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026"/>
  <workbookPr filterPrivacy="1" defaultThemeVersion="124226"/>
  <xr:revisionPtr revIDLastSave="0" documentId="13_ncr:1_{B64C06C2-251C-47E5-B6E3-6042C767DACB}" xr6:coauthVersionLast="45" xr6:coauthVersionMax="45" xr10:uidLastSave="{00000000-0000-0000-0000-000000000000}"/>
  <bookViews>
    <workbookView xWindow="-28920" yWindow="-120" windowWidth="29040" windowHeight="15840" firstSheet="3" activeTab="3" xr2:uid="{00000000-000D-0000-FFFF-FFFF00000000}"/>
  </bookViews>
  <sheets>
    <sheet name="1" sheetId="1" state="hidden" r:id="rId1"/>
    <sheet name="2" sheetId="2" state="hidden" r:id="rId2"/>
    <sheet name="3" sheetId="3" state="hidden" r:id="rId3"/>
    <sheet name="多维度数据分析" sheetId="4" r:id="rId4"/>
    <sheet name="按月展示费用" sheetId="5" r:id="rId5"/>
  </sheets>
  <externalReferences>
    <externalReference r:id="rId6"/>
  </externalReferences>
  <definedNames>
    <definedName name="_xlnm._FilterDatabase" localSheetId="3" hidden="1">多维度数据分析!$C$4:$E$42</definedName>
    <definedName name="_xlchart.v1.0" hidden="1">多维度数据分析!$E$5:$E$27</definedName>
    <definedName name="_xlchart.v1.1" hidden="1">多维度数据分析!$I$4</definedName>
    <definedName name="_xlchart.v1.2" hidden="1">多维度数据分析!$I$5:$I$27</definedName>
  </definedNames>
  <calcPr calcId="181029" calcOnSave="0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O4" i="4" l="1"/>
  <c r="AO7" i="4" s="1"/>
  <c r="AO10" i="4" s="1"/>
  <c r="AF7" i="4" s="1"/>
  <c r="AU4" i="4"/>
  <c r="AT4" i="4"/>
  <c r="AD7" i="4"/>
  <c r="B4" i="5"/>
  <c r="C4" i="5"/>
  <c r="D4" i="5"/>
  <c r="E4" i="5"/>
  <c r="F4" i="5"/>
  <c r="G4" i="5"/>
  <c r="H4" i="5"/>
  <c r="I4" i="5"/>
  <c r="J4" i="5"/>
  <c r="K4" i="5"/>
  <c r="L4" i="5"/>
  <c r="B5" i="5"/>
  <c r="C5" i="5"/>
  <c r="D5" i="5"/>
  <c r="E5" i="5"/>
  <c r="F5" i="5"/>
  <c r="G5" i="5"/>
  <c r="H5" i="5"/>
  <c r="I5" i="5"/>
  <c r="J5" i="5"/>
  <c r="K5" i="5"/>
  <c r="L5" i="5"/>
  <c r="B6" i="5"/>
  <c r="C6" i="5"/>
  <c r="D6" i="5"/>
  <c r="E6" i="5"/>
  <c r="F6" i="5"/>
  <c r="G6" i="5"/>
  <c r="H6" i="5"/>
  <c r="I6" i="5"/>
  <c r="J6" i="5"/>
  <c r="K6" i="5"/>
  <c r="L6" i="5"/>
  <c r="B7" i="5"/>
  <c r="C7" i="5"/>
  <c r="D7" i="5"/>
  <c r="E7" i="5"/>
  <c r="F7" i="5"/>
  <c r="G7" i="5"/>
  <c r="H7" i="5"/>
  <c r="I7" i="5"/>
  <c r="J7" i="5"/>
  <c r="K7" i="5"/>
  <c r="L7" i="5"/>
  <c r="B8" i="5"/>
  <c r="C8" i="5"/>
  <c r="D8" i="5"/>
  <c r="E8" i="5"/>
  <c r="F8" i="5"/>
  <c r="G8" i="5"/>
  <c r="H8" i="5"/>
  <c r="I8" i="5"/>
  <c r="J8" i="5"/>
  <c r="K8" i="5"/>
  <c r="L8" i="5"/>
  <c r="B9" i="5"/>
  <c r="C9" i="5"/>
  <c r="D9" i="5"/>
  <c r="E9" i="5"/>
  <c r="F9" i="5"/>
  <c r="G9" i="5"/>
  <c r="H9" i="5"/>
  <c r="I9" i="5"/>
  <c r="J9" i="5"/>
  <c r="K9" i="5"/>
  <c r="L9" i="5"/>
  <c r="B10" i="5"/>
  <c r="C10" i="5"/>
  <c r="D10" i="5"/>
  <c r="E10" i="5"/>
  <c r="F10" i="5"/>
  <c r="G10" i="5"/>
  <c r="H10" i="5"/>
  <c r="I10" i="5"/>
  <c r="J10" i="5"/>
  <c r="K10" i="5"/>
  <c r="L10" i="5"/>
  <c r="B11" i="5"/>
  <c r="C11" i="5"/>
  <c r="D11" i="5"/>
  <c r="E11" i="5"/>
  <c r="F11" i="5"/>
  <c r="G11" i="5"/>
  <c r="H11" i="5"/>
  <c r="I11" i="5"/>
  <c r="J11" i="5"/>
  <c r="K11" i="5"/>
  <c r="L11" i="5"/>
  <c r="B12" i="5"/>
  <c r="C12" i="5"/>
  <c r="D12" i="5"/>
  <c r="E12" i="5"/>
  <c r="F12" i="5"/>
  <c r="G12" i="5"/>
  <c r="H12" i="5"/>
  <c r="I12" i="5"/>
  <c r="J12" i="5"/>
  <c r="K12" i="5"/>
  <c r="L12" i="5"/>
  <c r="B13" i="5"/>
  <c r="C13" i="5"/>
  <c r="D13" i="5"/>
  <c r="E13" i="5"/>
  <c r="F13" i="5"/>
  <c r="G13" i="5"/>
  <c r="H13" i="5"/>
  <c r="I13" i="5"/>
  <c r="J13" i="5"/>
  <c r="K13" i="5"/>
  <c r="L13" i="5"/>
  <c r="B14" i="5"/>
  <c r="C14" i="5"/>
  <c r="D14" i="5"/>
  <c r="E14" i="5"/>
  <c r="F14" i="5"/>
  <c r="G14" i="5"/>
  <c r="H14" i="5"/>
  <c r="I14" i="5"/>
  <c r="J14" i="5"/>
  <c r="K14" i="5"/>
  <c r="L14" i="5"/>
  <c r="B15" i="5"/>
  <c r="C15" i="5"/>
  <c r="D15" i="5"/>
  <c r="E15" i="5"/>
  <c r="F15" i="5"/>
  <c r="G15" i="5"/>
  <c r="H15" i="5"/>
  <c r="I15" i="5"/>
  <c r="J15" i="5"/>
  <c r="K15" i="5"/>
  <c r="L15" i="5"/>
  <c r="B16" i="5"/>
  <c r="C16" i="5"/>
  <c r="D16" i="5"/>
  <c r="E16" i="5"/>
  <c r="F16" i="5"/>
  <c r="G16" i="5"/>
  <c r="H16" i="5"/>
  <c r="I16" i="5"/>
  <c r="J16" i="5"/>
  <c r="K16" i="5"/>
  <c r="L16" i="5"/>
  <c r="B17" i="5"/>
  <c r="C17" i="5"/>
  <c r="D17" i="5"/>
  <c r="E17" i="5"/>
  <c r="F17" i="5"/>
  <c r="G17" i="5"/>
  <c r="H17" i="5"/>
  <c r="I17" i="5"/>
  <c r="J17" i="5"/>
  <c r="K17" i="5"/>
  <c r="L17" i="5"/>
  <c r="B18" i="5"/>
  <c r="C18" i="5"/>
  <c r="D18" i="5"/>
  <c r="E18" i="5"/>
  <c r="F18" i="5"/>
  <c r="G18" i="5"/>
  <c r="H18" i="5"/>
  <c r="I18" i="5"/>
  <c r="J18" i="5"/>
  <c r="K18" i="5"/>
  <c r="L18" i="5"/>
  <c r="B19" i="5"/>
  <c r="C19" i="5"/>
  <c r="D19" i="5"/>
  <c r="E19" i="5"/>
  <c r="F19" i="5"/>
  <c r="G19" i="5"/>
  <c r="H19" i="5"/>
  <c r="I19" i="5"/>
  <c r="J19" i="5"/>
  <c r="K19" i="5"/>
  <c r="L19" i="5"/>
  <c r="B20" i="5"/>
  <c r="C20" i="5"/>
  <c r="D20" i="5"/>
  <c r="E20" i="5"/>
  <c r="F20" i="5"/>
  <c r="G20" i="5"/>
  <c r="H20" i="5"/>
  <c r="I20" i="5"/>
  <c r="J20" i="5"/>
  <c r="K20" i="5"/>
  <c r="L20" i="5"/>
  <c r="B21" i="5"/>
  <c r="C21" i="5"/>
  <c r="D21" i="5"/>
  <c r="E21" i="5"/>
  <c r="F21" i="5"/>
  <c r="G21" i="5"/>
  <c r="H21" i="5"/>
  <c r="I21" i="5"/>
  <c r="J21" i="5"/>
  <c r="K21" i="5"/>
  <c r="L21" i="5"/>
  <c r="B22" i="5"/>
  <c r="C22" i="5"/>
  <c r="D22" i="5"/>
  <c r="E22" i="5"/>
  <c r="F22" i="5"/>
  <c r="G22" i="5"/>
  <c r="H22" i="5"/>
  <c r="I22" i="5"/>
  <c r="J22" i="5"/>
  <c r="K22" i="5"/>
  <c r="L22" i="5"/>
  <c r="B23" i="5"/>
  <c r="C23" i="5"/>
  <c r="D23" i="5"/>
  <c r="E23" i="5"/>
  <c r="F23" i="5"/>
  <c r="G23" i="5"/>
  <c r="H23" i="5"/>
  <c r="I23" i="5"/>
  <c r="J23" i="5"/>
  <c r="K23" i="5"/>
  <c r="L23" i="5"/>
  <c r="B24" i="5"/>
  <c r="C24" i="5"/>
  <c r="D24" i="5"/>
  <c r="E24" i="5"/>
  <c r="F24" i="5"/>
  <c r="G24" i="5"/>
  <c r="H24" i="5"/>
  <c r="I24" i="5"/>
  <c r="J24" i="5"/>
  <c r="K24" i="5"/>
  <c r="L24" i="5"/>
  <c r="B25" i="5"/>
  <c r="C25" i="5"/>
  <c r="D25" i="5"/>
  <c r="E25" i="5"/>
  <c r="F25" i="5"/>
  <c r="G25" i="5"/>
  <c r="H25" i="5"/>
  <c r="I25" i="5"/>
  <c r="J25" i="5"/>
  <c r="K25" i="5"/>
  <c r="L25" i="5"/>
  <c r="B26" i="5"/>
  <c r="C26" i="5"/>
  <c r="D26" i="5"/>
  <c r="E26" i="5"/>
  <c r="F26" i="5"/>
  <c r="G26" i="5"/>
  <c r="H26" i="5"/>
  <c r="I26" i="5"/>
  <c r="J26" i="5"/>
  <c r="K26" i="5"/>
  <c r="L26" i="5"/>
  <c r="B27" i="5"/>
  <c r="C27" i="5"/>
  <c r="D27" i="5"/>
  <c r="E27" i="5"/>
  <c r="F27" i="5"/>
  <c r="G27" i="5"/>
  <c r="H27" i="5"/>
  <c r="I27" i="5"/>
  <c r="J27" i="5"/>
  <c r="K27" i="5"/>
  <c r="L27" i="5"/>
  <c r="B28" i="5"/>
  <c r="C28" i="5"/>
  <c r="D28" i="5"/>
  <c r="E28" i="5"/>
  <c r="F28" i="5"/>
  <c r="G28" i="5"/>
  <c r="H28" i="5"/>
  <c r="I28" i="5"/>
  <c r="J28" i="5"/>
  <c r="K28" i="5"/>
  <c r="L28" i="5"/>
  <c r="B29" i="5"/>
  <c r="C29" i="5"/>
  <c r="D29" i="5"/>
  <c r="E29" i="5"/>
  <c r="F29" i="5"/>
  <c r="G29" i="5"/>
  <c r="H29" i="5"/>
  <c r="I29" i="5"/>
  <c r="J29" i="5"/>
  <c r="K29" i="5"/>
  <c r="L29" i="5"/>
  <c r="B30" i="5"/>
  <c r="C30" i="5"/>
  <c r="D30" i="5"/>
  <c r="E30" i="5"/>
  <c r="F30" i="5"/>
  <c r="G30" i="5"/>
  <c r="H30" i="5"/>
  <c r="I30" i="5"/>
  <c r="J30" i="5"/>
  <c r="K30" i="5"/>
  <c r="L30" i="5"/>
  <c r="B31" i="5"/>
  <c r="C31" i="5"/>
  <c r="D31" i="5"/>
  <c r="E31" i="5"/>
  <c r="F31" i="5"/>
  <c r="G31" i="5"/>
  <c r="H31" i="5"/>
  <c r="I31" i="5"/>
  <c r="J31" i="5"/>
  <c r="K31" i="5"/>
  <c r="L31" i="5"/>
  <c r="B32" i="5"/>
  <c r="C32" i="5"/>
  <c r="D32" i="5"/>
  <c r="E32" i="5"/>
  <c r="F32" i="5"/>
  <c r="G32" i="5"/>
  <c r="H32" i="5"/>
  <c r="I32" i="5"/>
  <c r="J32" i="5"/>
  <c r="K32" i="5"/>
  <c r="L32" i="5"/>
  <c r="B33" i="5"/>
  <c r="C33" i="5"/>
  <c r="D33" i="5"/>
  <c r="E33" i="5"/>
  <c r="F33" i="5"/>
  <c r="G33" i="5"/>
  <c r="H33" i="5"/>
  <c r="I33" i="5"/>
  <c r="J33" i="5"/>
  <c r="K33" i="5"/>
  <c r="L33" i="5"/>
  <c r="B34" i="5"/>
  <c r="C34" i="5"/>
  <c r="D34" i="5"/>
  <c r="E34" i="5"/>
  <c r="F34" i="5"/>
  <c r="G34" i="5"/>
  <c r="H34" i="5"/>
  <c r="I34" i="5"/>
  <c r="J34" i="5"/>
  <c r="K34" i="5"/>
  <c r="L34" i="5"/>
  <c r="B35" i="5"/>
  <c r="C35" i="5"/>
  <c r="D35" i="5"/>
  <c r="E35" i="5"/>
  <c r="F35" i="5"/>
  <c r="G35" i="5"/>
  <c r="H35" i="5"/>
  <c r="I35" i="5"/>
  <c r="J35" i="5"/>
  <c r="K35" i="5"/>
  <c r="L35" i="5"/>
  <c r="B36" i="5"/>
  <c r="C36" i="5"/>
  <c r="D36" i="5"/>
  <c r="E36" i="5"/>
  <c r="F36" i="5"/>
  <c r="G36" i="5"/>
  <c r="H36" i="5"/>
  <c r="I36" i="5"/>
  <c r="J36" i="5"/>
  <c r="K36" i="5"/>
  <c r="L36" i="5"/>
  <c r="B37" i="5"/>
  <c r="C37" i="5"/>
  <c r="D37" i="5"/>
  <c r="E37" i="5"/>
  <c r="F37" i="5"/>
  <c r="G37" i="5"/>
  <c r="H37" i="5"/>
  <c r="I37" i="5"/>
  <c r="J37" i="5"/>
  <c r="K37" i="5"/>
  <c r="L37" i="5"/>
  <c r="B38" i="5"/>
  <c r="C38" i="5"/>
  <c r="D38" i="5"/>
  <c r="E38" i="5"/>
  <c r="F38" i="5"/>
  <c r="G38" i="5"/>
  <c r="H38" i="5"/>
  <c r="I38" i="5"/>
  <c r="J38" i="5"/>
  <c r="K38" i="5"/>
  <c r="L38" i="5"/>
  <c r="B39" i="5"/>
  <c r="C39" i="5"/>
  <c r="D39" i="5"/>
  <c r="E39" i="5"/>
  <c r="F39" i="5"/>
  <c r="G39" i="5"/>
  <c r="H39" i="5"/>
  <c r="I39" i="5"/>
  <c r="J39" i="5"/>
  <c r="K39" i="5"/>
  <c r="L39" i="5"/>
  <c r="C3" i="5"/>
  <c r="D3" i="5"/>
  <c r="E3" i="5"/>
  <c r="F3" i="5"/>
  <c r="G3" i="5"/>
  <c r="H3" i="5"/>
  <c r="I3" i="5"/>
  <c r="J3" i="5"/>
  <c r="K3" i="5"/>
  <c r="L3" i="5"/>
  <c r="B3" i="5"/>
  <c r="G35" i="4"/>
  <c r="B5" i="4"/>
  <c r="A5" i="4" s="1"/>
  <c r="A7" i="4"/>
  <c r="D5" i="4"/>
  <c r="E5" i="4" s="1"/>
  <c r="D2" i="2"/>
  <c r="B5" i="2"/>
  <c r="B6" i="2" s="1"/>
  <c r="B4" i="2"/>
  <c r="B3" i="2"/>
  <c r="G5" i="4"/>
  <c r="F5" i="4"/>
  <c r="AG7" i="4" l="1"/>
  <c r="AO14" i="4"/>
  <c r="AO17" i="4" s="1"/>
  <c r="AI7" i="4" s="1"/>
  <c r="AJ7" i="4" s="1"/>
  <c r="D6" i="4"/>
  <c r="E6" i="4" s="1"/>
  <c r="I5" i="4"/>
  <c r="H5" i="4"/>
  <c r="D7" i="4" l="1"/>
  <c r="E7" i="4" s="1"/>
  <c r="H6" i="4"/>
  <c r="G6" i="4"/>
  <c r="I6" i="4"/>
  <c r="F6" i="4"/>
  <c r="D8" i="4" l="1"/>
  <c r="E8" i="4" s="1"/>
  <c r="H7" i="4"/>
  <c r="F7" i="4"/>
  <c r="I7" i="4"/>
  <c r="G7" i="4"/>
  <c r="D9" i="4" l="1"/>
  <c r="H8" i="4"/>
  <c r="F8" i="4"/>
  <c r="G8" i="4"/>
  <c r="I8" i="4"/>
  <c r="D10" i="4" l="1"/>
  <c r="E10" i="4" s="1"/>
  <c r="E9" i="4"/>
  <c r="D11" i="4" l="1"/>
  <c r="E11" i="4" s="1"/>
  <c r="I9" i="4"/>
  <c r="H10" i="4"/>
  <c r="I10" i="4"/>
  <c r="G10" i="4"/>
  <c r="F10" i="4"/>
  <c r="H9" i="4"/>
  <c r="F9" i="4"/>
  <c r="G9" i="4"/>
  <c r="D12" i="4" l="1"/>
  <c r="E12" i="4" s="1"/>
  <c r="B3" i="3"/>
  <c r="D3" i="2"/>
  <c r="D4" i="2"/>
  <c r="D5" i="2"/>
  <c r="D6" i="2"/>
  <c r="H11" i="4"/>
  <c r="F11" i="4"/>
  <c r="I11" i="4"/>
  <c r="G11" i="4"/>
  <c r="D13" i="4" l="1"/>
  <c r="E13" i="4" s="1"/>
  <c r="B3" i="1"/>
  <c r="B4" i="1"/>
  <c r="B5" i="1"/>
  <c r="B6" i="1"/>
  <c r="B7" i="1"/>
  <c r="B8" i="1"/>
  <c r="B9" i="1"/>
  <c r="B10" i="1"/>
  <c r="B2" i="1"/>
  <c r="H12" i="4"/>
  <c r="I12" i="4"/>
  <c r="F12" i="4"/>
  <c r="G12" i="4"/>
  <c r="D14" i="4" l="1"/>
  <c r="E14" i="4" s="1"/>
  <c r="I13" i="4"/>
  <c r="G13" i="4"/>
  <c r="H13" i="4"/>
  <c r="F13" i="4"/>
  <c r="D15" i="4" l="1"/>
  <c r="E15" i="4" s="1"/>
  <c r="F14" i="4"/>
  <c r="I14" i="4"/>
  <c r="G14" i="4"/>
  <c r="H14" i="4"/>
  <c r="D16" i="4" l="1"/>
  <c r="E16" i="4" s="1"/>
  <c r="G15" i="4"/>
  <c r="I15" i="4"/>
  <c r="H15" i="4"/>
  <c r="F15" i="4"/>
  <c r="D17" i="4" l="1"/>
  <c r="E17" i="4" s="1"/>
  <c r="I16" i="4"/>
  <c r="F16" i="4"/>
  <c r="H16" i="4"/>
  <c r="G16" i="4"/>
  <c r="D18" i="4" l="1"/>
  <c r="E18" i="4" s="1"/>
  <c r="H17" i="4"/>
  <c r="G17" i="4"/>
  <c r="I17" i="4"/>
  <c r="F17" i="4"/>
  <c r="D19" i="4" l="1"/>
  <c r="E19" i="4" s="1"/>
  <c r="F18" i="4"/>
  <c r="H18" i="4"/>
  <c r="I18" i="4"/>
  <c r="G18" i="4"/>
  <c r="D20" i="4" l="1"/>
  <c r="E20" i="4" s="1"/>
  <c r="H19" i="4"/>
  <c r="G19" i="4"/>
  <c r="I19" i="4"/>
  <c r="F19" i="4"/>
  <c r="D21" i="4" l="1"/>
  <c r="E21" i="4" s="1"/>
  <c r="F20" i="4"/>
  <c r="G20" i="4"/>
  <c r="H20" i="4"/>
  <c r="I20" i="4"/>
  <c r="D22" i="4" l="1"/>
  <c r="E22" i="4" s="1"/>
  <c r="F21" i="4"/>
  <c r="H21" i="4"/>
  <c r="G21" i="4"/>
  <c r="I21" i="4"/>
  <c r="D23" i="4" l="1"/>
  <c r="E23" i="4" s="1"/>
  <c r="F22" i="4"/>
  <c r="H22" i="4"/>
  <c r="I22" i="4"/>
  <c r="G22" i="4"/>
  <c r="D24" i="4" l="1"/>
  <c r="E24" i="4" s="1"/>
  <c r="F23" i="4"/>
  <c r="I23" i="4"/>
  <c r="H23" i="4"/>
  <c r="G23" i="4"/>
  <c r="D25" i="4" l="1"/>
  <c r="E25" i="4" s="1"/>
  <c r="F24" i="4"/>
  <c r="I24" i="4"/>
  <c r="H24" i="4"/>
  <c r="G24" i="4"/>
  <c r="D26" i="4" l="1"/>
  <c r="E26" i="4" s="1"/>
  <c r="F25" i="4"/>
  <c r="I25" i="4"/>
  <c r="G25" i="4"/>
  <c r="H25" i="4"/>
  <c r="D27" i="4" l="1"/>
  <c r="E27" i="4" s="1"/>
  <c r="G26" i="4"/>
  <c r="H26" i="4"/>
  <c r="I26" i="4"/>
  <c r="F26" i="4"/>
  <c r="D28" i="4" l="1"/>
  <c r="D29" i="4" s="1"/>
  <c r="H27" i="4"/>
  <c r="F27" i="4"/>
  <c r="I27" i="4"/>
  <c r="G27" i="4"/>
</calcChain>
</file>

<file path=xl/sharedStrings.xml><?xml version="1.0" encoding="utf-8"?>
<sst xmlns="http://schemas.openxmlformats.org/spreadsheetml/2006/main" count="146813" uniqueCount="146">
  <si>
    <t>省份</t>
    <phoneticPr fontId="1" type="noConversion"/>
  </si>
  <si>
    <t>产量</t>
    <phoneticPr fontId="1" type="noConversion"/>
  </si>
  <si>
    <t>线索客户</t>
    <phoneticPr fontId="1" type="noConversion"/>
  </si>
  <si>
    <t>有效客户</t>
    <phoneticPr fontId="1" type="noConversion"/>
  </si>
  <si>
    <t>预约客户</t>
    <phoneticPr fontId="1" type="noConversion"/>
  </si>
  <si>
    <t>到店客户</t>
    <phoneticPr fontId="1" type="noConversion"/>
  </si>
  <si>
    <t>成交客户</t>
    <phoneticPr fontId="1" type="noConversion"/>
  </si>
  <si>
    <t>销售额</t>
    <phoneticPr fontId="1" type="noConversion"/>
  </si>
  <si>
    <t>目标值</t>
    <phoneticPr fontId="1" type="noConversion"/>
  </si>
  <si>
    <t>点图表中的元素</t>
    <phoneticPr fontId="1" type="noConversion"/>
  </si>
  <si>
    <t>复制图片，粘贴图片</t>
    <phoneticPr fontId="1" type="noConversion"/>
  </si>
  <si>
    <t>辅助行</t>
    <phoneticPr fontId="1" type="noConversion"/>
  </si>
  <si>
    <t>数量</t>
    <phoneticPr fontId="1" type="noConversion"/>
  </si>
  <si>
    <t>转换率</t>
    <phoneticPr fontId="1" type="noConversion"/>
  </si>
  <si>
    <t>复制表格变成辅组列</t>
    <phoneticPr fontId="1" type="noConversion"/>
  </si>
  <si>
    <t>目前完成率</t>
    <phoneticPr fontId="1" type="noConversion"/>
  </si>
  <si>
    <t>仪表盘分割</t>
    <phoneticPr fontId="1" type="noConversion"/>
  </si>
  <si>
    <t>辅助区域</t>
    <phoneticPr fontId="1" type="noConversion"/>
  </si>
  <si>
    <t>月份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</si>
  <si>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</si>
  <si>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</si>
  <si>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</si>
  <si>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</si>
  <si>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</si>
  <si>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</si>
  <si>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</si>
  <si>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</si>
  <si>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</si>
  <si>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</si>
  <si>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</si>
  <si>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</si>
  <si>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</si>
  <si>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</si>
  <si>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</si>
  <si>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</si>
  <si>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</si>
  <si>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</si>
  <si>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区域</t>
  </si>
  <si>
    <t>东区</t>
  </si>
  <si>
    <t>年</t>
  </si>
  <si>
    <t>月</t>
  </si>
  <si>
    <t>区域经理</t>
    <phoneticPr fontId="4" type="noConversion"/>
  </si>
  <si>
    <t>销售额</t>
  </si>
  <si>
    <t>李浩</t>
  </si>
  <si>
    <t>安徽</t>
  </si>
  <si>
    <t>亳州</t>
  </si>
  <si>
    <t>酒水</t>
  </si>
  <si>
    <t>矿泉水</t>
  </si>
  <si>
    <t>可乐</t>
  </si>
  <si>
    <t>雪碧</t>
  </si>
  <si>
    <t>啤酒</t>
  </si>
  <si>
    <t>食品</t>
  </si>
  <si>
    <t>饼干</t>
  </si>
  <si>
    <t>薯片</t>
  </si>
  <si>
    <t>面包</t>
  </si>
  <si>
    <t>巧克力</t>
  </si>
  <si>
    <t>日用品</t>
  </si>
  <si>
    <t>洗衣液</t>
  </si>
  <si>
    <t>牙膏</t>
  </si>
  <si>
    <t>纸巾</t>
  </si>
  <si>
    <t>阜阳</t>
  </si>
  <si>
    <t>合肥</t>
  </si>
  <si>
    <t>王斌</t>
  </si>
  <si>
    <t>淮南</t>
  </si>
  <si>
    <t>铜陵</t>
  </si>
  <si>
    <t>芜湖</t>
  </si>
  <si>
    <t>宣城</t>
  </si>
  <si>
    <t>赵敏</t>
  </si>
  <si>
    <t>福建</t>
  </si>
  <si>
    <t>福州</t>
  </si>
  <si>
    <t>宁德</t>
  </si>
  <si>
    <t>莆田</t>
  </si>
  <si>
    <t>泉州</t>
  </si>
  <si>
    <t>厦门</t>
  </si>
  <si>
    <t>周康</t>
  </si>
  <si>
    <t>江苏</t>
  </si>
  <si>
    <t>常州</t>
  </si>
  <si>
    <t>淮安</t>
  </si>
  <si>
    <t>连云港</t>
  </si>
  <si>
    <t>南京</t>
  </si>
  <si>
    <t>南通</t>
  </si>
  <si>
    <t>苏州</t>
  </si>
  <si>
    <t>张文礼</t>
  </si>
  <si>
    <t>泰州</t>
  </si>
  <si>
    <t>无锡</t>
  </si>
  <si>
    <t>徐州</t>
  </si>
  <si>
    <t>盐城</t>
  </si>
  <si>
    <t>扬州</t>
  </si>
  <si>
    <t>镇江</t>
  </si>
  <si>
    <t>李忠</t>
  </si>
  <si>
    <t>江西</t>
  </si>
  <si>
    <t>赣州</t>
  </si>
  <si>
    <t>吉安</t>
  </si>
  <si>
    <t>南昌</t>
  </si>
  <si>
    <t>新余</t>
  </si>
  <si>
    <t>冯雪</t>
  </si>
  <si>
    <t>上海</t>
  </si>
  <si>
    <t>赵佳</t>
  </si>
  <si>
    <t>浙江</t>
  </si>
  <si>
    <t>杭州</t>
  </si>
  <si>
    <t>嘉兴</t>
  </si>
  <si>
    <t>金华</t>
  </si>
  <si>
    <t>宁波</t>
  </si>
  <si>
    <t>刘希</t>
  </si>
  <si>
    <t>衢州</t>
  </si>
  <si>
    <t>台州</t>
  </si>
  <si>
    <t>温州</t>
  </si>
  <si>
    <t>舟山</t>
  </si>
  <si>
    <t>出货量</t>
  </si>
  <si>
    <t>成本</t>
  </si>
  <si>
    <t>利润</t>
  </si>
  <si>
    <t>月份</t>
    <phoneticPr fontId="1" type="noConversion"/>
  </si>
  <si>
    <t>年份</t>
  </si>
  <si>
    <t>年份</t>
    <phoneticPr fontId="1" type="noConversion"/>
  </si>
  <si>
    <t>省份</t>
  </si>
  <si>
    <t>城市</t>
  </si>
  <si>
    <t>大类</t>
  </si>
  <si>
    <t>小类</t>
  </si>
  <si>
    <t>区域经理</t>
  </si>
  <si>
    <t>辅助列</t>
    <phoneticPr fontId="1" type="noConversion"/>
  </si>
  <si>
    <t>列数</t>
    <phoneticPr fontId="1" type="noConversion"/>
  </si>
  <si>
    <t>列号</t>
    <phoneticPr fontId="1" type="noConversion"/>
  </si>
  <si>
    <t>出货量</t>
    <phoneticPr fontId="1" type="noConversion"/>
  </si>
  <si>
    <t>L:L</t>
    <phoneticPr fontId="1" type="noConversion"/>
  </si>
  <si>
    <t>SUMIFS(R:R,INDIRECT(A2),E2)</t>
    <phoneticPr fontId="1" type="noConversion"/>
  </si>
  <si>
    <t>出货量(万件)</t>
    <phoneticPr fontId="1" type="noConversion"/>
  </si>
  <si>
    <t>成本(万元)</t>
    <phoneticPr fontId="1" type="noConversion"/>
  </si>
  <si>
    <t>销售额(万元)</t>
    <phoneticPr fontId="1" type="noConversion"/>
  </si>
  <si>
    <t>利润(万元)</t>
    <phoneticPr fontId="1" type="noConversion"/>
  </si>
  <si>
    <t>年</t>
    <phoneticPr fontId="4" type="noConversion"/>
  </si>
  <si>
    <t>产品</t>
    <phoneticPr fontId="1" type="noConversion"/>
  </si>
  <si>
    <t>城市</t>
    <phoneticPr fontId="1" type="noConversion"/>
  </si>
  <si>
    <t>当期</t>
    <phoneticPr fontId="1" type="noConversion"/>
  </si>
  <si>
    <t>上期</t>
    <phoneticPr fontId="1" type="noConversion"/>
  </si>
  <si>
    <t>环比</t>
    <phoneticPr fontId="1" type="noConversion"/>
  </si>
  <si>
    <t>年</t>
    <phoneticPr fontId="1" type="noConversion"/>
  </si>
  <si>
    <t>月</t>
    <phoneticPr fontId="1" type="noConversion"/>
  </si>
  <si>
    <t>序列</t>
    <phoneticPr fontId="1" type="noConversion"/>
  </si>
  <si>
    <t>现在序列</t>
    <phoneticPr fontId="1" type="noConversion"/>
  </si>
  <si>
    <t>上期序列</t>
    <phoneticPr fontId="1" type="noConversion"/>
  </si>
  <si>
    <t>去年同期</t>
    <phoneticPr fontId="1" type="noConversion"/>
  </si>
  <si>
    <t>同比</t>
    <phoneticPr fontId="1" type="noConversion"/>
  </si>
  <si>
    <t>去年同期序列</t>
    <phoneticPr fontId="1" type="noConversion"/>
  </si>
  <si>
    <t>去年同期月份</t>
    <phoneticPr fontId="1" type="noConversion"/>
  </si>
  <si>
    <t>利润多维度分析</t>
  </si>
  <si>
    <t>单位：万元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</si>
</sst>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5" formatCode="&quot;¥&quot;#,##0;&quot;¥&quot;\-#,##0"/>
    <numFmt numFmtId="179" formatCode="0.00_ "/>
    <numFmt numFmtId="180" formatCode="0_ "/>
    <numFmt numFmtId="181" formatCode="0.0_ "/>
  </numFmts>
  <fonts count="9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b/>
      <sz val="11"/>
      <color rgb="FF00B0F0"/>
      <name val="宋体"/>
      <family val="3"/>
      <charset val="134"/>
      <scheme val="minor"/>
    </font>
    <font>
      <b/>
      <sz val="11"/>
      <color theme="0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20"/>
      <color theme="0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9" fontId="2" fillId="0" borderId="0" applyFont="0" applyFill="0" applyBorder="0" applyAlignment="0" applyProtection="0">
      <alignment vertical="center"/>
    </xf>
  </cellStyleXfs>
  <cellXfs count="31">
    <xf numFmtId="0" fontId="0" fillId="0" borderId="0" xfId="0">
      <alignment vertical="center"/>
    </xf>
    <xf numFmtId="9" fontId="0" fillId="0" borderId="0" xfId="1" applyFont="1">
      <alignment vertical="center"/>
    </xf>
    <xf numFmtId="9" fontId="3" fillId="0" borderId="0" xfId="1" applyFont="1">
      <alignment vertical="center"/>
    </xf>
    <xf numFmtId="0" fontId="0" fillId="0" borderId="0" xfId="0" applyAlignment="1"/>
    <xf numFmtId="0" fontId="0" fillId="2" borderId="0" xfId="0" applyFill="1">
      <alignment vertical="center"/>
    </xf>
    <xf numFmtId="0" fontId="0" fillId="3" borderId="0" xfId="0" applyFill="1">
      <alignment vertical="center"/>
    </xf>
    <xf numFmtId="179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180" fontId="0" fillId="0" borderId="0" xfId="0" applyNumberFormat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80" fontId="0" fillId="0" borderId="1" xfId="0" applyNumberFormat="1" applyBorder="1" applyAlignment="1">
      <alignment horizontal="center" vertical="center"/>
    </xf>
    <xf numFmtId="181" fontId="0" fillId="0" borderId="1" xfId="0" applyNumberFormat="1" applyBorder="1" applyAlignment="1">
      <alignment horizontal="center" vertical="center"/>
    </xf>
    <xf numFmtId="0" fontId="3" fillId="2" borderId="0" xfId="0" applyFont="1" applyFill="1">
      <alignment vertical="center"/>
    </xf>
    <xf numFmtId="0" fontId="6" fillId="3" borderId="0" xfId="0" applyFont="1" applyFill="1" applyAlignment="1">
      <alignment horizontal="center"/>
    </xf>
    <xf numFmtId="0" fontId="6" fillId="4" borderId="0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180" fontId="0" fillId="5" borderId="0" xfId="0" applyNumberFormat="1" applyFill="1" applyAlignment="1">
      <alignment horizontal="center" vertical="center"/>
    </xf>
    <xf numFmtId="0" fontId="0" fillId="5" borderId="0" xfId="0" applyFill="1">
      <alignment vertical="center"/>
    </xf>
    <xf numFmtId="0" fontId="0" fillId="5" borderId="0" xfId="0" applyFill="1" applyBorder="1" applyAlignment="1">
      <alignment horizontal="center" vertical="center"/>
    </xf>
    <xf numFmtId="180" fontId="0" fillId="5" borderId="0" xfId="0" applyNumberFormat="1" applyFill="1" applyBorder="1" applyAlignment="1">
      <alignment horizontal="center" vertical="center"/>
    </xf>
    <xf numFmtId="180" fontId="5" fillId="5" borderId="0" xfId="0" applyNumberFormat="1" applyFont="1" applyFill="1" applyBorder="1" applyAlignment="1">
      <alignment horizontal="center" vertical="center"/>
    </xf>
    <xf numFmtId="181" fontId="0" fillId="5" borderId="0" xfId="0" applyNumberFormat="1" applyFill="1" applyBorder="1" applyAlignment="1">
      <alignment horizontal="center" vertical="center"/>
    </xf>
    <xf numFmtId="181" fontId="5" fillId="5" borderId="0" xfId="0" applyNumberFormat="1" applyFont="1" applyFill="1" applyBorder="1" applyAlignment="1">
      <alignment horizontal="center" vertical="center"/>
    </xf>
    <xf numFmtId="0" fontId="0" fillId="5" borderId="0" xfId="0" applyFill="1" applyAlignment="1"/>
    <xf numFmtId="0" fontId="0" fillId="5" borderId="0" xfId="0" applyFill="1" applyAlignment="1">
      <alignment horizontal="left" vertical="center"/>
    </xf>
    <xf numFmtId="5" fontId="0" fillId="5" borderId="0" xfId="0" applyNumberFormat="1" applyFill="1" applyAlignment="1">
      <alignment horizontal="center" vertical="center"/>
    </xf>
    <xf numFmtId="9" fontId="0" fillId="5" borderId="0" xfId="1" applyFont="1" applyFill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8" fillId="5" borderId="0" xfId="0" applyFont="1" applyFill="1" applyAlignment="1">
      <alignment horizontal="center" vertical="center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colors>
    <mruColors>
      <color rgb="FF00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2018</a:t>
            </a:r>
            <a:r>
              <a:rPr lang="zh-CN" altLang="en-US"/>
              <a:t>年鸡肉产量（单位：万斤）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135870516185475"/>
          <c:y val="0.17685185185185184"/>
          <c:w val="0.87753018372703417"/>
          <c:h val="0.715748760571595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'1'!$B$1</c:f>
              <c:strCache>
                <c:ptCount val="1"/>
                <c:pt idx="0">
                  <c:v>产量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</c:spPr>
          <c:invertIfNegative val="0"/>
          <c:dLbls>
            <c:spPr>
              <a:solidFill>
                <a:schemeClr val="lt1"/>
              </a:solidFill>
              <a:ln w="3175" cap="flat" cmpd="sng" algn="ctr">
                <a:solidFill>
                  <a:schemeClr val="dk1"/>
                </a:solidFill>
                <a:prstDash val="solid"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'1'!$A$2:$A$10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numCache>
            </c:numRef>
          </c:cat>
          <c:val>
            <c:numRef>
              <c:f>'1'!$B$2:$B$10</c:f>
              <c:numCache>
                <c:formatCode>General</c:formatCode>
                <c:ptCount val="9"/>
                <c:pt idx="0">
                  <c:v>1926</c:v>
                </c:pt>
                <c:pt idx="1">
                  <c:v>1600</c:v>
                </c:pt>
                <c:pt idx="2">
                  <c:v>1221</c:v>
                </c:pt>
                <c:pt idx="3">
                  <c:v>1997</c:v>
                </c:pt>
                <c:pt idx="4">
                  <c:v>1986</c:v>
                </c:pt>
                <c:pt idx="5">
                  <c:v>1377</c:v>
                </c:pt>
                <c:pt idx="6">
                  <c:v>1036</c:v>
                </c:pt>
                <c:pt idx="7">
                  <c:v>1256</c:v>
                </c:pt>
                <c:pt idx="8">
                  <c:v>1979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42-4DA7-8061-4DE471525C4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00196672"/>
        <c:axId val="415539248"/>
      </c:barChart>
      <c:lineChart>
        <c:grouping val="standard"/>
        <c:varyColors val="0"/>
        <c:ser>
          <c:idx val="1"/>
          <c:order val="1"/>
          <c:tx>
            <c:strRef>
              <c:f>'1'!$B$1</c:f>
              <c:strCache>
                <c:ptCount val="1"/>
                <c:pt idx="0">
                  <c:v>产量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</c:spPr>
          <c:marker>
            <c:symbol val="picture"/>
            <c:spPr>
              <a:blipFill>
                <a:blip xmlns:r="http://schemas.openxmlformats.org/officeDocument/2006/relationships" r:embed="rId1"/>
                <a:stretch>
                  <a:fillRect/>
                </a:stretch>
              </a:blipFill>
              <a:ln w="9525">
                <a:noFill/>
              </a:ln>
            </c:spPr>
          </c:marker>
          <c:cat>
            <c:numRef>
              <c:f>'1'!$A$2:$A$10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numCache>
            </c:numRef>
          </c:cat>
          <c:val>
            <c:numRef>
              <c:f>'1'!$B$2:$B$10</c:f>
              <c:numCache>
                <c:formatCode>General</c:formatCode>
                <c:ptCount val="9"/>
                <c:pt idx="0">
                  <c:v>1926</c:v>
                </c:pt>
                <c:pt idx="1">
                  <c:v>1600</c:v>
                </c:pt>
                <c:pt idx="2">
                  <c:v>1221</c:v>
                </c:pt>
                <c:pt idx="3">
                  <c:v>1997</c:v>
                </c:pt>
                <c:pt idx="4">
                  <c:v>1986</c:v>
                </c:pt>
                <c:pt idx="5">
                  <c:v>1377</c:v>
                </c:pt>
                <c:pt idx="6">
                  <c:v>1036</c:v>
                </c:pt>
                <c:pt idx="7">
                  <c:v>1256</c:v>
                </c:pt>
                <c:pt idx="8">
                  <c:v>1979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42-4DA7-8061-4DE471525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196672"/>
        <c:axId val="415539248"/>
      </c:lineChart>
      <c:catAx>
        <c:axId val="50019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5539248"/>
        <c:crosses val="autoZero"/>
        <c:auto val="1"/>
        <c:lblAlgn val="ctr"/>
        <c:lblOffset val="100"/>
        <c:noMultiLvlLbl val="0"/>
      </c:catAx>
      <c:valAx>
        <c:axId val="415539248"/>
        <c:scaling>
          <c:orientation val="minMax"/>
          <c:max val="2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01966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0" i="0" baseline="0">
                <a:effectLst/>
              </a:rPr>
              <a:t>2018</a:t>
            </a:r>
            <a:r>
              <a:rPr lang="zh-CN" altLang="zh-CN" sz="1800" b="0" i="0" baseline="0">
                <a:effectLst/>
              </a:rPr>
              <a:t>年鸡肉产量（单位：万斤）</a:t>
            </a:r>
            <a:endParaRPr lang="zh-CN" altLang="zh-C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'1'!$B$1</c:f>
              <c:strCache>
                <c:ptCount val="1"/>
                <c:pt idx="0">
                  <c:v>产量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pictureOptions>
            <c:pictureFormat val="stack"/>
          </c:pictureOptions>
          <c:dPt>
            <c:idx val="6"/>
            <c:invertIfNegative val="0"/>
            <c:bubble3D val="0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>
                <a:noFill/>
              </a:ln>
              <a:effectLst/>
            </c:spPr>
            <c:pictureOptions>
              <c:pictureFormat val="stack"/>
            </c:pictureOptions>
            <c:extLst>
              <c:ext xmlns:c16="http://schemas.microsoft.com/office/drawing/2014/chart" uri="{C3380CC4-5D6E-409C-BE32-E72D297353CC}">
                <c16:uniqueId val="{00000002-71CA-4198-AAD4-DA7DD4F53B87}"/>
              </c:ext>
            </c:extLst>
          </c:dPt>
          <c:cat>
            <c:numRef>
              <c:f>'1'!$A$2:$A$10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numCache>
            </c:numRef>
          </c:cat>
          <c:val>
            <c:numRef>
              <c:f>'1'!$B$2:$B$10</c:f>
              <c:numCache>
                <c:formatCode>General</c:formatCode>
                <c:ptCount val="9"/>
                <c:pt idx="0">
                  <c:v>1926</c:v>
                </c:pt>
                <c:pt idx="1">
                  <c:v>1600</c:v>
                </c:pt>
                <c:pt idx="2">
                  <c:v>1221</c:v>
                </c:pt>
                <c:pt idx="3">
                  <c:v>1997</c:v>
                </c:pt>
                <c:pt idx="4">
                  <c:v>1986</c:v>
                </c:pt>
                <c:pt idx="5">
                  <c:v>1377</c:v>
                </c:pt>
                <c:pt idx="6">
                  <c:v>1036</c:v>
                </c:pt>
                <c:pt idx="7">
                  <c:v>1256</c:v>
                </c:pt>
                <c:pt idx="8">
                  <c:v>1979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CA-4198-AAD4-DA7DD4F53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-3"/>
        <c:axId val="675033952"/>
        <c:axId val="307944672"/>
      </c:barChart>
      <c:catAx>
        <c:axId val="675033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07944672"/>
        <c:crosses val="autoZero"/>
        <c:auto val="1"/>
        <c:lblAlgn val="ctr"/>
        <c:lblOffset val="100"/>
        <c:noMultiLvlLbl val="0"/>
      </c:catAx>
      <c:valAx>
        <c:axId val="30794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5033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>
                <a:solidFill>
                  <a:schemeClr val="bg1"/>
                </a:solidFill>
              </a:rPr>
              <a:t>销售转化率</a:t>
            </a:r>
          </a:p>
        </c:rich>
      </c:tx>
      <c:layout>
        <c:manualLayout>
          <c:xMode val="edge"/>
          <c:yMode val="edge"/>
          <c:x val="0.45920252318946919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2623646585078366"/>
          <c:y val="0.14534649009444756"/>
          <c:w val="0.87376357510248637"/>
          <c:h val="0.80010730712426503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'2'!$B$1</c:f>
              <c:strCache>
                <c:ptCount val="1"/>
                <c:pt idx="0">
                  <c:v>辅助行</c:v>
                </c:pt>
              </c:strCache>
            </c:strRef>
          </c:tx>
          <c:spPr>
            <a:solidFill>
              <a:sysClr val="window" lastClr="FFFFFF"/>
            </a:solidFill>
            <a:ln>
              <a:solidFill>
                <a:schemeClr val="bg1"/>
              </a:solidFill>
            </a:ln>
            <a:effectLst/>
          </c:spPr>
          <c:invertIfNegative val="0"/>
          <c:cat>
            <c:strRef>
              <c:f>'2'!$A$2:$A$6</c:f>
              <c:strCache>
                <c:ptCount val="5"/>
                <c:pt idx="0">
                  <c:v>线索客户</c:v>
                </c:pt>
                <c:pt idx="1">
                  <c:v>有效客户</c:v>
                </c:pt>
                <c:pt idx="2">
                  <c:v>预约客户</c:v>
                </c:pt>
                <c:pt idx="3">
                  <c:v>到店客户</c:v>
                </c:pt>
                <c:pt idx="4">
                  <c:v>成交客户</c:v>
                </c:pt>
              </c:strCache>
            </c:strRef>
          </c:cat>
          <c:val>
            <c:numRef>
              <c:f>'2'!$B$2:$B$6</c:f>
              <c:numCache>
                <c:formatCode>General</c:formatCode>
                <c:ptCount val="5"/>
                <c:pt idx="0">
                  <c:v>0</c:v>
                </c:pt>
                <c:pt idx="1">
                  <c:v>223</c:v>
                </c:pt>
                <c:pt idx="2">
                  <c:v>291.5</c:v>
                </c:pt>
                <c:pt idx="3">
                  <c:v>341.5</c:v>
                </c:pt>
                <c:pt idx="4">
                  <c:v>441.5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A5-4739-A03B-D90C1C32A753}"/>
            </c:ext>
          </c:extLst>
        </c:ser>
        <c:ser>
          <c:idx val="1"/>
          <c:order val="1"/>
          <c:tx>
            <c:strRef>
              <c:f>'2'!$C$1</c:f>
              <c:strCache>
                <c:ptCount val="1"/>
                <c:pt idx="0">
                  <c:v>数量</c:v>
                </c:pt>
              </c:strCache>
            </c:strRef>
          </c:tx>
          <c:spPr>
            <a:solidFill>
              <a:schemeClr val="accent4">
                <a:tint val="77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75F4-4C70-9E73-C49C249A6A7B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4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5F4-4C70-9E73-C49C249A6A7B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75F4-4C70-9E73-C49C249A6A7B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5F4-4C70-9E73-C49C249A6A7B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75F4-4C70-9E73-C49C249A6A7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'2'!$A$2:$A$6</c:f>
              <c:strCache>
                <c:ptCount val="5"/>
                <c:pt idx="0">
                  <c:v>线索客户</c:v>
                </c:pt>
                <c:pt idx="1">
                  <c:v>有效客户</c:v>
                </c:pt>
                <c:pt idx="2">
                  <c:v>预约客户</c:v>
                </c:pt>
                <c:pt idx="3">
                  <c:v>到店客户</c:v>
                </c:pt>
                <c:pt idx="4">
                  <c:v>成交客户</c:v>
                </c:pt>
              </c:strCache>
            </c:strRef>
          </c:cat>
          <c:val>
            <c:numRef>
              <c:f>'2'!$C$2:$C$6</c:f>
              <c:numCache>
                <c:formatCode>General</c:formatCode>
                <c:ptCount val="5"/>
                <c:pt idx="0">
                  <c:v>1383</c:v>
                </c:pt>
                <c:pt idx="1">
                  <c:v>937</c:v>
                </c:pt>
                <c:pt idx="2">
                  <c:v>800</c:v>
                </c:pt>
                <c:pt idx="3">
                  <c:v>700</c:v>
                </c:pt>
                <c:pt idx="4">
                  <c:v>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A5-4739-A03B-D90C1C32A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serLines>
          <c:spPr>
            <a:ln w="19050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</c:serLines>
        <c:axId val="677093712"/>
        <c:axId val="404926208"/>
      </c:barChart>
      <c:catAx>
        <c:axId val="67709371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zh-CN"/>
          </a:p>
        </c:txPr>
        <c:crossAx val="404926208"/>
        <c:crosses val="autoZero"/>
        <c:auto val="1"/>
        <c:lblAlgn val="ctr"/>
        <c:lblOffset val="100"/>
        <c:noMultiLvlLbl val="0"/>
      </c:catAx>
      <c:valAx>
        <c:axId val="404926208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67709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4426826746768228E-2"/>
          <c:y val="0.26767557857406843"/>
          <c:w val="0.93888888888888888"/>
          <c:h val="0.6663097480288169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多维度数据分析!$I$4</c:f>
              <c:strCache>
                <c:ptCount val="1"/>
                <c:pt idx="0">
                  <c:v>利润(万元)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lt1"/>
              </a:solidFill>
              <a:ln w="25400" cap="flat" cmpd="sng" algn="ctr">
                <a:solidFill>
                  <a:schemeClr val="accent5"/>
                </a:solidFill>
                <a:prstDash val="solid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多维度数据分析!$E$5:$E$27</c:f>
              <c:strCache>
                <c:ptCount val="11"/>
                <c:pt idx="0">
                  <c:v>饼干</c:v>
                </c:pt>
                <c:pt idx="1">
                  <c:v>可乐</c:v>
                </c:pt>
                <c:pt idx="2">
                  <c:v>矿泉水</c:v>
                </c:pt>
                <c:pt idx="3">
                  <c:v>面包</c:v>
                </c:pt>
                <c:pt idx="4">
                  <c:v>啤酒</c:v>
                </c:pt>
                <c:pt idx="5">
                  <c:v>巧克力</c:v>
                </c:pt>
                <c:pt idx="6">
                  <c:v>薯片</c:v>
                </c:pt>
                <c:pt idx="7">
                  <c:v>洗衣液</c:v>
                </c:pt>
                <c:pt idx="8">
                  <c:v>雪碧</c:v>
                </c:pt>
                <c:pt idx="9">
                  <c:v>牙膏</c:v>
                </c:pt>
                <c:pt idx="10">
                  <c:v>纸巾</c:v>
                </c:pt>
              </c:strCache>
            </c:strRef>
          </c:cat>
          <c:val>
            <c:numRef>
              <c:f>多维度数据分析!$I$5:$I$27</c:f>
              <c:numCache>
                <c:formatCode>0.0_ </c:formatCode>
                <c:ptCount val="23"/>
                <c:pt idx="0">
                  <c:v>1622.9949526030007</c:v>
                </c:pt>
                <c:pt idx="1">
                  <c:v>997.92300726799988</c:v>
                </c:pt>
                <c:pt idx="2">
                  <c:v>466.18289262099972</c:v>
                </c:pt>
                <c:pt idx="3">
                  <c:v>819.21981319200074</c:v>
                </c:pt>
                <c:pt idx="4">
                  <c:v>1626.5608430139994</c:v>
                </c:pt>
                <c:pt idx="5">
                  <c:v>1848.0613138080016</c:v>
                </c:pt>
                <c:pt idx="6">
                  <c:v>2636.5508692000026</c:v>
                </c:pt>
                <c:pt idx="7">
                  <c:v>5033.5444560660007</c:v>
                </c:pt>
                <c:pt idx="8">
                  <c:v>918.90141052600052</c:v>
                </c:pt>
                <c:pt idx="9">
                  <c:v>2692.4687593600001</c:v>
                </c:pt>
                <c:pt idx="10">
                  <c:v>685.60156038600019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5E-46A8-8DC2-9C4B6BC38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36"/>
        <c:axId val="1093522703"/>
        <c:axId val="1418595183"/>
      </c:barChart>
      <c:lineChart>
        <c:grouping val="standard"/>
        <c:varyColors val="0"/>
        <c:ser>
          <c:idx val="0"/>
          <c:order val="1"/>
          <c:tx>
            <c:strRef>
              <c:f>多维度数据分析!$I$4</c:f>
              <c:strCache>
                <c:ptCount val="1"/>
                <c:pt idx="0">
                  <c:v>利润(万元)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 w="25400">
                <a:noFill/>
              </a:ln>
              <a:effectLst/>
            </c:spPr>
          </c:marker>
          <c:dPt>
            <c:idx val="18"/>
            <c:marker>
              <c:symbol val="picture"/>
              <c:spPr>
                <a:blipFill>
                  <a:blip xmlns:r="http://schemas.openxmlformats.org/officeDocument/2006/relationships" r:embed="rId3"/>
                  <a:stretch>
                    <a:fillRect/>
                  </a:stretch>
                </a:blipFill>
                <a:ln w="25400">
                  <a:noFill/>
                </a:ln>
                <a:effectLst/>
              </c:spPr>
            </c:marker>
            <c:bubble3D val="0"/>
            <c:spPr>
              <a:ln w="28575" cap="rnd">
                <a:solidFill>
                  <a:srgbClr val="0070C0">
                    <a:alpha val="0"/>
                  </a:srgb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835E-46A8-8DC2-9C4B6BC38F09}"/>
              </c:ext>
            </c:extLst>
          </c:dPt>
          <c:cat>
            <c:strRef>
              <c:f>多维度数据分析!$E$5:$E$27</c:f>
              <c:strCache>
                <c:ptCount val="11"/>
                <c:pt idx="0">
                  <c:v>饼干</c:v>
                </c:pt>
                <c:pt idx="1">
                  <c:v>可乐</c:v>
                </c:pt>
                <c:pt idx="2">
                  <c:v>矿泉水</c:v>
                </c:pt>
                <c:pt idx="3">
                  <c:v>面包</c:v>
                </c:pt>
                <c:pt idx="4">
                  <c:v>啤酒</c:v>
                </c:pt>
                <c:pt idx="5">
                  <c:v>巧克力</c:v>
                </c:pt>
                <c:pt idx="6">
                  <c:v>薯片</c:v>
                </c:pt>
                <c:pt idx="7">
                  <c:v>洗衣液</c:v>
                </c:pt>
                <c:pt idx="8">
                  <c:v>雪碧</c:v>
                </c:pt>
                <c:pt idx="9">
                  <c:v>牙膏</c:v>
                </c:pt>
                <c:pt idx="10">
                  <c:v>纸巾</c:v>
                </c:pt>
              </c:strCache>
            </c:strRef>
          </c:cat>
          <c:val>
            <c:numRef>
              <c:f>多维度数据分析!$I$5:$I$27</c:f>
              <c:numCache>
                <c:formatCode>0.0_ </c:formatCode>
                <c:ptCount val="23"/>
                <c:pt idx="0">
                  <c:v>1622.9949526030007</c:v>
                </c:pt>
                <c:pt idx="1">
                  <c:v>997.92300726799988</c:v>
                </c:pt>
                <c:pt idx="2">
                  <c:v>466.18289262099972</c:v>
                </c:pt>
                <c:pt idx="3">
                  <c:v>819.21981319200074</c:v>
                </c:pt>
                <c:pt idx="4">
                  <c:v>1626.5608430139994</c:v>
                </c:pt>
                <c:pt idx="5">
                  <c:v>1848.0613138080016</c:v>
                </c:pt>
                <c:pt idx="6">
                  <c:v>2636.5508692000026</c:v>
                </c:pt>
                <c:pt idx="7">
                  <c:v>5033.5444560660007</c:v>
                </c:pt>
                <c:pt idx="8">
                  <c:v>918.90141052600052</c:v>
                </c:pt>
                <c:pt idx="9">
                  <c:v>2692.4687593600001</c:v>
                </c:pt>
                <c:pt idx="10">
                  <c:v>685.60156038600019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5E-46A8-8DC2-9C4B6BC38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3522703"/>
        <c:axId val="1418595183"/>
      </c:lineChart>
      <c:catAx>
        <c:axId val="1093522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B0F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18595183"/>
        <c:crosses val="autoZero"/>
        <c:auto val="1"/>
        <c:lblAlgn val="ctr"/>
        <c:lblOffset val="100"/>
        <c:noMultiLvlLbl val="0"/>
      </c:catAx>
      <c:valAx>
        <c:axId val="1418595183"/>
        <c:scaling>
          <c:orientation val="minMax"/>
        </c:scaling>
        <c:delete val="1"/>
        <c:axPos val="l"/>
        <c:numFmt formatCode="0.0_ " sourceLinked="1"/>
        <c:majorTickMark val="none"/>
        <c:minorTickMark val="none"/>
        <c:tickLblPos val="nextTo"/>
        <c:crossAx val="1093522703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多维度数据分析!$I$4</c:f>
              <c:strCache>
                <c:ptCount val="1"/>
                <c:pt idx="0">
                  <c:v>利润(万元)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>
                  <a:shade val="44000"/>
                </a:schemeClr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1">
                  <a:shade val="72000"/>
                </a:schemeClr>
              </a:solidFill>
              <a:ln w="19050"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1">
                  <a:tint val="86000"/>
                </a:schemeClr>
              </a:solidFill>
              <a:ln w="19050"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tint val="72000"/>
                </a:schemeClr>
              </a:solidFill>
              <a:ln w="19050"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1">
                  <a:tint val="44000"/>
                </a:schemeClr>
              </a:solidFill>
              <a:ln w="19050"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多维度数据分析!$E$5:$E$13</c:f>
              <c:strCache>
                <c:ptCount val="9"/>
                <c:pt idx="0">
                  <c:v>饼干</c:v>
                </c:pt>
                <c:pt idx="1">
                  <c:v>可乐</c:v>
                </c:pt>
                <c:pt idx="2">
                  <c:v>矿泉水</c:v>
                </c:pt>
                <c:pt idx="3">
                  <c:v>面包</c:v>
                </c:pt>
                <c:pt idx="4">
                  <c:v>啤酒</c:v>
                </c:pt>
                <c:pt idx="5">
                  <c:v>巧克力</c:v>
                </c:pt>
                <c:pt idx="6">
                  <c:v>薯片</c:v>
                </c:pt>
                <c:pt idx="7">
                  <c:v>洗衣液</c:v>
                </c:pt>
                <c:pt idx="8">
                  <c:v>雪碧</c:v>
                </c:pt>
              </c:strCache>
            </c:strRef>
          </c:cat>
          <c:val>
            <c:numRef>
              <c:f>多维度数据分析!$I$5:$I$13</c:f>
              <c:numCache>
                <c:formatCode>0.0_ </c:formatCode>
                <c:ptCount val="9"/>
                <c:pt idx="0">
                  <c:v>1622.9949526030007</c:v>
                </c:pt>
                <c:pt idx="1">
                  <c:v>997.92300726799988</c:v>
                </c:pt>
                <c:pt idx="2">
                  <c:v>466.18289262099972</c:v>
                </c:pt>
                <c:pt idx="3">
                  <c:v>819.21981319200074</c:v>
                </c:pt>
                <c:pt idx="4">
                  <c:v>1626.5608430139994</c:v>
                </c:pt>
                <c:pt idx="5">
                  <c:v>1848.0613138080016</c:v>
                </c:pt>
                <c:pt idx="6">
                  <c:v>2636.5508692000026</c:v>
                </c:pt>
                <c:pt idx="7">
                  <c:v>5033.5444560660007</c:v>
                </c:pt>
                <c:pt idx="8">
                  <c:v>918.90141052600052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1A-48EE-90A1-B2F2D9411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1518192620299399E-2"/>
          <c:y val="0.13865272894561401"/>
          <c:w val="0.68530038503586099"/>
          <c:h val="0.85185960502023095"/>
        </c:manualLayout>
      </c:layout>
      <c:pieChart>
        <c:varyColors val="1"/>
        <c:ser>
          <c:idx val="0"/>
          <c:order val="0"/>
          <c:tx>
            <c:strRef>
              <c:f>'[1]柱形图&amp;条形图'!$H$1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33CCFF"/>
            </a:solidFill>
            <a:ln w="19050">
              <a:noFill/>
            </a:ln>
          </c:spPr>
          <c:explosion val="20"/>
          <c:dPt>
            <c:idx val="0"/>
            <c:bubble3D val="0"/>
            <c:explosion val="0"/>
            <c:spPr>
              <a:solidFill>
                <a:srgbClr val="33CCFF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618-4557-B8FB-299F2BA0CD3B}"/>
              </c:ext>
            </c:extLst>
          </c:dPt>
          <c:dPt>
            <c:idx val="1"/>
            <c:bubble3D val="0"/>
            <c:explosion val="0"/>
            <c:spPr>
              <a:solidFill>
                <a:schemeClr val="accent2">
                  <a:lumMod val="20000"/>
                  <a:lumOff val="8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618-4557-B8FB-299F2BA0CD3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700" b="0" i="0" u="none" strike="noStrike" kern="1200" baseline="0">
                    <a:solidFill>
                      <a:schemeClr val="bg1"/>
                    </a:solidFill>
                    <a:latin typeface="幼圆" panose="02010509060101010101" pitchFamily="49" charset="-122"/>
                    <a:ea typeface="幼圆" panose="02010509060101010101" pitchFamily="49" charset="-122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numRef>
              <c:f>'[1]柱形图&amp;条形图'!$A$3:$A$4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cat>
          <c:val>
            <c:numRef>
              <c:f>'[1]柱形图&amp;条形图'!$H$3:$H$4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18-4557-B8FB-299F2BA0CD3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5854630723754203"/>
          <c:y val="8.2986126734158228E-2"/>
          <c:w val="0.540176475135559"/>
          <c:h val="0.91701387326584172"/>
        </c:manualLayout>
      </c:layout>
      <c:pieChart>
        <c:varyColors val="1"/>
        <c:ser>
          <c:idx val="0"/>
          <c:order val="0"/>
          <c:tx>
            <c:strRef>
              <c:f>'[1]柱形图&amp;条形图'!$H$1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33CCFF"/>
            </a:solidFill>
            <a:ln w="19050">
              <a:noFill/>
            </a:ln>
          </c:spPr>
          <c:explosion val="20"/>
          <c:dPt>
            <c:idx val="0"/>
            <c:bubble3D val="0"/>
            <c:explosion val="0"/>
            <c:spPr>
              <a:solidFill>
                <a:srgbClr val="33CCFF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F6F-4A61-8B67-057334983E6C}"/>
              </c:ext>
            </c:extLst>
          </c:dPt>
          <c:dPt>
            <c:idx val="1"/>
            <c:bubble3D val="0"/>
            <c:explosion val="0"/>
            <c:spPr>
              <a:solidFill>
                <a:schemeClr val="accent2">
                  <a:lumMod val="20000"/>
                  <a:lumOff val="8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F6F-4A61-8B67-057334983E6C}"/>
              </c:ext>
            </c:extLst>
          </c:dPt>
          <c:dLbls>
            <c:delete val="1"/>
          </c:dLbls>
          <c:cat>
            <c:numRef>
              <c:f>'[1]柱形图&amp;条形图'!$A$3:$A$4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cat>
          <c:val>
            <c:numRef>
              <c:f>'[1]柱形图&amp;条形图'!$H$3:$H$4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6F-4A61-8B67-057334983E6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chart" Target="../charts/chart1.xml"/><Relationship Id="rId6" Type="http://schemas.microsoft.com/office/2007/relationships/hdphoto" Target="../media/hdphoto2.wdp"/><Relationship Id="rId5" Type="http://schemas.openxmlformats.org/officeDocument/2006/relationships/image" Target="../media/image4.png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6.png"/><Relationship Id="rId1" Type="http://schemas.openxmlformats.org/officeDocument/2006/relationships/chart" Target="../charts/chart4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180975</xdr:colOff>
      <xdr:row>1</xdr:row>
      <xdr:rowOff>28575</xdr:rowOff>
    </xdr:from>
    <xdr:to>
      <xdr:col>11</xdr:col>
      <xdr:colOff>76200</xdr:colOff>
      <xdr:row>20</xdr:row>
      <xdr:rowOff>19050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B4796EC-526E-4AF6-84B6-8747E7B2FF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400051</xdr:colOff>
      <xdr:row>7</xdr:row>
      <xdr:rowOff>76201</xdr:rowOff>
    </xdr:from>
    <xdr:to>
      <xdr:col>12</xdr:col>
      <xdr:colOff>600303</xdr:colOff>
      <xdr:row>11</xdr:row>
      <xdr:rowOff>38100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9F33BA7-B6A7-4FE1-9AC6-953B1CAFC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943851" y="1276351"/>
          <a:ext cx="886052" cy="647699"/>
        </a:xfrm>
        <a:prstGeom prst="rect">
          <a:avLst/>
        </a:prstGeom>
      </xdr:spPr>
    </xdr:pic>
    <xdr:clientData/>
  </xdr:twoCellAnchor>
  <xdr:twoCellAnchor>
    <xdr:from>
      <xdr:col>2</xdr:col>
      <xdr:colOff>123825</xdr:colOff>
      <xdr:row>21</xdr:row>
      <xdr:rowOff>52387</xdr:rowOff>
    </xdr:from>
    <xdr:to>
      <xdr:col>11</xdr:col>
      <xdr:colOff>314325</xdr:colOff>
      <xdr:row>38</xdr:row>
      <xdr:rowOff>142875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B52F4408-1707-4BC8-90E6-8D7F9AD27F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12</xdr:col>
      <xdr:colOff>0</xdr:colOff>
      <xdr:row>17</xdr:row>
      <xdr:rowOff>1</xdr:rowOff>
    </xdr:from>
    <xdr:to>
      <xdr:col>12</xdr:col>
      <xdr:colOff>403778</xdr:colOff>
      <xdr:row>19</xdr:row>
      <xdr:rowOff>133351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AA2B06B-E3F0-465D-BBAA-5AA3BA99C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0" b="95652" l="2564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229600" y="2914651"/>
          <a:ext cx="403778" cy="476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104775</xdr:colOff>
      <xdr:row>2</xdr:row>
      <xdr:rowOff>114300</xdr:rowOff>
    </xdr:from>
    <xdr:to>
      <xdr:col>13</xdr:col>
      <xdr:colOff>114300</xdr:colOff>
      <xdr:row>35</xdr:row>
      <xdr:rowOff>95250</xdr:rowOff>
    </xdr:to>
    <xdr:grpSp>
      <xdr:nvGrpSpPr>
        <xdr:cNvPr id="12" name="组合 11">
          <a:extLst>
            <a:ext uri="{FF2B5EF4-FFF2-40B4-BE49-F238E27FC236}">
              <a16:creationId xmlns:a16="http://schemas.microsoft.com/office/drawing/2014/main" id="{3EDD89D3-B713-4245-9A5A-F2F6485CB0A4}"/>
            </a:ext>
          </a:extLst>
        </xdr:cNvPr>
        <xdr:cNvGrpSpPr/>
      </xdr:nvGrpSpPr>
      <xdr:grpSpPr>
        <a:xfrm>
          <a:off x="2162175" y="457200"/>
          <a:ext cx="6867525" cy="5638800"/>
          <a:chOff x="2162175" y="457200"/>
          <a:chExt cx="6867525" cy="5638800"/>
        </a:xfrm>
      </xdr:grpSpPr>
      <xdr:graphicFrame macro="">
        <xdr:nvGraphicFramePr>
          <xdr:cNvPr id="3" name="图表 2">
            <a:extLst>
              <a:ext uri="{FF2B5EF4-FFF2-40B4-BE49-F238E27FC236}">
                <a16:creationId xmlns:a16="http://schemas.microsoft.com/office/drawing/2014/main" id="{F650F94A-2263-41AA-91AA-FE51B79708B5}"/>
              </a:ext>
            </a:extLst>
          </xdr:cNvPr>
          <xdr:cNvGraphicFramePr/>
        </xdr:nvGraphicFramePr>
        <xdr:xfrm>
          <a:off x="2171700" y="881062"/>
          <a:ext cx="6848475" cy="521493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8" name="矩形 7">
            <a:extLst>
              <a:ext uri="{FF2B5EF4-FFF2-40B4-BE49-F238E27FC236}">
                <a16:creationId xmlns:a16="http://schemas.microsoft.com/office/drawing/2014/main" id="{FF05B0E6-076C-4C6A-B154-632665F0A542}"/>
              </a:ext>
            </a:extLst>
          </xdr:cNvPr>
          <xdr:cNvSpPr/>
        </xdr:nvSpPr>
        <xdr:spPr>
          <a:xfrm>
            <a:off x="2162175" y="457200"/>
            <a:ext cx="6867525" cy="419100"/>
          </a:xfrm>
          <a:prstGeom prst="rect">
            <a:avLst/>
          </a:prstGeom>
          <a:solidFill>
            <a:schemeClr val="accent4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100"/>
              <a:t>                                                                                              </a:t>
            </a:r>
            <a:r>
              <a:rPr lang="zh-CN" altLang="en-US" sz="1600" b="1"/>
              <a:t>销售转化率</a:t>
            </a:r>
          </a:p>
        </xdr:txBody>
      </xdr:sp>
      <xdr:sp macro="" textlink="$D$2">
        <xdr:nvSpPr>
          <xdr:cNvPr id="4" name="箭头: 下 3">
            <a:extLst>
              <a:ext uri="{FF2B5EF4-FFF2-40B4-BE49-F238E27FC236}">
                <a16:creationId xmlns:a16="http://schemas.microsoft.com/office/drawing/2014/main" id="{0B55DAEC-AB57-4C95-B3F1-84FECECBCEF3}"/>
              </a:ext>
            </a:extLst>
          </xdr:cNvPr>
          <xdr:cNvSpPr/>
        </xdr:nvSpPr>
        <xdr:spPr>
          <a:xfrm>
            <a:off x="2247900" y="2257427"/>
            <a:ext cx="809625" cy="361948"/>
          </a:xfrm>
          <a:prstGeom prst="downArrow">
            <a:avLst/>
          </a:prstGeom>
          <a:solidFill>
            <a:schemeClr val="accent4">
              <a:lumMod val="50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fld id="{6048D51C-45FC-44BA-AF9E-47144C6E46F4}" type="TxLink">
              <a:rPr lang="en-US" altLang="en-US" sz="1100" b="0" i="0" u="none" strike="noStrike">
                <a:solidFill>
                  <a:srgbClr val="FFFFFF"/>
                </a:solidFill>
                <a:latin typeface="宋体"/>
                <a:ea typeface="宋体"/>
              </a:rPr>
              <a:t>68%</a:t>
            </a:fld>
            <a:endParaRPr lang="zh-CN" altLang="en-US" sz="1100"/>
          </a:p>
        </xdr:txBody>
      </xdr:sp>
      <xdr:sp macro="" textlink="$D$3">
        <xdr:nvSpPr>
          <xdr:cNvPr id="5" name="箭头: 下 4">
            <a:extLst>
              <a:ext uri="{FF2B5EF4-FFF2-40B4-BE49-F238E27FC236}">
                <a16:creationId xmlns:a16="http://schemas.microsoft.com/office/drawing/2014/main" id="{51A843F3-9533-4E6C-BCFA-4F5E155A7786}"/>
              </a:ext>
            </a:extLst>
          </xdr:cNvPr>
          <xdr:cNvSpPr/>
        </xdr:nvSpPr>
        <xdr:spPr>
          <a:xfrm>
            <a:off x="2228850" y="3048000"/>
            <a:ext cx="828675" cy="352424"/>
          </a:xfrm>
          <a:prstGeom prst="downArrow">
            <a:avLst/>
          </a:prstGeom>
          <a:solidFill>
            <a:schemeClr val="accent4">
              <a:lumMod val="75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fld id="{155B2CF8-8EEA-471F-B2F0-27D28DBEC5BF}" type="TxLink">
              <a:rPr lang="en-US" altLang="en-US" sz="1100" b="0" i="0" u="none" strike="noStrike">
                <a:solidFill>
                  <a:srgbClr val="FFFFFF"/>
                </a:solidFill>
                <a:latin typeface="宋体"/>
                <a:ea typeface="宋体"/>
              </a:rPr>
              <a:t>85%</a:t>
            </a:fld>
            <a:endParaRPr lang="zh-CN" altLang="en-US" sz="1100"/>
          </a:p>
        </xdr:txBody>
      </xdr:sp>
      <xdr:sp macro="" textlink="$D$4">
        <xdr:nvSpPr>
          <xdr:cNvPr id="6" name="箭头: 下 5">
            <a:extLst>
              <a:ext uri="{FF2B5EF4-FFF2-40B4-BE49-F238E27FC236}">
                <a16:creationId xmlns:a16="http://schemas.microsoft.com/office/drawing/2014/main" id="{46E7D0FB-5717-4960-B72E-9B4F92EC6EB7}"/>
              </a:ext>
            </a:extLst>
          </xdr:cNvPr>
          <xdr:cNvSpPr/>
        </xdr:nvSpPr>
        <xdr:spPr>
          <a:xfrm>
            <a:off x="2200275" y="3905250"/>
            <a:ext cx="828675" cy="352424"/>
          </a:xfrm>
          <a:prstGeom prst="downArrow">
            <a:avLst/>
          </a:prstGeom>
          <a:solidFill>
            <a:schemeClr val="accent4">
              <a:lumMod val="60000"/>
              <a:lumOff val="40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fld id="{2D6400B1-84A6-4226-B05C-9A6C877608D6}" type="TxLink">
              <a:rPr lang="en-US" altLang="en-US" sz="1100" b="0" i="0" u="none" strike="noStrike">
                <a:solidFill>
                  <a:srgbClr val="FFFFFF"/>
                </a:solidFill>
                <a:latin typeface="宋体"/>
                <a:ea typeface="宋体"/>
              </a:rPr>
              <a:t>88%</a:t>
            </a:fld>
            <a:endParaRPr lang="zh-CN" altLang="en-US" sz="1100"/>
          </a:p>
        </xdr:txBody>
      </xdr:sp>
      <xdr:sp macro="" textlink="$D$5">
        <xdr:nvSpPr>
          <xdr:cNvPr id="7" name="箭头: 下 6">
            <a:extLst>
              <a:ext uri="{FF2B5EF4-FFF2-40B4-BE49-F238E27FC236}">
                <a16:creationId xmlns:a16="http://schemas.microsoft.com/office/drawing/2014/main" id="{DA27D576-989C-4F14-81C6-81AF9A1FAB75}"/>
              </a:ext>
            </a:extLst>
          </xdr:cNvPr>
          <xdr:cNvSpPr/>
        </xdr:nvSpPr>
        <xdr:spPr>
          <a:xfrm>
            <a:off x="2190750" y="4733925"/>
            <a:ext cx="828675" cy="352424"/>
          </a:xfrm>
          <a:prstGeom prst="downArrow">
            <a:avLst/>
          </a:prstGeom>
          <a:solidFill>
            <a:schemeClr val="accent4">
              <a:lumMod val="20000"/>
              <a:lumOff val="80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fld id="{835E5E6A-A504-4A39-A04C-A59697560A9A}" type="TxLink">
              <a:rPr lang="en-US" altLang="en-US" sz="1100" b="0" i="0" u="none" strike="noStrike">
                <a:solidFill>
                  <a:srgbClr val="FFFFFF"/>
                </a:solidFill>
                <a:latin typeface="宋体"/>
                <a:ea typeface="宋体"/>
              </a:rPr>
              <a:t>71%</a:t>
            </a:fld>
            <a:endParaRPr lang="zh-CN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85728</xdr:rowOff>
    </xdr:from>
    <xdr:to>
      <xdr:col>37</xdr:col>
      <xdr:colOff>47625</xdr:colOff>
      <xdr:row>43</xdr:row>
      <xdr:rowOff>57150</xdr:rowOff>
    </xdr:to>
    <xdr:sp macro="" textlink="">
      <xdr:nvSpPr>
        <xdr:cNvPr id="29" name="任意多边形: 形状 28">
          <a:extLst>
            <a:ext uri="{FF2B5EF4-FFF2-40B4-BE49-F238E27FC236}">
              <a16:creationId xmlns:a16="http://schemas.microsoft.com/office/drawing/2014/main" id="{BD46FAF7-AA16-449A-A619-56C25398051A}"/>
            </a:ext>
          </a:extLst>
        </xdr:cNvPr>
        <xdr:cNvSpPr/>
      </xdr:nvSpPr>
      <xdr:spPr>
        <a:xfrm rot="16200000" flipH="1">
          <a:off x="4014789" y="700089"/>
          <a:ext cx="2714622" cy="10744200"/>
        </a:xfrm>
        <a:custGeom>
          <a:avLst/>
          <a:gdLst>
            <a:gd name="connsiteX0" fmla="*/ 0 w 2019300"/>
            <a:gd name="connsiteY0" fmla="*/ 127506 h 4141470"/>
            <a:gd name="connsiteX1" fmla="*/ 0 w 2019300"/>
            <a:gd name="connsiteY1" fmla="*/ 4013964 h 4141470"/>
            <a:gd name="connsiteX2" fmla="*/ 53210 w 2019300"/>
            <a:gd name="connsiteY2" fmla="*/ 4067175 h 4141470"/>
            <a:gd name="connsiteX3" fmla="*/ 382905 w 2019300"/>
            <a:gd name="connsiteY3" fmla="*/ 4067175 h 4141470"/>
            <a:gd name="connsiteX4" fmla="*/ 457200 w 2019300"/>
            <a:gd name="connsiteY4" fmla="*/ 4141470 h 4141470"/>
            <a:gd name="connsiteX5" fmla="*/ 1562100 w 2019300"/>
            <a:gd name="connsiteY5" fmla="*/ 4141470 h 4141470"/>
            <a:gd name="connsiteX6" fmla="*/ 1636395 w 2019300"/>
            <a:gd name="connsiteY6" fmla="*/ 4067175 h 4141470"/>
            <a:gd name="connsiteX7" fmla="*/ 1966089 w 2019300"/>
            <a:gd name="connsiteY7" fmla="*/ 4067175 h 4141470"/>
            <a:gd name="connsiteX8" fmla="*/ 2019300 w 2019300"/>
            <a:gd name="connsiteY8" fmla="*/ 4013964 h 4141470"/>
            <a:gd name="connsiteX9" fmla="*/ 2019300 w 2019300"/>
            <a:gd name="connsiteY9" fmla="*/ 127506 h 4141470"/>
            <a:gd name="connsiteX10" fmla="*/ 1966088 w 2019300"/>
            <a:gd name="connsiteY10" fmla="*/ 74295 h 4141470"/>
            <a:gd name="connsiteX11" fmla="*/ 1636395 w 2019300"/>
            <a:gd name="connsiteY11" fmla="*/ 74295 h 4141470"/>
            <a:gd name="connsiteX12" fmla="*/ 1562100 w 2019300"/>
            <a:gd name="connsiteY12" fmla="*/ 0 h 4141470"/>
            <a:gd name="connsiteX13" fmla="*/ 457200 w 2019300"/>
            <a:gd name="connsiteY13" fmla="*/ 0 h 4141470"/>
            <a:gd name="connsiteX14" fmla="*/ 382905 w 2019300"/>
            <a:gd name="connsiteY14" fmla="*/ 74295 h 4141470"/>
            <a:gd name="connsiteX15" fmla="*/ 53211 w 2019300"/>
            <a:gd name="connsiteY15" fmla="*/ 74295 h 414147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</a:cxnLst>
          <a:rect l="l" t="t" r="r" b="b"/>
          <a:pathLst>
            <a:path w="2019300" h="4141470">
              <a:moveTo>
                <a:pt x="0" y="127506"/>
              </a:moveTo>
              <a:lnTo>
                <a:pt x="0" y="4013964"/>
              </a:lnTo>
              <a:lnTo>
                <a:pt x="53210" y="4067175"/>
              </a:lnTo>
              <a:lnTo>
                <a:pt x="382905" y="4067175"/>
              </a:lnTo>
              <a:lnTo>
                <a:pt x="457200" y="4141470"/>
              </a:lnTo>
              <a:lnTo>
                <a:pt x="1562100" y="4141470"/>
              </a:lnTo>
              <a:lnTo>
                <a:pt x="1636395" y="4067175"/>
              </a:lnTo>
              <a:lnTo>
                <a:pt x="1966089" y="4067175"/>
              </a:lnTo>
              <a:lnTo>
                <a:pt x="2019300" y="4013964"/>
              </a:lnTo>
              <a:lnTo>
                <a:pt x="2019300" y="127506"/>
              </a:lnTo>
              <a:lnTo>
                <a:pt x="1966088" y="74295"/>
              </a:lnTo>
              <a:lnTo>
                <a:pt x="1636395" y="74295"/>
              </a:lnTo>
              <a:lnTo>
                <a:pt x="1562100" y="0"/>
              </a:lnTo>
              <a:lnTo>
                <a:pt x="457200" y="0"/>
              </a:lnTo>
              <a:lnTo>
                <a:pt x="382905" y="74295"/>
              </a:lnTo>
              <a:lnTo>
                <a:pt x="53211" y="74295"/>
              </a:lnTo>
              <a:close/>
            </a:path>
          </a:pathLst>
        </a:custGeom>
        <a:gradFill>
          <a:gsLst>
            <a:gs pos="92000">
              <a:srgbClr val="044987">
                <a:alpha val="12000"/>
              </a:srgbClr>
            </a:gs>
            <a:gs pos="100000">
              <a:srgbClr val="07E6F1"/>
            </a:gs>
          </a:gsLst>
          <a:path path="rect">
            <a:fillToRect l="50000" t="50000" r="50000" b="50000"/>
          </a:path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4</xdr:col>
      <xdr:colOff>9525</xdr:colOff>
      <xdr:row>22</xdr:row>
      <xdr:rowOff>76200</xdr:rowOff>
    </xdr:from>
    <xdr:to>
      <xdr:col>35</xdr:col>
      <xdr:colOff>657224</xdr:colOff>
      <xdr:row>43</xdr:row>
      <xdr:rowOff>9524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F0525649-5FDC-4DF8-8946-E14A0F25AB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361950</xdr:colOff>
      <xdr:row>0</xdr:row>
      <xdr:rowOff>76200</xdr:rowOff>
    </xdr:from>
    <xdr:to>
      <xdr:col>8</xdr:col>
      <xdr:colOff>733425</xdr:colOff>
      <xdr:row>2</xdr:row>
      <xdr:rowOff>104775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25904BEE-46D1-4508-B383-E1883FA60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29075" y="76200"/>
          <a:ext cx="37147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352425</xdr:colOff>
      <xdr:row>7</xdr:row>
      <xdr:rowOff>23812</xdr:rowOff>
    </xdr:from>
    <xdr:to>
      <xdr:col>36</xdr:col>
      <xdr:colOff>523876</xdr:colOff>
      <xdr:row>26</xdr:row>
      <xdr:rowOff>161925</xdr:rowOff>
    </xdr:to>
    <xdr:graphicFrame macro="">
      <xdr:nvGraphicFramePr>
        <xdr:cNvPr id="27" name="图表 26">
          <a:extLst>
            <a:ext uri="{FF2B5EF4-FFF2-40B4-BE49-F238E27FC236}">
              <a16:creationId xmlns:a16="http://schemas.microsoft.com/office/drawing/2014/main" id="{CD3CA399-ADD6-4B04-AFEB-D4C52BA028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0</xdr:colOff>
      <xdr:row>35</xdr:row>
      <xdr:rowOff>0</xdr:rowOff>
    </xdr:from>
    <xdr:to>
      <xdr:col>42</xdr:col>
      <xdr:colOff>137795</xdr:colOff>
      <xdr:row>46</xdr:row>
      <xdr:rowOff>161925</xdr:rowOff>
    </xdr:to>
    <xdr:graphicFrame macro="">
      <xdr:nvGraphicFramePr>
        <xdr:cNvPr id="30" name="图表 29">
          <a:extLst>
            <a:ext uri="{FF2B5EF4-FFF2-40B4-BE49-F238E27FC236}">
              <a16:creationId xmlns:a16="http://schemas.microsoft.com/office/drawing/2014/main" id="{BE948CEC-814E-4328-A1F3-8C9FE2E5C5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161925</xdr:colOff>
      <xdr:row>7</xdr:row>
      <xdr:rowOff>76200</xdr:rowOff>
    </xdr:from>
    <xdr:to>
      <xdr:col>39</xdr:col>
      <xdr:colOff>0</xdr:colOff>
      <xdr:row>30</xdr:row>
      <xdr:rowOff>133350</xdr:rowOff>
    </xdr:to>
    <xdr:graphicFrame macro="">
      <xdr:nvGraphicFramePr>
        <xdr:cNvPr id="31" name="图表 30">
          <a:extLst>
            <a:ext uri="{FF2B5EF4-FFF2-40B4-BE49-F238E27FC236}">
              <a16:creationId xmlns:a16="http://schemas.microsoft.com/office/drawing/2014/main" id="{26C06325-988B-4376-BB4E-13506531E6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1</xdr:row>
      <xdr:rowOff>28575</xdr:rowOff>
    </xdr:from>
    <xdr:to>
      <xdr:col>37</xdr:col>
      <xdr:colOff>57150</xdr:colOff>
      <xdr:row>44</xdr:row>
      <xdr:rowOff>19051</xdr:rowOff>
    </xdr:to>
    <xdr:grpSp>
      <xdr:nvGrpSpPr>
        <xdr:cNvPr id="32" name="组合 31">
          <a:extLst>
            <a:ext uri="{FF2B5EF4-FFF2-40B4-BE49-F238E27FC236}">
              <a16:creationId xmlns:a16="http://schemas.microsoft.com/office/drawing/2014/main" id="{90341B85-20B2-4190-9CB8-31C9A9727624}"/>
            </a:ext>
          </a:extLst>
        </xdr:cNvPr>
        <xdr:cNvGrpSpPr/>
      </xdr:nvGrpSpPr>
      <xdr:grpSpPr>
        <a:xfrm>
          <a:off x="0" y="200025"/>
          <a:ext cx="10753725" cy="7362826"/>
          <a:chOff x="2806700" y="1359701"/>
          <a:chExt cx="4219517" cy="2202660"/>
        </a:xfrm>
      </xdr:grpSpPr>
      <xdr:grpSp>
        <xdr:nvGrpSpPr>
          <xdr:cNvPr id="33" name="组合 32">
            <a:extLst>
              <a:ext uri="{FF2B5EF4-FFF2-40B4-BE49-F238E27FC236}">
                <a16:creationId xmlns:a16="http://schemas.microsoft.com/office/drawing/2014/main" id="{0DDC4618-E510-4A28-9FCA-10EBD2DB6BB2}"/>
              </a:ext>
            </a:extLst>
          </xdr:cNvPr>
          <xdr:cNvGrpSpPr/>
        </xdr:nvGrpSpPr>
        <xdr:grpSpPr>
          <a:xfrm>
            <a:off x="2832892" y="1359701"/>
            <a:ext cx="4165761" cy="321470"/>
            <a:chOff x="3059906" y="1135856"/>
            <a:chExt cx="4165761" cy="321470"/>
          </a:xfrm>
        </xdr:grpSpPr>
        <xdr:grpSp>
          <xdr:nvGrpSpPr>
            <xdr:cNvPr id="43" name="组合 42">
              <a:extLst>
                <a:ext uri="{FF2B5EF4-FFF2-40B4-BE49-F238E27FC236}">
                  <a16:creationId xmlns:a16="http://schemas.microsoft.com/office/drawing/2014/main" id="{7D15C4A7-6F41-4BFE-9D8D-10343B951B8D}"/>
                </a:ext>
              </a:extLst>
            </xdr:cNvPr>
            <xdr:cNvGrpSpPr/>
          </xdr:nvGrpSpPr>
          <xdr:grpSpPr>
            <a:xfrm>
              <a:off x="3059906" y="1135856"/>
              <a:ext cx="526257" cy="311944"/>
              <a:chOff x="3059906" y="1135856"/>
              <a:chExt cx="526257" cy="311944"/>
            </a:xfrm>
          </xdr:grpSpPr>
          <xdr:sp macro="" textlink="">
            <xdr:nvSpPr>
              <xdr:cNvPr id="47" name="任意多边形: 形状 46">
                <a:extLst>
                  <a:ext uri="{FF2B5EF4-FFF2-40B4-BE49-F238E27FC236}">
                    <a16:creationId xmlns:a16="http://schemas.microsoft.com/office/drawing/2014/main" id="{7C68E59C-F216-4920-AD40-458A6B05927E}"/>
                  </a:ext>
                </a:extLst>
              </xdr:cNvPr>
              <xdr:cNvSpPr/>
            </xdr:nvSpPr>
            <xdr:spPr>
              <a:xfrm>
                <a:off x="3059906" y="1135856"/>
                <a:ext cx="302419" cy="311944"/>
              </a:xfrm>
              <a:custGeom>
                <a:avLst/>
                <a:gdLst>
                  <a:gd name="connsiteX0" fmla="*/ 0 w 302419"/>
                  <a:gd name="connsiteY0" fmla="*/ 311944 h 311944"/>
                  <a:gd name="connsiteX1" fmla="*/ 0 w 302419"/>
                  <a:gd name="connsiteY1" fmla="*/ 102394 h 311944"/>
                  <a:gd name="connsiteX2" fmla="*/ 116682 w 302419"/>
                  <a:gd name="connsiteY2" fmla="*/ 0 h 311944"/>
                  <a:gd name="connsiteX3" fmla="*/ 302419 w 302419"/>
                  <a:gd name="connsiteY3" fmla="*/ 0 h 311944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</a:cxnLst>
                <a:rect l="l" t="t" r="r" b="b"/>
                <a:pathLst>
                  <a:path w="302419" h="311944">
                    <a:moveTo>
                      <a:pt x="0" y="311944"/>
                    </a:moveTo>
                    <a:lnTo>
                      <a:pt x="0" y="102394"/>
                    </a:lnTo>
                    <a:lnTo>
                      <a:pt x="116682" y="0"/>
                    </a:lnTo>
                    <a:lnTo>
                      <a:pt x="302419" y="0"/>
                    </a:lnTo>
                  </a:path>
                </a:pathLst>
              </a:custGeom>
              <a:noFill/>
              <a:ln>
                <a:solidFill>
                  <a:srgbClr val="07E6F1"/>
                </a:solidFill>
                <a:tailEnd type="oval" w="sm" len="sm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zh-CN" altLang="en-US"/>
              </a:p>
            </xdr:txBody>
          </xdr:sp>
          <xdr:sp macro="" textlink="">
            <xdr:nvSpPr>
              <xdr:cNvPr id="48" name="任意多边形: 形状 47">
                <a:extLst>
                  <a:ext uri="{FF2B5EF4-FFF2-40B4-BE49-F238E27FC236}">
                    <a16:creationId xmlns:a16="http://schemas.microsoft.com/office/drawing/2014/main" id="{925E7741-6750-4E07-84D1-6B4002A90950}"/>
                  </a:ext>
                </a:extLst>
              </xdr:cNvPr>
              <xdr:cNvSpPr/>
            </xdr:nvSpPr>
            <xdr:spPr>
              <a:xfrm>
                <a:off x="3098006" y="1178720"/>
                <a:ext cx="488157" cy="197644"/>
              </a:xfrm>
              <a:custGeom>
                <a:avLst/>
                <a:gdLst>
                  <a:gd name="connsiteX0" fmla="*/ 0 w 488157"/>
                  <a:gd name="connsiteY0" fmla="*/ 242887 h 242887"/>
                  <a:gd name="connsiteX1" fmla="*/ 0 w 488157"/>
                  <a:gd name="connsiteY1" fmla="*/ 88106 h 242887"/>
                  <a:gd name="connsiteX2" fmla="*/ 104775 w 488157"/>
                  <a:gd name="connsiteY2" fmla="*/ 0 h 242887"/>
                  <a:gd name="connsiteX3" fmla="*/ 488157 w 488157"/>
                  <a:gd name="connsiteY3" fmla="*/ 4762 h 242887"/>
                  <a:gd name="connsiteX0-1" fmla="*/ 0 w 488157"/>
                  <a:gd name="connsiteY0-2" fmla="*/ 242887 h 242887"/>
                  <a:gd name="connsiteX1-3" fmla="*/ 0 w 488157"/>
                  <a:gd name="connsiteY1-4" fmla="*/ 123222 h 242887"/>
                  <a:gd name="connsiteX2-5" fmla="*/ 104775 w 488157"/>
                  <a:gd name="connsiteY2-6" fmla="*/ 0 h 242887"/>
                  <a:gd name="connsiteX3-7" fmla="*/ 488157 w 488157"/>
                  <a:gd name="connsiteY3-8" fmla="*/ 4762 h 242887"/>
                </a:gdLst>
                <a:ahLst/>
                <a:cxnLst>
                  <a:cxn ang="0">
                    <a:pos x="connsiteX0-1" y="connsiteY0-2"/>
                  </a:cxn>
                  <a:cxn ang="0">
                    <a:pos x="connsiteX1-3" y="connsiteY1-4"/>
                  </a:cxn>
                  <a:cxn ang="0">
                    <a:pos x="connsiteX2-5" y="connsiteY2-6"/>
                  </a:cxn>
                  <a:cxn ang="0">
                    <a:pos x="connsiteX3-7" y="connsiteY3-8"/>
                  </a:cxn>
                </a:cxnLst>
                <a:rect l="l" t="t" r="r" b="b"/>
                <a:pathLst>
                  <a:path w="488157" h="242887">
                    <a:moveTo>
                      <a:pt x="0" y="242887"/>
                    </a:moveTo>
                    <a:lnTo>
                      <a:pt x="0" y="123222"/>
                    </a:lnTo>
                    <a:lnTo>
                      <a:pt x="104775" y="0"/>
                    </a:lnTo>
                    <a:lnTo>
                      <a:pt x="488157" y="4762"/>
                    </a:lnTo>
                  </a:path>
                </a:pathLst>
              </a:cu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zh-CN" altLang="en-US"/>
              </a:p>
            </xdr:txBody>
          </xdr:sp>
        </xdr:grpSp>
        <xdr:grpSp>
          <xdr:nvGrpSpPr>
            <xdr:cNvPr id="44" name="组合 43">
              <a:extLst>
                <a:ext uri="{FF2B5EF4-FFF2-40B4-BE49-F238E27FC236}">
                  <a16:creationId xmlns:a16="http://schemas.microsoft.com/office/drawing/2014/main" id="{85072859-6742-4590-9FAE-1E262AB41DDD}"/>
                </a:ext>
              </a:extLst>
            </xdr:cNvPr>
            <xdr:cNvGrpSpPr/>
          </xdr:nvGrpSpPr>
          <xdr:grpSpPr>
            <a:xfrm flipH="1">
              <a:off x="6699410" y="1145382"/>
              <a:ext cx="526257" cy="311944"/>
              <a:chOff x="4015368" y="1135856"/>
              <a:chExt cx="526257" cy="311944"/>
            </a:xfrm>
          </xdr:grpSpPr>
          <xdr:sp macro="" textlink="">
            <xdr:nvSpPr>
              <xdr:cNvPr id="45" name="任意多边形: 形状 44">
                <a:extLst>
                  <a:ext uri="{FF2B5EF4-FFF2-40B4-BE49-F238E27FC236}">
                    <a16:creationId xmlns:a16="http://schemas.microsoft.com/office/drawing/2014/main" id="{C65CDB1F-981D-42CE-A5B7-4000E78866A9}"/>
                  </a:ext>
                </a:extLst>
              </xdr:cNvPr>
              <xdr:cNvSpPr/>
            </xdr:nvSpPr>
            <xdr:spPr>
              <a:xfrm>
                <a:off x="4015368" y="1135856"/>
                <a:ext cx="302419" cy="311944"/>
              </a:xfrm>
              <a:custGeom>
                <a:avLst/>
                <a:gdLst>
                  <a:gd name="connsiteX0" fmla="*/ 0 w 302419"/>
                  <a:gd name="connsiteY0" fmla="*/ 311944 h 311944"/>
                  <a:gd name="connsiteX1" fmla="*/ 0 w 302419"/>
                  <a:gd name="connsiteY1" fmla="*/ 102394 h 311944"/>
                  <a:gd name="connsiteX2" fmla="*/ 116682 w 302419"/>
                  <a:gd name="connsiteY2" fmla="*/ 0 h 311944"/>
                  <a:gd name="connsiteX3" fmla="*/ 302419 w 302419"/>
                  <a:gd name="connsiteY3" fmla="*/ 0 h 311944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</a:cxnLst>
                <a:rect l="l" t="t" r="r" b="b"/>
                <a:pathLst>
                  <a:path w="302419" h="311944">
                    <a:moveTo>
                      <a:pt x="0" y="311944"/>
                    </a:moveTo>
                    <a:lnTo>
                      <a:pt x="0" y="102394"/>
                    </a:lnTo>
                    <a:lnTo>
                      <a:pt x="116682" y="0"/>
                    </a:lnTo>
                    <a:lnTo>
                      <a:pt x="302419" y="0"/>
                    </a:lnTo>
                  </a:path>
                </a:pathLst>
              </a:custGeom>
              <a:noFill/>
              <a:ln>
                <a:solidFill>
                  <a:srgbClr val="07E6F1"/>
                </a:solidFill>
                <a:tailEnd type="oval" w="sm" len="sm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zh-CN" altLang="en-US"/>
              </a:p>
            </xdr:txBody>
          </xdr:sp>
          <xdr:sp macro="" textlink="">
            <xdr:nvSpPr>
              <xdr:cNvPr id="46" name="任意多边形: 形状 45">
                <a:extLst>
                  <a:ext uri="{FF2B5EF4-FFF2-40B4-BE49-F238E27FC236}">
                    <a16:creationId xmlns:a16="http://schemas.microsoft.com/office/drawing/2014/main" id="{E69C8429-856C-42D7-86F4-9B3B5053445F}"/>
                  </a:ext>
                </a:extLst>
              </xdr:cNvPr>
              <xdr:cNvSpPr/>
            </xdr:nvSpPr>
            <xdr:spPr>
              <a:xfrm>
                <a:off x="4053468" y="1178720"/>
                <a:ext cx="488157" cy="197644"/>
              </a:xfrm>
              <a:custGeom>
                <a:avLst/>
                <a:gdLst>
                  <a:gd name="connsiteX0" fmla="*/ 0 w 488157"/>
                  <a:gd name="connsiteY0" fmla="*/ 242887 h 242887"/>
                  <a:gd name="connsiteX1" fmla="*/ 0 w 488157"/>
                  <a:gd name="connsiteY1" fmla="*/ 88106 h 242887"/>
                  <a:gd name="connsiteX2" fmla="*/ 104775 w 488157"/>
                  <a:gd name="connsiteY2" fmla="*/ 0 h 242887"/>
                  <a:gd name="connsiteX3" fmla="*/ 488157 w 488157"/>
                  <a:gd name="connsiteY3" fmla="*/ 4762 h 242887"/>
                  <a:gd name="connsiteX0-1" fmla="*/ 0 w 488157"/>
                  <a:gd name="connsiteY0-2" fmla="*/ 242887 h 242887"/>
                  <a:gd name="connsiteX1-3" fmla="*/ 0 w 488157"/>
                  <a:gd name="connsiteY1-4" fmla="*/ 123222 h 242887"/>
                  <a:gd name="connsiteX2-5" fmla="*/ 104775 w 488157"/>
                  <a:gd name="connsiteY2-6" fmla="*/ 0 h 242887"/>
                  <a:gd name="connsiteX3-7" fmla="*/ 488157 w 488157"/>
                  <a:gd name="connsiteY3-8" fmla="*/ 4762 h 242887"/>
                </a:gdLst>
                <a:ahLst/>
                <a:cxnLst>
                  <a:cxn ang="0">
                    <a:pos x="connsiteX0-1" y="connsiteY0-2"/>
                  </a:cxn>
                  <a:cxn ang="0">
                    <a:pos x="connsiteX1-3" y="connsiteY1-4"/>
                  </a:cxn>
                  <a:cxn ang="0">
                    <a:pos x="connsiteX2-5" y="connsiteY2-6"/>
                  </a:cxn>
                  <a:cxn ang="0">
                    <a:pos x="connsiteX3-7" y="connsiteY3-8"/>
                  </a:cxn>
                </a:cxnLst>
                <a:rect l="l" t="t" r="r" b="b"/>
                <a:pathLst>
                  <a:path w="488157" h="242887">
                    <a:moveTo>
                      <a:pt x="0" y="242887"/>
                    </a:moveTo>
                    <a:lnTo>
                      <a:pt x="0" y="123222"/>
                    </a:lnTo>
                    <a:lnTo>
                      <a:pt x="104775" y="0"/>
                    </a:lnTo>
                    <a:lnTo>
                      <a:pt x="488157" y="4762"/>
                    </a:lnTo>
                  </a:path>
                </a:pathLst>
              </a:cu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zh-CN" altLang="en-US"/>
              </a:p>
            </xdr:txBody>
          </xdr:sp>
        </xdr:grpSp>
      </xdr:grpSp>
      <xdr:grpSp>
        <xdr:nvGrpSpPr>
          <xdr:cNvPr id="34" name="组合 33">
            <a:extLst>
              <a:ext uri="{FF2B5EF4-FFF2-40B4-BE49-F238E27FC236}">
                <a16:creationId xmlns:a16="http://schemas.microsoft.com/office/drawing/2014/main" id="{99148A0B-2472-4D66-87D5-DF63005AD54C}"/>
              </a:ext>
            </a:extLst>
          </xdr:cNvPr>
          <xdr:cNvGrpSpPr/>
        </xdr:nvGrpSpPr>
        <xdr:grpSpPr>
          <a:xfrm flipV="1">
            <a:off x="2823366" y="3240891"/>
            <a:ext cx="4165761" cy="321470"/>
            <a:chOff x="3059906" y="1135856"/>
            <a:chExt cx="4165761" cy="321470"/>
          </a:xfrm>
        </xdr:grpSpPr>
        <xdr:grpSp>
          <xdr:nvGrpSpPr>
            <xdr:cNvPr id="37" name="组合 36">
              <a:extLst>
                <a:ext uri="{FF2B5EF4-FFF2-40B4-BE49-F238E27FC236}">
                  <a16:creationId xmlns:a16="http://schemas.microsoft.com/office/drawing/2014/main" id="{8C618FFE-87DC-4169-8AC9-79B8B3E3F280}"/>
                </a:ext>
              </a:extLst>
            </xdr:cNvPr>
            <xdr:cNvGrpSpPr/>
          </xdr:nvGrpSpPr>
          <xdr:grpSpPr>
            <a:xfrm>
              <a:off x="3059906" y="1135856"/>
              <a:ext cx="526257" cy="311944"/>
              <a:chOff x="3059906" y="1135856"/>
              <a:chExt cx="526257" cy="311944"/>
            </a:xfrm>
          </xdr:grpSpPr>
          <xdr:sp macro="" textlink="">
            <xdr:nvSpPr>
              <xdr:cNvPr id="41" name="任意多边形: 形状 40">
                <a:extLst>
                  <a:ext uri="{FF2B5EF4-FFF2-40B4-BE49-F238E27FC236}">
                    <a16:creationId xmlns:a16="http://schemas.microsoft.com/office/drawing/2014/main" id="{594D1643-8C51-4796-9264-A54C3E926C5A}"/>
                  </a:ext>
                </a:extLst>
              </xdr:cNvPr>
              <xdr:cNvSpPr/>
            </xdr:nvSpPr>
            <xdr:spPr>
              <a:xfrm>
                <a:off x="3059906" y="1135856"/>
                <a:ext cx="302419" cy="311944"/>
              </a:xfrm>
              <a:custGeom>
                <a:avLst/>
                <a:gdLst>
                  <a:gd name="connsiteX0" fmla="*/ 0 w 302419"/>
                  <a:gd name="connsiteY0" fmla="*/ 311944 h 311944"/>
                  <a:gd name="connsiteX1" fmla="*/ 0 w 302419"/>
                  <a:gd name="connsiteY1" fmla="*/ 102394 h 311944"/>
                  <a:gd name="connsiteX2" fmla="*/ 116682 w 302419"/>
                  <a:gd name="connsiteY2" fmla="*/ 0 h 311944"/>
                  <a:gd name="connsiteX3" fmla="*/ 302419 w 302419"/>
                  <a:gd name="connsiteY3" fmla="*/ 0 h 311944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</a:cxnLst>
                <a:rect l="l" t="t" r="r" b="b"/>
                <a:pathLst>
                  <a:path w="302419" h="311944">
                    <a:moveTo>
                      <a:pt x="0" y="311944"/>
                    </a:moveTo>
                    <a:lnTo>
                      <a:pt x="0" y="102394"/>
                    </a:lnTo>
                    <a:lnTo>
                      <a:pt x="116682" y="0"/>
                    </a:lnTo>
                    <a:lnTo>
                      <a:pt x="302419" y="0"/>
                    </a:lnTo>
                  </a:path>
                </a:pathLst>
              </a:custGeom>
              <a:noFill/>
              <a:ln>
                <a:solidFill>
                  <a:srgbClr val="07E6F1"/>
                </a:solidFill>
                <a:tailEnd type="oval" w="sm" len="sm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zh-CN" altLang="en-US"/>
              </a:p>
            </xdr:txBody>
          </xdr:sp>
          <xdr:sp macro="" textlink="">
            <xdr:nvSpPr>
              <xdr:cNvPr id="42" name="任意多边形: 形状 41">
                <a:extLst>
                  <a:ext uri="{FF2B5EF4-FFF2-40B4-BE49-F238E27FC236}">
                    <a16:creationId xmlns:a16="http://schemas.microsoft.com/office/drawing/2014/main" id="{F04F9B4F-D76A-4521-AA6E-EFF28FC45926}"/>
                  </a:ext>
                </a:extLst>
              </xdr:cNvPr>
              <xdr:cNvSpPr/>
            </xdr:nvSpPr>
            <xdr:spPr>
              <a:xfrm>
                <a:off x="3098006" y="1178720"/>
                <a:ext cx="488157" cy="197644"/>
              </a:xfrm>
              <a:custGeom>
                <a:avLst/>
                <a:gdLst>
                  <a:gd name="connsiteX0" fmla="*/ 0 w 488157"/>
                  <a:gd name="connsiteY0" fmla="*/ 242887 h 242887"/>
                  <a:gd name="connsiteX1" fmla="*/ 0 w 488157"/>
                  <a:gd name="connsiteY1" fmla="*/ 88106 h 242887"/>
                  <a:gd name="connsiteX2" fmla="*/ 104775 w 488157"/>
                  <a:gd name="connsiteY2" fmla="*/ 0 h 242887"/>
                  <a:gd name="connsiteX3" fmla="*/ 488157 w 488157"/>
                  <a:gd name="connsiteY3" fmla="*/ 4762 h 242887"/>
                  <a:gd name="connsiteX0-1" fmla="*/ 0 w 488157"/>
                  <a:gd name="connsiteY0-2" fmla="*/ 242887 h 242887"/>
                  <a:gd name="connsiteX1-3" fmla="*/ 0 w 488157"/>
                  <a:gd name="connsiteY1-4" fmla="*/ 123222 h 242887"/>
                  <a:gd name="connsiteX2-5" fmla="*/ 104775 w 488157"/>
                  <a:gd name="connsiteY2-6" fmla="*/ 0 h 242887"/>
                  <a:gd name="connsiteX3-7" fmla="*/ 488157 w 488157"/>
                  <a:gd name="connsiteY3-8" fmla="*/ 4762 h 242887"/>
                </a:gdLst>
                <a:ahLst/>
                <a:cxnLst>
                  <a:cxn ang="0">
                    <a:pos x="connsiteX0-1" y="connsiteY0-2"/>
                  </a:cxn>
                  <a:cxn ang="0">
                    <a:pos x="connsiteX1-3" y="connsiteY1-4"/>
                  </a:cxn>
                  <a:cxn ang="0">
                    <a:pos x="connsiteX2-5" y="connsiteY2-6"/>
                  </a:cxn>
                  <a:cxn ang="0">
                    <a:pos x="connsiteX3-7" y="connsiteY3-8"/>
                  </a:cxn>
                </a:cxnLst>
                <a:rect l="l" t="t" r="r" b="b"/>
                <a:pathLst>
                  <a:path w="488157" h="242887">
                    <a:moveTo>
                      <a:pt x="0" y="242887"/>
                    </a:moveTo>
                    <a:lnTo>
                      <a:pt x="0" y="123222"/>
                    </a:lnTo>
                    <a:lnTo>
                      <a:pt x="104775" y="0"/>
                    </a:lnTo>
                    <a:lnTo>
                      <a:pt x="488157" y="4762"/>
                    </a:lnTo>
                  </a:path>
                </a:pathLst>
              </a:cu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zh-CN" altLang="en-US"/>
              </a:p>
            </xdr:txBody>
          </xdr:sp>
        </xdr:grpSp>
        <xdr:grpSp>
          <xdr:nvGrpSpPr>
            <xdr:cNvPr id="38" name="组合 37">
              <a:extLst>
                <a:ext uri="{FF2B5EF4-FFF2-40B4-BE49-F238E27FC236}">
                  <a16:creationId xmlns:a16="http://schemas.microsoft.com/office/drawing/2014/main" id="{EE225A0C-CF34-47E2-B3D7-14F200B48F76}"/>
                </a:ext>
              </a:extLst>
            </xdr:cNvPr>
            <xdr:cNvGrpSpPr/>
          </xdr:nvGrpSpPr>
          <xdr:grpSpPr>
            <a:xfrm flipH="1">
              <a:off x="6699410" y="1145382"/>
              <a:ext cx="526257" cy="311944"/>
              <a:chOff x="4015368" y="1135856"/>
              <a:chExt cx="526257" cy="311944"/>
            </a:xfrm>
          </xdr:grpSpPr>
          <xdr:sp macro="" textlink="">
            <xdr:nvSpPr>
              <xdr:cNvPr id="39" name="任意多边形: 形状 38">
                <a:extLst>
                  <a:ext uri="{FF2B5EF4-FFF2-40B4-BE49-F238E27FC236}">
                    <a16:creationId xmlns:a16="http://schemas.microsoft.com/office/drawing/2014/main" id="{14938301-1B26-4E69-BBEE-DDF7852A4D97}"/>
                  </a:ext>
                </a:extLst>
              </xdr:cNvPr>
              <xdr:cNvSpPr/>
            </xdr:nvSpPr>
            <xdr:spPr>
              <a:xfrm>
                <a:off x="4015368" y="1135856"/>
                <a:ext cx="302419" cy="311944"/>
              </a:xfrm>
              <a:custGeom>
                <a:avLst/>
                <a:gdLst>
                  <a:gd name="connsiteX0" fmla="*/ 0 w 302419"/>
                  <a:gd name="connsiteY0" fmla="*/ 311944 h 311944"/>
                  <a:gd name="connsiteX1" fmla="*/ 0 w 302419"/>
                  <a:gd name="connsiteY1" fmla="*/ 102394 h 311944"/>
                  <a:gd name="connsiteX2" fmla="*/ 116682 w 302419"/>
                  <a:gd name="connsiteY2" fmla="*/ 0 h 311944"/>
                  <a:gd name="connsiteX3" fmla="*/ 302419 w 302419"/>
                  <a:gd name="connsiteY3" fmla="*/ 0 h 311944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</a:cxnLst>
                <a:rect l="l" t="t" r="r" b="b"/>
                <a:pathLst>
                  <a:path w="302419" h="311944">
                    <a:moveTo>
                      <a:pt x="0" y="311944"/>
                    </a:moveTo>
                    <a:lnTo>
                      <a:pt x="0" y="102394"/>
                    </a:lnTo>
                    <a:lnTo>
                      <a:pt x="116682" y="0"/>
                    </a:lnTo>
                    <a:lnTo>
                      <a:pt x="302419" y="0"/>
                    </a:lnTo>
                  </a:path>
                </a:pathLst>
              </a:custGeom>
              <a:noFill/>
              <a:ln>
                <a:solidFill>
                  <a:srgbClr val="07E6F1"/>
                </a:solidFill>
                <a:tailEnd type="oval" w="sm" len="sm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zh-CN" altLang="en-US"/>
              </a:p>
            </xdr:txBody>
          </xdr:sp>
          <xdr:sp macro="" textlink="">
            <xdr:nvSpPr>
              <xdr:cNvPr id="40" name="任意多边形: 形状 39">
                <a:extLst>
                  <a:ext uri="{FF2B5EF4-FFF2-40B4-BE49-F238E27FC236}">
                    <a16:creationId xmlns:a16="http://schemas.microsoft.com/office/drawing/2014/main" id="{3F2C7F8D-F695-4BEB-A20E-F3600D8582C3}"/>
                  </a:ext>
                </a:extLst>
              </xdr:cNvPr>
              <xdr:cNvSpPr/>
            </xdr:nvSpPr>
            <xdr:spPr>
              <a:xfrm>
                <a:off x="4053468" y="1178720"/>
                <a:ext cx="488157" cy="197644"/>
              </a:xfrm>
              <a:custGeom>
                <a:avLst/>
                <a:gdLst>
                  <a:gd name="connsiteX0" fmla="*/ 0 w 488157"/>
                  <a:gd name="connsiteY0" fmla="*/ 242887 h 242887"/>
                  <a:gd name="connsiteX1" fmla="*/ 0 w 488157"/>
                  <a:gd name="connsiteY1" fmla="*/ 88106 h 242887"/>
                  <a:gd name="connsiteX2" fmla="*/ 104775 w 488157"/>
                  <a:gd name="connsiteY2" fmla="*/ 0 h 242887"/>
                  <a:gd name="connsiteX3" fmla="*/ 488157 w 488157"/>
                  <a:gd name="connsiteY3" fmla="*/ 4762 h 242887"/>
                  <a:gd name="connsiteX0-1" fmla="*/ 0 w 488157"/>
                  <a:gd name="connsiteY0-2" fmla="*/ 242887 h 242887"/>
                  <a:gd name="connsiteX1-3" fmla="*/ 0 w 488157"/>
                  <a:gd name="connsiteY1-4" fmla="*/ 123222 h 242887"/>
                  <a:gd name="connsiteX2-5" fmla="*/ 104775 w 488157"/>
                  <a:gd name="connsiteY2-6" fmla="*/ 0 h 242887"/>
                  <a:gd name="connsiteX3-7" fmla="*/ 488157 w 488157"/>
                  <a:gd name="connsiteY3-8" fmla="*/ 4762 h 242887"/>
                </a:gdLst>
                <a:ahLst/>
                <a:cxnLst>
                  <a:cxn ang="0">
                    <a:pos x="connsiteX0-1" y="connsiteY0-2"/>
                  </a:cxn>
                  <a:cxn ang="0">
                    <a:pos x="connsiteX1-3" y="connsiteY1-4"/>
                  </a:cxn>
                  <a:cxn ang="0">
                    <a:pos x="connsiteX2-5" y="connsiteY2-6"/>
                  </a:cxn>
                  <a:cxn ang="0">
                    <a:pos x="connsiteX3-7" y="connsiteY3-8"/>
                  </a:cxn>
                </a:cxnLst>
                <a:rect l="l" t="t" r="r" b="b"/>
                <a:pathLst>
                  <a:path w="488157" h="242887">
                    <a:moveTo>
                      <a:pt x="0" y="242887"/>
                    </a:moveTo>
                    <a:lnTo>
                      <a:pt x="0" y="123222"/>
                    </a:lnTo>
                    <a:lnTo>
                      <a:pt x="104775" y="0"/>
                    </a:lnTo>
                    <a:lnTo>
                      <a:pt x="488157" y="4762"/>
                    </a:lnTo>
                  </a:path>
                </a:pathLst>
              </a:cu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zh-CN" altLang="en-US"/>
              </a:p>
            </xdr:txBody>
          </xdr:sp>
        </xdr:grpSp>
      </xdr:grpSp>
      <xdr:sp macro="" textlink="">
        <xdr:nvSpPr>
          <xdr:cNvPr id="35" name="任意多边形: 形状 34">
            <a:extLst>
              <a:ext uri="{FF2B5EF4-FFF2-40B4-BE49-F238E27FC236}">
                <a16:creationId xmlns:a16="http://schemas.microsoft.com/office/drawing/2014/main" id="{DCEF4FB9-35AA-4270-B67C-A1EDD4B677E6}"/>
              </a:ext>
            </a:extLst>
          </xdr:cNvPr>
          <xdr:cNvSpPr/>
        </xdr:nvSpPr>
        <xdr:spPr>
          <a:xfrm>
            <a:off x="2806700" y="1690688"/>
            <a:ext cx="73819" cy="1566862"/>
          </a:xfrm>
          <a:custGeom>
            <a:avLst/>
            <a:gdLst>
              <a:gd name="connsiteX0" fmla="*/ 71438 w 80963"/>
              <a:gd name="connsiteY0" fmla="*/ 0 h 1566862"/>
              <a:gd name="connsiteX1" fmla="*/ 80963 w 80963"/>
              <a:gd name="connsiteY1" fmla="*/ 100012 h 1566862"/>
              <a:gd name="connsiteX2" fmla="*/ 0 w 80963"/>
              <a:gd name="connsiteY2" fmla="*/ 171450 h 1566862"/>
              <a:gd name="connsiteX3" fmla="*/ 0 w 80963"/>
              <a:gd name="connsiteY3" fmla="*/ 1357312 h 1566862"/>
              <a:gd name="connsiteX4" fmla="*/ 71438 w 80963"/>
              <a:gd name="connsiteY4" fmla="*/ 1428750 h 1566862"/>
              <a:gd name="connsiteX5" fmla="*/ 71438 w 80963"/>
              <a:gd name="connsiteY5" fmla="*/ 1566862 h 1566862"/>
              <a:gd name="connsiteX0-1" fmla="*/ 71438 w 73819"/>
              <a:gd name="connsiteY0-2" fmla="*/ 0 h 1566862"/>
              <a:gd name="connsiteX1-3" fmla="*/ 73819 w 73819"/>
              <a:gd name="connsiteY1-4" fmla="*/ 100012 h 1566862"/>
              <a:gd name="connsiteX2-5" fmla="*/ 0 w 73819"/>
              <a:gd name="connsiteY2-6" fmla="*/ 171450 h 1566862"/>
              <a:gd name="connsiteX3-7" fmla="*/ 0 w 73819"/>
              <a:gd name="connsiteY3-8" fmla="*/ 1357312 h 1566862"/>
              <a:gd name="connsiteX4-9" fmla="*/ 71438 w 73819"/>
              <a:gd name="connsiteY4-10" fmla="*/ 1428750 h 1566862"/>
              <a:gd name="connsiteX5-11" fmla="*/ 71438 w 73819"/>
              <a:gd name="connsiteY5-12" fmla="*/ 1566862 h 1566862"/>
            </a:gdLst>
            <a:ahLst/>
            <a:cxnLst>
              <a:cxn ang="0">
                <a:pos x="connsiteX0-1" y="connsiteY0-2"/>
              </a:cxn>
              <a:cxn ang="0">
                <a:pos x="connsiteX1-3" y="connsiteY1-4"/>
              </a:cxn>
              <a:cxn ang="0">
                <a:pos x="connsiteX2-5" y="connsiteY2-6"/>
              </a:cxn>
              <a:cxn ang="0">
                <a:pos x="connsiteX3-7" y="connsiteY3-8"/>
              </a:cxn>
              <a:cxn ang="0">
                <a:pos x="connsiteX4-9" y="connsiteY4-10"/>
              </a:cxn>
              <a:cxn ang="0">
                <a:pos x="connsiteX5-11" y="connsiteY5-12"/>
              </a:cxn>
            </a:cxnLst>
            <a:rect l="l" t="t" r="r" b="b"/>
            <a:pathLst>
              <a:path w="73819" h="1566862">
                <a:moveTo>
                  <a:pt x="71438" y="0"/>
                </a:moveTo>
                <a:cubicBezTo>
                  <a:pt x="72232" y="33337"/>
                  <a:pt x="73025" y="66675"/>
                  <a:pt x="73819" y="100012"/>
                </a:cubicBezTo>
                <a:lnTo>
                  <a:pt x="0" y="171450"/>
                </a:lnTo>
                <a:lnTo>
                  <a:pt x="0" y="1357312"/>
                </a:lnTo>
                <a:lnTo>
                  <a:pt x="71438" y="1428750"/>
                </a:lnTo>
                <a:lnTo>
                  <a:pt x="71438" y="1566862"/>
                </a:lnTo>
              </a:path>
            </a:pathLst>
          </a:custGeom>
          <a:noFill/>
          <a:ln>
            <a:gradFill flip="none" rotWithShape="1">
              <a:gsLst>
                <a:gs pos="0">
                  <a:srgbClr val="07E6F1"/>
                </a:gs>
                <a:gs pos="100000">
                  <a:schemeClr val="bg1">
                    <a:alpha val="13000"/>
                    <a:lumMod val="94000"/>
                    <a:lumOff val="6000"/>
                  </a:schemeClr>
                </a:gs>
              </a:gsLst>
              <a:path path="circle">
                <a:fillToRect l="50000" t="50000" r="50000" b="50000"/>
              </a:path>
              <a:tileRect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  <xdr:sp macro="" textlink="">
        <xdr:nvSpPr>
          <xdr:cNvPr id="36" name="任意多边形: 形状 35">
            <a:extLst>
              <a:ext uri="{FF2B5EF4-FFF2-40B4-BE49-F238E27FC236}">
                <a16:creationId xmlns:a16="http://schemas.microsoft.com/office/drawing/2014/main" id="{97958939-E496-4704-B50E-747100F7866E}"/>
              </a:ext>
            </a:extLst>
          </xdr:cNvPr>
          <xdr:cNvSpPr/>
        </xdr:nvSpPr>
        <xdr:spPr>
          <a:xfrm flipH="1" flipV="1">
            <a:off x="6952398" y="1685141"/>
            <a:ext cx="73819" cy="1566862"/>
          </a:xfrm>
          <a:custGeom>
            <a:avLst/>
            <a:gdLst>
              <a:gd name="connsiteX0" fmla="*/ 71438 w 80963"/>
              <a:gd name="connsiteY0" fmla="*/ 0 h 1566862"/>
              <a:gd name="connsiteX1" fmla="*/ 80963 w 80963"/>
              <a:gd name="connsiteY1" fmla="*/ 100012 h 1566862"/>
              <a:gd name="connsiteX2" fmla="*/ 0 w 80963"/>
              <a:gd name="connsiteY2" fmla="*/ 171450 h 1566862"/>
              <a:gd name="connsiteX3" fmla="*/ 0 w 80963"/>
              <a:gd name="connsiteY3" fmla="*/ 1357312 h 1566862"/>
              <a:gd name="connsiteX4" fmla="*/ 71438 w 80963"/>
              <a:gd name="connsiteY4" fmla="*/ 1428750 h 1566862"/>
              <a:gd name="connsiteX5" fmla="*/ 71438 w 80963"/>
              <a:gd name="connsiteY5" fmla="*/ 1566862 h 1566862"/>
              <a:gd name="connsiteX0-1" fmla="*/ 71438 w 73819"/>
              <a:gd name="connsiteY0-2" fmla="*/ 0 h 1566862"/>
              <a:gd name="connsiteX1-3" fmla="*/ 73819 w 73819"/>
              <a:gd name="connsiteY1-4" fmla="*/ 100012 h 1566862"/>
              <a:gd name="connsiteX2-5" fmla="*/ 0 w 73819"/>
              <a:gd name="connsiteY2-6" fmla="*/ 171450 h 1566862"/>
              <a:gd name="connsiteX3-7" fmla="*/ 0 w 73819"/>
              <a:gd name="connsiteY3-8" fmla="*/ 1357312 h 1566862"/>
              <a:gd name="connsiteX4-9" fmla="*/ 71438 w 73819"/>
              <a:gd name="connsiteY4-10" fmla="*/ 1428750 h 1566862"/>
              <a:gd name="connsiteX5-11" fmla="*/ 71438 w 73819"/>
              <a:gd name="connsiteY5-12" fmla="*/ 1566862 h 1566862"/>
            </a:gdLst>
            <a:ahLst/>
            <a:cxnLst>
              <a:cxn ang="0">
                <a:pos x="connsiteX0-1" y="connsiteY0-2"/>
              </a:cxn>
              <a:cxn ang="0">
                <a:pos x="connsiteX1-3" y="connsiteY1-4"/>
              </a:cxn>
              <a:cxn ang="0">
                <a:pos x="connsiteX2-5" y="connsiteY2-6"/>
              </a:cxn>
              <a:cxn ang="0">
                <a:pos x="connsiteX3-7" y="connsiteY3-8"/>
              </a:cxn>
              <a:cxn ang="0">
                <a:pos x="connsiteX4-9" y="connsiteY4-10"/>
              </a:cxn>
              <a:cxn ang="0">
                <a:pos x="connsiteX5-11" y="connsiteY5-12"/>
              </a:cxn>
            </a:cxnLst>
            <a:rect l="l" t="t" r="r" b="b"/>
            <a:pathLst>
              <a:path w="73819" h="1566862">
                <a:moveTo>
                  <a:pt x="71438" y="0"/>
                </a:moveTo>
                <a:cubicBezTo>
                  <a:pt x="72232" y="33337"/>
                  <a:pt x="73025" y="66675"/>
                  <a:pt x="73819" y="100012"/>
                </a:cubicBezTo>
                <a:lnTo>
                  <a:pt x="0" y="171450"/>
                </a:lnTo>
                <a:lnTo>
                  <a:pt x="0" y="1357312"/>
                </a:lnTo>
                <a:lnTo>
                  <a:pt x="71438" y="1428750"/>
                </a:lnTo>
                <a:lnTo>
                  <a:pt x="71438" y="1566862"/>
                </a:lnTo>
              </a:path>
            </a:pathLst>
          </a:custGeom>
          <a:noFill/>
          <a:ln>
            <a:gradFill flip="none" rotWithShape="1">
              <a:gsLst>
                <a:gs pos="0">
                  <a:srgbClr val="07E6F1"/>
                </a:gs>
                <a:gs pos="100000">
                  <a:schemeClr val="bg1">
                    <a:alpha val="13000"/>
                    <a:lumMod val="94000"/>
                    <a:lumOff val="6000"/>
                  </a:schemeClr>
                </a:gs>
              </a:gsLst>
              <a:path path="circle">
                <a:fillToRect l="50000" t="50000" r="50000" b="50000"/>
              </a:path>
              <a:tileRect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38144;&#21806;&#21033;&#28070;&#20998;&#26512;&#25253;&#21578;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柱形图&amp;条形图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"/>
  <sheetViews>
    <sheetView workbookViewId="0">
      <selection activeCell="Q32" sqref="Q32"/>
    </sheetView>
  </sheetViews>
  <sheetFormatPr defaultRowHeight="13.5" x14ac:dyDescent="0.15"/>
  <sheetData>
    <row r="1" spans="1:15" x14ac:dyDescent="0.15">
      <c r="A1" t="s">
        <v>0</v>
      </c>
      <c r="B1" t="s">
        <v>1</v>
      </c>
    </row>
    <row r="2" spans="1:15" x14ac:dyDescent="0.15">
      <c r="A2">
        <v>1</v>
      </c>
      <c r="B2">
        <f ca="1">RANDBETWEEN(1000,2000)</f>
        <v>1926</v>
      </c>
    </row>
    <row r="3" spans="1:15" x14ac:dyDescent="0.15">
      <c r="A3">
        <v>2</v>
      </c>
      <c r="B3">
        <f t="shared" ref="B3:B10" ca="1" si="0">RANDBETWEEN(1000,2000)</f>
        <v>1600</v>
      </c>
    </row>
    <row r="4" spans="1:15" x14ac:dyDescent="0.15">
      <c r="A4">
        <v>3</v>
      </c>
      <c r="B4">
        <f t="shared" ca="1" si="0"/>
        <v>1221</v>
      </c>
    </row>
    <row r="5" spans="1:15" x14ac:dyDescent="0.15">
      <c r="A5">
        <v>4</v>
      </c>
      <c r="B5">
        <f t="shared" ca="1" si="0"/>
        <v>1997</v>
      </c>
    </row>
    <row r="6" spans="1:15" x14ac:dyDescent="0.15">
      <c r="A6">
        <v>5</v>
      </c>
      <c r="B6">
        <f t="shared" ca="1" si="0"/>
        <v>1986</v>
      </c>
      <c r="K6" t="s">
        <v>14</v>
      </c>
    </row>
    <row r="7" spans="1:15" x14ac:dyDescent="0.15">
      <c r="A7">
        <v>6</v>
      </c>
      <c r="B7">
        <f t="shared" ca="1" si="0"/>
        <v>1377</v>
      </c>
    </row>
    <row r="8" spans="1:15" x14ac:dyDescent="0.15">
      <c r="A8">
        <v>7</v>
      </c>
      <c r="B8">
        <f t="shared" ca="1" si="0"/>
        <v>1036</v>
      </c>
      <c r="O8" t="s">
        <v>9</v>
      </c>
    </row>
    <row r="9" spans="1:15" x14ac:dyDescent="0.15">
      <c r="A9">
        <v>8</v>
      </c>
      <c r="B9">
        <f t="shared" ca="1" si="0"/>
        <v>1256</v>
      </c>
      <c r="O9" t="s">
        <v>10</v>
      </c>
    </row>
    <row r="10" spans="1:15" x14ac:dyDescent="0.15">
      <c r="A10">
        <v>9</v>
      </c>
      <c r="B10">
        <f t="shared" ca="1" si="0"/>
        <v>1979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6"/>
  <sheetViews>
    <sheetView workbookViewId="0">
      <selection activeCell="R26" sqref="R26"/>
    </sheetView>
  </sheetViews>
  <sheetFormatPr defaultRowHeight="13.5" x14ac:dyDescent="0.15"/>
  <sheetData>
    <row r="1" spans="1:4" x14ac:dyDescent="0.15">
      <c r="B1" t="s">
        <v>11</v>
      </c>
      <c r="C1" t="s">
        <v>12</v>
      </c>
      <c r="D1" t="s">
        <v>13</v>
      </c>
    </row>
    <row r="2" spans="1:4" x14ac:dyDescent="0.15">
      <c r="A2" t="s">
        <v>2</v>
      </c>
      <c r="B2">
        <v>0</v>
      </c>
      <c r="C2">
        <v>1383</v>
      </c>
      <c r="D2" s="2">
        <f>C3/C2</f>
        <v>0.67751265365148228</v>
      </c>
    </row>
    <row r="3" spans="1:4" x14ac:dyDescent="0.15">
      <c r="A3" t="s">
        <v>3</v>
      </c>
      <c r="B3">
        <f>(C2-C3)/2+B2</f>
        <v>223</v>
      </c>
      <c r="C3">
        <v>937</v>
      </c>
      <c r="D3" s="2">
        <f t="shared" ref="D3:D6" si="0">C4/C3</f>
        <v>0.85378868729989332</v>
      </c>
    </row>
    <row r="4" spans="1:4" x14ac:dyDescent="0.15">
      <c r="A4" t="s">
        <v>4</v>
      </c>
      <c r="B4">
        <f>(C3-C4)/2+B3</f>
        <v>291.5</v>
      </c>
      <c r="C4">
        <v>800</v>
      </c>
      <c r="D4" s="2">
        <f t="shared" si="0"/>
        <v>0.875</v>
      </c>
    </row>
    <row r="5" spans="1:4" x14ac:dyDescent="0.15">
      <c r="A5" t="s">
        <v>5</v>
      </c>
      <c r="B5">
        <f>(C4-C5)/2+B4</f>
        <v>341.5</v>
      </c>
      <c r="C5">
        <v>700</v>
      </c>
      <c r="D5" s="2">
        <f t="shared" si="0"/>
        <v>0.7142857142857143</v>
      </c>
    </row>
    <row r="6" spans="1:4" x14ac:dyDescent="0.15">
      <c r="A6" t="s">
        <v>6</v>
      </c>
      <c r="B6">
        <f>(C5-C6)/2+B5</f>
        <v>441.5</v>
      </c>
      <c r="C6">
        <v>500</v>
      </c>
      <c r="D6" s="2">
        <f t="shared" si="0"/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"/>
  <sheetViews>
    <sheetView workbookViewId="0">
      <selection activeCell="H3" sqref="H3"/>
    </sheetView>
  </sheetViews>
  <sheetFormatPr defaultRowHeight="13.5" x14ac:dyDescent="0.15"/>
  <sheetData>
    <row r="1" spans="1:8" x14ac:dyDescent="0.15">
      <c r="A1" t="s">
        <v>7</v>
      </c>
      <c r="B1">
        <v>1000</v>
      </c>
      <c r="H1" t="s">
        <v>16</v>
      </c>
    </row>
    <row r="2" spans="1:8" x14ac:dyDescent="0.15">
      <c r="A2" t="s">
        <v>8</v>
      </c>
      <c r="B2">
        <v>500</v>
      </c>
      <c r="H2" t="s">
        <v>17</v>
      </c>
    </row>
    <row r="3" spans="1:8" x14ac:dyDescent="0.15">
      <c r="A3" t="s">
        <v>15</v>
      </c>
      <c r="B3" s="1">
        <f>B2/B1</f>
        <v>0.5</v>
      </c>
      <c r="H3" t="s">
        <v>15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4D9C3-349F-4EFA-A9B4-4174B32E616C}">
  <dimension ref="A1:BJ7330"/>
  <sheetViews>
    <sheetView tabSelected="1" topLeftCell="E1" workbookViewId="0">
      <selection activeCell="BM28" sqref="BM28"/>
    </sheetView>
  </sheetViews>
  <sheetFormatPr defaultRowHeight="13.5" x14ac:dyDescent="0.15"/>
  <cols>
    <col min="1" max="1" width="30.5" hidden="1" customWidth="1"/>
    <col min="2" max="2" width="5.25" hidden="1" customWidth="1"/>
    <col min="3" max="3" width="7.125" hidden="1" customWidth="1"/>
    <col min="4" max="4" width="5.25" hidden="1" customWidth="1"/>
    <col min="5" max="5" width="11.75" style="7" customWidth="1"/>
    <col min="6" max="6" width="13.125" style="7" bestFit="1" customWidth="1"/>
    <col min="7" max="9" width="11.625" style="8" bestFit="1" customWidth="1"/>
    <col min="10" max="10" width="8.625" customWidth="1"/>
    <col min="11" max="11" width="5.5" hidden="1" customWidth="1"/>
    <col min="12" max="12" width="8.5" hidden="1" customWidth="1"/>
    <col min="13" max="13" width="9" hidden="1" customWidth="1"/>
    <col min="14" max="14" width="5.25" hidden="1" customWidth="1"/>
    <col min="15" max="18" width="7.125" hidden="1" customWidth="1"/>
    <col min="19" max="19" width="11.625" hidden="1" customWidth="1"/>
    <col min="20" max="21" width="12.75" hidden="1" customWidth="1"/>
    <col min="22" max="22" width="3.5" hidden="1" customWidth="1"/>
    <col min="23" max="23" width="5.5" hidden="1" customWidth="1"/>
    <col min="24" max="24" width="8.5" hidden="1" customWidth="1"/>
    <col min="25" max="25" width="9" hidden="1" customWidth="1"/>
    <col min="26" max="26" width="5.25" hidden="1" customWidth="1"/>
    <col min="27" max="29" width="7.125" hidden="1" customWidth="1"/>
    <col min="40" max="62" width="0" hidden="1" customWidth="1"/>
  </cols>
  <sheetData>
    <row r="1" spans="1:62" x14ac:dyDescent="0.15">
      <c r="E1" s="30" t="s">
        <v>144</v>
      </c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Q1" s="4"/>
      <c r="AR1" s="4"/>
      <c r="AS1" s="13"/>
      <c r="AT1" s="13"/>
      <c r="AU1" s="13"/>
      <c r="AV1" s="13"/>
      <c r="AW1" s="13"/>
      <c r="AX1" t="s">
        <v>111</v>
      </c>
      <c r="AY1" t="s">
        <v>129</v>
      </c>
      <c r="AZ1" t="s">
        <v>40</v>
      </c>
      <c r="BA1" t="s">
        <v>37</v>
      </c>
      <c r="BB1" t="s">
        <v>118</v>
      </c>
      <c r="BC1" t="s">
        <v>114</v>
      </c>
      <c r="BD1" t="s">
        <v>115</v>
      </c>
      <c r="BE1" t="s">
        <v>116</v>
      </c>
      <c r="BF1" t="s">
        <v>117</v>
      </c>
      <c r="BG1" t="s">
        <v>122</v>
      </c>
      <c r="BH1" t="s">
        <v>109</v>
      </c>
      <c r="BI1" t="s">
        <v>42</v>
      </c>
      <c r="BJ1" t="s">
        <v>110</v>
      </c>
    </row>
    <row r="2" spans="1:62" x14ac:dyDescent="0.15"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29"/>
      <c r="AK2" s="29"/>
      <c r="AQ2" s="4"/>
      <c r="AR2" s="4"/>
      <c r="AS2" s="4"/>
      <c r="AT2" s="4"/>
      <c r="AU2" s="4"/>
      <c r="AV2" s="4"/>
      <c r="AW2" s="4"/>
      <c r="AX2" t="s">
        <v>19</v>
      </c>
      <c r="AY2">
        <v>2018</v>
      </c>
      <c r="AZ2">
        <v>1</v>
      </c>
      <c r="BA2" t="s">
        <v>38</v>
      </c>
      <c r="BB2" t="s">
        <v>43</v>
      </c>
      <c r="BC2" t="s">
        <v>44</v>
      </c>
      <c r="BD2" t="s">
        <v>45</v>
      </c>
      <c r="BE2" t="s">
        <v>46</v>
      </c>
      <c r="BF2" t="s">
        <v>47</v>
      </c>
      <c r="BG2">
        <v>19282</v>
      </c>
      <c r="BH2">
        <v>26377.775999999998</v>
      </c>
      <c r="BI2">
        <v>38511.552959999994</v>
      </c>
      <c r="BJ2">
        <v>12133.776959999996</v>
      </c>
    </row>
    <row r="3" spans="1:62" x14ac:dyDescent="0.15"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O3" t="s">
        <v>138</v>
      </c>
      <c r="AP3" t="s">
        <v>137</v>
      </c>
      <c r="AQ3" s="4"/>
      <c r="AR3" s="4"/>
      <c r="AS3" s="4"/>
      <c r="AT3" s="4" t="s">
        <v>135</v>
      </c>
      <c r="AU3" s="4" t="s">
        <v>136</v>
      </c>
      <c r="AV3" s="4"/>
      <c r="AW3" s="4"/>
      <c r="AX3" t="s">
        <v>19</v>
      </c>
      <c r="AY3">
        <v>2018</v>
      </c>
      <c r="AZ3">
        <v>1</v>
      </c>
      <c r="BA3" t="s">
        <v>38</v>
      </c>
      <c r="BB3" t="s">
        <v>43</v>
      </c>
      <c r="BC3" t="s">
        <v>44</v>
      </c>
      <c r="BD3" t="s">
        <v>45</v>
      </c>
      <c r="BE3" t="s">
        <v>46</v>
      </c>
      <c r="BF3" t="s">
        <v>48</v>
      </c>
      <c r="BG3">
        <v>14438</v>
      </c>
      <c r="BH3">
        <v>37163.412000000004</v>
      </c>
      <c r="BI3">
        <v>55373.48388</v>
      </c>
      <c r="BJ3">
        <v>18210.071879999996</v>
      </c>
    </row>
    <row r="4" spans="1:62" x14ac:dyDescent="0.15">
      <c r="B4" s="5" t="s">
        <v>121</v>
      </c>
      <c r="C4" t="s">
        <v>119</v>
      </c>
      <c r="D4" s="4" t="s">
        <v>120</v>
      </c>
      <c r="E4" s="15" t="s">
        <v>117</v>
      </c>
      <c r="F4" s="20" t="s">
        <v>125</v>
      </c>
      <c r="G4" s="21" t="s">
        <v>126</v>
      </c>
      <c r="H4" s="21" t="s">
        <v>127</v>
      </c>
      <c r="I4" s="22" t="s">
        <v>128</v>
      </c>
      <c r="J4" s="19"/>
      <c r="K4" s="19" t="s">
        <v>112</v>
      </c>
      <c r="L4" s="19" t="s">
        <v>18</v>
      </c>
      <c r="M4" s="19" t="s">
        <v>118</v>
      </c>
      <c r="N4" s="19" t="s">
        <v>114</v>
      </c>
      <c r="O4" s="19" t="s">
        <v>115</v>
      </c>
      <c r="P4" s="19" t="s">
        <v>116</v>
      </c>
      <c r="Q4" s="19" t="s">
        <v>117</v>
      </c>
      <c r="R4" s="19" t="s">
        <v>108</v>
      </c>
      <c r="S4" s="19" t="s">
        <v>109</v>
      </c>
      <c r="T4" s="19" t="s">
        <v>42</v>
      </c>
      <c r="U4" s="19" t="s">
        <v>110</v>
      </c>
      <c r="V4" s="19">
        <v>1</v>
      </c>
      <c r="W4" s="19" t="s">
        <v>113</v>
      </c>
      <c r="X4" s="19" t="s">
        <v>111</v>
      </c>
      <c r="Y4" s="19" t="s">
        <v>41</v>
      </c>
      <c r="Z4" s="19" t="s">
        <v>114</v>
      </c>
      <c r="AA4" s="19" t="s">
        <v>115</v>
      </c>
      <c r="AB4" s="19" t="s">
        <v>116</v>
      </c>
      <c r="AC4" s="19" t="s">
        <v>117</v>
      </c>
      <c r="AD4" s="16" t="s">
        <v>111</v>
      </c>
      <c r="AE4" s="19" t="s">
        <v>31</v>
      </c>
      <c r="AF4" s="19"/>
      <c r="AG4" s="16" t="s">
        <v>130</v>
      </c>
      <c r="AH4" s="19" t="s">
        <v>48</v>
      </c>
      <c r="AI4" s="19"/>
      <c r="AJ4" s="16" t="s">
        <v>131</v>
      </c>
      <c r="AK4" s="19" t="s">
        <v>76</v>
      </c>
      <c r="AO4" s="3">
        <f>LOOKUP(AE4,AQ4:AQ21,AP4:AP21)</f>
        <v>13</v>
      </c>
      <c r="AP4" s="3">
        <v>1</v>
      </c>
      <c r="AQ4" s="3" t="s">
        <v>19</v>
      </c>
      <c r="AR4" s="3"/>
      <c r="AS4" t="s">
        <v>45</v>
      </c>
      <c r="AT4">
        <f>YEAR(AQ4)</f>
        <v>2018</v>
      </c>
      <c r="AU4">
        <f>MONTH(AQ4)</f>
        <v>1</v>
      </c>
      <c r="AX4" t="s">
        <v>19</v>
      </c>
      <c r="AY4">
        <v>2018</v>
      </c>
      <c r="AZ4">
        <v>1</v>
      </c>
      <c r="BA4" t="s">
        <v>38</v>
      </c>
      <c r="BB4" t="s">
        <v>43</v>
      </c>
      <c r="BC4" t="s">
        <v>44</v>
      </c>
      <c r="BD4" t="s">
        <v>45</v>
      </c>
      <c r="BE4" t="s">
        <v>46</v>
      </c>
      <c r="BF4" t="s">
        <v>49</v>
      </c>
      <c r="BG4">
        <v>16095</v>
      </c>
      <c r="BH4">
        <v>45323.519999999997</v>
      </c>
      <c r="BI4">
        <v>58467.340799999991</v>
      </c>
      <c r="BJ4">
        <v>13143.820799999994</v>
      </c>
    </row>
    <row r="5" spans="1:62" x14ac:dyDescent="0.15">
      <c r="A5" s="6" t="str">
        <f>B5&amp;":"&amp;B5</f>
        <v>Q:Q</v>
      </c>
      <c r="B5" t="str">
        <f>CHAR(64+MATCH(E4,K4:U4,0)+10)</f>
        <v>Q</v>
      </c>
      <c r="C5">
        <v>1</v>
      </c>
      <c r="D5">
        <f>MATCH(E4,W4:AC4,0)</f>
        <v>7</v>
      </c>
      <c r="E5" s="20" t="str">
        <f ca="1">IF(OFFSET($W$4,C5,D5-1,1,1)=0,"",OFFSET($W$4,C5,D5-1,1,1))</f>
        <v>饼干</v>
      </c>
      <c r="F5" s="23">
        <f ca="1">IF(SUMIFS(R:R,INDIRECT($A$5),$E5)/10000=0,"",SUMIFS(R:R,INDIRECT($A$5),$E5)/10000)</f>
        <v>929.51229999999998</v>
      </c>
      <c r="G5" s="23">
        <f ca="1">IF(SUMIFS(S:S,INDIRECT($A$5),$E5)/10000=0,"",SUMIFS(S:S,INDIRECT($A$5),$E5)/10000)</f>
        <v>4663.8139368000056</v>
      </c>
      <c r="H5" s="23">
        <f ca="1">IF(SUMIFS(T:T,INDIRECT($A$5),$E5)/10000=0,"",SUMIFS(T:T,INDIRECT($A$5),$E5)/10000)</f>
        <v>6286.8088894029997</v>
      </c>
      <c r="I5" s="24">
        <f ca="1">IF(SUMIFS(U:U,INDIRECT($A$5),$E5)/10000=0,"",SUMIFS(U:U,INDIRECT($A$5),$E5)/10000)</f>
        <v>1622.9949526030007</v>
      </c>
      <c r="J5" s="19"/>
      <c r="K5" s="19">
        <v>2018</v>
      </c>
      <c r="L5" s="19" t="s">
        <v>19</v>
      </c>
      <c r="M5" s="19" t="s">
        <v>43</v>
      </c>
      <c r="N5" s="19" t="s">
        <v>44</v>
      </c>
      <c r="O5" s="19" t="s">
        <v>45</v>
      </c>
      <c r="P5" s="19" t="s">
        <v>46</v>
      </c>
      <c r="Q5" s="19" t="s">
        <v>47</v>
      </c>
      <c r="R5" s="19">
        <v>19282</v>
      </c>
      <c r="S5" s="19">
        <v>26377.775999999998</v>
      </c>
      <c r="T5" s="19">
        <v>38511.552959999994</v>
      </c>
      <c r="U5" s="19">
        <v>12133.776959999996</v>
      </c>
      <c r="V5" s="19">
        <v>2</v>
      </c>
      <c r="W5" s="25">
        <v>2018</v>
      </c>
      <c r="X5" s="25" t="s">
        <v>19</v>
      </c>
      <c r="Y5" s="25" t="s">
        <v>95</v>
      </c>
      <c r="Z5" s="25" t="s">
        <v>44</v>
      </c>
      <c r="AA5" s="25" t="s">
        <v>45</v>
      </c>
      <c r="AB5" s="26" t="s">
        <v>46</v>
      </c>
      <c r="AC5" s="25" t="s">
        <v>52</v>
      </c>
      <c r="AD5" s="19"/>
      <c r="AE5" s="19"/>
      <c r="AF5" s="19"/>
      <c r="AG5" s="19"/>
      <c r="AH5" s="19"/>
      <c r="AI5" s="19"/>
      <c r="AJ5" s="19"/>
      <c r="AK5" s="19"/>
      <c r="AP5" s="3">
        <v>2</v>
      </c>
      <c r="AQ5" s="3" t="s">
        <v>20</v>
      </c>
      <c r="AR5" s="3"/>
      <c r="AS5" t="s">
        <v>76</v>
      </c>
      <c r="AX5" t="s">
        <v>19</v>
      </c>
      <c r="AY5">
        <v>2018</v>
      </c>
      <c r="AZ5">
        <v>1</v>
      </c>
      <c r="BA5" t="s">
        <v>38</v>
      </c>
      <c r="BB5" t="s">
        <v>43</v>
      </c>
      <c r="BC5" t="s">
        <v>44</v>
      </c>
      <c r="BD5" t="s">
        <v>45</v>
      </c>
      <c r="BE5" t="s">
        <v>46</v>
      </c>
      <c r="BF5" t="s">
        <v>50</v>
      </c>
      <c r="BG5">
        <v>19305</v>
      </c>
      <c r="BH5">
        <v>92606.085000000006</v>
      </c>
      <c r="BI5">
        <v>126870.33645000002</v>
      </c>
      <c r="BJ5">
        <v>34264.251450000011</v>
      </c>
    </row>
    <row r="6" spans="1:62" x14ac:dyDescent="0.15">
      <c r="A6" t="s">
        <v>123</v>
      </c>
      <c r="C6">
        <v>2</v>
      </c>
      <c r="D6">
        <f>D5</f>
        <v>7</v>
      </c>
      <c r="E6" s="20" t="str">
        <f ca="1">IF(OFFSET($W$4,C6,D6-1,1,1)=0,"",OFFSET($W$4,C6,D6-1,1,1))</f>
        <v>可乐</v>
      </c>
      <c r="F6" s="23">
        <f ca="1">IF(SUMIFS(R:R,INDIRECT($A$5),$E6)/10000=0,"",SUMIFS(R:R,INDIRECT($A$5),$E6)/10000)</f>
        <v>925.04579999999999</v>
      </c>
      <c r="G6" s="23">
        <f ca="1">IF(SUMIFS(S:S,INDIRECT($A$5),$E6)/10000=0,"",SUMIFS(S:S,INDIRECT($A$5),$E6)/10000)</f>
        <v>2857.5080391000001</v>
      </c>
      <c r="H6" s="23">
        <f ca="1">IF(SUMIFS(T:T,INDIRECT($A$5),$E6)/10000=0,"",SUMIFS(T:T,INDIRECT($A$5),$E6)/10000)</f>
        <v>3855.4310463679976</v>
      </c>
      <c r="I6" s="24">
        <f ca="1">IF(SUMIFS(U:U,INDIRECT($A$5),$E6)/10000=0,"",SUMIFS(U:U,INDIRECT($A$5),$E6)/10000)</f>
        <v>997.92300726799988</v>
      </c>
      <c r="J6" s="19"/>
      <c r="K6" s="19">
        <v>2018</v>
      </c>
      <c r="L6" s="19" t="s">
        <v>19</v>
      </c>
      <c r="M6" s="19" t="s">
        <v>43</v>
      </c>
      <c r="N6" s="19" t="s">
        <v>44</v>
      </c>
      <c r="O6" s="19" t="s">
        <v>45</v>
      </c>
      <c r="P6" s="19" t="s">
        <v>46</v>
      </c>
      <c r="Q6" s="19" t="s">
        <v>48</v>
      </c>
      <c r="R6" s="19">
        <v>14438</v>
      </c>
      <c r="S6" s="19">
        <v>37163.412000000004</v>
      </c>
      <c r="T6" s="19">
        <v>55373.48388</v>
      </c>
      <c r="U6" s="19">
        <v>18210.071879999996</v>
      </c>
      <c r="V6" s="19">
        <v>3</v>
      </c>
      <c r="W6" s="25">
        <v>2019</v>
      </c>
      <c r="X6" s="25" t="s">
        <v>20</v>
      </c>
      <c r="Y6" s="25" t="s">
        <v>43</v>
      </c>
      <c r="Z6" s="25" t="s">
        <v>68</v>
      </c>
      <c r="AA6" s="25" t="s">
        <v>76</v>
      </c>
      <c r="AB6" s="26" t="s">
        <v>56</v>
      </c>
      <c r="AC6" s="25" t="s">
        <v>48</v>
      </c>
      <c r="AD6" s="14" t="s">
        <v>132</v>
      </c>
      <c r="AE6" s="19"/>
      <c r="AF6" s="14" t="s">
        <v>133</v>
      </c>
      <c r="AG6" s="14" t="s">
        <v>134</v>
      </c>
      <c r="AH6" s="19"/>
      <c r="AI6" s="14" t="s">
        <v>140</v>
      </c>
      <c r="AJ6" s="14" t="s">
        <v>141</v>
      </c>
      <c r="AK6" s="19"/>
      <c r="AO6" t="s">
        <v>139</v>
      </c>
      <c r="AP6" s="3">
        <v>3</v>
      </c>
      <c r="AQ6" s="3" t="s">
        <v>21</v>
      </c>
      <c r="AR6" s="3"/>
      <c r="AS6" t="s">
        <v>69</v>
      </c>
      <c r="AX6" t="s">
        <v>19</v>
      </c>
      <c r="AY6">
        <v>2018</v>
      </c>
      <c r="AZ6">
        <v>1</v>
      </c>
      <c r="BA6" t="s">
        <v>38</v>
      </c>
      <c r="BB6" t="s">
        <v>43</v>
      </c>
      <c r="BC6" t="s">
        <v>44</v>
      </c>
      <c r="BD6" t="s">
        <v>45</v>
      </c>
      <c r="BE6" t="s">
        <v>51</v>
      </c>
      <c r="BF6" t="s">
        <v>52</v>
      </c>
      <c r="BG6">
        <v>10847</v>
      </c>
      <c r="BH6">
        <v>49874.505999999994</v>
      </c>
      <c r="BI6">
        <v>60846.897319999989</v>
      </c>
      <c r="BJ6">
        <v>10972.391319999995</v>
      </c>
    </row>
    <row r="7" spans="1:62" x14ac:dyDescent="0.15">
      <c r="A7" t="e">
        <f ca="1">range()</f>
        <v>#NAME?</v>
      </c>
      <c r="C7">
        <v>3</v>
      </c>
      <c r="D7">
        <f t="shared" ref="D7:D14" si="0">D6</f>
        <v>7</v>
      </c>
      <c r="E7" s="20" t="str">
        <f ca="1">IF(OFFSET($W$4,C7,D7-1,1,1)=0,"",OFFSET($W$4,C7,D7-1,1,1))</f>
        <v>矿泉水</v>
      </c>
      <c r="F7" s="23">
        <f ca="1">IF(SUMIFS(R:R,INDIRECT($A$5),$E7)/10000=0,"",SUMIFS(R:R,INDIRECT($A$5),$E7)/10000)</f>
        <v>956.06290000000001</v>
      </c>
      <c r="G7" s="23">
        <f ca="1">IF(SUMIFS(S:S,INDIRECT($A$5),$E7)/10000=0,"",SUMIFS(S:S,INDIRECT($A$5),$E7)/10000)</f>
        <v>1342.9498375000003</v>
      </c>
      <c r="H7" s="23">
        <f ca="1">IF(SUMIFS(T:T,INDIRECT($A$5),$E7)/10000=0,"",SUMIFS(T:T,INDIRECT($A$5),$E7)/10000)</f>
        <v>1809.1327301210006</v>
      </c>
      <c r="I7" s="24">
        <f ca="1">IF(SUMIFS(U:U,INDIRECT($A$5),$E7)/10000=0,"",SUMIFS(U:U,INDIRECT($A$5),$E7)/10000)</f>
        <v>466.18289262099972</v>
      </c>
      <c r="J7" s="19"/>
      <c r="K7" s="19">
        <v>2018</v>
      </c>
      <c r="L7" s="19" t="s">
        <v>19</v>
      </c>
      <c r="M7" s="19" t="s">
        <v>43</v>
      </c>
      <c r="N7" s="19" t="s">
        <v>44</v>
      </c>
      <c r="O7" s="19" t="s">
        <v>45</v>
      </c>
      <c r="P7" s="19" t="s">
        <v>46</v>
      </c>
      <c r="Q7" s="19" t="s">
        <v>49</v>
      </c>
      <c r="R7" s="19">
        <v>16095</v>
      </c>
      <c r="S7" s="19">
        <v>45323.519999999997</v>
      </c>
      <c r="T7" s="19">
        <v>58467.340799999991</v>
      </c>
      <c r="U7" s="19">
        <v>13143.820799999994</v>
      </c>
      <c r="V7" s="19">
        <v>4</v>
      </c>
      <c r="W7" s="19"/>
      <c r="X7" s="25" t="s">
        <v>21</v>
      </c>
      <c r="Y7" s="25" t="s">
        <v>89</v>
      </c>
      <c r="Z7" s="25" t="s">
        <v>75</v>
      </c>
      <c r="AA7" s="25" t="s">
        <v>69</v>
      </c>
      <c r="AB7" s="26" t="s">
        <v>51</v>
      </c>
      <c r="AC7" s="25" t="s">
        <v>47</v>
      </c>
      <c r="AD7" s="27">
        <f>SUMIFS(多维度数据分析!BJ:BJ,多维度数据分析!AX:AX,多维度数据分析!AE4,多维度数据分析!BF:BF,多维度数据分析!AH4,多维度数据分析!BD:BD,多维度数据分析!AK4)</f>
        <v>12199.643279999997</v>
      </c>
      <c r="AE7" s="17"/>
      <c r="AF7" s="27">
        <f>SUMIFS(多维度数据分析!BJ:BJ,多维度数据分析!AX:AX,AO10,多维度数据分析!BF:BF,多维度数据分析!AH4,多维度数据分析!BD:BD,多维度数据分析!AK4)</f>
        <v>17400.60828</v>
      </c>
      <c r="AG7" s="28">
        <f>(AD7-AF7)/AF7</f>
        <v>-0.29889558550535933</v>
      </c>
      <c r="AH7" s="19"/>
      <c r="AI7" s="27">
        <f>IF(SUMIFS(多维度数据分析!BJ:BJ,多维度数据分析!AX:AX,AO17,多维度数据分析!BF:BF,多维度数据分析!AH4,多维度数据分析!BD:BD,多维度数据分析!AK4)=0,"无数据",SUMIFS(多维度数据分析!BJ:BJ,多维度数据分析!AX:AX,AO17,多维度数据分析!BF:BF,多维度数据分析!AH4,多维度数据分析!BD:BD,多维度数据分析!AK4))</f>
        <v>7187.8435199999985</v>
      </c>
      <c r="AJ7" s="28">
        <f>IFERROR((AD7-AI7)/AI7,"")</f>
        <v>0.69726055472059012</v>
      </c>
      <c r="AK7" s="19"/>
      <c r="AO7">
        <f>AO4-1</f>
        <v>12</v>
      </c>
      <c r="AP7" s="3">
        <v>4</v>
      </c>
      <c r="AQ7" s="3" t="s">
        <v>22</v>
      </c>
      <c r="AR7" s="3"/>
      <c r="AS7" t="s">
        <v>60</v>
      </c>
      <c r="AX7" t="s">
        <v>19</v>
      </c>
      <c r="AY7">
        <v>2018</v>
      </c>
      <c r="AZ7">
        <v>1</v>
      </c>
      <c r="BA7" t="s">
        <v>38</v>
      </c>
      <c r="BB7" t="s">
        <v>43</v>
      </c>
      <c r="BC7" t="s">
        <v>44</v>
      </c>
      <c r="BD7" t="s">
        <v>45</v>
      </c>
      <c r="BE7" t="s">
        <v>51</v>
      </c>
      <c r="BF7" t="s">
        <v>53</v>
      </c>
      <c r="BG7">
        <v>19280</v>
      </c>
      <c r="BH7">
        <v>163880</v>
      </c>
      <c r="BI7">
        <v>203211.2</v>
      </c>
      <c r="BJ7">
        <v>39331.200000000012</v>
      </c>
    </row>
    <row r="8" spans="1:62" x14ac:dyDescent="0.15">
      <c r="C8">
        <v>4</v>
      </c>
      <c r="D8">
        <f t="shared" si="0"/>
        <v>7</v>
      </c>
      <c r="E8" s="20" t="str">
        <f ca="1">IF(OFFSET($W$4,C8,D8-1,1,1)=0,"",OFFSET($W$4,C8,D8-1,1,1))</f>
        <v>面包</v>
      </c>
      <c r="F8" s="23">
        <f ca="1">IF(SUMIFS(R:R,INDIRECT($A$5),$E8)/10000=0,"",SUMIFS(R:R,INDIRECT($A$5),$E8)/10000)</f>
        <v>918.82619999999997</v>
      </c>
      <c r="G8" s="23">
        <f ca="1">IF(SUMIFS(S:S,INDIRECT($A$5),$E8)/10000=0,"",SUMIFS(S:S,INDIRECT($A$5),$E8)/10000)</f>
        <v>2347.4120452000016</v>
      </c>
      <c r="H8" s="23">
        <f ca="1">IF(SUMIFS(T:T,INDIRECT($A$5),$E8)/10000=0,"",SUMIFS(T:T,INDIRECT($A$5),$E8)/10000)</f>
        <v>3166.631858391997</v>
      </c>
      <c r="I8" s="24">
        <f ca="1">IF(SUMIFS(U:U,INDIRECT($A$5),$E8)/10000=0,"",SUMIFS(U:U,INDIRECT($A$5),$E8)/10000)</f>
        <v>819.21981319200074</v>
      </c>
      <c r="J8" s="19"/>
      <c r="K8" s="19">
        <v>2018</v>
      </c>
      <c r="L8" s="19" t="s">
        <v>19</v>
      </c>
      <c r="M8" s="19" t="s">
        <v>43</v>
      </c>
      <c r="N8" s="19" t="s">
        <v>44</v>
      </c>
      <c r="O8" s="19" t="s">
        <v>45</v>
      </c>
      <c r="P8" s="19" t="s">
        <v>46</v>
      </c>
      <c r="Q8" s="19" t="s">
        <v>50</v>
      </c>
      <c r="R8" s="19">
        <v>19305</v>
      </c>
      <c r="S8" s="19">
        <v>92606.085000000006</v>
      </c>
      <c r="T8" s="19">
        <v>126870.33645000002</v>
      </c>
      <c r="U8" s="19">
        <v>34264.251450000011</v>
      </c>
      <c r="V8" s="19">
        <v>5</v>
      </c>
      <c r="W8" s="19"/>
      <c r="X8" s="25" t="s">
        <v>22</v>
      </c>
      <c r="Y8" s="25" t="s">
        <v>103</v>
      </c>
      <c r="Z8" s="25" t="s">
        <v>90</v>
      </c>
      <c r="AA8" s="25" t="s">
        <v>60</v>
      </c>
      <c r="AB8" s="19"/>
      <c r="AC8" s="25" t="s">
        <v>54</v>
      </c>
      <c r="AD8" s="19"/>
      <c r="AE8" s="19"/>
      <c r="AF8" s="19"/>
      <c r="AG8" s="19"/>
      <c r="AH8" s="19"/>
      <c r="AI8" s="19"/>
      <c r="AJ8" s="19"/>
      <c r="AK8" s="19"/>
      <c r="AP8" s="3">
        <v>5</v>
      </c>
      <c r="AQ8" s="3" t="s">
        <v>23</v>
      </c>
      <c r="AR8" s="3"/>
      <c r="AS8" t="s">
        <v>91</v>
      </c>
      <c r="AX8" t="s">
        <v>19</v>
      </c>
      <c r="AY8">
        <v>2018</v>
      </c>
      <c r="AZ8">
        <v>1</v>
      </c>
      <c r="BA8" t="s">
        <v>38</v>
      </c>
      <c r="BB8" t="s">
        <v>43</v>
      </c>
      <c r="BC8" t="s">
        <v>44</v>
      </c>
      <c r="BD8" t="s">
        <v>45</v>
      </c>
      <c r="BE8" t="s">
        <v>51</v>
      </c>
      <c r="BF8" t="s">
        <v>54</v>
      </c>
      <c r="BG8">
        <v>18762</v>
      </c>
      <c r="BH8">
        <v>52008.264000000003</v>
      </c>
      <c r="BI8">
        <v>78012.396000000008</v>
      </c>
      <c r="BJ8">
        <v>26004.132000000005</v>
      </c>
    </row>
    <row r="9" spans="1:62" x14ac:dyDescent="0.15">
      <c r="C9">
        <v>5</v>
      </c>
      <c r="D9">
        <f t="shared" si="0"/>
        <v>7</v>
      </c>
      <c r="E9" s="20" t="str">
        <f ca="1">IF(OFFSET($W$4,C9,D9-1,1,1)=0,"",OFFSET($W$4,C9,D9-1,1,1))</f>
        <v>啤酒</v>
      </c>
      <c r="F9" s="23">
        <f ca="1">IF(SUMIFS(R:R,INDIRECT($A$5),$E9)/10000=0,"",SUMIFS(R:R,INDIRECT($A$5),$E9)/10000)</f>
        <v>928.58759999999995</v>
      </c>
      <c r="G9" s="23">
        <f ca="1">IF(SUMIFS(S:S,INDIRECT($A$5),$E9)/10000=0,"",SUMIFS(S:S,INDIRECT($A$5),$E9)/10000)</f>
        <v>4706.0131734999968</v>
      </c>
      <c r="H9" s="23">
        <f ca="1">IF(SUMIFS(T:T,INDIRECT($A$5),$E9)/10000=0,"",SUMIFS(T:T,INDIRECT($A$5),$E9)/10000)</f>
        <v>6332.5740165139996</v>
      </c>
      <c r="I9" s="24">
        <f ca="1">IF(SUMIFS(U:U,INDIRECT($A$5),$E9)/10000=0,"",SUMIFS(U:U,INDIRECT($A$5),$E9)/10000)</f>
        <v>1626.5608430139994</v>
      </c>
      <c r="J9" s="19"/>
      <c r="K9" s="19">
        <v>2018</v>
      </c>
      <c r="L9" s="19" t="s">
        <v>19</v>
      </c>
      <c r="M9" s="19" t="s">
        <v>43</v>
      </c>
      <c r="N9" s="19" t="s">
        <v>44</v>
      </c>
      <c r="O9" s="19" t="s">
        <v>45</v>
      </c>
      <c r="P9" s="19" t="s">
        <v>51</v>
      </c>
      <c r="Q9" s="19" t="s">
        <v>52</v>
      </c>
      <c r="R9" s="19">
        <v>10847</v>
      </c>
      <c r="S9" s="19">
        <v>49874.505999999994</v>
      </c>
      <c r="T9" s="19">
        <v>60846.897319999989</v>
      </c>
      <c r="U9" s="19">
        <v>10972.391319999995</v>
      </c>
      <c r="V9" s="19">
        <v>6</v>
      </c>
      <c r="W9" s="19"/>
      <c r="X9" s="25" t="s">
        <v>23</v>
      </c>
      <c r="Y9" s="25" t="s">
        <v>62</v>
      </c>
      <c r="Z9" s="25" t="s">
        <v>96</v>
      </c>
      <c r="AA9" s="25" t="s">
        <v>91</v>
      </c>
      <c r="AB9" s="19"/>
      <c r="AC9" s="25" t="s">
        <v>50</v>
      </c>
      <c r="AD9" s="19"/>
      <c r="AE9" s="19"/>
      <c r="AF9" s="19"/>
      <c r="AG9" s="19"/>
      <c r="AH9" s="19"/>
      <c r="AI9" s="19"/>
      <c r="AJ9" s="19"/>
      <c r="AK9" s="19"/>
      <c r="AO9" t="s">
        <v>133</v>
      </c>
      <c r="AP9" s="3">
        <v>6</v>
      </c>
      <c r="AQ9" s="3" t="s">
        <v>24</v>
      </c>
      <c r="AR9" s="3"/>
      <c r="AS9" t="s">
        <v>99</v>
      </c>
      <c r="AX9" t="s">
        <v>19</v>
      </c>
      <c r="AY9">
        <v>2018</v>
      </c>
      <c r="AZ9">
        <v>1</v>
      </c>
      <c r="BA9" t="s">
        <v>38</v>
      </c>
      <c r="BB9" t="s">
        <v>43</v>
      </c>
      <c r="BC9" t="s">
        <v>44</v>
      </c>
      <c r="BD9" t="s">
        <v>45</v>
      </c>
      <c r="BE9" t="s">
        <v>51</v>
      </c>
      <c r="BF9" t="s">
        <v>55</v>
      </c>
      <c r="BG9">
        <v>12040</v>
      </c>
      <c r="BH9">
        <v>70506.240000000005</v>
      </c>
      <c r="BI9">
        <v>85312.550400000007</v>
      </c>
      <c r="BJ9">
        <v>14806.310400000002</v>
      </c>
    </row>
    <row r="10" spans="1:62" x14ac:dyDescent="0.15">
      <c r="A10" t="s">
        <v>124</v>
      </c>
      <c r="C10">
        <v>6</v>
      </c>
      <c r="D10">
        <f t="shared" si="0"/>
        <v>7</v>
      </c>
      <c r="E10" s="20" t="str">
        <f ca="1">IF(OFFSET($W$4,C10,D10-1,1,1)=0,"",OFFSET($W$4,C10,D10-1,1,1))</f>
        <v>巧克力</v>
      </c>
      <c r="F10" s="23">
        <f ca="1">IF(SUMIFS(R:R,INDIRECT($A$5),$E10)/10000=0,"",SUMIFS(R:R,INDIRECT($A$5),$E10)/10000)</f>
        <v>922.74680000000001</v>
      </c>
      <c r="G10" s="23">
        <f ca="1">IF(SUMIFS(S:S,INDIRECT($A$5),$E10)/10000=0,"",SUMIFS(S:S,INDIRECT($A$5),$E10)/10000)</f>
        <v>5303.6200607999999</v>
      </c>
      <c r="H10" s="23">
        <f ca="1">IF(SUMIFS(T:T,INDIRECT($A$5),$E10)/10000=0,"",SUMIFS(T:T,INDIRECT($A$5),$E10)/10000)</f>
        <v>7151.6813746080088</v>
      </c>
      <c r="I10" s="24">
        <f ca="1">IF(SUMIFS(U:U,INDIRECT($A$5),$E10)/10000=0,"",SUMIFS(U:U,INDIRECT($A$5),$E10)/10000)</f>
        <v>1848.0613138080016</v>
      </c>
      <c r="J10" s="19"/>
      <c r="K10" s="19">
        <v>2018</v>
      </c>
      <c r="L10" s="19" t="s">
        <v>19</v>
      </c>
      <c r="M10" s="19" t="s">
        <v>43</v>
      </c>
      <c r="N10" s="19" t="s">
        <v>44</v>
      </c>
      <c r="O10" s="19" t="s">
        <v>45</v>
      </c>
      <c r="P10" s="19" t="s">
        <v>51</v>
      </c>
      <c r="Q10" s="19" t="s">
        <v>53</v>
      </c>
      <c r="R10" s="19">
        <v>19280</v>
      </c>
      <c r="S10" s="19">
        <v>163880</v>
      </c>
      <c r="T10" s="19">
        <v>203211.2</v>
      </c>
      <c r="U10" s="19">
        <v>39331.200000000012</v>
      </c>
      <c r="V10" s="19">
        <v>7</v>
      </c>
      <c r="W10" s="19"/>
      <c r="X10" s="25" t="s">
        <v>24</v>
      </c>
      <c r="Y10" s="25" t="s">
        <v>82</v>
      </c>
      <c r="Z10" s="25" t="s">
        <v>98</v>
      </c>
      <c r="AA10" s="25" t="s">
        <v>99</v>
      </c>
      <c r="AB10" s="19"/>
      <c r="AC10" s="25" t="s">
        <v>55</v>
      </c>
      <c r="AD10" s="19"/>
      <c r="AE10" s="19"/>
      <c r="AF10" s="19"/>
      <c r="AG10" s="19"/>
      <c r="AH10" s="19"/>
      <c r="AI10" s="19"/>
      <c r="AJ10" s="19"/>
      <c r="AK10" s="19"/>
      <c r="AO10" t="str">
        <f>IFERROR(LOOKUP(AO7,AP4:AP21,AQ4:AQ21),"")</f>
        <v>2018-12</v>
      </c>
      <c r="AP10" s="3">
        <v>7</v>
      </c>
      <c r="AQ10" s="3" t="s">
        <v>25</v>
      </c>
      <c r="AR10" s="3"/>
      <c r="AS10" t="s">
        <v>61</v>
      </c>
      <c r="AX10" t="s">
        <v>19</v>
      </c>
      <c r="AY10">
        <v>2018</v>
      </c>
      <c r="AZ10">
        <v>1</v>
      </c>
      <c r="BA10" t="s">
        <v>38</v>
      </c>
      <c r="BB10" t="s">
        <v>43</v>
      </c>
      <c r="BC10" t="s">
        <v>44</v>
      </c>
      <c r="BD10" t="s">
        <v>45</v>
      </c>
      <c r="BE10" t="s">
        <v>56</v>
      </c>
      <c r="BF10" t="s">
        <v>57</v>
      </c>
      <c r="BG10">
        <v>13318</v>
      </c>
      <c r="BH10">
        <v>223076.5</v>
      </c>
      <c r="BI10">
        <v>269922.565</v>
      </c>
      <c r="BJ10">
        <v>46846.065000000002</v>
      </c>
    </row>
    <row r="11" spans="1:62" x14ac:dyDescent="0.15">
      <c r="C11">
        <v>7</v>
      </c>
      <c r="D11">
        <f t="shared" si="0"/>
        <v>7</v>
      </c>
      <c r="E11" s="20" t="str">
        <f ca="1">IF(OFFSET($W$4,C11,D11-1,1,1)=0,"",OFFSET($W$4,C11,D11-1,1,1))</f>
        <v>薯片</v>
      </c>
      <c r="F11" s="23">
        <f ca="1">IF(SUMIFS(R:R,INDIRECT($A$5),$E11)/10000=0,"",SUMIFS(R:R,INDIRECT($A$5),$E11)/10000)</f>
        <v>931.2559</v>
      </c>
      <c r="G11" s="23">
        <f ca="1">IF(SUMIFS(S:S,INDIRECT($A$5),$E11)/10000=0,"",SUMIFS(S:S,INDIRECT($A$5),$E11)/10000)</f>
        <v>7609.3099899999943</v>
      </c>
      <c r="H11" s="23">
        <f ca="1">IF(SUMIFS(T:T,INDIRECT($A$5),$E11)/10000=0,"",SUMIFS(T:T,INDIRECT($A$5),$E11)/10000)</f>
        <v>10245.8608592</v>
      </c>
      <c r="I11" s="24">
        <f ca="1">IF(SUMIFS(U:U,INDIRECT($A$5),$E11)/10000=0,"",SUMIFS(U:U,INDIRECT($A$5),$E11)/10000)</f>
        <v>2636.5508692000026</v>
      </c>
      <c r="J11" s="19"/>
      <c r="K11" s="19">
        <v>2018</v>
      </c>
      <c r="L11" s="19" t="s">
        <v>19</v>
      </c>
      <c r="M11" s="19" t="s">
        <v>43</v>
      </c>
      <c r="N11" s="19" t="s">
        <v>44</v>
      </c>
      <c r="O11" s="19" t="s">
        <v>45</v>
      </c>
      <c r="P11" s="19" t="s">
        <v>51</v>
      </c>
      <c r="Q11" s="19" t="s">
        <v>54</v>
      </c>
      <c r="R11" s="19">
        <v>18762</v>
      </c>
      <c r="S11" s="19">
        <v>52008.264000000003</v>
      </c>
      <c r="T11" s="19">
        <v>78012.396000000008</v>
      </c>
      <c r="U11" s="19">
        <v>26004.132000000005</v>
      </c>
      <c r="V11" s="19">
        <v>8</v>
      </c>
      <c r="W11" s="19"/>
      <c r="X11" s="25" t="s">
        <v>25</v>
      </c>
      <c r="Y11" s="25" t="s">
        <v>97</v>
      </c>
      <c r="Z11" s="19"/>
      <c r="AA11" s="25" t="s">
        <v>61</v>
      </c>
      <c r="AB11" s="19"/>
      <c r="AC11" s="25" t="s">
        <v>53</v>
      </c>
      <c r="AD11" s="19"/>
      <c r="AE11" s="19"/>
      <c r="AF11" s="19"/>
      <c r="AG11" s="19"/>
      <c r="AH11" s="19"/>
      <c r="AI11" s="19"/>
      <c r="AJ11" s="19"/>
      <c r="AK11" s="19"/>
      <c r="AP11" s="3">
        <v>8</v>
      </c>
      <c r="AQ11" s="3" t="s">
        <v>26</v>
      </c>
      <c r="AR11" s="3"/>
      <c r="AS11" t="s">
        <v>77</v>
      </c>
      <c r="AX11" t="s">
        <v>19</v>
      </c>
      <c r="AY11">
        <v>2018</v>
      </c>
      <c r="AZ11">
        <v>1</v>
      </c>
      <c r="BA11" t="s">
        <v>38</v>
      </c>
      <c r="BB11" t="s">
        <v>43</v>
      </c>
      <c r="BC11" t="s">
        <v>44</v>
      </c>
      <c r="BD11" t="s">
        <v>45</v>
      </c>
      <c r="BE11" t="s">
        <v>56</v>
      </c>
      <c r="BF11" t="s">
        <v>58</v>
      </c>
      <c r="BG11">
        <v>16379</v>
      </c>
      <c r="BH11">
        <v>130016.50199999999</v>
      </c>
      <c r="BI11">
        <v>171621.78263999999</v>
      </c>
      <c r="BJ11">
        <v>41605.280639999997</v>
      </c>
    </row>
    <row r="12" spans="1:62" x14ac:dyDescent="0.15">
      <c r="C12">
        <v>8</v>
      </c>
      <c r="D12">
        <f t="shared" si="0"/>
        <v>7</v>
      </c>
      <c r="E12" s="20" t="str">
        <f ca="1">IF(OFFSET($W$4,C12,D12-1,1,1)=0,"",OFFSET($W$4,C12,D12-1,1,1))</f>
        <v>洗衣液</v>
      </c>
      <c r="F12" s="23">
        <f ca="1">IF(SUMIFS(R:R,INDIRECT($A$5),$E12)/10000=0,"",SUMIFS(R:R,INDIRECT($A$5),$E12)/10000)</f>
        <v>925.28890000000001</v>
      </c>
      <c r="G12" s="23">
        <f ca="1">IF(SUMIFS(S:S,INDIRECT($A$5),$E12)/10000=0,"",SUMIFS(S:S,INDIRECT($A$5),$E12)/10000)</f>
        <v>14365.529328900006</v>
      </c>
      <c r="H12" s="23">
        <f ca="1">IF(SUMIFS(T:T,INDIRECT($A$5),$E12)/10000=0,"",SUMIFS(T:T,INDIRECT($A$5),$E12)/10000)</f>
        <v>19399.073784965985</v>
      </c>
      <c r="I12" s="24">
        <f ca="1">IF(SUMIFS(U:U,INDIRECT($A$5),$E12)/10000=0,"",SUMIFS(U:U,INDIRECT($A$5),$E12)/10000)</f>
        <v>5033.5444560660007</v>
      </c>
      <c r="J12" s="19"/>
      <c r="K12" s="19">
        <v>2018</v>
      </c>
      <c r="L12" s="19" t="s">
        <v>19</v>
      </c>
      <c r="M12" s="19" t="s">
        <v>43</v>
      </c>
      <c r="N12" s="19" t="s">
        <v>44</v>
      </c>
      <c r="O12" s="19" t="s">
        <v>45</v>
      </c>
      <c r="P12" s="19" t="s">
        <v>51</v>
      </c>
      <c r="Q12" s="19" t="s">
        <v>55</v>
      </c>
      <c r="R12" s="19">
        <v>12040</v>
      </c>
      <c r="S12" s="19">
        <v>70506.240000000005</v>
      </c>
      <c r="T12" s="19">
        <v>85312.550400000007</v>
      </c>
      <c r="U12" s="19">
        <v>14806.310400000002</v>
      </c>
      <c r="V12" s="19">
        <v>9</v>
      </c>
      <c r="W12" s="19"/>
      <c r="X12" s="25" t="s">
        <v>26</v>
      </c>
      <c r="Y12" s="25" t="s">
        <v>67</v>
      </c>
      <c r="Z12" s="19"/>
      <c r="AA12" s="25" t="s">
        <v>77</v>
      </c>
      <c r="AB12" s="19"/>
      <c r="AC12" s="25" t="s">
        <v>57</v>
      </c>
      <c r="AD12" s="19"/>
      <c r="AE12" s="19"/>
      <c r="AF12" s="19"/>
      <c r="AG12" s="19"/>
      <c r="AH12" s="19"/>
      <c r="AI12" s="19"/>
      <c r="AJ12" s="19"/>
      <c r="AK12" s="19"/>
      <c r="AP12" s="3">
        <v>9</v>
      </c>
      <c r="AQ12" s="3" t="s">
        <v>27</v>
      </c>
      <c r="AR12" s="3"/>
      <c r="AS12" t="s">
        <v>63</v>
      </c>
      <c r="AX12" t="s">
        <v>19</v>
      </c>
      <c r="AY12">
        <v>2018</v>
      </c>
      <c r="AZ12">
        <v>1</v>
      </c>
      <c r="BA12" t="s">
        <v>38</v>
      </c>
      <c r="BB12" t="s">
        <v>43</v>
      </c>
      <c r="BC12" t="s">
        <v>44</v>
      </c>
      <c r="BD12" t="s">
        <v>45</v>
      </c>
      <c r="BE12" t="s">
        <v>56</v>
      </c>
      <c r="BF12" t="s">
        <v>59</v>
      </c>
      <c r="BG12">
        <v>15432</v>
      </c>
      <c r="BH12">
        <v>35277.552000000003</v>
      </c>
      <c r="BI12">
        <v>51152.450400000002</v>
      </c>
      <c r="BJ12">
        <v>15874.898399999998</v>
      </c>
    </row>
    <row r="13" spans="1:62" x14ac:dyDescent="0.15">
      <c r="C13">
        <v>9</v>
      </c>
      <c r="D13">
        <f t="shared" si="0"/>
        <v>7</v>
      </c>
      <c r="E13" s="20" t="str">
        <f ca="1">IF(OFFSET($W$4,C13,D13-1,1,1)=0,"",OFFSET($W$4,C13,D13-1,1,1))</f>
        <v>雪碧</v>
      </c>
      <c r="F13" s="23">
        <f ca="1">IF(SUMIFS(R:R,INDIRECT($A$5),$E13)/10000=0,"",SUMIFS(R:R,INDIRECT($A$5),$E13)/10000)</f>
        <v>913.93709999999999</v>
      </c>
      <c r="G13" s="23">
        <f ca="1">IF(SUMIFS(S:S,INDIRECT($A$5),$E13)/10000=0,"",SUMIFS(S:S,INDIRECT($A$5),$E13)/10000)</f>
        <v>2660.7578978000015</v>
      </c>
      <c r="H13" s="23">
        <f ca="1">IF(SUMIFS(T:T,INDIRECT($A$5),$E13)/10000=0,"",SUMIFS(T:T,INDIRECT($A$5),$E13)/10000)</f>
        <v>3579.6593083259986</v>
      </c>
      <c r="I13" s="24">
        <f ca="1">IF(SUMIFS(U:U,INDIRECT($A$5),$E13)/10000=0,"",SUMIFS(U:U,INDIRECT($A$5),$E13)/10000)</f>
        <v>918.90141052600052</v>
      </c>
      <c r="J13" s="19"/>
      <c r="K13" s="19">
        <v>2018</v>
      </c>
      <c r="L13" s="19" t="s">
        <v>19</v>
      </c>
      <c r="M13" s="19" t="s">
        <v>43</v>
      </c>
      <c r="N13" s="19" t="s">
        <v>44</v>
      </c>
      <c r="O13" s="19" t="s">
        <v>45</v>
      </c>
      <c r="P13" s="19" t="s">
        <v>56</v>
      </c>
      <c r="Q13" s="19" t="s">
        <v>57</v>
      </c>
      <c r="R13" s="19">
        <v>13318</v>
      </c>
      <c r="S13" s="19">
        <v>223076.5</v>
      </c>
      <c r="T13" s="19">
        <v>269922.565</v>
      </c>
      <c r="U13" s="19">
        <v>46846.065000000002</v>
      </c>
      <c r="V13" s="19">
        <v>10</v>
      </c>
      <c r="W13" s="19"/>
      <c r="X13" s="25" t="s">
        <v>27</v>
      </c>
      <c r="Y13" s="25" t="s">
        <v>74</v>
      </c>
      <c r="Z13" s="19"/>
      <c r="AA13" s="25" t="s">
        <v>63</v>
      </c>
      <c r="AB13" s="19"/>
      <c r="AC13" s="25" t="s">
        <v>49</v>
      </c>
      <c r="AD13" s="19"/>
      <c r="AE13" s="19"/>
      <c r="AF13" s="19"/>
      <c r="AG13" s="19"/>
      <c r="AH13" s="19"/>
      <c r="AI13" s="19"/>
      <c r="AJ13" s="19"/>
      <c r="AK13" s="19"/>
      <c r="AO13" t="s">
        <v>142</v>
      </c>
      <c r="AP13" s="3">
        <v>10</v>
      </c>
      <c r="AQ13" s="3" t="s">
        <v>28</v>
      </c>
      <c r="AR13" s="3"/>
      <c r="AS13" t="s">
        <v>92</v>
      </c>
      <c r="AX13" t="s">
        <v>19</v>
      </c>
      <c r="AY13">
        <v>2018</v>
      </c>
      <c r="AZ13">
        <v>1</v>
      </c>
      <c r="BA13" t="s">
        <v>38</v>
      </c>
      <c r="BB13" t="s">
        <v>43</v>
      </c>
      <c r="BC13" t="s">
        <v>44</v>
      </c>
      <c r="BD13" t="s">
        <v>60</v>
      </c>
      <c r="BE13" t="s">
        <v>46</v>
      </c>
      <c r="BF13" t="s">
        <v>47</v>
      </c>
      <c r="BG13">
        <v>18763</v>
      </c>
      <c r="BH13">
        <v>29045.124</v>
      </c>
      <c r="BI13">
        <v>37468.20996</v>
      </c>
      <c r="BJ13">
        <v>8423.0859600000003</v>
      </c>
    </row>
    <row r="14" spans="1:62" x14ac:dyDescent="0.15">
      <c r="C14">
        <v>10</v>
      </c>
      <c r="D14">
        <f t="shared" si="0"/>
        <v>7</v>
      </c>
      <c r="E14" s="20" t="str">
        <f ca="1">IF(OFFSET($W$4,C14,D14-1,1,1)=0,"",OFFSET($W$4,C14,D14-1,1,1))</f>
        <v>牙膏</v>
      </c>
      <c r="F14" s="23">
        <f ca="1">IF(SUMIFS(R:R,INDIRECT($A$5),$E14)/10000=0,"",SUMIFS(R:R,INDIRECT($A$5),$E14)/10000)</f>
        <v>931.0797</v>
      </c>
      <c r="G14" s="23">
        <f ca="1">IF(SUMIFS(S:S,INDIRECT($A$5),$E14)/10000=0,"",SUMIFS(S:S,INDIRECT($A$5),$E14)/10000)</f>
        <v>7506.3131922999919</v>
      </c>
      <c r="H14" s="23">
        <f ca="1">IF(SUMIFS(T:T,INDIRECT($A$5),$E14)/10000=0,"",SUMIFS(T:T,INDIRECT($A$5),$E14)/10000)</f>
        <v>10198.781951659996</v>
      </c>
      <c r="I14" s="24">
        <f ca="1">IF(SUMIFS(U:U,INDIRECT($A$5),$E14)/10000=0,"",SUMIFS(U:U,INDIRECT($A$5),$E14)/10000)</f>
        <v>2692.4687593600001</v>
      </c>
      <c r="J14" s="19"/>
      <c r="K14" s="19">
        <v>2018</v>
      </c>
      <c r="L14" s="19" t="s">
        <v>19</v>
      </c>
      <c r="M14" s="19" t="s">
        <v>43</v>
      </c>
      <c r="N14" s="19" t="s">
        <v>44</v>
      </c>
      <c r="O14" s="19" t="s">
        <v>45</v>
      </c>
      <c r="P14" s="19" t="s">
        <v>56</v>
      </c>
      <c r="Q14" s="19" t="s">
        <v>58</v>
      </c>
      <c r="R14" s="19">
        <v>16379</v>
      </c>
      <c r="S14" s="19">
        <v>130016.50199999999</v>
      </c>
      <c r="T14" s="19">
        <v>171621.78263999999</v>
      </c>
      <c r="U14" s="19">
        <v>41605.280639999997</v>
      </c>
      <c r="V14" s="19">
        <v>11</v>
      </c>
      <c r="W14" s="19"/>
      <c r="X14" s="25" t="s">
        <v>28</v>
      </c>
      <c r="Y14" s="19"/>
      <c r="Z14" s="19"/>
      <c r="AA14" s="25" t="s">
        <v>92</v>
      </c>
      <c r="AB14" s="19"/>
      <c r="AC14" s="25" t="s">
        <v>58</v>
      </c>
      <c r="AD14" s="19"/>
      <c r="AE14" s="19"/>
      <c r="AF14" s="19"/>
      <c r="AG14" s="19"/>
      <c r="AH14" s="19"/>
      <c r="AI14" s="19"/>
      <c r="AJ14" s="19"/>
      <c r="AK14" s="19"/>
      <c r="AO14">
        <f>AO4-12</f>
        <v>1</v>
      </c>
      <c r="AP14" s="3">
        <v>11</v>
      </c>
      <c r="AQ14" s="3" t="s">
        <v>29</v>
      </c>
      <c r="AR14" s="3"/>
      <c r="AS14" t="s">
        <v>100</v>
      </c>
      <c r="AX14" t="s">
        <v>19</v>
      </c>
      <c r="AY14">
        <v>2018</v>
      </c>
      <c r="AZ14">
        <v>1</v>
      </c>
      <c r="BA14" t="s">
        <v>38</v>
      </c>
      <c r="BB14" t="s">
        <v>43</v>
      </c>
      <c r="BC14" t="s">
        <v>44</v>
      </c>
      <c r="BD14" t="s">
        <v>60</v>
      </c>
      <c r="BE14" t="s">
        <v>46</v>
      </c>
      <c r="BF14" t="s">
        <v>48</v>
      </c>
      <c r="BG14">
        <v>18251</v>
      </c>
      <c r="BH14">
        <v>49387.206000000006</v>
      </c>
      <c r="BI14">
        <v>68154.344280000019</v>
      </c>
      <c r="BJ14">
        <v>18767.138280000014</v>
      </c>
    </row>
    <row r="15" spans="1:62" x14ac:dyDescent="0.15">
      <c r="C15">
        <v>11</v>
      </c>
      <c r="D15">
        <f>D14</f>
        <v>7</v>
      </c>
      <c r="E15" s="20" t="str">
        <f ca="1">IF(OFFSET($W$4,C15,D15-1,1,1)=0,"",OFFSET($W$4,C15,D15-1,1,1))</f>
        <v>纸巾</v>
      </c>
      <c r="F15" s="23">
        <f ca="1">IF(SUMIFS(R:R,INDIRECT($A$5),$E15)/10000=0,"",SUMIFS(R:R,INDIRECT($A$5),$E15)/10000)</f>
        <v>910.64160000000004</v>
      </c>
      <c r="G15" s="23">
        <f ca="1">IF(SUMIFS(S:S,INDIRECT($A$5),$E15)/10000=0,"",SUMIFS(S:S,INDIRECT($A$5),$E15)/10000)</f>
        <v>1971.7650342000011</v>
      </c>
      <c r="H15" s="23">
        <f ca="1">IF(SUMIFS(T:T,INDIRECT($A$5),$E15)/10000=0,"",SUMIFS(T:T,INDIRECT($A$5),$E15)/10000)</f>
        <v>2657.366594586003</v>
      </c>
      <c r="I15" s="24">
        <f ca="1">IF(SUMIFS(U:U,INDIRECT($A$5),$E15)/10000=0,"",SUMIFS(U:U,INDIRECT($A$5),$E15)/10000)</f>
        <v>685.60156038600019</v>
      </c>
      <c r="J15" s="19"/>
      <c r="K15" s="19">
        <v>2018</v>
      </c>
      <c r="L15" s="19" t="s">
        <v>19</v>
      </c>
      <c r="M15" s="19" t="s">
        <v>43</v>
      </c>
      <c r="N15" s="19" t="s">
        <v>44</v>
      </c>
      <c r="O15" s="19" t="s">
        <v>45</v>
      </c>
      <c r="P15" s="19" t="s">
        <v>56</v>
      </c>
      <c r="Q15" s="19" t="s">
        <v>59</v>
      </c>
      <c r="R15" s="19">
        <v>15432</v>
      </c>
      <c r="S15" s="19">
        <v>35277.552000000003</v>
      </c>
      <c r="T15" s="19">
        <v>51152.450400000002</v>
      </c>
      <c r="U15" s="19">
        <v>15874.898399999998</v>
      </c>
      <c r="V15" s="19"/>
      <c r="W15" s="19"/>
      <c r="X15" s="25" t="s">
        <v>29</v>
      </c>
      <c r="Y15" s="19"/>
      <c r="Z15" s="19"/>
      <c r="AA15" s="25" t="s">
        <v>100</v>
      </c>
      <c r="AB15" s="19"/>
      <c r="AC15" s="25" t="s">
        <v>59</v>
      </c>
      <c r="AD15" s="19"/>
      <c r="AE15" s="19"/>
      <c r="AF15" s="19"/>
      <c r="AG15" s="19"/>
      <c r="AH15" s="19"/>
      <c r="AI15" s="19"/>
      <c r="AJ15" s="19"/>
      <c r="AK15" s="19"/>
      <c r="AP15" s="3">
        <v>12</v>
      </c>
      <c r="AQ15" s="3" t="s">
        <v>30</v>
      </c>
      <c r="AR15" s="3"/>
      <c r="AS15" t="s">
        <v>101</v>
      </c>
      <c r="AX15" t="s">
        <v>19</v>
      </c>
      <c r="AY15">
        <v>2018</v>
      </c>
      <c r="AZ15">
        <v>1</v>
      </c>
      <c r="BA15" t="s">
        <v>38</v>
      </c>
      <c r="BB15" t="s">
        <v>43</v>
      </c>
      <c r="BC15" t="s">
        <v>44</v>
      </c>
      <c r="BD15" t="s">
        <v>60</v>
      </c>
      <c r="BE15" t="s">
        <v>46</v>
      </c>
      <c r="BF15" t="s">
        <v>49</v>
      </c>
      <c r="BG15">
        <v>18903</v>
      </c>
      <c r="BH15">
        <v>45745.260000000009</v>
      </c>
      <c r="BI15">
        <v>59468.838000000011</v>
      </c>
      <c r="BJ15">
        <v>13723.578000000001</v>
      </c>
    </row>
    <row r="16" spans="1:62" x14ac:dyDescent="0.15">
      <c r="C16">
        <v>12</v>
      </c>
      <c r="D16">
        <f t="shared" ref="D16:D29" si="1">D15</f>
        <v>7</v>
      </c>
      <c r="E16" s="20" t="str">
        <f ca="1">IF(OFFSET($W$4,C16,D16-1,1,1)=0,"",OFFSET($W$4,C16,D16-1,1,1))</f>
        <v/>
      </c>
      <c r="F16" s="23" t="str">
        <f ca="1">IF(SUMIFS(R:R,INDIRECT($A$5),$E16)/10000=0,"",SUMIFS(R:R,INDIRECT($A$5),$E16)/10000)</f>
        <v/>
      </c>
      <c r="G16" s="23" t="str">
        <f ca="1">IF(SUMIFS(S:S,INDIRECT($A$5),$E16)/10000=0,"",SUMIFS(S:S,INDIRECT($A$5),$E16)/10000)</f>
        <v/>
      </c>
      <c r="H16" s="23" t="str">
        <f ca="1">IF(SUMIFS(T:T,INDIRECT($A$5),$E16)/10000=0,"",SUMIFS(T:T,INDIRECT($A$5),$E16)/10000)</f>
        <v/>
      </c>
      <c r="I16" s="24" t="str">
        <f ca="1">IF(SUMIFS(U:U,INDIRECT($A$5),$E16)/10000=0,"",SUMIFS(U:U,INDIRECT($A$5),$E16)/10000)</f>
        <v/>
      </c>
      <c r="J16" s="19"/>
      <c r="K16" s="19">
        <v>2018</v>
      </c>
      <c r="L16" s="19" t="s">
        <v>19</v>
      </c>
      <c r="M16" s="19" t="s">
        <v>43</v>
      </c>
      <c r="N16" s="19" t="s">
        <v>44</v>
      </c>
      <c r="O16" s="19" t="s">
        <v>60</v>
      </c>
      <c r="P16" s="19" t="s">
        <v>46</v>
      </c>
      <c r="Q16" s="19" t="s">
        <v>47</v>
      </c>
      <c r="R16" s="19">
        <v>18763</v>
      </c>
      <c r="S16" s="19">
        <v>29045.124</v>
      </c>
      <c r="T16" s="19">
        <v>37468.20996</v>
      </c>
      <c r="U16" s="19">
        <v>8423.0859600000003</v>
      </c>
      <c r="V16" s="19"/>
      <c r="W16" s="19"/>
      <c r="X16" s="25" t="s">
        <v>30</v>
      </c>
      <c r="Y16" s="19"/>
      <c r="Z16" s="19"/>
      <c r="AA16" s="25" t="s">
        <v>101</v>
      </c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O16" t="s">
        <v>143</v>
      </c>
      <c r="AP16" s="3">
        <v>13</v>
      </c>
      <c r="AQ16" s="3" t="s">
        <v>31</v>
      </c>
      <c r="AR16" s="3"/>
      <c r="AS16" t="s">
        <v>78</v>
      </c>
      <c r="AX16" t="s">
        <v>19</v>
      </c>
      <c r="AY16">
        <v>2018</v>
      </c>
      <c r="AZ16">
        <v>1</v>
      </c>
      <c r="BA16" t="s">
        <v>38</v>
      </c>
      <c r="BB16" t="s">
        <v>43</v>
      </c>
      <c r="BC16" t="s">
        <v>44</v>
      </c>
      <c r="BD16" t="s">
        <v>60</v>
      </c>
      <c r="BE16" t="s">
        <v>46</v>
      </c>
      <c r="BF16" t="s">
        <v>50</v>
      </c>
      <c r="BG16">
        <v>8113</v>
      </c>
      <c r="BH16">
        <v>40913.858999999997</v>
      </c>
      <c r="BI16">
        <v>61370.788499999995</v>
      </c>
      <c r="BJ16">
        <v>20456.929499999998</v>
      </c>
    </row>
    <row r="17" spans="3:62" x14ac:dyDescent="0.15">
      <c r="C17">
        <v>13</v>
      </c>
      <c r="D17">
        <f t="shared" si="1"/>
        <v>7</v>
      </c>
      <c r="E17" s="20" t="str">
        <f ca="1">IF(OFFSET($W$4,C17,D17-1,1,1)=0,"",OFFSET($W$4,C17,D17-1,1,1))</f>
        <v/>
      </c>
      <c r="F17" s="23" t="str">
        <f ca="1">IF(SUMIFS(R:R,INDIRECT($A$5),$E17)/10000=0,"",SUMIFS(R:R,INDIRECT($A$5),$E17)/10000)</f>
        <v/>
      </c>
      <c r="G17" s="23" t="str">
        <f ca="1">IF(SUMIFS(S:S,INDIRECT($A$5),$E17)/10000=0,"",SUMIFS(S:S,INDIRECT($A$5),$E17)/10000)</f>
        <v/>
      </c>
      <c r="H17" s="23" t="str">
        <f ca="1">IF(SUMIFS(T:T,INDIRECT($A$5),$E17)/10000=0,"",SUMIFS(T:T,INDIRECT($A$5),$E17)/10000)</f>
        <v/>
      </c>
      <c r="I17" s="24" t="str">
        <f ca="1">IF(SUMIFS(U:U,INDIRECT($A$5),$E17)/10000=0,"",SUMIFS(U:U,INDIRECT($A$5),$E17)/10000)</f>
        <v/>
      </c>
      <c r="J17" s="19"/>
      <c r="K17" s="19">
        <v>2018</v>
      </c>
      <c r="L17" s="19" t="s">
        <v>19</v>
      </c>
      <c r="M17" s="19" t="s">
        <v>43</v>
      </c>
      <c r="N17" s="19" t="s">
        <v>44</v>
      </c>
      <c r="O17" s="19" t="s">
        <v>60</v>
      </c>
      <c r="P17" s="19" t="s">
        <v>46</v>
      </c>
      <c r="Q17" s="19" t="s">
        <v>48</v>
      </c>
      <c r="R17" s="19">
        <v>18251</v>
      </c>
      <c r="S17" s="19">
        <v>49387.206000000006</v>
      </c>
      <c r="T17" s="19">
        <v>68154.344280000019</v>
      </c>
      <c r="U17" s="19">
        <v>18767.138280000014</v>
      </c>
      <c r="V17" s="19"/>
      <c r="W17" s="19"/>
      <c r="X17" s="25" t="s">
        <v>31</v>
      </c>
      <c r="Y17" s="19"/>
      <c r="Z17" s="19"/>
      <c r="AA17" s="25" t="s">
        <v>78</v>
      </c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O17" t="str">
        <f>IFERROR(LOOKUP(AO14,AP4:AP21,AQ4:AQ21),"")</f>
        <v>2018-01</v>
      </c>
      <c r="AP17" s="3">
        <v>14</v>
      </c>
      <c r="AQ17" s="3" t="s">
        <v>32</v>
      </c>
      <c r="AR17" s="3"/>
      <c r="AS17" t="s">
        <v>93</v>
      </c>
      <c r="AX17" t="s">
        <v>19</v>
      </c>
      <c r="AY17">
        <v>2018</v>
      </c>
      <c r="AZ17">
        <v>1</v>
      </c>
      <c r="BA17" t="s">
        <v>38</v>
      </c>
      <c r="BB17" t="s">
        <v>43</v>
      </c>
      <c r="BC17" t="s">
        <v>44</v>
      </c>
      <c r="BD17" t="s">
        <v>60</v>
      </c>
      <c r="BE17" t="s">
        <v>51</v>
      </c>
      <c r="BF17" t="s">
        <v>52</v>
      </c>
      <c r="BG17">
        <v>8525</v>
      </c>
      <c r="BH17">
        <v>41789.550000000003</v>
      </c>
      <c r="BI17">
        <v>53490.624000000003</v>
      </c>
      <c r="BJ17">
        <v>11701.074000000001</v>
      </c>
    </row>
    <row r="18" spans="3:62" x14ac:dyDescent="0.15">
      <c r="C18">
        <v>14</v>
      </c>
      <c r="D18">
        <f t="shared" si="1"/>
        <v>7</v>
      </c>
      <c r="E18" s="20" t="str">
        <f ca="1">IF(OFFSET($W$4,C18,D18-1,1,1)=0,"",OFFSET($W$4,C18,D18-1,1,1))</f>
        <v/>
      </c>
      <c r="F18" s="23" t="str">
        <f ca="1">IF(SUMIFS(R:R,INDIRECT($A$5),$E18)/10000=0,"",SUMIFS(R:R,INDIRECT($A$5),$E18)/10000)</f>
        <v/>
      </c>
      <c r="G18" s="23" t="str">
        <f ca="1">IF(SUMIFS(S:S,INDIRECT($A$5),$E18)/10000=0,"",SUMIFS(S:S,INDIRECT($A$5),$E18)/10000)</f>
        <v/>
      </c>
      <c r="H18" s="23" t="str">
        <f ca="1">IF(SUMIFS(T:T,INDIRECT($A$5),$E18)/10000=0,"",SUMIFS(T:T,INDIRECT($A$5),$E18)/10000)</f>
        <v/>
      </c>
      <c r="I18" s="24" t="str">
        <f ca="1">IF(SUMIFS(U:U,INDIRECT($A$5),$E18)/10000=0,"",SUMIFS(U:U,INDIRECT($A$5),$E18)/10000)</f>
        <v/>
      </c>
      <c r="J18" s="19"/>
      <c r="K18" s="19">
        <v>2018</v>
      </c>
      <c r="L18" s="19" t="s">
        <v>19</v>
      </c>
      <c r="M18" s="19" t="s">
        <v>43</v>
      </c>
      <c r="N18" s="19" t="s">
        <v>44</v>
      </c>
      <c r="O18" s="19" t="s">
        <v>60</v>
      </c>
      <c r="P18" s="19" t="s">
        <v>46</v>
      </c>
      <c r="Q18" s="19" t="s">
        <v>49</v>
      </c>
      <c r="R18" s="19">
        <v>18903</v>
      </c>
      <c r="S18" s="19">
        <v>45745.260000000009</v>
      </c>
      <c r="T18" s="19">
        <v>59468.838000000011</v>
      </c>
      <c r="U18" s="19">
        <v>13723.578000000001</v>
      </c>
      <c r="V18" s="19"/>
      <c r="W18" s="19"/>
      <c r="X18" s="25" t="s">
        <v>32</v>
      </c>
      <c r="Y18" s="19"/>
      <c r="Z18" s="19"/>
      <c r="AA18" s="25" t="s">
        <v>93</v>
      </c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P18" s="3">
        <v>15</v>
      </c>
      <c r="AQ18" s="3" t="s">
        <v>33</v>
      </c>
      <c r="AR18" s="3"/>
      <c r="AS18" t="s">
        <v>79</v>
      </c>
      <c r="AX18" t="s">
        <v>19</v>
      </c>
      <c r="AY18">
        <v>2018</v>
      </c>
      <c r="AZ18">
        <v>1</v>
      </c>
      <c r="BA18" t="s">
        <v>38</v>
      </c>
      <c r="BB18" t="s">
        <v>43</v>
      </c>
      <c r="BC18" t="s">
        <v>44</v>
      </c>
      <c r="BD18" t="s">
        <v>60</v>
      </c>
      <c r="BE18" t="s">
        <v>51</v>
      </c>
      <c r="BF18" t="s">
        <v>53</v>
      </c>
      <c r="BG18">
        <v>12961</v>
      </c>
      <c r="BH18">
        <v>101355.02</v>
      </c>
      <c r="BI18">
        <v>133788.62640000001</v>
      </c>
      <c r="BJ18">
        <v>32433.606400000004</v>
      </c>
    </row>
    <row r="19" spans="3:62" x14ac:dyDescent="0.15">
      <c r="C19">
        <v>15</v>
      </c>
      <c r="D19">
        <f t="shared" si="1"/>
        <v>7</v>
      </c>
      <c r="E19" s="20" t="str">
        <f ca="1">IF(OFFSET($W$4,C19,D19-1,1,1)=0,"",OFFSET($W$4,C19,D19-1,1,1))</f>
        <v/>
      </c>
      <c r="F19" s="23" t="str">
        <f ca="1">IF(SUMIFS(R:R,INDIRECT($A$5),$E19)/10000=0,"",SUMIFS(R:R,INDIRECT($A$5),$E19)/10000)</f>
        <v/>
      </c>
      <c r="G19" s="23" t="str">
        <f ca="1">IF(SUMIFS(S:S,INDIRECT($A$5),$E19)/10000=0,"",SUMIFS(S:S,INDIRECT($A$5),$E19)/10000)</f>
        <v/>
      </c>
      <c r="H19" s="23" t="str">
        <f ca="1">IF(SUMIFS(T:T,INDIRECT($A$5),$E19)/10000=0,"",SUMIFS(T:T,INDIRECT($A$5),$E19)/10000)</f>
        <v/>
      </c>
      <c r="I19" s="24" t="str">
        <f ca="1">IF(SUMIFS(U:U,INDIRECT($A$5),$E19)/10000=0,"",SUMIFS(U:U,INDIRECT($A$5),$E19)/10000)</f>
        <v/>
      </c>
      <c r="J19" s="19"/>
      <c r="K19" s="19">
        <v>2018</v>
      </c>
      <c r="L19" s="19" t="s">
        <v>19</v>
      </c>
      <c r="M19" s="19" t="s">
        <v>43</v>
      </c>
      <c r="N19" s="19" t="s">
        <v>44</v>
      </c>
      <c r="O19" s="19" t="s">
        <v>60</v>
      </c>
      <c r="P19" s="19" t="s">
        <v>46</v>
      </c>
      <c r="Q19" s="19" t="s">
        <v>50</v>
      </c>
      <c r="R19" s="19">
        <v>8113</v>
      </c>
      <c r="S19" s="19">
        <v>40913.858999999997</v>
      </c>
      <c r="T19" s="19">
        <v>61370.788499999995</v>
      </c>
      <c r="U19" s="19">
        <v>20456.929499999998</v>
      </c>
      <c r="V19" s="19"/>
      <c r="W19" s="19"/>
      <c r="X19" s="25" t="s">
        <v>33</v>
      </c>
      <c r="Y19" s="19"/>
      <c r="Z19" s="19"/>
      <c r="AA19" s="25" t="s">
        <v>79</v>
      </c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P19" s="3">
        <v>16</v>
      </c>
      <c r="AQ19" s="3" t="s">
        <v>34</v>
      </c>
      <c r="AR19" s="3"/>
      <c r="AS19" t="s">
        <v>80</v>
      </c>
      <c r="AX19" t="s">
        <v>19</v>
      </c>
      <c r="AY19">
        <v>2018</v>
      </c>
      <c r="AZ19">
        <v>1</v>
      </c>
      <c r="BA19" t="s">
        <v>38</v>
      </c>
      <c r="BB19" t="s">
        <v>43</v>
      </c>
      <c r="BC19" t="s">
        <v>44</v>
      </c>
      <c r="BD19" t="s">
        <v>60</v>
      </c>
      <c r="BE19" t="s">
        <v>51</v>
      </c>
      <c r="BF19" t="s">
        <v>54</v>
      </c>
      <c r="BG19">
        <v>11226</v>
      </c>
      <c r="BH19">
        <v>31612.416000000001</v>
      </c>
      <c r="BI19">
        <v>38251.023359999999</v>
      </c>
      <c r="BJ19">
        <v>6638.6073599999982</v>
      </c>
    </row>
    <row r="20" spans="3:62" x14ac:dyDescent="0.15">
      <c r="C20">
        <v>16</v>
      </c>
      <c r="D20">
        <f t="shared" si="1"/>
        <v>7</v>
      </c>
      <c r="E20" s="20" t="str">
        <f ca="1">IF(OFFSET($W$4,C20,D20-1,1,1)=0,"",OFFSET($W$4,C20,D20-1,1,1))</f>
        <v/>
      </c>
      <c r="F20" s="23" t="str">
        <f ca="1">IF(SUMIFS(R:R,INDIRECT($A$5),$E20)/10000=0,"",SUMIFS(R:R,INDIRECT($A$5),$E20)/10000)</f>
        <v/>
      </c>
      <c r="G20" s="23" t="str">
        <f ca="1">IF(SUMIFS(S:S,INDIRECT($A$5),$E20)/10000=0,"",SUMIFS(S:S,INDIRECT($A$5),$E20)/10000)</f>
        <v/>
      </c>
      <c r="H20" s="23" t="str">
        <f ca="1">IF(SUMIFS(T:T,INDIRECT($A$5),$E20)/10000=0,"",SUMIFS(T:T,INDIRECT($A$5),$E20)/10000)</f>
        <v/>
      </c>
      <c r="I20" s="24" t="str">
        <f ca="1">IF(SUMIFS(U:U,INDIRECT($A$5),$E20)/10000=0,"",SUMIFS(U:U,INDIRECT($A$5),$E20)/10000)</f>
        <v/>
      </c>
      <c r="J20" s="19"/>
      <c r="K20" s="19">
        <v>2018</v>
      </c>
      <c r="L20" s="19" t="s">
        <v>19</v>
      </c>
      <c r="M20" s="19" t="s">
        <v>43</v>
      </c>
      <c r="N20" s="19" t="s">
        <v>44</v>
      </c>
      <c r="O20" s="19" t="s">
        <v>60</v>
      </c>
      <c r="P20" s="19" t="s">
        <v>51</v>
      </c>
      <c r="Q20" s="19" t="s">
        <v>52</v>
      </c>
      <c r="R20" s="19">
        <v>8525</v>
      </c>
      <c r="S20" s="19">
        <v>41789.550000000003</v>
      </c>
      <c r="T20" s="19">
        <v>53490.624000000003</v>
      </c>
      <c r="U20" s="19">
        <v>11701.074000000001</v>
      </c>
      <c r="V20" s="19"/>
      <c r="W20" s="19"/>
      <c r="X20" s="25" t="s">
        <v>34</v>
      </c>
      <c r="Y20" s="19"/>
      <c r="Z20" s="19"/>
      <c r="AA20" s="25" t="s">
        <v>80</v>
      </c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P20" s="3">
        <v>17</v>
      </c>
      <c r="AQ20" s="3" t="s">
        <v>35</v>
      </c>
      <c r="AR20" s="3"/>
      <c r="AS20" t="s">
        <v>102</v>
      </c>
      <c r="AX20" t="s">
        <v>19</v>
      </c>
      <c r="AY20">
        <v>2018</v>
      </c>
      <c r="AZ20">
        <v>1</v>
      </c>
      <c r="BA20" t="s">
        <v>38</v>
      </c>
      <c r="BB20" t="s">
        <v>43</v>
      </c>
      <c r="BC20" t="s">
        <v>44</v>
      </c>
      <c r="BD20" t="s">
        <v>60</v>
      </c>
      <c r="BE20" t="s">
        <v>51</v>
      </c>
      <c r="BF20" t="s">
        <v>55</v>
      </c>
      <c r="BG20">
        <v>6104</v>
      </c>
      <c r="BH20">
        <v>34866.048000000003</v>
      </c>
      <c r="BI20">
        <v>47069.164800000006</v>
      </c>
      <c r="BJ20">
        <v>12203.116800000003</v>
      </c>
    </row>
    <row r="21" spans="3:62" x14ac:dyDescent="0.15">
      <c r="C21">
        <v>17</v>
      </c>
      <c r="D21">
        <f t="shared" si="1"/>
        <v>7</v>
      </c>
      <c r="E21" s="20" t="str">
        <f ca="1">IF(OFFSET($W$4,C21,D21-1,1,1)=0,"",OFFSET($W$4,C21,D21-1,1,1))</f>
        <v/>
      </c>
      <c r="F21" s="23" t="str">
        <f ca="1">IF(SUMIFS(R:R,INDIRECT($A$5),$E21)/10000=0,"",SUMIFS(R:R,INDIRECT($A$5),$E21)/10000)</f>
        <v/>
      </c>
      <c r="G21" s="23" t="str">
        <f ca="1">IF(SUMIFS(S:S,INDIRECT($A$5),$E21)/10000=0,"",SUMIFS(S:S,INDIRECT($A$5),$E21)/10000)</f>
        <v/>
      </c>
      <c r="H21" s="23" t="str">
        <f ca="1">IF(SUMIFS(T:T,INDIRECT($A$5),$E21)/10000=0,"",SUMIFS(T:T,INDIRECT($A$5),$E21)/10000)</f>
        <v/>
      </c>
      <c r="I21" s="24" t="str">
        <f ca="1">IF(SUMIFS(U:U,INDIRECT($A$5),$E21)/10000=0,"",SUMIFS(U:U,INDIRECT($A$5),$E21)/10000)</f>
        <v/>
      </c>
      <c r="J21" s="19"/>
      <c r="K21" s="19">
        <v>2018</v>
      </c>
      <c r="L21" s="19" t="s">
        <v>19</v>
      </c>
      <c r="M21" s="19" t="s">
        <v>43</v>
      </c>
      <c r="N21" s="19" t="s">
        <v>44</v>
      </c>
      <c r="O21" s="19" t="s">
        <v>60</v>
      </c>
      <c r="P21" s="19" t="s">
        <v>51</v>
      </c>
      <c r="Q21" s="19" t="s">
        <v>53</v>
      </c>
      <c r="R21" s="19">
        <v>12961</v>
      </c>
      <c r="S21" s="19">
        <v>101355.02</v>
      </c>
      <c r="T21" s="19">
        <v>133788.62640000001</v>
      </c>
      <c r="U21" s="19">
        <v>32433.606400000004</v>
      </c>
      <c r="V21" s="19"/>
      <c r="W21" s="19"/>
      <c r="X21" s="25" t="s">
        <v>35</v>
      </c>
      <c r="Y21" s="19"/>
      <c r="Z21" s="19"/>
      <c r="AA21" s="25" t="s">
        <v>102</v>
      </c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P21" s="3">
        <v>18</v>
      </c>
      <c r="AQ21" s="3" t="s">
        <v>36</v>
      </c>
      <c r="AR21" s="3"/>
      <c r="AS21" t="s">
        <v>70</v>
      </c>
      <c r="AX21" t="s">
        <v>19</v>
      </c>
      <c r="AY21">
        <v>2018</v>
      </c>
      <c r="AZ21">
        <v>1</v>
      </c>
      <c r="BA21" t="s">
        <v>38</v>
      </c>
      <c r="BB21" t="s">
        <v>43</v>
      </c>
      <c r="BC21" t="s">
        <v>44</v>
      </c>
      <c r="BD21" t="s">
        <v>60</v>
      </c>
      <c r="BE21" t="s">
        <v>56</v>
      </c>
      <c r="BF21" t="s">
        <v>57</v>
      </c>
      <c r="BG21">
        <v>16512</v>
      </c>
      <c r="BH21">
        <v>276576.00000000006</v>
      </c>
      <c r="BI21">
        <v>398269.44000000006</v>
      </c>
      <c r="BJ21">
        <v>121693.44</v>
      </c>
    </row>
    <row r="22" spans="3:62" x14ac:dyDescent="0.15">
      <c r="C22">
        <v>18</v>
      </c>
      <c r="D22">
        <f t="shared" si="1"/>
        <v>7</v>
      </c>
      <c r="E22" s="20" t="str">
        <f ca="1">IF(OFFSET($W$4,C22,D22-1,1,1)=0,"",OFFSET($W$4,C22,D22-1,1,1))</f>
        <v/>
      </c>
      <c r="F22" s="23" t="str">
        <f ca="1">IF(SUMIFS(R:R,INDIRECT($A$5),$E22)/10000=0,"",SUMIFS(R:R,INDIRECT($A$5),$E22)/10000)</f>
        <v/>
      </c>
      <c r="G22" s="23" t="str">
        <f ca="1">IF(SUMIFS(S:S,INDIRECT($A$5),$E22)/10000=0,"",SUMIFS(S:S,INDIRECT($A$5),$E22)/10000)</f>
        <v/>
      </c>
      <c r="H22" s="23" t="str">
        <f ca="1">IF(SUMIFS(T:T,INDIRECT($A$5),$E22)/10000=0,"",SUMIFS(T:T,INDIRECT($A$5),$E22)/10000)</f>
        <v/>
      </c>
      <c r="I22" s="24" t="str">
        <f ca="1">IF(SUMIFS(U:U,INDIRECT($A$5),$E22)/10000=0,"",SUMIFS(U:U,INDIRECT($A$5),$E22)/10000)</f>
        <v/>
      </c>
      <c r="J22" s="19"/>
      <c r="K22" s="19">
        <v>2018</v>
      </c>
      <c r="L22" s="19" t="s">
        <v>19</v>
      </c>
      <c r="M22" s="19" t="s">
        <v>43</v>
      </c>
      <c r="N22" s="19" t="s">
        <v>44</v>
      </c>
      <c r="O22" s="19" t="s">
        <v>60</v>
      </c>
      <c r="P22" s="19" t="s">
        <v>51</v>
      </c>
      <c r="Q22" s="19" t="s">
        <v>54</v>
      </c>
      <c r="R22" s="19">
        <v>11226</v>
      </c>
      <c r="S22" s="19">
        <v>31612.416000000001</v>
      </c>
      <c r="T22" s="19">
        <v>38251.023359999999</v>
      </c>
      <c r="U22" s="19">
        <v>6638.6073599999982</v>
      </c>
      <c r="V22" s="19"/>
      <c r="W22" s="19"/>
      <c r="X22" s="25" t="s">
        <v>36</v>
      </c>
      <c r="Y22" s="19"/>
      <c r="Z22" s="19"/>
      <c r="AA22" s="25" t="s">
        <v>70</v>
      </c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S22" t="s">
        <v>71</v>
      </c>
      <c r="AX22" t="s">
        <v>19</v>
      </c>
      <c r="AY22">
        <v>2018</v>
      </c>
      <c r="AZ22">
        <v>1</v>
      </c>
      <c r="BA22" t="s">
        <v>38</v>
      </c>
      <c r="BB22" t="s">
        <v>43</v>
      </c>
      <c r="BC22" t="s">
        <v>44</v>
      </c>
      <c r="BD22" t="s">
        <v>60</v>
      </c>
      <c r="BE22" t="s">
        <v>56</v>
      </c>
      <c r="BF22" t="s">
        <v>58</v>
      </c>
      <c r="BG22">
        <v>9915</v>
      </c>
      <c r="BH22">
        <v>69335.595000000001</v>
      </c>
      <c r="BI22">
        <v>88056.205649999989</v>
      </c>
      <c r="BJ22">
        <v>18720.610649999988</v>
      </c>
    </row>
    <row r="23" spans="3:62" x14ac:dyDescent="0.15">
      <c r="C23">
        <v>19</v>
      </c>
      <c r="D23">
        <f t="shared" si="1"/>
        <v>7</v>
      </c>
      <c r="E23" s="20" t="str">
        <f ca="1">IF(OFFSET($W$4,C23,D23-1,1,1)=0,"",OFFSET($W$4,C23,D23-1,1,1))</f>
        <v/>
      </c>
      <c r="F23" s="23" t="str">
        <f ca="1">IF(SUMIFS(R:R,INDIRECT($A$5),$E23)/10000=0,"",SUMIFS(R:R,INDIRECT($A$5),$E23)/10000)</f>
        <v/>
      </c>
      <c r="G23" s="23" t="str">
        <f ca="1">IF(SUMIFS(S:S,INDIRECT($A$5),$E23)/10000=0,"",SUMIFS(S:S,INDIRECT($A$5),$E23)/10000)</f>
        <v/>
      </c>
      <c r="H23" s="23" t="str">
        <f ca="1">IF(SUMIFS(T:T,INDIRECT($A$5),$E23)/10000=0,"",SUMIFS(T:T,INDIRECT($A$5),$E23)/10000)</f>
        <v/>
      </c>
      <c r="I23" s="24" t="str">
        <f ca="1">IF(SUMIFS(U:U,INDIRECT($A$5),$E23)/10000=0,"",SUMIFS(U:U,INDIRECT($A$5),$E23)/10000)</f>
        <v/>
      </c>
      <c r="J23" s="19"/>
      <c r="K23" s="19">
        <v>2018</v>
      </c>
      <c r="L23" s="19" t="s">
        <v>19</v>
      </c>
      <c r="M23" s="19" t="s">
        <v>43</v>
      </c>
      <c r="N23" s="19" t="s">
        <v>44</v>
      </c>
      <c r="O23" s="19" t="s">
        <v>60</v>
      </c>
      <c r="P23" s="19" t="s">
        <v>51</v>
      </c>
      <c r="Q23" s="19" t="s">
        <v>55</v>
      </c>
      <c r="R23" s="19">
        <v>6104</v>
      </c>
      <c r="S23" s="19">
        <v>34866.048000000003</v>
      </c>
      <c r="T23" s="19">
        <v>47069.164800000006</v>
      </c>
      <c r="U23" s="19">
        <v>12203.116800000003</v>
      </c>
      <c r="V23" s="19"/>
      <c r="W23" s="19"/>
      <c r="X23" s="19"/>
      <c r="Y23" s="19"/>
      <c r="Z23" s="19"/>
      <c r="AA23" s="25" t="s">
        <v>71</v>
      </c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S23" t="s">
        <v>104</v>
      </c>
      <c r="AX23" t="s">
        <v>19</v>
      </c>
      <c r="AY23">
        <v>2018</v>
      </c>
      <c r="AZ23">
        <v>1</v>
      </c>
      <c r="BA23" t="s">
        <v>38</v>
      </c>
      <c r="BB23" t="s">
        <v>43</v>
      </c>
      <c r="BC23" t="s">
        <v>44</v>
      </c>
      <c r="BD23" t="s">
        <v>60</v>
      </c>
      <c r="BE23" t="s">
        <v>56</v>
      </c>
      <c r="BF23" t="s">
        <v>59</v>
      </c>
      <c r="BG23">
        <v>9245</v>
      </c>
      <c r="BH23">
        <v>21134.07</v>
      </c>
      <c r="BI23">
        <v>26628.928199999998</v>
      </c>
      <c r="BJ23">
        <v>5494.8581999999988</v>
      </c>
    </row>
    <row r="24" spans="3:62" x14ac:dyDescent="0.15">
      <c r="C24">
        <v>20</v>
      </c>
      <c r="D24">
        <f t="shared" si="1"/>
        <v>7</v>
      </c>
      <c r="E24" s="20" t="str">
        <f ca="1">IF(OFFSET($W$4,C24,D24-1,1,1)=0,"",OFFSET($W$4,C24,D24-1,1,1))</f>
        <v/>
      </c>
      <c r="F24" s="23" t="str">
        <f ca="1">IF(SUMIFS(R:R,INDIRECT($A$5),$E24)/10000=0,"",SUMIFS(R:R,INDIRECT($A$5),$E24)/10000)</f>
        <v/>
      </c>
      <c r="G24" s="23" t="str">
        <f ca="1">IF(SUMIFS(S:S,INDIRECT($A$5),$E24)/10000=0,"",SUMIFS(S:S,INDIRECT($A$5),$E24)/10000)</f>
        <v/>
      </c>
      <c r="H24" s="23" t="str">
        <f ca="1">IF(SUMIFS(T:T,INDIRECT($A$5),$E24)/10000=0,"",SUMIFS(T:T,INDIRECT($A$5),$E24)/10000)</f>
        <v/>
      </c>
      <c r="I24" s="24" t="str">
        <f ca="1">IF(SUMIFS(U:U,INDIRECT($A$5),$E24)/10000=0,"",SUMIFS(U:U,INDIRECT($A$5),$E24)/10000)</f>
        <v/>
      </c>
      <c r="J24" s="19"/>
      <c r="K24" s="19">
        <v>2018</v>
      </c>
      <c r="L24" s="19" t="s">
        <v>19</v>
      </c>
      <c r="M24" s="19" t="s">
        <v>43</v>
      </c>
      <c r="N24" s="19" t="s">
        <v>44</v>
      </c>
      <c r="O24" s="19" t="s">
        <v>60</v>
      </c>
      <c r="P24" s="19" t="s">
        <v>56</v>
      </c>
      <c r="Q24" s="19" t="s">
        <v>57</v>
      </c>
      <c r="R24" s="19">
        <v>16512</v>
      </c>
      <c r="S24" s="19">
        <v>276576.00000000006</v>
      </c>
      <c r="T24" s="19">
        <v>398269.44000000006</v>
      </c>
      <c r="U24" s="19">
        <v>121693.44</v>
      </c>
      <c r="V24" s="19"/>
      <c r="W24" s="19"/>
      <c r="X24" s="19"/>
      <c r="Y24" s="19"/>
      <c r="Z24" s="19"/>
      <c r="AA24" s="25" t="s">
        <v>104</v>
      </c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S24" t="s">
        <v>72</v>
      </c>
      <c r="AX24" t="s">
        <v>19</v>
      </c>
      <c r="AY24">
        <v>2018</v>
      </c>
      <c r="AZ24">
        <v>1</v>
      </c>
      <c r="BA24" t="s">
        <v>38</v>
      </c>
      <c r="BB24" t="s">
        <v>43</v>
      </c>
      <c r="BC24" t="s">
        <v>44</v>
      </c>
      <c r="BD24" t="s">
        <v>61</v>
      </c>
      <c r="BE24" t="s">
        <v>46</v>
      </c>
      <c r="BF24" t="s">
        <v>47</v>
      </c>
      <c r="BG24">
        <v>14627</v>
      </c>
      <c r="BH24">
        <v>21238.403999999999</v>
      </c>
      <c r="BI24">
        <v>29733.765599999995</v>
      </c>
      <c r="BJ24">
        <v>8495.3615999999965</v>
      </c>
    </row>
    <row r="25" spans="3:62" x14ac:dyDescent="0.15">
      <c r="C25">
        <v>21</v>
      </c>
      <c r="D25">
        <f t="shared" si="1"/>
        <v>7</v>
      </c>
      <c r="E25" s="20" t="str">
        <f ca="1">IF(OFFSET($W$4,C25,D25-1,1,1)=0,"",OFFSET($W$4,C25,D25-1,1,1))</f>
        <v/>
      </c>
      <c r="F25" s="23" t="str">
        <f ca="1">IF(SUMIFS(R:R,INDIRECT($A$5),$E25)/10000=0,"",SUMIFS(R:R,INDIRECT($A$5),$E25)/10000)</f>
        <v/>
      </c>
      <c r="G25" s="23" t="str">
        <f ca="1">IF(SUMIFS(S:S,INDIRECT($A$5),$E25)/10000=0,"",SUMIFS(S:S,INDIRECT($A$5),$E25)/10000)</f>
        <v/>
      </c>
      <c r="H25" s="23" t="str">
        <f ca="1">IF(SUMIFS(T:T,INDIRECT($A$5),$E25)/10000=0,"",SUMIFS(T:T,INDIRECT($A$5),$E25)/10000)</f>
        <v/>
      </c>
      <c r="I25" s="24" t="str">
        <f ca="1">IF(SUMIFS(U:U,INDIRECT($A$5),$E25)/10000=0,"",SUMIFS(U:U,INDIRECT($A$5),$E25)/10000)</f>
        <v/>
      </c>
      <c r="J25" s="19"/>
      <c r="K25" s="19">
        <v>2018</v>
      </c>
      <c r="L25" s="19" t="s">
        <v>19</v>
      </c>
      <c r="M25" s="19" t="s">
        <v>43</v>
      </c>
      <c r="N25" s="19" t="s">
        <v>44</v>
      </c>
      <c r="O25" s="19" t="s">
        <v>60</v>
      </c>
      <c r="P25" s="19" t="s">
        <v>56</v>
      </c>
      <c r="Q25" s="19" t="s">
        <v>58</v>
      </c>
      <c r="R25" s="19">
        <v>9915</v>
      </c>
      <c r="S25" s="19">
        <v>69335.595000000001</v>
      </c>
      <c r="T25" s="19">
        <v>88056.205649999989</v>
      </c>
      <c r="U25" s="19">
        <v>18720.610649999988</v>
      </c>
      <c r="V25" s="19"/>
      <c r="W25" s="19"/>
      <c r="X25" s="19"/>
      <c r="Y25" s="19"/>
      <c r="Z25" s="19"/>
      <c r="AA25" s="25" t="s">
        <v>72</v>
      </c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S25" t="s">
        <v>73</v>
      </c>
      <c r="AX25" t="s">
        <v>19</v>
      </c>
      <c r="AY25">
        <v>2018</v>
      </c>
      <c r="AZ25">
        <v>1</v>
      </c>
      <c r="BA25" t="s">
        <v>38</v>
      </c>
      <c r="BB25" t="s">
        <v>43</v>
      </c>
      <c r="BC25" t="s">
        <v>44</v>
      </c>
      <c r="BD25" t="s">
        <v>61</v>
      </c>
      <c r="BE25" t="s">
        <v>46</v>
      </c>
      <c r="BF25" t="s">
        <v>48</v>
      </c>
      <c r="BG25">
        <v>18337</v>
      </c>
      <c r="BH25">
        <v>48409.68</v>
      </c>
      <c r="BI25">
        <v>70194.035999999993</v>
      </c>
      <c r="BJ25">
        <v>21784.355999999992</v>
      </c>
    </row>
    <row r="26" spans="3:62" x14ac:dyDescent="0.15">
      <c r="C26">
        <v>22</v>
      </c>
      <c r="D26">
        <f t="shared" si="1"/>
        <v>7</v>
      </c>
      <c r="E26" s="20" t="str">
        <f ca="1">IF(OFFSET($W$4,C26,D26-1,1,1)=0,"",OFFSET($W$4,C26,D26-1,1,1))</f>
        <v/>
      </c>
      <c r="F26" s="23" t="str">
        <f ca="1">IF(SUMIFS(R:R,INDIRECT($A$5),$E26)/10000=0,"",SUMIFS(R:R,INDIRECT($A$5),$E26)/10000)</f>
        <v/>
      </c>
      <c r="G26" s="23" t="str">
        <f ca="1">IF(SUMIFS(S:S,INDIRECT($A$5),$E26)/10000=0,"",SUMIFS(S:S,INDIRECT($A$5),$E26)/10000)</f>
        <v/>
      </c>
      <c r="H26" s="23" t="str">
        <f ca="1">IF(SUMIFS(T:T,INDIRECT($A$5),$E26)/10000=0,"",SUMIFS(T:T,INDIRECT($A$5),$E26)/10000)</f>
        <v/>
      </c>
      <c r="I26" s="24" t="str">
        <f ca="1">IF(SUMIFS(U:U,INDIRECT($A$5),$E26)/10000=0,"",SUMIFS(U:U,INDIRECT($A$5),$E26)/10000)</f>
        <v/>
      </c>
      <c r="J26" s="19"/>
      <c r="K26" s="19">
        <v>2018</v>
      </c>
      <c r="L26" s="19" t="s">
        <v>19</v>
      </c>
      <c r="M26" s="19" t="s">
        <v>43</v>
      </c>
      <c r="N26" s="19" t="s">
        <v>44</v>
      </c>
      <c r="O26" s="19" t="s">
        <v>60</v>
      </c>
      <c r="P26" s="19" t="s">
        <v>56</v>
      </c>
      <c r="Q26" s="19" t="s">
        <v>59</v>
      </c>
      <c r="R26" s="19">
        <v>9245</v>
      </c>
      <c r="S26" s="19">
        <v>21134.07</v>
      </c>
      <c r="T26" s="19">
        <v>26628.928199999998</v>
      </c>
      <c r="U26" s="19">
        <v>5494.8581999999988</v>
      </c>
      <c r="V26" s="19"/>
      <c r="W26" s="19"/>
      <c r="X26" s="19"/>
      <c r="Y26" s="19"/>
      <c r="Z26" s="19"/>
      <c r="AA26" s="25" t="s">
        <v>73</v>
      </c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S26" t="s">
        <v>96</v>
      </c>
      <c r="AX26" t="s">
        <v>19</v>
      </c>
      <c r="AY26">
        <v>2018</v>
      </c>
      <c r="AZ26">
        <v>1</v>
      </c>
      <c r="BA26" t="s">
        <v>38</v>
      </c>
      <c r="BB26" t="s">
        <v>43</v>
      </c>
      <c r="BC26" t="s">
        <v>44</v>
      </c>
      <c r="BD26" t="s">
        <v>61</v>
      </c>
      <c r="BE26" t="s">
        <v>46</v>
      </c>
      <c r="BF26" t="s">
        <v>49</v>
      </c>
      <c r="BG26">
        <v>8000</v>
      </c>
      <c r="BH26">
        <v>20416</v>
      </c>
      <c r="BI26">
        <v>28582.400000000001</v>
      </c>
      <c r="BJ26">
        <v>8166.4000000000015</v>
      </c>
    </row>
    <row r="27" spans="3:62" x14ac:dyDescent="0.15">
      <c r="C27">
        <v>23</v>
      </c>
      <c r="D27">
        <f t="shared" si="1"/>
        <v>7</v>
      </c>
      <c r="E27" s="20" t="str">
        <f ca="1">IF(OFFSET($W$4,C27,D27-1,1,1)=0,"",OFFSET($W$4,C27,D27-1,1,1))</f>
        <v/>
      </c>
      <c r="F27" s="23" t="str">
        <f ca="1">IF(SUMIFS(R:R,INDIRECT($A$5),$E27)/10000=0,"",SUMIFS(R:R,INDIRECT($A$5),$E27)/10000)</f>
        <v/>
      </c>
      <c r="G27" s="23" t="str">
        <f ca="1">IF(SUMIFS(S:S,INDIRECT($A$5),$E27)/10000=0,"",SUMIFS(S:S,INDIRECT($A$5),$E27)/10000)</f>
        <v/>
      </c>
      <c r="H27" s="23" t="str">
        <f ca="1">IF(SUMIFS(T:T,INDIRECT($A$5),$E27)/10000=0,"",SUMIFS(T:T,INDIRECT($A$5),$E27)/10000)</f>
        <v/>
      </c>
      <c r="I27" s="24" t="str">
        <f ca="1">IF(SUMIFS(U:U,INDIRECT($A$5),$E27)/10000=0,"",SUMIFS(U:U,INDIRECT($A$5),$E27)/10000)</f>
        <v/>
      </c>
      <c r="J27" s="19"/>
      <c r="K27" s="19">
        <v>2018</v>
      </c>
      <c r="L27" s="19" t="s">
        <v>19</v>
      </c>
      <c r="M27" s="19" t="s">
        <v>43</v>
      </c>
      <c r="N27" s="19" t="s">
        <v>44</v>
      </c>
      <c r="O27" s="19" t="s">
        <v>61</v>
      </c>
      <c r="P27" s="19" t="s">
        <v>46</v>
      </c>
      <c r="Q27" s="19" t="s">
        <v>47</v>
      </c>
      <c r="R27" s="19">
        <v>14627</v>
      </c>
      <c r="S27" s="19">
        <v>21238.403999999999</v>
      </c>
      <c r="T27" s="19">
        <v>29733.765599999995</v>
      </c>
      <c r="U27" s="19">
        <v>8495.3615999999965</v>
      </c>
      <c r="V27" s="19"/>
      <c r="W27" s="19"/>
      <c r="X27" s="19"/>
      <c r="Y27" s="19"/>
      <c r="Z27" s="19"/>
      <c r="AA27" s="25" t="s">
        <v>96</v>
      </c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S27" t="s">
        <v>81</v>
      </c>
      <c r="AX27" t="s">
        <v>19</v>
      </c>
      <c r="AY27">
        <v>2018</v>
      </c>
      <c r="AZ27">
        <v>1</v>
      </c>
      <c r="BA27" t="s">
        <v>38</v>
      </c>
      <c r="BB27" t="s">
        <v>43</v>
      </c>
      <c r="BC27" t="s">
        <v>44</v>
      </c>
      <c r="BD27" t="s">
        <v>61</v>
      </c>
      <c r="BE27" t="s">
        <v>46</v>
      </c>
      <c r="BF27" t="s">
        <v>50</v>
      </c>
      <c r="BG27">
        <v>9741</v>
      </c>
      <c r="BH27">
        <v>45529.433999999994</v>
      </c>
      <c r="BI27">
        <v>61464.735899999992</v>
      </c>
      <c r="BJ27">
        <v>15935.301899999999</v>
      </c>
    </row>
    <row r="28" spans="3:62" x14ac:dyDescent="0.15">
      <c r="C28">
        <v>24</v>
      </c>
      <c r="D28">
        <f t="shared" si="1"/>
        <v>7</v>
      </c>
      <c r="E28" s="17"/>
      <c r="F28" s="17"/>
      <c r="G28" s="18"/>
      <c r="H28" s="18"/>
      <c r="I28" s="18"/>
      <c r="J28" s="19"/>
      <c r="K28" s="19">
        <v>2018</v>
      </c>
      <c r="L28" s="19" t="s">
        <v>19</v>
      </c>
      <c r="M28" s="19" t="s">
        <v>43</v>
      </c>
      <c r="N28" s="19" t="s">
        <v>44</v>
      </c>
      <c r="O28" s="19" t="s">
        <v>61</v>
      </c>
      <c r="P28" s="19" t="s">
        <v>46</v>
      </c>
      <c r="Q28" s="19" t="s">
        <v>48</v>
      </c>
      <c r="R28" s="19">
        <v>18337</v>
      </c>
      <c r="S28" s="19">
        <v>48409.68</v>
      </c>
      <c r="T28" s="19">
        <v>70194.035999999993</v>
      </c>
      <c r="U28" s="19">
        <v>21784.355999999992</v>
      </c>
      <c r="V28" s="19"/>
      <c r="W28" s="19"/>
      <c r="X28" s="19"/>
      <c r="Y28" s="19"/>
      <c r="Z28" s="19"/>
      <c r="AA28" s="25" t="s">
        <v>81</v>
      </c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S28" t="s">
        <v>105</v>
      </c>
      <c r="AX28" t="s">
        <v>19</v>
      </c>
      <c r="AY28">
        <v>2018</v>
      </c>
      <c r="AZ28">
        <v>1</v>
      </c>
      <c r="BA28" t="s">
        <v>38</v>
      </c>
      <c r="BB28" t="s">
        <v>43</v>
      </c>
      <c r="BC28" t="s">
        <v>44</v>
      </c>
      <c r="BD28" t="s">
        <v>61</v>
      </c>
      <c r="BE28" t="s">
        <v>51</v>
      </c>
      <c r="BF28" t="s">
        <v>52</v>
      </c>
      <c r="BG28">
        <v>19087</v>
      </c>
      <c r="BH28">
        <v>83410.189999999988</v>
      </c>
      <c r="BI28">
        <v>124281.18309999998</v>
      </c>
      <c r="BJ28">
        <v>40870.993099999992</v>
      </c>
    </row>
    <row r="29" spans="3:62" x14ac:dyDescent="0.15">
      <c r="C29">
        <v>25</v>
      </c>
      <c r="D29">
        <f t="shared" si="1"/>
        <v>7</v>
      </c>
      <c r="E29" s="17"/>
      <c r="F29" s="17"/>
      <c r="G29" s="18"/>
      <c r="H29" s="18"/>
      <c r="I29" s="18"/>
      <c r="J29" s="19"/>
      <c r="K29" s="19">
        <v>2018</v>
      </c>
      <c r="L29" s="19" t="s">
        <v>19</v>
      </c>
      <c r="M29" s="19" t="s">
        <v>43</v>
      </c>
      <c r="N29" s="19" t="s">
        <v>44</v>
      </c>
      <c r="O29" s="19" t="s">
        <v>61</v>
      </c>
      <c r="P29" s="19" t="s">
        <v>46</v>
      </c>
      <c r="Q29" s="19" t="s">
        <v>49</v>
      </c>
      <c r="R29" s="19">
        <v>8000</v>
      </c>
      <c r="S29" s="19">
        <v>20416</v>
      </c>
      <c r="T29" s="19">
        <v>28582.400000000001</v>
      </c>
      <c r="U29" s="19">
        <v>8166.4000000000015</v>
      </c>
      <c r="V29" s="19"/>
      <c r="W29" s="19"/>
      <c r="X29" s="19"/>
      <c r="Y29" s="19"/>
      <c r="Z29" s="19"/>
      <c r="AA29" s="25" t="s">
        <v>105</v>
      </c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S29" t="s">
        <v>83</v>
      </c>
      <c r="AX29" t="s">
        <v>19</v>
      </c>
      <c r="AY29">
        <v>2018</v>
      </c>
      <c r="AZ29">
        <v>1</v>
      </c>
      <c r="BA29" t="s">
        <v>38</v>
      </c>
      <c r="BB29" t="s">
        <v>43</v>
      </c>
      <c r="BC29" t="s">
        <v>44</v>
      </c>
      <c r="BD29" t="s">
        <v>61</v>
      </c>
      <c r="BE29" t="s">
        <v>51</v>
      </c>
      <c r="BF29" t="s">
        <v>53</v>
      </c>
      <c r="BG29">
        <v>18271</v>
      </c>
      <c r="BH29">
        <v>160273.212</v>
      </c>
      <c r="BI29">
        <v>211560.63984000002</v>
      </c>
      <c r="BJ29">
        <v>51287.427840000018</v>
      </c>
    </row>
    <row r="30" spans="3:62" x14ac:dyDescent="0.15">
      <c r="C30">
        <v>26</v>
      </c>
      <c r="E30" s="17"/>
      <c r="F30" s="17"/>
      <c r="G30" s="18"/>
      <c r="H30" s="18"/>
      <c r="I30" s="18"/>
      <c r="J30" s="19"/>
      <c r="K30" s="19">
        <v>2018</v>
      </c>
      <c r="L30" s="19" t="s">
        <v>19</v>
      </c>
      <c r="M30" s="19" t="s">
        <v>43</v>
      </c>
      <c r="N30" s="19" t="s">
        <v>44</v>
      </c>
      <c r="O30" s="19" t="s">
        <v>61</v>
      </c>
      <c r="P30" s="19" t="s">
        <v>46</v>
      </c>
      <c r="Q30" s="19" t="s">
        <v>50</v>
      </c>
      <c r="R30" s="19">
        <v>9741</v>
      </c>
      <c r="S30" s="19">
        <v>45529.433999999994</v>
      </c>
      <c r="T30" s="19">
        <v>61464.735899999992</v>
      </c>
      <c r="U30" s="19">
        <v>15935.301899999999</v>
      </c>
      <c r="V30" s="19"/>
      <c r="W30" s="19"/>
      <c r="X30" s="19"/>
      <c r="Y30" s="19"/>
      <c r="Z30" s="19"/>
      <c r="AA30" s="25" t="s">
        <v>83</v>
      </c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S30" t="s">
        <v>64</v>
      </c>
      <c r="AX30" t="s">
        <v>19</v>
      </c>
      <c r="AY30">
        <v>2018</v>
      </c>
      <c r="AZ30">
        <v>1</v>
      </c>
      <c r="BA30" t="s">
        <v>38</v>
      </c>
      <c r="BB30" t="s">
        <v>43</v>
      </c>
      <c r="BC30" t="s">
        <v>44</v>
      </c>
      <c r="BD30" t="s">
        <v>61</v>
      </c>
      <c r="BE30" t="s">
        <v>51</v>
      </c>
      <c r="BF30" t="s">
        <v>54</v>
      </c>
      <c r="BG30">
        <v>11039</v>
      </c>
      <c r="BH30">
        <v>27200.096000000005</v>
      </c>
      <c r="BI30">
        <v>39984.141120000008</v>
      </c>
      <c r="BJ30">
        <v>12784.045120000002</v>
      </c>
    </row>
    <row r="31" spans="3:62" x14ac:dyDescent="0.15">
      <c r="C31">
        <v>27</v>
      </c>
      <c r="E31" s="17"/>
      <c r="F31" s="17"/>
      <c r="G31" s="18"/>
      <c r="H31" s="18"/>
      <c r="I31" s="18"/>
      <c r="J31" s="19"/>
      <c r="K31" s="19">
        <v>2018</v>
      </c>
      <c r="L31" s="19" t="s">
        <v>19</v>
      </c>
      <c r="M31" s="19" t="s">
        <v>43</v>
      </c>
      <c r="N31" s="19" t="s">
        <v>44</v>
      </c>
      <c r="O31" s="19" t="s">
        <v>61</v>
      </c>
      <c r="P31" s="19" t="s">
        <v>51</v>
      </c>
      <c r="Q31" s="19" t="s">
        <v>52</v>
      </c>
      <c r="R31" s="19">
        <v>19087</v>
      </c>
      <c r="S31" s="19">
        <v>83410.189999999988</v>
      </c>
      <c r="T31" s="19">
        <v>124281.18309999998</v>
      </c>
      <c r="U31" s="19">
        <v>40870.993099999992</v>
      </c>
      <c r="V31" s="19"/>
      <c r="W31" s="19"/>
      <c r="X31" s="19"/>
      <c r="Y31" s="19"/>
      <c r="Z31" s="19"/>
      <c r="AA31" s="25" t="s">
        <v>64</v>
      </c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S31" t="s">
        <v>106</v>
      </c>
      <c r="AX31" t="s">
        <v>19</v>
      </c>
      <c r="AY31">
        <v>2018</v>
      </c>
      <c r="AZ31">
        <v>1</v>
      </c>
      <c r="BA31" t="s">
        <v>38</v>
      </c>
      <c r="BB31" t="s">
        <v>43</v>
      </c>
      <c r="BC31" t="s">
        <v>44</v>
      </c>
      <c r="BD31" t="s">
        <v>61</v>
      </c>
      <c r="BE31" t="s">
        <v>51</v>
      </c>
      <c r="BF31" t="s">
        <v>55</v>
      </c>
      <c r="BG31">
        <v>9984</v>
      </c>
      <c r="BH31">
        <v>52715.519999999997</v>
      </c>
      <c r="BI31">
        <v>78546.124799999991</v>
      </c>
      <c r="BJ31">
        <v>25830.604799999994</v>
      </c>
    </row>
    <row r="32" spans="3:62" x14ac:dyDescent="0.15">
      <c r="C32">
        <v>28</v>
      </c>
      <c r="E32" s="17"/>
      <c r="F32" s="17"/>
      <c r="G32" s="18"/>
      <c r="H32" s="18"/>
      <c r="I32" s="18"/>
      <c r="J32" s="19"/>
      <c r="K32" s="19">
        <v>2018</v>
      </c>
      <c r="L32" s="19" t="s">
        <v>19</v>
      </c>
      <c r="M32" s="19" t="s">
        <v>43</v>
      </c>
      <c r="N32" s="19" t="s">
        <v>44</v>
      </c>
      <c r="O32" s="19" t="s">
        <v>61</v>
      </c>
      <c r="P32" s="19" t="s">
        <v>51</v>
      </c>
      <c r="Q32" s="19" t="s">
        <v>53</v>
      </c>
      <c r="R32" s="19">
        <v>18271</v>
      </c>
      <c r="S32" s="19">
        <v>160273.212</v>
      </c>
      <c r="T32" s="19">
        <v>211560.63984000002</v>
      </c>
      <c r="U32" s="19">
        <v>51287.427840000018</v>
      </c>
      <c r="V32" s="19"/>
      <c r="W32" s="19"/>
      <c r="X32" s="19"/>
      <c r="Y32" s="19"/>
      <c r="Z32" s="19"/>
      <c r="AA32" s="25" t="s">
        <v>106</v>
      </c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S32" t="s">
        <v>84</v>
      </c>
      <c r="AX32" t="s">
        <v>19</v>
      </c>
      <c r="AY32">
        <v>2018</v>
      </c>
      <c r="AZ32">
        <v>1</v>
      </c>
      <c r="BA32" t="s">
        <v>38</v>
      </c>
      <c r="BB32" t="s">
        <v>43</v>
      </c>
      <c r="BC32" t="s">
        <v>44</v>
      </c>
      <c r="BD32" t="s">
        <v>61</v>
      </c>
      <c r="BE32" t="s">
        <v>56</v>
      </c>
      <c r="BF32" t="s">
        <v>57</v>
      </c>
      <c r="BG32">
        <v>14635</v>
      </c>
      <c r="BH32">
        <v>251019.51999999999</v>
      </c>
      <c r="BI32">
        <v>313774.40000000002</v>
      </c>
      <c r="BJ32">
        <v>62754.880000000034</v>
      </c>
    </row>
    <row r="33" spans="3:62" x14ac:dyDescent="0.15">
      <c r="C33">
        <v>29</v>
      </c>
      <c r="E33" s="17"/>
      <c r="F33" s="17"/>
      <c r="G33" s="18"/>
      <c r="H33" s="18"/>
      <c r="I33" s="18"/>
      <c r="J33" s="19"/>
      <c r="K33" s="19">
        <v>2018</v>
      </c>
      <c r="L33" s="19" t="s">
        <v>19</v>
      </c>
      <c r="M33" s="19" t="s">
        <v>43</v>
      </c>
      <c r="N33" s="19" t="s">
        <v>44</v>
      </c>
      <c r="O33" s="19" t="s">
        <v>61</v>
      </c>
      <c r="P33" s="19" t="s">
        <v>51</v>
      </c>
      <c r="Q33" s="19" t="s">
        <v>54</v>
      </c>
      <c r="R33" s="19">
        <v>11039</v>
      </c>
      <c r="S33" s="19">
        <v>27200.096000000005</v>
      </c>
      <c r="T33" s="19">
        <v>39984.141120000008</v>
      </c>
      <c r="U33" s="19">
        <v>12784.045120000002</v>
      </c>
      <c r="V33" s="19"/>
      <c r="W33" s="19"/>
      <c r="X33" s="19"/>
      <c r="Y33" s="19"/>
      <c r="Z33" s="19"/>
      <c r="AA33" s="25" t="s">
        <v>84</v>
      </c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S33" t="s">
        <v>65</v>
      </c>
      <c r="AX33" t="s">
        <v>19</v>
      </c>
      <c r="AY33">
        <v>2018</v>
      </c>
      <c r="AZ33">
        <v>1</v>
      </c>
      <c r="BA33" t="s">
        <v>38</v>
      </c>
      <c r="BB33" t="s">
        <v>43</v>
      </c>
      <c r="BC33" t="s">
        <v>44</v>
      </c>
      <c r="BD33" t="s">
        <v>61</v>
      </c>
      <c r="BE33" t="s">
        <v>56</v>
      </c>
      <c r="BF33" t="s">
        <v>58</v>
      </c>
      <c r="BG33">
        <v>19563</v>
      </c>
      <c r="BH33">
        <v>145431.342</v>
      </c>
      <c r="BI33">
        <v>190515.05802</v>
      </c>
      <c r="BJ33">
        <v>45083.716019999993</v>
      </c>
    </row>
    <row r="34" spans="3:62" x14ac:dyDescent="0.15">
      <c r="C34">
        <v>30</v>
      </c>
      <c r="E34" s="17"/>
      <c r="F34" s="17"/>
      <c r="G34" s="18"/>
      <c r="H34" s="18"/>
      <c r="I34" s="18"/>
      <c r="J34" s="19"/>
      <c r="K34" s="19">
        <v>2018</v>
      </c>
      <c r="L34" s="19" t="s">
        <v>19</v>
      </c>
      <c r="M34" s="19" t="s">
        <v>43</v>
      </c>
      <c r="N34" s="19" t="s">
        <v>44</v>
      </c>
      <c r="O34" s="19" t="s">
        <v>61</v>
      </c>
      <c r="P34" s="19" t="s">
        <v>51</v>
      </c>
      <c r="Q34" s="19" t="s">
        <v>55</v>
      </c>
      <c r="R34" s="19">
        <v>9984</v>
      </c>
      <c r="S34" s="19">
        <v>52715.519999999997</v>
      </c>
      <c r="T34" s="19">
        <v>78546.124799999991</v>
      </c>
      <c r="U34" s="19">
        <v>25830.604799999994</v>
      </c>
      <c r="V34" s="19"/>
      <c r="W34" s="19"/>
      <c r="X34" s="19"/>
      <c r="Y34" s="19"/>
      <c r="Z34" s="19"/>
      <c r="AA34" s="25" t="s">
        <v>65</v>
      </c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S34" t="s">
        <v>94</v>
      </c>
      <c r="AX34" t="s">
        <v>19</v>
      </c>
      <c r="AY34">
        <v>2018</v>
      </c>
      <c r="AZ34">
        <v>1</v>
      </c>
      <c r="BA34" t="s">
        <v>38</v>
      </c>
      <c r="BB34" t="s">
        <v>43</v>
      </c>
      <c r="BC34" t="s">
        <v>44</v>
      </c>
      <c r="BD34" t="s">
        <v>61</v>
      </c>
      <c r="BE34" t="s">
        <v>56</v>
      </c>
      <c r="BF34" t="s">
        <v>59</v>
      </c>
      <c r="BG34">
        <v>11228</v>
      </c>
      <c r="BH34">
        <v>23241.96</v>
      </c>
      <c r="BI34">
        <v>29052.45</v>
      </c>
      <c r="BJ34">
        <v>5810.4900000000016</v>
      </c>
    </row>
    <row r="35" spans="3:62" x14ac:dyDescent="0.15">
      <c r="C35">
        <v>31</v>
      </c>
      <c r="E35" s="17"/>
      <c r="F35" s="17"/>
      <c r="G35" s="18">
        <f>COLUMN(E4)</f>
        <v>5</v>
      </c>
      <c r="H35" s="18"/>
      <c r="I35" s="18"/>
      <c r="J35" s="19"/>
      <c r="K35" s="19">
        <v>2018</v>
      </c>
      <c r="L35" s="19" t="s">
        <v>19</v>
      </c>
      <c r="M35" s="19" t="s">
        <v>43</v>
      </c>
      <c r="N35" s="19" t="s">
        <v>44</v>
      </c>
      <c r="O35" s="19" t="s">
        <v>61</v>
      </c>
      <c r="P35" s="19" t="s">
        <v>56</v>
      </c>
      <c r="Q35" s="19" t="s">
        <v>57</v>
      </c>
      <c r="R35" s="19">
        <v>14635</v>
      </c>
      <c r="S35" s="19">
        <v>251019.51999999999</v>
      </c>
      <c r="T35" s="19">
        <v>313774.40000000002</v>
      </c>
      <c r="U35" s="19">
        <v>62754.880000000034</v>
      </c>
      <c r="V35" s="19"/>
      <c r="W35" s="19"/>
      <c r="X35" s="19"/>
      <c r="Y35" s="19"/>
      <c r="Z35" s="19"/>
      <c r="AA35" s="25" t="s">
        <v>94</v>
      </c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S35" t="s">
        <v>85</v>
      </c>
      <c r="AX35" t="s">
        <v>19</v>
      </c>
      <c r="AY35">
        <v>2018</v>
      </c>
      <c r="AZ35">
        <v>1</v>
      </c>
      <c r="BA35" t="s">
        <v>38</v>
      </c>
      <c r="BB35" t="s">
        <v>62</v>
      </c>
      <c r="BC35" t="s">
        <v>44</v>
      </c>
      <c r="BD35" t="s">
        <v>63</v>
      </c>
      <c r="BE35" t="s">
        <v>46</v>
      </c>
      <c r="BF35" t="s">
        <v>47</v>
      </c>
      <c r="BG35">
        <v>6332</v>
      </c>
      <c r="BH35">
        <v>9194.0639999999985</v>
      </c>
      <c r="BI35">
        <v>13331.392799999998</v>
      </c>
      <c r="BJ35">
        <v>4137.3287999999993</v>
      </c>
    </row>
    <row r="36" spans="3:62" x14ac:dyDescent="0.15">
      <c r="C36">
        <v>32</v>
      </c>
      <c r="E36" s="17"/>
      <c r="F36" s="17"/>
      <c r="G36" s="18"/>
      <c r="H36" s="18"/>
      <c r="I36" s="18"/>
      <c r="J36" s="19"/>
      <c r="K36" s="19">
        <v>2018</v>
      </c>
      <c r="L36" s="19" t="s">
        <v>19</v>
      </c>
      <c r="M36" s="19" t="s">
        <v>43</v>
      </c>
      <c r="N36" s="19" t="s">
        <v>44</v>
      </c>
      <c r="O36" s="19" t="s">
        <v>61</v>
      </c>
      <c r="P36" s="19" t="s">
        <v>56</v>
      </c>
      <c r="Q36" s="19" t="s">
        <v>58</v>
      </c>
      <c r="R36" s="19">
        <v>19563</v>
      </c>
      <c r="S36" s="19">
        <v>145431.342</v>
      </c>
      <c r="T36" s="19">
        <v>190515.05802</v>
      </c>
      <c r="U36" s="19">
        <v>45083.716019999993</v>
      </c>
      <c r="V36" s="19"/>
      <c r="W36" s="19"/>
      <c r="X36" s="19"/>
      <c r="Y36" s="19"/>
      <c r="Z36" s="19"/>
      <c r="AA36" s="25" t="s">
        <v>85</v>
      </c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S36" t="s">
        <v>66</v>
      </c>
      <c r="AX36" t="s">
        <v>19</v>
      </c>
      <c r="AY36">
        <v>2018</v>
      </c>
      <c r="AZ36">
        <v>1</v>
      </c>
      <c r="BA36" t="s">
        <v>38</v>
      </c>
      <c r="BB36" t="s">
        <v>62</v>
      </c>
      <c r="BC36" t="s">
        <v>44</v>
      </c>
      <c r="BD36" t="s">
        <v>63</v>
      </c>
      <c r="BE36" t="s">
        <v>46</v>
      </c>
      <c r="BF36" t="s">
        <v>48</v>
      </c>
      <c r="BG36">
        <v>18218</v>
      </c>
      <c r="BH36">
        <v>50099.500000000007</v>
      </c>
      <c r="BI36">
        <v>74648.255000000005</v>
      </c>
      <c r="BJ36">
        <v>24548.754999999997</v>
      </c>
    </row>
    <row r="37" spans="3:62" x14ac:dyDescent="0.15">
      <c r="C37">
        <v>33</v>
      </c>
      <c r="E37" s="17"/>
      <c r="F37" s="17"/>
      <c r="G37" s="18"/>
      <c r="H37" s="18"/>
      <c r="I37" s="18"/>
      <c r="J37" s="19"/>
      <c r="K37" s="19">
        <v>2018</v>
      </c>
      <c r="L37" s="19" t="s">
        <v>19</v>
      </c>
      <c r="M37" s="19" t="s">
        <v>43</v>
      </c>
      <c r="N37" s="19" t="s">
        <v>44</v>
      </c>
      <c r="O37" s="19" t="s">
        <v>61</v>
      </c>
      <c r="P37" s="19" t="s">
        <v>56</v>
      </c>
      <c r="Q37" s="19" t="s">
        <v>59</v>
      </c>
      <c r="R37" s="19">
        <v>11228</v>
      </c>
      <c r="S37" s="19">
        <v>23241.96</v>
      </c>
      <c r="T37" s="19">
        <v>29052.45</v>
      </c>
      <c r="U37" s="19">
        <v>5810.4900000000016</v>
      </c>
      <c r="V37" s="19"/>
      <c r="W37" s="19"/>
      <c r="X37" s="19"/>
      <c r="Y37" s="19"/>
      <c r="Z37" s="19"/>
      <c r="AA37" s="25" t="s">
        <v>66</v>
      </c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S37" t="s">
        <v>86</v>
      </c>
      <c r="AX37" t="s">
        <v>19</v>
      </c>
      <c r="AY37">
        <v>2018</v>
      </c>
      <c r="AZ37">
        <v>1</v>
      </c>
      <c r="BA37" t="s">
        <v>38</v>
      </c>
      <c r="BB37" t="s">
        <v>62</v>
      </c>
      <c r="BC37" t="s">
        <v>44</v>
      </c>
      <c r="BD37" t="s">
        <v>63</v>
      </c>
      <c r="BE37" t="s">
        <v>46</v>
      </c>
      <c r="BF37" t="s">
        <v>49</v>
      </c>
      <c r="BG37">
        <v>18602</v>
      </c>
      <c r="BH37">
        <v>47063.06</v>
      </c>
      <c r="BI37">
        <v>64947.022799999992</v>
      </c>
      <c r="BJ37">
        <v>17883.962799999994</v>
      </c>
    </row>
    <row r="38" spans="3:62" x14ac:dyDescent="0.15">
      <c r="C38">
        <v>34</v>
      </c>
      <c r="E38" s="17"/>
      <c r="F38" s="17"/>
      <c r="G38" s="18"/>
      <c r="H38" s="18"/>
      <c r="I38" s="18"/>
      <c r="J38" s="19"/>
      <c r="K38" s="19">
        <v>2018</v>
      </c>
      <c r="L38" s="19" t="s">
        <v>19</v>
      </c>
      <c r="M38" s="19" t="s">
        <v>62</v>
      </c>
      <c r="N38" s="19" t="s">
        <v>44</v>
      </c>
      <c r="O38" s="19" t="s">
        <v>63</v>
      </c>
      <c r="P38" s="19" t="s">
        <v>46</v>
      </c>
      <c r="Q38" s="19" t="s">
        <v>47</v>
      </c>
      <c r="R38" s="19">
        <v>6332</v>
      </c>
      <c r="S38" s="19">
        <v>9194.0639999999985</v>
      </c>
      <c r="T38" s="19">
        <v>13331.392799999998</v>
      </c>
      <c r="U38" s="19">
        <v>4137.3287999999993</v>
      </c>
      <c r="V38" s="19"/>
      <c r="W38" s="19"/>
      <c r="X38" s="19"/>
      <c r="Y38" s="19"/>
      <c r="Z38" s="19"/>
      <c r="AA38" s="25" t="s">
        <v>86</v>
      </c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S38" t="s">
        <v>87</v>
      </c>
      <c r="AX38" t="s">
        <v>19</v>
      </c>
      <c r="AY38">
        <v>2018</v>
      </c>
      <c r="AZ38">
        <v>1</v>
      </c>
      <c r="BA38" t="s">
        <v>38</v>
      </c>
      <c r="BB38" t="s">
        <v>62</v>
      </c>
      <c r="BC38" t="s">
        <v>44</v>
      </c>
      <c r="BD38" t="s">
        <v>63</v>
      </c>
      <c r="BE38" t="s">
        <v>46</v>
      </c>
      <c r="BF38" t="s">
        <v>50</v>
      </c>
      <c r="BG38">
        <v>13872</v>
      </c>
      <c r="BH38">
        <v>71094</v>
      </c>
      <c r="BI38">
        <v>97398.78</v>
      </c>
      <c r="BJ38">
        <v>26304.78</v>
      </c>
    </row>
    <row r="39" spans="3:62" x14ac:dyDescent="0.15">
      <c r="C39">
        <v>35</v>
      </c>
      <c r="E39" s="17"/>
      <c r="F39" s="17"/>
      <c r="G39" s="18"/>
      <c r="H39" s="18"/>
      <c r="I39" s="18"/>
      <c r="J39" s="19"/>
      <c r="K39" s="19">
        <v>2018</v>
      </c>
      <c r="L39" s="19" t="s">
        <v>19</v>
      </c>
      <c r="M39" s="19" t="s">
        <v>62</v>
      </c>
      <c r="N39" s="19" t="s">
        <v>44</v>
      </c>
      <c r="O39" s="19" t="s">
        <v>63</v>
      </c>
      <c r="P39" s="19" t="s">
        <v>46</v>
      </c>
      <c r="Q39" s="19" t="s">
        <v>48</v>
      </c>
      <c r="R39" s="19">
        <v>18218</v>
      </c>
      <c r="S39" s="19">
        <v>50099.500000000007</v>
      </c>
      <c r="T39" s="19">
        <v>74648.255000000005</v>
      </c>
      <c r="U39" s="19">
        <v>24548.754999999997</v>
      </c>
      <c r="V39" s="19"/>
      <c r="W39" s="19"/>
      <c r="X39" s="19"/>
      <c r="Y39" s="19"/>
      <c r="Z39" s="19"/>
      <c r="AA39" s="25" t="s">
        <v>87</v>
      </c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S39" t="s">
        <v>88</v>
      </c>
      <c r="AX39" t="s">
        <v>19</v>
      </c>
      <c r="AY39">
        <v>2018</v>
      </c>
      <c r="AZ39">
        <v>1</v>
      </c>
      <c r="BA39" t="s">
        <v>38</v>
      </c>
      <c r="BB39" t="s">
        <v>62</v>
      </c>
      <c r="BC39" t="s">
        <v>44</v>
      </c>
      <c r="BD39" t="s">
        <v>63</v>
      </c>
      <c r="BE39" t="s">
        <v>51</v>
      </c>
      <c r="BF39" t="s">
        <v>52</v>
      </c>
      <c r="BG39">
        <v>13453</v>
      </c>
      <c r="BH39">
        <v>57767.181999999993</v>
      </c>
      <c r="BI39">
        <v>80296.382979999995</v>
      </c>
      <c r="BJ39">
        <v>22529.200980000001</v>
      </c>
    </row>
    <row r="40" spans="3:62" x14ac:dyDescent="0.15">
      <c r="C40">
        <v>36</v>
      </c>
      <c r="E40" s="17"/>
      <c r="F40" s="17"/>
      <c r="G40" s="18"/>
      <c r="H40" s="18"/>
      <c r="I40" s="18"/>
      <c r="J40" s="19"/>
      <c r="K40" s="19">
        <v>2018</v>
      </c>
      <c r="L40" s="19" t="s">
        <v>19</v>
      </c>
      <c r="M40" s="19" t="s">
        <v>62</v>
      </c>
      <c r="N40" s="19" t="s">
        <v>44</v>
      </c>
      <c r="O40" s="19" t="s">
        <v>63</v>
      </c>
      <c r="P40" s="19" t="s">
        <v>46</v>
      </c>
      <c r="Q40" s="19" t="s">
        <v>49</v>
      </c>
      <c r="R40" s="19">
        <v>18602</v>
      </c>
      <c r="S40" s="19">
        <v>47063.06</v>
      </c>
      <c r="T40" s="19">
        <v>64947.022799999992</v>
      </c>
      <c r="U40" s="19">
        <v>17883.962799999994</v>
      </c>
      <c r="V40" s="19"/>
      <c r="W40" s="19"/>
      <c r="X40" s="19"/>
      <c r="Y40" s="19"/>
      <c r="Z40" s="19"/>
      <c r="AA40" s="25" t="s">
        <v>88</v>
      </c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S40" t="s">
        <v>107</v>
      </c>
      <c r="AX40" t="s">
        <v>19</v>
      </c>
      <c r="AY40">
        <v>2018</v>
      </c>
      <c r="AZ40">
        <v>1</v>
      </c>
      <c r="BA40" t="s">
        <v>38</v>
      </c>
      <c r="BB40" t="s">
        <v>62</v>
      </c>
      <c r="BC40" t="s">
        <v>44</v>
      </c>
      <c r="BD40" t="s">
        <v>63</v>
      </c>
      <c r="BE40" t="s">
        <v>51</v>
      </c>
      <c r="BF40" t="s">
        <v>53</v>
      </c>
      <c r="BG40">
        <v>7827</v>
      </c>
      <c r="BH40">
        <v>67593.972000000009</v>
      </c>
      <c r="BI40">
        <v>85844.344440000015</v>
      </c>
      <c r="BJ40">
        <v>18250.372440000006</v>
      </c>
    </row>
    <row r="41" spans="3:62" x14ac:dyDescent="0.15">
      <c r="C41">
        <v>37</v>
      </c>
      <c r="E41" s="17"/>
      <c r="F41" s="17"/>
      <c r="G41" s="18"/>
      <c r="H41" s="18"/>
      <c r="I41" s="18"/>
      <c r="J41" s="19"/>
      <c r="K41" s="19">
        <v>2018</v>
      </c>
      <c r="L41" s="19" t="s">
        <v>19</v>
      </c>
      <c r="M41" s="19" t="s">
        <v>62</v>
      </c>
      <c r="N41" s="19" t="s">
        <v>44</v>
      </c>
      <c r="O41" s="19" t="s">
        <v>63</v>
      </c>
      <c r="P41" s="19" t="s">
        <v>46</v>
      </c>
      <c r="Q41" s="19" t="s">
        <v>50</v>
      </c>
      <c r="R41" s="19">
        <v>13872</v>
      </c>
      <c r="S41" s="19">
        <v>71094</v>
      </c>
      <c r="T41" s="19">
        <v>97398.78</v>
      </c>
      <c r="U41" s="19">
        <v>26304.78</v>
      </c>
      <c r="V41" s="19"/>
      <c r="W41" s="19"/>
      <c r="X41" s="19"/>
      <c r="Y41" s="19"/>
      <c r="Z41" s="19"/>
      <c r="AA41" s="25" t="s">
        <v>107</v>
      </c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X41" t="s">
        <v>19</v>
      </c>
      <c r="AY41">
        <v>2018</v>
      </c>
      <c r="AZ41">
        <v>1</v>
      </c>
      <c r="BA41" t="s">
        <v>38</v>
      </c>
      <c r="BB41" t="s">
        <v>62</v>
      </c>
      <c r="BC41" t="s">
        <v>44</v>
      </c>
      <c r="BD41" t="s">
        <v>63</v>
      </c>
      <c r="BE41" t="s">
        <v>51</v>
      </c>
      <c r="BF41" t="s">
        <v>54</v>
      </c>
      <c r="BG41">
        <v>11814</v>
      </c>
      <c r="BH41">
        <v>31188.960000000006</v>
      </c>
      <c r="BI41">
        <v>43040.764800000004</v>
      </c>
      <c r="BJ41">
        <v>11851.804799999998</v>
      </c>
    </row>
    <row r="42" spans="3:62" x14ac:dyDescent="0.15">
      <c r="C42">
        <v>38</v>
      </c>
      <c r="E42" s="17"/>
      <c r="F42" s="17"/>
      <c r="G42" s="18"/>
      <c r="H42" s="18"/>
      <c r="I42" s="18"/>
      <c r="J42" s="19"/>
      <c r="K42" s="19">
        <v>2018</v>
      </c>
      <c r="L42" s="19" t="s">
        <v>19</v>
      </c>
      <c r="M42" s="19" t="s">
        <v>62</v>
      </c>
      <c r="N42" s="19" t="s">
        <v>44</v>
      </c>
      <c r="O42" s="19" t="s">
        <v>63</v>
      </c>
      <c r="P42" s="19" t="s">
        <v>51</v>
      </c>
      <c r="Q42" s="19" t="s">
        <v>52</v>
      </c>
      <c r="R42" s="19">
        <v>13453</v>
      </c>
      <c r="S42" s="19">
        <v>57767.181999999993</v>
      </c>
      <c r="T42" s="19">
        <v>80296.382979999995</v>
      </c>
      <c r="U42" s="19">
        <v>22529.200980000001</v>
      </c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X42" t="s">
        <v>19</v>
      </c>
      <c r="AY42">
        <v>2018</v>
      </c>
      <c r="AZ42">
        <v>1</v>
      </c>
      <c r="BA42" t="s">
        <v>38</v>
      </c>
      <c r="BB42" t="s">
        <v>62</v>
      </c>
      <c r="BC42" t="s">
        <v>44</v>
      </c>
      <c r="BD42" t="s">
        <v>63</v>
      </c>
      <c r="BE42" t="s">
        <v>51</v>
      </c>
      <c r="BF42" t="s">
        <v>55</v>
      </c>
      <c r="BG42">
        <v>18530</v>
      </c>
      <c r="BH42">
        <v>104953.92</v>
      </c>
      <c r="BI42">
        <v>147985.02720000001</v>
      </c>
      <c r="BJ42">
        <v>43031.107200000013</v>
      </c>
    </row>
    <row r="43" spans="3:62" x14ac:dyDescent="0.15">
      <c r="E43" s="17"/>
      <c r="F43" s="17"/>
      <c r="G43" s="18"/>
      <c r="H43" s="18"/>
      <c r="I43" s="18"/>
      <c r="J43" s="19"/>
      <c r="K43" s="19">
        <v>2018</v>
      </c>
      <c r="L43" s="19" t="s">
        <v>19</v>
      </c>
      <c r="M43" s="19" t="s">
        <v>62</v>
      </c>
      <c r="N43" s="19" t="s">
        <v>44</v>
      </c>
      <c r="O43" s="19" t="s">
        <v>63</v>
      </c>
      <c r="P43" s="19" t="s">
        <v>51</v>
      </c>
      <c r="Q43" s="19" t="s">
        <v>53</v>
      </c>
      <c r="R43" s="19">
        <v>7827</v>
      </c>
      <c r="S43" s="19">
        <v>67593.972000000009</v>
      </c>
      <c r="T43" s="19">
        <v>85844.344440000015</v>
      </c>
      <c r="U43" s="19">
        <v>18250.372440000006</v>
      </c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X43" t="s">
        <v>19</v>
      </c>
      <c r="AY43">
        <v>2018</v>
      </c>
      <c r="AZ43">
        <v>1</v>
      </c>
      <c r="BA43" t="s">
        <v>38</v>
      </c>
      <c r="BB43" t="s">
        <v>62</v>
      </c>
      <c r="BC43" t="s">
        <v>44</v>
      </c>
      <c r="BD43" t="s">
        <v>63</v>
      </c>
      <c r="BE43" t="s">
        <v>56</v>
      </c>
      <c r="BF43" t="s">
        <v>57</v>
      </c>
      <c r="BG43">
        <v>5148</v>
      </c>
      <c r="BH43">
        <v>75881.52</v>
      </c>
      <c r="BI43">
        <v>91816.639200000005</v>
      </c>
      <c r="BJ43">
        <v>15935.119200000001</v>
      </c>
    </row>
    <row r="44" spans="3:62" x14ac:dyDescent="0.15">
      <c r="E44" s="17"/>
      <c r="F44" s="17"/>
      <c r="G44" s="18"/>
      <c r="H44" s="18"/>
      <c r="I44" s="18"/>
      <c r="J44" s="19"/>
      <c r="K44" s="19">
        <v>2018</v>
      </c>
      <c r="L44" s="19" t="s">
        <v>19</v>
      </c>
      <c r="M44" s="19" t="s">
        <v>62</v>
      </c>
      <c r="N44" s="19" t="s">
        <v>44</v>
      </c>
      <c r="O44" s="19" t="s">
        <v>63</v>
      </c>
      <c r="P44" s="19" t="s">
        <v>51</v>
      </c>
      <c r="Q44" s="19" t="s">
        <v>54</v>
      </c>
      <c r="R44" s="19">
        <v>11814</v>
      </c>
      <c r="S44" s="19">
        <v>31188.960000000006</v>
      </c>
      <c r="T44" s="19">
        <v>43040.764800000004</v>
      </c>
      <c r="U44" s="19">
        <v>11851.804799999998</v>
      </c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S44" s="3" t="s">
        <v>52</v>
      </c>
      <c r="AT44" s="3"/>
      <c r="AU44" s="3"/>
      <c r="AV44" s="3"/>
      <c r="AW44" s="3"/>
      <c r="AX44" t="s">
        <v>19</v>
      </c>
      <c r="AY44">
        <v>2018</v>
      </c>
      <c r="AZ44">
        <v>1</v>
      </c>
      <c r="BA44" t="s">
        <v>38</v>
      </c>
      <c r="BB44" t="s">
        <v>62</v>
      </c>
      <c r="BC44" t="s">
        <v>44</v>
      </c>
      <c r="BD44" t="s">
        <v>63</v>
      </c>
      <c r="BE44" t="s">
        <v>56</v>
      </c>
      <c r="BF44" t="s">
        <v>58</v>
      </c>
      <c r="BG44">
        <v>16201</v>
      </c>
      <c r="BH44">
        <v>127582.875</v>
      </c>
      <c r="BI44">
        <v>183719.34</v>
      </c>
      <c r="BJ44">
        <v>56136.464999999997</v>
      </c>
    </row>
    <row r="45" spans="3:62" x14ac:dyDescent="0.15">
      <c r="K45">
        <v>2018</v>
      </c>
      <c r="L45" t="s">
        <v>19</v>
      </c>
      <c r="M45" t="s">
        <v>62</v>
      </c>
      <c r="N45" t="s">
        <v>44</v>
      </c>
      <c r="O45" t="s">
        <v>63</v>
      </c>
      <c r="P45" t="s">
        <v>51</v>
      </c>
      <c r="Q45" t="s">
        <v>55</v>
      </c>
      <c r="R45">
        <v>18530</v>
      </c>
      <c r="S45">
        <v>104953.92</v>
      </c>
      <c r="T45">
        <v>147985.02720000001</v>
      </c>
      <c r="U45">
        <v>43031.107200000013</v>
      </c>
      <c r="AS45" s="3" t="s">
        <v>48</v>
      </c>
      <c r="AT45" s="3"/>
      <c r="AU45" s="3"/>
      <c r="AV45" s="3"/>
      <c r="AW45" s="3"/>
      <c r="AX45" t="s">
        <v>19</v>
      </c>
      <c r="AY45">
        <v>2018</v>
      </c>
      <c r="AZ45">
        <v>1</v>
      </c>
      <c r="BA45" t="s">
        <v>38</v>
      </c>
      <c r="BB45" t="s">
        <v>62</v>
      </c>
      <c r="BC45" t="s">
        <v>44</v>
      </c>
      <c r="BD45" t="s">
        <v>63</v>
      </c>
      <c r="BE45" t="s">
        <v>56</v>
      </c>
      <c r="BF45" t="s">
        <v>59</v>
      </c>
      <c r="BG45">
        <v>15610</v>
      </c>
      <c r="BH45">
        <v>34841.519999999997</v>
      </c>
      <c r="BI45">
        <v>50868.619200000001</v>
      </c>
      <c r="BJ45">
        <v>16027.099200000004</v>
      </c>
    </row>
    <row r="46" spans="3:62" x14ac:dyDescent="0.15">
      <c r="K46">
        <v>2018</v>
      </c>
      <c r="L46" t="s">
        <v>19</v>
      </c>
      <c r="M46" t="s">
        <v>62</v>
      </c>
      <c r="N46" t="s">
        <v>44</v>
      </c>
      <c r="O46" t="s">
        <v>63</v>
      </c>
      <c r="P46" t="s">
        <v>56</v>
      </c>
      <c r="Q46" t="s">
        <v>57</v>
      </c>
      <c r="R46">
        <v>5148</v>
      </c>
      <c r="S46">
        <v>75881.52</v>
      </c>
      <c r="T46">
        <v>91816.639200000005</v>
      </c>
      <c r="U46">
        <v>15935.119200000001</v>
      </c>
      <c r="AS46" s="3" t="s">
        <v>47</v>
      </c>
      <c r="AT46" s="3"/>
      <c r="AU46" s="3"/>
      <c r="AV46" s="3"/>
      <c r="AW46" s="3"/>
      <c r="AX46" t="s">
        <v>19</v>
      </c>
      <c r="AY46">
        <v>2018</v>
      </c>
      <c r="AZ46">
        <v>1</v>
      </c>
      <c r="BA46" t="s">
        <v>38</v>
      </c>
      <c r="BB46" t="s">
        <v>62</v>
      </c>
      <c r="BC46" t="s">
        <v>44</v>
      </c>
      <c r="BD46" t="s">
        <v>64</v>
      </c>
      <c r="BE46" t="s">
        <v>46</v>
      </c>
      <c r="BF46" t="s">
        <v>47</v>
      </c>
      <c r="BG46">
        <v>13581</v>
      </c>
      <c r="BH46">
        <v>18089.892</v>
      </c>
      <c r="BI46">
        <v>25868.545559999999</v>
      </c>
      <c r="BJ46">
        <v>7778.6535599999988</v>
      </c>
    </row>
    <row r="47" spans="3:62" x14ac:dyDescent="0.15">
      <c r="K47">
        <v>2018</v>
      </c>
      <c r="L47" t="s">
        <v>19</v>
      </c>
      <c r="M47" t="s">
        <v>62</v>
      </c>
      <c r="N47" t="s">
        <v>44</v>
      </c>
      <c r="O47" t="s">
        <v>63</v>
      </c>
      <c r="P47" t="s">
        <v>56</v>
      </c>
      <c r="Q47" t="s">
        <v>58</v>
      </c>
      <c r="R47">
        <v>16201</v>
      </c>
      <c r="S47">
        <v>127582.875</v>
      </c>
      <c r="T47">
        <v>183719.34</v>
      </c>
      <c r="U47">
        <v>56136.464999999997</v>
      </c>
      <c r="AS47" s="3" t="s">
        <v>54</v>
      </c>
      <c r="AT47" s="3"/>
      <c r="AU47" s="3"/>
      <c r="AV47" s="3"/>
      <c r="AW47" s="3"/>
      <c r="AX47" t="s">
        <v>19</v>
      </c>
      <c r="AY47">
        <v>2018</v>
      </c>
      <c r="AZ47">
        <v>1</v>
      </c>
      <c r="BA47" t="s">
        <v>38</v>
      </c>
      <c r="BB47" t="s">
        <v>62</v>
      </c>
      <c r="BC47" t="s">
        <v>44</v>
      </c>
      <c r="BD47" t="s">
        <v>64</v>
      </c>
      <c r="BE47" t="s">
        <v>46</v>
      </c>
      <c r="BF47" t="s">
        <v>48</v>
      </c>
      <c r="BG47">
        <v>5978</v>
      </c>
      <c r="BH47">
        <v>15124.34</v>
      </c>
      <c r="BI47">
        <v>18451.694800000001</v>
      </c>
      <c r="BJ47">
        <v>3327.354800000001</v>
      </c>
    </row>
    <row r="48" spans="3:62" x14ac:dyDescent="0.15">
      <c r="K48">
        <v>2018</v>
      </c>
      <c r="L48" t="s">
        <v>19</v>
      </c>
      <c r="M48" t="s">
        <v>62</v>
      </c>
      <c r="N48" t="s">
        <v>44</v>
      </c>
      <c r="O48" t="s">
        <v>63</v>
      </c>
      <c r="P48" t="s">
        <v>56</v>
      </c>
      <c r="Q48" t="s">
        <v>59</v>
      </c>
      <c r="R48">
        <v>15610</v>
      </c>
      <c r="S48">
        <v>34841.519999999997</v>
      </c>
      <c r="T48">
        <v>50868.619200000001</v>
      </c>
      <c r="U48">
        <v>16027.099200000004</v>
      </c>
      <c r="AS48" s="3" t="s">
        <v>50</v>
      </c>
      <c r="AT48" s="3"/>
      <c r="AU48" s="3"/>
      <c r="AV48" s="3"/>
      <c r="AW48" s="3"/>
      <c r="AX48" t="s">
        <v>19</v>
      </c>
      <c r="AY48">
        <v>2018</v>
      </c>
      <c r="AZ48">
        <v>1</v>
      </c>
      <c r="BA48" t="s">
        <v>38</v>
      </c>
      <c r="BB48" t="s">
        <v>62</v>
      </c>
      <c r="BC48" t="s">
        <v>44</v>
      </c>
      <c r="BD48" t="s">
        <v>64</v>
      </c>
      <c r="BE48" t="s">
        <v>46</v>
      </c>
      <c r="BF48" t="s">
        <v>49</v>
      </c>
      <c r="BG48">
        <v>7395</v>
      </c>
      <c r="BH48">
        <v>20987.010000000006</v>
      </c>
      <c r="BI48">
        <v>28332.463500000005</v>
      </c>
      <c r="BJ48">
        <v>7345.4534999999996</v>
      </c>
    </row>
    <row r="49" spans="11:62" x14ac:dyDescent="0.15">
      <c r="K49">
        <v>2018</v>
      </c>
      <c r="L49" t="s">
        <v>19</v>
      </c>
      <c r="M49" t="s">
        <v>62</v>
      </c>
      <c r="N49" t="s">
        <v>44</v>
      </c>
      <c r="O49" t="s">
        <v>64</v>
      </c>
      <c r="P49" t="s">
        <v>46</v>
      </c>
      <c r="Q49" t="s">
        <v>47</v>
      </c>
      <c r="R49">
        <v>13581</v>
      </c>
      <c r="S49">
        <v>18089.892</v>
      </c>
      <c r="T49">
        <v>25868.545559999999</v>
      </c>
      <c r="U49">
        <v>7778.6535599999988</v>
      </c>
      <c r="AS49" s="3" t="s">
        <v>55</v>
      </c>
      <c r="AT49" s="3"/>
      <c r="AU49" s="3"/>
      <c r="AV49" s="3"/>
      <c r="AW49" s="3"/>
      <c r="AX49" t="s">
        <v>19</v>
      </c>
      <c r="AY49">
        <v>2018</v>
      </c>
      <c r="AZ49">
        <v>1</v>
      </c>
      <c r="BA49" t="s">
        <v>38</v>
      </c>
      <c r="BB49" t="s">
        <v>62</v>
      </c>
      <c r="BC49" t="s">
        <v>44</v>
      </c>
      <c r="BD49" t="s">
        <v>64</v>
      </c>
      <c r="BE49" t="s">
        <v>46</v>
      </c>
      <c r="BF49" t="s">
        <v>50</v>
      </c>
      <c r="BG49">
        <v>5490</v>
      </c>
      <c r="BH49">
        <v>25660.259999999995</v>
      </c>
      <c r="BI49">
        <v>31305.517199999991</v>
      </c>
      <c r="BJ49">
        <v>5645.2571999999964</v>
      </c>
    </row>
    <row r="50" spans="11:62" x14ac:dyDescent="0.15">
      <c r="K50">
        <v>2018</v>
      </c>
      <c r="L50" t="s">
        <v>19</v>
      </c>
      <c r="M50" t="s">
        <v>62</v>
      </c>
      <c r="N50" t="s">
        <v>44</v>
      </c>
      <c r="O50" t="s">
        <v>64</v>
      </c>
      <c r="P50" t="s">
        <v>46</v>
      </c>
      <c r="Q50" t="s">
        <v>48</v>
      </c>
      <c r="R50">
        <v>5978</v>
      </c>
      <c r="S50">
        <v>15124.34</v>
      </c>
      <c r="T50">
        <v>18451.694800000001</v>
      </c>
      <c r="U50">
        <v>3327.354800000001</v>
      </c>
      <c r="AS50" s="3" t="s">
        <v>53</v>
      </c>
      <c r="AT50" s="3"/>
      <c r="AU50" s="3"/>
      <c r="AV50" s="3"/>
      <c r="AW50" s="3"/>
      <c r="AX50" t="s">
        <v>19</v>
      </c>
      <c r="AY50">
        <v>2018</v>
      </c>
      <c r="AZ50">
        <v>1</v>
      </c>
      <c r="BA50" t="s">
        <v>38</v>
      </c>
      <c r="BB50" t="s">
        <v>62</v>
      </c>
      <c r="BC50" t="s">
        <v>44</v>
      </c>
      <c r="BD50" t="s">
        <v>64</v>
      </c>
      <c r="BE50" t="s">
        <v>51</v>
      </c>
      <c r="BF50" t="s">
        <v>52</v>
      </c>
      <c r="BG50">
        <v>9213</v>
      </c>
      <c r="BH50">
        <v>40610.904000000002</v>
      </c>
      <c r="BI50">
        <v>49545.302880000003</v>
      </c>
      <c r="BJ50">
        <v>8934.3988800000006</v>
      </c>
    </row>
    <row r="51" spans="11:62" x14ac:dyDescent="0.15">
      <c r="K51">
        <v>2018</v>
      </c>
      <c r="L51" t="s">
        <v>19</v>
      </c>
      <c r="M51" t="s">
        <v>62</v>
      </c>
      <c r="N51" t="s">
        <v>44</v>
      </c>
      <c r="O51" t="s">
        <v>64</v>
      </c>
      <c r="P51" t="s">
        <v>46</v>
      </c>
      <c r="Q51" t="s">
        <v>49</v>
      </c>
      <c r="R51">
        <v>7395</v>
      </c>
      <c r="S51">
        <v>20987.010000000006</v>
      </c>
      <c r="T51">
        <v>28332.463500000005</v>
      </c>
      <c r="U51">
        <v>7345.4534999999996</v>
      </c>
      <c r="AS51" s="3" t="s">
        <v>57</v>
      </c>
      <c r="AT51" s="3"/>
      <c r="AU51" s="3"/>
      <c r="AV51" s="3"/>
      <c r="AW51" s="3"/>
      <c r="AX51" t="s">
        <v>19</v>
      </c>
      <c r="AY51">
        <v>2018</v>
      </c>
      <c r="AZ51">
        <v>1</v>
      </c>
      <c r="BA51" t="s">
        <v>38</v>
      </c>
      <c r="BB51" t="s">
        <v>62</v>
      </c>
      <c r="BC51" t="s">
        <v>44</v>
      </c>
      <c r="BD51" t="s">
        <v>64</v>
      </c>
      <c r="BE51" t="s">
        <v>51</v>
      </c>
      <c r="BF51" t="s">
        <v>53</v>
      </c>
      <c r="BG51">
        <v>7650</v>
      </c>
      <c r="BH51">
        <v>66585.600000000006</v>
      </c>
      <c r="BI51">
        <v>88558.848000000013</v>
      </c>
      <c r="BJ51">
        <v>21973.248000000007</v>
      </c>
    </row>
    <row r="52" spans="11:62" x14ac:dyDescent="0.15">
      <c r="K52">
        <v>2018</v>
      </c>
      <c r="L52" t="s">
        <v>19</v>
      </c>
      <c r="M52" t="s">
        <v>62</v>
      </c>
      <c r="N52" t="s">
        <v>44</v>
      </c>
      <c r="O52" t="s">
        <v>64</v>
      </c>
      <c r="P52" t="s">
        <v>46</v>
      </c>
      <c r="Q52" t="s">
        <v>50</v>
      </c>
      <c r="R52">
        <v>5490</v>
      </c>
      <c r="S52">
        <v>25660.259999999995</v>
      </c>
      <c r="T52">
        <v>31305.517199999991</v>
      </c>
      <c r="U52">
        <v>5645.2571999999964</v>
      </c>
      <c r="AS52" s="3" t="s">
        <v>49</v>
      </c>
      <c r="AT52" s="3"/>
      <c r="AU52" s="3"/>
      <c r="AV52" s="3"/>
      <c r="AW52" s="3"/>
      <c r="AX52" t="s">
        <v>19</v>
      </c>
      <c r="AY52">
        <v>2018</v>
      </c>
      <c r="AZ52">
        <v>1</v>
      </c>
      <c r="BA52" t="s">
        <v>38</v>
      </c>
      <c r="BB52" t="s">
        <v>62</v>
      </c>
      <c r="BC52" t="s">
        <v>44</v>
      </c>
      <c r="BD52" t="s">
        <v>64</v>
      </c>
      <c r="BE52" t="s">
        <v>51</v>
      </c>
      <c r="BF52" t="s">
        <v>54</v>
      </c>
      <c r="BG52">
        <v>14566</v>
      </c>
      <c r="BH52">
        <v>37492.884000000005</v>
      </c>
      <c r="BI52">
        <v>49490.606880000007</v>
      </c>
      <c r="BJ52">
        <v>11997.722880000001</v>
      </c>
    </row>
    <row r="53" spans="11:62" x14ac:dyDescent="0.15">
      <c r="K53">
        <v>2018</v>
      </c>
      <c r="L53" t="s">
        <v>19</v>
      </c>
      <c r="M53" t="s">
        <v>62</v>
      </c>
      <c r="N53" t="s">
        <v>44</v>
      </c>
      <c r="O53" t="s">
        <v>64</v>
      </c>
      <c r="P53" t="s">
        <v>51</v>
      </c>
      <c r="Q53" t="s">
        <v>52</v>
      </c>
      <c r="R53">
        <v>9213</v>
      </c>
      <c r="S53">
        <v>40610.904000000002</v>
      </c>
      <c r="T53">
        <v>49545.302880000003</v>
      </c>
      <c r="U53">
        <v>8934.3988800000006</v>
      </c>
      <c r="AS53" s="3" t="s">
        <v>58</v>
      </c>
      <c r="AT53" s="3"/>
      <c r="AU53" s="3"/>
      <c r="AV53" s="3"/>
      <c r="AW53" s="3"/>
      <c r="AX53" t="s">
        <v>19</v>
      </c>
      <c r="AY53">
        <v>2018</v>
      </c>
      <c r="AZ53">
        <v>1</v>
      </c>
      <c r="BA53" t="s">
        <v>38</v>
      </c>
      <c r="BB53" t="s">
        <v>62</v>
      </c>
      <c r="BC53" t="s">
        <v>44</v>
      </c>
      <c r="BD53" t="s">
        <v>64</v>
      </c>
      <c r="BE53" t="s">
        <v>51</v>
      </c>
      <c r="BF53" t="s">
        <v>55</v>
      </c>
      <c r="BG53">
        <v>7369</v>
      </c>
      <c r="BH53">
        <v>42445.440000000002</v>
      </c>
      <c r="BI53">
        <v>50934.528000000006</v>
      </c>
      <c r="BJ53">
        <v>8489.0880000000034</v>
      </c>
    </row>
    <row r="54" spans="11:62" x14ac:dyDescent="0.15">
      <c r="K54">
        <v>2018</v>
      </c>
      <c r="L54" t="s">
        <v>19</v>
      </c>
      <c r="M54" t="s">
        <v>62</v>
      </c>
      <c r="N54" t="s">
        <v>44</v>
      </c>
      <c r="O54" t="s">
        <v>64</v>
      </c>
      <c r="P54" t="s">
        <v>51</v>
      </c>
      <c r="Q54" t="s">
        <v>53</v>
      </c>
      <c r="R54">
        <v>7650</v>
      </c>
      <c r="S54">
        <v>66585.600000000006</v>
      </c>
      <c r="T54">
        <v>88558.848000000013</v>
      </c>
      <c r="U54">
        <v>21973.248000000007</v>
      </c>
      <c r="AS54" s="3" t="s">
        <v>59</v>
      </c>
      <c r="AT54" s="3"/>
      <c r="AU54" s="3"/>
      <c r="AV54" s="3"/>
      <c r="AW54" s="3"/>
      <c r="AX54" t="s">
        <v>19</v>
      </c>
      <c r="AY54">
        <v>2018</v>
      </c>
      <c r="AZ54">
        <v>1</v>
      </c>
      <c r="BA54" t="s">
        <v>38</v>
      </c>
      <c r="BB54" t="s">
        <v>62</v>
      </c>
      <c r="BC54" t="s">
        <v>44</v>
      </c>
      <c r="BD54" t="s">
        <v>64</v>
      </c>
      <c r="BE54" t="s">
        <v>56</v>
      </c>
      <c r="BF54" t="s">
        <v>57</v>
      </c>
      <c r="BG54">
        <v>18052</v>
      </c>
      <c r="BH54">
        <v>309627.90400000004</v>
      </c>
      <c r="BI54">
        <v>396323.71712000004</v>
      </c>
      <c r="BJ54">
        <v>86695.813120000006</v>
      </c>
    </row>
    <row r="55" spans="11:62" x14ac:dyDescent="0.15">
      <c r="K55">
        <v>2018</v>
      </c>
      <c r="L55" t="s">
        <v>19</v>
      </c>
      <c r="M55" t="s">
        <v>62</v>
      </c>
      <c r="N55" t="s">
        <v>44</v>
      </c>
      <c r="O55" t="s">
        <v>64</v>
      </c>
      <c r="P55" t="s">
        <v>51</v>
      </c>
      <c r="Q55" t="s">
        <v>54</v>
      </c>
      <c r="R55">
        <v>14566</v>
      </c>
      <c r="S55">
        <v>37492.884000000005</v>
      </c>
      <c r="T55">
        <v>49490.606880000007</v>
      </c>
      <c r="U55">
        <v>11997.722880000001</v>
      </c>
      <c r="AX55" t="s">
        <v>19</v>
      </c>
      <c r="AY55">
        <v>2018</v>
      </c>
      <c r="AZ55">
        <v>1</v>
      </c>
      <c r="BA55" t="s">
        <v>38</v>
      </c>
      <c r="BB55" t="s">
        <v>62</v>
      </c>
      <c r="BC55" t="s">
        <v>44</v>
      </c>
      <c r="BD55" t="s">
        <v>64</v>
      </c>
      <c r="BE55" t="s">
        <v>56</v>
      </c>
      <c r="BF55" t="s">
        <v>58</v>
      </c>
      <c r="BG55">
        <v>9069</v>
      </c>
      <c r="BH55">
        <v>62848.17</v>
      </c>
      <c r="BI55">
        <v>80445.657599999991</v>
      </c>
      <c r="BJ55">
        <v>17597.487599999993</v>
      </c>
    </row>
    <row r="56" spans="11:62" x14ac:dyDescent="0.15">
      <c r="K56">
        <v>2018</v>
      </c>
      <c r="L56" t="s">
        <v>19</v>
      </c>
      <c r="M56" t="s">
        <v>62</v>
      </c>
      <c r="N56" t="s">
        <v>44</v>
      </c>
      <c r="O56" t="s">
        <v>64</v>
      </c>
      <c r="P56" t="s">
        <v>51</v>
      </c>
      <c r="Q56" t="s">
        <v>55</v>
      </c>
      <c r="R56">
        <v>7369</v>
      </c>
      <c r="S56">
        <v>42445.440000000002</v>
      </c>
      <c r="T56">
        <v>50934.528000000006</v>
      </c>
      <c r="U56">
        <v>8489.0880000000034</v>
      </c>
      <c r="AX56" t="s">
        <v>19</v>
      </c>
      <c r="AY56">
        <v>2018</v>
      </c>
      <c r="AZ56">
        <v>1</v>
      </c>
      <c r="BA56" t="s">
        <v>38</v>
      </c>
      <c r="BB56" t="s">
        <v>62</v>
      </c>
      <c r="BC56" t="s">
        <v>44</v>
      </c>
      <c r="BD56" t="s">
        <v>64</v>
      </c>
      <c r="BE56" t="s">
        <v>56</v>
      </c>
      <c r="BF56" t="s">
        <v>59</v>
      </c>
      <c r="BG56">
        <v>13288</v>
      </c>
      <c r="BH56">
        <v>27027.792000000001</v>
      </c>
      <c r="BI56">
        <v>37838.908800000005</v>
      </c>
      <c r="BJ56">
        <v>10811.116800000003</v>
      </c>
    </row>
    <row r="57" spans="11:62" x14ac:dyDescent="0.15">
      <c r="K57">
        <v>2018</v>
      </c>
      <c r="L57" t="s">
        <v>19</v>
      </c>
      <c r="M57" t="s">
        <v>62</v>
      </c>
      <c r="N57" t="s">
        <v>44</v>
      </c>
      <c r="O57" t="s">
        <v>64</v>
      </c>
      <c r="P57" t="s">
        <v>56</v>
      </c>
      <c r="Q57" t="s">
        <v>57</v>
      </c>
      <c r="R57">
        <v>18052</v>
      </c>
      <c r="S57">
        <v>309627.90400000004</v>
      </c>
      <c r="T57">
        <v>396323.71712000004</v>
      </c>
      <c r="U57">
        <v>86695.813120000006</v>
      </c>
      <c r="AX57" t="s">
        <v>19</v>
      </c>
      <c r="AY57">
        <v>2018</v>
      </c>
      <c r="AZ57">
        <v>1</v>
      </c>
      <c r="BA57" t="s">
        <v>38</v>
      </c>
      <c r="BB57" t="s">
        <v>62</v>
      </c>
      <c r="BC57" t="s">
        <v>44</v>
      </c>
      <c r="BD57" t="s">
        <v>65</v>
      </c>
      <c r="BE57" t="s">
        <v>46</v>
      </c>
      <c r="BF57" t="s">
        <v>47</v>
      </c>
      <c r="BG57">
        <v>18913</v>
      </c>
      <c r="BH57">
        <v>27688.631999999998</v>
      </c>
      <c r="BI57">
        <v>33503.244719999995</v>
      </c>
      <c r="BJ57">
        <v>5814.6127199999974</v>
      </c>
    </row>
    <row r="58" spans="11:62" x14ac:dyDescent="0.15">
      <c r="K58">
        <v>2018</v>
      </c>
      <c r="L58" t="s">
        <v>19</v>
      </c>
      <c r="M58" t="s">
        <v>62</v>
      </c>
      <c r="N58" t="s">
        <v>44</v>
      </c>
      <c r="O58" t="s">
        <v>64</v>
      </c>
      <c r="P58" t="s">
        <v>56</v>
      </c>
      <c r="Q58" t="s">
        <v>58</v>
      </c>
      <c r="R58">
        <v>9069</v>
      </c>
      <c r="S58">
        <v>62848.17</v>
      </c>
      <c r="T58">
        <v>80445.657599999991</v>
      </c>
      <c r="U58">
        <v>17597.487599999993</v>
      </c>
      <c r="AX58" t="s">
        <v>19</v>
      </c>
      <c r="AY58">
        <v>2018</v>
      </c>
      <c r="AZ58">
        <v>1</v>
      </c>
      <c r="BA58" t="s">
        <v>38</v>
      </c>
      <c r="BB58" t="s">
        <v>62</v>
      </c>
      <c r="BC58" t="s">
        <v>44</v>
      </c>
      <c r="BD58" t="s">
        <v>65</v>
      </c>
      <c r="BE58" t="s">
        <v>46</v>
      </c>
      <c r="BF58" t="s">
        <v>48</v>
      </c>
      <c r="BG58">
        <v>6926</v>
      </c>
      <c r="BH58">
        <v>19046.5</v>
      </c>
      <c r="BI58">
        <v>27046.03</v>
      </c>
      <c r="BJ58">
        <v>7999.5299999999988</v>
      </c>
    </row>
    <row r="59" spans="11:62" x14ac:dyDescent="0.15">
      <c r="K59">
        <v>2018</v>
      </c>
      <c r="L59" t="s">
        <v>19</v>
      </c>
      <c r="M59" t="s">
        <v>62</v>
      </c>
      <c r="N59" t="s">
        <v>44</v>
      </c>
      <c r="O59" t="s">
        <v>64</v>
      </c>
      <c r="P59" t="s">
        <v>56</v>
      </c>
      <c r="Q59" t="s">
        <v>59</v>
      </c>
      <c r="R59">
        <v>13288</v>
      </c>
      <c r="S59">
        <v>27027.792000000001</v>
      </c>
      <c r="T59">
        <v>37838.908800000005</v>
      </c>
      <c r="U59">
        <v>10811.116800000003</v>
      </c>
      <c r="AX59" t="s">
        <v>19</v>
      </c>
      <c r="AY59">
        <v>2018</v>
      </c>
      <c r="AZ59">
        <v>1</v>
      </c>
      <c r="BA59" t="s">
        <v>38</v>
      </c>
      <c r="BB59" t="s">
        <v>62</v>
      </c>
      <c r="BC59" t="s">
        <v>44</v>
      </c>
      <c r="BD59" t="s">
        <v>65</v>
      </c>
      <c r="BE59" t="s">
        <v>46</v>
      </c>
      <c r="BF59" t="s">
        <v>49</v>
      </c>
      <c r="BG59">
        <v>19250</v>
      </c>
      <c r="BH59">
        <v>49973</v>
      </c>
      <c r="BI59">
        <v>64964.9</v>
      </c>
      <c r="BJ59">
        <v>14991.900000000001</v>
      </c>
    </row>
    <row r="60" spans="11:62" x14ac:dyDescent="0.15">
      <c r="K60">
        <v>2018</v>
      </c>
      <c r="L60" t="s">
        <v>19</v>
      </c>
      <c r="M60" t="s">
        <v>62</v>
      </c>
      <c r="N60" t="s">
        <v>44</v>
      </c>
      <c r="O60" t="s">
        <v>65</v>
      </c>
      <c r="P60" t="s">
        <v>46</v>
      </c>
      <c r="Q60" t="s">
        <v>47</v>
      </c>
      <c r="R60">
        <v>18913</v>
      </c>
      <c r="S60">
        <v>27688.631999999998</v>
      </c>
      <c r="T60">
        <v>33503.244719999995</v>
      </c>
      <c r="U60">
        <v>5814.6127199999974</v>
      </c>
      <c r="AX60" t="s">
        <v>19</v>
      </c>
      <c r="AY60">
        <v>2018</v>
      </c>
      <c r="AZ60">
        <v>1</v>
      </c>
      <c r="BA60" t="s">
        <v>38</v>
      </c>
      <c r="BB60" t="s">
        <v>62</v>
      </c>
      <c r="BC60" t="s">
        <v>44</v>
      </c>
      <c r="BD60" t="s">
        <v>65</v>
      </c>
      <c r="BE60" t="s">
        <v>46</v>
      </c>
      <c r="BF60" t="s">
        <v>50</v>
      </c>
      <c r="BG60">
        <v>17418</v>
      </c>
      <c r="BH60">
        <v>83554.145999999993</v>
      </c>
      <c r="BI60">
        <v>100264.9752</v>
      </c>
      <c r="BJ60">
        <v>16710.829200000007</v>
      </c>
    </row>
    <row r="61" spans="11:62" x14ac:dyDescent="0.15">
      <c r="K61">
        <v>2018</v>
      </c>
      <c r="L61" t="s">
        <v>19</v>
      </c>
      <c r="M61" t="s">
        <v>62</v>
      </c>
      <c r="N61" t="s">
        <v>44</v>
      </c>
      <c r="O61" t="s">
        <v>65</v>
      </c>
      <c r="P61" t="s">
        <v>46</v>
      </c>
      <c r="Q61" t="s">
        <v>48</v>
      </c>
      <c r="R61">
        <v>6926</v>
      </c>
      <c r="S61">
        <v>19046.5</v>
      </c>
      <c r="T61">
        <v>27046.03</v>
      </c>
      <c r="U61">
        <v>7999.5299999999988</v>
      </c>
      <c r="AX61" t="s">
        <v>19</v>
      </c>
      <c r="AY61">
        <v>2018</v>
      </c>
      <c r="AZ61">
        <v>1</v>
      </c>
      <c r="BA61" t="s">
        <v>38</v>
      </c>
      <c r="BB61" t="s">
        <v>62</v>
      </c>
      <c r="BC61" t="s">
        <v>44</v>
      </c>
      <c r="BD61" t="s">
        <v>65</v>
      </c>
      <c r="BE61" t="s">
        <v>51</v>
      </c>
      <c r="BF61" t="s">
        <v>52</v>
      </c>
      <c r="BG61">
        <v>10095</v>
      </c>
      <c r="BH61">
        <v>42197.1</v>
      </c>
      <c r="BI61">
        <v>56122.142999999996</v>
      </c>
      <c r="BJ61">
        <v>13925.042999999998</v>
      </c>
    </row>
    <row r="62" spans="11:62" x14ac:dyDescent="0.15">
      <c r="K62">
        <v>2018</v>
      </c>
      <c r="L62" t="s">
        <v>19</v>
      </c>
      <c r="M62" t="s">
        <v>62</v>
      </c>
      <c r="N62" t="s">
        <v>44</v>
      </c>
      <c r="O62" t="s">
        <v>65</v>
      </c>
      <c r="P62" t="s">
        <v>46</v>
      </c>
      <c r="Q62" t="s">
        <v>49</v>
      </c>
      <c r="R62">
        <v>19250</v>
      </c>
      <c r="S62">
        <v>49973</v>
      </c>
      <c r="T62">
        <v>64964.9</v>
      </c>
      <c r="U62">
        <v>14991.900000000001</v>
      </c>
      <c r="AX62" t="s">
        <v>19</v>
      </c>
      <c r="AY62">
        <v>2018</v>
      </c>
      <c r="AZ62">
        <v>1</v>
      </c>
      <c r="BA62" t="s">
        <v>38</v>
      </c>
      <c r="BB62" t="s">
        <v>62</v>
      </c>
      <c r="BC62" t="s">
        <v>44</v>
      </c>
      <c r="BD62" t="s">
        <v>65</v>
      </c>
      <c r="BE62" t="s">
        <v>51</v>
      </c>
      <c r="BF62" t="s">
        <v>53</v>
      </c>
      <c r="BG62">
        <v>10670</v>
      </c>
      <c r="BH62">
        <v>81988.28</v>
      </c>
      <c r="BI62">
        <v>112323.9436</v>
      </c>
      <c r="BJ62">
        <v>30335.6636</v>
      </c>
    </row>
    <row r="63" spans="11:62" x14ac:dyDescent="0.15">
      <c r="K63">
        <v>2018</v>
      </c>
      <c r="L63" t="s">
        <v>19</v>
      </c>
      <c r="M63" t="s">
        <v>62</v>
      </c>
      <c r="N63" t="s">
        <v>44</v>
      </c>
      <c r="O63" t="s">
        <v>65</v>
      </c>
      <c r="P63" t="s">
        <v>46</v>
      </c>
      <c r="Q63" t="s">
        <v>50</v>
      </c>
      <c r="R63">
        <v>17418</v>
      </c>
      <c r="S63">
        <v>83554.145999999993</v>
      </c>
      <c r="T63">
        <v>100264.9752</v>
      </c>
      <c r="U63">
        <v>16710.829200000007</v>
      </c>
      <c r="AX63" t="s">
        <v>19</v>
      </c>
      <c r="AY63">
        <v>2018</v>
      </c>
      <c r="AZ63">
        <v>1</v>
      </c>
      <c r="BA63" t="s">
        <v>38</v>
      </c>
      <c r="BB63" t="s">
        <v>62</v>
      </c>
      <c r="BC63" t="s">
        <v>44</v>
      </c>
      <c r="BD63" t="s">
        <v>65</v>
      </c>
      <c r="BE63" t="s">
        <v>51</v>
      </c>
      <c r="BF63" t="s">
        <v>54</v>
      </c>
      <c r="BG63">
        <v>15152</v>
      </c>
      <c r="BH63">
        <v>40001.279999999999</v>
      </c>
      <c r="BI63">
        <v>49601.587199999994</v>
      </c>
      <c r="BJ63">
        <v>9600.3071999999956</v>
      </c>
    </row>
    <row r="64" spans="11:62" x14ac:dyDescent="0.15">
      <c r="K64">
        <v>2018</v>
      </c>
      <c r="L64" t="s">
        <v>19</v>
      </c>
      <c r="M64" t="s">
        <v>62</v>
      </c>
      <c r="N64" t="s">
        <v>44</v>
      </c>
      <c r="O64" t="s">
        <v>65</v>
      </c>
      <c r="P64" t="s">
        <v>51</v>
      </c>
      <c r="Q64" t="s">
        <v>52</v>
      </c>
      <c r="R64">
        <v>10095</v>
      </c>
      <c r="S64">
        <v>42197.1</v>
      </c>
      <c r="T64">
        <v>56122.142999999996</v>
      </c>
      <c r="U64">
        <v>13925.042999999998</v>
      </c>
      <c r="AX64" t="s">
        <v>19</v>
      </c>
      <c r="AY64">
        <v>2018</v>
      </c>
      <c r="AZ64">
        <v>1</v>
      </c>
      <c r="BA64" t="s">
        <v>38</v>
      </c>
      <c r="BB64" t="s">
        <v>62</v>
      </c>
      <c r="BC64" t="s">
        <v>44</v>
      </c>
      <c r="BD64" t="s">
        <v>65</v>
      </c>
      <c r="BE64" t="s">
        <v>51</v>
      </c>
      <c r="BF64" t="s">
        <v>55</v>
      </c>
      <c r="BG64">
        <v>12449</v>
      </c>
      <c r="BH64">
        <v>68718.48</v>
      </c>
      <c r="BI64">
        <v>87959.654399999999</v>
      </c>
      <c r="BJ64">
        <v>19241.174400000004</v>
      </c>
    </row>
    <row r="65" spans="11:62" x14ac:dyDescent="0.15">
      <c r="K65">
        <v>2018</v>
      </c>
      <c r="L65" t="s">
        <v>19</v>
      </c>
      <c r="M65" t="s">
        <v>62</v>
      </c>
      <c r="N65" t="s">
        <v>44</v>
      </c>
      <c r="O65" t="s">
        <v>65</v>
      </c>
      <c r="P65" t="s">
        <v>51</v>
      </c>
      <c r="Q65" t="s">
        <v>53</v>
      </c>
      <c r="R65">
        <v>10670</v>
      </c>
      <c r="S65">
        <v>81988.28</v>
      </c>
      <c r="T65">
        <v>112323.9436</v>
      </c>
      <c r="U65">
        <v>30335.6636</v>
      </c>
      <c r="AX65" t="s">
        <v>19</v>
      </c>
      <c r="AY65">
        <v>2018</v>
      </c>
      <c r="AZ65">
        <v>1</v>
      </c>
      <c r="BA65" t="s">
        <v>38</v>
      </c>
      <c r="BB65" t="s">
        <v>62</v>
      </c>
      <c r="BC65" t="s">
        <v>44</v>
      </c>
      <c r="BD65" t="s">
        <v>65</v>
      </c>
      <c r="BE65" t="s">
        <v>56</v>
      </c>
      <c r="BF65" t="s">
        <v>57</v>
      </c>
      <c r="BG65">
        <v>10183</v>
      </c>
      <c r="BH65">
        <v>158284.55200000003</v>
      </c>
      <c r="BI65">
        <v>218432.68176000004</v>
      </c>
      <c r="BJ65">
        <v>60148.129760000011</v>
      </c>
    </row>
    <row r="66" spans="11:62" x14ac:dyDescent="0.15">
      <c r="K66">
        <v>2018</v>
      </c>
      <c r="L66" t="s">
        <v>19</v>
      </c>
      <c r="M66" t="s">
        <v>62</v>
      </c>
      <c r="N66" t="s">
        <v>44</v>
      </c>
      <c r="O66" t="s">
        <v>65</v>
      </c>
      <c r="P66" t="s">
        <v>51</v>
      </c>
      <c r="Q66" t="s">
        <v>54</v>
      </c>
      <c r="R66">
        <v>15152</v>
      </c>
      <c r="S66">
        <v>40001.279999999999</v>
      </c>
      <c r="T66">
        <v>49601.587199999994</v>
      </c>
      <c r="U66">
        <v>9600.3071999999956</v>
      </c>
      <c r="AX66" t="s">
        <v>19</v>
      </c>
      <c r="AY66">
        <v>2018</v>
      </c>
      <c r="AZ66">
        <v>1</v>
      </c>
      <c r="BA66" t="s">
        <v>38</v>
      </c>
      <c r="BB66" t="s">
        <v>62</v>
      </c>
      <c r="BC66" t="s">
        <v>44</v>
      </c>
      <c r="BD66" t="s">
        <v>65</v>
      </c>
      <c r="BE66" t="s">
        <v>56</v>
      </c>
      <c r="BF66" t="s">
        <v>58</v>
      </c>
      <c r="BG66">
        <v>15836</v>
      </c>
      <c r="BH66">
        <v>121715.496</v>
      </c>
      <c r="BI66">
        <v>147275.75016</v>
      </c>
      <c r="BJ66">
        <v>25560.254159999997</v>
      </c>
    </row>
    <row r="67" spans="11:62" x14ac:dyDescent="0.15">
      <c r="K67">
        <v>2018</v>
      </c>
      <c r="L67" t="s">
        <v>19</v>
      </c>
      <c r="M67" t="s">
        <v>62</v>
      </c>
      <c r="N67" t="s">
        <v>44</v>
      </c>
      <c r="O67" t="s">
        <v>65</v>
      </c>
      <c r="P67" t="s">
        <v>51</v>
      </c>
      <c r="Q67" t="s">
        <v>55</v>
      </c>
      <c r="R67">
        <v>12449</v>
      </c>
      <c r="S67">
        <v>68718.48</v>
      </c>
      <c r="T67">
        <v>87959.654399999999</v>
      </c>
      <c r="U67">
        <v>19241.174400000004</v>
      </c>
      <c r="AX67" t="s">
        <v>19</v>
      </c>
      <c r="AY67">
        <v>2018</v>
      </c>
      <c r="AZ67">
        <v>1</v>
      </c>
      <c r="BA67" t="s">
        <v>38</v>
      </c>
      <c r="BB67" t="s">
        <v>62</v>
      </c>
      <c r="BC67" t="s">
        <v>44</v>
      </c>
      <c r="BD67" t="s">
        <v>65</v>
      </c>
      <c r="BE67" t="s">
        <v>56</v>
      </c>
      <c r="BF67" t="s">
        <v>59</v>
      </c>
      <c r="BG67">
        <v>19945</v>
      </c>
      <c r="BH67">
        <v>45235.26</v>
      </c>
      <c r="BI67">
        <v>54282.312000000005</v>
      </c>
      <c r="BJ67">
        <v>9047.0520000000033</v>
      </c>
    </row>
    <row r="68" spans="11:62" x14ac:dyDescent="0.15">
      <c r="K68">
        <v>2018</v>
      </c>
      <c r="L68" t="s">
        <v>19</v>
      </c>
      <c r="M68" t="s">
        <v>62</v>
      </c>
      <c r="N68" t="s">
        <v>44</v>
      </c>
      <c r="O68" t="s">
        <v>65</v>
      </c>
      <c r="P68" t="s">
        <v>56</v>
      </c>
      <c r="Q68" t="s">
        <v>57</v>
      </c>
      <c r="R68">
        <v>10183</v>
      </c>
      <c r="S68">
        <v>158284.55200000003</v>
      </c>
      <c r="T68">
        <v>218432.68176000004</v>
      </c>
      <c r="U68">
        <v>60148.129760000011</v>
      </c>
      <c r="AX68" t="s">
        <v>19</v>
      </c>
      <c r="AY68">
        <v>2018</v>
      </c>
      <c r="AZ68">
        <v>1</v>
      </c>
      <c r="BA68" t="s">
        <v>38</v>
      </c>
      <c r="BB68" t="s">
        <v>62</v>
      </c>
      <c r="BC68" t="s">
        <v>44</v>
      </c>
      <c r="BD68" t="s">
        <v>66</v>
      </c>
      <c r="BE68" t="s">
        <v>46</v>
      </c>
      <c r="BF68" t="s">
        <v>47</v>
      </c>
      <c r="BG68">
        <v>13528</v>
      </c>
      <c r="BH68">
        <v>19967.327999999998</v>
      </c>
      <c r="BI68">
        <v>24959.159999999996</v>
      </c>
      <c r="BJ68">
        <v>4991.8319999999985</v>
      </c>
    </row>
    <row r="69" spans="11:62" x14ac:dyDescent="0.15">
      <c r="K69">
        <v>2018</v>
      </c>
      <c r="L69" t="s">
        <v>19</v>
      </c>
      <c r="M69" t="s">
        <v>62</v>
      </c>
      <c r="N69" t="s">
        <v>44</v>
      </c>
      <c r="O69" t="s">
        <v>65</v>
      </c>
      <c r="P69" t="s">
        <v>56</v>
      </c>
      <c r="Q69" t="s">
        <v>58</v>
      </c>
      <c r="R69">
        <v>15836</v>
      </c>
      <c r="S69">
        <v>121715.496</v>
      </c>
      <c r="T69">
        <v>147275.75016</v>
      </c>
      <c r="U69">
        <v>25560.254159999997</v>
      </c>
      <c r="AX69" t="s">
        <v>19</v>
      </c>
      <c r="AY69">
        <v>2018</v>
      </c>
      <c r="AZ69">
        <v>1</v>
      </c>
      <c r="BA69" t="s">
        <v>38</v>
      </c>
      <c r="BB69" t="s">
        <v>62</v>
      </c>
      <c r="BC69" t="s">
        <v>44</v>
      </c>
      <c r="BD69" t="s">
        <v>66</v>
      </c>
      <c r="BE69" t="s">
        <v>46</v>
      </c>
      <c r="BF69" t="s">
        <v>48</v>
      </c>
      <c r="BG69">
        <v>18427</v>
      </c>
      <c r="BH69">
        <v>52701.22</v>
      </c>
      <c r="BI69">
        <v>73781.707999999999</v>
      </c>
      <c r="BJ69">
        <v>21080.487999999998</v>
      </c>
    </row>
    <row r="70" spans="11:62" x14ac:dyDescent="0.15">
      <c r="K70">
        <v>2018</v>
      </c>
      <c r="L70" t="s">
        <v>19</v>
      </c>
      <c r="M70" t="s">
        <v>62</v>
      </c>
      <c r="N70" t="s">
        <v>44</v>
      </c>
      <c r="O70" t="s">
        <v>65</v>
      </c>
      <c r="P70" t="s">
        <v>56</v>
      </c>
      <c r="Q70" t="s">
        <v>59</v>
      </c>
      <c r="R70">
        <v>19945</v>
      </c>
      <c r="S70">
        <v>45235.26</v>
      </c>
      <c r="T70">
        <v>54282.312000000005</v>
      </c>
      <c r="U70">
        <v>9047.0520000000033</v>
      </c>
      <c r="AX70" t="s">
        <v>19</v>
      </c>
      <c r="AY70">
        <v>2018</v>
      </c>
      <c r="AZ70">
        <v>1</v>
      </c>
      <c r="BA70" t="s">
        <v>38</v>
      </c>
      <c r="BB70" t="s">
        <v>62</v>
      </c>
      <c r="BC70" t="s">
        <v>44</v>
      </c>
      <c r="BD70" t="s">
        <v>66</v>
      </c>
      <c r="BE70" t="s">
        <v>46</v>
      </c>
      <c r="BF70" t="s">
        <v>49</v>
      </c>
      <c r="BG70">
        <v>19573</v>
      </c>
      <c r="BH70">
        <v>49950.296000000002</v>
      </c>
      <c r="BI70">
        <v>61938.367039999997</v>
      </c>
      <c r="BJ70">
        <v>11988.071039999995</v>
      </c>
    </row>
    <row r="71" spans="11:62" x14ac:dyDescent="0.15">
      <c r="K71">
        <v>2018</v>
      </c>
      <c r="L71" t="s">
        <v>19</v>
      </c>
      <c r="M71" t="s">
        <v>62</v>
      </c>
      <c r="N71" t="s">
        <v>44</v>
      </c>
      <c r="O71" t="s">
        <v>66</v>
      </c>
      <c r="P71" t="s">
        <v>46</v>
      </c>
      <c r="Q71" t="s">
        <v>47</v>
      </c>
      <c r="R71">
        <v>13528</v>
      </c>
      <c r="S71">
        <v>19967.327999999998</v>
      </c>
      <c r="T71">
        <v>24959.159999999996</v>
      </c>
      <c r="U71">
        <v>4991.8319999999985</v>
      </c>
      <c r="AX71" t="s">
        <v>19</v>
      </c>
      <c r="AY71">
        <v>2018</v>
      </c>
      <c r="AZ71">
        <v>1</v>
      </c>
      <c r="BA71" t="s">
        <v>38</v>
      </c>
      <c r="BB71" t="s">
        <v>62</v>
      </c>
      <c r="BC71" t="s">
        <v>44</v>
      </c>
      <c r="BD71" t="s">
        <v>66</v>
      </c>
      <c r="BE71" t="s">
        <v>46</v>
      </c>
      <c r="BF71" t="s">
        <v>50</v>
      </c>
      <c r="BG71">
        <v>15269</v>
      </c>
      <c r="BH71">
        <v>73245.392999999982</v>
      </c>
      <c r="BI71">
        <v>101811.09626999997</v>
      </c>
      <c r="BJ71">
        <v>28565.703269999984</v>
      </c>
    </row>
    <row r="72" spans="11:62" x14ac:dyDescent="0.15">
      <c r="K72">
        <v>2018</v>
      </c>
      <c r="L72" t="s">
        <v>19</v>
      </c>
      <c r="M72" t="s">
        <v>62</v>
      </c>
      <c r="N72" t="s">
        <v>44</v>
      </c>
      <c r="O72" t="s">
        <v>66</v>
      </c>
      <c r="P72" t="s">
        <v>46</v>
      </c>
      <c r="Q72" t="s">
        <v>48</v>
      </c>
      <c r="R72">
        <v>18427</v>
      </c>
      <c r="S72">
        <v>52701.22</v>
      </c>
      <c r="T72">
        <v>73781.707999999999</v>
      </c>
      <c r="U72">
        <v>21080.487999999998</v>
      </c>
      <c r="AX72" t="s">
        <v>19</v>
      </c>
      <c r="AY72">
        <v>2018</v>
      </c>
      <c r="AZ72">
        <v>1</v>
      </c>
      <c r="BA72" t="s">
        <v>38</v>
      </c>
      <c r="BB72" t="s">
        <v>62</v>
      </c>
      <c r="BC72" t="s">
        <v>44</v>
      </c>
      <c r="BD72" t="s">
        <v>66</v>
      </c>
      <c r="BE72" t="s">
        <v>51</v>
      </c>
      <c r="BF72" t="s">
        <v>52</v>
      </c>
      <c r="BG72">
        <v>14247</v>
      </c>
      <c r="BH72">
        <v>67131.864000000001</v>
      </c>
      <c r="BI72">
        <v>100697.796</v>
      </c>
      <c r="BJ72">
        <v>33565.932000000001</v>
      </c>
    </row>
    <row r="73" spans="11:62" x14ac:dyDescent="0.15">
      <c r="K73">
        <v>2018</v>
      </c>
      <c r="L73" t="s">
        <v>19</v>
      </c>
      <c r="M73" t="s">
        <v>62</v>
      </c>
      <c r="N73" t="s">
        <v>44</v>
      </c>
      <c r="O73" t="s">
        <v>66</v>
      </c>
      <c r="P73" t="s">
        <v>46</v>
      </c>
      <c r="Q73" t="s">
        <v>49</v>
      </c>
      <c r="R73">
        <v>19573</v>
      </c>
      <c r="S73">
        <v>49950.296000000002</v>
      </c>
      <c r="T73">
        <v>61938.367039999997</v>
      </c>
      <c r="U73">
        <v>11988.071039999995</v>
      </c>
      <c r="AX73" t="s">
        <v>19</v>
      </c>
      <c r="AY73">
        <v>2018</v>
      </c>
      <c r="AZ73">
        <v>1</v>
      </c>
      <c r="BA73" t="s">
        <v>38</v>
      </c>
      <c r="BB73" t="s">
        <v>62</v>
      </c>
      <c r="BC73" t="s">
        <v>44</v>
      </c>
      <c r="BD73" t="s">
        <v>66</v>
      </c>
      <c r="BE73" t="s">
        <v>51</v>
      </c>
      <c r="BF73" t="s">
        <v>53</v>
      </c>
      <c r="BG73">
        <v>5288</v>
      </c>
      <c r="BH73">
        <v>40273.408000000003</v>
      </c>
      <c r="BI73">
        <v>50744.494080000004</v>
      </c>
      <c r="BJ73">
        <v>10471.086080000001</v>
      </c>
    </row>
    <row r="74" spans="11:62" x14ac:dyDescent="0.15">
      <c r="K74">
        <v>2018</v>
      </c>
      <c r="L74" t="s">
        <v>19</v>
      </c>
      <c r="M74" t="s">
        <v>62</v>
      </c>
      <c r="N74" t="s">
        <v>44</v>
      </c>
      <c r="O74" t="s">
        <v>66</v>
      </c>
      <c r="P74" t="s">
        <v>46</v>
      </c>
      <c r="Q74" t="s">
        <v>50</v>
      </c>
      <c r="R74">
        <v>15269</v>
      </c>
      <c r="S74">
        <v>73245.392999999982</v>
      </c>
      <c r="T74">
        <v>101811.09626999997</v>
      </c>
      <c r="U74">
        <v>28565.703269999984</v>
      </c>
      <c r="AX74" t="s">
        <v>19</v>
      </c>
      <c r="AY74">
        <v>2018</v>
      </c>
      <c r="AZ74">
        <v>1</v>
      </c>
      <c r="BA74" t="s">
        <v>38</v>
      </c>
      <c r="BB74" t="s">
        <v>62</v>
      </c>
      <c r="BC74" t="s">
        <v>44</v>
      </c>
      <c r="BD74" t="s">
        <v>66</v>
      </c>
      <c r="BE74" t="s">
        <v>51</v>
      </c>
      <c r="BF74" t="s">
        <v>54</v>
      </c>
      <c r="BG74">
        <v>12310</v>
      </c>
      <c r="BH74">
        <v>35206.600000000006</v>
      </c>
      <c r="BI74">
        <v>48233.042000000009</v>
      </c>
      <c r="BJ74">
        <v>13026.442000000003</v>
      </c>
    </row>
    <row r="75" spans="11:62" x14ac:dyDescent="0.15">
      <c r="K75">
        <v>2018</v>
      </c>
      <c r="L75" t="s">
        <v>19</v>
      </c>
      <c r="M75" t="s">
        <v>62</v>
      </c>
      <c r="N75" t="s">
        <v>44</v>
      </c>
      <c r="O75" t="s">
        <v>66</v>
      </c>
      <c r="P75" t="s">
        <v>51</v>
      </c>
      <c r="Q75" t="s">
        <v>52</v>
      </c>
      <c r="R75">
        <v>14247</v>
      </c>
      <c r="S75">
        <v>67131.864000000001</v>
      </c>
      <c r="T75">
        <v>100697.796</v>
      </c>
      <c r="U75">
        <v>33565.932000000001</v>
      </c>
      <c r="AX75" t="s">
        <v>19</v>
      </c>
      <c r="AY75">
        <v>2018</v>
      </c>
      <c r="AZ75">
        <v>1</v>
      </c>
      <c r="BA75" t="s">
        <v>38</v>
      </c>
      <c r="BB75" t="s">
        <v>62</v>
      </c>
      <c r="BC75" t="s">
        <v>44</v>
      </c>
      <c r="BD75" t="s">
        <v>66</v>
      </c>
      <c r="BE75" t="s">
        <v>51</v>
      </c>
      <c r="BF75" t="s">
        <v>55</v>
      </c>
      <c r="BG75">
        <v>10804</v>
      </c>
      <c r="BH75">
        <v>66379.775999999998</v>
      </c>
      <c r="BI75">
        <v>95586.877439999997</v>
      </c>
      <c r="BJ75">
        <v>29207.101439999999</v>
      </c>
    </row>
    <row r="76" spans="11:62" x14ac:dyDescent="0.15">
      <c r="K76">
        <v>2018</v>
      </c>
      <c r="L76" t="s">
        <v>19</v>
      </c>
      <c r="M76" t="s">
        <v>62</v>
      </c>
      <c r="N76" t="s">
        <v>44</v>
      </c>
      <c r="O76" t="s">
        <v>66</v>
      </c>
      <c r="P76" t="s">
        <v>51</v>
      </c>
      <c r="Q76" t="s">
        <v>53</v>
      </c>
      <c r="R76">
        <v>5288</v>
      </c>
      <c r="S76">
        <v>40273.408000000003</v>
      </c>
      <c r="T76">
        <v>50744.494080000004</v>
      </c>
      <c r="U76">
        <v>10471.086080000001</v>
      </c>
      <c r="AX76" t="s">
        <v>19</v>
      </c>
      <c r="AY76">
        <v>2018</v>
      </c>
      <c r="AZ76">
        <v>1</v>
      </c>
      <c r="BA76" t="s">
        <v>38</v>
      </c>
      <c r="BB76" t="s">
        <v>62</v>
      </c>
      <c r="BC76" t="s">
        <v>44</v>
      </c>
      <c r="BD76" t="s">
        <v>66</v>
      </c>
      <c r="BE76" t="s">
        <v>56</v>
      </c>
      <c r="BF76" t="s">
        <v>57</v>
      </c>
      <c r="BG76">
        <v>8868</v>
      </c>
      <c r="BH76">
        <v>133090.94400000002</v>
      </c>
      <c r="BI76">
        <v>194312.77824000001</v>
      </c>
      <c r="BJ76">
        <v>61221.834239999996</v>
      </c>
    </row>
    <row r="77" spans="11:62" x14ac:dyDescent="0.15">
      <c r="K77">
        <v>2018</v>
      </c>
      <c r="L77" t="s">
        <v>19</v>
      </c>
      <c r="M77" t="s">
        <v>62</v>
      </c>
      <c r="N77" t="s">
        <v>44</v>
      </c>
      <c r="O77" t="s">
        <v>66</v>
      </c>
      <c r="P77" t="s">
        <v>51</v>
      </c>
      <c r="Q77" t="s">
        <v>54</v>
      </c>
      <c r="R77">
        <v>12310</v>
      </c>
      <c r="S77">
        <v>35206.600000000006</v>
      </c>
      <c r="T77">
        <v>48233.042000000009</v>
      </c>
      <c r="U77">
        <v>13026.442000000003</v>
      </c>
      <c r="AX77" t="s">
        <v>19</v>
      </c>
      <c r="AY77">
        <v>2018</v>
      </c>
      <c r="AZ77">
        <v>1</v>
      </c>
      <c r="BA77" t="s">
        <v>38</v>
      </c>
      <c r="BB77" t="s">
        <v>62</v>
      </c>
      <c r="BC77" t="s">
        <v>44</v>
      </c>
      <c r="BD77" t="s">
        <v>66</v>
      </c>
      <c r="BE77" t="s">
        <v>56</v>
      </c>
      <c r="BF77" t="s">
        <v>58</v>
      </c>
      <c r="BG77">
        <v>13846</v>
      </c>
      <c r="BH77">
        <v>98569.673999999999</v>
      </c>
      <c r="BI77">
        <v>125183.48598</v>
      </c>
      <c r="BJ77">
        <v>26613.811979999999</v>
      </c>
    </row>
    <row r="78" spans="11:62" x14ac:dyDescent="0.15">
      <c r="K78">
        <v>2018</v>
      </c>
      <c r="L78" t="s">
        <v>19</v>
      </c>
      <c r="M78" t="s">
        <v>62</v>
      </c>
      <c r="N78" t="s">
        <v>44</v>
      </c>
      <c r="O78" t="s">
        <v>66</v>
      </c>
      <c r="P78" t="s">
        <v>51</v>
      </c>
      <c r="Q78" t="s">
        <v>55</v>
      </c>
      <c r="R78">
        <v>10804</v>
      </c>
      <c r="S78">
        <v>66379.775999999998</v>
      </c>
      <c r="T78">
        <v>95586.877439999997</v>
      </c>
      <c r="U78">
        <v>29207.101439999999</v>
      </c>
      <c r="AX78" t="s">
        <v>19</v>
      </c>
      <c r="AY78">
        <v>2018</v>
      </c>
      <c r="AZ78">
        <v>1</v>
      </c>
      <c r="BA78" t="s">
        <v>38</v>
      </c>
      <c r="BB78" t="s">
        <v>62</v>
      </c>
      <c r="BC78" t="s">
        <v>44</v>
      </c>
      <c r="BD78" t="s">
        <v>66</v>
      </c>
      <c r="BE78" t="s">
        <v>56</v>
      </c>
      <c r="BF78" t="s">
        <v>59</v>
      </c>
      <c r="BG78">
        <v>6045</v>
      </c>
      <c r="BH78">
        <v>13166.01</v>
      </c>
      <c r="BI78">
        <v>18300.7539</v>
      </c>
      <c r="BJ78">
        <v>5134.7438999999995</v>
      </c>
    </row>
    <row r="79" spans="11:62" x14ac:dyDescent="0.15">
      <c r="K79">
        <v>2018</v>
      </c>
      <c r="L79" t="s">
        <v>19</v>
      </c>
      <c r="M79" t="s">
        <v>62</v>
      </c>
      <c r="N79" t="s">
        <v>44</v>
      </c>
      <c r="O79" t="s">
        <v>66</v>
      </c>
      <c r="P79" t="s">
        <v>56</v>
      </c>
      <c r="Q79" t="s">
        <v>57</v>
      </c>
      <c r="R79">
        <v>8868</v>
      </c>
      <c r="S79">
        <v>133090.94400000002</v>
      </c>
      <c r="T79">
        <v>194312.77824000001</v>
      </c>
      <c r="U79">
        <v>61221.834239999996</v>
      </c>
      <c r="AX79" t="s">
        <v>19</v>
      </c>
      <c r="AY79">
        <v>2018</v>
      </c>
      <c r="AZ79">
        <v>1</v>
      </c>
      <c r="BA79" t="s">
        <v>38</v>
      </c>
      <c r="BB79" t="s">
        <v>67</v>
      </c>
      <c r="BC79" t="s">
        <v>68</v>
      </c>
      <c r="BD79" t="s">
        <v>69</v>
      </c>
      <c r="BE79" t="s">
        <v>46</v>
      </c>
      <c r="BF79" t="s">
        <v>47</v>
      </c>
      <c r="BG79">
        <v>9372</v>
      </c>
      <c r="BH79">
        <v>13158.288</v>
      </c>
      <c r="BI79">
        <v>17895.271680000002</v>
      </c>
      <c r="BJ79">
        <v>4736.9836800000012</v>
      </c>
    </row>
    <row r="80" spans="11:62" x14ac:dyDescent="0.15">
      <c r="K80">
        <v>2018</v>
      </c>
      <c r="L80" t="s">
        <v>19</v>
      </c>
      <c r="M80" t="s">
        <v>62</v>
      </c>
      <c r="N80" t="s">
        <v>44</v>
      </c>
      <c r="O80" t="s">
        <v>66</v>
      </c>
      <c r="P80" t="s">
        <v>56</v>
      </c>
      <c r="Q80" t="s">
        <v>58</v>
      </c>
      <c r="R80">
        <v>13846</v>
      </c>
      <c r="S80">
        <v>98569.673999999999</v>
      </c>
      <c r="T80">
        <v>125183.48598</v>
      </c>
      <c r="U80">
        <v>26613.811979999999</v>
      </c>
      <c r="AX80" t="s">
        <v>19</v>
      </c>
      <c r="AY80">
        <v>2018</v>
      </c>
      <c r="AZ80">
        <v>1</v>
      </c>
      <c r="BA80" t="s">
        <v>38</v>
      </c>
      <c r="BB80" t="s">
        <v>67</v>
      </c>
      <c r="BC80" t="s">
        <v>68</v>
      </c>
      <c r="BD80" t="s">
        <v>69</v>
      </c>
      <c r="BE80" t="s">
        <v>46</v>
      </c>
      <c r="BF80" t="s">
        <v>48</v>
      </c>
      <c r="BG80">
        <v>8279</v>
      </c>
      <c r="BH80">
        <v>22402.974000000002</v>
      </c>
      <c r="BI80">
        <v>29571.925680000004</v>
      </c>
      <c r="BJ80">
        <v>7168.9516800000019</v>
      </c>
    </row>
    <row r="81" spans="11:62" x14ac:dyDescent="0.15">
      <c r="K81">
        <v>2018</v>
      </c>
      <c r="L81" t="s">
        <v>19</v>
      </c>
      <c r="M81" t="s">
        <v>62</v>
      </c>
      <c r="N81" t="s">
        <v>44</v>
      </c>
      <c r="O81" t="s">
        <v>66</v>
      </c>
      <c r="P81" t="s">
        <v>56</v>
      </c>
      <c r="Q81" t="s">
        <v>59</v>
      </c>
      <c r="R81">
        <v>6045</v>
      </c>
      <c r="S81">
        <v>13166.01</v>
      </c>
      <c r="T81">
        <v>18300.7539</v>
      </c>
      <c r="U81">
        <v>5134.7438999999995</v>
      </c>
      <c r="AX81" t="s">
        <v>19</v>
      </c>
      <c r="AY81">
        <v>2018</v>
      </c>
      <c r="AZ81">
        <v>1</v>
      </c>
      <c r="BA81" t="s">
        <v>38</v>
      </c>
      <c r="BB81" t="s">
        <v>67</v>
      </c>
      <c r="BC81" t="s">
        <v>68</v>
      </c>
      <c r="BD81" t="s">
        <v>69</v>
      </c>
      <c r="BE81" t="s">
        <v>46</v>
      </c>
      <c r="BF81" t="s">
        <v>49</v>
      </c>
      <c r="BG81">
        <v>16895</v>
      </c>
      <c r="BH81">
        <v>40885.9</v>
      </c>
      <c r="BI81">
        <v>49471.939000000006</v>
      </c>
      <c r="BJ81">
        <v>8586.0390000000043</v>
      </c>
    </row>
    <row r="82" spans="11:62" x14ac:dyDescent="0.15">
      <c r="K82">
        <v>2018</v>
      </c>
      <c r="L82" t="s">
        <v>19</v>
      </c>
      <c r="M82" t="s">
        <v>67</v>
      </c>
      <c r="N82" t="s">
        <v>68</v>
      </c>
      <c r="O82" t="s">
        <v>69</v>
      </c>
      <c r="P82" t="s">
        <v>46</v>
      </c>
      <c r="Q82" t="s">
        <v>47</v>
      </c>
      <c r="R82">
        <v>9372</v>
      </c>
      <c r="S82">
        <v>13158.288</v>
      </c>
      <c r="T82">
        <v>17895.271680000002</v>
      </c>
      <c r="U82">
        <v>4736.9836800000012</v>
      </c>
      <c r="AX82" t="s">
        <v>19</v>
      </c>
      <c r="AY82">
        <v>2018</v>
      </c>
      <c r="AZ82">
        <v>1</v>
      </c>
      <c r="BA82" t="s">
        <v>38</v>
      </c>
      <c r="BB82" t="s">
        <v>67</v>
      </c>
      <c r="BC82" t="s">
        <v>68</v>
      </c>
      <c r="BD82" t="s">
        <v>69</v>
      </c>
      <c r="BE82" t="s">
        <v>46</v>
      </c>
      <c r="BF82" t="s">
        <v>50</v>
      </c>
      <c r="BG82">
        <v>17596</v>
      </c>
      <c r="BH82">
        <v>88736.627999999982</v>
      </c>
      <c r="BI82">
        <v>129555.47687999997</v>
      </c>
      <c r="BJ82">
        <v>40818.84887999999</v>
      </c>
    </row>
    <row r="83" spans="11:62" x14ac:dyDescent="0.15">
      <c r="K83">
        <v>2018</v>
      </c>
      <c r="L83" t="s">
        <v>19</v>
      </c>
      <c r="M83" t="s">
        <v>67</v>
      </c>
      <c r="N83" t="s">
        <v>68</v>
      </c>
      <c r="O83" t="s">
        <v>69</v>
      </c>
      <c r="P83" t="s">
        <v>46</v>
      </c>
      <c r="Q83" t="s">
        <v>48</v>
      </c>
      <c r="R83">
        <v>8279</v>
      </c>
      <c r="S83">
        <v>22402.974000000002</v>
      </c>
      <c r="T83">
        <v>29571.925680000004</v>
      </c>
      <c r="U83">
        <v>7168.9516800000019</v>
      </c>
      <c r="AX83" t="s">
        <v>19</v>
      </c>
      <c r="AY83">
        <v>2018</v>
      </c>
      <c r="AZ83">
        <v>1</v>
      </c>
      <c r="BA83" t="s">
        <v>38</v>
      </c>
      <c r="BB83" t="s">
        <v>67</v>
      </c>
      <c r="BC83" t="s">
        <v>68</v>
      </c>
      <c r="BD83" t="s">
        <v>69</v>
      </c>
      <c r="BE83" t="s">
        <v>51</v>
      </c>
      <c r="BF83" t="s">
        <v>52</v>
      </c>
      <c r="BG83">
        <v>19003</v>
      </c>
      <c r="BH83">
        <v>88097.907999999996</v>
      </c>
      <c r="BI83">
        <v>124218.05028</v>
      </c>
      <c r="BJ83">
        <v>36120.14228</v>
      </c>
    </row>
    <row r="84" spans="11:62" x14ac:dyDescent="0.15">
      <c r="K84">
        <v>2018</v>
      </c>
      <c r="L84" t="s">
        <v>19</v>
      </c>
      <c r="M84" t="s">
        <v>67</v>
      </c>
      <c r="N84" t="s">
        <v>68</v>
      </c>
      <c r="O84" t="s">
        <v>69</v>
      </c>
      <c r="P84" t="s">
        <v>46</v>
      </c>
      <c r="Q84" t="s">
        <v>49</v>
      </c>
      <c r="R84">
        <v>16895</v>
      </c>
      <c r="S84">
        <v>40885.9</v>
      </c>
      <c r="T84">
        <v>49471.939000000006</v>
      </c>
      <c r="U84">
        <v>8586.0390000000043</v>
      </c>
      <c r="AX84" t="s">
        <v>19</v>
      </c>
      <c r="AY84">
        <v>2018</v>
      </c>
      <c r="AZ84">
        <v>1</v>
      </c>
      <c r="BA84" t="s">
        <v>38</v>
      </c>
      <c r="BB84" t="s">
        <v>67</v>
      </c>
      <c r="BC84" t="s">
        <v>68</v>
      </c>
      <c r="BD84" t="s">
        <v>69</v>
      </c>
      <c r="BE84" t="s">
        <v>51</v>
      </c>
      <c r="BF84" t="s">
        <v>53</v>
      </c>
      <c r="BG84">
        <v>16155</v>
      </c>
      <c r="BH84">
        <v>136218.96</v>
      </c>
      <c r="BI84">
        <v>201604.06079999998</v>
      </c>
      <c r="BJ84">
        <v>65385.100799999986</v>
      </c>
    </row>
    <row r="85" spans="11:62" x14ac:dyDescent="0.15">
      <c r="K85">
        <v>2018</v>
      </c>
      <c r="L85" t="s">
        <v>19</v>
      </c>
      <c r="M85" t="s">
        <v>67</v>
      </c>
      <c r="N85" t="s">
        <v>68</v>
      </c>
      <c r="O85" t="s">
        <v>69</v>
      </c>
      <c r="P85" t="s">
        <v>46</v>
      </c>
      <c r="Q85" t="s">
        <v>50</v>
      </c>
      <c r="R85">
        <v>17596</v>
      </c>
      <c r="S85">
        <v>88736.627999999982</v>
      </c>
      <c r="T85">
        <v>129555.47687999997</v>
      </c>
      <c r="U85">
        <v>40818.84887999999</v>
      </c>
      <c r="AX85" t="s">
        <v>19</v>
      </c>
      <c r="AY85">
        <v>2018</v>
      </c>
      <c r="AZ85">
        <v>1</v>
      </c>
      <c r="BA85" t="s">
        <v>38</v>
      </c>
      <c r="BB85" t="s">
        <v>67</v>
      </c>
      <c r="BC85" t="s">
        <v>68</v>
      </c>
      <c r="BD85" t="s">
        <v>69</v>
      </c>
      <c r="BE85" t="s">
        <v>51</v>
      </c>
      <c r="BF85" t="s">
        <v>54</v>
      </c>
      <c r="BG85">
        <v>13381</v>
      </c>
      <c r="BH85">
        <v>35620.222000000002</v>
      </c>
      <c r="BI85">
        <v>45237.681940000002</v>
      </c>
      <c r="BJ85">
        <v>9617.4599400000006</v>
      </c>
    </row>
    <row r="86" spans="11:62" x14ac:dyDescent="0.15">
      <c r="K86">
        <v>2018</v>
      </c>
      <c r="L86" t="s">
        <v>19</v>
      </c>
      <c r="M86" t="s">
        <v>67</v>
      </c>
      <c r="N86" t="s">
        <v>68</v>
      </c>
      <c r="O86" t="s">
        <v>69</v>
      </c>
      <c r="P86" t="s">
        <v>51</v>
      </c>
      <c r="Q86" t="s">
        <v>52</v>
      </c>
      <c r="R86">
        <v>19003</v>
      </c>
      <c r="S86">
        <v>88097.907999999996</v>
      </c>
      <c r="T86">
        <v>124218.05028</v>
      </c>
      <c r="U86">
        <v>36120.14228</v>
      </c>
      <c r="AX86" t="s">
        <v>19</v>
      </c>
      <c r="AY86">
        <v>2018</v>
      </c>
      <c r="AZ86">
        <v>1</v>
      </c>
      <c r="BA86" t="s">
        <v>38</v>
      </c>
      <c r="BB86" t="s">
        <v>67</v>
      </c>
      <c r="BC86" t="s">
        <v>68</v>
      </c>
      <c r="BD86" t="s">
        <v>69</v>
      </c>
      <c r="BE86" t="s">
        <v>51</v>
      </c>
      <c r="BF86" t="s">
        <v>55</v>
      </c>
      <c r="BG86">
        <v>13911</v>
      </c>
      <c r="BH86">
        <v>80795.088000000003</v>
      </c>
      <c r="BI86">
        <v>112305.17232000001</v>
      </c>
      <c r="BJ86">
        <v>31510.084320000009</v>
      </c>
    </row>
    <row r="87" spans="11:62" x14ac:dyDescent="0.15">
      <c r="K87">
        <v>2018</v>
      </c>
      <c r="L87" t="s">
        <v>19</v>
      </c>
      <c r="M87" t="s">
        <v>67</v>
      </c>
      <c r="N87" t="s">
        <v>68</v>
      </c>
      <c r="O87" t="s">
        <v>69</v>
      </c>
      <c r="P87" t="s">
        <v>51</v>
      </c>
      <c r="Q87" t="s">
        <v>53</v>
      </c>
      <c r="R87">
        <v>16155</v>
      </c>
      <c r="S87">
        <v>136218.96</v>
      </c>
      <c r="T87">
        <v>201604.06079999998</v>
      </c>
      <c r="U87">
        <v>65385.100799999986</v>
      </c>
      <c r="AX87" t="s">
        <v>19</v>
      </c>
      <c r="AY87">
        <v>2018</v>
      </c>
      <c r="AZ87">
        <v>1</v>
      </c>
      <c r="BA87" t="s">
        <v>38</v>
      </c>
      <c r="BB87" t="s">
        <v>67</v>
      </c>
      <c r="BC87" t="s">
        <v>68</v>
      </c>
      <c r="BD87" t="s">
        <v>69</v>
      </c>
      <c r="BE87" t="s">
        <v>56</v>
      </c>
      <c r="BF87" t="s">
        <v>57</v>
      </c>
      <c r="BG87">
        <v>19864</v>
      </c>
      <c r="BH87">
        <v>314089.56800000003</v>
      </c>
      <c r="BI87">
        <v>452288.97792000003</v>
      </c>
      <c r="BJ87">
        <v>138199.40992000001</v>
      </c>
    </row>
    <row r="88" spans="11:62" x14ac:dyDescent="0.15">
      <c r="K88">
        <v>2018</v>
      </c>
      <c r="L88" t="s">
        <v>19</v>
      </c>
      <c r="M88" t="s">
        <v>67</v>
      </c>
      <c r="N88" t="s">
        <v>68</v>
      </c>
      <c r="O88" t="s">
        <v>69</v>
      </c>
      <c r="P88" t="s">
        <v>51</v>
      </c>
      <c r="Q88" t="s">
        <v>54</v>
      </c>
      <c r="R88">
        <v>13381</v>
      </c>
      <c r="S88">
        <v>35620.222000000002</v>
      </c>
      <c r="T88">
        <v>45237.681940000002</v>
      </c>
      <c r="U88">
        <v>9617.4599400000006</v>
      </c>
      <c r="AX88" t="s">
        <v>19</v>
      </c>
      <c r="AY88">
        <v>2018</v>
      </c>
      <c r="AZ88">
        <v>1</v>
      </c>
      <c r="BA88" t="s">
        <v>38</v>
      </c>
      <c r="BB88" t="s">
        <v>67</v>
      </c>
      <c r="BC88" t="s">
        <v>68</v>
      </c>
      <c r="BD88" t="s">
        <v>69</v>
      </c>
      <c r="BE88" t="s">
        <v>56</v>
      </c>
      <c r="BF88" t="s">
        <v>58</v>
      </c>
      <c r="BG88">
        <v>19271</v>
      </c>
      <c r="BH88">
        <v>150545.05200000003</v>
      </c>
      <c r="BI88">
        <v>225817.57800000004</v>
      </c>
      <c r="BJ88">
        <v>75272.526000000013</v>
      </c>
    </row>
    <row r="89" spans="11:62" x14ac:dyDescent="0.15">
      <c r="K89">
        <v>2018</v>
      </c>
      <c r="L89" t="s">
        <v>19</v>
      </c>
      <c r="M89" t="s">
        <v>67</v>
      </c>
      <c r="N89" t="s">
        <v>68</v>
      </c>
      <c r="O89" t="s">
        <v>69</v>
      </c>
      <c r="P89" t="s">
        <v>51</v>
      </c>
      <c r="Q89" t="s">
        <v>55</v>
      </c>
      <c r="R89">
        <v>13911</v>
      </c>
      <c r="S89">
        <v>80795.088000000003</v>
      </c>
      <c r="T89">
        <v>112305.17232000001</v>
      </c>
      <c r="U89">
        <v>31510.084320000009</v>
      </c>
      <c r="AX89" t="s">
        <v>19</v>
      </c>
      <c r="AY89">
        <v>2018</v>
      </c>
      <c r="AZ89">
        <v>1</v>
      </c>
      <c r="BA89" t="s">
        <v>38</v>
      </c>
      <c r="BB89" t="s">
        <v>67</v>
      </c>
      <c r="BC89" t="s">
        <v>68</v>
      </c>
      <c r="BD89" t="s">
        <v>69</v>
      </c>
      <c r="BE89" t="s">
        <v>56</v>
      </c>
      <c r="BF89" t="s">
        <v>59</v>
      </c>
      <c r="BG89">
        <v>11593</v>
      </c>
      <c r="BH89">
        <v>23162.814000000002</v>
      </c>
      <c r="BI89">
        <v>31733.055180000003</v>
      </c>
      <c r="BJ89">
        <v>8570.2411800000009</v>
      </c>
    </row>
    <row r="90" spans="11:62" x14ac:dyDescent="0.15">
      <c r="K90">
        <v>2018</v>
      </c>
      <c r="L90" t="s">
        <v>19</v>
      </c>
      <c r="M90" t="s">
        <v>67</v>
      </c>
      <c r="N90" t="s">
        <v>68</v>
      </c>
      <c r="O90" t="s">
        <v>69</v>
      </c>
      <c r="P90" t="s">
        <v>56</v>
      </c>
      <c r="Q90" t="s">
        <v>57</v>
      </c>
      <c r="R90">
        <v>19864</v>
      </c>
      <c r="S90">
        <v>314089.56800000003</v>
      </c>
      <c r="T90">
        <v>452288.97792000003</v>
      </c>
      <c r="U90">
        <v>138199.40992000001</v>
      </c>
      <c r="AX90" t="s">
        <v>19</v>
      </c>
      <c r="AY90">
        <v>2018</v>
      </c>
      <c r="AZ90">
        <v>1</v>
      </c>
      <c r="BA90" t="s">
        <v>38</v>
      </c>
      <c r="BB90" t="s">
        <v>67</v>
      </c>
      <c r="BC90" t="s">
        <v>68</v>
      </c>
      <c r="BD90" t="s">
        <v>70</v>
      </c>
      <c r="BE90" t="s">
        <v>46</v>
      </c>
      <c r="BF90" t="s">
        <v>47</v>
      </c>
      <c r="BG90">
        <v>9664</v>
      </c>
      <c r="BH90">
        <v>14264.063999999998</v>
      </c>
      <c r="BI90">
        <v>17544.798719999999</v>
      </c>
      <c r="BJ90">
        <v>3280.7347200000004</v>
      </c>
    </row>
    <row r="91" spans="11:62" x14ac:dyDescent="0.15">
      <c r="K91">
        <v>2018</v>
      </c>
      <c r="L91" t="s">
        <v>19</v>
      </c>
      <c r="M91" t="s">
        <v>67</v>
      </c>
      <c r="N91" t="s">
        <v>68</v>
      </c>
      <c r="O91" t="s">
        <v>69</v>
      </c>
      <c r="P91" t="s">
        <v>56</v>
      </c>
      <c r="Q91" t="s">
        <v>58</v>
      </c>
      <c r="R91">
        <v>19271</v>
      </c>
      <c r="S91">
        <v>150545.05200000003</v>
      </c>
      <c r="T91">
        <v>225817.57800000004</v>
      </c>
      <c r="U91">
        <v>75272.526000000013</v>
      </c>
      <c r="AX91" t="s">
        <v>19</v>
      </c>
      <c r="AY91">
        <v>2018</v>
      </c>
      <c r="AZ91">
        <v>1</v>
      </c>
      <c r="BA91" t="s">
        <v>38</v>
      </c>
      <c r="BB91" t="s">
        <v>67</v>
      </c>
      <c r="BC91" t="s">
        <v>68</v>
      </c>
      <c r="BD91" t="s">
        <v>70</v>
      </c>
      <c r="BE91" t="s">
        <v>46</v>
      </c>
      <c r="BF91" t="s">
        <v>48</v>
      </c>
      <c r="BG91">
        <v>10148</v>
      </c>
      <c r="BH91">
        <v>28353.512000000002</v>
      </c>
      <c r="BI91">
        <v>34307.749520000005</v>
      </c>
      <c r="BJ91">
        <v>5954.2375200000024</v>
      </c>
    </row>
    <row r="92" spans="11:62" x14ac:dyDescent="0.15">
      <c r="K92">
        <v>2018</v>
      </c>
      <c r="L92" t="s">
        <v>19</v>
      </c>
      <c r="M92" t="s">
        <v>67</v>
      </c>
      <c r="N92" t="s">
        <v>68</v>
      </c>
      <c r="O92" t="s">
        <v>69</v>
      </c>
      <c r="P92" t="s">
        <v>56</v>
      </c>
      <c r="Q92" t="s">
        <v>59</v>
      </c>
      <c r="R92">
        <v>11593</v>
      </c>
      <c r="S92">
        <v>23162.814000000002</v>
      </c>
      <c r="T92">
        <v>31733.055180000003</v>
      </c>
      <c r="U92">
        <v>8570.2411800000009</v>
      </c>
      <c r="AX92" t="s">
        <v>19</v>
      </c>
      <c r="AY92">
        <v>2018</v>
      </c>
      <c r="AZ92">
        <v>1</v>
      </c>
      <c r="BA92" t="s">
        <v>38</v>
      </c>
      <c r="BB92" t="s">
        <v>67</v>
      </c>
      <c r="BC92" t="s">
        <v>68</v>
      </c>
      <c r="BD92" t="s">
        <v>70</v>
      </c>
      <c r="BE92" t="s">
        <v>46</v>
      </c>
      <c r="BF92" t="s">
        <v>49</v>
      </c>
      <c r="BG92">
        <v>16637</v>
      </c>
      <c r="BH92">
        <v>40261.54</v>
      </c>
      <c r="BI92">
        <v>55963.540600000008</v>
      </c>
      <c r="BJ92">
        <v>15702.000600000007</v>
      </c>
    </row>
    <row r="93" spans="11:62" x14ac:dyDescent="0.15">
      <c r="K93">
        <v>2018</v>
      </c>
      <c r="L93" t="s">
        <v>19</v>
      </c>
      <c r="M93" t="s">
        <v>67</v>
      </c>
      <c r="N93" t="s">
        <v>68</v>
      </c>
      <c r="O93" t="s">
        <v>70</v>
      </c>
      <c r="P93" t="s">
        <v>46</v>
      </c>
      <c r="Q93" t="s">
        <v>47</v>
      </c>
      <c r="R93">
        <v>9664</v>
      </c>
      <c r="S93">
        <v>14264.063999999998</v>
      </c>
      <c r="T93">
        <v>17544.798719999999</v>
      </c>
      <c r="U93">
        <v>3280.7347200000004</v>
      </c>
      <c r="AX93" t="s">
        <v>19</v>
      </c>
      <c r="AY93">
        <v>2018</v>
      </c>
      <c r="AZ93">
        <v>1</v>
      </c>
      <c r="BA93" t="s">
        <v>38</v>
      </c>
      <c r="BB93" t="s">
        <v>67</v>
      </c>
      <c r="BC93" t="s">
        <v>68</v>
      </c>
      <c r="BD93" t="s">
        <v>70</v>
      </c>
      <c r="BE93" t="s">
        <v>46</v>
      </c>
      <c r="BF93" t="s">
        <v>50</v>
      </c>
      <c r="BG93">
        <v>14647</v>
      </c>
      <c r="BH93">
        <v>73864.820999999996</v>
      </c>
      <c r="BI93">
        <v>98978.86013999999</v>
      </c>
      <c r="BJ93">
        <v>25114.039139999993</v>
      </c>
    </row>
    <row r="94" spans="11:62" x14ac:dyDescent="0.15">
      <c r="K94">
        <v>2018</v>
      </c>
      <c r="L94" t="s">
        <v>19</v>
      </c>
      <c r="M94" t="s">
        <v>67</v>
      </c>
      <c r="N94" t="s">
        <v>68</v>
      </c>
      <c r="O94" t="s">
        <v>70</v>
      </c>
      <c r="P94" t="s">
        <v>46</v>
      </c>
      <c r="Q94" t="s">
        <v>48</v>
      </c>
      <c r="R94">
        <v>10148</v>
      </c>
      <c r="S94">
        <v>28353.512000000002</v>
      </c>
      <c r="T94">
        <v>34307.749520000005</v>
      </c>
      <c r="U94">
        <v>5954.2375200000024</v>
      </c>
      <c r="AX94" t="s">
        <v>19</v>
      </c>
      <c r="AY94">
        <v>2018</v>
      </c>
      <c r="AZ94">
        <v>1</v>
      </c>
      <c r="BA94" t="s">
        <v>38</v>
      </c>
      <c r="BB94" t="s">
        <v>67</v>
      </c>
      <c r="BC94" t="s">
        <v>68</v>
      </c>
      <c r="BD94" t="s">
        <v>70</v>
      </c>
      <c r="BE94" t="s">
        <v>51</v>
      </c>
      <c r="BF94" t="s">
        <v>52</v>
      </c>
      <c r="BG94">
        <v>7584</v>
      </c>
      <c r="BH94">
        <v>37464.959999999992</v>
      </c>
      <c r="BI94">
        <v>52076.294399999984</v>
      </c>
      <c r="BJ94">
        <v>14611.334399999992</v>
      </c>
    </row>
    <row r="95" spans="11:62" x14ac:dyDescent="0.15">
      <c r="K95">
        <v>2018</v>
      </c>
      <c r="L95" t="s">
        <v>19</v>
      </c>
      <c r="M95" t="s">
        <v>67</v>
      </c>
      <c r="N95" t="s">
        <v>68</v>
      </c>
      <c r="O95" t="s">
        <v>70</v>
      </c>
      <c r="P95" t="s">
        <v>46</v>
      </c>
      <c r="Q95" t="s">
        <v>49</v>
      </c>
      <c r="R95">
        <v>16637</v>
      </c>
      <c r="S95">
        <v>40261.54</v>
      </c>
      <c r="T95">
        <v>55963.540600000008</v>
      </c>
      <c r="U95">
        <v>15702.000600000007</v>
      </c>
      <c r="AX95" t="s">
        <v>19</v>
      </c>
      <c r="AY95">
        <v>2018</v>
      </c>
      <c r="AZ95">
        <v>1</v>
      </c>
      <c r="BA95" t="s">
        <v>38</v>
      </c>
      <c r="BB95" t="s">
        <v>67</v>
      </c>
      <c r="BC95" t="s">
        <v>68</v>
      </c>
      <c r="BD95" t="s">
        <v>70</v>
      </c>
      <c r="BE95" t="s">
        <v>51</v>
      </c>
      <c r="BF95" t="s">
        <v>53</v>
      </c>
      <c r="BG95">
        <v>12322</v>
      </c>
      <c r="BH95">
        <v>100547.51999999997</v>
      </c>
      <c r="BI95">
        <v>135739.15199999997</v>
      </c>
      <c r="BJ95">
        <v>35191.631999999998</v>
      </c>
    </row>
    <row r="96" spans="11:62" x14ac:dyDescent="0.15">
      <c r="K96">
        <v>2018</v>
      </c>
      <c r="L96" t="s">
        <v>19</v>
      </c>
      <c r="M96" t="s">
        <v>67</v>
      </c>
      <c r="N96" t="s">
        <v>68</v>
      </c>
      <c r="O96" t="s">
        <v>70</v>
      </c>
      <c r="P96" t="s">
        <v>46</v>
      </c>
      <c r="Q96" t="s">
        <v>50</v>
      </c>
      <c r="R96">
        <v>14647</v>
      </c>
      <c r="S96">
        <v>73864.820999999996</v>
      </c>
      <c r="T96">
        <v>98978.86013999999</v>
      </c>
      <c r="U96">
        <v>25114.039139999993</v>
      </c>
      <c r="AX96" t="s">
        <v>19</v>
      </c>
      <c r="AY96">
        <v>2018</v>
      </c>
      <c r="AZ96">
        <v>1</v>
      </c>
      <c r="BA96" t="s">
        <v>38</v>
      </c>
      <c r="BB96" t="s">
        <v>67</v>
      </c>
      <c r="BC96" t="s">
        <v>68</v>
      </c>
      <c r="BD96" t="s">
        <v>70</v>
      </c>
      <c r="BE96" t="s">
        <v>51</v>
      </c>
      <c r="BF96" t="s">
        <v>54</v>
      </c>
      <c r="BG96">
        <v>9494</v>
      </c>
      <c r="BH96">
        <v>24437.556000000004</v>
      </c>
      <c r="BI96">
        <v>29325.067200000005</v>
      </c>
      <c r="BJ96">
        <v>4887.5112000000008</v>
      </c>
    </row>
    <row r="97" spans="11:62" x14ac:dyDescent="0.15">
      <c r="K97">
        <v>2018</v>
      </c>
      <c r="L97" t="s">
        <v>19</v>
      </c>
      <c r="M97" t="s">
        <v>67</v>
      </c>
      <c r="N97" t="s">
        <v>68</v>
      </c>
      <c r="O97" t="s">
        <v>70</v>
      </c>
      <c r="P97" t="s">
        <v>51</v>
      </c>
      <c r="Q97" t="s">
        <v>52</v>
      </c>
      <c r="R97">
        <v>7584</v>
      </c>
      <c r="S97">
        <v>37464.959999999992</v>
      </c>
      <c r="T97">
        <v>52076.294399999984</v>
      </c>
      <c r="U97">
        <v>14611.334399999992</v>
      </c>
      <c r="AX97" t="s">
        <v>19</v>
      </c>
      <c r="AY97">
        <v>2018</v>
      </c>
      <c r="AZ97">
        <v>1</v>
      </c>
      <c r="BA97" t="s">
        <v>38</v>
      </c>
      <c r="BB97" t="s">
        <v>67</v>
      </c>
      <c r="BC97" t="s">
        <v>68</v>
      </c>
      <c r="BD97" t="s">
        <v>70</v>
      </c>
      <c r="BE97" t="s">
        <v>51</v>
      </c>
      <c r="BF97" t="s">
        <v>55</v>
      </c>
      <c r="BG97">
        <v>9311</v>
      </c>
      <c r="BH97">
        <v>58100.639999999992</v>
      </c>
      <c r="BI97">
        <v>70301.774399999995</v>
      </c>
      <c r="BJ97">
        <v>12201.134400000003</v>
      </c>
    </row>
    <row r="98" spans="11:62" x14ac:dyDescent="0.15">
      <c r="K98">
        <v>2018</v>
      </c>
      <c r="L98" t="s">
        <v>19</v>
      </c>
      <c r="M98" t="s">
        <v>67</v>
      </c>
      <c r="N98" t="s">
        <v>68</v>
      </c>
      <c r="O98" t="s">
        <v>70</v>
      </c>
      <c r="P98" t="s">
        <v>51</v>
      </c>
      <c r="Q98" t="s">
        <v>53</v>
      </c>
      <c r="R98">
        <v>12322</v>
      </c>
      <c r="S98">
        <v>100547.51999999997</v>
      </c>
      <c r="T98">
        <v>135739.15199999997</v>
      </c>
      <c r="U98">
        <v>35191.631999999998</v>
      </c>
      <c r="AX98" t="s">
        <v>19</v>
      </c>
      <c r="AY98">
        <v>2018</v>
      </c>
      <c r="AZ98">
        <v>1</v>
      </c>
      <c r="BA98" t="s">
        <v>38</v>
      </c>
      <c r="BB98" t="s">
        <v>67</v>
      </c>
      <c r="BC98" t="s">
        <v>68</v>
      </c>
      <c r="BD98" t="s">
        <v>70</v>
      </c>
      <c r="BE98" t="s">
        <v>56</v>
      </c>
      <c r="BF98" t="s">
        <v>57</v>
      </c>
      <c r="BG98">
        <v>8308</v>
      </c>
      <c r="BH98">
        <v>122459.92</v>
      </c>
      <c r="BI98">
        <v>157973.29680000001</v>
      </c>
      <c r="BJ98">
        <v>35513.376800000013</v>
      </c>
    </row>
    <row r="99" spans="11:62" x14ac:dyDescent="0.15">
      <c r="K99">
        <v>2018</v>
      </c>
      <c r="L99" t="s">
        <v>19</v>
      </c>
      <c r="M99" t="s">
        <v>67</v>
      </c>
      <c r="N99" t="s">
        <v>68</v>
      </c>
      <c r="O99" t="s">
        <v>70</v>
      </c>
      <c r="P99" t="s">
        <v>51</v>
      </c>
      <c r="Q99" t="s">
        <v>54</v>
      </c>
      <c r="R99">
        <v>9494</v>
      </c>
      <c r="S99">
        <v>24437.556000000004</v>
      </c>
      <c r="T99">
        <v>29325.067200000005</v>
      </c>
      <c r="U99">
        <v>4887.5112000000008</v>
      </c>
      <c r="AX99" t="s">
        <v>19</v>
      </c>
      <c r="AY99">
        <v>2018</v>
      </c>
      <c r="AZ99">
        <v>1</v>
      </c>
      <c r="BA99" t="s">
        <v>38</v>
      </c>
      <c r="BB99" t="s">
        <v>67</v>
      </c>
      <c r="BC99" t="s">
        <v>68</v>
      </c>
      <c r="BD99" t="s">
        <v>70</v>
      </c>
      <c r="BE99" t="s">
        <v>56</v>
      </c>
      <c r="BF99" t="s">
        <v>58</v>
      </c>
      <c r="BG99">
        <v>11345</v>
      </c>
      <c r="BH99">
        <v>87912.404999999999</v>
      </c>
      <c r="BI99">
        <v>127472.98724999999</v>
      </c>
      <c r="BJ99">
        <v>39560.582249999992</v>
      </c>
    </row>
    <row r="100" spans="11:62" x14ac:dyDescent="0.15">
      <c r="K100">
        <v>2018</v>
      </c>
      <c r="L100" t="s">
        <v>19</v>
      </c>
      <c r="M100" t="s">
        <v>67</v>
      </c>
      <c r="N100" t="s">
        <v>68</v>
      </c>
      <c r="O100" t="s">
        <v>70</v>
      </c>
      <c r="P100" t="s">
        <v>51</v>
      </c>
      <c r="Q100" t="s">
        <v>55</v>
      </c>
      <c r="R100">
        <v>9311</v>
      </c>
      <c r="S100">
        <v>58100.639999999992</v>
      </c>
      <c r="T100">
        <v>70301.774399999995</v>
      </c>
      <c r="U100">
        <v>12201.134400000003</v>
      </c>
      <c r="AX100" t="s">
        <v>19</v>
      </c>
      <c r="AY100">
        <v>2018</v>
      </c>
      <c r="AZ100">
        <v>1</v>
      </c>
      <c r="BA100" t="s">
        <v>38</v>
      </c>
      <c r="BB100" t="s">
        <v>67</v>
      </c>
      <c r="BC100" t="s">
        <v>68</v>
      </c>
      <c r="BD100" t="s">
        <v>70</v>
      </c>
      <c r="BE100" t="s">
        <v>56</v>
      </c>
      <c r="BF100" t="s">
        <v>59</v>
      </c>
      <c r="BG100">
        <v>17991</v>
      </c>
      <c r="BH100">
        <v>36917.531999999999</v>
      </c>
      <c r="BI100">
        <v>49469.492879999998</v>
      </c>
      <c r="BJ100">
        <v>12551.960879999999</v>
      </c>
    </row>
    <row r="101" spans="11:62" x14ac:dyDescent="0.15">
      <c r="K101">
        <v>2018</v>
      </c>
      <c r="L101" t="s">
        <v>19</v>
      </c>
      <c r="M101" t="s">
        <v>67</v>
      </c>
      <c r="N101" t="s">
        <v>68</v>
      </c>
      <c r="O101" t="s">
        <v>70</v>
      </c>
      <c r="P101" t="s">
        <v>56</v>
      </c>
      <c r="Q101" t="s">
        <v>57</v>
      </c>
      <c r="R101">
        <v>8308</v>
      </c>
      <c r="S101">
        <v>122459.92</v>
      </c>
      <c r="T101">
        <v>157973.29680000001</v>
      </c>
      <c r="U101">
        <v>35513.376800000013</v>
      </c>
      <c r="AX101" t="s">
        <v>19</v>
      </c>
      <c r="AY101">
        <v>2018</v>
      </c>
      <c r="AZ101">
        <v>1</v>
      </c>
      <c r="BA101" t="s">
        <v>38</v>
      </c>
      <c r="BB101" t="s">
        <v>67</v>
      </c>
      <c r="BC101" t="s">
        <v>68</v>
      </c>
      <c r="BD101" t="s">
        <v>71</v>
      </c>
      <c r="BE101" t="s">
        <v>46</v>
      </c>
      <c r="BF101" t="s">
        <v>47</v>
      </c>
      <c r="BG101">
        <v>5837</v>
      </c>
      <c r="BH101">
        <v>8755.5</v>
      </c>
      <c r="BI101">
        <v>12783.03</v>
      </c>
      <c r="BJ101">
        <v>4027.5300000000007</v>
      </c>
    </row>
    <row r="102" spans="11:62" x14ac:dyDescent="0.15">
      <c r="K102">
        <v>2018</v>
      </c>
      <c r="L102" t="s">
        <v>19</v>
      </c>
      <c r="M102" t="s">
        <v>67</v>
      </c>
      <c r="N102" t="s">
        <v>68</v>
      </c>
      <c r="O102" t="s">
        <v>70</v>
      </c>
      <c r="P102" t="s">
        <v>56</v>
      </c>
      <c r="Q102" t="s">
        <v>58</v>
      </c>
      <c r="R102">
        <v>11345</v>
      </c>
      <c r="S102">
        <v>87912.404999999999</v>
      </c>
      <c r="T102">
        <v>127472.98724999999</v>
      </c>
      <c r="U102">
        <v>39560.582249999992</v>
      </c>
      <c r="AX102" t="s">
        <v>19</v>
      </c>
      <c r="AY102">
        <v>2018</v>
      </c>
      <c r="AZ102">
        <v>1</v>
      </c>
      <c r="BA102" t="s">
        <v>38</v>
      </c>
      <c r="BB102" t="s">
        <v>67</v>
      </c>
      <c r="BC102" t="s">
        <v>68</v>
      </c>
      <c r="BD102" t="s">
        <v>71</v>
      </c>
      <c r="BE102" t="s">
        <v>46</v>
      </c>
      <c r="BF102" t="s">
        <v>48</v>
      </c>
      <c r="BG102">
        <v>10024</v>
      </c>
      <c r="BH102">
        <v>27124.944000000003</v>
      </c>
      <c r="BI102">
        <v>39331.168800000007</v>
      </c>
      <c r="BJ102">
        <v>12206.224800000004</v>
      </c>
    </row>
    <row r="103" spans="11:62" x14ac:dyDescent="0.15">
      <c r="K103">
        <v>2018</v>
      </c>
      <c r="L103" t="s">
        <v>19</v>
      </c>
      <c r="M103" t="s">
        <v>67</v>
      </c>
      <c r="N103" t="s">
        <v>68</v>
      </c>
      <c r="O103" t="s">
        <v>70</v>
      </c>
      <c r="P103" t="s">
        <v>56</v>
      </c>
      <c r="Q103" t="s">
        <v>59</v>
      </c>
      <c r="R103">
        <v>17991</v>
      </c>
      <c r="S103">
        <v>36917.531999999999</v>
      </c>
      <c r="T103">
        <v>49469.492879999998</v>
      </c>
      <c r="U103">
        <v>12551.960879999999</v>
      </c>
      <c r="AX103" t="s">
        <v>19</v>
      </c>
      <c r="AY103">
        <v>2018</v>
      </c>
      <c r="AZ103">
        <v>1</v>
      </c>
      <c r="BA103" t="s">
        <v>38</v>
      </c>
      <c r="BB103" t="s">
        <v>67</v>
      </c>
      <c r="BC103" t="s">
        <v>68</v>
      </c>
      <c r="BD103" t="s">
        <v>71</v>
      </c>
      <c r="BE103" t="s">
        <v>46</v>
      </c>
      <c r="BF103" t="s">
        <v>49</v>
      </c>
      <c r="BG103">
        <v>15743</v>
      </c>
      <c r="BH103">
        <v>40176.136000000006</v>
      </c>
      <c r="BI103">
        <v>57050.113120000009</v>
      </c>
      <c r="BJ103">
        <v>16873.977120000003</v>
      </c>
    </row>
    <row r="104" spans="11:62" x14ac:dyDescent="0.15">
      <c r="K104">
        <v>2018</v>
      </c>
      <c r="L104" t="s">
        <v>19</v>
      </c>
      <c r="M104" t="s">
        <v>67</v>
      </c>
      <c r="N104" t="s">
        <v>68</v>
      </c>
      <c r="O104" t="s">
        <v>71</v>
      </c>
      <c r="P104" t="s">
        <v>46</v>
      </c>
      <c r="Q104" t="s">
        <v>47</v>
      </c>
      <c r="R104">
        <v>5837</v>
      </c>
      <c r="S104">
        <v>8755.5</v>
      </c>
      <c r="T104">
        <v>12783.03</v>
      </c>
      <c r="U104">
        <v>4027.5300000000007</v>
      </c>
      <c r="AX104" t="s">
        <v>19</v>
      </c>
      <c r="AY104">
        <v>2018</v>
      </c>
      <c r="AZ104">
        <v>1</v>
      </c>
      <c r="BA104" t="s">
        <v>38</v>
      </c>
      <c r="BB104" t="s">
        <v>67</v>
      </c>
      <c r="BC104" t="s">
        <v>68</v>
      </c>
      <c r="BD104" t="s">
        <v>71</v>
      </c>
      <c r="BE104" t="s">
        <v>46</v>
      </c>
      <c r="BF104" t="s">
        <v>50</v>
      </c>
      <c r="BG104">
        <v>10637</v>
      </c>
      <c r="BH104">
        <v>51461.805999999997</v>
      </c>
      <c r="BI104">
        <v>71017.292279999994</v>
      </c>
      <c r="BJ104">
        <v>19555.486279999997</v>
      </c>
    </row>
    <row r="105" spans="11:62" x14ac:dyDescent="0.15">
      <c r="K105">
        <v>2018</v>
      </c>
      <c r="L105" t="s">
        <v>19</v>
      </c>
      <c r="M105" t="s">
        <v>67</v>
      </c>
      <c r="N105" t="s">
        <v>68</v>
      </c>
      <c r="O105" t="s">
        <v>71</v>
      </c>
      <c r="P105" t="s">
        <v>46</v>
      </c>
      <c r="Q105" t="s">
        <v>48</v>
      </c>
      <c r="R105">
        <v>10024</v>
      </c>
      <c r="S105">
        <v>27124.944000000003</v>
      </c>
      <c r="T105">
        <v>39331.168800000007</v>
      </c>
      <c r="U105">
        <v>12206.224800000004</v>
      </c>
      <c r="AX105" t="s">
        <v>19</v>
      </c>
      <c r="AY105">
        <v>2018</v>
      </c>
      <c r="AZ105">
        <v>1</v>
      </c>
      <c r="BA105" t="s">
        <v>38</v>
      </c>
      <c r="BB105" t="s">
        <v>67</v>
      </c>
      <c r="BC105" t="s">
        <v>68</v>
      </c>
      <c r="BD105" t="s">
        <v>71</v>
      </c>
      <c r="BE105" t="s">
        <v>51</v>
      </c>
      <c r="BF105" t="s">
        <v>52</v>
      </c>
      <c r="BG105">
        <v>17850</v>
      </c>
      <c r="BH105">
        <v>84109.2</v>
      </c>
      <c r="BI105">
        <v>119435.064</v>
      </c>
      <c r="BJ105">
        <v>35325.864000000001</v>
      </c>
    </row>
    <row r="106" spans="11:62" x14ac:dyDescent="0.15">
      <c r="K106">
        <v>2018</v>
      </c>
      <c r="L106" t="s">
        <v>19</v>
      </c>
      <c r="M106" t="s">
        <v>67</v>
      </c>
      <c r="N106" t="s">
        <v>68</v>
      </c>
      <c r="O106" t="s">
        <v>71</v>
      </c>
      <c r="P106" t="s">
        <v>46</v>
      </c>
      <c r="Q106" t="s">
        <v>49</v>
      </c>
      <c r="R106">
        <v>15743</v>
      </c>
      <c r="S106">
        <v>40176.136000000006</v>
      </c>
      <c r="T106">
        <v>57050.113120000009</v>
      </c>
      <c r="U106">
        <v>16873.977120000003</v>
      </c>
      <c r="AX106" t="s">
        <v>19</v>
      </c>
      <c r="AY106">
        <v>2018</v>
      </c>
      <c r="AZ106">
        <v>1</v>
      </c>
      <c r="BA106" t="s">
        <v>38</v>
      </c>
      <c r="BB106" t="s">
        <v>67</v>
      </c>
      <c r="BC106" t="s">
        <v>68</v>
      </c>
      <c r="BD106" t="s">
        <v>71</v>
      </c>
      <c r="BE106" t="s">
        <v>51</v>
      </c>
      <c r="BF106" t="s">
        <v>53</v>
      </c>
      <c r="BG106">
        <v>6273</v>
      </c>
      <c r="BH106">
        <v>53747.064000000006</v>
      </c>
      <c r="BI106">
        <v>75783.360240000009</v>
      </c>
      <c r="BJ106">
        <v>22036.296240000003</v>
      </c>
    </row>
    <row r="107" spans="11:62" x14ac:dyDescent="0.15">
      <c r="K107">
        <v>2018</v>
      </c>
      <c r="L107" t="s">
        <v>19</v>
      </c>
      <c r="M107" t="s">
        <v>67</v>
      </c>
      <c r="N107" t="s">
        <v>68</v>
      </c>
      <c r="O107" t="s">
        <v>71</v>
      </c>
      <c r="P107" t="s">
        <v>46</v>
      </c>
      <c r="Q107" t="s">
        <v>50</v>
      </c>
      <c r="R107">
        <v>10637</v>
      </c>
      <c r="S107">
        <v>51461.805999999997</v>
      </c>
      <c r="T107">
        <v>71017.292279999994</v>
      </c>
      <c r="U107">
        <v>19555.486279999997</v>
      </c>
      <c r="AX107" t="s">
        <v>19</v>
      </c>
      <c r="AY107">
        <v>2018</v>
      </c>
      <c r="AZ107">
        <v>1</v>
      </c>
      <c r="BA107" t="s">
        <v>38</v>
      </c>
      <c r="BB107" t="s">
        <v>67</v>
      </c>
      <c r="BC107" t="s">
        <v>68</v>
      </c>
      <c r="BD107" t="s">
        <v>71</v>
      </c>
      <c r="BE107" t="s">
        <v>51</v>
      </c>
      <c r="BF107" t="s">
        <v>54</v>
      </c>
      <c r="BG107">
        <v>8420</v>
      </c>
      <c r="BH107">
        <v>23340.240000000002</v>
      </c>
      <c r="BI107">
        <v>31742.7264</v>
      </c>
      <c r="BJ107">
        <v>8402.486399999998</v>
      </c>
    </row>
    <row r="108" spans="11:62" x14ac:dyDescent="0.15">
      <c r="K108">
        <v>2018</v>
      </c>
      <c r="L108" t="s">
        <v>19</v>
      </c>
      <c r="M108" t="s">
        <v>67</v>
      </c>
      <c r="N108" t="s">
        <v>68</v>
      </c>
      <c r="O108" t="s">
        <v>71</v>
      </c>
      <c r="P108" t="s">
        <v>51</v>
      </c>
      <c r="Q108" t="s">
        <v>52</v>
      </c>
      <c r="R108">
        <v>17850</v>
      </c>
      <c r="S108">
        <v>84109.2</v>
      </c>
      <c r="T108">
        <v>119435.064</v>
      </c>
      <c r="U108">
        <v>35325.864000000001</v>
      </c>
      <c r="AX108" t="s">
        <v>19</v>
      </c>
      <c r="AY108">
        <v>2018</v>
      </c>
      <c r="AZ108">
        <v>1</v>
      </c>
      <c r="BA108" t="s">
        <v>38</v>
      </c>
      <c r="BB108" t="s">
        <v>67</v>
      </c>
      <c r="BC108" t="s">
        <v>68</v>
      </c>
      <c r="BD108" t="s">
        <v>71</v>
      </c>
      <c r="BE108" t="s">
        <v>51</v>
      </c>
      <c r="BF108" t="s">
        <v>55</v>
      </c>
      <c r="BG108">
        <v>17281</v>
      </c>
      <c r="BH108">
        <v>102856.51200000002</v>
      </c>
      <c r="BI108">
        <v>129599.20512000001</v>
      </c>
      <c r="BJ108">
        <v>26742.693119999996</v>
      </c>
    </row>
    <row r="109" spans="11:62" x14ac:dyDescent="0.15">
      <c r="K109">
        <v>2018</v>
      </c>
      <c r="L109" t="s">
        <v>19</v>
      </c>
      <c r="M109" t="s">
        <v>67</v>
      </c>
      <c r="N109" t="s">
        <v>68</v>
      </c>
      <c r="O109" t="s">
        <v>71</v>
      </c>
      <c r="P109" t="s">
        <v>51</v>
      </c>
      <c r="Q109" t="s">
        <v>53</v>
      </c>
      <c r="R109">
        <v>6273</v>
      </c>
      <c r="S109">
        <v>53747.064000000006</v>
      </c>
      <c r="T109">
        <v>75783.360240000009</v>
      </c>
      <c r="U109">
        <v>22036.296240000003</v>
      </c>
      <c r="AX109" t="s">
        <v>19</v>
      </c>
      <c r="AY109">
        <v>2018</v>
      </c>
      <c r="AZ109">
        <v>1</v>
      </c>
      <c r="BA109" t="s">
        <v>38</v>
      </c>
      <c r="BB109" t="s">
        <v>67</v>
      </c>
      <c r="BC109" t="s">
        <v>68</v>
      </c>
      <c r="BD109" t="s">
        <v>71</v>
      </c>
      <c r="BE109" t="s">
        <v>56</v>
      </c>
      <c r="BF109" t="s">
        <v>57</v>
      </c>
      <c r="BG109">
        <v>9199</v>
      </c>
      <c r="BH109">
        <v>142989.25600000002</v>
      </c>
      <c r="BI109">
        <v>201614.85096000004</v>
      </c>
      <c r="BJ109">
        <v>58625.594960000017</v>
      </c>
    </row>
    <row r="110" spans="11:62" x14ac:dyDescent="0.15">
      <c r="K110">
        <v>2018</v>
      </c>
      <c r="L110" t="s">
        <v>19</v>
      </c>
      <c r="M110" t="s">
        <v>67</v>
      </c>
      <c r="N110" t="s">
        <v>68</v>
      </c>
      <c r="O110" t="s">
        <v>71</v>
      </c>
      <c r="P110" t="s">
        <v>51</v>
      </c>
      <c r="Q110" t="s">
        <v>54</v>
      </c>
      <c r="R110">
        <v>8420</v>
      </c>
      <c r="S110">
        <v>23340.240000000002</v>
      </c>
      <c r="T110">
        <v>31742.7264</v>
      </c>
      <c r="U110">
        <v>8402.486399999998</v>
      </c>
      <c r="AX110" t="s">
        <v>19</v>
      </c>
      <c r="AY110">
        <v>2018</v>
      </c>
      <c r="AZ110">
        <v>1</v>
      </c>
      <c r="BA110" t="s">
        <v>38</v>
      </c>
      <c r="BB110" t="s">
        <v>67</v>
      </c>
      <c r="BC110" t="s">
        <v>68</v>
      </c>
      <c r="BD110" t="s">
        <v>71</v>
      </c>
      <c r="BE110" t="s">
        <v>56</v>
      </c>
      <c r="BF110" t="s">
        <v>58</v>
      </c>
      <c r="BG110">
        <v>14848</v>
      </c>
      <c r="BH110">
        <v>115057.15199999999</v>
      </c>
      <c r="BI110">
        <v>172585.72799999997</v>
      </c>
      <c r="BJ110">
        <v>57528.575999999986</v>
      </c>
    </row>
    <row r="111" spans="11:62" x14ac:dyDescent="0.15">
      <c r="K111">
        <v>2018</v>
      </c>
      <c r="L111" t="s">
        <v>19</v>
      </c>
      <c r="M111" t="s">
        <v>67</v>
      </c>
      <c r="N111" t="s">
        <v>68</v>
      </c>
      <c r="O111" t="s">
        <v>71</v>
      </c>
      <c r="P111" t="s">
        <v>51</v>
      </c>
      <c r="Q111" t="s">
        <v>55</v>
      </c>
      <c r="R111">
        <v>17281</v>
      </c>
      <c r="S111">
        <v>102856.51200000002</v>
      </c>
      <c r="T111">
        <v>129599.20512000001</v>
      </c>
      <c r="U111">
        <v>26742.693119999996</v>
      </c>
      <c r="AX111" t="s">
        <v>19</v>
      </c>
      <c r="AY111">
        <v>2018</v>
      </c>
      <c r="AZ111">
        <v>1</v>
      </c>
      <c r="BA111" t="s">
        <v>38</v>
      </c>
      <c r="BB111" t="s">
        <v>67</v>
      </c>
      <c r="BC111" t="s">
        <v>68</v>
      </c>
      <c r="BD111" t="s">
        <v>71</v>
      </c>
      <c r="BE111" t="s">
        <v>56</v>
      </c>
      <c r="BF111" t="s">
        <v>59</v>
      </c>
      <c r="BG111">
        <v>9310</v>
      </c>
      <c r="BH111">
        <v>19104.12</v>
      </c>
      <c r="BI111">
        <v>24835.356</v>
      </c>
      <c r="BJ111">
        <v>5731.2360000000008</v>
      </c>
    </row>
    <row r="112" spans="11:62" x14ac:dyDescent="0.15">
      <c r="K112">
        <v>2018</v>
      </c>
      <c r="L112" t="s">
        <v>19</v>
      </c>
      <c r="M112" t="s">
        <v>67</v>
      </c>
      <c r="N112" t="s">
        <v>68</v>
      </c>
      <c r="O112" t="s">
        <v>71</v>
      </c>
      <c r="P112" t="s">
        <v>56</v>
      </c>
      <c r="Q112" t="s">
        <v>57</v>
      </c>
      <c r="R112">
        <v>9199</v>
      </c>
      <c r="S112">
        <v>142989.25600000002</v>
      </c>
      <c r="T112">
        <v>201614.85096000004</v>
      </c>
      <c r="U112">
        <v>58625.594960000017</v>
      </c>
      <c r="AX112" t="s">
        <v>19</v>
      </c>
      <c r="AY112">
        <v>2018</v>
      </c>
      <c r="AZ112">
        <v>1</v>
      </c>
      <c r="BA112" t="s">
        <v>38</v>
      </c>
      <c r="BB112" t="s">
        <v>67</v>
      </c>
      <c r="BC112" t="s">
        <v>68</v>
      </c>
      <c r="BD112" t="s">
        <v>72</v>
      </c>
      <c r="BE112" t="s">
        <v>46</v>
      </c>
      <c r="BF112" t="s">
        <v>47</v>
      </c>
      <c r="BG112">
        <v>17097</v>
      </c>
      <c r="BH112">
        <v>23593.859999999997</v>
      </c>
      <c r="BI112">
        <v>35390.789999999994</v>
      </c>
      <c r="BJ112">
        <v>11796.929999999997</v>
      </c>
    </row>
    <row r="113" spans="11:62" x14ac:dyDescent="0.15">
      <c r="K113">
        <v>2018</v>
      </c>
      <c r="L113" t="s">
        <v>19</v>
      </c>
      <c r="M113" t="s">
        <v>67</v>
      </c>
      <c r="N113" t="s">
        <v>68</v>
      </c>
      <c r="O113" t="s">
        <v>71</v>
      </c>
      <c r="P113" t="s">
        <v>56</v>
      </c>
      <c r="Q113" t="s">
        <v>58</v>
      </c>
      <c r="R113">
        <v>14848</v>
      </c>
      <c r="S113">
        <v>115057.15199999999</v>
      </c>
      <c r="T113">
        <v>172585.72799999997</v>
      </c>
      <c r="U113">
        <v>57528.575999999986</v>
      </c>
      <c r="AX113" t="s">
        <v>19</v>
      </c>
      <c r="AY113">
        <v>2018</v>
      </c>
      <c r="AZ113">
        <v>1</v>
      </c>
      <c r="BA113" t="s">
        <v>38</v>
      </c>
      <c r="BB113" t="s">
        <v>67</v>
      </c>
      <c r="BC113" t="s">
        <v>68</v>
      </c>
      <c r="BD113" t="s">
        <v>72</v>
      </c>
      <c r="BE113" t="s">
        <v>46</v>
      </c>
      <c r="BF113" t="s">
        <v>48</v>
      </c>
      <c r="BG113">
        <v>19280</v>
      </c>
      <c r="BH113">
        <v>47930.080000000002</v>
      </c>
      <c r="BI113">
        <v>57995.39680000001</v>
      </c>
      <c r="BJ113">
        <v>10065.316800000008</v>
      </c>
    </row>
    <row r="114" spans="11:62" x14ac:dyDescent="0.15">
      <c r="K114">
        <v>2018</v>
      </c>
      <c r="L114" t="s">
        <v>19</v>
      </c>
      <c r="M114" t="s">
        <v>67</v>
      </c>
      <c r="N114" t="s">
        <v>68</v>
      </c>
      <c r="O114" t="s">
        <v>71</v>
      </c>
      <c r="P114" t="s">
        <v>56</v>
      </c>
      <c r="Q114" t="s">
        <v>59</v>
      </c>
      <c r="R114">
        <v>9310</v>
      </c>
      <c r="S114">
        <v>19104.12</v>
      </c>
      <c r="T114">
        <v>24835.356</v>
      </c>
      <c r="U114">
        <v>5731.2360000000008</v>
      </c>
      <c r="AX114" t="s">
        <v>19</v>
      </c>
      <c r="AY114">
        <v>2018</v>
      </c>
      <c r="AZ114">
        <v>1</v>
      </c>
      <c r="BA114" t="s">
        <v>38</v>
      </c>
      <c r="BB114" t="s">
        <v>67</v>
      </c>
      <c r="BC114" t="s">
        <v>68</v>
      </c>
      <c r="BD114" t="s">
        <v>72</v>
      </c>
      <c r="BE114" t="s">
        <v>46</v>
      </c>
      <c r="BF114" t="s">
        <v>49</v>
      </c>
      <c r="BG114">
        <v>18390</v>
      </c>
      <c r="BH114">
        <v>52190.82</v>
      </c>
      <c r="BI114">
        <v>64716.616799999996</v>
      </c>
      <c r="BJ114">
        <v>12525.796799999996</v>
      </c>
    </row>
    <row r="115" spans="11:62" x14ac:dyDescent="0.15">
      <c r="K115">
        <v>2018</v>
      </c>
      <c r="L115" t="s">
        <v>19</v>
      </c>
      <c r="M115" t="s">
        <v>67</v>
      </c>
      <c r="N115" t="s">
        <v>68</v>
      </c>
      <c r="O115" t="s">
        <v>72</v>
      </c>
      <c r="P115" t="s">
        <v>46</v>
      </c>
      <c r="Q115" t="s">
        <v>47</v>
      </c>
      <c r="R115">
        <v>17097</v>
      </c>
      <c r="S115">
        <v>23593.859999999997</v>
      </c>
      <c r="T115">
        <v>35390.789999999994</v>
      </c>
      <c r="U115">
        <v>11796.929999999997</v>
      </c>
      <c r="AX115" t="s">
        <v>19</v>
      </c>
      <c r="AY115">
        <v>2018</v>
      </c>
      <c r="AZ115">
        <v>1</v>
      </c>
      <c r="BA115" t="s">
        <v>38</v>
      </c>
      <c r="BB115" t="s">
        <v>67</v>
      </c>
      <c r="BC115" t="s">
        <v>68</v>
      </c>
      <c r="BD115" t="s">
        <v>72</v>
      </c>
      <c r="BE115" t="s">
        <v>46</v>
      </c>
      <c r="BF115" t="s">
        <v>50</v>
      </c>
      <c r="BG115">
        <v>17784</v>
      </c>
      <c r="BH115">
        <v>88226.423999999985</v>
      </c>
      <c r="BI115">
        <v>106753.97303999998</v>
      </c>
      <c r="BJ115">
        <v>18527.549039999998</v>
      </c>
    </row>
    <row r="116" spans="11:62" x14ac:dyDescent="0.15">
      <c r="K116">
        <v>2018</v>
      </c>
      <c r="L116" t="s">
        <v>19</v>
      </c>
      <c r="M116" t="s">
        <v>67</v>
      </c>
      <c r="N116" t="s">
        <v>68</v>
      </c>
      <c r="O116" t="s">
        <v>72</v>
      </c>
      <c r="P116" t="s">
        <v>46</v>
      </c>
      <c r="Q116" t="s">
        <v>48</v>
      </c>
      <c r="R116">
        <v>19280</v>
      </c>
      <c r="S116">
        <v>47930.080000000002</v>
      </c>
      <c r="T116">
        <v>57995.39680000001</v>
      </c>
      <c r="U116">
        <v>10065.316800000008</v>
      </c>
      <c r="AX116" t="s">
        <v>19</v>
      </c>
      <c r="AY116">
        <v>2018</v>
      </c>
      <c r="AZ116">
        <v>1</v>
      </c>
      <c r="BA116" t="s">
        <v>38</v>
      </c>
      <c r="BB116" t="s">
        <v>67</v>
      </c>
      <c r="BC116" t="s">
        <v>68</v>
      </c>
      <c r="BD116" t="s">
        <v>72</v>
      </c>
      <c r="BE116" t="s">
        <v>51</v>
      </c>
      <c r="BF116" t="s">
        <v>52</v>
      </c>
      <c r="BG116">
        <v>14927</v>
      </c>
      <c r="BH116">
        <v>72037.702000000005</v>
      </c>
      <c r="BI116">
        <v>90767.504520000017</v>
      </c>
      <c r="BJ116">
        <v>18729.802520000012</v>
      </c>
    </row>
    <row r="117" spans="11:62" x14ac:dyDescent="0.15">
      <c r="K117">
        <v>2018</v>
      </c>
      <c r="L117" t="s">
        <v>19</v>
      </c>
      <c r="M117" t="s">
        <v>67</v>
      </c>
      <c r="N117" t="s">
        <v>68</v>
      </c>
      <c r="O117" t="s">
        <v>72</v>
      </c>
      <c r="P117" t="s">
        <v>46</v>
      </c>
      <c r="Q117" t="s">
        <v>49</v>
      </c>
      <c r="R117">
        <v>18390</v>
      </c>
      <c r="S117">
        <v>52190.82</v>
      </c>
      <c r="T117">
        <v>64716.616799999996</v>
      </c>
      <c r="U117">
        <v>12525.796799999996</v>
      </c>
      <c r="AX117" t="s">
        <v>19</v>
      </c>
      <c r="AY117">
        <v>2018</v>
      </c>
      <c r="AZ117">
        <v>1</v>
      </c>
      <c r="BA117" t="s">
        <v>38</v>
      </c>
      <c r="BB117" t="s">
        <v>67</v>
      </c>
      <c r="BC117" t="s">
        <v>68</v>
      </c>
      <c r="BD117" t="s">
        <v>72</v>
      </c>
      <c r="BE117" t="s">
        <v>51</v>
      </c>
      <c r="BF117" t="s">
        <v>53</v>
      </c>
      <c r="BG117">
        <v>14032</v>
      </c>
      <c r="BH117">
        <v>108776.06399999998</v>
      </c>
      <c r="BI117">
        <v>163164.09599999999</v>
      </c>
      <c r="BJ117">
        <v>54388.032000000007</v>
      </c>
    </row>
    <row r="118" spans="11:62" x14ac:dyDescent="0.15">
      <c r="K118">
        <v>2018</v>
      </c>
      <c r="L118" t="s">
        <v>19</v>
      </c>
      <c r="M118" t="s">
        <v>67</v>
      </c>
      <c r="N118" t="s">
        <v>68</v>
      </c>
      <c r="O118" t="s">
        <v>72</v>
      </c>
      <c r="P118" t="s">
        <v>46</v>
      </c>
      <c r="Q118" t="s">
        <v>50</v>
      </c>
      <c r="R118">
        <v>17784</v>
      </c>
      <c r="S118">
        <v>88226.423999999985</v>
      </c>
      <c r="T118">
        <v>106753.97303999998</v>
      </c>
      <c r="U118">
        <v>18527.549039999998</v>
      </c>
      <c r="AX118" t="s">
        <v>19</v>
      </c>
      <c r="AY118">
        <v>2018</v>
      </c>
      <c r="AZ118">
        <v>1</v>
      </c>
      <c r="BA118" t="s">
        <v>38</v>
      </c>
      <c r="BB118" t="s">
        <v>67</v>
      </c>
      <c r="BC118" t="s">
        <v>68</v>
      </c>
      <c r="BD118" t="s">
        <v>72</v>
      </c>
      <c r="BE118" t="s">
        <v>51</v>
      </c>
      <c r="BF118" t="s">
        <v>54</v>
      </c>
      <c r="BG118">
        <v>13055</v>
      </c>
      <c r="BH118">
        <v>34177.990000000005</v>
      </c>
      <c r="BI118">
        <v>49216.305600000007</v>
      </c>
      <c r="BJ118">
        <v>15038.315600000002</v>
      </c>
    </row>
    <row r="119" spans="11:62" x14ac:dyDescent="0.15">
      <c r="K119">
        <v>2018</v>
      </c>
      <c r="L119" t="s">
        <v>19</v>
      </c>
      <c r="M119" t="s">
        <v>67</v>
      </c>
      <c r="N119" t="s">
        <v>68</v>
      </c>
      <c r="O119" t="s">
        <v>72</v>
      </c>
      <c r="P119" t="s">
        <v>51</v>
      </c>
      <c r="Q119" t="s">
        <v>52</v>
      </c>
      <c r="R119">
        <v>14927</v>
      </c>
      <c r="S119">
        <v>72037.702000000005</v>
      </c>
      <c r="T119">
        <v>90767.504520000017</v>
      </c>
      <c r="U119">
        <v>18729.802520000012</v>
      </c>
      <c r="AX119" t="s">
        <v>19</v>
      </c>
      <c r="AY119">
        <v>2018</v>
      </c>
      <c r="AZ119">
        <v>1</v>
      </c>
      <c r="BA119" t="s">
        <v>38</v>
      </c>
      <c r="BB119" t="s">
        <v>67</v>
      </c>
      <c r="BC119" t="s">
        <v>68</v>
      </c>
      <c r="BD119" t="s">
        <v>72</v>
      </c>
      <c r="BE119" t="s">
        <v>51</v>
      </c>
      <c r="BF119" t="s">
        <v>55</v>
      </c>
      <c r="BG119">
        <v>13152</v>
      </c>
      <c r="BH119">
        <v>75755.520000000004</v>
      </c>
      <c r="BI119">
        <v>103027.50720000001</v>
      </c>
      <c r="BJ119">
        <v>27271.987200000003</v>
      </c>
    </row>
    <row r="120" spans="11:62" x14ac:dyDescent="0.15">
      <c r="K120">
        <v>2018</v>
      </c>
      <c r="L120" t="s">
        <v>19</v>
      </c>
      <c r="M120" t="s">
        <v>67</v>
      </c>
      <c r="N120" t="s">
        <v>68</v>
      </c>
      <c r="O120" t="s">
        <v>72</v>
      </c>
      <c r="P120" t="s">
        <v>51</v>
      </c>
      <c r="Q120" t="s">
        <v>53</v>
      </c>
      <c r="R120">
        <v>14032</v>
      </c>
      <c r="S120">
        <v>108776.06399999998</v>
      </c>
      <c r="T120">
        <v>163164.09599999999</v>
      </c>
      <c r="U120">
        <v>54388.032000000007</v>
      </c>
      <c r="AX120" t="s">
        <v>19</v>
      </c>
      <c r="AY120">
        <v>2018</v>
      </c>
      <c r="AZ120">
        <v>1</v>
      </c>
      <c r="BA120" t="s">
        <v>38</v>
      </c>
      <c r="BB120" t="s">
        <v>67</v>
      </c>
      <c r="BC120" t="s">
        <v>68</v>
      </c>
      <c r="BD120" t="s">
        <v>72</v>
      </c>
      <c r="BE120" t="s">
        <v>56</v>
      </c>
      <c r="BF120" t="s">
        <v>57</v>
      </c>
      <c r="BG120">
        <v>11783</v>
      </c>
      <c r="BH120">
        <v>200523.09400000001</v>
      </c>
      <c r="BI120">
        <v>242632.94374000002</v>
      </c>
      <c r="BJ120">
        <v>42109.849740000005</v>
      </c>
    </row>
    <row r="121" spans="11:62" x14ac:dyDescent="0.15">
      <c r="K121">
        <v>2018</v>
      </c>
      <c r="L121" t="s">
        <v>19</v>
      </c>
      <c r="M121" t="s">
        <v>67</v>
      </c>
      <c r="N121" t="s">
        <v>68</v>
      </c>
      <c r="O121" t="s">
        <v>72</v>
      </c>
      <c r="P121" t="s">
        <v>51</v>
      </c>
      <c r="Q121" t="s">
        <v>54</v>
      </c>
      <c r="R121">
        <v>13055</v>
      </c>
      <c r="S121">
        <v>34177.990000000005</v>
      </c>
      <c r="T121">
        <v>49216.305600000007</v>
      </c>
      <c r="U121">
        <v>15038.315600000002</v>
      </c>
      <c r="AX121" t="s">
        <v>19</v>
      </c>
      <c r="AY121">
        <v>2018</v>
      </c>
      <c r="AZ121">
        <v>1</v>
      </c>
      <c r="BA121" t="s">
        <v>38</v>
      </c>
      <c r="BB121" t="s">
        <v>67</v>
      </c>
      <c r="BC121" t="s">
        <v>68</v>
      </c>
      <c r="BD121" t="s">
        <v>72</v>
      </c>
      <c r="BE121" t="s">
        <v>56</v>
      </c>
      <c r="BF121" t="s">
        <v>58</v>
      </c>
      <c r="BG121">
        <v>18934</v>
      </c>
      <c r="BH121">
        <v>144333.88199999998</v>
      </c>
      <c r="BI121">
        <v>178974.01367999997</v>
      </c>
      <c r="BJ121">
        <v>34640.131679999991</v>
      </c>
    </row>
    <row r="122" spans="11:62" x14ac:dyDescent="0.15">
      <c r="K122">
        <v>2018</v>
      </c>
      <c r="L122" t="s">
        <v>19</v>
      </c>
      <c r="M122" t="s">
        <v>67</v>
      </c>
      <c r="N122" t="s">
        <v>68</v>
      </c>
      <c r="O122" t="s">
        <v>72</v>
      </c>
      <c r="P122" t="s">
        <v>51</v>
      </c>
      <c r="Q122" t="s">
        <v>55</v>
      </c>
      <c r="R122">
        <v>13152</v>
      </c>
      <c r="S122">
        <v>75755.520000000004</v>
      </c>
      <c r="T122">
        <v>103027.50720000001</v>
      </c>
      <c r="U122">
        <v>27271.987200000003</v>
      </c>
      <c r="AX122" t="s">
        <v>19</v>
      </c>
      <c r="AY122">
        <v>2018</v>
      </c>
      <c r="AZ122">
        <v>1</v>
      </c>
      <c r="BA122" t="s">
        <v>38</v>
      </c>
      <c r="BB122" t="s">
        <v>67</v>
      </c>
      <c r="BC122" t="s">
        <v>68</v>
      </c>
      <c r="BD122" t="s">
        <v>72</v>
      </c>
      <c r="BE122" t="s">
        <v>56</v>
      </c>
      <c r="BF122" t="s">
        <v>59</v>
      </c>
      <c r="BG122">
        <v>16259</v>
      </c>
      <c r="BH122">
        <v>32485.482000000004</v>
      </c>
      <c r="BI122">
        <v>39957.14286</v>
      </c>
      <c r="BJ122">
        <v>7471.6608599999963</v>
      </c>
    </row>
    <row r="123" spans="11:62" x14ac:dyDescent="0.15">
      <c r="K123">
        <v>2018</v>
      </c>
      <c r="L123" t="s">
        <v>19</v>
      </c>
      <c r="M123" t="s">
        <v>67</v>
      </c>
      <c r="N123" t="s">
        <v>68</v>
      </c>
      <c r="O123" t="s">
        <v>72</v>
      </c>
      <c r="P123" t="s">
        <v>56</v>
      </c>
      <c r="Q123" t="s">
        <v>57</v>
      </c>
      <c r="R123">
        <v>11783</v>
      </c>
      <c r="S123">
        <v>200523.09400000001</v>
      </c>
      <c r="T123">
        <v>242632.94374000002</v>
      </c>
      <c r="U123">
        <v>42109.849740000005</v>
      </c>
      <c r="AX123" t="s">
        <v>19</v>
      </c>
      <c r="AY123">
        <v>2018</v>
      </c>
      <c r="AZ123">
        <v>1</v>
      </c>
      <c r="BA123" t="s">
        <v>38</v>
      </c>
      <c r="BB123" t="s">
        <v>67</v>
      </c>
      <c r="BC123" t="s">
        <v>68</v>
      </c>
      <c r="BD123" t="s">
        <v>73</v>
      </c>
      <c r="BE123" t="s">
        <v>46</v>
      </c>
      <c r="BF123" t="s">
        <v>47</v>
      </c>
      <c r="BG123">
        <v>6605</v>
      </c>
      <c r="BH123">
        <v>10145.280000000001</v>
      </c>
      <c r="BI123">
        <v>14101.939200000001</v>
      </c>
      <c r="BJ123">
        <v>3956.6592000000001</v>
      </c>
    </row>
    <row r="124" spans="11:62" x14ac:dyDescent="0.15">
      <c r="K124">
        <v>2018</v>
      </c>
      <c r="L124" t="s">
        <v>19</v>
      </c>
      <c r="M124" t="s">
        <v>67</v>
      </c>
      <c r="N124" t="s">
        <v>68</v>
      </c>
      <c r="O124" t="s">
        <v>72</v>
      </c>
      <c r="P124" t="s">
        <v>56</v>
      </c>
      <c r="Q124" t="s">
        <v>58</v>
      </c>
      <c r="R124">
        <v>18934</v>
      </c>
      <c r="S124">
        <v>144333.88199999998</v>
      </c>
      <c r="T124">
        <v>178974.01367999997</v>
      </c>
      <c r="U124">
        <v>34640.131679999991</v>
      </c>
      <c r="AX124" t="s">
        <v>19</v>
      </c>
      <c r="AY124">
        <v>2018</v>
      </c>
      <c r="AZ124">
        <v>1</v>
      </c>
      <c r="BA124" t="s">
        <v>38</v>
      </c>
      <c r="BB124" t="s">
        <v>67</v>
      </c>
      <c r="BC124" t="s">
        <v>68</v>
      </c>
      <c r="BD124" t="s">
        <v>73</v>
      </c>
      <c r="BE124" t="s">
        <v>46</v>
      </c>
      <c r="BF124" t="s">
        <v>48</v>
      </c>
      <c r="BG124">
        <v>9702</v>
      </c>
      <c r="BH124">
        <v>26893.944000000003</v>
      </c>
      <c r="BI124">
        <v>34155.308880000004</v>
      </c>
      <c r="BJ124">
        <v>7261.364880000001</v>
      </c>
    </row>
    <row r="125" spans="11:62" x14ac:dyDescent="0.15">
      <c r="K125">
        <v>2018</v>
      </c>
      <c r="L125" t="s">
        <v>19</v>
      </c>
      <c r="M125" t="s">
        <v>67</v>
      </c>
      <c r="N125" t="s">
        <v>68</v>
      </c>
      <c r="O125" t="s">
        <v>72</v>
      </c>
      <c r="P125" t="s">
        <v>56</v>
      </c>
      <c r="Q125" t="s">
        <v>59</v>
      </c>
      <c r="R125">
        <v>16259</v>
      </c>
      <c r="S125">
        <v>32485.482000000004</v>
      </c>
      <c r="T125">
        <v>39957.14286</v>
      </c>
      <c r="U125">
        <v>7471.6608599999963</v>
      </c>
      <c r="AX125" t="s">
        <v>19</v>
      </c>
      <c r="AY125">
        <v>2018</v>
      </c>
      <c r="AZ125">
        <v>1</v>
      </c>
      <c r="BA125" t="s">
        <v>38</v>
      </c>
      <c r="BB125" t="s">
        <v>67</v>
      </c>
      <c r="BC125" t="s">
        <v>68</v>
      </c>
      <c r="BD125" t="s">
        <v>73</v>
      </c>
      <c r="BE125" t="s">
        <v>46</v>
      </c>
      <c r="BF125" t="s">
        <v>49</v>
      </c>
      <c r="BG125">
        <v>17955</v>
      </c>
      <c r="BH125">
        <v>51351.3</v>
      </c>
      <c r="BI125">
        <v>66756.69</v>
      </c>
      <c r="BJ125">
        <v>15405.39</v>
      </c>
    </row>
    <row r="126" spans="11:62" x14ac:dyDescent="0.15">
      <c r="K126">
        <v>2018</v>
      </c>
      <c r="L126" t="s">
        <v>19</v>
      </c>
      <c r="M126" t="s">
        <v>67</v>
      </c>
      <c r="N126" t="s">
        <v>68</v>
      </c>
      <c r="O126" t="s">
        <v>73</v>
      </c>
      <c r="P126" t="s">
        <v>46</v>
      </c>
      <c r="Q126" t="s">
        <v>47</v>
      </c>
      <c r="R126">
        <v>6605</v>
      </c>
      <c r="S126">
        <v>10145.280000000001</v>
      </c>
      <c r="T126">
        <v>14101.939200000001</v>
      </c>
      <c r="U126">
        <v>3956.6592000000001</v>
      </c>
      <c r="AX126" t="s">
        <v>19</v>
      </c>
      <c r="AY126">
        <v>2018</v>
      </c>
      <c r="AZ126">
        <v>1</v>
      </c>
      <c r="BA126" t="s">
        <v>38</v>
      </c>
      <c r="BB126" t="s">
        <v>67</v>
      </c>
      <c r="BC126" t="s">
        <v>68</v>
      </c>
      <c r="BD126" t="s">
        <v>73</v>
      </c>
      <c r="BE126" t="s">
        <v>46</v>
      </c>
      <c r="BF126" t="s">
        <v>50</v>
      </c>
      <c r="BG126">
        <v>9044</v>
      </c>
      <c r="BH126">
        <v>43754.871999999996</v>
      </c>
      <c r="BI126">
        <v>63444.564399999996</v>
      </c>
      <c r="BJ126">
        <v>19689.6924</v>
      </c>
    </row>
    <row r="127" spans="11:62" x14ac:dyDescent="0.15">
      <c r="K127">
        <v>2018</v>
      </c>
      <c r="L127" t="s">
        <v>19</v>
      </c>
      <c r="M127" t="s">
        <v>67</v>
      </c>
      <c r="N127" t="s">
        <v>68</v>
      </c>
      <c r="O127" t="s">
        <v>73</v>
      </c>
      <c r="P127" t="s">
        <v>46</v>
      </c>
      <c r="Q127" t="s">
        <v>48</v>
      </c>
      <c r="R127">
        <v>9702</v>
      </c>
      <c r="S127">
        <v>26893.944000000003</v>
      </c>
      <c r="T127">
        <v>34155.308880000004</v>
      </c>
      <c r="U127">
        <v>7261.364880000001</v>
      </c>
      <c r="AX127" t="s">
        <v>19</v>
      </c>
      <c r="AY127">
        <v>2018</v>
      </c>
      <c r="AZ127">
        <v>1</v>
      </c>
      <c r="BA127" t="s">
        <v>38</v>
      </c>
      <c r="BB127" t="s">
        <v>67</v>
      </c>
      <c r="BC127" t="s">
        <v>68</v>
      </c>
      <c r="BD127" t="s">
        <v>73</v>
      </c>
      <c r="BE127" t="s">
        <v>51</v>
      </c>
      <c r="BF127" t="s">
        <v>52</v>
      </c>
      <c r="BG127">
        <v>9075</v>
      </c>
      <c r="BH127">
        <v>41037.15</v>
      </c>
      <c r="BI127">
        <v>60734.982000000004</v>
      </c>
      <c r="BJ127">
        <v>19697.832000000002</v>
      </c>
    </row>
    <row r="128" spans="11:62" x14ac:dyDescent="0.15">
      <c r="K128">
        <v>2018</v>
      </c>
      <c r="L128" t="s">
        <v>19</v>
      </c>
      <c r="M128" t="s">
        <v>67</v>
      </c>
      <c r="N128" t="s">
        <v>68</v>
      </c>
      <c r="O128" t="s">
        <v>73</v>
      </c>
      <c r="P128" t="s">
        <v>46</v>
      </c>
      <c r="Q128" t="s">
        <v>49</v>
      </c>
      <c r="R128">
        <v>17955</v>
      </c>
      <c r="S128">
        <v>51351.3</v>
      </c>
      <c r="T128">
        <v>66756.69</v>
      </c>
      <c r="U128">
        <v>15405.39</v>
      </c>
      <c r="AX128" t="s">
        <v>19</v>
      </c>
      <c r="AY128">
        <v>2018</v>
      </c>
      <c r="AZ128">
        <v>1</v>
      </c>
      <c r="BA128" t="s">
        <v>38</v>
      </c>
      <c r="BB128" t="s">
        <v>67</v>
      </c>
      <c r="BC128" t="s">
        <v>68</v>
      </c>
      <c r="BD128" t="s">
        <v>73</v>
      </c>
      <c r="BE128" t="s">
        <v>51</v>
      </c>
      <c r="BF128" t="s">
        <v>53</v>
      </c>
      <c r="BG128">
        <v>9246</v>
      </c>
      <c r="BH128">
        <v>71046.263999999996</v>
      </c>
      <c r="BI128">
        <v>102306.62015999999</v>
      </c>
      <c r="BJ128">
        <v>31260.356159999996</v>
      </c>
    </row>
    <row r="129" spans="11:62" x14ac:dyDescent="0.15">
      <c r="K129">
        <v>2018</v>
      </c>
      <c r="L129" t="s">
        <v>19</v>
      </c>
      <c r="M129" t="s">
        <v>67</v>
      </c>
      <c r="N129" t="s">
        <v>68</v>
      </c>
      <c r="O129" t="s">
        <v>73</v>
      </c>
      <c r="P129" t="s">
        <v>46</v>
      </c>
      <c r="Q129" t="s">
        <v>50</v>
      </c>
      <c r="R129">
        <v>9044</v>
      </c>
      <c r="S129">
        <v>43754.871999999996</v>
      </c>
      <c r="T129">
        <v>63444.564399999996</v>
      </c>
      <c r="U129">
        <v>19689.6924</v>
      </c>
      <c r="AX129" t="s">
        <v>19</v>
      </c>
      <c r="AY129">
        <v>2018</v>
      </c>
      <c r="AZ129">
        <v>1</v>
      </c>
      <c r="BA129" t="s">
        <v>38</v>
      </c>
      <c r="BB129" t="s">
        <v>67</v>
      </c>
      <c r="BC129" t="s">
        <v>68</v>
      </c>
      <c r="BD129" t="s">
        <v>73</v>
      </c>
      <c r="BE129" t="s">
        <v>51</v>
      </c>
      <c r="BF129" t="s">
        <v>54</v>
      </c>
      <c r="BG129">
        <v>15692</v>
      </c>
      <c r="BH129">
        <v>44879.12</v>
      </c>
      <c r="BI129">
        <v>59240.438400000006</v>
      </c>
      <c r="BJ129">
        <v>14361.318400000004</v>
      </c>
    </row>
    <row r="130" spans="11:62" x14ac:dyDescent="0.15">
      <c r="K130">
        <v>2018</v>
      </c>
      <c r="L130" t="s">
        <v>19</v>
      </c>
      <c r="M130" t="s">
        <v>67</v>
      </c>
      <c r="N130" t="s">
        <v>68</v>
      </c>
      <c r="O130" t="s">
        <v>73</v>
      </c>
      <c r="P130" t="s">
        <v>51</v>
      </c>
      <c r="Q130" t="s">
        <v>52</v>
      </c>
      <c r="R130">
        <v>9075</v>
      </c>
      <c r="S130">
        <v>41037.15</v>
      </c>
      <c r="T130">
        <v>60734.982000000004</v>
      </c>
      <c r="U130">
        <v>19697.832000000002</v>
      </c>
      <c r="AX130" t="s">
        <v>19</v>
      </c>
      <c r="AY130">
        <v>2018</v>
      </c>
      <c r="AZ130">
        <v>1</v>
      </c>
      <c r="BA130" t="s">
        <v>38</v>
      </c>
      <c r="BB130" t="s">
        <v>67</v>
      </c>
      <c r="BC130" t="s">
        <v>68</v>
      </c>
      <c r="BD130" t="s">
        <v>73</v>
      </c>
      <c r="BE130" t="s">
        <v>51</v>
      </c>
      <c r="BF130" t="s">
        <v>55</v>
      </c>
      <c r="BG130">
        <v>8433</v>
      </c>
      <c r="BH130">
        <v>49788.432000000001</v>
      </c>
      <c r="BI130">
        <v>73686.879359999992</v>
      </c>
      <c r="BJ130">
        <v>23898.447359999991</v>
      </c>
    </row>
    <row r="131" spans="11:62" x14ac:dyDescent="0.15">
      <c r="K131">
        <v>2018</v>
      </c>
      <c r="L131" t="s">
        <v>19</v>
      </c>
      <c r="M131" t="s">
        <v>67</v>
      </c>
      <c r="N131" t="s">
        <v>68</v>
      </c>
      <c r="O131" t="s">
        <v>73</v>
      </c>
      <c r="P131" t="s">
        <v>51</v>
      </c>
      <c r="Q131" t="s">
        <v>53</v>
      </c>
      <c r="R131">
        <v>9246</v>
      </c>
      <c r="S131">
        <v>71046.263999999996</v>
      </c>
      <c r="T131">
        <v>102306.62015999999</v>
      </c>
      <c r="U131">
        <v>31260.356159999996</v>
      </c>
      <c r="AX131" t="s">
        <v>19</v>
      </c>
      <c r="AY131">
        <v>2018</v>
      </c>
      <c r="AZ131">
        <v>1</v>
      </c>
      <c r="BA131" t="s">
        <v>38</v>
      </c>
      <c r="BB131" t="s">
        <v>67</v>
      </c>
      <c r="BC131" t="s">
        <v>68</v>
      </c>
      <c r="BD131" t="s">
        <v>73</v>
      </c>
      <c r="BE131" t="s">
        <v>56</v>
      </c>
      <c r="BF131" t="s">
        <v>57</v>
      </c>
      <c r="BG131">
        <v>19328</v>
      </c>
      <c r="BH131">
        <v>310794.23999999999</v>
      </c>
      <c r="BI131">
        <v>428896.05119999999</v>
      </c>
      <c r="BJ131">
        <v>118101.8112</v>
      </c>
    </row>
    <row r="132" spans="11:62" x14ac:dyDescent="0.15">
      <c r="K132">
        <v>2018</v>
      </c>
      <c r="L132" t="s">
        <v>19</v>
      </c>
      <c r="M132" t="s">
        <v>67</v>
      </c>
      <c r="N132" t="s">
        <v>68</v>
      </c>
      <c r="O132" t="s">
        <v>73</v>
      </c>
      <c r="P132" t="s">
        <v>51</v>
      </c>
      <c r="Q132" t="s">
        <v>54</v>
      </c>
      <c r="R132">
        <v>15692</v>
      </c>
      <c r="S132">
        <v>44879.12</v>
      </c>
      <c r="T132">
        <v>59240.438400000006</v>
      </c>
      <c r="U132">
        <v>14361.318400000004</v>
      </c>
      <c r="AX132" t="s">
        <v>19</v>
      </c>
      <c r="AY132">
        <v>2018</v>
      </c>
      <c r="AZ132">
        <v>1</v>
      </c>
      <c r="BA132" t="s">
        <v>38</v>
      </c>
      <c r="BB132" t="s">
        <v>67</v>
      </c>
      <c r="BC132" t="s">
        <v>68</v>
      </c>
      <c r="BD132" t="s">
        <v>73</v>
      </c>
      <c r="BE132" t="s">
        <v>56</v>
      </c>
      <c r="BF132" t="s">
        <v>58</v>
      </c>
      <c r="BG132">
        <v>13734</v>
      </c>
      <c r="BH132">
        <v>112481.46</v>
      </c>
      <c r="BI132">
        <v>168722.19</v>
      </c>
      <c r="BJ132">
        <v>56240.729999999996</v>
      </c>
    </row>
    <row r="133" spans="11:62" x14ac:dyDescent="0.15">
      <c r="K133">
        <v>2018</v>
      </c>
      <c r="L133" t="s">
        <v>19</v>
      </c>
      <c r="M133" t="s">
        <v>67</v>
      </c>
      <c r="N133" t="s">
        <v>68</v>
      </c>
      <c r="O133" t="s">
        <v>73</v>
      </c>
      <c r="P133" t="s">
        <v>51</v>
      </c>
      <c r="Q133" t="s">
        <v>55</v>
      </c>
      <c r="R133">
        <v>8433</v>
      </c>
      <c r="S133">
        <v>49788.432000000001</v>
      </c>
      <c r="T133">
        <v>73686.879359999992</v>
      </c>
      <c r="U133">
        <v>23898.447359999991</v>
      </c>
      <c r="AX133" t="s">
        <v>19</v>
      </c>
      <c r="AY133">
        <v>2018</v>
      </c>
      <c r="AZ133">
        <v>1</v>
      </c>
      <c r="BA133" t="s">
        <v>38</v>
      </c>
      <c r="BB133" t="s">
        <v>67</v>
      </c>
      <c r="BC133" t="s">
        <v>68</v>
      </c>
      <c r="BD133" t="s">
        <v>73</v>
      </c>
      <c r="BE133" t="s">
        <v>56</v>
      </c>
      <c r="BF133" t="s">
        <v>59</v>
      </c>
      <c r="BG133">
        <v>14977</v>
      </c>
      <c r="BH133">
        <v>34237.421999999999</v>
      </c>
      <c r="BI133">
        <v>41427.280619999998</v>
      </c>
      <c r="BJ133">
        <v>7189.8586199999991</v>
      </c>
    </row>
    <row r="134" spans="11:62" x14ac:dyDescent="0.15">
      <c r="K134">
        <v>2018</v>
      </c>
      <c r="L134" t="s">
        <v>19</v>
      </c>
      <c r="M134" t="s">
        <v>67</v>
      </c>
      <c r="N134" t="s">
        <v>68</v>
      </c>
      <c r="O134" t="s">
        <v>73</v>
      </c>
      <c r="P134" t="s">
        <v>56</v>
      </c>
      <c r="Q134" t="s">
        <v>57</v>
      </c>
      <c r="R134">
        <v>19328</v>
      </c>
      <c r="S134">
        <v>310794.23999999999</v>
      </c>
      <c r="T134">
        <v>428896.05119999999</v>
      </c>
      <c r="U134">
        <v>118101.8112</v>
      </c>
      <c r="AX134" t="s">
        <v>19</v>
      </c>
      <c r="AY134">
        <v>2018</v>
      </c>
      <c r="AZ134">
        <v>1</v>
      </c>
      <c r="BA134" t="s">
        <v>38</v>
      </c>
      <c r="BB134" t="s">
        <v>74</v>
      </c>
      <c r="BC134" t="s">
        <v>75</v>
      </c>
      <c r="BD134" t="s">
        <v>76</v>
      </c>
      <c r="BE134" t="s">
        <v>46</v>
      </c>
      <c r="BF134" t="s">
        <v>47</v>
      </c>
      <c r="BG134">
        <v>7250</v>
      </c>
      <c r="BH134">
        <v>9570</v>
      </c>
      <c r="BI134">
        <v>13780.8</v>
      </c>
      <c r="BJ134">
        <v>4210.7999999999993</v>
      </c>
    </row>
    <row r="135" spans="11:62" x14ac:dyDescent="0.15">
      <c r="K135">
        <v>2018</v>
      </c>
      <c r="L135" t="s">
        <v>19</v>
      </c>
      <c r="M135" t="s">
        <v>67</v>
      </c>
      <c r="N135" t="s">
        <v>68</v>
      </c>
      <c r="O135" t="s">
        <v>73</v>
      </c>
      <c r="P135" t="s">
        <v>56</v>
      </c>
      <c r="Q135" t="s">
        <v>58</v>
      </c>
      <c r="R135">
        <v>13734</v>
      </c>
      <c r="S135">
        <v>112481.46</v>
      </c>
      <c r="T135">
        <v>168722.19</v>
      </c>
      <c r="U135">
        <v>56240.729999999996</v>
      </c>
      <c r="AX135" t="s">
        <v>19</v>
      </c>
      <c r="AY135">
        <v>2018</v>
      </c>
      <c r="AZ135">
        <v>1</v>
      </c>
      <c r="BA135" t="s">
        <v>38</v>
      </c>
      <c r="BB135" t="s">
        <v>74</v>
      </c>
      <c r="BC135" t="s">
        <v>75</v>
      </c>
      <c r="BD135" t="s">
        <v>76</v>
      </c>
      <c r="BE135" t="s">
        <v>46</v>
      </c>
      <c r="BF135" t="s">
        <v>48</v>
      </c>
      <c r="BG135">
        <v>6756</v>
      </c>
      <c r="BH135">
        <v>18430.368000000002</v>
      </c>
      <c r="BI135">
        <v>25618.211520000001</v>
      </c>
      <c r="BJ135">
        <v>7187.8435199999985</v>
      </c>
    </row>
    <row r="136" spans="11:62" x14ac:dyDescent="0.15">
      <c r="K136">
        <v>2018</v>
      </c>
      <c r="L136" t="s">
        <v>19</v>
      </c>
      <c r="M136" t="s">
        <v>67</v>
      </c>
      <c r="N136" t="s">
        <v>68</v>
      </c>
      <c r="O136" t="s">
        <v>73</v>
      </c>
      <c r="P136" t="s">
        <v>56</v>
      </c>
      <c r="Q136" t="s">
        <v>59</v>
      </c>
      <c r="R136">
        <v>14977</v>
      </c>
      <c r="S136">
        <v>34237.421999999999</v>
      </c>
      <c r="T136">
        <v>41427.280619999998</v>
      </c>
      <c r="U136">
        <v>7189.8586199999991</v>
      </c>
      <c r="AX136" t="s">
        <v>19</v>
      </c>
      <c r="AY136">
        <v>2018</v>
      </c>
      <c r="AZ136">
        <v>1</v>
      </c>
      <c r="BA136" t="s">
        <v>38</v>
      </c>
      <c r="BB136" t="s">
        <v>74</v>
      </c>
      <c r="BC136" t="s">
        <v>75</v>
      </c>
      <c r="BD136" t="s">
        <v>76</v>
      </c>
      <c r="BE136" t="s">
        <v>46</v>
      </c>
      <c r="BF136" t="s">
        <v>49</v>
      </c>
      <c r="BG136">
        <v>14725</v>
      </c>
      <c r="BH136">
        <v>38874.000000000007</v>
      </c>
      <c r="BI136">
        <v>50536.200000000012</v>
      </c>
      <c r="BJ136">
        <v>11662.200000000004</v>
      </c>
    </row>
    <row r="137" spans="11:62" x14ac:dyDescent="0.15">
      <c r="K137">
        <v>2018</v>
      </c>
      <c r="L137" t="s">
        <v>19</v>
      </c>
      <c r="M137" t="s">
        <v>74</v>
      </c>
      <c r="N137" t="s">
        <v>75</v>
      </c>
      <c r="O137" t="s">
        <v>76</v>
      </c>
      <c r="P137" t="s">
        <v>46</v>
      </c>
      <c r="Q137" t="s">
        <v>47</v>
      </c>
      <c r="R137">
        <v>7250</v>
      </c>
      <c r="S137">
        <v>9570</v>
      </c>
      <c r="T137">
        <v>13780.8</v>
      </c>
      <c r="U137">
        <v>4210.7999999999993</v>
      </c>
      <c r="AX137" t="s">
        <v>19</v>
      </c>
      <c r="AY137">
        <v>2018</v>
      </c>
      <c r="AZ137">
        <v>1</v>
      </c>
      <c r="BA137" t="s">
        <v>38</v>
      </c>
      <c r="BB137" t="s">
        <v>74</v>
      </c>
      <c r="BC137" t="s">
        <v>75</v>
      </c>
      <c r="BD137" t="s">
        <v>76</v>
      </c>
      <c r="BE137" t="s">
        <v>46</v>
      </c>
      <c r="BF137" t="s">
        <v>50</v>
      </c>
      <c r="BG137">
        <v>5122</v>
      </c>
      <c r="BH137">
        <v>24360.231999999996</v>
      </c>
      <c r="BI137">
        <v>32642.710879999995</v>
      </c>
      <c r="BJ137">
        <v>8282.4788799999988</v>
      </c>
    </row>
    <row r="138" spans="11:62" x14ac:dyDescent="0.15">
      <c r="K138">
        <v>2018</v>
      </c>
      <c r="L138" t="s">
        <v>19</v>
      </c>
      <c r="M138" t="s">
        <v>74</v>
      </c>
      <c r="N138" t="s">
        <v>75</v>
      </c>
      <c r="O138" t="s">
        <v>76</v>
      </c>
      <c r="P138" t="s">
        <v>46</v>
      </c>
      <c r="Q138" t="s">
        <v>48</v>
      </c>
      <c r="R138">
        <v>6756</v>
      </c>
      <c r="S138">
        <v>18430.368000000002</v>
      </c>
      <c r="T138">
        <v>25618.211520000001</v>
      </c>
      <c r="U138">
        <v>7187.8435199999985</v>
      </c>
      <c r="AX138" t="s">
        <v>19</v>
      </c>
      <c r="AY138">
        <v>2018</v>
      </c>
      <c r="AZ138">
        <v>1</v>
      </c>
      <c r="BA138" t="s">
        <v>38</v>
      </c>
      <c r="BB138" t="s">
        <v>74</v>
      </c>
      <c r="BC138" t="s">
        <v>75</v>
      </c>
      <c r="BD138" t="s">
        <v>76</v>
      </c>
      <c r="BE138" t="s">
        <v>51</v>
      </c>
      <c r="BF138" t="s">
        <v>52</v>
      </c>
      <c r="BG138">
        <v>13582</v>
      </c>
      <c r="BH138">
        <v>64514.5</v>
      </c>
      <c r="BI138">
        <v>92900.88</v>
      </c>
      <c r="BJ138">
        <v>28386.380000000005</v>
      </c>
    </row>
    <row r="139" spans="11:62" x14ac:dyDescent="0.15">
      <c r="K139">
        <v>2018</v>
      </c>
      <c r="L139" t="s">
        <v>19</v>
      </c>
      <c r="M139" t="s">
        <v>74</v>
      </c>
      <c r="N139" t="s">
        <v>75</v>
      </c>
      <c r="O139" t="s">
        <v>76</v>
      </c>
      <c r="P139" t="s">
        <v>46</v>
      </c>
      <c r="Q139" t="s">
        <v>49</v>
      </c>
      <c r="R139">
        <v>14725</v>
      </c>
      <c r="S139">
        <v>38874.000000000007</v>
      </c>
      <c r="T139">
        <v>50536.200000000012</v>
      </c>
      <c r="U139">
        <v>11662.200000000004</v>
      </c>
      <c r="AX139" t="s">
        <v>19</v>
      </c>
      <c r="AY139">
        <v>2018</v>
      </c>
      <c r="AZ139">
        <v>1</v>
      </c>
      <c r="BA139" t="s">
        <v>38</v>
      </c>
      <c r="BB139" t="s">
        <v>74</v>
      </c>
      <c r="BC139" t="s">
        <v>75</v>
      </c>
      <c r="BD139" t="s">
        <v>76</v>
      </c>
      <c r="BE139" t="s">
        <v>51</v>
      </c>
      <c r="BF139" t="s">
        <v>53</v>
      </c>
      <c r="BG139">
        <v>8528</v>
      </c>
      <c r="BH139">
        <v>66109.056000000011</v>
      </c>
      <c r="BI139">
        <v>88586.135040000008</v>
      </c>
      <c r="BJ139">
        <v>22477.079039999997</v>
      </c>
    </row>
    <row r="140" spans="11:62" x14ac:dyDescent="0.15">
      <c r="K140">
        <v>2018</v>
      </c>
      <c r="L140" t="s">
        <v>19</v>
      </c>
      <c r="M140" t="s">
        <v>74</v>
      </c>
      <c r="N140" t="s">
        <v>75</v>
      </c>
      <c r="O140" t="s">
        <v>76</v>
      </c>
      <c r="P140" t="s">
        <v>46</v>
      </c>
      <c r="Q140" t="s">
        <v>50</v>
      </c>
      <c r="R140">
        <v>5122</v>
      </c>
      <c r="S140">
        <v>24360.231999999996</v>
      </c>
      <c r="T140">
        <v>32642.710879999995</v>
      </c>
      <c r="U140">
        <v>8282.4788799999988</v>
      </c>
      <c r="AX140" t="s">
        <v>19</v>
      </c>
      <c r="AY140">
        <v>2018</v>
      </c>
      <c r="AZ140">
        <v>1</v>
      </c>
      <c r="BA140" t="s">
        <v>38</v>
      </c>
      <c r="BB140" t="s">
        <v>74</v>
      </c>
      <c r="BC140" t="s">
        <v>75</v>
      </c>
      <c r="BD140" t="s">
        <v>76</v>
      </c>
      <c r="BE140" t="s">
        <v>51</v>
      </c>
      <c r="BF140" t="s">
        <v>54</v>
      </c>
      <c r="BG140">
        <v>15725</v>
      </c>
      <c r="BH140">
        <v>43243.75</v>
      </c>
      <c r="BI140">
        <v>62271</v>
      </c>
      <c r="BJ140">
        <v>19027.25</v>
      </c>
    </row>
    <row r="141" spans="11:62" x14ac:dyDescent="0.15">
      <c r="K141">
        <v>2018</v>
      </c>
      <c r="L141" t="s">
        <v>19</v>
      </c>
      <c r="M141" t="s">
        <v>74</v>
      </c>
      <c r="N141" t="s">
        <v>75</v>
      </c>
      <c r="O141" t="s">
        <v>76</v>
      </c>
      <c r="P141" t="s">
        <v>51</v>
      </c>
      <c r="Q141" t="s">
        <v>52</v>
      </c>
      <c r="R141">
        <v>13582</v>
      </c>
      <c r="S141">
        <v>64514.5</v>
      </c>
      <c r="T141">
        <v>92900.88</v>
      </c>
      <c r="U141">
        <v>28386.380000000005</v>
      </c>
      <c r="AX141" t="s">
        <v>19</v>
      </c>
      <c r="AY141">
        <v>2018</v>
      </c>
      <c r="AZ141">
        <v>1</v>
      </c>
      <c r="BA141" t="s">
        <v>38</v>
      </c>
      <c r="BB141" t="s">
        <v>74</v>
      </c>
      <c r="BC141" t="s">
        <v>75</v>
      </c>
      <c r="BD141" t="s">
        <v>76</v>
      </c>
      <c r="BE141" t="s">
        <v>51</v>
      </c>
      <c r="BF141" t="s">
        <v>55</v>
      </c>
      <c r="BG141">
        <v>15990</v>
      </c>
      <c r="BH141">
        <v>94404.96</v>
      </c>
      <c r="BI141">
        <v>113285.952</v>
      </c>
      <c r="BJ141">
        <v>18880.991999999998</v>
      </c>
    </row>
    <row r="142" spans="11:62" x14ac:dyDescent="0.15">
      <c r="K142">
        <v>2018</v>
      </c>
      <c r="L142" t="s">
        <v>19</v>
      </c>
      <c r="M142" t="s">
        <v>74</v>
      </c>
      <c r="N142" t="s">
        <v>75</v>
      </c>
      <c r="O142" t="s">
        <v>76</v>
      </c>
      <c r="P142" t="s">
        <v>51</v>
      </c>
      <c r="Q142" t="s">
        <v>53</v>
      </c>
      <c r="R142">
        <v>8528</v>
      </c>
      <c r="S142">
        <v>66109.056000000011</v>
      </c>
      <c r="T142">
        <v>88586.135040000008</v>
      </c>
      <c r="U142">
        <v>22477.079039999997</v>
      </c>
      <c r="AX142" t="s">
        <v>19</v>
      </c>
      <c r="AY142">
        <v>2018</v>
      </c>
      <c r="AZ142">
        <v>1</v>
      </c>
      <c r="BA142" t="s">
        <v>38</v>
      </c>
      <c r="BB142" t="s">
        <v>74</v>
      </c>
      <c r="BC142" t="s">
        <v>75</v>
      </c>
      <c r="BD142" t="s">
        <v>76</v>
      </c>
      <c r="BE142" t="s">
        <v>56</v>
      </c>
      <c r="BF142" t="s">
        <v>57</v>
      </c>
      <c r="BG142">
        <v>6121</v>
      </c>
      <c r="BH142">
        <v>96785.252000000008</v>
      </c>
      <c r="BI142">
        <v>132595.79524000001</v>
      </c>
      <c r="BJ142">
        <v>35810.543239999999</v>
      </c>
    </row>
    <row r="143" spans="11:62" x14ac:dyDescent="0.15">
      <c r="K143">
        <v>2018</v>
      </c>
      <c r="L143" t="s">
        <v>19</v>
      </c>
      <c r="M143" t="s">
        <v>74</v>
      </c>
      <c r="N143" t="s">
        <v>75</v>
      </c>
      <c r="O143" t="s">
        <v>76</v>
      </c>
      <c r="P143" t="s">
        <v>51</v>
      </c>
      <c r="Q143" t="s">
        <v>54</v>
      </c>
      <c r="R143">
        <v>15725</v>
      </c>
      <c r="S143">
        <v>43243.75</v>
      </c>
      <c r="T143">
        <v>62271</v>
      </c>
      <c r="U143">
        <v>19027.25</v>
      </c>
      <c r="AX143" t="s">
        <v>19</v>
      </c>
      <c r="AY143">
        <v>2018</v>
      </c>
      <c r="AZ143">
        <v>1</v>
      </c>
      <c r="BA143" t="s">
        <v>38</v>
      </c>
      <c r="BB143" t="s">
        <v>74</v>
      </c>
      <c r="BC143" t="s">
        <v>75</v>
      </c>
      <c r="BD143" t="s">
        <v>76</v>
      </c>
      <c r="BE143" t="s">
        <v>56</v>
      </c>
      <c r="BF143" t="s">
        <v>58</v>
      </c>
      <c r="BG143">
        <v>13390</v>
      </c>
      <c r="BH143">
        <v>92792.7</v>
      </c>
      <c r="BI143">
        <v>134549.41500000001</v>
      </c>
      <c r="BJ143">
        <v>41756.715000000011</v>
      </c>
    </row>
    <row r="144" spans="11:62" x14ac:dyDescent="0.15">
      <c r="K144">
        <v>2018</v>
      </c>
      <c r="L144" t="s">
        <v>19</v>
      </c>
      <c r="M144" t="s">
        <v>74</v>
      </c>
      <c r="N144" t="s">
        <v>75</v>
      </c>
      <c r="O144" t="s">
        <v>76</v>
      </c>
      <c r="P144" t="s">
        <v>51</v>
      </c>
      <c r="Q144" t="s">
        <v>55</v>
      </c>
      <c r="R144">
        <v>15990</v>
      </c>
      <c r="S144">
        <v>94404.96</v>
      </c>
      <c r="T144">
        <v>113285.952</v>
      </c>
      <c r="U144">
        <v>18880.991999999998</v>
      </c>
      <c r="AX144" t="s">
        <v>19</v>
      </c>
      <c r="AY144">
        <v>2018</v>
      </c>
      <c r="AZ144">
        <v>1</v>
      </c>
      <c r="BA144" t="s">
        <v>38</v>
      </c>
      <c r="BB144" t="s">
        <v>74</v>
      </c>
      <c r="BC144" t="s">
        <v>75</v>
      </c>
      <c r="BD144" t="s">
        <v>76</v>
      </c>
      <c r="BE144" t="s">
        <v>56</v>
      </c>
      <c r="BF144" t="s">
        <v>59</v>
      </c>
      <c r="BG144">
        <v>7929</v>
      </c>
      <c r="BH144">
        <v>16413.03</v>
      </c>
      <c r="BI144">
        <v>20844.5481</v>
      </c>
      <c r="BJ144">
        <v>4431.5181000000011</v>
      </c>
    </row>
    <row r="145" spans="11:62" x14ac:dyDescent="0.15">
      <c r="K145">
        <v>2018</v>
      </c>
      <c r="L145" t="s">
        <v>19</v>
      </c>
      <c r="M145" t="s">
        <v>74</v>
      </c>
      <c r="N145" t="s">
        <v>75</v>
      </c>
      <c r="O145" t="s">
        <v>76</v>
      </c>
      <c r="P145" t="s">
        <v>56</v>
      </c>
      <c r="Q145" t="s">
        <v>57</v>
      </c>
      <c r="R145">
        <v>6121</v>
      </c>
      <c r="S145">
        <v>96785.252000000008</v>
      </c>
      <c r="T145">
        <v>132595.79524000001</v>
      </c>
      <c r="U145">
        <v>35810.543239999999</v>
      </c>
      <c r="AX145" t="s">
        <v>19</v>
      </c>
      <c r="AY145">
        <v>2018</v>
      </c>
      <c r="AZ145">
        <v>1</v>
      </c>
      <c r="BA145" t="s">
        <v>38</v>
      </c>
      <c r="BB145" t="s">
        <v>74</v>
      </c>
      <c r="BC145" t="s">
        <v>75</v>
      </c>
      <c r="BD145" t="s">
        <v>77</v>
      </c>
      <c r="BE145" t="s">
        <v>46</v>
      </c>
      <c r="BF145" t="s">
        <v>47</v>
      </c>
      <c r="BG145">
        <v>14842</v>
      </c>
      <c r="BH145">
        <v>20125.751999999997</v>
      </c>
      <c r="BI145">
        <v>28981.082879999998</v>
      </c>
      <c r="BJ145">
        <v>8855.3308800000013</v>
      </c>
    </row>
    <row r="146" spans="11:62" x14ac:dyDescent="0.15">
      <c r="K146">
        <v>2018</v>
      </c>
      <c r="L146" t="s">
        <v>19</v>
      </c>
      <c r="M146" t="s">
        <v>74</v>
      </c>
      <c r="N146" t="s">
        <v>75</v>
      </c>
      <c r="O146" t="s">
        <v>76</v>
      </c>
      <c r="P146" t="s">
        <v>56</v>
      </c>
      <c r="Q146" t="s">
        <v>58</v>
      </c>
      <c r="R146">
        <v>13390</v>
      </c>
      <c r="S146">
        <v>92792.7</v>
      </c>
      <c r="T146">
        <v>134549.41500000001</v>
      </c>
      <c r="U146">
        <v>41756.715000000011</v>
      </c>
      <c r="AX146" t="s">
        <v>19</v>
      </c>
      <c r="AY146">
        <v>2018</v>
      </c>
      <c r="AZ146">
        <v>1</v>
      </c>
      <c r="BA146" t="s">
        <v>38</v>
      </c>
      <c r="BB146" t="s">
        <v>74</v>
      </c>
      <c r="BC146" t="s">
        <v>75</v>
      </c>
      <c r="BD146" t="s">
        <v>77</v>
      </c>
      <c r="BE146" t="s">
        <v>46</v>
      </c>
      <c r="BF146" t="s">
        <v>48</v>
      </c>
      <c r="BG146">
        <v>16617</v>
      </c>
      <c r="BH146">
        <v>46793.472000000002</v>
      </c>
      <c r="BI146">
        <v>63639.121919999998</v>
      </c>
      <c r="BJ146">
        <v>16845.649919999996</v>
      </c>
    </row>
    <row r="147" spans="11:62" x14ac:dyDescent="0.15">
      <c r="K147">
        <v>2018</v>
      </c>
      <c r="L147" t="s">
        <v>19</v>
      </c>
      <c r="M147" t="s">
        <v>74</v>
      </c>
      <c r="N147" t="s">
        <v>75</v>
      </c>
      <c r="O147" t="s">
        <v>76</v>
      </c>
      <c r="P147" t="s">
        <v>56</v>
      </c>
      <c r="Q147" t="s">
        <v>59</v>
      </c>
      <c r="R147">
        <v>7929</v>
      </c>
      <c r="S147">
        <v>16413.03</v>
      </c>
      <c r="T147">
        <v>20844.5481</v>
      </c>
      <c r="U147">
        <v>4431.5181000000011</v>
      </c>
      <c r="AX147" t="s">
        <v>19</v>
      </c>
      <c r="AY147">
        <v>2018</v>
      </c>
      <c r="AZ147">
        <v>1</v>
      </c>
      <c r="BA147" t="s">
        <v>38</v>
      </c>
      <c r="BB147" t="s">
        <v>74</v>
      </c>
      <c r="BC147" t="s">
        <v>75</v>
      </c>
      <c r="BD147" t="s">
        <v>77</v>
      </c>
      <c r="BE147" t="s">
        <v>46</v>
      </c>
      <c r="BF147" t="s">
        <v>49</v>
      </c>
      <c r="BG147">
        <v>5321</v>
      </c>
      <c r="BH147">
        <v>13696.254000000001</v>
      </c>
      <c r="BI147">
        <v>18352.980360000001</v>
      </c>
      <c r="BJ147">
        <v>4656.7263600000006</v>
      </c>
    </row>
    <row r="148" spans="11:62" x14ac:dyDescent="0.15">
      <c r="K148">
        <v>2018</v>
      </c>
      <c r="L148" t="s">
        <v>19</v>
      </c>
      <c r="M148" t="s">
        <v>74</v>
      </c>
      <c r="N148" t="s">
        <v>75</v>
      </c>
      <c r="O148" t="s">
        <v>77</v>
      </c>
      <c r="P148" t="s">
        <v>46</v>
      </c>
      <c r="Q148" t="s">
        <v>47</v>
      </c>
      <c r="R148">
        <v>14842</v>
      </c>
      <c r="S148">
        <v>20125.751999999997</v>
      </c>
      <c r="T148">
        <v>28981.082879999998</v>
      </c>
      <c r="U148">
        <v>8855.3308800000013</v>
      </c>
      <c r="AX148" t="s">
        <v>19</v>
      </c>
      <c r="AY148">
        <v>2018</v>
      </c>
      <c r="AZ148">
        <v>1</v>
      </c>
      <c r="BA148" t="s">
        <v>38</v>
      </c>
      <c r="BB148" t="s">
        <v>74</v>
      </c>
      <c r="BC148" t="s">
        <v>75</v>
      </c>
      <c r="BD148" t="s">
        <v>77</v>
      </c>
      <c r="BE148" t="s">
        <v>46</v>
      </c>
      <c r="BF148" t="s">
        <v>50</v>
      </c>
      <c r="BG148">
        <v>11447</v>
      </c>
      <c r="BH148">
        <v>54911.258999999991</v>
      </c>
      <c r="BI148">
        <v>76875.762599999987</v>
      </c>
      <c r="BJ148">
        <v>21964.503599999996</v>
      </c>
    </row>
    <row r="149" spans="11:62" x14ac:dyDescent="0.15">
      <c r="K149">
        <v>2018</v>
      </c>
      <c r="L149" t="s">
        <v>19</v>
      </c>
      <c r="M149" t="s">
        <v>74</v>
      </c>
      <c r="N149" t="s">
        <v>75</v>
      </c>
      <c r="O149" t="s">
        <v>77</v>
      </c>
      <c r="P149" t="s">
        <v>46</v>
      </c>
      <c r="Q149" t="s">
        <v>48</v>
      </c>
      <c r="R149">
        <v>16617</v>
      </c>
      <c r="S149">
        <v>46793.472000000002</v>
      </c>
      <c r="T149">
        <v>63639.121919999998</v>
      </c>
      <c r="U149">
        <v>16845.649919999996</v>
      </c>
      <c r="AX149" t="s">
        <v>19</v>
      </c>
      <c r="AY149">
        <v>2018</v>
      </c>
      <c r="AZ149">
        <v>1</v>
      </c>
      <c r="BA149" t="s">
        <v>38</v>
      </c>
      <c r="BB149" t="s">
        <v>74</v>
      </c>
      <c r="BC149" t="s">
        <v>75</v>
      </c>
      <c r="BD149" t="s">
        <v>77</v>
      </c>
      <c r="BE149" t="s">
        <v>51</v>
      </c>
      <c r="BF149" t="s">
        <v>52</v>
      </c>
      <c r="BG149">
        <v>13819</v>
      </c>
      <c r="BH149">
        <v>61964.395999999993</v>
      </c>
      <c r="BI149">
        <v>91087.662119999994</v>
      </c>
      <c r="BJ149">
        <v>29123.26612</v>
      </c>
    </row>
    <row r="150" spans="11:62" x14ac:dyDescent="0.15">
      <c r="K150">
        <v>2018</v>
      </c>
      <c r="L150" t="s">
        <v>19</v>
      </c>
      <c r="M150" t="s">
        <v>74</v>
      </c>
      <c r="N150" t="s">
        <v>75</v>
      </c>
      <c r="O150" t="s">
        <v>77</v>
      </c>
      <c r="P150" t="s">
        <v>46</v>
      </c>
      <c r="Q150" t="s">
        <v>49</v>
      </c>
      <c r="R150">
        <v>5321</v>
      </c>
      <c r="S150">
        <v>13696.254000000001</v>
      </c>
      <c r="T150">
        <v>18352.980360000001</v>
      </c>
      <c r="U150">
        <v>4656.7263600000006</v>
      </c>
      <c r="AX150" t="s">
        <v>19</v>
      </c>
      <c r="AY150">
        <v>2018</v>
      </c>
      <c r="AZ150">
        <v>1</v>
      </c>
      <c r="BA150" t="s">
        <v>38</v>
      </c>
      <c r="BB150" t="s">
        <v>74</v>
      </c>
      <c r="BC150" t="s">
        <v>75</v>
      </c>
      <c r="BD150" t="s">
        <v>77</v>
      </c>
      <c r="BE150" t="s">
        <v>51</v>
      </c>
      <c r="BF150" t="s">
        <v>53</v>
      </c>
      <c r="BG150">
        <v>12432</v>
      </c>
      <c r="BH150">
        <v>107362.75199999999</v>
      </c>
      <c r="BI150">
        <v>133129.81247999999</v>
      </c>
      <c r="BJ150">
        <v>25767.06048</v>
      </c>
    </row>
    <row r="151" spans="11:62" x14ac:dyDescent="0.15">
      <c r="K151">
        <v>2018</v>
      </c>
      <c r="L151" t="s">
        <v>19</v>
      </c>
      <c r="M151" t="s">
        <v>74</v>
      </c>
      <c r="N151" t="s">
        <v>75</v>
      </c>
      <c r="O151" t="s">
        <v>77</v>
      </c>
      <c r="P151" t="s">
        <v>46</v>
      </c>
      <c r="Q151" t="s">
        <v>50</v>
      </c>
      <c r="R151">
        <v>11447</v>
      </c>
      <c r="S151">
        <v>54911.258999999991</v>
      </c>
      <c r="T151">
        <v>76875.762599999987</v>
      </c>
      <c r="U151">
        <v>21964.503599999996</v>
      </c>
      <c r="AX151" t="s">
        <v>19</v>
      </c>
      <c r="AY151">
        <v>2018</v>
      </c>
      <c r="AZ151">
        <v>1</v>
      </c>
      <c r="BA151" t="s">
        <v>38</v>
      </c>
      <c r="BB151" t="s">
        <v>74</v>
      </c>
      <c r="BC151" t="s">
        <v>75</v>
      </c>
      <c r="BD151" t="s">
        <v>77</v>
      </c>
      <c r="BE151" t="s">
        <v>51</v>
      </c>
      <c r="BF151" t="s">
        <v>54</v>
      </c>
      <c r="BG151">
        <v>14784</v>
      </c>
      <c r="BH151">
        <v>36427.776000000005</v>
      </c>
      <c r="BI151">
        <v>44077.608960000005</v>
      </c>
      <c r="BJ151">
        <v>7649.8329599999997</v>
      </c>
    </row>
    <row r="152" spans="11:62" x14ac:dyDescent="0.15">
      <c r="K152">
        <v>2018</v>
      </c>
      <c r="L152" t="s">
        <v>19</v>
      </c>
      <c r="M152" t="s">
        <v>74</v>
      </c>
      <c r="N152" t="s">
        <v>75</v>
      </c>
      <c r="O152" t="s">
        <v>77</v>
      </c>
      <c r="P152" t="s">
        <v>51</v>
      </c>
      <c r="Q152" t="s">
        <v>52</v>
      </c>
      <c r="R152">
        <v>13819</v>
      </c>
      <c r="S152">
        <v>61964.395999999993</v>
      </c>
      <c r="T152">
        <v>91087.662119999994</v>
      </c>
      <c r="U152">
        <v>29123.26612</v>
      </c>
      <c r="AX152" t="s">
        <v>19</v>
      </c>
      <c r="AY152">
        <v>2018</v>
      </c>
      <c r="AZ152">
        <v>1</v>
      </c>
      <c r="BA152" t="s">
        <v>38</v>
      </c>
      <c r="BB152" t="s">
        <v>74</v>
      </c>
      <c r="BC152" t="s">
        <v>75</v>
      </c>
      <c r="BD152" t="s">
        <v>77</v>
      </c>
      <c r="BE152" t="s">
        <v>51</v>
      </c>
      <c r="BF152" t="s">
        <v>55</v>
      </c>
      <c r="BG152">
        <v>19060</v>
      </c>
      <c r="BH152">
        <v>117104.64</v>
      </c>
      <c r="BI152">
        <v>162775.44959999999</v>
      </c>
      <c r="BJ152">
        <v>45670.809599999993</v>
      </c>
    </row>
    <row r="153" spans="11:62" x14ac:dyDescent="0.15">
      <c r="K153">
        <v>2018</v>
      </c>
      <c r="L153" t="s">
        <v>19</v>
      </c>
      <c r="M153" t="s">
        <v>74</v>
      </c>
      <c r="N153" t="s">
        <v>75</v>
      </c>
      <c r="O153" t="s">
        <v>77</v>
      </c>
      <c r="P153" t="s">
        <v>51</v>
      </c>
      <c r="Q153" t="s">
        <v>53</v>
      </c>
      <c r="R153">
        <v>12432</v>
      </c>
      <c r="S153">
        <v>107362.75199999999</v>
      </c>
      <c r="T153">
        <v>133129.81247999999</v>
      </c>
      <c r="U153">
        <v>25767.06048</v>
      </c>
      <c r="AX153" t="s">
        <v>19</v>
      </c>
      <c r="AY153">
        <v>2018</v>
      </c>
      <c r="AZ153">
        <v>1</v>
      </c>
      <c r="BA153" t="s">
        <v>38</v>
      </c>
      <c r="BB153" t="s">
        <v>74</v>
      </c>
      <c r="BC153" t="s">
        <v>75</v>
      </c>
      <c r="BD153" t="s">
        <v>77</v>
      </c>
      <c r="BE153" t="s">
        <v>56</v>
      </c>
      <c r="BF153" t="s">
        <v>57</v>
      </c>
      <c r="BG153">
        <v>8063</v>
      </c>
      <c r="BH153">
        <v>123170.38799999999</v>
      </c>
      <c r="BI153">
        <v>155194.68887999997</v>
      </c>
      <c r="BJ153">
        <v>32024.300879999981</v>
      </c>
    </row>
    <row r="154" spans="11:62" x14ac:dyDescent="0.15">
      <c r="K154">
        <v>2018</v>
      </c>
      <c r="L154" t="s">
        <v>19</v>
      </c>
      <c r="M154" t="s">
        <v>74</v>
      </c>
      <c r="N154" t="s">
        <v>75</v>
      </c>
      <c r="O154" t="s">
        <v>77</v>
      </c>
      <c r="P154" t="s">
        <v>51</v>
      </c>
      <c r="Q154" t="s">
        <v>54</v>
      </c>
      <c r="R154">
        <v>14784</v>
      </c>
      <c r="S154">
        <v>36427.776000000005</v>
      </c>
      <c r="T154">
        <v>44077.608960000005</v>
      </c>
      <c r="U154">
        <v>7649.8329599999997</v>
      </c>
      <c r="AX154" t="s">
        <v>19</v>
      </c>
      <c r="AY154">
        <v>2018</v>
      </c>
      <c r="AZ154">
        <v>1</v>
      </c>
      <c r="BA154" t="s">
        <v>38</v>
      </c>
      <c r="BB154" t="s">
        <v>74</v>
      </c>
      <c r="BC154" t="s">
        <v>75</v>
      </c>
      <c r="BD154" t="s">
        <v>77</v>
      </c>
      <c r="BE154" t="s">
        <v>56</v>
      </c>
      <c r="BF154" t="s">
        <v>58</v>
      </c>
      <c r="BG154">
        <v>7180</v>
      </c>
      <c r="BH154">
        <v>49757.4</v>
      </c>
      <c r="BI154">
        <v>73143.377999999997</v>
      </c>
      <c r="BJ154">
        <v>23385.977999999996</v>
      </c>
    </row>
    <row r="155" spans="11:62" x14ac:dyDescent="0.15">
      <c r="K155">
        <v>2018</v>
      </c>
      <c r="L155" t="s">
        <v>19</v>
      </c>
      <c r="M155" t="s">
        <v>74</v>
      </c>
      <c r="N155" t="s">
        <v>75</v>
      </c>
      <c r="O155" t="s">
        <v>77</v>
      </c>
      <c r="P155" t="s">
        <v>51</v>
      </c>
      <c r="Q155" t="s">
        <v>55</v>
      </c>
      <c r="R155">
        <v>19060</v>
      </c>
      <c r="S155">
        <v>117104.64</v>
      </c>
      <c r="T155">
        <v>162775.44959999999</v>
      </c>
      <c r="U155">
        <v>45670.809599999993</v>
      </c>
      <c r="AX155" t="s">
        <v>19</v>
      </c>
      <c r="AY155">
        <v>2018</v>
      </c>
      <c r="AZ155">
        <v>1</v>
      </c>
      <c r="BA155" t="s">
        <v>38</v>
      </c>
      <c r="BB155" t="s">
        <v>74</v>
      </c>
      <c r="BC155" t="s">
        <v>75</v>
      </c>
      <c r="BD155" t="s">
        <v>77</v>
      </c>
      <c r="BE155" t="s">
        <v>56</v>
      </c>
      <c r="BF155" t="s">
        <v>59</v>
      </c>
      <c r="BG155">
        <v>11250</v>
      </c>
      <c r="BH155">
        <v>25920</v>
      </c>
      <c r="BI155">
        <v>32918.400000000001</v>
      </c>
      <c r="BJ155">
        <v>6998.4000000000015</v>
      </c>
    </row>
    <row r="156" spans="11:62" x14ac:dyDescent="0.15">
      <c r="K156">
        <v>2018</v>
      </c>
      <c r="L156" t="s">
        <v>19</v>
      </c>
      <c r="M156" t="s">
        <v>74</v>
      </c>
      <c r="N156" t="s">
        <v>75</v>
      </c>
      <c r="O156" t="s">
        <v>77</v>
      </c>
      <c r="P156" t="s">
        <v>56</v>
      </c>
      <c r="Q156" t="s">
        <v>57</v>
      </c>
      <c r="R156">
        <v>8063</v>
      </c>
      <c r="S156">
        <v>123170.38799999999</v>
      </c>
      <c r="T156">
        <v>155194.68887999997</v>
      </c>
      <c r="U156">
        <v>32024.300879999981</v>
      </c>
      <c r="AX156" t="s">
        <v>19</v>
      </c>
      <c r="AY156">
        <v>2018</v>
      </c>
      <c r="AZ156">
        <v>1</v>
      </c>
      <c r="BA156" t="s">
        <v>38</v>
      </c>
      <c r="BB156" t="s">
        <v>74</v>
      </c>
      <c r="BC156" t="s">
        <v>75</v>
      </c>
      <c r="BD156" t="s">
        <v>78</v>
      </c>
      <c r="BE156" t="s">
        <v>46</v>
      </c>
      <c r="BF156" t="s">
        <v>47</v>
      </c>
      <c r="BG156">
        <v>5783</v>
      </c>
      <c r="BH156">
        <v>8952.0839999999989</v>
      </c>
      <c r="BI156">
        <v>12174.834239999998</v>
      </c>
      <c r="BJ156">
        <v>3222.7502399999994</v>
      </c>
    </row>
    <row r="157" spans="11:62" x14ac:dyDescent="0.15">
      <c r="K157">
        <v>2018</v>
      </c>
      <c r="L157" t="s">
        <v>19</v>
      </c>
      <c r="M157" t="s">
        <v>74</v>
      </c>
      <c r="N157" t="s">
        <v>75</v>
      </c>
      <c r="O157" t="s">
        <v>77</v>
      </c>
      <c r="P157" t="s">
        <v>56</v>
      </c>
      <c r="Q157" t="s">
        <v>58</v>
      </c>
      <c r="R157">
        <v>7180</v>
      </c>
      <c r="S157">
        <v>49757.4</v>
      </c>
      <c r="T157">
        <v>73143.377999999997</v>
      </c>
      <c r="U157">
        <v>23385.977999999996</v>
      </c>
      <c r="AX157" t="s">
        <v>19</v>
      </c>
      <c r="AY157">
        <v>2018</v>
      </c>
      <c r="AZ157">
        <v>1</v>
      </c>
      <c r="BA157" t="s">
        <v>38</v>
      </c>
      <c r="BB157" t="s">
        <v>74</v>
      </c>
      <c r="BC157" t="s">
        <v>75</v>
      </c>
      <c r="BD157" t="s">
        <v>78</v>
      </c>
      <c r="BE157" t="s">
        <v>46</v>
      </c>
      <c r="BF157" t="s">
        <v>48</v>
      </c>
      <c r="BG157">
        <v>12606</v>
      </c>
      <c r="BH157">
        <v>35775.828000000001</v>
      </c>
      <c r="BI157">
        <v>46150.818119999996</v>
      </c>
      <c r="BJ157">
        <v>10374.990119999995</v>
      </c>
    </row>
    <row r="158" spans="11:62" x14ac:dyDescent="0.15">
      <c r="K158">
        <v>2018</v>
      </c>
      <c r="L158" t="s">
        <v>19</v>
      </c>
      <c r="M158" t="s">
        <v>74</v>
      </c>
      <c r="N158" t="s">
        <v>75</v>
      </c>
      <c r="O158" t="s">
        <v>77</v>
      </c>
      <c r="P158" t="s">
        <v>56</v>
      </c>
      <c r="Q158" t="s">
        <v>59</v>
      </c>
      <c r="R158">
        <v>11250</v>
      </c>
      <c r="S158">
        <v>25920</v>
      </c>
      <c r="T158">
        <v>32918.400000000001</v>
      </c>
      <c r="U158">
        <v>6998.4000000000015</v>
      </c>
      <c r="AX158" t="s">
        <v>19</v>
      </c>
      <c r="AY158">
        <v>2018</v>
      </c>
      <c r="AZ158">
        <v>1</v>
      </c>
      <c r="BA158" t="s">
        <v>38</v>
      </c>
      <c r="BB158" t="s">
        <v>74</v>
      </c>
      <c r="BC158" t="s">
        <v>75</v>
      </c>
      <c r="BD158" t="s">
        <v>78</v>
      </c>
      <c r="BE158" t="s">
        <v>46</v>
      </c>
      <c r="BF158" t="s">
        <v>49</v>
      </c>
      <c r="BG158">
        <v>6708</v>
      </c>
      <c r="BH158">
        <v>17561.544000000002</v>
      </c>
      <c r="BI158">
        <v>25815.469680000002</v>
      </c>
      <c r="BJ158">
        <v>8253.9256800000003</v>
      </c>
    </row>
    <row r="159" spans="11:62" x14ac:dyDescent="0.15">
      <c r="K159">
        <v>2018</v>
      </c>
      <c r="L159" t="s">
        <v>19</v>
      </c>
      <c r="M159" t="s">
        <v>74</v>
      </c>
      <c r="N159" t="s">
        <v>75</v>
      </c>
      <c r="O159" t="s">
        <v>78</v>
      </c>
      <c r="P159" t="s">
        <v>46</v>
      </c>
      <c r="Q159" t="s">
        <v>47</v>
      </c>
      <c r="R159">
        <v>5783</v>
      </c>
      <c r="S159">
        <v>8952.0839999999989</v>
      </c>
      <c r="T159">
        <v>12174.834239999998</v>
      </c>
      <c r="U159">
        <v>3222.7502399999994</v>
      </c>
      <c r="AX159" t="s">
        <v>19</v>
      </c>
      <c r="AY159">
        <v>2018</v>
      </c>
      <c r="AZ159">
        <v>1</v>
      </c>
      <c r="BA159" t="s">
        <v>38</v>
      </c>
      <c r="BB159" t="s">
        <v>74</v>
      </c>
      <c r="BC159" t="s">
        <v>75</v>
      </c>
      <c r="BD159" t="s">
        <v>78</v>
      </c>
      <c r="BE159" t="s">
        <v>46</v>
      </c>
      <c r="BF159" t="s">
        <v>50</v>
      </c>
      <c r="BG159">
        <v>18593</v>
      </c>
      <c r="BH159">
        <v>89190.620999999985</v>
      </c>
      <c r="BI159">
        <v>123083.05697999996</v>
      </c>
      <c r="BJ159">
        <v>33892.43597999998</v>
      </c>
    </row>
    <row r="160" spans="11:62" x14ac:dyDescent="0.15">
      <c r="K160">
        <v>2018</v>
      </c>
      <c r="L160" t="s">
        <v>19</v>
      </c>
      <c r="M160" t="s">
        <v>74</v>
      </c>
      <c r="N160" t="s">
        <v>75</v>
      </c>
      <c r="O160" t="s">
        <v>78</v>
      </c>
      <c r="P160" t="s">
        <v>46</v>
      </c>
      <c r="Q160" t="s">
        <v>48</v>
      </c>
      <c r="R160">
        <v>12606</v>
      </c>
      <c r="S160">
        <v>35775.828000000001</v>
      </c>
      <c r="T160">
        <v>46150.818119999996</v>
      </c>
      <c r="U160">
        <v>10374.990119999995</v>
      </c>
      <c r="AX160" t="s">
        <v>19</v>
      </c>
      <c r="AY160">
        <v>2018</v>
      </c>
      <c r="AZ160">
        <v>1</v>
      </c>
      <c r="BA160" t="s">
        <v>38</v>
      </c>
      <c r="BB160" t="s">
        <v>74</v>
      </c>
      <c r="BC160" t="s">
        <v>75</v>
      </c>
      <c r="BD160" t="s">
        <v>78</v>
      </c>
      <c r="BE160" t="s">
        <v>51</v>
      </c>
      <c r="BF160" t="s">
        <v>52</v>
      </c>
      <c r="BG160">
        <v>10229</v>
      </c>
      <c r="BH160">
        <v>47421.643999999993</v>
      </c>
      <c r="BI160">
        <v>62596.570079999998</v>
      </c>
      <c r="BJ160">
        <v>15174.926080000005</v>
      </c>
    </row>
    <row r="161" spans="11:62" x14ac:dyDescent="0.15">
      <c r="K161">
        <v>2018</v>
      </c>
      <c r="L161" t="s">
        <v>19</v>
      </c>
      <c r="M161" t="s">
        <v>74</v>
      </c>
      <c r="N161" t="s">
        <v>75</v>
      </c>
      <c r="O161" t="s">
        <v>78</v>
      </c>
      <c r="P161" t="s">
        <v>46</v>
      </c>
      <c r="Q161" t="s">
        <v>49</v>
      </c>
      <c r="R161">
        <v>6708</v>
      </c>
      <c r="S161">
        <v>17561.544000000002</v>
      </c>
      <c r="T161">
        <v>25815.469680000002</v>
      </c>
      <c r="U161">
        <v>8253.9256800000003</v>
      </c>
      <c r="AX161" t="s">
        <v>19</v>
      </c>
      <c r="AY161">
        <v>2018</v>
      </c>
      <c r="AZ161">
        <v>1</v>
      </c>
      <c r="BA161" t="s">
        <v>38</v>
      </c>
      <c r="BB161" t="s">
        <v>74</v>
      </c>
      <c r="BC161" t="s">
        <v>75</v>
      </c>
      <c r="BD161" t="s">
        <v>78</v>
      </c>
      <c r="BE161" t="s">
        <v>51</v>
      </c>
      <c r="BF161" t="s">
        <v>53</v>
      </c>
      <c r="BG161">
        <v>14788</v>
      </c>
      <c r="BH161">
        <v>128714.75199999999</v>
      </c>
      <c r="BI161">
        <v>182774.94783999998</v>
      </c>
      <c r="BJ161">
        <v>54060.195839999986</v>
      </c>
    </row>
    <row r="162" spans="11:62" x14ac:dyDescent="0.15">
      <c r="K162">
        <v>2018</v>
      </c>
      <c r="L162" t="s">
        <v>19</v>
      </c>
      <c r="M162" t="s">
        <v>74</v>
      </c>
      <c r="N162" t="s">
        <v>75</v>
      </c>
      <c r="O162" t="s">
        <v>78</v>
      </c>
      <c r="P162" t="s">
        <v>46</v>
      </c>
      <c r="Q162" t="s">
        <v>50</v>
      </c>
      <c r="R162">
        <v>18593</v>
      </c>
      <c r="S162">
        <v>89190.620999999985</v>
      </c>
      <c r="T162">
        <v>123083.05697999996</v>
      </c>
      <c r="U162">
        <v>33892.43597999998</v>
      </c>
      <c r="AX162" t="s">
        <v>19</v>
      </c>
      <c r="AY162">
        <v>2018</v>
      </c>
      <c r="AZ162">
        <v>1</v>
      </c>
      <c r="BA162" t="s">
        <v>38</v>
      </c>
      <c r="BB162" t="s">
        <v>74</v>
      </c>
      <c r="BC162" t="s">
        <v>75</v>
      </c>
      <c r="BD162" t="s">
        <v>78</v>
      </c>
      <c r="BE162" t="s">
        <v>51</v>
      </c>
      <c r="BF162" t="s">
        <v>54</v>
      </c>
      <c r="BG162">
        <v>12991</v>
      </c>
      <c r="BH162">
        <v>34296.239999999998</v>
      </c>
      <c r="BI162">
        <v>41841.412799999998</v>
      </c>
      <c r="BJ162">
        <v>7545.1728000000003</v>
      </c>
    </row>
    <row r="163" spans="11:62" x14ac:dyDescent="0.15">
      <c r="K163">
        <v>2018</v>
      </c>
      <c r="L163" t="s">
        <v>19</v>
      </c>
      <c r="M163" t="s">
        <v>74</v>
      </c>
      <c r="N163" t="s">
        <v>75</v>
      </c>
      <c r="O163" t="s">
        <v>78</v>
      </c>
      <c r="P163" t="s">
        <v>51</v>
      </c>
      <c r="Q163" t="s">
        <v>52</v>
      </c>
      <c r="R163">
        <v>10229</v>
      </c>
      <c r="S163">
        <v>47421.643999999993</v>
      </c>
      <c r="T163">
        <v>62596.570079999998</v>
      </c>
      <c r="U163">
        <v>15174.926080000005</v>
      </c>
      <c r="AX163" t="s">
        <v>19</v>
      </c>
      <c r="AY163">
        <v>2018</v>
      </c>
      <c r="AZ163">
        <v>1</v>
      </c>
      <c r="BA163" t="s">
        <v>38</v>
      </c>
      <c r="BB163" t="s">
        <v>74</v>
      </c>
      <c r="BC163" t="s">
        <v>75</v>
      </c>
      <c r="BD163" t="s">
        <v>78</v>
      </c>
      <c r="BE163" t="s">
        <v>51</v>
      </c>
      <c r="BF163" t="s">
        <v>55</v>
      </c>
      <c r="BG163">
        <v>8354</v>
      </c>
      <c r="BH163">
        <v>52128.959999999999</v>
      </c>
      <c r="BI163">
        <v>66203.779200000004</v>
      </c>
      <c r="BJ163">
        <v>14074.819200000005</v>
      </c>
    </row>
    <row r="164" spans="11:62" x14ac:dyDescent="0.15">
      <c r="K164">
        <v>2018</v>
      </c>
      <c r="L164" t="s">
        <v>19</v>
      </c>
      <c r="M164" t="s">
        <v>74</v>
      </c>
      <c r="N164" t="s">
        <v>75</v>
      </c>
      <c r="O164" t="s">
        <v>78</v>
      </c>
      <c r="P164" t="s">
        <v>51</v>
      </c>
      <c r="Q164" t="s">
        <v>53</v>
      </c>
      <c r="R164">
        <v>14788</v>
      </c>
      <c r="S164">
        <v>128714.75199999999</v>
      </c>
      <c r="T164">
        <v>182774.94783999998</v>
      </c>
      <c r="U164">
        <v>54060.195839999986</v>
      </c>
      <c r="AX164" t="s">
        <v>19</v>
      </c>
      <c r="AY164">
        <v>2018</v>
      </c>
      <c r="AZ164">
        <v>1</v>
      </c>
      <c r="BA164" t="s">
        <v>38</v>
      </c>
      <c r="BB164" t="s">
        <v>74</v>
      </c>
      <c r="BC164" t="s">
        <v>75</v>
      </c>
      <c r="BD164" t="s">
        <v>78</v>
      </c>
      <c r="BE164" t="s">
        <v>56</v>
      </c>
      <c r="BF164" t="s">
        <v>57</v>
      </c>
      <c r="BG164">
        <v>15841</v>
      </c>
      <c r="BH164">
        <v>267459.44399999996</v>
      </c>
      <c r="BI164">
        <v>334324.30499999993</v>
      </c>
      <c r="BJ164">
        <v>66864.860999999975</v>
      </c>
    </row>
    <row r="165" spans="11:62" x14ac:dyDescent="0.15">
      <c r="K165">
        <v>2018</v>
      </c>
      <c r="L165" t="s">
        <v>19</v>
      </c>
      <c r="M165" t="s">
        <v>74</v>
      </c>
      <c r="N165" t="s">
        <v>75</v>
      </c>
      <c r="O165" t="s">
        <v>78</v>
      </c>
      <c r="P165" t="s">
        <v>51</v>
      </c>
      <c r="Q165" t="s">
        <v>54</v>
      </c>
      <c r="R165">
        <v>12991</v>
      </c>
      <c r="S165">
        <v>34296.239999999998</v>
      </c>
      <c r="T165">
        <v>41841.412799999998</v>
      </c>
      <c r="U165">
        <v>7545.1728000000003</v>
      </c>
      <c r="AX165" t="s">
        <v>19</v>
      </c>
      <c r="AY165">
        <v>2018</v>
      </c>
      <c r="AZ165">
        <v>1</v>
      </c>
      <c r="BA165" t="s">
        <v>38</v>
      </c>
      <c r="BB165" t="s">
        <v>74</v>
      </c>
      <c r="BC165" t="s">
        <v>75</v>
      </c>
      <c r="BD165" t="s">
        <v>78</v>
      </c>
      <c r="BE165" t="s">
        <v>56</v>
      </c>
      <c r="BF165" t="s">
        <v>58</v>
      </c>
      <c r="BG165">
        <v>18697</v>
      </c>
      <c r="BH165">
        <v>138993.49799999999</v>
      </c>
      <c r="BI165">
        <v>180691.54739999998</v>
      </c>
      <c r="BJ165">
        <v>41698.049399999989</v>
      </c>
    </row>
    <row r="166" spans="11:62" x14ac:dyDescent="0.15">
      <c r="K166">
        <v>2018</v>
      </c>
      <c r="L166" t="s">
        <v>19</v>
      </c>
      <c r="M166" t="s">
        <v>74</v>
      </c>
      <c r="N166" t="s">
        <v>75</v>
      </c>
      <c r="O166" t="s">
        <v>78</v>
      </c>
      <c r="P166" t="s">
        <v>51</v>
      </c>
      <c r="Q166" t="s">
        <v>55</v>
      </c>
      <c r="R166">
        <v>8354</v>
      </c>
      <c r="S166">
        <v>52128.959999999999</v>
      </c>
      <c r="T166">
        <v>66203.779200000004</v>
      </c>
      <c r="U166">
        <v>14074.819200000005</v>
      </c>
      <c r="AX166" t="s">
        <v>19</v>
      </c>
      <c r="AY166">
        <v>2018</v>
      </c>
      <c r="AZ166">
        <v>1</v>
      </c>
      <c r="BA166" t="s">
        <v>38</v>
      </c>
      <c r="BB166" t="s">
        <v>74</v>
      </c>
      <c r="BC166" t="s">
        <v>75</v>
      </c>
      <c r="BD166" t="s">
        <v>78</v>
      </c>
      <c r="BE166" t="s">
        <v>56</v>
      </c>
      <c r="BF166" t="s">
        <v>59</v>
      </c>
      <c r="BG166">
        <v>12361</v>
      </c>
      <c r="BH166">
        <v>25142.273999999998</v>
      </c>
      <c r="BI166">
        <v>35450.606339999998</v>
      </c>
      <c r="BJ166">
        <v>10308.332340000001</v>
      </c>
    </row>
    <row r="167" spans="11:62" x14ac:dyDescent="0.15">
      <c r="K167">
        <v>2018</v>
      </c>
      <c r="L167" t="s">
        <v>19</v>
      </c>
      <c r="M167" t="s">
        <v>74</v>
      </c>
      <c r="N167" t="s">
        <v>75</v>
      </c>
      <c r="O167" t="s">
        <v>78</v>
      </c>
      <c r="P167" t="s">
        <v>56</v>
      </c>
      <c r="Q167" t="s">
        <v>57</v>
      </c>
      <c r="R167">
        <v>15841</v>
      </c>
      <c r="S167">
        <v>267459.44399999996</v>
      </c>
      <c r="T167">
        <v>334324.30499999993</v>
      </c>
      <c r="U167">
        <v>66864.860999999975</v>
      </c>
      <c r="AX167" t="s">
        <v>19</v>
      </c>
      <c r="AY167">
        <v>2018</v>
      </c>
      <c r="AZ167">
        <v>1</v>
      </c>
      <c r="BA167" t="s">
        <v>38</v>
      </c>
      <c r="BB167" t="s">
        <v>74</v>
      </c>
      <c r="BC167" t="s">
        <v>75</v>
      </c>
      <c r="BD167" t="s">
        <v>79</v>
      </c>
      <c r="BE167" t="s">
        <v>46</v>
      </c>
      <c r="BF167" t="s">
        <v>47</v>
      </c>
      <c r="BG167">
        <v>10900</v>
      </c>
      <c r="BH167">
        <v>16480.8</v>
      </c>
      <c r="BI167">
        <v>23237.928</v>
      </c>
      <c r="BJ167">
        <v>6757.1280000000006</v>
      </c>
    </row>
    <row r="168" spans="11:62" x14ac:dyDescent="0.15">
      <c r="K168">
        <v>2018</v>
      </c>
      <c r="L168" t="s">
        <v>19</v>
      </c>
      <c r="M168" t="s">
        <v>74</v>
      </c>
      <c r="N168" t="s">
        <v>75</v>
      </c>
      <c r="O168" t="s">
        <v>78</v>
      </c>
      <c r="P168" t="s">
        <v>56</v>
      </c>
      <c r="Q168" t="s">
        <v>58</v>
      </c>
      <c r="R168">
        <v>18697</v>
      </c>
      <c r="S168">
        <v>138993.49799999999</v>
      </c>
      <c r="T168">
        <v>180691.54739999998</v>
      </c>
      <c r="U168">
        <v>41698.049399999989</v>
      </c>
      <c r="AX168" t="s">
        <v>19</v>
      </c>
      <c r="AY168">
        <v>2018</v>
      </c>
      <c r="AZ168">
        <v>1</v>
      </c>
      <c r="BA168" t="s">
        <v>38</v>
      </c>
      <c r="BB168" t="s">
        <v>74</v>
      </c>
      <c r="BC168" t="s">
        <v>75</v>
      </c>
      <c r="BD168" t="s">
        <v>79</v>
      </c>
      <c r="BE168" t="s">
        <v>46</v>
      </c>
      <c r="BF168" t="s">
        <v>48</v>
      </c>
      <c r="BG168">
        <v>14106</v>
      </c>
      <c r="BH168">
        <v>36308.843999999997</v>
      </c>
      <c r="BI168">
        <v>50106.204720000002</v>
      </c>
      <c r="BJ168">
        <v>13797.360720000004</v>
      </c>
    </row>
    <row r="169" spans="11:62" x14ac:dyDescent="0.15">
      <c r="K169">
        <v>2018</v>
      </c>
      <c r="L169" t="s">
        <v>19</v>
      </c>
      <c r="M169" t="s">
        <v>74</v>
      </c>
      <c r="N169" t="s">
        <v>75</v>
      </c>
      <c r="O169" t="s">
        <v>78</v>
      </c>
      <c r="P169" t="s">
        <v>56</v>
      </c>
      <c r="Q169" t="s">
        <v>59</v>
      </c>
      <c r="R169">
        <v>12361</v>
      </c>
      <c r="S169">
        <v>25142.273999999998</v>
      </c>
      <c r="T169">
        <v>35450.606339999998</v>
      </c>
      <c r="U169">
        <v>10308.332340000001</v>
      </c>
      <c r="AX169" t="s">
        <v>19</v>
      </c>
      <c r="AY169">
        <v>2018</v>
      </c>
      <c r="AZ169">
        <v>1</v>
      </c>
      <c r="BA169" t="s">
        <v>38</v>
      </c>
      <c r="BB169" t="s">
        <v>74</v>
      </c>
      <c r="BC169" t="s">
        <v>75</v>
      </c>
      <c r="BD169" t="s">
        <v>79</v>
      </c>
      <c r="BE169" t="s">
        <v>46</v>
      </c>
      <c r="BF169" t="s">
        <v>49</v>
      </c>
      <c r="BG169">
        <v>17112</v>
      </c>
      <c r="BH169">
        <v>47810.928</v>
      </c>
      <c r="BI169">
        <v>58329.332159999998</v>
      </c>
      <c r="BJ169">
        <v>10518.404159999998</v>
      </c>
    </row>
    <row r="170" spans="11:62" x14ac:dyDescent="0.15">
      <c r="K170">
        <v>2018</v>
      </c>
      <c r="L170" t="s">
        <v>19</v>
      </c>
      <c r="M170" t="s">
        <v>74</v>
      </c>
      <c r="N170" t="s">
        <v>75</v>
      </c>
      <c r="O170" t="s">
        <v>79</v>
      </c>
      <c r="P170" t="s">
        <v>46</v>
      </c>
      <c r="Q170" t="s">
        <v>47</v>
      </c>
      <c r="R170">
        <v>10900</v>
      </c>
      <c r="S170">
        <v>16480.8</v>
      </c>
      <c r="T170">
        <v>23237.928</v>
      </c>
      <c r="U170">
        <v>6757.1280000000006</v>
      </c>
      <c r="AX170" t="s">
        <v>19</v>
      </c>
      <c r="AY170">
        <v>2018</v>
      </c>
      <c r="AZ170">
        <v>1</v>
      </c>
      <c r="BA170" t="s">
        <v>38</v>
      </c>
      <c r="BB170" t="s">
        <v>74</v>
      </c>
      <c r="BC170" t="s">
        <v>75</v>
      </c>
      <c r="BD170" t="s">
        <v>79</v>
      </c>
      <c r="BE170" t="s">
        <v>46</v>
      </c>
      <c r="BF170" t="s">
        <v>50</v>
      </c>
      <c r="BG170">
        <v>7494</v>
      </c>
      <c r="BH170">
        <v>37177.733999999997</v>
      </c>
      <c r="BI170">
        <v>47587.499519999998</v>
      </c>
      <c r="BJ170">
        <v>10409.765520000001</v>
      </c>
    </row>
    <row r="171" spans="11:62" x14ac:dyDescent="0.15">
      <c r="K171">
        <v>2018</v>
      </c>
      <c r="L171" t="s">
        <v>19</v>
      </c>
      <c r="M171" t="s">
        <v>74</v>
      </c>
      <c r="N171" t="s">
        <v>75</v>
      </c>
      <c r="O171" t="s">
        <v>79</v>
      </c>
      <c r="P171" t="s">
        <v>46</v>
      </c>
      <c r="Q171" t="s">
        <v>48</v>
      </c>
      <c r="R171">
        <v>14106</v>
      </c>
      <c r="S171">
        <v>36308.843999999997</v>
      </c>
      <c r="T171">
        <v>50106.204720000002</v>
      </c>
      <c r="U171">
        <v>13797.360720000004</v>
      </c>
      <c r="AX171" t="s">
        <v>19</v>
      </c>
      <c r="AY171">
        <v>2018</v>
      </c>
      <c r="AZ171">
        <v>1</v>
      </c>
      <c r="BA171" t="s">
        <v>38</v>
      </c>
      <c r="BB171" t="s">
        <v>74</v>
      </c>
      <c r="BC171" t="s">
        <v>75</v>
      </c>
      <c r="BD171" t="s">
        <v>79</v>
      </c>
      <c r="BE171" t="s">
        <v>51</v>
      </c>
      <c r="BF171" t="s">
        <v>52</v>
      </c>
      <c r="BG171">
        <v>8712</v>
      </c>
      <c r="BH171">
        <v>38733.551999999996</v>
      </c>
      <c r="BI171">
        <v>52677.630719999994</v>
      </c>
      <c r="BJ171">
        <v>13944.078719999998</v>
      </c>
    </row>
    <row r="172" spans="11:62" x14ac:dyDescent="0.15">
      <c r="K172">
        <v>2018</v>
      </c>
      <c r="L172" t="s">
        <v>19</v>
      </c>
      <c r="M172" t="s">
        <v>74</v>
      </c>
      <c r="N172" t="s">
        <v>75</v>
      </c>
      <c r="O172" t="s">
        <v>79</v>
      </c>
      <c r="P172" t="s">
        <v>46</v>
      </c>
      <c r="Q172" t="s">
        <v>49</v>
      </c>
      <c r="R172">
        <v>17112</v>
      </c>
      <c r="S172">
        <v>47810.928</v>
      </c>
      <c r="T172">
        <v>58329.332159999998</v>
      </c>
      <c r="U172">
        <v>10518.404159999998</v>
      </c>
      <c r="AX172" t="s">
        <v>19</v>
      </c>
      <c r="AY172">
        <v>2018</v>
      </c>
      <c r="AZ172">
        <v>1</v>
      </c>
      <c r="BA172" t="s">
        <v>38</v>
      </c>
      <c r="BB172" t="s">
        <v>74</v>
      </c>
      <c r="BC172" t="s">
        <v>75</v>
      </c>
      <c r="BD172" t="s">
        <v>79</v>
      </c>
      <c r="BE172" t="s">
        <v>51</v>
      </c>
      <c r="BF172" t="s">
        <v>53</v>
      </c>
      <c r="BG172">
        <v>9456</v>
      </c>
      <c r="BH172">
        <v>77160.959999999992</v>
      </c>
      <c r="BI172">
        <v>92593.151999999987</v>
      </c>
      <c r="BJ172">
        <v>15432.191999999995</v>
      </c>
    </row>
    <row r="173" spans="11:62" x14ac:dyDescent="0.15">
      <c r="K173">
        <v>2018</v>
      </c>
      <c r="L173" t="s">
        <v>19</v>
      </c>
      <c r="M173" t="s">
        <v>74</v>
      </c>
      <c r="N173" t="s">
        <v>75</v>
      </c>
      <c r="O173" t="s">
        <v>79</v>
      </c>
      <c r="P173" t="s">
        <v>46</v>
      </c>
      <c r="Q173" t="s">
        <v>50</v>
      </c>
      <c r="R173">
        <v>7494</v>
      </c>
      <c r="S173">
        <v>37177.733999999997</v>
      </c>
      <c r="T173">
        <v>47587.499519999998</v>
      </c>
      <c r="U173">
        <v>10409.765520000001</v>
      </c>
      <c r="AX173" t="s">
        <v>19</v>
      </c>
      <c r="AY173">
        <v>2018</v>
      </c>
      <c r="AZ173">
        <v>1</v>
      </c>
      <c r="BA173" t="s">
        <v>38</v>
      </c>
      <c r="BB173" t="s">
        <v>74</v>
      </c>
      <c r="BC173" t="s">
        <v>75</v>
      </c>
      <c r="BD173" t="s">
        <v>79</v>
      </c>
      <c r="BE173" t="s">
        <v>51</v>
      </c>
      <c r="BF173" t="s">
        <v>54</v>
      </c>
      <c r="BG173">
        <v>11525</v>
      </c>
      <c r="BH173">
        <v>32707.950000000004</v>
      </c>
      <c r="BI173">
        <v>42520.335000000006</v>
      </c>
      <c r="BJ173">
        <v>9812.385000000002</v>
      </c>
    </row>
    <row r="174" spans="11:62" x14ac:dyDescent="0.15">
      <c r="K174">
        <v>2018</v>
      </c>
      <c r="L174" t="s">
        <v>19</v>
      </c>
      <c r="M174" t="s">
        <v>74</v>
      </c>
      <c r="N174" t="s">
        <v>75</v>
      </c>
      <c r="O174" t="s">
        <v>79</v>
      </c>
      <c r="P174" t="s">
        <v>51</v>
      </c>
      <c r="Q174" t="s">
        <v>52</v>
      </c>
      <c r="R174">
        <v>8712</v>
      </c>
      <c r="S174">
        <v>38733.551999999996</v>
      </c>
      <c r="T174">
        <v>52677.630719999994</v>
      </c>
      <c r="U174">
        <v>13944.078719999998</v>
      </c>
      <c r="AX174" t="s">
        <v>19</v>
      </c>
      <c r="AY174">
        <v>2018</v>
      </c>
      <c r="AZ174">
        <v>1</v>
      </c>
      <c r="BA174" t="s">
        <v>38</v>
      </c>
      <c r="BB174" t="s">
        <v>74</v>
      </c>
      <c r="BC174" t="s">
        <v>75</v>
      </c>
      <c r="BD174" t="s">
        <v>79</v>
      </c>
      <c r="BE174" t="s">
        <v>51</v>
      </c>
      <c r="BF174" t="s">
        <v>55</v>
      </c>
      <c r="BG174">
        <v>13052</v>
      </c>
      <c r="BH174">
        <v>78938.495999999999</v>
      </c>
      <c r="BI174">
        <v>99462.504959999991</v>
      </c>
      <c r="BJ174">
        <v>20524.008959999992</v>
      </c>
    </row>
    <row r="175" spans="11:62" x14ac:dyDescent="0.15">
      <c r="K175">
        <v>2018</v>
      </c>
      <c r="L175" t="s">
        <v>19</v>
      </c>
      <c r="M175" t="s">
        <v>74</v>
      </c>
      <c r="N175" t="s">
        <v>75</v>
      </c>
      <c r="O175" t="s">
        <v>79</v>
      </c>
      <c r="P175" t="s">
        <v>51</v>
      </c>
      <c r="Q175" t="s">
        <v>53</v>
      </c>
      <c r="R175">
        <v>9456</v>
      </c>
      <c r="S175">
        <v>77160.959999999992</v>
      </c>
      <c r="T175">
        <v>92593.151999999987</v>
      </c>
      <c r="U175">
        <v>15432.191999999995</v>
      </c>
      <c r="AX175" t="s">
        <v>19</v>
      </c>
      <c r="AY175">
        <v>2018</v>
      </c>
      <c r="AZ175">
        <v>1</v>
      </c>
      <c r="BA175" t="s">
        <v>38</v>
      </c>
      <c r="BB175" t="s">
        <v>74</v>
      </c>
      <c r="BC175" t="s">
        <v>75</v>
      </c>
      <c r="BD175" t="s">
        <v>79</v>
      </c>
      <c r="BE175" t="s">
        <v>56</v>
      </c>
      <c r="BF175" t="s">
        <v>57</v>
      </c>
      <c r="BG175">
        <v>13612</v>
      </c>
      <c r="BH175">
        <v>213408.93600000002</v>
      </c>
      <c r="BI175">
        <v>285967.97424000001</v>
      </c>
      <c r="BJ175">
        <v>72559.038239999994</v>
      </c>
    </row>
    <row r="176" spans="11:62" x14ac:dyDescent="0.15">
      <c r="K176">
        <v>2018</v>
      </c>
      <c r="L176" t="s">
        <v>19</v>
      </c>
      <c r="M176" t="s">
        <v>74</v>
      </c>
      <c r="N176" t="s">
        <v>75</v>
      </c>
      <c r="O176" t="s">
        <v>79</v>
      </c>
      <c r="P176" t="s">
        <v>51</v>
      </c>
      <c r="Q176" t="s">
        <v>54</v>
      </c>
      <c r="R176">
        <v>11525</v>
      </c>
      <c r="S176">
        <v>32707.950000000004</v>
      </c>
      <c r="T176">
        <v>42520.335000000006</v>
      </c>
      <c r="U176">
        <v>9812.385000000002</v>
      </c>
      <c r="AX176" t="s">
        <v>19</v>
      </c>
      <c r="AY176">
        <v>2018</v>
      </c>
      <c r="AZ176">
        <v>1</v>
      </c>
      <c r="BA176" t="s">
        <v>38</v>
      </c>
      <c r="BB176" t="s">
        <v>74</v>
      </c>
      <c r="BC176" t="s">
        <v>75</v>
      </c>
      <c r="BD176" t="s">
        <v>79</v>
      </c>
      <c r="BE176" t="s">
        <v>56</v>
      </c>
      <c r="BF176" t="s">
        <v>58</v>
      </c>
      <c r="BG176">
        <v>10608</v>
      </c>
      <c r="BH176">
        <v>86879.52</v>
      </c>
      <c r="BI176">
        <v>115549.7616</v>
      </c>
      <c r="BJ176">
        <v>28670.241599999994</v>
      </c>
    </row>
    <row r="177" spans="11:62" x14ac:dyDescent="0.15">
      <c r="K177">
        <v>2018</v>
      </c>
      <c r="L177" t="s">
        <v>19</v>
      </c>
      <c r="M177" t="s">
        <v>74</v>
      </c>
      <c r="N177" t="s">
        <v>75</v>
      </c>
      <c r="O177" t="s">
        <v>79</v>
      </c>
      <c r="P177" t="s">
        <v>51</v>
      </c>
      <c r="Q177" t="s">
        <v>55</v>
      </c>
      <c r="R177">
        <v>13052</v>
      </c>
      <c r="S177">
        <v>78938.495999999999</v>
      </c>
      <c r="T177">
        <v>99462.504959999991</v>
      </c>
      <c r="U177">
        <v>20524.008959999992</v>
      </c>
      <c r="AX177" t="s">
        <v>19</v>
      </c>
      <c r="AY177">
        <v>2018</v>
      </c>
      <c r="AZ177">
        <v>1</v>
      </c>
      <c r="BA177" t="s">
        <v>38</v>
      </c>
      <c r="BB177" t="s">
        <v>74</v>
      </c>
      <c r="BC177" t="s">
        <v>75</v>
      </c>
      <c r="BD177" t="s">
        <v>79</v>
      </c>
      <c r="BE177" t="s">
        <v>56</v>
      </c>
      <c r="BF177" t="s">
        <v>59</v>
      </c>
      <c r="BG177">
        <v>13600</v>
      </c>
      <c r="BH177">
        <v>29376</v>
      </c>
      <c r="BI177">
        <v>40538.879999999997</v>
      </c>
      <c r="BJ177">
        <v>11162.879999999997</v>
      </c>
    </row>
    <row r="178" spans="11:62" x14ac:dyDescent="0.15">
      <c r="K178">
        <v>2018</v>
      </c>
      <c r="L178" t="s">
        <v>19</v>
      </c>
      <c r="M178" t="s">
        <v>74</v>
      </c>
      <c r="N178" t="s">
        <v>75</v>
      </c>
      <c r="O178" t="s">
        <v>79</v>
      </c>
      <c r="P178" t="s">
        <v>56</v>
      </c>
      <c r="Q178" t="s">
        <v>57</v>
      </c>
      <c r="R178">
        <v>13612</v>
      </c>
      <c r="S178">
        <v>213408.93600000002</v>
      </c>
      <c r="T178">
        <v>285967.97424000001</v>
      </c>
      <c r="U178">
        <v>72559.038239999994</v>
      </c>
      <c r="AX178" t="s">
        <v>19</v>
      </c>
      <c r="AY178">
        <v>2018</v>
      </c>
      <c r="AZ178">
        <v>1</v>
      </c>
      <c r="BA178" t="s">
        <v>38</v>
      </c>
      <c r="BB178" t="s">
        <v>74</v>
      </c>
      <c r="BC178" t="s">
        <v>75</v>
      </c>
      <c r="BD178" t="s">
        <v>80</v>
      </c>
      <c r="BE178" t="s">
        <v>46</v>
      </c>
      <c r="BF178" t="s">
        <v>47</v>
      </c>
      <c r="BG178">
        <v>16298</v>
      </c>
      <c r="BH178">
        <v>24447</v>
      </c>
      <c r="BI178">
        <v>31292.16</v>
      </c>
      <c r="BJ178">
        <v>6845.16</v>
      </c>
    </row>
    <row r="179" spans="11:62" x14ac:dyDescent="0.15">
      <c r="K179">
        <v>2018</v>
      </c>
      <c r="L179" t="s">
        <v>19</v>
      </c>
      <c r="M179" t="s">
        <v>74</v>
      </c>
      <c r="N179" t="s">
        <v>75</v>
      </c>
      <c r="O179" t="s">
        <v>79</v>
      </c>
      <c r="P179" t="s">
        <v>56</v>
      </c>
      <c r="Q179" t="s">
        <v>58</v>
      </c>
      <c r="R179">
        <v>10608</v>
      </c>
      <c r="S179">
        <v>86879.52</v>
      </c>
      <c r="T179">
        <v>115549.7616</v>
      </c>
      <c r="U179">
        <v>28670.241599999994</v>
      </c>
      <c r="AX179" t="s">
        <v>19</v>
      </c>
      <c r="AY179">
        <v>2018</v>
      </c>
      <c r="AZ179">
        <v>1</v>
      </c>
      <c r="BA179" t="s">
        <v>38</v>
      </c>
      <c r="BB179" t="s">
        <v>74</v>
      </c>
      <c r="BC179" t="s">
        <v>75</v>
      </c>
      <c r="BD179" t="s">
        <v>80</v>
      </c>
      <c r="BE179" t="s">
        <v>46</v>
      </c>
      <c r="BF179" t="s">
        <v>48</v>
      </c>
      <c r="BG179">
        <v>12426</v>
      </c>
      <c r="BH179">
        <v>30617.664000000001</v>
      </c>
      <c r="BI179">
        <v>41640.02304</v>
      </c>
      <c r="BJ179">
        <v>11022.359039999999</v>
      </c>
    </row>
    <row r="180" spans="11:62" x14ac:dyDescent="0.15">
      <c r="K180">
        <v>2018</v>
      </c>
      <c r="L180" t="s">
        <v>19</v>
      </c>
      <c r="M180" t="s">
        <v>74</v>
      </c>
      <c r="N180" t="s">
        <v>75</v>
      </c>
      <c r="O180" t="s">
        <v>79</v>
      </c>
      <c r="P180" t="s">
        <v>56</v>
      </c>
      <c r="Q180" t="s">
        <v>59</v>
      </c>
      <c r="R180">
        <v>13600</v>
      </c>
      <c r="S180">
        <v>29376</v>
      </c>
      <c r="T180">
        <v>40538.879999999997</v>
      </c>
      <c r="U180">
        <v>11162.879999999997</v>
      </c>
      <c r="AX180" t="s">
        <v>19</v>
      </c>
      <c r="AY180">
        <v>2018</v>
      </c>
      <c r="AZ180">
        <v>1</v>
      </c>
      <c r="BA180" t="s">
        <v>38</v>
      </c>
      <c r="BB180" t="s">
        <v>74</v>
      </c>
      <c r="BC180" t="s">
        <v>75</v>
      </c>
      <c r="BD180" t="s">
        <v>80</v>
      </c>
      <c r="BE180" t="s">
        <v>46</v>
      </c>
      <c r="BF180" t="s">
        <v>49</v>
      </c>
      <c r="BG180">
        <v>17027</v>
      </c>
      <c r="BH180">
        <v>47198.844000000005</v>
      </c>
      <c r="BI180">
        <v>64662.416280000005</v>
      </c>
      <c r="BJ180">
        <v>17463.57228</v>
      </c>
    </row>
    <row r="181" spans="11:62" x14ac:dyDescent="0.15">
      <c r="K181">
        <v>2018</v>
      </c>
      <c r="L181" t="s">
        <v>19</v>
      </c>
      <c r="M181" t="s">
        <v>74</v>
      </c>
      <c r="N181" t="s">
        <v>75</v>
      </c>
      <c r="O181" t="s">
        <v>80</v>
      </c>
      <c r="P181" t="s">
        <v>46</v>
      </c>
      <c r="Q181" t="s">
        <v>47</v>
      </c>
      <c r="R181">
        <v>16298</v>
      </c>
      <c r="S181">
        <v>24447</v>
      </c>
      <c r="T181">
        <v>31292.16</v>
      </c>
      <c r="U181">
        <v>6845.16</v>
      </c>
      <c r="AX181" t="s">
        <v>19</v>
      </c>
      <c r="AY181">
        <v>2018</v>
      </c>
      <c r="AZ181">
        <v>1</v>
      </c>
      <c r="BA181" t="s">
        <v>38</v>
      </c>
      <c r="BB181" t="s">
        <v>74</v>
      </c>
      <c r="BC181" t="s">
        <v>75</v>
      </c>
      <c r="BD181" t="s">
        <v>80</v>
      </c>
      <c r="BE181" t="s">
        <v>46</v>
      </c>
      <c r="BF181" t="s">
        <v>50</v>
      </c>
      <c r="BG181">
        <v>10274</v>
      </c>
      <c r="BH181">
        <v>49284.37799999999</v>
      </c>
      <c r="BI181">
        <v>63084.00383999999</v>
      </c>
      <c r="BJ181">
        <v>13799.625840000001</v>
      </c>
    </row>
    <row r="182" spans="11:62" x14ac:dyDescent="0.15">
      <c r="K182">
        <v>2018</v>
      </c>
      <c r="L182" t="s">
        <v>19</v>
      </c>
      <c r="M182" t="s">
        <v>74</v>
      </c>
      <c r="N182" t="s">
        <v>75</v>
      </c>
      <c r="O182" t="s">
        <v>80</v>
      </c>
      <c r="P182" t="s">
        <v>46</v>
      </c>
      <c r="Q182" t="s">
        <v>48</v>
      </c>
      <c r="R182">
        <v>12426</v>
      </c>
      <c r="S182">
        <v>30617.664000000001</v>
      </c>
      <c r="T182">
        <v>41640.02304</v>
      </c>
      <c r="U182">
        <v>11022.359039999999</v>
      </c>
      <c r="AX182" t="s">
        <v>19</v>
      </c>
      <c r="AY182">
        <v>2018</v>
      </c>
      <c r="AZ182">
        <v>1</v>
      </c>
      <c r="BA182" t="s">
        <v>38</v>
      </c>
      <c r="BB182" t="s">
        <v>74</v>
      </c>
      <c r="BC182" t="s">
        <v>75</v>
      </c>
      <c r="BD182" t="s">
        <v>80</v>
      </c>
      <c r="BE182" t="s">
        <v>51</v>
      </c>
      <c r="BF182" t="s">
        <v>52</v>
      </c>
      <c r="BG182">
        <v>17090</v>
      </c>
      <c r="BH182">
        <v>72735.039999999994</v>
      </c>
      <c r="BI182">
        <v>106193.1584</v>
      </c>
      <c r="BJ182">
        <v>33458.118400000007</v>
      </c>
    </row>
    <row r="183" spans="11:62" x14ac:dyDescent="0.15">
      <c r="K183">
        <v>2018</v>
      </c>
      <c r="L183" t="s">
        <v>19</v>
      </c>
      <c r="M183" t="s">
        <v>74</v>
      </c>
      <c r="N183" t="s">
        <v>75</v>
      </c>
      <c r="O183" t="s">
        <v>80</v>
      </c>
      <c r="P183" t="s">
        <v>46</v>
      </c>
      <c r="Q183" t="s">
        <v>49</v>
      </c>
      <c r="R183">
        <v>17027</v>
      </c>
      <c r="S183">
        <v>47198.844000000005</v>
      </c>
      <c r="T183">
        <v>64662.416280000005</v>
      </c>
      <c r="U183">
        <v>17463.57228</v>
      </c>
      <c r="AX183" t="s">
        <v>19</v>
      </c>
      <c r="AY183">
        <v>2018</v>
      </c>
      <c r="AZ183">
        <v>1</v>
      </c>
      <c r="BA183" t="s">
        <v>38</v>
      </c>
      <c r="BB183" t="s">
        <v>74</v>
      </c>
      <c r="BC183" t="s">
        <v>75</v>
      </c>
      <c r="BD183" t="s">
        <v>80</v>
      </c>
      <c r="BE183" t="s">
        <v>51</v>
      </c>
      <c r="BF183" t="s">
        <v>53</v>
      </c>
      <c r="BG183">
        <v>18271</v>
      </c>
      <c r="BH183">
        <v>160273.212</v>
      </c>
      <c r="BI183">
        <v>225985.22892000002</v>
      </c>
      <c r="BJ183">
        <v>65712.016920000024</v>
      </c>
    </row>
    <row r="184" spans="11:62" x14ac:dyDescent="0.15">
      <c r="K184">
        <v>2018</v>
      </c>
      <c r="L184" t="s">
        <v>19</v>
      </c>
      <c r="M184" t="s">
        <v>74</v>
      </c>
      <c r="N184" t="s">
        <v>75</v>
      </c>
      <c r="O184" t="s">
        <v>80</v>
      </c>
      <c r="P184" t="s">
        <v>46</v>
      </c>
      <c r="Q184" t="s">
        <v>50</v>
      </c>
      <c r="R184">
        <v>10274</v>
      </c>
      <c r="S184">
        <v>49284.37799999999</v>
      </c>
      <c r="T184">
        <v>63084.00383999999</v>
      </c>
      <c r="U184">
        <v>13799.625840000001</v>
      </c>
      <c r="AX184" t="s">
        <v>19</v>
      </c>
      <c r="AY184">
        <v>2018</v>
      </c>
      <c r="AZ184">
        <v>1</v>
      </c>
      <c r="BA184" t="s">
        <v>38</v>
      </c>
      <c r="BB184" t="s">
        <v>74</v>
      </c>
      <c r="BC184" t="s">
        <v>75</v>
      </c>
      <c r="BD184" t="s">
        <v>80</v>
      </c>
      <c r="BE184" t="s">
        <v>51</v>
      </c>
      <c r="BF184" t="s">
        <v>54</v>
      </c>
      <c r="BG184">
        <v>15880</v>
      </c>
      <c r="BH184">
        <v>40525.760000000002</v>
      </c>
      <c r="BI184">
        <v>57546.5792</v>
      </c>
      <c r="BJ184">
        <v>17020.819199999998</v>
      </c>
    </row>
    <row r="185" spans="11:62" x14ac:dyDescent="0.15">
      <c r="K185">
        <v>2018</v>
      </c>
      <c r="L185" t="s">
        <v>19</v>
      </c>
      <c r="M185" t="s">
        <v>74</v>
      </c>
      <c r="N185" t="s">
        <v>75</v>
      </c>
      <c r="O185" t="s">
        <v>80</v>
      </c>
      <c r="P185" t="s">
        <v>51</v>
      </c>
      <c r="Q185" t="s">
        <v>52</v>
      </c>
      <c r="R185">
        <v>17090</v>
      </c>
      <c r="S185">
        <v>72735.039999999994</v>
      </c>
      <c r="T185">
        <v>106193.1584</v>
      </c>
      <c r="U185">
        <v>33458.118400000007</v>
      </c>
      <c r="AX185" t="s">
        <v>19</v>
      </c>
      <c r="AY185">
        <v>2018</v>
      </c>
      <c r="AZ185">
        <v>1</v>
      </c>
      <c r="BA185" t="s">
        <v>38</v>
      </c>
      <c r="BB185" t="s">
        <v>74</v>
      </c>
      <c r="BC185" t="s">
        <v>75</v>
      </c>
      <c r="BD185" t="s">
        <v>80</v>
      </c>
      <c r="BE185" t="s">
        <v>51</v>
      </c>
      <c r="BF185" t="s">
        <v>55</v>
      </c>
      <c r="BG185">
        <v>15096</v>
      </c>
      <c r="BH185">
        <v>92749.824000000008</v>
      </c>
      <c r="BI185">
        <v>111299.78880000001</v>
      </c>
      <c r="BJ185">
        <v>18549.964800000002</v>
      </c>
    </row>
    <row r="186" spans="11:62" x14ac:dyDescent="0.15">
      <c r="K186">
        <v>2018</v>
      </c>
      <c r="L186" t="s">
        <v>19</v>
      </c>
      <c r="M186" t="s">
        <v>74</v>
      </c>
      <c r="N186" t="s">
        <v>75</v>
      </c>
      <c r="O186" t="s">
        <v>80</v>
      </c>
      <c r="P186" t="s">
        <v>51</v>
      </c>
      <c r="Q186" t="s">
        <v>53</v>
      </c>
      <c r="R186">
        <v>18271</v>
      </c>
      <c r="S186">
        <v>160273.212</v>
      </c>
      <c r="T186">
        <v>225985.22892000002</v>
      </c>
      <c r="U186">
        <v>65712.016920000024</v>
      </c>
      <c r="AX186" t="s">
        <v>19</v>
      </c>
      <c r="AY186">
        <v>2018</v>
      </c>
      <c r="AZ186">
        <v>1</v>
      </c>
      <c r="BA186" t="s">
        <v>38</v>
      </c>
      <c r="BB186" t="s">
        <v>74</v>
      </c>
      <c r="BC186" t="s">
        <v>75</v>
      </c>
      <c r="BD186" t="s">
        <v>80</v>
      </c>
      <c r="BE186" t="s">
        <v>56</v>
      </c>
      <c r="BF186" t="s">
        <v>57</v>
      </c>
      <c r="BG186">
        <v>18540</v>
      </c>
      <c r="BH186">
        <v>300607.56</v>
      </c>
      <c r="BI186">
        <v>429868.81079999998</v>
      </c>
      <c r="BJ186">
        <v>129261.25079999998</v>
      </c>
    </row>
    <row r="187" spans="11:62" x14ac:dyDescent="0.15">
      <c r="K187">
        <v>2018</v>
      </c>
      <c r="L187" t="s">
        <v>19</v>
      </c>
      <c r="M187" t="s">
        <v>74</v>
      </c>
      <c r="N187" t="s">
        <v>75</v>
      </c>
      <c r="O187" t="s">
        <v>80</v>
      </c>
      <c r="P187" t="s">
        <v>51</v>
      </c>
      <c r="Q187" t="s">
        <v>54</v>
      </c>
      <c r="R187">
        <v>15880</v>
      </c>
      <c r="S187">
        <v>40525.760000000002</v>
      </c>
      <c r="T187">
        <v>57546.5792</v>
      </c>
      <c r="U187">
        <v>17020.819199999998</v>
      </c>
      <c r="AX187" t="s">
        <v>19</v>
      </c>
      <c r="AY187">
        <v>2018</v>
      </c>
      <c r="AZ187">
        <v>1</v>
      </c>
      <c r="BA187" t="s">
        <v>38</v>
      </c>
      <c r="BB187" t="s">
        <v>74</v>
      </c>
      <c r="BC187" t="s">
        <v>75</v>
      </c>
      <c r="BD187" t="s">
        <v>80</v>
      </c>
      <c r="BE187" t="s">
        <v>56</v>
      </c>
      <c r="BF187" t="s">
        <v>58</v>
      </c>
      <c r="BG187">
        <v>12418</v>
      </c>
      <c r="BH187">
        <v>91533.077999999994</v>
      </c>
      <c r="BI187">
        <v>116247.00906</v>
      </c>
      <c r="BJ187">
        <v>24713.931060000003</v>
      </c>
    </row>
    <row r="188" spans="11:62" x14ac:dyDescent="0.15">
      <c r="K188">
        <v>2018</v>
      </c>
      <c r="L188" t="s">
        <v>19</v>
      </c>
      <c r="M188" t="s">
        <v>74</v>
      </c>
      <c r="N188" t="s">
        <v>75</v>
      </c>
      <c r="O188" t="s">
        <v>80</v>
      </c>
      <c r="P188" t="s">
        <v>51</v>
      </c>
      <c r="Q188" t="s">
        <v>55</v>
      </c>
      <c r="R188">
        <v>15096</v>
      </c>
      <c r="S188">
        <v>92749.824000000008</v>
      </c>
      <c r="T188">
        <v>111299.78880000001</v>
      </c>
      <c r="U188">
        <v>18549.964800000002</v>
      </c>
      <c r="AX188" t="s">
        <v>19</v>
      </c>
      <c r="AY188">
        <v>2018</v>
      </c>
      <c r="AZ188">
        <v>1</v>
      </c>
      <c r="BA188" t="s">
        <v>38</v>
      </c>
      <c r="BB188" t="s">
        <v>74</v>
      </c>
      <c r="BC188" t="s">
        <v>75</v>
      </c>
      <c r="BD188" t="s">
        <v>80</v>
      </c>
      <c r="BE188" t="s">
        <v>56</v>
      </c>
      <c r="BF188" t="s">
        <v>59</v>
      </c>
      <c r="BG188">
        <v>12612</v>
      </c>
      <c r="BH188">
        <v>27695.952000000001</v>
      </c>
      <c r="BI188">
        <v>37112.575680000002</v>
      </c>
      <c r="BJ188">
        <v>9416.6236800000006</v>
      </c>
    </row>
    <row r="189" spans="11:62" x14ac:dyDescent="0.15">
      <c r="K189">
        <v>2018</v>
      </c>
      <c r="L189" t="s">
        <v>19</v>
      </c>
      <c r="M189" t="s">
        <v>74</v>
      </c>
      <c r="N189" t="s">
        <v>75</v>
      </c>
      <c r="O189" t="s">
        <v>80</v>
      </c>
      <c r="P189" t="s">
        <v>56</v>
      </c>
      <c r="Q189" t="s">
        <v>57</v>
      </c>
      <c r="R189">
        <v>18540</v>
      </c>
      <c r="S189">
        <v>300607.56</v>
      </c>
      <c r="T189">
        <v>429868.81079999998</v>
      </c>
      <c r="U189">
        <v>129261.25079999998</v>
      </c>
      <c r="AX189" t="s">
        <v>19</v>
      </c>
      <c r="AY189">
        <v>2018</v>
      </c>
      <c r="AZ189">
        <v>1</v>
      </c>
      <c r="BA189" t="s">
        <v>38</v>
      </c>
      <c r="BB189" t="s">
        <v>74</v>
      </c>
      <c r="BC189" t="s">
        <v>75</v>
      </c>
      <c r="BD189" t="s">
        <v>81</v>
      </c>
      <c r="BE189" t="s">
        <v>46</v>
      </c>
      <c r="BF189" t="s">
        <v>47</v>
      </c>
      <c r="BG189">
        <v>16788</v>
      </c>
      <c r="BH189">
        <v>22563.071999999996</v>
      </c>
      <c r="BI189">
        <v>30685.777919999993</v>
      </c>
      <c r="BJ189">
        <v>8122.7059199999967</v>
      </c>
    </row>
    <row r="190" spans="11:62" x14ac:dyDescent="0.15">
      <c r="K190">
        <v>2018</v>
      </c>
      <c r="L190" t="s">
        <v>19</v>
      </c>
      <c r="M190" t="s">
        <v>74</v>
      </c>
      <c r="N190" t="s">
        <v>75</v>
      </c>
      <c r="O190" t="s">
        <v>80</v>
      </c>
      <c r="P190" t="s">
        <v>56</v>
      </c>
      <c r="Q190" t="s">
        <v>58</v>
      </c>
      <c r="R190">
        <v>12418</v>
      </c>
      <c r="S190">
        <v>91533.077999999994</v>
      </c>
      <c r="T190">
        <v>116247.00906</v>
      </c>
      <c r="U190">
        <v>24713.931060000003</v>
      </c>
      <c r="AX190" t="s">
        <v>19</v>
      </c>
      <c r="AY190">
        <v>2018</v>
      </c>
      <c r="AZ190">
        <v>1</v>
      </c>
      <c r="BA190" t="s">
        <v>38</v>
      </c>
      <c r="BB190" t="s">
        <v>74</v>
      </c>
      <c r="BC190" t="s">
        <v>75</v>
      </c>
      <c r="BD190" t="s">
        <v>81</v>
      </c>
      <c r="BE190" t="s">
        <v>46</v>
      </c>
      <c r="BF190" t="s">
        <v>48</v>
      </c>
      <c r="BG190">
        <v>17578</v>
      </c>
      <c r="BH190">
        <v>45632.488000000005</v>
      </c>
      <c r="BI190">
        <v>63885.483200000002</v>
      </c>
      <c r="BJ190">
        <v>18252.995199999998</v>
      </c>
    </row>
    <row r="191" spans="11:62" x14ac:dyDescent="0.15">
      <c r="K191">
        <v>2018</v>
      </c>
      <c r="L191" t="s">
        <v>19</v>
      </c>
      <c r="M191" t="s">
        <v>74</v>
      </c>
      <c r="N191" t="s">
        <v>75</v>
      </c>
      <c r="O191" t="s">
        <v>80</v>
      </c>
      <c r="P191" t="s">
        <v>56</v>
      </c>
      <c r="Q191" t="s">
        <v>59</v>
      </c>
      <c r="R191">
        <v>12612</v>
      </c>
      <c r="S191">
        <v>27695.952000000001</v>
      </c>
      <c r="T191">
        <v>37112.575680000002</v>
      </c>
      <c r="U191">
        <v>9416.6236800000006</v>
      </c>
      <c r="AX191" t="s">
        <v>19</v>
      </c>
      <c r="AY191">
        <v>2018</v>
      </c>
      <c r="AZ191">
        <v>1</v>
      </c>
      <c r="BA191" t="s">
        <v>38</v>
      </c>
      <c r="BB191" t="s">
        <v>74</v>
      </c>
      <c r="BC191" t="s">
        <v>75</v>
      </c>
      <c r="BD191" t="s">
        <v>81</v>
      </c>
      <c r="BE191" t="s">
        <v>46</v>
      </c>
      <c r="BF191" t="s">
        <v>49</v>
      </c>
      <c r="BG191">
        <v>15378</v>
      </c>
      <c r="BH191">
        <v>42627.816000000006</v>
      </c>
      <c r="BI191">
        <v>52432.213680000008</v>
      </c>
      <c r="BJ191">
        <v>9804.3976800000019</v>
      </c>
    </row>
    <row r="192" spans="11:62" x14ac:dyDescent="0.15">
      <c r="K192">
        <v>2018</v>
      </c>
      <c r="L192" t="s">
        <v>19</v>
      </c>
      <c r="M192" t="s">
        <v>74</v>
      </c>
      <c r="N192" t="s">
        <v>75</v>
      </c>
      <c r="O192" t="s">
        <v>81</v>
      </c>
      <c r="P192" t="s">
        <v>46</v>
      </c>
      <c r="Q192" t="s">
        <v>47</v>
      </c>
      <c r="R192">
        <v>16788</v>
      </c>
      <c r="S192">
        <v>22563.071999999996</v>
      </c>
      <c r="T192">
        <v>30685.777919999993</v>
      </c>
      <c r="U192">
        <v>8122.7059199999967</v>
      </c>
      <c r="AX192" t="s">
        <v>19</v>
      </c>
      <c r="AY192">
        <v>2018</v>
      </c>
      <c r="AZ192">
        <v>1</v>
      </c>
      <c r="BA192" t="s">
        <v>38</v>
      </c>
      <c r="BB192" t="s">
        <v>74</v>
      </c>
      <c r="BC192" t="s">
        <v>75</v>
      </c>
      <c r="BD192" t="s">
        <v>81</v>
      </c>
      <c r="BE192" t="s">
        <v>46</v>
      </c>
      <c r="BF192" t="s">
        <v>50</v>
      </c>
      <c r="BG192">
        <v>6482</v>
      </c>
      <c r="BH192">
        <v>33751.773999999998</v>
      </c>
      <c r="BI192">
        <v>40502.128799999999</v>
      </c>
      <c r="BJ192">
        <v>6750.354800000001</v>
      </c>
    </row>
    <row r="193" spans="11:62" x14ac:dyDescent="0.15">
      <c r="K193">
        <v>2018</v>
      </c>
      <c r="L193" t="s">
        <v>19</v>
      </c>
      <c r="M193" t="s">
        <v>74</v>
      </c>
      <c r="N193" t="s">
        <v>75</v>
      </c>
      <c r="O193" t="s">
        <v>81</v>
      </c>
      <c r="P193" t="s">
        <v>46</v>
      </c>
      <c r="Q193" t="s">
        <v>48</v>
      </c>
      <c r="R193">
        <v>17578</v>
      </c>
      <c r="S193">
        <v>45632.488000000005</v>
      </c>
      <c r="T193">
        <v>63885.483200000002</v>
      </c>
      <c r="U193">
        <v>18252.995199999998</v>
      </c>
      <c r="AX193" t="s">
        <v>19</v>
      </c>
      <c r="AY193">
        <v>2018</v>
      </c>
      <c r="AZ193">
        <v>1</v>
      </c>
      <c r="BA193" t="s">
        <v>38</v>
      </c>
      <c r="BB193" t="s">
        <v>74</v>
      </c>
      <c r="BC193" t="s">
        <v>75</v>
      </c>
      <c r="BD193" t="s">
        <v>81</v>
      </c>
      <c r="BE193" t="s">
        <v>51</v>
      </c>
      <c r="BF193" t="s">
        <v>52</v>
      </c>
      <c r="BG193">
        <v>5533</v>
      </c>
      <c r="BH193">
        <v>23548.447999999997</v>
      </c>
      <c r="BI193">
        <v>34616.218559999994</v>
      </c>
      <c r="BJ193">
        <v>11067.770559999997</v>
      </c>
    </row>
    <row r="194" spans="11:62" x14ac:dyDescent="0.15">
      <c r="K194">
        <v>2018</v>
      </c>
      <c r="L194" t="s">
        <v>19</v>
      </c>
      <c r="M194" t="s">
        <v>74</v>
      </c>
      <c r="N194" t="s">
        <v>75</v>
      </c>
      <c r="O194" t="s">
        <v>81</v>
      </c>
      <c r="P194" t="s">
        <v>46</v>
      </c>
      <c r="Q194" t="s">
        <v>49</v>
      </c>
      <c r="R194">
        <v>15378</v>
      </c>
      <c r="S194">
        <v>42627.816000000006</v>
      </c>
      <c r="T194">
        <v>52432.213680000008</v>
      </c>
      <c r="U194">
        <v>9804.3976800000019</v>
      </c>
      <c r="AX194" t="s">
        <v>19</v>
      </c>
      <c r="AY194">
        <v>2018</v>
      </c>
      <c r="AZ194">
        <v>1</v>
      </c>
      <c r="BA194" t="s">
        <v>38</v>
      </c>
      <c r="BB194" t="s">
        <v>74</v>
      </c>
      <c r="BC194" t="s">
        <v>75</v>
      </c>
      <c r="BD194" t="s">
        <v>81</v>
      </c>
      <c r="BE194" t="s">
        <v>51</v>
      </c>
      <c r="BF194" t="s">
        <v>53</v>
      </c>
      <c r="BG194">
        <v>11753</v>
      </c>
      <c r="BH194">
        <v>102298.11199999999</v>
      </c>
      <c r="BI194">
        <v>152424.18687999999</v>
      </c>
      <c r="BJ194">
        <v>50126.07488</v>
      </c>
    </row>
    <row r="195" spans="11:62" x14ac:dyDescent="0.15">
      <c r="K195">
        <v>2018</v>
      </c>
      <c r="L195" t="s">
        <v>19</v>
      </c>
      <c r="M195" t="s">
        <v>74</v>
      </c>
      <c r="N195" t="s">
        <v>75</v>
      </c>
      <c r="O195" t="s">
        <v>81</v>
      </c>
      <c r="P195" t="s">
        <v>46</v>
      </c>
      <c r="Q195" t="s">
        <v>50</v>
      </c>
      <c r="R195">
        <v>6482</v>
      </c>
      <c r="S195">
        <v>33751.773999999998</v>
      </c>
      <c r="T195">
        <v>40502.128799999999</v>
      </c>
      <c r="U195">
        <v>6750.354800000001</v>
      </c>
      <c r="AX195" t="s">
        <v>19</v>
      </c>
      <c r="AY195">
        <v>2018</v>
      </c>
      <c r="AZ195">
        <v>1</v>
      </c>
      <c r="BA195" t="s">
        <v>38</v>
      </c>
      <c r="BB195" t="s">
        <v>74</v>
      </c>
      <c r="BC195" t="s">
        <v>75</v>
      </c>
      <c r="BD195" t="s">
        <v>81</v>
      </c>
      <c r="BE195" t="s">
        <v>51</v>
      </c>
      <c r="BF195" t="s">
        <v>54</v>
      </c>
      <c r="BG195">
        <v>10210</v>
      </c>
      <c r="BH195">
        <v>28302.12</v>
      </c>
      <c r="BI195">
        <v>35377.65</v>
      </c>
      <c r="BJ195">
        <v>7075.5300000000025</v>
      </c>
    </row>
    <row r="196" spans="11:62" x14ac:dyDescent="0.15">
      <c r="K196">
        <v>2018</v>
      </c>
      <c r="L196" t="s">
        <v>19</v>
      </c>
      <c r="M196" t="s">
        <v>74</v>
      </c>
      <c r="N196" t="s">
        <v>75</v>
      </c>
      <c r="O196" t="s">
        <v>81</v>
      </c>
      <c r="P196" t="s">
        <v>51</v>
      </c>
      <c r="Q196" t="s">
        <v>52</v>
      </c>
      <c r="R196">
        <v>5533</v>
      </c>
      <c r="S196">
        <v>23548.447999999997</v>
      </c>
      <c r="T196">
        <v>34616.218559999994</v>
      </c>
      <c r="U196">
        <v>11067.770559999997</v>
      </c>
      <c r="AX196" t="s">
        <v>19</v>
      </c>
      <c r="AY196">
        <v>2018</v>
      </c>
      <c r="AZ196">
        <v>1</v>
      </c>
      <c r="BA196" t="s">
        <v>38</v>
      </c>
      <c r="BB196" t="s">
        <v>74</v>
      </c>
      <c r="BC196" t="s">
        <v>75</v>
      </c>
      <c r="BD196" t="s">
        <v>81</v>
      </c>
      <c r="BE196" t="s">
        <v>51</v>
      </c>
      <c r="BF196" t="s">
        <v>55</v>
      </c>
      <c r="BG196">
        <v>15637</v>
      </c>
      <c r="BH196">
        <v>93071.423999999985</v>
      </c>
      <c r="BI196">
        <v>131230.70783999999</v>
      </c>
      <c r="BJ196">
        <v>38159.283840000004</v>
      </c>
    </row>
    <row r="197" spans="11:62" x14ac:dyDescent="0.15">
      <c r="K197">
        <v>2018</v>
      </c>
      <c r="L197" t="s">
        <v>19</v>
      </c>
      <c r="M197" t="s">
        <v>74</v>
      </c>
      <c r="N197" t="s">
        <v>75</v>
      </c>
      <c r="O197" t="s">
        <v>81</v>
      </c>
      <c r="P197" t="s">
        <v>51</v>
      </c>
      <c r="Q197" t="s">
        <v>53</v>
      </c>
      <c r="R197">
        <v>11753</v>
      </c>
      <c r="S197">
        <v>102298.11199999999</v>
      </c>
      <c r="T197">
        <v>152424.18687999999</v>
      </c>
      <c r="U197">
        <v>50126.07488</v>
      </c>
      <c r="AX197" t="s">
        <v>19</v>
      </c>
      <c r="AY197">
        <v>2018</v>
      </c>
      <c r="AZ197">
        <v>1</v>
      </c>
      <c r="BA197" t="s">
        <v>38</v>
      </c>
      <c r="BB197" t="s">
        <v>74</v>
      </c>
      <c r="BC197" t="s">
        <v>75</v>
      </c>
      <c r="BD197" t="s">
        <v>81</v>
      </c>
      <c r="BE197" t="s">
        <v>56</v>
      </c>
      <c r="BF197" t="s">
        <v>57</v>
      </c>
      <c r="BG197">
        <v>7558</v>
      </c>
      <c r="BH197">
        <v>129634.81599999999</v>
      </c>
      <c r="BI197">
        <v>158154.47551999998</v>
      </c>
      <c r="BJ197">
        <v>28519.659519999987</v>
      </c>
    </row>
    <row r="198" spans="11:62" x14ac:dyDescent="0.15">
      <c r="K198">
        <v>2018</v>
      </c>
      <c r="L198" t="s">
        <v>19</v>
      </c>
      <c r="M198" t="s">
        <v>74</v>
      </c>
      <c r="N198" t="s">
        <v>75</v>
      </c>
      <c r="O198" t="s">
        <v>81</v>
      </c>
      <c r="P198" t="s">
        <v>51</v>
      </c>
      <c r="Q198" t="s">
        <v>54</v>
      </c>
      <c r="R198">
        <v>10210</v>
      </c>
      <c r="S198">
        <v>28302.12</v>
      </c>
      <c r="T198">
        <v>35377.65</v>
      </c>
      <c r="U198">
        <v>7075.5300000000025</v>
      </c>
      <c r="AX198" t="s">
        <v>19</v>
      </c>
      <c r="AY198">
        <v>2018</v>
      </c>
      <c r="AZ198">
        <v>1</v>
      </c>
      <c r="BA198" t="s">
        <v>38</v>
      </c>
      <c r="BB198" t="s">
        <v>74</v>
      </c>
      <c r="BC198" t="s">
        <v>75</v>
      </c>
      <c r="BD198" t="s">
        <v>81</v>
      </c>
      <c r="BE198" t="s">
        <v>56</v>
      </c>
      <c r="BF198" t="s">
        <v>58</v>
      </c>
      <c r="BG198">
        <v>5189</v>
      </c>
      <c r="BH198">
        <v>39228.839999999997</v>
      </c>
      <c r="BI198">
        <v>56097.241199999989</v>
      </c>
      <c r="BJ198">
        <v>16868.401199999993</v>
      </c>
    </row>
    <row r="199" spans="11:62" x14ac:dyDescent="0.15">
      <c r="K199">
        <v>2018</v>
      </c>
      <c r="L199" t="s">
        <v>19</v>
      </c>
      <c r="M199" t="s">
        <v>74</v>
      </c>
      <c r="N199" t="s">
        <v>75</v>
      </c>
      <c r="O199" t="s">
        <v>81</v>
      </c>
      <c r="P199" t="s">
        <v>51</v>
      </c>
      <c r="Q199" t="s">
        <v>55</v>
      </c>
      <c r="R199">
        <v>15637</v>
      </c>
      <c r="S199">
        <v>93071.423999999985</v>
      </c>
      <c r="T199">
        <v>131230.70783999999</v>
      </c>
      <c r="U199">
        <v>38159.283840000004</v>
      </c>
      <c r="AX199" t="s">
        <v>19</v>
      </c>
      <c r="AY199">
        <v>2018</v>
      </c>
      <c r="AZ199">
        <v>1</v>
      </c>
      <c r="BA199" t="s">
        <v>38</v>
      </c>
      <c r="BB199" t="s">
        <v>74</v>
      </c>
      <c r="BC199" t="s">
        <v>75</v>
      </c>
      <c r="BD199" t="s">
        <v>81</v>
      </c>
      <c r="BE199" t="s">
        <v>56</v>
      </c>
      <c r="BF199" t="s">
        <v>59</v>
      </c>
      <c r="BG199">
        <v>5916</v>
      </c>
      <c r="BH199">
        <v>12352.608</v>
      </c>
      <c r="BI199">
        <v>15317.233920000001</v>
      </c>
      <c r="BJ199">
        <v>2964.6259200000004</v>
      </c>
    </row>
    <row r="200" spans="11:62" x14ac:dyDescent="0.15">
      <c r="K200">
        <v>2018</v>
      </c>
      <c r="L200" t="s">
        <v>19</v>
      </c>
      <c r="M200" t="s">
        <v>74</v>
      </c>
      <c r="N200" t="s">
        <v>75</v>
      </c>
      <c r="O200" t="s">
        <v>81</v>
      </c>
      <c r="P200" t="s">
        <v>56</v>
      </c>
      <c r="Q200" t="s">
        <v>57</v>
      </c>
      <c r="R200">
        <v>7558</v>
      </c>
      <c r="S200">
        <v>129634.81599999999</v>
      </c>
      <c r="T200">
        <v>158154.47551999998</v>
      </c>
      <c r="U200">
        <v>28519.659519999987</v>
      </c>
      <c r="AX200" t="s">
        <v>19</v>
      </c>
      <c r="AY200">
        <v>2018</v>
      </c>
      <c r="AZ200">
        <v>1</v>
      </c>
      <c r="BA200" t="s">
        <v>38</v>
      </c>
      <c r="BB200" t="s">
        <v>82</v>
      </c>
      <c r="BC200" t="s">
        <v>75</v>
      </c>
      <c r="BD200" t="s">
        <v>83</v>
      </c>
      <c r="BE200" t="s">
        <v>46</v>
      </c>
      <c r="BF200" t="s">
        <v>47</v>
      </c>
      <c r="BG200">
        <v>17320</v>
      </c>
      <c r="BH200">
        <v>26811.360000000001</v>
      </c>
      <c r="BI200">
        <v>36195.336000000003</v>
      </c>
      <c r="BJ200">
        <v>9383.9760000000024</v>
      </c>
    </row>
    <row r="201" spans="11:62" x14ac:dyDescent="0.15">
      <c r="K201">
        <v>2018</v>
      </c>
      <c r="L201" t="s">
        <v>19</v>
      </c>
      <c r="M201" t="s">
        <v>74</v>
      </c>
      <c r="N201" t="s">
        <v>75</v>
      </c>
      <c r="O201" t="s">
        <v>81</v>
      </c>
      <c r="P201" t="s">
        <v>56</v>
      </c>
      <c r="Q201" t="s">
        <v>58</v>
      </c>
      <c r="R201">
        <v>5189</v>
      </c>
      <c r="S201">
        <v>39228.839999999997</v>
      </c>
      <c r="T201">
        <v>56097.241199999989</v>
      </c>
      <c r="U201">
        <v>16868.401199999993</v>
      </c>
      <c r="AX201" t="s">
        <v>19</v>
      </c>
      <c r="AY201">
        <v>2018</v>
      </c>
      <c r="AZ201">
        <v>1</v>
      </c>
      <c r="BA201" t="s">
        <v>38</v>
      </c>
      <c r="BB201" t="s">
        <v>82</v>
      </c>
      <c r="BC201" t="s">
        <v>75</v>
      </c>
      <c r="BD201" t="s">
        <v>83</v>
      </c>
      <c r="BE201" t="s">
        <v>46</v>
      </c>
      <c r="BF201" t="s">
        <v>48</v>
      </c>
      <c r="BG201">
        <v>18683</v>
      </c>
      <c r="BH201">
        <v>53433.380000000012</v>
      </c>
      <c r="BI201">
        <v>76944.06720000002</v>
      </c>
      <c r="BJ201">
        <v>23510.687200000008</v>
      </c>
    </row>
    <row r="202" spans="11:62" x14ac:dyDescent="0.15">
      <c r="K202">
        <v>2018</v>
      </c>
      <c r="L202" t="s">
        <v>19</v>
      </c>
      <c r="M202" t="s">
        <v>74</v>
      </c>
      <c r="N202" t="s">
        <v>75</v>
      </c>
      <c r="O202" t="s">
        <v>81</v>
      </c>
      <c r="P202" t="s">
        <v>56</v>
      </c>
      <c r="Q202" t="s">
        <v>59</v>
      </c>
      <c r="R202">
        <v>5916</v>
      </c>
      <c r="S202">
        <v>12352.608</v>
      </c>
      <c r="T202">
        <v>15317.233920000001</v>
      </c>
      <c r="U202">
        <v>2964.6259200000004</v>
      </c>
      <c r="AX202" t="s">
        <v>19</v>
      </c>
      <c r="AY202">
        <v>2018</v>
      </c>
      <c r="AZ202">
        <v>1</v>
      </c>
      <c r="BA202" t="s">
        <v>38</v>
      </c>
      <c r="BB202" t="s">
        <v>82</v>
      </c>
      <c r="BC202" t="s">
        <v>75</v>
      </c>
      <c r="BD202" t="s">
        <v>83</v>
      </c>
      <c r="BE202" t="s">
        <v>46</v>
      </c>
      <c r="BF202" t="s">
        <v>49</v>
      </c>
      <c r="BG202">
        <v>12447</v>
      </c>
      <c r="BH202">
        <v>33955.415999999997</v>
      </c>
      <c r="BI202">
        <v>41086.053359999998</v>
      </c>
      <c r="BJ202">
        <v>7130.6373600000006</v>
      </c>
    </row>
    <row r="203" spans="11:62" x14ac:dyDescent="0.15">
      <c r="K203">
        <v>2018</v>
      </c>
      <c r="L203" t="s">
        <v>19</v>
      </c>
      <c r="M203" t="s">
        <v>82</v>
      </c>
      <c r="N203" t="s">
        <v>75</v>
      </c>
      <c r="O203" t="s">
        <v>83</v>
      </c>
      <c r="P203" t="s">
        <v>46</v>
      </c>
      <c r="Q203" t="s">
        <v>47</v>
      </c>
      <c r="R203">
        <v>17320</v>
      </c>
      <c r="S203">
        <v>26811.360000000001</v>
      </c>
      <c r="T203">
        <v>36195.336000000003</v>
      </c>
      <c r="U203">
        <v>9383.9760000000024</v>
      </c>
      <c r="AX203" t="s">
        <v>19</v>
      </c>
      <c r="AY203">
        <v>2018</v>
      </c>
      <c r="AZ203">
        <v>1</v>
      </c>
      <c r="BA203" t="s">
        <v>38</v>
      </c>
      <c r="BB203" t="s">
        <v>82</v>
      </c>
      <c r="BC203" t="s">
        <v>75</v>
      </c>
      <c r="BD203" t="s">
        <v>83</v>
      </c>
      <c r="BE203" t="s">
        <v>46</v>
      </c>
      <c r="BF203" t="s">
        <v>50</v>
      </c>
      <c r="BG203">
        <v>11144</v>
      </c>
      <c r="BH203">
        <v>54371.575999999994</v>
      </c>
      <c r="BI203">
        <v>75032.774879999983</v>
      </c>
      <c r="BJ203">
        <v>20661.198879999989</v>
      </c>
    </row>
    <row r="204" spans="11:62" x14ac:dyDescent="0.15">
      <c r="K204">
        <v>2018</v>
      </c>
      <c r="L204" t="s">
        <v>19</v>
      </c>
      <c r="M204" t="s">
        <v>82</v>
      </c>
      <c r="N204" t="s">
        <v>75</v>
      </c>
      <c r="O204" t="s">
        <v>83</v>
      </c>
      <c r="P204" t="s">
        <v>46</v>
      </c>
      <c r="Q204" t="s">
        <v>48</v>
      </c>
      <c r="R204">
        <v>18683</v>
      </c>
      <c r="S204">
        <v>53433.380000000012</v>
      </c>
      <c r="T204">
        <v>76944.06720000002</v>
      </c>
      <c r="U204">
        <v>23510.687200000008</v>
      </c>
      <c r="AX204" t="s">
        <v>19</v>
      </c>
      <c r="AY204">
        <v>2018</v>
      </c>
      <c r="AZ204">
        <v>1</v>
      </c>
      <c r="BA204" t="s">
        <v>38</v>
      </c>
      <c r="BB204" t="s">
        <v>82</v>
      </c>
      <c r="BC204" t="s">
        <v>75</v>
      </c>
      <c r="BD204" t="s">
        <v>83</v>
      </c>
      <c r="BE204" t="s">
        <v>51</v>
      </c>
      <c r="BF204" t="s">
        <v>52</v>
      </c>
      <c r="BG204">
        <v>16051</v>
      </c>
      <c r="BH204">
        <v>77462.125999999989</v>
      </c>
      <c r="BI204">
        <v>100700.76379999999</v>
      </c>
      <c r="BJ204">
        <v>23238.637799999997</v>
      </c>
    </row>
    <row r="205" spans="11:62" x14ac:dyDescent="0.15">
      <c r="K205">
        <v>2018</v>
      </c>
      <c r="L205" t="s">
        <v>19</v>
      </c>
      <c r="M205" t="s">
        <v>82</v>
      </c>
      <c r="N205" t="s">
        <v>75</v>
      </c>
      <c r="O205" t="s">
        <v>83</v>
      </c>
      <c r="P205" t="s">
        <v>46</v>
      </c>
      <c r="Q205" t="s">
        <v>49</v>
      </c>
      <c r="R205">
        <v>12447</v>
      </c>
      <c r="S205">
        <v>33955.415999999997</v>
      </c>
      <c r="T205">
        <v>41086.053359999998</v>
      </c>
      <c r="U205">
        <v>7130.6373600000006</v>
      </c>
      <c r="AX205" t="s">
        <v>19</v>
      </c>
      <c r="AY205">
        <v>2018</v>
      </c>
      <c r="AZ205">
        <v>1</v>
      </c>
      <c r="BA205" t="s">
        <v>38</v>
      </c>
      <c r="BB205" t="s">
        <v>82</v>
      </c>
      <c r="BC205" t="s">
        <v>75</v>
      </c>
      <c r="BD205" t="s">
        <v>83</v>
      </c>
      <c r="BE205" t="s">
        <v>51</v>
      </c>
      <c r="BF205" t="s">
        <v>53</v>
      </c>
      <c r="BG205">
        <v>10694</v>
      </c>
      <c r="BH205">
        <v>92353.384000000005</v>
      </c>
      <c r="BI205">
        <v>116365.26384000001</v>
      </c>
      <c r="BJ205">
        <v>24011.879840000009</v>
      </c>
    </row>
    <row r="206" spans="11:62" x14ac:dyDescent="0.15">
      <c r="K206">
        <v>2018</v>
      </c>
      <c r="L206" t="s">
        <v>19</v>
      </c>
      <c r="M206" t="s">
        <v>82</v>
      </c>
      <c r="N206" t="s">
        <v>75</v>
      </c>
      <c r="O206" t="s">
        <v>83</v>
      </c>
      <c r="P206" t="s">
        <v>46</v>
      </c>
      <c r="Q206" t="s">
        <v>50</v>
      </c>
      <c r="R206">
        <v>11144</v>
      </c>
      <c r="S206">
        <v>54371.575999999994</v>
      </c>
      <c r="T206">
        <v>75032.774879999983</v>
      </c>
      <c r="U206">
        <v>20661.198879999989</v>
      </c>
      <c r="AX206" t="s">
        <v>19</v>
      </c>
      <c r="AY206">
        <v>2018</v>
      </c>
      <c r="AZ206">
        <v>1</v>
      </c>
      <c r="BA206" t="s">
        <v>38</v>
      </c>
      <c r="BB206" t="s">
        <v>82</v>
      </c>
      <c r="BC206" t="s">
        <v>75</v>
      </c>
      <c r="BD206" t="s">
        <v>83</v>
      </c>
      <c r="BE206" t="s">
        <v>51</v>
      </c>
      <c r="BF206" t="s">
        <v>54</v>
      </c>
      <c r="BG206">
        <v>6740</v>
      </c>
      <c r="BH206">
        <v>19276.400000000001</v>
      </c>
      <c r="BI206">
        <v>28336.308000000005</v>
      </c>
      <c r="BJ206">
        <v>9059.9080000000031</v>
      </c>
    </row>
    <row r="207" spans="11:62" x14ac:dyDescent="0.15">
      <c r="K207">
        <v>2018</v>
      </c>
      <c r="L207" t="s">
        <v>19</v>
      </c>
      <c r="M207" t="s">
        <v>82</v>
      </c>
      <c r="N207" t="s">
        <v>75</v>
      </c>
      <c r="O207" t="s">
        <v>83</v>
      </c>
      <c r="P207" t="s">
        <v>51</v>
      </c>
      <c r="Q207" t="s">
        <v>52</v>
      </c>
      <c r="R207">
        <v>16051</v>
      </c>
      <c r="S207">
        <v>77462.125999999989</v>
      </c>
      <c r="T207">
        <v>100700.76379999999</v>
      </c>
      <c r="U207">
        <v>23238.637799999997</v>
      </c>
      <c r="AX207" t="s">
        <v>19</v>
      </c>
      <c r="AY207">
        <v>2018</v>
      </c>
      <c r="AZ207">
        <v>1</v>
      </c>
      <c r="BA207" t="s">
        <v>38</v>
      </c>
      <c r="BB207" t="s">
        <v>82</v>
      </c>
      <c r="BC207" t="s">
        <v>75</v>
      </c>
      <c r="BD207" t="s">
        <v>83</v>
      </c>
      <c r="BE207" t="s">
        <v>51</v>
      </c>
      <c r="BF207" t="s">
        <v>55</v>
      </c>
      <c r="BG207">
        <v>10584</v>
      </c>
      <c r="BH207">
        <v>58931.711999999992</v>
      </c>
      <c r="BI207">
        <v>81915.079679999981</v>
      </c>
      <c r="BJ207">
        <v>22983.367679999988</v>
      </c>
    </row>
    <row r="208" spans="11:62" x14ac:dyDescent="0.15">
      <c r="K208">
        <v>2018</v>
      </c>
      <c r="L208" t="s">
        <v>19</v>
      </c>
      <c r="M208" t="s">
        <v>82</v>
      </c>
      <c r="N208" t="s">
        <v>75</v>
      </c>
      <c r="O208" t="s">
        <v>83</v>
      </c>
      <c r="P208" t="s">
        <v>51</v>
      </c>
      <c r="Q208" t="s">
        <v>53</v>
      </c>
      <c r="R208">
        <v>10694</v>
      </c>
      <c r="S208">
        <v>92353.384000000005</v>
      </c>
      <c r="T208">
        <v>116365.26384000001</v>
      </c>
      <c r="U208">
        <v>24011.879840000009</v>
      </c>
      <c r="AX208" t="s">
        <v>19</v>
      </c>
      <c r="AY208">
        <v>2018</v>
      </c>
      <c r="AZ208">
        <v>1</v>
      </c>
      <c r="BA208" t="s">
        <v>38</v>
      </c>
      <c r="BB208" t="s">
        <v>82</v>
      </c>
      <c r="BC208" t="s">
        <v>75</v>
      </c>
      <c r="BD208" t="s">
        <v>83</v>
      </c>
      <c r="BE208" t="s">
        <v>56</v>
      </c>
      <c r="BF208" t="s">
        <v>57</v>
      </c>
      <c r="BG208">
        <v>15120</v>
      </c>
      <c r="BH208">
        <v>241103.52</v>
      </c>
      <c r="BI208">
        <v>327900.78719999996</v>
      </c>
      <c r="BJ208">
        <v>86797.267199999973</v>
      </c>
    </row>
    <row r="209" spans="11:62" x14ac:dyDescent="0.15">
      <c r="K209">
        <v>2018</v>
      </c>
      <c r="L209" t="s">
        <v>19</v>
      </c>
      <c r="M209" t="s">
        <v>82</v>
      </c>
      <c r="N209" t="s">
        <v>75</v>
      </c>
      <c r="O209" t="s">
        <v>83</v>
      </c>
      <c r="P209" t="s">
        <v>51</v>
      </c>
      <c r="Q209" t="s">
        <v>54</v>
      </c>
      <c r="R209">
        <v>6740</v>
      </c>
      <c r="S209">
        <v>19276.400000000001</v>
      </c>
      <c r="T209">
        <v>28336.308000000005</v>
      </c>
      <c r="U209">
        <v>9059.9080000000031</v>
      </c>
      <c r="AX209" t="s">
        <v>19</v>
      </c>
      <c r="AY209">
        <v>2018</v>
      </c>
      <c r="AZ209">
        <v>1</v>
      </c>
      <c r="BA209" t="s">
        <v>38</v>
      </c>
      <c r="BB209" t="s">
        <v>82</v>
      </c>
      <c r="BC209" t="s">
        <v>75</v>
      </c>
      <c r="BD209" t="s">
        <v>83</v>
      </c>
      <c r="BE209" t="s">
        <v>56</v>
      </c>
      <c r="BF209" t="s">
        <v>58</v>
      </c>
      <c r="BG209">
        <v>12864</v>
      </c>
      <c r="BH209">
        <v>98062.271999999997</v>
      </c>
      <c r="BI209">
        <v>146112.78527999998</v>
      </c>
      <c r="BJ209">
        <v>48050.513279999985</v>
      </c>
    </row>
    <row r="210" spans="11:62" x14ac:dyDescent="0.15">
      <c r="K210">
        <v>2018</v>
      </c>
      <c r="L210" t="s">
        <v>19</v>
      </c>
      <c r="M210" t="s">
        <v>82</v>
      </c>
      <c r="N210" t="s">
        <v>75</v>
      </c>
      <c r="O210" t="s">
        <v>83</v>
      </c>
      <c r="P210" t="s">
        <v>51</v>
      </c>
      <c r="Q210" t="s">
        <v>55</v>
      </c>
      <c r="R210">
        <v>10584</v>
      </c>
      <c r="S210">
        <v>58931.711999999992</v>
      </c>
      <c r="T210">
        <v>81915.079679999981</v>
      </c>
      <c r="U210">
        <v>22983.367679999988</v>
      </c>
      <c r="AX210" t="s">
        <v>19</v>
      </c>
      <c r="AY210">
        <v>2018</v>
      </c>
      <c r="AZ210">
        <v>1</v>
      </c>
      <c r="BA210" t="s">
        <v>38</v>
      </c>
      <c r="BB210" t="s">
        <v>82</v>
      </c>
      <c r="BC210" t="s">
        <v>75</v>
      </c>
      <c r="BD210" t="s">
        <v>83</v>
      </c>
      <c r="BE210" t="s">
        <v>56</v>
      </c>
      <c r="BF210" t="s">
        <v>59</v>
      </c>
      <c r="BG210">
        <v>13898</v>
      </c>
      <c r="BH210">
        <v>28268.532000000003</v>
      </c>
      <c r="BI210">
        <v>40706.686080000007</v>
      </c>
      <c r="BJ210">
        <v>12438.154080000004</v>
      </c>
    </row>
    <row r="211" spans="11:62" x14ac:dyDescent="0.15">
      <c r="K211">
        <v>2018</v>
      </c>
      <c r="L211" t="s">
        <v>19</v>
      </c>
      <c r="M211" t="s">
        <v>82</v>
      </c>
      <c r="N211" t="s">
        <v>75</v>
      </c>
      <c r="O211" t="s">
        <v>83</v>
      </c>
      <c r="P211" t="s">
        <v>56</v>
      </c>
      <c r="Q211" t="s">
        <v>57</v>
      </c>
      <c r="R211">
        <v>15120</v>
      </c>
      <c r="S211">
        <v>241103.52</v>
      </c>
      <c r="T211">
        <v>327900.78719999996</v>
      </c>
      <c r="U211">
        <v>86797.267199999973</v>
      </c>
      <c r="AX211" t="s">
        <v>19</v>
      </c>
      <c r="AY211">
        <v>2018</v>
      </c>
      <c r="AZ211">
        <v>1</v>
      </c>
      <c r="BA211" t="s">
        <v>38</v>
      </c>
      <c r="BB211" t="s">
        <v>82</v>
      </c>
      <c r="BC211" t="s">
        <v>75</v>
      </c>
      <c r="BD211" t="s">
        <v>84</v>
      </c>
      <c r="BE211" t="s">
        <v>46</v>
      </c>
      <c r="BF211" t="s">
        <v>47</v>
      </c>
      <c r="BG211">
        <v>15618</v>
      </c>
      <c r="BH211">
        <v>21552.84</v>
      </c>
      <c r="BI211">
        <v>31467.146400000001</v>
      </c>
      <c r="BJ211">
        <v>9914.3064000000013</v>
      </c>
    </row>
    <row r="212" spans="11:62" x14ac:dyDescent="0.15">
      <c r="K212">
        <v>2018</v>
      </c>
      <c r="L212" t="s">
        <v>19</v>
      </c>
      <c r="M212" t="s">
        <v>82</v>
      </c>
      <c r="N212" t="s">
        <v>75</v>
      </c>
      <c r="O212" t="s">
        <v>83</v>
      </c>
      <c r="P212" t="s">
        <v>56</v>
      </c>
      <c r="Q212" t="s">
        <v>58</v>
      </c>
      <c r="R212">
        <v>12864</v>
      </c>
      <c r="S212">
        <v>98062.271999999997</v>
      </c>
      <c r="T212">
        <v>146112.78527999998</v>
      </c>
      <c r="U212">
        <v>48050.513279999985</v>
      </c>
      <c r="AX212" t="s">
        <v>19</v>
      </c>
      <c r="AY212">
        <v>2018</v>
      </c>
      <c r="AZ212">
        <v>1</v>
      </c>
      <c r="BA212" t="s">
        <v>38</v>
      </c>
      <c r="BB212" t="s">
        <v>82</v>
      </c>
      <c r="BC212" t="s">
        <v>75</v>
      </c>
      <c r="BD212" t="s">
        <v>84</v>
      </c>
      <c r="BE212" t="s">
        <v>46</v>
      </c>
      <c r="BF212" t="s">
        <v>48</v>
      </c>
      <c r="BG212">
        <v>7092</v>
      </c>
      <c r="BH212">
        <v>18566.856</v>
      </c>
      <c r="BI212">
        <v>24322.58136</v>
      </c>
      <c r="BJ212">
        <v>5755.7253600000004</v>
      </c>
    </row>
    <row r="213" spans="11:62" x14ac:dyDescent="0.15">
      <c r="K213">
        <v>2018</v>
      </c>
      <c r="L213" t="s">
        <v>19</v>
      </c>
      <c r="M213" t="s">
        <v>82</v>
      </c>
      <c r="N213" t="s">
        <v>75</v>
      </c>
      <c r="O213" t="s">
        <v>83</v>
      </c>
      <c r="P213" t="s">
        <v>56</v>
      </c>
      <c r="Q213" t="s">
        <v>59</v>
      </c>
      <c r="R213">
        <v>13898</v>
      </c>
      <c r="S213">
        <v>28268.532000000003</v>
      </c>
      <c r="T213">
        <v>40706.686080000007</v>
      </c>
      <c r="U213">
        <v>12438.154080000004</v>
      </c>
      <c r="AX213" t="s">
        <v>19</v>
      </c>
      <c r="AY213">
        <v>2018</v>
      </c>
      <c r="AZ213">
        <v>1</v>
      </c>
      <c r="BA213" t="s">
        <v>38</v>
      </c>
      <c r="BB213" t="s">
        <v>82</v>
      </c>
      <c r="BC213" t="s">
        <v>75</v>
      </c>
      <c r="BD213" t="s">
        <v>84</v>
      </c>
      <c r="BE213" t="s">
        <v>46</v>
      </c>
      <c r="BF213" t="s">
        <v>49</v>
      </c>
      <c r="BG213">
        <v>7587</v>
      </c>
      <c r="BH213">
        <v>20530.422000000002</v>
      </c>
      <c r="BI213">
        <v>24841.810620000004</v>
      </c>
      <c r="BJ213">
        <v>4311.3886200000015</v>
      </c>
    </row>
    <row r="214" spans="11:62" x14ac:dyDescent="0.15">
      <c r="K214">
        <v>2018</v>
      </c>
      <c r="L214" t="s">
        <v>19</v>
      </c>
      <c r="M214" t="s">
        <v>82</v>
      </c>
      <c r="N214" t="s">
        <v>75</v>
      </c>
      <c r="O214" t="s">
        <v>84</v>
      </c>
      <c r="P214" t="s">
        <v>46</v>
      </c>
      <c r="Q214" t="s">
        <v>47</v>
      </c>
      <c r="R214">
        <v>15618</v>
      </c>
      <c r="S214">
        <v>21552.84</v>
      </c>
      <c r="T214">
        <v>31467.146400000001</v>
      </c>
      <c r="U214">
        <v>9914.3064000000013</v>
      </c>
      <c r="AX214" t="s">
        <v>19</v>
      </c>
      <c r="AY214">
        <v>2018</v>
      </c>
      <c r="AZ214">
        <v>1</v>
      </c>
      <c r="BA214" t="s">
        <v>38</v>
      </c>
      <c r="BB214" t="s">
        <v>82</v>
      </c>
      <c r="BC214" t="s">
        <v>75</v>
      </c>
      <c r="BD214" t="s">
        <v>84</v>
      </c>
      <c r="BE214" t="s">
        <v>46</v>
      </c>
      <c r="BF214" t="s">
        <v>50</v>
      </c>
      <c r="BG214">
        <v>19081</v>
      </c>
      <c r="BH214">
        <v>92313.877999999982</v>
      </c>
      <c r="BI214">
        <v>126470.01285999999</v>
      </c>
      <c r="BJ214">
        <v>34156.134860000006</v>
      </c>
    </row>
    <row r="215" spans="11:62" x14ac:dyDescent="0.15">
      <c r="K215">
        <v>2018</v>
      </c>
      <c r="L215" t="s">
        <v>19</v>
      </c>
      <c r="M215" t="s">
        <v>82</v>
      </c>
      <c r="N215" t="s">
        <v>75</v>
      </c>
      <c r="O215" t="s">
        <v>84</v>
      </c>
      <c r="P215" t="s">
        <v>46</v>
      </c>
      <c r="Q215" t="s">
        <v>48</v>
      </c>
      <c r="R215">
        <v>7092</v>
      </c>
      <c r="S215">
        <v>18566.856</v>
      </c>
      <c r="T215">
        <v>24322.58136</v>
      </c>
      <c r="U215">
        <v>5755.7253600000004</v>
      </c>
      <c r="AX215" t="s">
        <v>19</v>
      </c>
      <c r="AY215">
        <v>2018</v>
      </c>
      <c r="AZ215">
        <v>1</v>
      </c>
      <c r="BA215" t="s">
        <v>38</v>
      </c>
      <c r="BB215" t="s">
        <v>82</v>
      </c>
      <c r="BC215" t="s">
        <v>75</v>
      </c>
      <c r="BD215" t="s">
        <v>84</v>
      </c>
      <c r="BE215" t="s">
        <v>51</v>
      </c>
      <c r="BF215" t="s">
        <v>52</v>
      </c>
      <c r="BG215">
        <v>13520</v>
      </c>
      <c r="BH215">
        <v>61651.199999999997</v>
      </c>
      <c r="BI215">
        <v>88161.216</v>
      </c>
      <c r="BJ215">
        <v>26510.016000000003</v>
      </c>
    </row>
    <row r="216" spans="11:62" x14ac:dyDescent="0.15">
      <c r="K216">
        <v>2018</v>
      </c>
      <c r="L216" t="s">
        <v>19</v>
      </c>
      <c r="M216" t="s">
        <v>82</v>
      </c>
      <c r="N216" t="s">
        <v>75</v>
      </c>
      <c r="O216" t="s">
        <v>84</v>
      </c>
      <c r="P216" t="s">
        <v>46</v>
      </c>
      <c r="Q216" t="s">
        <v>49</v>
      </c>
      <c r="R216">
        <v>7587</v>
      </c>
      <c r="S216">
        <v>20530.422000000002</v>
      </c>
      <c r="T216">
        <v>24841.810620000004</v>
      </c>
      <c r="U216">
        <v>4311.3886200000015</v>
      </c>
      <c r="AX216" t="s">
        <v>19</v>
      </c>
      <c r="AY216">
        <v>2018</v>
      </c>
      <c r="AZ216">
        <v>1</v>
      </c>
      <c r="BA216" t="s">
        <v>38</v>
      </c>
      <c r="BB216" t="s">
        <v>82</v>
      </c>
      <c r="BC216" t="s">
        <v>75</v>
      </c>
      <c r="BD216" t="s">
        <v>84</v>
      </c>
      <c r="BE216" t="s">
        <v>51</v>
      </c>
      <c r="BF216" t="s">
        <v>53</v>
      </c>
      <c r="BG216">
        <v>16226</v>
      </c>
      <c r="BH216">
        <v>125783.952</v>
      </c>
      <c r="BI216">
        <v>187418.08848000001</v>
      </c>
      <c r="BJ216">
        <v>61634.136480000001</v>
      </c>
    </row>
    <row r="217" spans="11:62" x14ac:dyDescent="0.15">
      <c r="K217">
        <v>2018</v>
      </c>
      <c r="L217" t="s">
        <v>19</v>
      </c>
      <c r="M217" t="s">
        <v>82</v>
      </c>
      <c r="N217" t="s">
        <v>75</v>
      </c>
      <c r="O217" t="s">
        <v>84</v>
      </c>
      <c r="P217" t="s">
        <v>46</v>
      </c>
      <c r="Q217" t="s">
        <v>50</v>
      </c>
      <c r="R217">
        <v>19081</v>
      </c>
      <c r="S217">
        <v>92313.877999999982</v>
      </c>
      <c r="T217">
        <v>126470.01285999999</v>
      </c>
      <c r="U217">
        <v>34156.134860000006</v>
      </c>
      <c r="AX217" t="s">
        <v>19</v>
      </c>
      <c r="AY217">
        <v>2018</v>
      </c>
      <c r="AZ217">
        <v>1</v>
      </c>
      <c r="BA217" t="s">
        <v>38</v>
      </c>
      <c r="BB217" t="s">
        <v>82</v>
      </c>
      <c r="BC217" t="s">
        <v>75</v>
      </c>
      <c r="BD217" t="s">
        <v>84</v>
      </c>
      <c r="BE217" t="s">
        <v>51</v>
      </c>
      <c r="BF217" t="s">
        <v>54</v>
      </c>
      <c r="BG217">
        <v>8340</v>
      </c>
      <c r="BH217">
        <v>23852.400000000001</v>
      </c>
      <c r="BI217">
        <v>33631.884000000005</v>
      </c>
      <c r="BJ217">
        <v>9779.484000000004</v>
      </c>
    </row>
    <row r="218" spans="11:62" x14ac:dyDescent="0.15">
      <c r="K218">
        <v>2018</v>
      </c>
      <c r="L218" t="s">
        <v>19</v>
      </c>
      <c r="M218" t="s">
        <v>82</v>
      </c>
      <c r="N218" t="s">
        <v>75</v>
      </c>
      <c r="O218" t="s">
        <v>84</v>
      </c>
      <c r="P218" t="s">
        <v>51</v>
      </c>
      <c r="Q218" t="s">
        <v>52</v>
      </c>
      <c r="R218">
        <v>13520</v>
      </c>
      <c r="S218">
        <v>61651.199999999997</v>
      </c>
      <c r="T218">
        <v>88161.216</v>
      </c>
      <c r="U218">
        <v>26510.016000000003</v>
      </c>
      <c r="AX218" t="s">
        <v>19</v>
      </c>
      <c r="AY218">
        <v>2018</v>
      </c>
      <c r="AZ218">
        <v>1</v>
      </c>
      <c r="BA218" t="s">
        <v>38</v>
      </c>
      <c r="BB218" t="s">
        <v>82</v>
      </c>
      <c r="BC218" t="s">
        <v>75</v>
      </c>
      <c r="BD218" t="s">
        <v>84</v>
      </c>
      <c r="BE218" t="s">
        <v>51</v>
      </c>
      <c r="BF218" t="s">
        <v>55</v>
      </c>
      <c r="BG218">
        <v>14124</v>
      </c>
      <c r="BH218">
        <v>84744</v>
      </c>
      <c r="BI218">
        <v>119489.04</v>
      </c>
      <c r="BJ218">
        <v>34745.039999999994</v>
      </c>
    </row>
    <row r="219" spans="11:62" x14ac:dyDescent="0.15">
      <c r="K219">
        <v>2018</v>
      </c>
      <c r="L219" t="s">
        <v>19</v>
      </c>
      <c r="M219" t="s">
        <v>82</v>
      </c>
      <c r="N219" t="s">
        <v>75</v>
      </c>
      <c r="O219" t="s">
        <v>84</v>
      </c>
      <c r="P219" t="s">
        <v>51</v>
      </c>
      <c r="Q219" t="s">
        <v>53</v>
      </c>
      <c r="R219">
        <v>16226</v>
      </c>
      <c r="S219">
        <v>125783.952</v>
      </c>
      <c r="T219">
        <v>187418.08848000001</v>
      </c>
      <c r="U219">
        <v>61634.136480000001</v>
      </c>
      <c r="AX219" t="s">
        <v>19</v>
      </c>
      <c r="AY219">
        <v>2018</v>
      </c>
      <c r="AZ219">
        <v>1</v>
      </c>
      <c r="BA219" t="s">
        <v>38</v>
      </c>
      <c r="BB219" t="s">
        <v>82</v>
      </c>
      <c r="BC219" t="s">
        <v>75</v>
      </c>
      <c r="BD219" t="s">
        <v>84</v>
      </c>
      <c r="BE219" t="s">
        <v>56</v>
      </c>
      <c r="BF219" t="s">
        <v>57</v>
      </c>
      <c r="BG219">
        <v>14233</v>
      </c>
      <c r="BH219">
        <v>247938.86</v>
      </c>
      <c r="BI219">
        <v>319841.12939999998</v>
      </c>
      <c r="BJ219">
        <v>71902.26939999999</v>
      </c>
    </row>
    <row r="220" spans="11:62" x14ac:dyDescent="0.15">
      <c r="K220">
        <v>2018</v>
      </c>
      <c r="L220" t="s">
        <v>19</v>
      </c>
      <c r="M220" t="s">
        <v>82</v>
      </c>
      <c r="N220" t="s">
        <v>75</v>
      </c>
      <c r="O220" t="s">
        <v>84</v>
      </c>
      <c r="P220" t="s">
        <v>51</v>
      </c>
      <c r="Q220" t="s">
        <v>54</v>
      </c>
      <c r="R220">
        <v>8340</v>
      </c>
      <c r="S220">
        <v>23852.400000000001</v>
      </c>
      <c r="T220">
        <v>33631.884000000005</v>
      </c>
      <c r="U220">
        <v>9779.484000000004</v>
      </c>
      <c r="AX220" t="s">
        <v>19</v>
      </c>
      <c r="AY220">
        <v>2018</v>
      </c>
      <c r="AZ220">
        <v>1</v>
      </c>
      <c r="BA220" t="s">
        <v>38</v>
      </c>
      <c r="BB220" t="s">
        <v>82</v>
      </c>
      <c r="BC220" t="s">
        <v>75</v>
      </c>
      <c r="BD220" t="s">
        <v>84</v>
      </c>
      <c r="BE220" t="s">
        <v>56</v>
      </c>
      <c r="BF220" t="s">
        <v>58</v>
      </c>
      <c r="BG220">
        <v>7159</v>
      </c>
      <c r="BH220">
        <v>52768.988999999994</v>
      </c>
      <c r="BI220">
        <v>75987.344159999993</v>
      </c>
      <c r="BJ220">
        <v>23218.355159999999</v>
      </c>
    </row>
    <row r="221" spans="11:62" x14ac:dyDescent="0.15">
      <c r="K221">
        <v>2018</v>
      </c>
      <c r="L221" t="s">
        <v>19</v>
      </c>
      <c r="M221" t="s">
        <v>82</v>
      </c>
      <c r="N221" t="s">
        <v>75</v>
      </c>
      <c r="O221" t="s">
        <v>84</v>
      </c>
      <c r="P221" t="s">
        <v>51</v>
      </c>
      <c r="Q221" t="s">
        <v>55</v>
      </c>
      <c r="R221">
        <v>14124</v>
      </c>
      <c r="S221">
        <v>84744</v>
      </c>
      <c r="T221">
        <v>119489.04</v>
      </c>
      <c r="U221">
        <v>34745.039999999994</v>
      </c>
      <c r="AX221" t="s">
        <v>19</v>
      </c>
      <c r="AY221">
        <v>2018</v>
      </c>
      <c r="AZ221">
        <v>1</v>
      </c>
      <c r="BA221" t="s">
        <v>38</v>
      </c>
      <c r="BB221" t="s">
        <v>82</v>
      </c>
      <c r="BC221" t="s">
        <v>75</v>
      </c>
      <c r="BD221" t="s">
        <v>84</v>
      </c>
      <c r="BE221" t="s">
        <v>56</v>
      </c>
      <c r="BF221" t="s">
        <v>59</v>
      </c>
      <c r="BG221">
        <v>6744</v>
      </c>
      <c r="BH221">
        <v>15538.176000000001</v>
      </c>
      <c r="BI221">
        <v>22530.355200000002</v>
      </c>
      <c r="BJ221">
        <v>6992.1792000000005</v>
      </c>
    </row>
    <row r="222" spans="11:62" x14ac:dyDescent="0.15">
      <c r="K222">
        <v>2018</v>
      </c>
      <c r="L222" t="s">
        <v>19</v>
      </c>
      <c r="M222" t="s">
        <v>82</v>
      </c>
      <c r="N222" t="s">
        <v>75</v>
      </c>
      <c r="O222" t="s">
        <v>84</v>
      </c>
      <c r="P222" t="s">
        <v>56</v>
      </c>
      <c r="Q222" t="s">
        <v>57</v>
      </c>
      <c r="R222">
        <v>14233</v>
      </c>
      <c r="S222">
        <v>247938.86</v>
      </c>
      <c r="T222">
        <v>319841.12939999998</v>
      </c>
      <c r="U222">
        <v>71902.26939999999</v>
      </c>
      <c r="AX222" t="s">
        <v>19</v>
      </c>
      <c r="AY222">
        <v>2018</v>
      </c>
      <c r="AZ222">
        <v>1</v>
      </c>
      <c r="BA222" t="s">
        <v>38</v>
      </c>
      <c r="BB222" t="s">
        <v>82</v>
      </c>
      <c r="BC222" t="s">
        <v>75</v>
      </c>
      <c r="BD222" t="s">
        <v>85</v>
      </c>
      <c r="BE222" t="s">
        <v>46</v>
      </c>
      <c r="BF222" t="s">
        <v>47</v>
      </c>
      <c r="BG222">
        <v>7069</v>
      </c>
      <c r="BH222">
        <v>9840.0479999999989</v>
      </c>
      <c r="BI222">
        <v>13874.46768</v>
      </c>
      <c r="BJ222">
        <v>4034.4196800000009</v>
      </c>
    </row>
    <row r="223" spans="11:62" x14ac:dyDescent="0.15">
      <c r="K223">
        <v>2018</v>
      </c>
      <c r="L223" t="s">
        <v>19</v>
      </c>
      <c r="M223" t="s">
        <v>82</v>
      </c>
      <c r="N223" t="s">
        <v>75</v>
      </c>
      <c r="O223" t="s">
        <v>84</v>
      </c>
      <c r="P223" t="s">
        <v>56</v>
      </c>
      <c r="Q223" t="s">
        <v>58</v>
      </c>
      <c r="R223">
        <v>7159</v>
      </c>
      <c r="S223">
        <v>52768.988999999994</v>
      </c>
      <c r="T223">
        <v>75987.344159999993</v>
      </c>
      <c r="U223">
        <v>23218.355159999999</v>
      </c>
      <c r="AX223" t="s">
        <v>19</v>
      </c>
      <c r="AY223">
        <v>2018</v>
      </c>
      <c r="AZ223">
        <v>1</v>
      </c>
      <c r="BA223" t="s">
        <v>38</v>
      </c>
      <c r="BB223" t="s">
        <v>82</v>
      </c>
      <c r="BC223" t="s">
        <v>75</v>
      </c>
      <c r="BD223" t="s">
        <v>85</v>
      </c>
      <c r="BE223" t="s">
        <v>46</v>
      </c>
      <c r="BF223" t="s">
        <v>48</v>
      </c>
      <c r="BG223">
        <v>19711</v>
      </c>
      <c r="BH223">
        <v>50736.114000000001</v>
      </c>
      <c r="BI223">
        <v>73567.365300000005</v>
      </c>
      <c r="BJ223">
        <v>22831.251300000004</v>
      </c>
    </row>
    <row r="224" spans="11:62" x14ac:dyDescent="0.15">
      <c r="K224">
        <v>2018</v>
      </c>
      <c r="L224" t="s">
        <v>19</v>
      </c>
      <c r="M224" t="s">
        <v>82</v>
      </c>
      <c r="N224" t="s">
        <v>75</v>
      </c>
      <c r="O224" t="s">
        <v>84</v>
      </c>
      <c r="P224" t="s">
        <v>56</v>
      </c>
      <c r="Q224" t="s">
        <v>59</v>
      </c>
      <c r="R224">
        <v>6744</v>
      </c>
      <c r="S224">
        <v>15538.176000000001</v>
      </c>
      <c r="T224">
        <v>22530.355200000002</v>
      </c>
      <c r="U224">
        <v>6992.1792000000005</v>
      </c>
      <c r="AX224" t="s">
        <v>19</v>
      </c>
      <c r="AY224">
        <v>2018</v>
      </c>
      <c r="AZ224">
        <v>1</v>
      </c>
      <c r="BA224" t="s">
        <v>38</v>
      </c>
      <c r="BB224" t="s">
        <v>82</v>
      </c>
      <c r="BC224" t="s">
        <v>75</v>
      </c>
      <c r="BD224" t="s">
        <v>85</v>
      </c>
      <c r="BE224" t="s">
        <v>46</v>
      </c>
      <c r="BF224" t="s">
        <v>49</v>
      </c>
      <c r="BG224">
        <v>8471</v>
      </c>
      <c r="BH224">
        <v>22549.802000000003</v>
      </c>
      <c r="BI224">
        <v>27285.260420000002</v>
      </c>
      <c r="BJ224">
        <v>4735.458419999999</v>
      </c>
    </row>
    <row r="225" spans="11:62" x14ac:dyDescent="0.15">
      <c r="K225">
        <v>2018</v>
      </c>
      <c r="L225" t="s">
        <v>19</v>
      </c>
      <c r="M225" t="s">
        <v>82</v>
      </c>
      <c r="N225" t="s">
        <v>75</v>
      </c>
      <c r="O225" t="s">
        <v>85</v>
      </c>
      <c r="P225" t="s">
        <v>46</v>
      </c>
      <c r="Q225" t="s">
        <v>47</v>
      </c>
      <c r="R225">
        <v>7069</v>
      </c>
      <c r="S225">
        <v>9840.0479999999989</v>
      </c>
      <c r="T225">
        <v>13874.46768</v>
      </c>
      <c r="U225">
        <v>4034.4196800000009</v>
      </c>
      <c r="AX225" t="s">
        <v>19</v>
      </c>
      <c r="AY225">
        <v>2018</v>
      </c>
      <c r="AZ225">
        <v>1</v>
      </c>
      <c r="BA225" t="s">
        <v>38</v>
      </c>
      <c r="BB225" t="s">
        <v>82</v>
      </c>
      <c r="BC225" t="s">
        <v>75</v>
      </c>
      <c r="BD225" t="s">
        <v>85</v>
      </c>
      <c r="BE225" t="s">
        <v>46</v>
      </c>
      <c r="BF225" t="s">
        <v>50</v>
      </c>
      <c r="BG225">
        <v>17191</v>
      </c>
      <c r="BH225">
        <v>77531.409999999989</v>
      </c>
      <c r="BI225">
        <v>103116.77529999999</v>
      </c>
      <c r="BJ225">
        <v>25585.365300000005</v>
      </c>
    </row>
    <row r="226" spans="11:62" x14ac:dyDescent="0.15">
      <c r="K226">
        <v>2018</v>
      </c>
      <c r="L226" t="s">
        <v>19</v>
      </c>
      <c r="M226" t="s">
        <v>82</v>
      </c>
      <c r="N226" t="s">
        <v>75</v>
      </c>
      <c r="O226" t="s">
        <v>85</v>
      </c>
      <c r="P226" t="s">
        <v>46</v>
      </c>
      <c r="Q226" t="s">
        <v>48</v>
      </c>
      <c r="R226">
        <v>19711</v>
      </c>
      <c r="S226">
        <v>50736.114000000001</v>
      </c>
      <c r="T226">
        <v>73567.365300000005</v>
      </c>
      <c r="U226">
        <v>22831.251300000004</v>
      </c>
      <c r="AX226" t="s">
        <v>19</v>
      </c>
      <c r="AY226">
        <v>2018</v>
      </c>
      <c r="AZ226">
        <v>1</v>
      </c>
      <c r="BA226" t="s">
        <v>38</v>
      </c>
      <c r="BB226" t="s">
        <v>82</v>
      </c>
      <c r="BC226" t="s">
        <v>75</v>
      </c>
      <c r="BD226" t="s">
        <v>85</v>
      </c>
      <c r="BE226" t="s">
        <v>51</v>
      </c>
      <c r="BF226" t="s">
        <v>52</v>
      </c>
      <c r="BG226">
        <v>7305</v>
      </c>
      <c r="BH226">
        <v>33588.39</v>
      </c>
      <c r="BI226">
        <v>40641.9519</v>
      </c>
      <c r="BJ226">
        <v>7053.5619000000006</v>
      </c>
    </row>
    <row r="227" spans="11:62" x14ac:dyDescent="0.15">
      <c r="K227">
        <v>2018</v>
      </c>
      <c r="L227" t="s">
        <v>19</v>
      </c>
      <c r="M227" t="s">
        <v>82</v>
      </c>
      <c r="N227" t="s">
        <v>75</v>
      </c>
      <c r="O227" t="s">
        <v>85</v>
      </c>
      <c r="P227" t="s">
        <v>46</v>
      </c>
      <c r="Q227" t="s">
        <v>49</v>
      </c>
      <c r="R227">
        <v>8471</v>
      </c>
      <c r="S227">
        <v>22549.802000000003</v>
      </c>
      <c r="T227">
        <v>27285.260420000002</v>
      </c>
      <c r="U227">
        <v>4735.458419999999</v>
      </c>
      <c r="AX227" t="s">
        <v>19</v>
      </c>
      <c r="AY227">
        <v>2018</v>
      </c>
      <c r="AZ227">
        <v>1</v>
      </c>
      <c r="BA227" t="s">
        <v>38</v>
      </c>
      <c r="BB227" t="s">
        <v>82</v>
      </c>
      <c r="BC227" t="s">
        <v>75</v>
      </c>
      <c r="BD227" t="s">
        <v>85</v>
      </c>
      <c r="BE227" t="s">
        <v>51</v>
      </c>
      <c r="BF227" t="s">
        <v>53</v>
      </c>
      <c r="BG227">
        <v>9816</v>
      </c>
      <c r="BH227">
        <v>86773.440000000002</v>
      </c>
      <c r="BI227">
        <v>105863.5968</v>
      </c>
      <c r="BJ227">
        <v>19090.156799999997</v>
      </c>
    </row>
    <row r="228" spans="11:62" x14ac:dyDescent="0.15">
      <c r="K228">
        <v>2018</v>
      </c>
      <c r="L228" t="s">
        <v>19</v>
      </c>
      <c r="M228" t="s">
        <v>82</v>
      </c>
      <c r="N228" t="s">
        <v>75</v>
      </c>
      <c r="O228" t="s">
        <v>85</v>
      </c>
      <c r="P228" t="s">
        <v>46</v>
      </c>
      <c r="Q228" t="s">
        <v>50</v>
      </c>
      <c r="R228">
        <v>17191</v>
      </c>
      <c r="S228">
        <v>77531.409999999989</v>
      </c>
      <c r="T228">
        <v>103116.77529999999</v>
      </c>
      <c r="U228">
        <v>25585.365300000005</v>
      </c>
      <c r="AX228" t="s">
        <v>19</v>
      </c>
      <c r="AY228">
        <v>2018</v>
      </c>
      <c r="AZ228">
        <v>1</v>
      </c>
      <c r="BA228" t="s">
        <v>38</v>
      </c>
      <c r="BB228" t="s">
        <v>82</v>
      </c>
      <c r="BC228" t="s">
        <v>75</v>
      </c>
      <c r="BD228" t="s">
        <v>85</v>
      </c>
      <c r="BE228" t="s">
        <v>51</v>
      </c>
      <c r="BF228" t="s">
        <v>54</v>
      </c>
      <c r="BG228">
        <v>19382</v>
      </c>
      <c r="BH228">
        <v>50742.076000000008</v>
      </c>
      <c r="BI228">
        <v>61397.911960000012</v>
      </c>
      <c r="BJ228">
        <v>10655.835960000004</v>
      </c>
    </row>
    <row r="229" spans="11:62" x14ac:dyDescent="0.15">
      <c r="K229">
        <v>2018</v>
      </c>
      <c r="L229" t="s">
        <v>19</v>
      </c>
      <c r="M229" t="s">
        <v>82</v>
      </c>
      <c r="N229" t="s">
        <v>75</v>
      </c>
      <c r="O229" t="s">
        <v>85</v>
      </c>
      <c r="P229" t="s">
        <v>51</v>
      </c>
      <c r="Q229" t="s">
        <v>52</v>
      </c>
      <c r="R229">
        <v>7305</v>
      </c>
      <c r="S229">
        <v>33588.39</v>
      </c>
      <c r="T229">
        <v>40641.9519</v>
      </c>
      <c r="U229">
        <v>7053.5619000000006</v>
      </c>
      <c r="AX229" t="s">
        <v>19</v>
      </c>
      <c r="AY229">
        <v>2018</v>
      </c>
      <c r="AZ229">
        <v>1</v>
      </c>
      <c r="BA229" t="s">
        <v>38</v>
      </c>
      <c r="BB229" t="s">
        <v>82</v>
      </c>
      <c r="BC229" t="s">
        <v>75</v>
      </c>
      <c r="BD229" t="s">
        <v>85</v>
      </c>
      <c r="BE229" t="s">
        <v>51</v>
      </c>
      <c r="BF229" t="s">
        <v>55</v>
      </c>
      <c r="BG229">
        <v>12610</v>
      </c>
      <c r="BH229">
        <v>71423.039999999994</v>
      </c>
      <c r="BI229">
        <v>98563.795199999993</v>
      </c>
      <c r="BJ229">
        <v>27140.7552</v>
      </c>
    </row>
    <row r="230" spans="11:62" x14ac:dyDescent="0.15">
      <c r="K230">
        <v>2018</v>
      </c>
      <c r="L230" t="s">
        <v>19</v>
      </c>
      <c r="M230" t="s">
        <v>82</v>
      </c>
      <c r="N230" t="s">
        <v>75</v>
      </c>
      <c r="O230" t="s">
        <v>85</v>
      </c>
      <c r="P230" t="s">
        <v>51</v>
      </c>
      <c r="Q230" t="s">
        <v>53</v>
      </c>
      <c r="R230">
        <v>9816</v>
      </c>
      <c r="S230">
        <v>86773.440000000002</v>
      </c>
      <c r="T230">
        <v>105863.5968</v>
      </c>
      <c r="U230">
        <v>19090.156799999997</v>
      </c>
      <c r="AX230" t="s">
        <v>19</v>
      </c>
      <c r="AY230">
        <v>2018</v>
      </c>
      <c r="AZ230">
        <v>1</v>
      </c>
      <c r="BA230" t="s">
        <v>38</v>
      </c>
      <c r="BB230" t="s">
        <v>82</v>
      </c>
      <c r="BC230" t="s">
        <v>75</v>
      </c>
      <c r="BD230" t="s">
        <v>85</v>
      </c>
      <c r="BE230" t="s">
        <v>56</v>
      </c>
      <c r="BF230" t="s">
        <v>57</v>
      </c>
      <c r="BG230">
        <v>15906</v>
      </c>
      <c r="BH230">
        <v>236585.84399999998</v>
      </c>
      <c r="BI230">
        <v>340683.61536</v>
      </c>
      <c r="BJ230">
        <v>104097.77136000001</v>
      </c>
    </row>
    <row r="231" spans="11:62" x14ac:dyDescent="0.15">
      <c r="K231">
        <v>2018</v>
      </c>
      <c r="L231" t="s">
        <v>19</v>
      </c>
      <c r="M231" t="s">
        <v>82</v>
      </c>
      <c r="N231" t="s">
        <v>75</v>
      </c>
      <c r="O231" t="s">
        <v>85</v>
      </c>
      <c r="P231" t="s">
        <v>51</v>
      </c>
      <c r="Q231" t="s">
        <v>54</v>
      </c>
      <c r="R231">
        <v>19382</v>
      </c>
      <c r="S231">
        <v>50742.076000000008</v>
      </c>
      <c r="T231">
        <v>61397.911960000012</v>
      </c>
      <c r="U231">
        <v>10655.835960000004</v>
      </c>
      <c r="AX231" t="s">
        <v>19</v>
      </c>
      <c r="AY231">
        <v>2018</v>
      </c>
      <c r="AZ231">
        <v>1</v>
      </c>
      <c r="BA231" t="s">
        <v>38</v>
      </c>
      <c r="BB231" t="s">
        <v>82</v>
      </c>
      <c r="BC231" t="s">
        <v>75</v>
      </c>
      <c r="BD231" t="s">
        <v>85</v>
      </c>
      <c r="BE231" t="s">
        <v>56</v>
      </c>
      <c r="BF231" t="s">
        <v>58</v>
      </c>
      <c r="BG231">
        <v>11217</v>
      </c>
      <c r="BH231">
        <v>77733.81</v>
      </c>
      <c r="BI231">
        <v>97167.262499999997</v>
      </c>
      <c r="BJ231">
        <v>19433.452499999999</v>
      </c>
    </row>
    <row r="232" spans="11:62" x14ac:dyDescent="0.15">
      <c r="K232">
        <v>2018</v>
      </c>
      <c r="L232" t="s">
        <v>19</v>
      </c>
      <c r="M232" t="s">
        <v>82</v>
      </c>
      <c r="N232" t="s">
        <v>75</v>
      </c>
      <c r="O232" t="s">
        <v>85</v>
      </c>
      <c r="P232" t="s">
        <v>51</v>
      </c>
      <c r="Q232" t="s">
        <v>55</v>
      </c>
      <c r="R232">
        <v>12610</v>
      </c>
      <c r="S232">
        <v>71423.039999999994</v>
      </c>
      <c r="T232">
        <v>98563.795199999993</v>
      </c>
      <c r="U232">
        <v>27140.7552</v>
      </c>
      <c r="AX232" t="s">
        <v>19</v>
      </c>
      <c r="AY232">
        <v>2018</v>
      </c>
      <c r="AZ232">
        <v>1</v>
      </c>
      <c r="BA232" t="s">
        <v>38</v>
      </c>
      <c r="BB232" t="s">
        <v>82</v>
      </c>
      <c r="BC232" t="s">
        <v>75</v>
      </c>
      <c r="BD232" t="s">
        <v>85</v>
      </c>
      <c r="BE232" t="s">
        <v>56</v>
      </c>
      <c r="BF232" t="s">
        <v>59</v>
      </c>
      <c r="BG232">
        <v>13981</v>
      </c>
      <c r="BH232">
        <v>29695.644</v>
      </c>
      <c r="BI232">
        <v>37416.511440000002</v>
      </c>
      <c r="BJ232">
        <v>7720.8674400000018</v>
      </c>
    </row>
    <row r="233" spans="11:62" x14ac:dyDescent="0.15">
      <c r="K233">
        <v>2018</v>
      </c>
      <c r="L233" t="s">
        <v>19</v>
      </c>
      <c r="M233" t="s">
        <v>82</v>
      </c>
      <c r="N233" t="s">
        <v>75</v>
      </c>
      <c r="O233" t="s">
        <v>85</v>
      </c>
      <c r="P233" t="s">
        <v>56</v>
      </c>
      <c r="Q233" t="s">
        <v>57</v>
      </c>
      <c r="R233">
        <v>15906</v>
      </c>
      <c r="S233">
        <v>236585.84399999998</v>
      </c>
      <c r="T233">
        <v>340683.61536</v>
      </c>
      <c r="U233">
        <v>104097.77136000001</v>
      </c>
      <c r="AX233" t="s">
        <v>19</v>
      </c>
      <c r="AY233">
        <v>2018</v>
      </c>
      <c r="AZ233">
        <v>1</v>
      </c>
      <c r="BA233" t="s">
        <v>38</v>
      </c>
      <c r="BB233" t="s">
        <v>82</v>
      </c>
      <c r="BC233" t="s">
        <v>75</v>
      </c>
      <c r="BD233" t="s">
        <v>86</v>
      </c>
      <c r="BE233" t="s">
        <v>46</v>
      </c>
      <c r="BF233" t="s">
        <v>47</v>
      </c>
      <c r="BG233">
        <v>13602</v>
      </c>
      <c r="BH233">
        <v>20892.671999999999</v>
      </c>
      <c r="BI233">
        <v>25489.059839999998</v>
      </c>
      <c r="BJ233">
        <v>4596.3878399999994</v>
      </c>
    </row>
    <row r="234" spans="11:62" x14ac:dyDescent="0.15">
      <c r="K234">
        <v>2018</v>
      </c>
      <c r="L234" t="s">
        <v>19</v>
      </c>
      <c r="M234" t="s">
        <v>82</v>
      </c>
      <c r="N234" t="s">
        <v>75</v>
      </c>
      <c r="O234" t="s">
        <v>85</v>
      </c>
      <c r="P234" t="s">
        <v>56</v>
      </c>
      <c r="Q234" t="s">
        <v>58</v>
      </c>
      <c r="R234">
        <v>11217</v>
      </c>
      <c r="S234">
        <v>77733.81</v>
      </c>
      <c r="T234">
        <v>97167.262499999997</v>
      </c>
      <c r="U234">
        <v>19433.452499999999</v>
      </c>
      <c r="AX234" t="s">
        <v>19</v>
      </c>
      <c r="AY234">
        <v>2018</v>
      </c>
      <c r="AZ234">
        <v>1</v>
      </c>
      <c r="BA234" t="s">
        <v>38</v>
      </c>
      <c r="BB234" t="s">
        <v>82</v>
      </c>
      <c r="BC234" t="s">
        <v>75</v>
      </c>
      <c r="BD234" t="s">
        <v>86</v>
      </c>
      <c r="BE234" t="s">
        <v>46</v>
      </c>
      <c r="BF234" t="s">
        <v>48</v>
      </c>
      <c r="BG234">
        <v>14169</v>
      </c>
      <c r="BH234">
        <v>35847.570000000007</v>
      </c>
      <c r="BI234">
        <v>43017.084000000003</v>
      </c>
      <c r="BJ234">
        <v>7169.5139999999956</v>
      </c>
    </row>
    <row r="235" spans="11:62" x14ac:dyDescent="0.15">
      <c r="K235">
        <v>2018</v>
      </c>
      <c r="L235" t="s">
        <v>19</v>
      </c>
      <c r="M235" t="s">
        <v>82</v>
      </c>
      <c r="N235" t="s">
        <v>75</v>
      </c>
      <c r="O235" t="s">
        <v>85</v>
      </c>
      <c r="P235" t="s">
        <v>56</v>
      </c>
      <c r="Q235" t="s">
        <v>59</v>
      </c>
      <c r="R235">
        <v>13981</v>
      </c>
      <c r="S235">
        <v>29695.644</v>
      </c>
      <c r="T235">
        <v>37416.511440000002</v>
      </c>
      <c r="U235">
        <v>7720.8674400000018</v>
      </c>
      <c r="AX235" t="s">
        <v>19</v>
      </c>
      <c r="AY235">
        <v>2018</v>
      </c>
      <c r="AZ235">
        <v>1</v>
      </c>
      <c r="BA235" t="s">
        <v>38</v>
      </c>
      <c r="BB235" t="s">
        <v>82</v>
      </c>
      <c r="BC235" t="s">
        <v>75</v>
      </c>
      <c r="BD235" t="s">
        <v>86</v>
      </c>
      <c r="BE235" t="s">
        <v>46</v>
      </c>
      <c r="BF235" t="s">
        <v>49</v>
      </c>
      <c r="BG235">
        <v>18984</v>
      </c>
      <c r="BH235">
        <v>51370.704000000005</v>
      </c>
      <c r="BI235">
        <v>77056.056000000011</v>
      </c>
      <c r="BJ235">
        <v>25685.352000000006</v>
      </c>
    </row>
    <row r="236" spans="11:62" x14ac:dyDescent="0.15">
      <c r="K236">
        <v>2018</v>
      </c>
      <c r="L236" t="s">
        <v>19</v>
      </c>
      <c r="M236" t="s">
        <v>82</v>
      </c>
      <c r="N236" t="s">
        <v>75</v>
      </c>
      <c r="O236" t="s">
        <v>86</v>
      </c>
      <c r="P236" t="s">
        <v>46</v>
      </c>
      <c r="Q236" t="s">
        <v>47</v>
      </c>
      <c r="R236">
        <v>13602</v>
      </c>
      <c r="S236">
        <v>20892.671999999999</v>
      </c>
      <c r="T236">
        <v>25489.059839999998</v>
      </c>
      <c r="U236">
        <v>4596.3878399999994</v>
      </c>
      <c r="AX236" t="s">
        <v>19</v>
      </c>
      <c r="AY236">
        <v>2018</v>
      </c>
      <c r="AZ236">
        <v>1</v>
      </c>
      <c r="BA236" t="s">
        <v>38</v>
      </c>
      <c r="BB236" t="s">
        <v>82</v>
      </c>
      <c r="BC236" t="s">
        <v>75</v>
      </c>
      <c r="BD236" t="s">
        <v>86</v>
      </c>
      <c r="BE236" t="s">
        <v>46</v>
      </c>
      <c r="BF236" t="s">
        <v>50</v>
      </c>
      <c r="BG236">
        <v>11919</v>
      </c>
      <c r="BH236">
        <v>58641.479999999989</v>
      </c>
      <c r="BI236">
        <v>84443.731199999995</v>
      </c>
      <c r="BJ236">
        <v>25802.251200000006</v>
      </c>
    </row>
    <row r="237" spans="11:62" x14ac:dyDescent="0.15">
      <c r="K237">
        <v>2018</v>
      </c>
      <c r="L237" t="s">
        <v>19</v>
      </c>
      <c r="M237" t="s">
        <v>82</v>
      </c>
      <c r="N237" t="s">
        <v>75</v>
      </c>
      <c r="O237" t="s">
        <v>86</v>
      </c>
      <c r="P237" t="s">
        <v>46</v>
      </c>
      <c r="Q237" t="s">
        <v>48</v>
      </c>
      <c r="R237">
        <v>14169</v>
      </c>
      <c r="S237">
        <v>35847.570000000007</v>
      </c>
      <c r="T237">
        <v>43017.084000000003</v>
      </c>
      <c r="U237">
        <v>7169.5139999999956</v>
      </c>
      <c r="AX237" t="s">
        <v>19</v>
      </c>
      <c r="AY237">
        <v>2018</v>
      </c>
      <c r="AZ237">
        <v>1</v>
      </c>
      <c r="BA237" t="s">
        <v>38</v>
      </c>
      <c r="BB237" t="s">
        <v>82</v>
      </c>
      <c r="BC237" t="s">
        <v>75</v>
      </c>
      <c r="BD237" t="s">
        <v>86</v>
      </c>
      <c r="BE237" t="s">
        <v>51</v>
      </c>
      <c r="BF237" t="s">
        <v>52</v>
      </c>
      <c r="BG237">
        <v>14515</v>
      </c>
      <c r="BH237">
        <v>61775.839999999997</v>
      </c>
      <c r="BI237">
        <v>77837.558399999994</v>
      </c>
      <c r="BJ237">
        <v>16061.718399999998</v>
      </c>
    </row>
    <row r="238" spans="11:62" x14ac:dyDescent="0.15">
      <c r="K238">
        <v>2018</v>
      </c>
      <c r="L238" t="s">
        <v>19</v>
      </c>
      <c r="M238" t="s">
        <v>82</v>
      </c>
      <c r="N238" t="s">
        <v>75</v>
      </c>
      <c r="O238" t="s">
        <v>86</v>
      </c>
      <c r="P238" t="s">
        <v>46</v>
      </c>
      <c r="Q238" t="s">
        <v>49</v>
      </c>
      <c r="R238">
        <v>18984</v>
      </c>
      <c r="S238">
        <v>51370.704000000005</v>
      </c>
      <c r="T238">
        <v>77056.056000000011</v>
      </c>
      <c r="U238">
        <v>25685.352000000006</v>
      </c>
      <c r="AX238" t="s">
        <v>19</v>
      </c>
      <c r="AY238">
        <v>2018</v>
      </c>
      <c r="AZ238">
        <v>1</v>
      </c>
      <c r="BA238" t="s">
        <v>38</v>
      </c>
      <c r="BB238" t="s">
        <v>82</v>
      </c>
      <c r="BC238" t="s">
        <v>75</v>
      </c>
      <c r="BD238" t="s">
        <v>86</v>
      </c>
      <c r="BE238" t="s">
        <v>51</v>
      </c>
      <c r="BF238" t="s">
        <v>53</v>
      </c>
      <c r="BG238">
        <v>19245</v>
      </c>
      <c r="BH238">
        <v>151804.56</v>
      </c>
      <c r="BI238">
        <v>188237.6544</v>
      </c>
      <c r="BJ238">
        <v>36433.094400000002</v>
      </c>
    </row>
    <row r="239" spans="11:62" x14ac:dyDescent="0.15">
      <c r="K239">
        <v>2018</v>
      </c>
      <c r="L239" t="s">
        <v>19</v>
      </c>
      <c r="M239" t="s">
        <v>82</v>
      </c>
      <c r="N239" t="s">
        <v>75</v>
      </c>
      <c r="O239" t="s">
        <v>86</v>
      </c>
      <c r="P239" t="s">
        <v>46</v>
      </c>
      <c r="Q239" t="s">
        <v>50</v>
      </c>
      <c r="R239">
        <v>11919</v>
      </c>
      <c r="S239">
        <v>58641.479999999989</v>
      </c>
      <c r="T239">
        <v>84443.731199999995</v>
      </c>
      <c r="U239">
        <v>25802.251200000006</v>
      </c>
      <c r="AX239" t="s">
        <v>19</v>
      </c>
      <c r="AY239">
        <v>2018</v>
      </c>
      <c r="AZ239">
        <v>1</v>
      </c>
      <c r="BA239" t="s">
        <v>38</v>
      </c>
      <c r="BB239" t="s">
        <v>82</v>
      </c>
      <c r="BC239" t="s">
        <v>75</v>
      </c>
      <c r="BD239" t="s">
        <v>86</v>
      </c>
      <c r="BE239" t="s">
        <v>51</v>
      </c>
      <c r="BF239" t="s">
        <v>54</v>
      </c>
      <c r="BG239">
        <v>10377</v>
      </c>
      <c r="BH239">
        <v>28080.162</v>
      </c>
      <c r="BI239">
        <v>36223.40898</v>
      </c>
      <c r="BJ239">
        <v>8143.2469799999999</v>
      </c>
    </row>
    <row r="240" spans="11:62" x14ac:dyDescent="0.15">
      <c r="K240">
        <v>2018</v>
      </c>
      <c r="L240" t="s">
        <v>19</v>
      </c>
      <c r="M240" t="s">
        <v>82</v>
      </c>
      <c r="N240" t="s">
        <v>75</v>
      </c>
      <c r="O240" t="s">
        <v>86</v>
      </c>
      <c r="P240" t="s">
        <v>51</v>
      </c>
      <c r="Q240" t="s">
        <v>52</v>
      </c>
      <c r="R240">
        <v>14515</v>
      </c>
      <c r="S240">
        <v>61775.839999999997</v>
      </c>
      <c r="T240">
        <v>77837.558399999994</v>
      </c>
      <c r="U240">
        <v>16061.718399999998</v>
      </c>
      <c r="AX240" t="s">
        <v>19</v>
      </c>
      <c r="AY240">
        <v>2018</v>
      </c>
      <c r="AZ240">
        <v>1</v>
      </c>
      <c r="BA240" t="s">
        <v>38</v>
      </c>
      <c r="BB240" t="s">
        <v>82</v>
      </c>
      <c r="BC240" t="s">
        <v>75</v>
      </c>
      <c r="BD240" t="s">
        <v>86</v>
      </c>
      <c r="BE240" t="s">
        <v>51</v>
      </c>
      <c r="BF240" t="s">
        <v>55</v>
      </c>
      <c r="BG240">
        <v>12361</v>
      </c>
      <c r="BH240">
        <v>65859.407999999996</v>
      </c>
      <c r="BI240">
        <v>96154.735679999998</v>
      </c>
      <c r="BJ240">
        <v>30295.327680000002</v>
      </c>
    </row>
    <row r="241" spans="11:62" x14ac:dyDescent="0.15">
      <c r="K241">
        <v>2018</v>
      </c>
      <c r="L241" t="s">
        <v>19</v>
      </c>
      <c r="M241" t="s">
        <v>82</v>
      </c>
      <c r="N241" t="s">
        <v>75</v>
      </c>
      <c r="O241" t="s">
        <v>86</v>
      </c>
      <c r="P241" t="s">
        <v>51</v>
      </c>
      <c r="Q241" t="s">
        <v>53</v>
      </c>
      <c r="R241">
        <v>19245</v>
      </c>
      <c r="S241">
        <v>151804.56</v>
      </c>
      <c r="T241">
        <v>188237.6544</v>
      </c>
      <c r="U241">
        <v>36433.094400000002</v>
      </c>
      <c r="AX241" t="s">
        <v>19</v>
      </c>
      <c r="AY241">
        <v>2018</v>
      </c>
      <c r="AZ241">
        <v>1</v>
      </c>
      <c r="BA241" t="s">
        <v>38</v>
      </c>
      <c r="BB241" t="s">
        <v>82</v>
      </c>
      <c r="BC241" t="s">
        <v>75</v>
      </c>
      <c r="BD241" t="s">
        <v>86</v>
      </c>
      <c r="BE241" t="s">
        <v>56</v>
      </c>
      <c r="BF241" t="s">
        <v>57</v>
      </c>
      <c r="BG241">
        <v>9453</v>
      </c>
      <c r="BH241">
        <v>153270.94199999998</v>
      </c>
      <c r="BI241">
        <v>229906.41299999997</v>
      </c>
      <c r="BJ241">
        <v>76635.47099999999</v>
      </c>
    </row>
    <row r="242" spans="11:62" x14ac:dyDescent="0.15">
      <c r="K242">
        <v>2018</v>
      </c>
      <c r="L242" t="s">
        <v>19</v>
      </c>
      <c r="M242" t="s">
        <v>82</v>
      </c>
      <c r="N242" t="s">
        <v>75</v>
      </c>
      <c r="O242" t="s">
        <v>86</v>
      </c>
      <c r="P242" t="s">
        <v>51</v>
      </c>
      <c r="Q242" t="s">
        <v>54</v>
      </c>
      <c r="R242">
        <v>10377</v>
      </c>
      <c r="S242">
        <v>28080.162</v>
      </c>
      <c r="T242">
        <v>36223.40898</v>
      </c>
      <c r="U242">
        <v>8143.2469799999999</v>
      </c>
      <c r="AX242" t="s">
        <v>19</v>
      </c>
      <c r="AY242">
        <v>2018</v>
      </c>
      <c r="AZ242">
        <v>1</v>
      </c>
      <c r="BA242" t="s">
        <v>38</v>
      </c>
      <c r="BB242" t="s">
        <v>82</v>
      </c>
      <c r="BC242" t="s">
        <v>75</v>
      </c>
      <c r="BD242" t="s">
        <v>86</v>
      </c>
      <c r="BE242" t="s">
        <v>56</v>
      </c>
      <c r="BF242" t="s">
        <v>58</v>
      </c>
      <c r="BG242">
        <v>19021</v>
      </c>
      <c r="BH242">
        <v>149790.375</v>
      </c>
      <c r="BI242">
        <v>182744.25750000001</v>
      </c>
      <c r="BJ242">
        <v>32953.882500000007</v>
      </c>
    </row>
    <row r="243" spans="11:62" x14ac:dyDescent="0.15">
      <c r="K243">
        <v>2018</v>
      </c>
      <c r="L243" t="s">
        <v>19</v>
      </c>
      <c r="M243" t="s">
        <v>82</v>
      </c>
      <c r="N243" t="s">
        <v>75</v>
      </c>
      <c r="O243" t="s">
        <v>86</v>
      </c>
      <c r="P243" t="s">
        <v>51</v>
      </c>
      <c r="Q243" t="s">
        <v>55</v>
      </c>
      <c r="R243">
        <v>12361</v>
      </c>
      <c r="S243">
        <v>65859.407999999996</v>
      </c>
      <c r="T243">
        <v>96154.735679999998</v>
      </c>
      <c r="U243">
        <v>30295.327680000002</v>
      </c>
      <c r="AX243" t="s">
        <v>19</v>
      </c>
      <c r="AY243">
        <v>2018</v>
      </c>
      <c r="AZ243">
        <v>1</v>
      </c>
      <c r="BA243" t="s">
        <v>38</v>
      </c>
      <c r="BB243" t="s">
        <v>82</v>
      </c>
      <c r="BC243" t="s">
        <v>75</v>
      </c>
      <c r="BD243" t="s">
        <v>86</v>
      </c>
      <c r="BE243" t="s">
        <v>56</v>
      </c>
      <c r="BF243" t="s">
        <v>59</v>
      </c>
      <c r="BG243">
        <v>19023</v>
      </c>
      <c r="BH243">
        <v>40404.851999999999</v>
      </c>
      <c r="BI243">
        <v>53738.453159999997</v>
      </c>
      <c r="BJ243">
        <v>13333.601159999998</v>
      </c>
    </row>
    <row r="244" spans="11:62" x14ac:dyDescent="0.15">
      <c r="K244">
        <v>2018</v>
      </c>
      <c r="L244" t="s">
        <v>19</v>
      </c>
      <c r="M244" t="s">
        <v>82</v>
      </c>
      <c r="N244" t="s">
        <v>75</v>
      </c>
      <c r="O244" t="s">
        <v>86</v>
      </c>
      <c r="P244" t="s">
        <v>56</v>
      </c>
      <c r="Q244" t="s">
        <v>57</v>
      </c>
      <c r="R244">
        <v>9453</v>
      </c>
      <c r="S244">
        <v>153270.94199999998</v>
      </c>
      <c r="T244">
        <v>229906.41299999997</v>
      </c>
      <c r="U244">
        <v>76635.47099999999</v>
      </c>
      <c r="AX244" t="s">
        <v>19</v>
      </c>
      <c r="AY244">
        <v>2018</v>
      </c>
      <c r="AZ244">
        <v>1</v>
      </c>
      <c r="BA244" t="s">
        <v>38</v>
      </c>
      <c r="BB244" t="s">
        <v>82</v>
      </c>
      <c r="BC244" t="s">
        <v>75</v>
      </c>
      <c r="BD244" t="s">
        <v>87</v>
      </c>
      <c r="BE244" t="s">
        <v>46</v>
      </c>
      <c r="BF244" t="s">
        <v>47</v>
      </c>
      <c r="BG244">
        <v>9899</v>
      </c>
      <c r="BH244">
        <v>14254.56</v>
      </c>
      <c r="BI244">
        <v>20811.657599999999</v>
      </c>
      <c r="BJ244">
        <v>6557.0975999999991</v>
      </c>
    </row>
    <row r="245" spans="11:62" x14ac:dyDescent="0.15">
      <c r="K245">
        <v>2018</v>
      </c>
      <c r="L245" t="s">
        <v>19</v>
      </c>
      <c r="M245" t="s">
        <v>82</v>
      </c>
      <c r="N245" t="s">
        <v>75</v>
      </c>
      <c r="O245" t="s">
        <v>86</v>
      </c>
      <c r="P245" t="s">
        <v>56</v>
      </c>
      <c r="Q245" t="s">
        <v>58</v>
      </c>
      <c r="R245">
        <v>19021</v>
      </c>
      <c r="S245">
        <v>149790.375</v>
      </c>
      <c r="T245">
        <v>182744.25750000001</v>
      </c>
      <c r="U245">
        <v>32953.882500000007</v>
      </c>
      <c r="AX245" t="s">
        <v>19</v>
      </c>
      <c r="AY245">
        <v>2018</v>
      </c>
      <c r="AZ245">
        <v>1</v>
      </c>
      <c r="BA245" t="s">
        <v>38</v>
      </c>
      <c r="BB245" t="s">
        <v>82</v>
      </c>
      <c r="BC245" t="s">
        <v>75</v>
      </c>
      <c r="BD245" t="s">
        <v>87</v>
      </c>
      <c r="BE245" t="s">
        <v>46</v>
      </c>
      <c r="BF245" t="s">
        <v>48</v>
      </c>
      <c r="BG245">
        <v>9079</v>
      </c>
      <c r="BH245">
        <v>25566.464000000004</v>
      </c>
      <c r="BI245">
        <v>35281.720320000008</v>
      </c>
      <c r="BJ245">
        <v>9715.2563200000041</v>
      </c>
    </row>
    <row r="246" spans="11:62" x14ac:dyDescent="0.15">
      <c r="K246">
        <v>2018</v>
      </c>
      <c r="L246" t="s">
        <v>19</v>
      </c>
      <c r="M246" t="s">
        <v>82</v>
      </c>
      <c r="N246" t="s">
        <v>75</v>
      </c>
      <c r="O246" t="s">
        <v>86</v>
      </c>
      <c r="P246" t="s">
        <v>56</v>
      </c>
      <c r="Q246" t="s">
        <v>59</v>
      </c>
      <c r="R246">
        <v>19023</v>
      </c>
      <c r="S246">
        <v>40404.851999999999</v>
      </c>
      <c r="T246">
        <v>53738.453159999997</v>
      </c>
      <c r="U246">
        <v>13333.601159999998</v>
      </c>
      <c r="AX246" t="s">
        <v>19</v>
      </c>
      <c r="AY246">
        <v>2018</v>
      </c>
      <c r="AZ246">
        <v>1</v>
      </c>
      <c r="BA246" t="s">
        <v>38</v>
      </c>
      <c r="BB246" t="s">
        <v>82</v>
      </c>
      <c r="BC246" t="s">
        <v>75</v>
      </c>
      <c r="BD246" t="s">
        <v>87</v>
      </c>
      <c r="BE246" t="s">
        <v>46</v>
      </c>
      <c r="BF246" t="s">
        <v>49</v>
      </c>
      <c r="BG246">
        <v>17860</v>
      </c>
      <c r="BH246">
        <v>48329.16</v>
      </c>
      <c r="BI246">
        <v>65727.657600000006</v>
      </c>
      <c r="BJ246">
        <v>17398.497600000002</v>
      </c>
    </row>
    <row r="247" spans="11:62" x14ac:dyDescent="0.15">
      <c r="K247">
        <v>2018</v>
      </c>
      <c r="L247" t="s">
        <v>19</v>
      </c>
      <c r="M247" t="s">
        <v>82</v>
      </c>
      <c r="N247" t="s">
        <v>75</v>
      </c>
      <c r="O247" t="s">
        <v>87</v>
      </c>
      <c r="P247" t="s">
        <v>46</v>
      </c>
      <c r="Q247" t="s">
        <v>47</v>
      </c>
      <c r="R247">
        <v>9899</v>
      </c>
      <c r="S247">
        <v>14254.56</v>
      </c>
      <c r="T247">
        <v>20811.657599999999</v>
      </c>
      <c r="U247">
        <v>6557.0975999999991</v>
      </c>
      <c r="AX247" t="s">
        <v>19</v>
      </c>
      <c r="AY247">
        <v>2018</v>
      </c>
      <c r="AZ247">
        <v>1</v>
      </c>
      <c r="BA247" t="s">
        <v>38</v>
      </c>
      <c r="BB247" t="s">
        <v>82</v>
      </c>
      <c r="BC247" t="s">
        <v>75</v>
      </c>
      <c r="BD247" t="s">
        <v>87</v>
      </c>
      <c r="BE247" t="s">
        <v>46</v>
      </c>
      <c r="BF247" t="s">
        <v>50</v>
      </c>
      <c r="BG247">
        <v>14745</v>
      </c>
      <c r="BH247">
        <v>70731.764999999985</v>
      </c>
      <c r="BI247">
        <v>91243.976849999992</v>
      </c>
      <c r="BJ247">
        <v>20512.211850000007</v>
      </c>
    </row>
    <row r="248" spans="11:62" x14ac:dyDescent="0.15">
      <c r="K248">
        <v>2018</v>
      </c>
      <c r="L248" t="s">
        <v>19</v>
      </c>
      <c r="M248" t="s">
        <v>82</v>
      </c>
      <c r="N248" t="s">
        <v>75</v>
      </c>
      <c r="O248" t="s">
        <v>87</v>
      </c>
      <c r="P248" t="s">
        <v>46</v>
      </c>
      <c r="Q248" t="s">
        <v>48</v>
      </c>
      <c r="R248">
        <v>9079</v>
      </c>
      <c r="S248">
        <v>25566.464000000004</v>
      </c>
      <c r="T248">
        <v>35281.720320000008</v>
      </c>
      <c r="U248">
        <v>9715.2563200000041</v>
      </c>
      <c r="AX248" t="s">
        <v>19</v>
      </c>
      <c r="AY248">
        <v>2018</v>
      </c>
      <c r="AZ248">
        <v>1</v>
      </c>
      <c r="BA248" t="s">
        <v>38</v>
      </c>
      <c r="BB248" t="s">
        <v>82</v>
      </c>
      <c r="BC248" t="s">
        <v>75</v>
      </c>
      <c r="BD248" t="s">
        <v>87</v>
      </c>
      <c r="BE248" t="s">
        <v>51</v>
      </c>
      <c r="BF248" t="s">
        <v>52</v>
      </c>
      <c r="BG248">
        <v>9204</v>
      </c>
      <c r="BH248">
        <v>42319.991999999991</v>
      </c>
      <c r="BI248">
        <v>60940.788479999981</v>
      </c>
      <c r="BJ248">
        <v>18620.79647999999</v>
      </c>
    </row>
    <row r="249" spans="11:62" x14ac:dyDescent="0.15">
      <c r="K249">
        <v>2018</v>
      </c>
      <c r="L249" t="s">
        <v>19</v>
      </c>
      <c r="M249" t="s">
        <v>82</v>
      </c>
      <c r="N249" t="s">
        <v>75</v>
      </c>
      <c r="O249" t="s">
        <v>87</v>
      </c>
      <c r="P249" t="s">
        <v>46</v>
      </c>
      <c r="Q249" t="s">
        <v>49</v>
      </c>
      <c r="R249">
        <v>17860</v>
      </c>
      <c r="S249">
        <v>48329.16</v>
      </c>
      <c r="T249">
        <v>65727.657600000006</v>
      </c>
      <c r="U249">
        <v>17398.497600000002</v>
      </c>
      <c r="AX249" t="s">
        <v>19</v>
      </c>
      <c r="AY249">
        <v>2018</v>
      </c>
      <c r="AZ249">
        <v>1</v>
      </c>
      <c r="BA249" t="s">
        <v>38</v>
      </c>
      <c r="BB249" t="s">
        <v>82</v>
      </c>
      <c r="BC249" t="s">
        <v>75</v>
      </c>
      <c r="BD249" t="s">
        <v>87</v>
      </c>
      <c r="BE249" t="s">
        <v>51</v>
      </c>
      <c r="BF249" t="s">
        <v>53</v>
      </c>
      <c r="BG249">
        <v>19550</v>
      </c>
      <c r="BH249">
        <v>172822</v>
      </c>
      <c r="BI249">
        <v>219483.94</v>
      </c>
      <c r="BJ249">
        <v>46661.94</v>
      </c>
    </row>
    <row r="250" spans="11:62" x14ac:dyDescent="0.15">
      <c r="K250">
        <v>2018</v>
      </c>
      <c r="L250" t="s">
        <v>19</v>
      </c>
      <c r="M250" t="s">
        <v>82</v>
      </c>
      <c r="N250" t="s">
        <v>75</v>
      </c>
      <c r="O250" t="s">
        <v>87</v>
      </c>
      <c r="P250" t="s">
        <v>46</v>
      </c>
      <c r="Q250" t="s">
        <v>50</v>
      </c>
      <c r="R250">
        <v>14745</v>
      </c>
      <c r="S250">
        <v>70731.764999999985</v>
      </c>
      <c r="T250">
        <v>91243.976849999992</v>
      </c>
      <c r="U250">
        <v>20512.211850000007</v>
      </c>
      <c r="AX250" t="s">
        <v>19</v>
      </c>
      <c r="AY250">
        <v>2018</v>
      </c>
      <c r="AZ250">
        <v>1</v>
      </c>
      <c r="BA250" t="s">
        <v>38</v>
      </c>
      <c r="BB250" t="s">
        <v>82</v>
      </c>
      <c r="BC250" t="s">
        <v>75</v>
      </c>
      <c r="BD250" t="s">
        <v>87</v>
      </c>
      <c r="BE250" t="s">
        <v>51</v>
      </c>
      <c r="BF250" t="s">
        <v>54</v>
      </c>
      <c r="BG250">
        <v>12770</v>
      </c>
      <c r="BH250">
        <v>33993.740000000005</v>
      </c>
      <c r="BI250">
        <v>50310.735200000003</v>
      </c>
      <c r="BJ250">
        <v>16316.995199999998</v>
      </c>
    </row>
    <row r="251" spans="11:62" x14ac:dyDescent="0.15">
      <c r="K251">
        <v>2018</v>
      </c>
      <c r="L251" t="s">
        <v>19</v>
      </c>
      <c r="M251" t="s">
        <v>82</v>
      </c>
      <c r="N251" t="s">
        <v>75</v>
      </c>
      <c r="O251" t="s">
        <v>87</v>
      </c>
      <c r="P251" t="s">
        <v>51</v>
      </c>
      <c r="Q251" t="s">
        <v>52</v>
      </c>
      <c r="R251">
        <v>9204</v>
      </c>
      <c r="S251">
        <v>42319.991999999991</v>
      </c>
      <c r="T251">
        <v>60940.788479999981</v>
      </c>
      <c r="U251">
        <v>18620.79647999999</v>
      </c>
      <c r="AX251" t="s">
        <v>19</v>
      </c>
      <c r="AY251">
        <v>2018</v>
      </c>
      <c r="AZ251">
        <v>1</v>
      </c>
      <c r="BA251" t="s">
        <v>38</v>
      </c>
      <c r="BB251" t="s">
        <v>82</v>
      </c>
      <c r="BC251" t="s">
        <v>75</v>
      </c>
      <c r="BD251" t="s">
        <v>87</v>
      </c>
      <c r="BE251" t="s">
        <v>51</v>
      </c>
      <c r="BF251" t="s">
        <v>55</v>
      </c>
      <c r="BG251">
        <v>5172</v>
      </c>
      <c r="BH251">
        <v>27556.415999999997</v>
      </c>
      <c r="BI251">
        <v>39130.110719999997</v>
      </c>
      <c r="BJ251">
        <v>11573.69472</v>
      </c>
    </row>
    <row r="252" spans="11:62" x14ac:dyDescent="0.15">
      <c r="K252">
        <v>2018</v>
      </c>
      <c r="L252" t="s">
        <v>19</v>
      </c>
      <c r="M252" t="s">
        <v>82</v>
      </c>
      <c r="N252" t="s">
        <v>75</v>
      </c>
      <c r="O252" t="s">
        <v>87</v>
      </c>
      <c r="P252" t="s">
        <v>51</v>
      </c>
      <c r="Q252" t="s">
        <v>53</v>
      </c>
      <c r="R252">
        <v>19550</v>
      </c>
      <c r="S252">
        <v>172822</v>
      </c>
      <c r="T252">
        <v>219483.94</v>
      </c>
      <c r="U252">
        <v>46661.94</v>
      </c>
      <c r="AX252" t="s">
        <v>19</v>
      </c>
      <c r="AY252">
        <v>2018</v>
      </c>
      <c r="AZ252">
        <v>1</v>
      </c>
      <c r="BA252" t="s">
        <v>38</v>
      </c>
      <c r="BB252" t="s">
        <v>82</v>
      </c>
      <c r="BC252" t="s">
        <v>75</v>
      </c>
      <c r="BD252" t="s">
        <v>87</v>
      </c>
      <c r="BE252" t="s">
        <v>56</v>
      </c>
      <c r="BF252" t="s">
        <v>57</v>
      </c>
      <c r="BG252">
        <v>5033</v>
      </c>
      <c r="BH252">
        <v>87000.437999999995</v>
      </c>
      <c r="BI252">
        <v>116580.58692</v>
      </c>
      <c r="BJ252">
        <v>29580.148920000007</v>
      </c>
    </row>
    <row r="253" spans="11:62" x14ac:dyDescent="0.15">
      <c r="K253">
        <v>2018</v>
      </c>
      <c r="L253" t="s">
        <v>19</v>
      </c>
      <c r="M253" t="s">
        <v>82</v>
      </c>
      <c r="N253" t="s">
        <v>75</v>
      </c>
      <c r="O253" t="s">
        <v>87</v>
      </c>
      <c r="P253" t="s">
        <v>51</v>
      </c>
      <c r="Q253" t="s">
        <v>54</v>
      </c>
      <c r="R253">
        <v>12770</v>
      </c>
      <c r="S253">
        <v>33993.740000000005</v>
      </c>
      <c r="T253">
        <v>50310.735200000003</v>
      </c>
      <c r="U253">
        <v>16316.995199999998</v>
      </c>
      <c r="AX253" t="s">
        <v>19</v>
      </c>
      <c r="AY253">
        <v>2018</v>
      </c>
      <c r="AZ253">
        <v>1</v>
      </c>
      <c r="BA253" t="s">
        <v>38</v>
      </c>
      <c r="BB253" t="s">
        <v>82</v>
      </c>
      <c r="BC253" t="s">
        <v>75</v>
      </c>
      <c r="BD253" t="s">
        <v>87</v>
      </c>
      <c r="BE253" t="s">
        <v>56</v>
      </c>
      <c r="BF253" t="s">
        <v>58</v>
      </c>
      <c r="BG253">
        <v>7175</v>
      </c>
      <c r="BH253">
        <v>55147.05</v>
      </c>
      <c r="BI253">
        <v>67279.401000000013</v>
      </c>
      <c r="BJ253">
        <v>12132.35100000001</v>
      </c>
    </row>
    <row r="254" spans="11:62" x14ac:dyDescent="0.15">
      <c r="K254">
        <v>2018</v>
      </c>
      <c r="L254" t="s">
        <v>19</v>
      </c>
      <c r="M254" t="s">
        <v>82</v>
      </c>
      <c r="N254" t="s">
        <v>75</v>
      </c>
      <c r="O254" t="s">
        <v>87</v>
      </c>
      <c r="P254" t="s">
        <v>51</v>
      </c>
      <c r="Q254" t="s">
        <v>55</v>
      </c>
      <c r="R254">
        <v>5172</v>
      </c>
      <c r="S254">
        <v>27556.415999999997</v>
      </c>
      <c r="T254">
        <v>39130.110719999997</v>
      </c>
      <c r="U254">
        <v>11573.69472</v>
      </c>
      <c r="AX254" t="s">
        <v>19</v>
      </c>
      <c r="AY254">
        <v>2018</v>
      </c>
      <c r="AZ254">
        <v>1</v>
      </c>
      <c r="BA254" t="s">
        <v>38</v>
      </c>
      <c r="BB254" t="s">
        <v>82</v>
      </c>
      <c r="BC254" t="s">
        <v>75</v>
      </c>
      <c r="BD254" t="s">
        <v>87</v>
      </c>
      <c r="BE254" t="s">
        <v>56</v>
      </c>
      <c r="BF254" t="s">
        <v>59</v>
      </c>
      <c r="BG254">
        <v>5003</v>
      </c>
      <c r="BH254">
        <v>10536.318000000001</v>
      </c>
      <c r="BI254">
        <v>12643.581600000001</v>
      </c>
      <c r="BJ254">
        <v>2107.2636000000002</v>
      </c>
    </row>
    <row r="255" spans="11:62" x14ac:dyDescent="0.15">
      <c r="K255">
        <v>2018</v>
      </c>
      <c r="L255" t="s">
        <v>19</v>
      </c>
      <c r="M255" t="s">
        <v>82</v>
      </c>
      <c r="N255" t="s">
        <v>75</v>
      </c>
      <c r="O255" t="s">
        <v>87</v>
      </c>
      <c r="P255" t="s">
        <v>56</v>
      </c>
      <c r="Q255" t="s">
        <v>57</v>
      </c>
      <c r="R255">
        <v>5033</v>
      </c>
      <c r="S255">
        <v>87000.437999999995</v>
      </c>
      <c r="T255">
        <v>116580.58692</v>
      </c>
      <c r="U255">
        <v>29580.148920000007</v>
      </c>
      <c r="AX255" t="s">
        <v>19</v>
      </c>
      <c r="AY255">
        <v>2018</v>
      </c>
      <c r="AZ255">
        <v>1</v>
      </c>
      <c r="BA255" t="s">
        <v>38</v>
      </c>
      <c r="BB255" t="s">
        <v>82</v>
      </c>
      <c r="BC255" t="s">
        <v>75</v>
      </c>
      <c r="BD255" t="s">
        <v>88</v>
      </c>
      <c r="BE255" t="s">
        <v>46</v>
      </c>
      <c r="BF255" t="s">
        <v>47</v>
      </c>
      <c r="BG255">
        <v>6080</v>
      </c>
      <c r="BH255">
        <v>8828.16</v>
      </c>
      <c r="BI255">
        <v>12800.832</v>
      </c>
      <c r="BJ255">
        <v>3972.6720000000005</v>
      </c>
    </row>
    <row r="256" spans="11:62" x14ac:dyDescent="0.15">
      <c r="K256">
        <v>2018</v>
      </c>
      <c r="L256" t="s">
        <v>19</v>
      </c>
      <c r="M256" t="s">
        <v>82</v>
      </c>
      <c r="N256" t="s">
        <v>75</v>
      </c>
      <c r="O256" t="s">
        <v>87</v>
      </c>
      <c r="P256" t="s">
        <v>56</v>
      </c>
      <c r="Q256" t="s">
        <v>58</v>
      </c>
      <c r="R256">
        <v>7175</v>
      </c>
      <c r="S256">
        <v>55147.05</v>
      </c>
      <c r="T256">
        <v>67279.401000000013</v>
      </c>
      <c r="U256">
        <v>12132.35100000001</v>
      </c>
      <c r="AX256" t="s">
        <v>19</v>
      </c>
      <c r="AY256">
        <v>2018</v>
      </c>
      <c r="AZ256">
        <v>1</v>
      </c>
      <c r="BA256" t="s">
        <v>38</v>
      </c>
      <c r="BB256" t="s">
        <v>82</v>
      </c>
      <c r="BC256" t="s">
        <v>75</v>
      </c>
      <c r="BD256" t="s">
        <v>88</v>
      </c>
      <c r="BE256" t="s">
        <v>46</v>
      </c>
      <c r="BF256" t="s">
        <v>48</v>
      </c>
      <c r="BG256">
        <v>6549</v>
      </c>
      <c r="BH256">
        <v>17289.36</v>
      </c>
      <c r="BI256">
        <v>21957.487200000003</v>
      </c>
      <c r="BJ256">
        <v>4668.1272000000026</v>
      </c>
    </row>
    <row r="257" spans="11:62" x14ac:dyDescent="0.15">
      <c r="K257">
        <v>2018</v>
      </c>
      <c r="L257" t="s">
        <v>19</v>
      </c>
      <c r="M257" t="s">
        <v>82</v>
      </c>
      <c r="N257" t="s">
        <v>75</v>
      </c>
      <c r="O257" t="s">
        <v>87</v>
      </c>
      <c r="P257" t="s">
        <v>56</v>
      </c>
      <c r="Q257" t="s">
        <v>59</v>
      </c>
      <c r="R257">
        <v>5003</v>
      </c>
      <c r="S257">
        <v>10536.318000000001</v>
      </c>
      <c r="T257">
        <v>12643.581600000001</v>
      </c>
      <c r="U257">
        <v>2107.2636000000002</v>
      </c>
      <c r="AX257" t="s">
        <v>19</v>
      </c>
      <c r="AY257">
        <v>2018</v>
      </c>
      <c r="AZ257">
        <v>1</v>
      </c>
      <c r="BA257" t="s">
        <v>38</v>
      </c>
      <c r="BB257" t="s">
        <v>82</v>
      </c>
      <c r="BC257" t="s">
        <v>75</v>
      </c>
      <c r="BD257" t="s">
        <v>88</v>
      </c>
      <c r="BE257" t="s">
        <v>46</v>
      </c>
      <c r="BF257" t="s">
        <v>49</v>
      </c>
      <c r="BG257">
        <v>5204</v>
      </c>
      <c r="BH257">
        <v>14196.512000000002</v>
      </c>
      <c r="BI257">
        <v>18881.360960000005</v>
      </c>
      <c r="BJ257">
        <v>4684.848960000003</v>
      </c>
    </row>
    <row r="258" spans="11:62" x14ac:dyDescent="0.15">
      <c r="K258">
        <v>2018</v>
      </c>
      <c r="L258" t="s">
        <v>19</v>
      </c>
      <c r="M258" t="s">
        <v>82</v>
      </c>
      <c r="N258" t="s">
        <v>75</v>
      </c>
      <c r="O258" t="s">
        <v>88</v>
      </c>
      <c r="P258" t="s">
        <v>46</v>
      </c>
      <c r="Q258" t="s">
        <v>47</v>
      </c>
      <c r="R258">
        <v>6080</v>
      </c>
      <c r="S258">
        <v>8828.16</v>
      </c>
      <c r="T258">
        <v>12800.832</v>
      </c>
      <c r="U258">
        <v>3972.6720000000005</v>
      </c>
      <c r="AX258" t="s">
        <v>19</v>
      </c>
      <c r="AY258">
        <v>2018</v>
      </c>
      <c r="AZ258">
        <v>1</v>
      </c>
      <c r="BA258" t="s">
        <v>38</v>
      </c>
      <c r="BB258" t="s">
        <v>82</v>
      </c>
      <c r="BC258" t="s">
        <v>75</v>
      </c>
      <c r="BD258" t="s">
        <v>88</v>
      </c>
      <c r="BE258" t="s">
        <v>46</v>
      </c>
      <c r="BF258" t="s">
        <v>50</v>
      </c>
      <c r="BG258">
        <v>7867</v>
      </c>
      <c r="BH258">
        <v>39028.186999999998</v>
      </c>
      <c r="BI258">
        <v>57761.716760000003</v>
      </c>
      <c r="BJ258">
        <v>18733.529760000005</v>
      </c>
    </row>
    <row r="259" spans="11:62" x14ac:dyDescent="0.15">
      <c r="K259">
        <v>2018</v>
      </c>
      <c r="L259" t="s">
        <v>19</v>
      </c>
      <c r="M259" t="s">
        <v>82</v>
      </c>
      <c r="N259" t="s">
        <v>75</v>
      </c>
      <c r="O259" t="s">
        <v>88</v>
      </c>
      <c r="P259" t="s">
        <v>46</v>
      </c>
      <c r="Q259" t="s">
        <v>48</v>
      </c>
      <c r="R259">
        <v>6549</v>
      </c>
      <c r="S259">
        <v>17289.36</v>
      </c>
      <c r="T259">
        <v>21957.487200000003</v>
      </c>
      <c r="U259">
        <v>4668.1272000000026</v>
      </c>
      <c r="AX259" t="s">
        <v>19</v>
      </c>
      <c r="AY259">
        <v>2018</v>
      </c>
      <c r="AZ259">
        <v>1</v>
      </c>
      <c r="BA259" t="s">
        <v>38</v>
      </c>
      <c r="BB259" t="s">
        <v>82</v>
      </c>
      <c r="BC259" t="s">
        <v>75</v>
      </c>
      <c r="BD259" t="s">
        <v>88</v>
      </c>
      <c r="BE259" t="s">
        <v>51</v>
      </c>
      <c r="BF259" t="s">
        <v>52</v>
      </c>
      <c r="BG259">
        <v>13353</v>
      </c>
      <c r="BH259">
        <v>65456.405999999995</v>
      </c>
      <c r="BI259">
        <v>91638.968399999998</v>
      </c>
      <c r="BJ259">
        <v>26182.562400000003</v>
      </c>
    </row>
    <row r="260" spans="11:62" x14ac:dyDescent="0.15">
      <c r="K260">
        <v>2018</v>
      </c>
      <c r="L260" t="s">
        <v>19</v>
      </c>
      <c r="M260" t="s">
        <v>82</v>
      </c>
      <c r="N260" t="s">
        <v>75</v>
      </c>
      <c r="O260" t="s">
        <v>88</v>
      </c>
      <c r="P260" t="s">
        <v>46</v>
      </c>
      <c r="Q260" t="s">
        <v>49</v>
      </c>
      <c r="R260">
        <v>5204</v>
      </c>
      <c r="S260">
        <v>14196.512000000002</v>
      </c>
      <c r="T260">
        <v>18881.360960000005</v>
      </c>
      <c r="U260">
        <v>4684.848960000003</v>
      </c>
      <c r="AX260" t="s">
        <v>19</v>
      </c>
      <c r="AY260">
        <v>2018</v>
      </c>
      <c r="AZ260">
        <v>1</v>
      </c>
      <c r="BA260" t="s">
        <v>38</v>
      </c>
      <c r="BB260" t="s">
        <v>82</v>
      </c>
      <c r="BC260" t="s">
        <v>75</v>
      </c>
      <c r="BD260" t="s">
        <v>88</v>
      </c>
      <c r="BE260" t="s">
        <v>51</v>
      </c>
      <c r="BF260" t="s">
        <v>53</v>
      </c>
      <c r="BG260">
        <v>12102</v>
      </c>
      <c r="BH260">
        <v>103689.936</v>
      </c>
      <c r="BI260">
        <v>134796.91680000001</v>
      </c>
      <c r="BJ260">
        <v>31106.980800000005</v>
      </c>
    </row>
    <row r="261" spans="11:62" x14ac:dyDescent="0.15">
      <c r="K261">
        <v>2018</v>
      </c>
      <c r="L261" t="s">
        <v>19</v>
      </c>
      <c r="M261" t="s">
        <v>82</v>
      </c>
      <c r="N261" t="s">
        <v>75</v>
      </c>
      <c r="O261" t="s">
        <v>88</v>
      </c>
      <c r="P261" t="s">
        <v>46</v>
      </c>
      <c r="Q261" t="s">
        <v>50</v>
      </c>
      <c r="R261">
        <v>7867</v>
      </c>
      <c r="S261">
        <v>39028.186999999998</v>
      </c>
      <c r="T261">
        <v>57761.716760000003</v>
      </c>
      <c r="U261">
        <v>18733.529760000005</v>
      </c>
      <c r="AX261" t="s">
        <v>19</v>
      </c>
      <c r="AY261">
        <v>2018</v>
      </c>
      <c r="AZ261">
        <v>1</v>
      </c>
      <c r="BA261" t="s">
        <v>38</v>
      </c>
      <c r="BB261" t="s">
        <v>82</v>
      </c>
      <c r="BC261" t="s">
        <v>75</v>
      </c>
      <c r="BD261" t="s">
        <v>88</v>
      </c>
      <c r="BE261" t="s">
        <v>51</v>
      </c>
      <c r="BF261" t="s">
        <v>54</v>
      </c>
      <c r="BG261">
        <v>7399</v>
      </c>
      <c r="BH261">
        <v>20510.028000000002</v>
      </c>
      <c r="BI261">
        <v>27278.337240000004</v>
      </c>
      <c r="BJ261">
        <v>6768.3092400000023</v>
      </c>
    </row>
    <row r="262" spans="11:62" x14ac:dyDescent="0.15">
      <c r="K262">
        <v>2018</v>
      </c>
      <c r="L262" t="s">
        <v>19</v>
      </c>
      <c r="M262" t="s">
        <v>82</v>
      </c>
      <c r="N262" t="s">
        <v>75</v>
      </c>
      <c r="O262" t="s">
        <v>88</v>
      </c>
      <c r="P262" t="s">
        <v>51</v>
      </c>
      <c r="Q262" t="s">
        <v>52</v>
      </c>
      <c r="R262">
        <v>13353</v>
      </c>
      <c r="S262">
        <v>65456.405999999995</v>
      </c>
      <c r="T262">
        <v>91638.968399999998</v>
      </c>
      <c r="U262">
        <v>26182.562400000003</v>
      </c>
      <c r="AX262" t="s">
        <v>19</v>
      </c>
      <c r="AY262">
        <v>2018</v>
      </c>
      <c r="AZ262">
        <v>1</v>
      </c>
      <c r="BA262" t="s">
        <v>38</v>
      </c>
      <c r="BB262" t="s">
        <v>82</v>
      </c>
      <c r="BC262" t="s">
        <v>75</v>
      </c>
      <c r="BD262" t="s">
        <v>88</v>
      </c>
      <c r="BE262" t="s">
        <v>51</v>
      </c>
      <c r="BF262" t="s">
        <v>55</v>
      </c>
      <c r="BG262">
        <v>6582</v>
      </c>
      <c r="BH262">
        <v>35700.767999999996</v>
      </c>
      <c r="BI262">
        <v>46053.990719999994</v>
      </c>
      <c r="BJ262">
        <v>10353.222719999998</v>
      </c>
    </row>
    <row r="263" spans="11:62" x14ac:dyDescent="0.15">
      <c r="K263">
        <v>2018</v>
      </c>
      <c r="L263" t="s">
        <v>19</v>
      </c>
      <c r="M263" t="s">
        <v>82</v>
      </c>
      <c r="N263" t="s">
        <v>75</v>
      </c>
      <c r="O263" t="s">
        <v>88</v>
      </c>
      <c r="P263" t="s">
        <v>51</v>
      </c>
      <c r="Q263" t="s">
        <v>53</v>
      </c>
      <c r="R263">
        <v>12102</v>
      </c>
      <c r="S263">
        <v>103689.936</v>
      </c>
      <c r="T263">
        <v>134796.91680000001</v>
      </c>
      <c r="U263">
        <v>31106.980800000005</v>
      </c>
      <c r="AX263" t="s">
        <v>19</v>
      </c>
      <c r="AY263">
        <v>2018</v>
      </c>
      <c r="AZ263">
        <v>1</v>
      </c>
      <c r="BA263" t="s">
        <v>38</v>
      </c>
      <c r="BB263" t="s">
        <v>82</v>
      </c>
      <c r="BC263" t="s">
        <v>75</v>
      </c>
      <c r="BD263" t="s">
        <v>88</v>
      </c>
      <c r="BE263" t="s">
        <v>56</v>
      </c>
      <c r="BF263" t="s">
        <v>57</v>
      </c>
      <c r="BG263">
        <v>6976</v>
      </c>
      <c r="BH263">
        <v>104695.808</v>
      </c>
      <c r="BI263">
        <v>131916.71807999999</v>
      </c>
      <c r="BJ263">
        <v>27220.910079999987</v>
      </c>
    </row>
    <row r="264" spans="11:62" x14ac:dyDescent="0.15">
      <c r="K264">
        <v>2018</v>
      </c>
      <c r="L264" t="s">
        <v>19</v>
      </c>
      <c r="M264" t="s">
        <v>82</v>
      </c>
      <c r="N264" t="s">
        <v>75</v>
      </c>
      <c r="O264" t="s">
        <v>88</v>
      </c>
      <c r="P264" t="s">
        <v>51</v>
      </c>
      <c r="Q264" t="s">
        <v>54</v>
      </c>
      <c r="R264">
        <v>7399</v>
      </c>
      <c r="S264">
        <v>20510.028000000002</v>
      </c>
      <c r="T264">
        <v>27278.337240000004</v>
      </c>
      <c r="U264">
        <v>6768.3092400000023</v>
      </c>
      <c r="AX264" t="s">
        <v>19</v>
      </c>
      <c r="AY264">
        <v>2018</v>
      </c>
      <c r="AZ264">
        <v>1</v>
      </c>
      <c r="BA264" t="s">
        <v>38</v>
      </c>
      <c r="BB264" t="s">
        <v>82</v>
      </c>
      <c r="BC264" t="s">
        <v>75</v>
      </c>
      <c r="BD264" t="s">
        <v>88</v>
      </c>
      <c r="BE264" t="s">
        <v>56</v>
      </c>
      <c r="BF264" t="s">
        <v>58</v>
      </c>
      <c r="BG264">
        <v>10122</v>
      </c>
      <c r="BH264">
        <v>75884.633999999991</v>
      </c>
      <c r="BI264">
        <v>105479.64125999999</v>
      </c>
      <c r="BJ264">
        <v>29595.007259999998</v>
      </c>
    </row>
    <row r="265" spans="11:62" x14ac:dyDescent="0.15">
      <c r="K265">
        <v>2018</v>
      </c>
      <c r="L265" t="s">
        <v>19</v>
      </c>
      <c r="M265" t="s">
        <v>82</v>
      </c>
      <c r="N265" t="s">
        <v>75</v>
      </c>
      <c r="O265" t="s">
        <v>88</v>
      </c>
      <c r="P265" t="s">
        <v>51</v>
      </c>
      <c r="Q265" t="s">
        <v>55</v>
      </c>
      <c r="R265">
        <v>6582</v>
      </c>
      <c r="S265">
        <v>35700.767999999996</v>
      </c>
      <c r="T265">
        <v>46053.990719999994</v>
      </c>
      <c r="U265">
        <v>10353.222719999998</v>
      </c>
      <c r="AX265" t="s">
        <v>19</v>
      </c>
      <c r="AY265">
        <v>2018</v>
      </c>
      <c r="AZ265">
        <v>1</v>
      </c>
      <c r="BA265" t="s">
        <v>38</v>
      </c>
      <c r="BB265" t="s">
        <v>82</v>
      </c>
      <c r="BC265" t="s">
        <v>75</v>
      </c>
      <c r="BD265" t="s">
        <v>88</v>
      </c>
      <c r="BE265" t="s">
        <v>56</v>
      </c>
      <c r="BF265" t="s">
        <v>59</v>
      </c>
      <c r="BG265">
        <v>5074</v>
      </c>
      <c r="BH265">
        <v>11507.832000000002</v>
      </c>
      <c r="BI265">
        <v>15765.729840000004</v>
      </c>
      <c r="BJ265">
        <v>4257.8978400000015</v>
      </c>
    </row>
    <row r="266" spans="11:62" x14ac:dyDescent="0.15">
      <c r="K266">
        <v>2018</v>
      </c>
      <c r="L266" t="s">
        <v>19</v>
      </c>
      <c r="M266" t="s">
        <v>82</v>
      </c>
      <c r="N266" t="s">
        <v>75</v>
      </c>
      <c r="O266" t="s">
        <v>88</v>
      </c>
      <c r="P266" t="s">
        <v>56</v>
      </c>
      <c r="Q266" t="s">
        <v>57</v>
      </c>
      <c r="R266">
        <v>6976</v>
      </c>
      <c r="S266">
        <v>104695.808</v>
      </c>
      <c r="T266">
        <v>131916.71807999999</v>
      </c>
      <c r="U266">
        <v>27220.910079999987</v>
      </c>
      <c r="AX266" t="s">
        <v>19</v>
      </c>
      <c r="AY266">
        <v>2018</v>
      </c>
      <c r="AZ266">
        <v>1</v>
      </c>
      <c r="BA266" t="s">
        <v>38</v>
      </c>
      <c r="BB266" t="s">
        <v>89</v>
      </c>
      <c r="BC266" t="s">
        <v>90</v>
      </c>
      <c r="BD266" t="s">
        <v>91</v>
      </c>
      <c r="BE266" t="s">
        <v>46</v>
      </c>
      <c r="BF266" t="s">
        <v>47</v>
      </c>
      <c r="BG266">
        <v>17172</v>
      </c>
      <c r="BH266">
        <v>24521.615999999995</v>
      </c>
      <c r="BI266">
        <v>31632.884639999993</v>
      </c>
      <c r="BJ266">
        <v>7111.2686399999984</v>
      </c>
    </row>
    <row r="267" spans="11:62" x14ac:dyDescent="0.15">
      <c r="K267">
        <v>2018</v>
      </c>
      <c r="L267" t="s">
        <v>19</v>
      </c>
      <c r="M267" t="s">
        <v>82</v>
      </c>
      <c r="N267" t="s">
        <v>75</v>
      </c>
      <c r="O267" t="s">
        <v>88</v>
      </c>
      <c r="P267" t="s">
        <v>56</v>
      </c>
      <c r="Q267" t="s">
        <v>58</v>
      </c>
      <c r="R267">
        <v>10122</v>
      </c>
      <c r="S267">
        <v>75884.633999999991</v>
      </c>
      <c r="T267">
        <v>105479.64125999999</v>
      </c>
      <c r="U267">
        <v>29595.007259999998</v>
      </c>
      <c r="AX267" t="s">
        <v>19</v>
      </c>
      <c r="AY267">
        <v>2018</v>
      </c>
      <c r="AZ267">
        <v>1</v>
      </c>
      <c r="BA267" t="s">
        <v>38</v>
      </c>
      <c r="BB267" t="s">
        <v>89</v>
      </c>
      <c r="BC267" t="s">
        <v>90</v>
      </c>
      <c r="BD267" t="s">
        <v>91</v>
      </c>
      <c r="BE267" t="s">
        <v>46</v>
      </c>
      <c r="BF267" t="s">
        <v>48</v>
      </c>
      <c r="BG267">
        <v>16275</v>
      </c>
      <c r="BH267">
        <v>41891.85</v>
      </c>
      <c r="BI267">
        <v>51108.057000000001</v>
      </c>
      <c r="BJ267">
        <v>9216.2070000000022</v>
      </c>
    </row>
    <row r="268" spans="11:62" x14ac:dyDescent="0.15">
      <c r="K268">
        <v>2018</v>
      </c>
      <c r="L268" t="s">
        <v>19</v>
      </c>
      <c r="M268" t="s">
        <v>82</v>
      </c>
      <c r="N268" t="s">
        <v>75</v>
      </c>
      <c r="O268" t="s">
        <v>88</v>
      </c>
      <c r="P268" t="s">
        <v>56</v>
      </c>
      <c r="Q268" t="s">
        <v>59</v>
      </c>
      <c r="R268">
        <v>5074</v>
      </c>
      <c r="S268">
        <v>11507.832000000002</v>
      </c>
      <c r="T268">
        <v>15765.729840000004</v>
      </c>
      <c r="U268">
        <v>4257.8978400000015</v>
      </c>
      <c r="AX268" t="s">
        <v>19</v>
      </c>
      <c r="AY268">
        <v>2018</v>
      </c>
      <c r="AZ268">
        <v>1</v>
      </c>
      <c r="BA268" t="s">
        <v>38</v>
      </c>
      <c r="BB268" t="s">
        <v>89</v>
      </c>
      <c r="BC268" t="s">
        <v>90</v>
      </c>
      <c r="BD268" t="s">
        <v>91</v>
      </c>
      <c r="BE268" t="s">
        <v>46</v>
      </c>
      <c r="BF268" t="s">
        <v>49</v>
      </c>
      <c r="BG268">
        <v>16748</v>
      </c>
      <c r="BH268">
        <v>44214.720000000008</v>
      </c>
      <c r="BI268">
        <v>58805.577600000004</v>
      </c>
      <c r="BJ268">
        <v>14590.857599999996</v>
      </c>
    </row>
    <row r="269" spans="11:62" x14ac:dyDescent="0.15">
      <c r="K269">
        <v>2018</v>
      </c>
      <c r="L269" t="s">
        <v>19</v>
      </c>
      <c r="M269" t="s">
        <v>89</v>
      </c>
      <c r="N269" t="s">
        <v>90</v>
      </c>
      <c r="O269" t="s">
        <v>91</v>
      </c>
      <c r="P269" t="s">
        <v>46</v>
      </c>
      <c r="Q269" t="s">
        <v>47</v>
      </c>
      <c r="R269">
        <v>17172</v>
      </c>
      <c r="S269">
        <v>24521.615999999995</v>
      </c>
      <c r="T269">
        <v>31632.884639999993</v>
      </c>
      <c r="U269">
        <v>7111.2686399999984</v>
      </c>
      <c r="AX269" t="s">
        <v>19</v>
      </c>
      <c r="AY269">
        <v>2018</v>
      </c>
      <c r="AZ269">
        <v>1</v>
      </c>
      <c r="BA269" t="s">
        <v>38</v>
      </c>
      <c r="BB269" t="s">
        <v>89</v>
      </c>
      <c r="BC269" t="s">
        <v>90</v>
      </c>
      <c r="BD269" t="s">
        <v>91</v>
      </c>
      <c r="BE269" t="s">
        <v>46</v>
      </c>
      <c r="BF269" t="s">
        <v>50</v>
      </c>
      <c r="BG269">
        <v>16677</v>
      </c>
      <c r="BH269">
        <v>82734.596999999994</v>
      </c>
      <c r="BI269">
        <v>122447.20355999999</v>
      </c>
      <c r="BJ269">
        <v>39712.60656</v>
      </c>
    </row>
    <row r="270" spans="11:62" x14ac:dyDescent="0.15">
      <c r="K270">
        <v>2018</v>
      </c>
      <c r="L270" t="s">
        <v>19</v>
      </c>
      <c r="M270" t="s">
        <v>89</v>
      </c>
      <c r="N270" t="s">
        <v>90</v>
      </c>
      <c r="O270" t="s">
        <v>91</v>
      </c>
      <c r="P270" t="s">
        <v>46</v>
      </c>
      <c r="Q270" t="s">
        <v>48</v>
      </c>
      <c r="R270">
        <v>16275</v>
      </c>
      <c r="S270">
        <v>41891.85</v>
      </c>
      <c r="T270">
        <v>51108.057000000001</v>
      </c>
      <c r="U270">
        <v>9216.2070000000022</v>
      </c>
      <c r="AX270" t="s">
        <v>19</v>
      </c>
      <c r="AY270">
        <v>2018</v>
      </c>
      <c r="AZ270">
        <v>1</v>
      </c>
      <c r="BA270" t="s">
        <v>38</v>
      </c>
      <c r="BB270" t="s">
        <v>89</v>
      </c>
      <c r="BC270" t="s">
        <v>90</v>
      </c>
      <c r="BD270" t="s">
        <v>91</v>
      </c>
      <c r="BE270" t="s">
        <v>51</v>
      </c>
      <c r="BF270" t="s">
        <v>52</v>
      </c>
      <c r="BG270">
        <v>6429</v>
      </c>
      <c r="BH270">
        <v>30049.145999999997</v>
      </c>
      <c r="BI270">
        <v>41768.312939999996</v>
      </c>
      <c r="BJ270">
        <v>11719.166939999999</v>
      </c>
    </row>
    <row r="271" spans="11:62" x14ac:dyDescent="0.15">
      <c r="K271">
        <v>2018</v>
      </c>
      <c r="L271" t="s">
        <v>19</v>
      </c>
      <c r="M271" t="s">
        <v>89</v>
      </c>
      <c r="N271" t="s">
        <v>90</v>
      </c>
      <c r="O271" t="s">
        <v>91</v>
      </c>
      <c r="P271" t="s">
        <v>46</v>
      </c>
      <c r="Q271" t="s">
        <v>49</v>
      </c>
      <c r="R271">
        <v>16748</v>
      </c>
      <c r="S271">
        <v>44214.720000000008</v>
      </c>
      <c r="T271">
        <v>58805.577600000004</v>
      </c>
      <c r="U271">
        <v>14590.857599999996</v>
      </c>
      <c r="AX271" t="s">
        <v>19</v>
      </c>
      <c r="AY271">
        <v>2018</v>
      </c>
      <c r="AZ271">
        <v>1</v>
      </c>
      <c r="BA271" t="s">
        <v>38</v>
      </c>
      <c r="BB271" t="s">
        <v>89</v>
      </c>
      <c r="BC271" t="s">
        <v>90</v>
      </c>
      <c r="BD271" t="s">
        <v>91</v>
      </c>
      <c r="BE271" t="s">
        <v>51</v>
      </c>
      <c r="BF271" t="s">
        <v>53</v>
      </c>
      <c r="BG271">
        <v>13684</v>
      </c>
      <c r="BH271">
        <v>110730.92799999999</v>
      </c>
      <c r="BI271">
        <v>149486.75279999999</v>
      </c>
      <c r="BJ271">
        <v>38755.824800000002</v>
      </c>
    </row>
    <row r="272" spans="11:62" x14ac:dyDescent="0.15">
      <c r="K272">
        <v>2018</v>
      </c>
      <c r="L272" t="s">
        <v>19</v>
      </c>
      <c r="M272" t="s">
        <v>89</v>
      </c>
      <c r="N272" t="s">
        <v>90</v>
      </c>
      <c r="O272" t="s">
        <v>91</v>
      </c>
      <c r="P272" t="s">
        <v>46</v>
      </c>
      <c r="Q272" t="s">
        <v>50</v>
      </c>
      <c r="R272">
        <v>16677</v>
      </c>
      <c r="S272">
        <v>82734.596999999994</v>
      </c>
      <c r="T272">
        <v>122447.20355999999</v>
      </c>
      <c r="U272">
        <v>39712.60656</v>
      </c>
      <c r="AX272" t="s">
        <v>19</v>
      </c>
      <c r="AY272">
        <v>2018</v>
      </c>
      <c r="AZ272">
        <v>1</v>
      </c>
      <c r="BA272" t="s">
        <v>38</v>
      </c>
      <c r="BB272" t="s">
        <v>89</v>
      </c>
      <c r="BC272" t="s">
        <v>90</v>
      </c>
      <c r="BD272" t="s">
        <v>91</v>
      </c>
      <c r="BE272" t="s">
        <v>51</v>
      </c>
      <c r="BF272" t="s">
        <v>54</v>
      </c>
      <c r="BG272">
        <v>17289</v>
      </c>
      <c r="BH272">
        <v>41839.380000000005</v>
      </c>
      <c r="BI272">
        <v>57738.344400000002</v>
      </c>
      <c r="BJ272">
        <v>15898.964399999997</v>
      </c>
    </row>
    <row r="273" spans="11:62" x14ac:dyDescent="0.15">
      <c r="K273">
        <v>2018</v>
      </c>
      <c r="L273" t="s">
        <v>19</v>
      </c>
      <c r="M273" t="s">
        <v>89</v>
      </c>
      <c r="N273" t="s">
        <v>90</v>
      </c>
      <c r="O273" t="s">
        <v>91</v>
      </c>
      <c r="P273" t="s">
        <v>51</v>
      </c>
      <c r="Q273" t="s">
        <v>52</v>
      </c>
      <c r="R273">
        <v>6429</v>
      </c>
      <c r="S273">
        <v>30049.145999999997</v>
      </c>
      <c r="T273">
        <v>41768.312939999996</v>
      </c>
      <c r="U273">
        <v>11719.166939999999</v>
      </c>
      <c r="AX273" t="s">
        <v>19</v>
      </c>
      <c r="AY273">
        <v>2018</v>
      </c>
      <c r="AZ273">
        <v>1</v>
      </c>
      <c r="BA273" t="s">
        <v>38</v>
      </c>
      <c r="BB273" t="s">
        <v>89</v>
      </c>
      <c r="BC273" t="s">
        <v>90</v>
      </c>
      <c r="BD273" t="s">
        <v>91</v>
      </c>
      <c r="BE273" t="s">
        <v>51</v>
      </c>
      <c r="BF273" t="s">
        <v>55</v>
      </c>
      <c r="BG273">
        <v>9490</v>
      </c>
      <c r="BH273">
        <v>54206.879999999997</v>
      </c>
      <c r="BI273">
        <v>73721.356799999994</v>
      </c>
      <c r="BJ273">
        <v>19514.476799999997</v>
      </c>
    </row>
    <row r="274" spans="11:62" x14ac:dyDescent="0.15">
      <c r="K274">
        <v>2018</v>
      </c>
      <c r="L274" t="s">
        <v>19</v>
      </c>
      <c r="M274" t="s">
        <v>89</v>
      </c>
      <c r="N274" t="s">
        <v>90</v>
      </c>
      <c r="O274" t="s">
        <v>91</v>
      </c>
      <c r="P274" t="s">
        <v>51</v>
      </c>
      <c r="Q274" t="s">
        <v>53</v>
      </c>
      <c r="R274">
        <v>13684</v>
      </c>
      <c r="S274">
        <v>110730.92799999999</v>
      </c>
      <c r="T274">
        <v>149486.75279999999</v>
      </c>
      <c r="U274">
        <v>38755.824800000002</v>
      </c>
      <c r="AX274" t="s">
        <v>19</v>
      </c>
      <c r="AY274">
        <v>2018</v>
      </c>
      <c r="AZ274">
        <v>1</v>
      </c>
      <c r="BA274" t="s">
        <v>38</v>
      </c>
      <c r="BB274" t="s">
        <v>89</v>
      </c>
      <c r="BC274" t="s">
        <v>90</v>
      </c>
      <c r="BD274" t="s">
        <v>91</v>
      </c>
      <c r="BE274" t="s">
        <v>56</v>
      </c>
      <c r="BF274" t="s">
        <v>57</v>
      </c>
      <c r="BG274">
        <v>13334</v>
      </c>
      <c r="BH274">
        <v>196543.16</v>
      </c>
      <c r="BI274">
        <v>253540.6764</v>
      </c>
      <c r="BJ274">
        <v>56997.516399999993</v>
      </c>
    </row>
    <row r="275" spans="11:62" x14ac:dyDescent="0.15">
      <c r="K275">
        <v>2018</v>
      </c>
      <c r="L275" t="s">
        <v>19</v>
      </c>
      <c r="M275" t="s">
        <v>89</v>
      </c>
      <c r="N275" t="s">
        <v>90</v>
      </c>
      <c r="O275" t="s">
        <v>91</v>
      </c>
      <c r="P275" t="s">
        <v>51</v>
      </c>
      <c r="Q275" t="s">
        <v>54</v>
      </c>
      <c r="R275">
        <v>17289</v>
      </c>
      <c r="S275">
        <v>41839.380000000005</v>
      </c>
      <c r="T275">
        <v>57738.344400000002</v>
      </c>
      <c r="U275">
        <v>15898.964399999997</v>
      </c>
      <c r="AX275" t="s">
        <v>19</v>
      </c>
      <c r="AY275">
        <v>2018</v>
      </c>
      <c r="AZ275">
        <v>1</v>
      </c>
      <c r="BA275" t="s">
        <v>38</v>
      </c>
      <c r="BB275" t="s">
        <v>89</v>
      </c>
      <c r="BC275" t="s">
        <v>90</v>
      </c>
      <c r="BD275" t="s">
        <v>91</v>
      </c>
      <c r="BE275" t="s">
        <v>56</v>
      </c>
      <c r="BF275" t="s">
        <v>58</v>
      </c>
      <c r="BG275">
        <v>6342</v>
      </c>
      <c r="BH275">
        <v>49144.157999999996</v>
      </c>
      <c r="BI275">
        <v>72733.353839999996</v>
      </c>
      <c r="BJ275">
        <v>23589.19584</v>
      </c>
    </row>
    <row r="276" spans="11:62" x14ac:dyDescent="0.15">
      <c r="K276">
        <v>2018</v>
      </c>
      <c r="L276" t="s">
        <v>19</v>
      </c>
      <c r="M276" t="s">
        <v>89</v>
      </c>
      <c r="N276" t="s">
        <v>90</v>
      </c>
      <c r="O276" t="s">
        <v>91</v>
      </c>
      <c r="P276" t="s">
        <v>51</v>
      </c>
      <c r="Q276" t="s">
        <v>55</v>
      </c>
      <c r="R276">
        <v>9490</v>
      </c>
      <c r="S276">
        <v>54206.879999999997</v>
      </c>
      <c r="T276">
        <v>73721.356799999994</v>
      </c>
      <c r="U276">
        <v>19514.476799999997</v>
      </c>
      <c r="AX276" t="s">
        <v>19</v>
      </c>
      <c r="AY276">
        <v>2018</v>
      </c>
      <c r="AZ276">
        <v>1</v>
      </c>
      <c r="BA276" t="s">
        <v>38</v>
      </c>
      <c r="BB276" t="s">
        <v>89</v>
      </c>
      <c r="BC276" t="s">
        <v>90</v>
      </c>
      <c r="BD276" t="s">
        <v>91</v>
      </c>
      <c r="BE276" t="s">
        <v>56</v>
      </c>
      <c r="BF276" t="s">
        <v>59</v>
      </c>
      <c r="BG276">
        <v>6007</v>
      </c>
      <c r="BH276">
        <v>12326.364000000001</v>
      </c>
      <c r="BI276">
        <v>15284.691360000003</v>
      </c>
      <c r="BJ276">
        <v>2958.3273600000011</v>
      </c>
    </row>
    <row r="277" spans="11:62" x14ac:dyDescent="0.15">
      <c r="K277">
        <v>2018</v>
      </c>
      <c r="L277" t="s">
        <v>19</v>
      </c>
      <c r="M277" t="s">
        <v>89</v>
      </c>
      <c r="N277" t="s">
        <v>90</v>
      </c>
      <c r="O277" t="s">
        <v>91</v>
      </c>
      <c r="P277" t="s">
        <v>56</v>
      </c>
      <c r="Q277" t="s">
        <v>57</v>
      </c>
      <c r="R277">
        <v>13334</v>
      </c>
      <c r="S277">
        <v>196543.16</v>
      </c>
      <c r="T277">
        <v>253540.6764</v>
      </c>
      <c r="U277">
        <v>56997.516399999993</v>
      </c>
      <c r="AX277" t="s">
        <v>19</v>
      </c>
      <c r="AY277">
        <v>2018</v>
      </c>
      <c r="AZ277">
        <v>1</v>
      </c>
      <c r="BA277" t="s">
        <v>38</v>
      </c>
      <c r="BB277" t="s">
        <v>89</v>
      </c>
      <c r="BC277" t="s">
        <v>90</v>
      </c>
      <c r="BD277" t="s">
        <v>92</v>
      </c>
      <c r="BE277" t="s">
        <v>46</v>
      </c>
      <c r="BF277" t="s">
        <v>47</v>
      </c>
      <c r="BG277">
        <v>5744</v>
      </c>
      <c r="BH277">
        <v>7651.0080000000007</v>
      </c>
      <c r="BI277">
        <v>10175.840640000002</v>
      </c>
      <c r="BJ277">
        <v>2524.8326400000014</v>
      </c>
    </row>
    <row r="278" spans="11:62" x14ac:dyDescent="0.15">
      <c r="K278">
        <v>2018</v>
      </c>
      <c r="L278" t="s">
        <v>19</v>
      </c>
      <c r="M278" t="s">
        <v>89</v>
      </c>
      <c r="N278" t="s">
        <v>90</v>
      </c>
      <c r="O278" t="s">
        <v>91</v>
      </c>
      <c r="P278" t="s">
        <v>56</v>
      </c>
      <c r="Q278" t="s">
        <v>58</v>
      </c>
      <c r="R278">
        <v>6342</v>
      </c>
      <c r="S278">
        <v>49144.157999999996</v>
      </c>
      <c r="T278">
        <v>72733.353839999996</v>
      </c>
      <c r="U278">
        <v>23589.19584</v>
      </c>
      <c r="AX278" t="s">
        <v>19</v>
      </c>
      <c r="AY278">
        <v>2018</v>
      </c>
      <c r="AZ278">
        <v>1</v>
      </c>
      <c r="BA278" t="s">
        <v>38</v>
      </c>
      <c r="BB278" t="s">
        <v>89</v>
      </c>
      <c r="BC278" t="s">
        <v>90</v>
      </c>
      <c r="BD278" t="s">
        <v>92</v>
      </c>
      <c r="BE278" t="s">
        <v>46</v>
      </c>
      <c r="BF278" t="s">
        <v>48</v>
      </c>
      <c r="BG278">
        <v>19173</v>
      </c>
      <c r="BH278">
        <v>48085.884000000005</v>
      </c>
      <c r="BI278">
        <v>67801.096440000008</v>
      </c>
      <c r="BJ278">
        <v>19715.212440000003</v>
      </c>
    </row>
    <row r="279" spans="11:62" x14ac:dyDescent="0.15">
      <c r="K279">
        <v>2018</v>
      </c>
      <c r="L279" t="s">
        <v>19</v>
      </c>
      <c r="M279" t="s">
        <v>89</v>
      </c>
      <c r="N279" t="s">
        <v>90</v>
      </c>
      <c r="O279" t="s">
        <v>91</v>
      </c>
      <c r="P279" t="s">
        <v>56</v>
      </c>
      <c r="Q279" t="s">
        <v>59</v>
      </c>
      <c r="R279">
        <v>6007</v>
      </c>
      <c r="S279">
        <v>12326.364000000001</v>
      </c>
      <c r="T279">
        <v>15284.691360000003</v>
      </c>
      <c r="U279">
        <v>2958.3273600000011</v>
      </c>
      <c r="AX279" t="s">
        <v>19</v>
      </c>
      <c r="AY279">
        <v>2018</v>
      </c>
      <c r="AZ279">
        <v>1</v>
      </c>
      <c r="BA279" t="s">
        <v>38</v>
      </c>
      <c r="BB279" t="s">
        <v>89</v>
      </c>
      <c r="BC279" t="s">
        <v>90</v>
      </c>
      <c r="BD279" t="s">
        <v>92</v>
      </c>
      <c r="BE279" t="s">
        <v>46</v>
      </c>
      <c r="BF279" t="s">
        <v>49</v>
      </c>
      <c r="BG279">
        <v>9810</v>
      </c>
      <c r="BH279">
        <v>27624.959999999999</v>
      </c>
      <c r="BI279">
        <v>33702.451200000003</v>
      </c>
      <c r="BJ279">
        <v>6077.491200000004</v>
      </c>
    </row>
    <row r="280" spans="11:62" x14ac:dyDescent="0.15">
      <c r="K280">
        <v>2018</v>
      </c>
      <c r="L280" t="s">
        <v>19</v>
      </c>
      <c r="M280" t="s">
        <v>89</v>
      </c>
      <c r="N280" t="s">
        <v>90</v>
      </c>
      <c r="O280" t="s">
        <v>92</v>
      </c>
      <c r="P280" t="s">
        <v>46</v>
      </c>
      <c r="Q280" t="s">
        <v>47</v>
      </c>
      <c r="R280">
        <v>5744</v>
      </c>
      <c r="S280">
        <v>7651.0080000000007</v>
      </c>
      <c r="T280">
        <v>10175.840640000002</v>
      </c>
      <c r="U280">
        <v>2524.8326400000014</v>
      </c>
      <c r="AX280" t="s">
        <v>19</v>
      </c>
      <c r="AY280">
        <v>2018</v>
      </c>
      <c r="AZ280">
        <v>1</v>
      </c>
      <c r="BA280" t="s">
        <v>38</v>
      </c>
      <c r="BB280" t="s">
        <v>89</v>
      </c>
      <c r="BC280" t="s">
        <v>90</v>
      </c>
      <c r="BD280" t="s">
        <v>92</v>
      </c>
      <c r="BE280" t="s">
        <v>46</v>
      </c>
      <c r="BF280" t="s">
        <v>50</v>
      </c>
      <c r="BG280">
        <v>16948</v>
      </c>
      <c r="BH280">
        <v>81994.423999999985</v>
      </c>
      <c r="BI280">
        <v>122171.69175999997</v>
      </c>
      <c r="BJ280">
        <v>40177.267759999988</v>
      </c>
    </row>
    <row r="281" spans="11:62" x14ac:dyDescent="0.15">
      <c r="K281">
        <v>2018</v>
      </c>
      <c r="L281" t="s">
        <v>19</v>
      </c>
      <c r="M281" t="s">
        <v>89</v>
      </c>
      <c r="N281" t="s">
        <v>90</v>
      </c>
      <c r="O281" t="s">
        <v>92</v>
      </c>
      <c r="P281" t="s">
        <v>46</v>
      </c>
      <c r="Q281" t="s">
        <v>48</v>
      </c>
      <c r="R281">
        <v>19173</v>
      </c>
      <c r="S281">
        <v>48085.884000000005</v>
      </c>
      <c r="T281">
        <v>67801.096440000008</v>
      </c>
      <c r="U281">
        <v>19715.212440000003</v>
      </c>
      <c r="AX281" t="s">
        <v>19</v>
      </c>
      <c r="AY281">
        <v>2018</v>
      </c>
      <c r="AZ281">
        <v>1</v>
      </c>
      <c r="BA281" t="s">
        <v>38</v>
      </c>
      <c r="BB281" t="s">
        <v>89</v>
      </c>
      <c r="BC281" t="s">
        <v>90</v>
      </c>
      <c r="BD281" t="s">
        <v>92</v>
      </c>
      <c r="BE281" t="s">
        <v>51</v>
      </c>
      <c r="BF281" t="s">
        <v>52</v>
      </c>
      <c r="BG281">
        <v>17055</v>
      </c>
      <c r="BH281">
        <v>77122.710000000006</v>
      </c>
      <c r="BI281">
        <v>104115.65850000002</v>
      </c>
      <c r="BJ281">
        <v>26992.948500000013</v>
      </c>
    </row>
    <row r="282" spans="11:62" x14ac:dyDescent="0.15">
      <c r="K282">
        <v>2018</v>
      </c>
      <c r="L282" t="s">
        <v>19</v>
      </c>
      <c r="M282" t="s">
        <v>89</v>
      </c>
      <c r="N282" t="s">
        <v>90</v>
      </c>
      <c r="O282" t="s">
        <v>92</v>
      </c>
      <c r="P282" t="s">
        <v>46</v>
      </c>
      <c r="Q282" t="s">
        <v>49</v>
      </c>
      <c r="R282">
        <v>9810</v>
      </c>
      <c r="S282">
        <v>27624.959999999999</v>
      </c>
      <c r="T282">
        <v>33702.451200000003</v>
      </c>
      <c r="U282">
        <v>6077.491200000004</v>
      </c>
      <c r="AX282" t="s">
        <v>19</v>
      </c>
      <c r="AY282">
        <v>2018</v>
      </c>
      <c r="AZ282">
        <v>1</v>
      </c>
      <c r="BA282" t="s">
        <v>38</v>
      </c>
      <c r="BB282" t="s">
        <v>89</v>
      </c>
      <c r="BC282" t="s">
        <v>90</v>
      </c>
      <c r="BD282" t="s">
        <v>92</v>
      </c>
      <c r="BE282" t="s">
        <v>51</v>
      </c>
      <c r="BF282" t="s">
        <v>53</v>
      </c>
      <c r="BG282">
        <v>16889</v>
      </c>
      <c r="BH282">
        <v>134368.88399999999</v>
      </c>
      <c r="BI282">
        <v>184085.37107999998</v>
      </c>
      <c r="BJ282">
        <v>49716.487079999992</v>
      </c>
    </row>
    <row r="283" spans="11:62" x14ac:dyDescent="0.15">
      <c r="K283">
        <v>2018</v>
      </c>
      <c r="L283" t="s">
        <v>19</v>
      </c>
      <c r="M283" t="s">
        <v>89</v>
      </c>
      <c r="N283" t="s">
        <v>90</v>
      </c>
      <c r="O283" t="s">
        <v>92</v>
      </c>
      <c r="P283" t="s">
        <v>46</v>
      </c>
      <c r="Q283" t="s">
        <v>50</v>
      </c>
      <c r="R283">
        <v>16948</v>
      </c>
      <c r="S283">
        <v>81994.423999999985</v>
      </c>
      <c r="T283">
        <v>122171.69175999997</v>
      </c>
      <c r="U283">
        <v>40177.267759999988</v>
      </c>
      <c r="AX283" t="s">
        <v>19</v>
      </c>
      <c r="AY283">
        <v>2018</v>
      </c>
      <c r="AZ283">
        <v>1</v>
      </c>
      <c r="BA283" t="s">
        <v>38</v>
      </c>
      <c r="BB283" t="s">
        <v>89</v>
      </c>
      <c r="BC283" t="s">
        <v>90</v>
      </c>
      <c r="BD283" t="s">
        <v>92</v>
      </c>
      <c r="BE283" t="s">
        <v>51</v>
      </c>
      <c r="BF283" t="s">
        <v>54</v>
      </c>
      <c r="BG283">
        <v>17829</v>
      </c>
      <c r="BH283">
        <v>48637.512000000002</v>
      </c>
      <c r="BI283">
        <v>70524.392399999997</v>
      </c>
      <c r="BJ283">
        <v>21886.880399999995</v>
      </c>
    </row>
    <row r="284" spans="11:62" x14ac:dyDescent="0.15">
      <c r="K284">
        <v>2018</v>
      </c>
      <c r="L284" t="s">
        <v>19</v>
      </c>
      <c r="M284" t="s">
        <v>89</v>
      </c>
      <c r="N284" t="s">
        <v>90</v>
      </c>
      <c r="O284" t="s">
        <v>92</v>
      </c>
      <c r="P284" t="s">
        <v>51</v>
      </c>
      <c r="Q284" t="s">
        <v>52</v>
      </c>
      <c r="R284">
        <v>17055</v>
      </c>
      <c r="S284">
        <v>77122.710000000006</v>
      </c>
      <c r="T284">
        <v>104115.65850000002</v>
      </c>
      <c r="U284">
        <v>26992.948500000013</v>
      </c>
      <c r="AX284" t="s">
        <v>19</v>
      </c>
      <c r="AY284">
        <v>2018</v>
      </c>
      <c r="AZ284">
        <v>1</v>
      </c>
      <c r="BA284" t="s">
        <v>38</v>
      </c>
      <c r="BB284" t="s">
        <v>89</v>
      </c>
      <c r="BC284" t="s">
        <v>90</v>
      </c>
      <c r="BD284" t="s">
        <v>92</v>
      </c>
      <c r="BE284" t="s">
        <v>51</v>
      </c>
      <c r="BF284" t="s">
        <v>55</v>
      </c>
      <c r="BG284">
        <v>14261</v>
      </c>
      <c r="BH284">
        <v>84196.944000000003</v>
      </c>
      <c r="BI284">
        <v>106930.11888000001</v>
      </c>
      <c r="BJ284">
        <v>22733.174880000006</v>
      </c>
    </row>
    <row r="285" spans="11:62" x14ac:dyDescent="0.15">
      <c r="K285">
        <v>2018</v>
      </c>
      <c r="L285" t="s">
        <v>19</v>
      </c>
      <c r="M285" t="s">
        <v>89</v>
      </c>
      <c r="N285" t="s">
        <v>90</v>
      </c>
      <c r="O285" t="s">
        <v>92</v>
      </c>
      <c r="P285" t="s">
        <v>51</v>
      </c>
      <c r="Q285" t="s">
        <v>53</v>
      </c>
      <c r="R285">
        <v>16889</v>
      </c>
      <c r="S285">
        <v>134368.88399999999</v>
      </c>
      <c r="T285">
        <v>184085.37107999998</v>
      </c>
      <c r="U285">
        <v>49716.487079999992</v>
      </c>
      <c r="AX285" t="s">
        <v>19</v>
      </c>
      <c r="AY285">
        <v>2018</v>
      </c>
      <c r="AZ285">
        <v>1</v>
      </c>
      <c r="BA285" t="s">
        <v>38</v>
      </c>
      <c r="BB285" t="s">
        <v>89</v>
      </c>
      <c r="BC285" t="s">
        <v>90</v>
      </c>
      <c r="BD285" t="s">
        <v>92</v>
      </c>
      <c r="BE285" t="s">
        <v>56</v>
      </c>
      <c r="BF285" t="s">
        <v>57</v>
      </c>
      <c r="BG285">
        <v>11700</v>
      </c>
      <c r="BH285">
        <v>203814</v>
      </c>
      <c r="BI285">
        <v>281263.32</v>
      </c>
      <c r="BJ285">
        <v>77449.320000000007</v>
      </c>
    </row>
    <row r="286" spans="11:62" x14ac:dyDescent="0.15">
      <c r="K286">
        <v>2018</v>
      </c>
      <c r="L286" t="s">
        <v>19</v>
      </c>
      <c r="M286" t="s">
        <v>89</v>
      </c>
      <c r="N286" t="s">
        <v>90</v>
      </c>
      <c r="O286" t="s">
        <v>92</v>
      </c>
      <c r="P286" t="s">
        <v>51</v>
      </c>
      <c r="Q286" t="s">
        <v>54</v>
      </c>
      <c r="R286">
        <v>17829</v>
      </c>
      <c r="S286">
        <v>48637.512000000002</v>
      </c>
      <c r="T286">
        <v>70524.392399999997</v>
      </c>
      <c r="U286">
        <v>21886.880399999995</v>
      </c>
      <c r="AX286" t="s">
        <v>19</v>
      </c>
      <c r="AY286">
        <v>2018</v>
      </c>
      <c r="AZ286">
        <v>1</v>
      </c>
      <c r="BA286" t="s">
        <v>38</v>
      </c>
      <c r="BB286" t="s">
        <v>89</v>
      </c>
      <c r="BC286" t="s">
        <v>90</v>
      </c>
      <c r="BD286" t="s">
        <v>92</v>
      </c>
      <c r="BE286" t="s">
        <v>56</v>
      </c>
      <c r="BF286" t="s">
        <v>58</v>
      </c>
      <c r="BG286">
        <v>12320</v>
      </c>
      <c r="BH286">
        <v>89258.4</v>
      </c>
      <c r="BI286">
        <v>117821.08799999999</v>
      </c>
      <c r="BJ286">
        <v>28562.687999999995</v>
      </c>
    </row>
    <row r="287" spans="11:62" x14ac:dyDescent="0.15">
      <c r="K287">
        <v>2018</v>
      </c>
      <c r="L287" t="s">
        <v>19</v>
      </c>
      <c r="M287" t="s">
        <v>89</v>
      </c>
      <c r="N287" t="s">
        <v>90</v>
      </c>
      <c r="O287" t="s">
        <v>92</v>
      </c>
      <c r="P287" t="s">
        <v>51</v>
      </c>
      <c r="Q287" t="s">
        <v>55</v>
      </c>
      <c r="R287">
        <v>14261</v>
      </c>
      <c r="S287">
        <v>84196.944000000003</v>
      </c>
      <c r="T287">
        <v>106930.11888000001</v>
      </c>
      <c r="U287">
        <v>22733.174880000006</v>
      </c>
      <c r="AX287" t="s">
        <v>19</v>
      </c>
      <c r="AY287">
        <v>2018</v>
      </c>
      <c r="AZ287">
        <v>1</v>
      </c>
      <c r="BA287" t="s">
        <v>38</v>
      </c>
      <c r="BB287" t="s">
        <v>89</v>
      </c>
      <c r="BC287" t="s">
        <v>90</v>
      </c>
      <c r="BD287" t="s">
        <v>92</v>
      </c>
      <c r="BE287" t="s">
        <v>56</v>
      </c>
      <c r="BF287" t="s">
        <v>59</v>
      </c>
      <c r="BG287">
        <v>11547</v>
      </c>
      <c r="BH287">
        <v>27019.980000000003</v>
      </c>
      <c r="BI287">
        <v>34585.574400000005</v>
      </c>
      <c r="BJ287">
        <v>7565.5944000000018</v>
      </c>
    </row>
    <row r="288" spans="11:62" x14ac:dyDescent="0.15">
      <c r="K288">
        <v>2018</v>
      </c>
      <c r="L288" t="s">
        <v>19</v>
      </c>
      <c r="M288" t="s">
        <v>89</v>
      </c>
      <c r="N288" t="s">
        <v>90</v>
      </c>
      <c r="O288" t="s">
        <v>92</v>
      </c>
      <c r="P288" t="s">
        <v>56</v>
      </c>
      <c r="Q288" t="s">
        <v>57</v>
      </c>
      <c r="R288">
        <v>11700</v>
      </c>
      <c r="S288">
        <v>203814</v>
      </c>
      <c r="T288">
        <v>281263.32</v>
      </c>
      <c r="U288">
        <v>77449.320000000007</v>
      </c>
      <c r="AX288" t="s">
        <v>19</v>
      </c>
      <c r="AY288">
        <v>2018</v>
      </c>
      <c r="AZ288">
        <v>1</v>
      </c>
      <c r="BA288" t="s">
        <v>38</v>
      </c>
      <c r="BB288" t="s">
        <v>89</v>
      </c>
      <c r="BC288" t="s">
        <v>90</v>
      </c>
      <c r="BD288" t="s">
        <v>93</v>
      </c>
      <c r="BE288" t="s">
        <v>46</v>
      </c>
      <c r="BF288" t="s">
        <v>47</v>
      </c>
      <c r="BG288">
        <v>5980</v>
      </c>
      <c r="BH288">
        <v>9257.0400000000009</v>
      </c>
      <c r="BI288">
        <v>12589.574400000001</v>
      </c>
      <c r="BJ288">
        <v>3332.5344000000005</v>
      </c>
    </row>
    <row r="289" spans="11:62" x14ac:dyDescent="0.15">
      <c r="K289">
        <v>2018</v>
      </c>
      <c r="L289" t="s">
        <v>19</v>
      </c>
      <c r="M289" t="s">
        <v>89</v>
      </c>
      <c r="N289" t="s">
        <v>90</v>
      </c>
      <c r="O289" t="s">
        <v>92</v>
      </c>
      <c r="P289" t="s">
        <v>56</v>
      </c>
      <c r="Q289" t="s">
        <v>58</v>
      </c>
      <c r="R289">
        <v>12320</v>
      </c>
      <c r="S289">
        <v>89258.4</v>
      </c>
      <c r="T289">
        <v>117821.08799999999</v>
      </c>
      <c r="U289">
        <v>28562.687999999995</v>
      </c>
      <c r="AX289" t="s">
        <v>19</v>
      </c>
      <c r="AY289">
        <v>2018</v>
      </c>
      <c r="AZ289">
        <v>1</v>
      </c>
      <c r="BA289" t="s">
        <v>38</v>
      </c>
      <c r="BB289" t="s">
        <v>89</v>
      </c>
      <c r="BC289" t="s">
        <v>90</v>
      </c>
      <c r="BD289" t="s">
        <v>93</v>
      </c>
      <c r="BE289" t="s">
        <v>46</v>
      </c>
      <c r="BF289" t="s">
        <v>48</v>
      </c>
      <c r="BG289">
        <v>12346</v>
      </c>
      <c r="BH289">
        <v>33679.888000000006</v>
      </c>
      <c r="BI289">
        <v>44120.653280000006</v>
      </c>
      <c r="BJ289">
        <v>10440.76528</v>
      </c>
    </row>
    <row r="290" spans="11:62" x14ac:dyDescent="0.15">
      <c r="K290">
        <v>2018</v>
      </c>
      <c r="L290" t="s">
        <v>19</v>
      </c>
      <c r="M290" t="s">
        <v>89</v>
      </c>
      <c r="N290" t="s">
        <v>90</v>
      </c>
      <c r="O290" t="s">
        <v>92</v>
      </c>
      <c r="P290" t="s">
        <v>56</v>
      </c>
      <c r="Q290" t="s">
        <v>59</v>
      </c>
      <c r="R290">
        <v>11547</v>
      </c>
      <c r="S290">
        <v>27019.980000000003</v>
      </c>
      <c r="T290">
        <v>34585.574400000005</v>
      </c>
      <c r="U290">
        <v>7565.5944000000018</v>
      </c>
      <c r="AX290" t="s">
        <v>19</v>
      </c>
      <c r="AY290">
        <v>2018</v>
      </c>
      <c r="AZ290">
        <v>1</v>
      </c>
      <c r="BA290" t="s">
        <v>38</v>
      </c>
      <c r="BB290" t="s">
        <v>89</v>
      </c>
      <c r="BC290" t="s">
        <v>90</v>
      </c>
      <c r="BD290" t="s">
        <v>93</v>
      </c>
      <c r="BE290" t="s">
        <v>46</v>
      </c>
      <c r="BF290" t="s">
        <v>49</v>
      </c>
      <c r="BG290">
        <v>6290</v>
      </c>
      <c r="BH290">
        <v>16605.600000000002</v>
      </c>
      <c r="BI290">
        <v>20092.776000000002</v>
      </c>
      <c r="BJ290">
        <v>3487.1759999999995</v>
      </c>
    </row>
    <row r="291" spans="11:62" x14ac:dyDescent="0.15">
      <c r="K291">
        <v>2018</v>
      </c>
      <c r="L291" t="s">
        <v>19</v>
      </c>
      <c r="M291" t="s">
        <v>89</v>
      </c>
      <c r="N291" t="s">
        <v>90</v>
      </c>
      <c r="O291" t="s">
        <v>93</v>
      </c>
      <c r="P291" t="s">
        <v>46</v>
      </c>
      <c r="Q291" t="s">
        <v>47</v>
      </c>
      <c r="R291">
        <v>5980</v>
      </c>
      <c r="S291">
        <v>9257.0400000000009</v>
      </c>
      <c r="T291">
        <v>12589.574400000001</v>
      </c>
      <c r="U291">
        <v>3332.5344000000005</v>
      </c>
      <c r="AX291" t="s">
        <v>19</v>
      </c>
      <c r="AY291">
        <v>2018</v>
      </c>
      <c r="AZ291">
        <v>1</v>
      </c>
      <c r="BA291" t="s">
        <v>38</v>
      </c>
      <c r="BB291" t="s">
        <v>89</v>
      </c>
      <c r="BC291" t="s">
        <v>90</v>
      </c>
      <c r="BD291" t="s">
        <v>93</v>
      </c>
      <c r="BE291" t="s">
        <v>46</v>
      </c>
      <c r="BF291" t="s">
        <v>50</v>
      </c>
      <c r="BG291">
        <v>13365</v>
      </c>
      <c r="BH291">
        <v>65755.799999999988</v>
      </c>
      <c r="BI291">
        <v>97976.141999999978</v>
      </c>
      <c r="BJ291">
        <v>32220.34199999999</v>
      </c>
    </row>
    <row r="292" spans="11:62" x14ac:dyDescent="0.15">
      <c r="K292">
        <v>2018</v>
      </c>
      <c r="L292" t="s">
        <v>19</v>
      </c>
      <c r="M292" t="s">
        <v>89</v>
      </c>
      <c r="N292" t="s">
        <v>90</v>
      </c>
      <c r="O292" t="s">
        <v>93</v>
      </c>
      <c r="P292" t="s">
        <v>46</v>
      </c>
      <c r="Q292" t="s">
        <v>48</v>
      </c>
      <c r="R292">
        <v>12346</v>
      </c>
      <c r="S292">
        <v>33679.888000000006</v>
      </c>
      <c r="T292">
        <v>44120.653280000006</v>
      </c>
      <c r="U292">
        <v>10440.76528</v>
      </c>
      <c r="AX292" t="s">
        <v>19</v>
      </c>
      <c r="AY292">
        <v>2018</v>
      </c>
      <c r="AZ292">
        <v>1</v>
      </c>
      <c r="BA292" t="s">
        <v>38</v>
      </c>
      <c r="BB292" t="s">
        <v>89</v>
      </c>
      <c r="BC292" t="s">
        <v>90</v>
      </c>
      <c r="BD292" t="s">
        <v>93</v>
      </c>
      <c r="BE292" t="s">
        <v>51</v>
      </c>
      <c r="BF292" t="s">
        <v>52</v>
      </c>
      <c r="BG292">
        <v>13938</v>
      </c>
      <c r="BH292">
        <v>66205.499999999985</v>
      </c>
      <c r="BI292">
        <v>88715.369999999981</v>
      </c>
      <c r="BJ292">
        <v>22509.869999999995</v>
      </c>
    </row>
    <row r="293" spans="11:62" x14ac:dyDescent="0.15">
      <c r="K293">
        <v>2018</v>
      </c>
      <c r="L293" t="s">
        <v>19</v>
      </c>
      <c r="M293" t="s">
        <v>89</v>
      </c>
      <c r="N293" t="s">
        <v>90</v>
      </c>
      <c r="O293" t="s">
        <v>93</v>
      </c>
      <c r="P293" t="s">
        <v>46</v>
      </c>
      <c r="Q293" t="s">
        <v>49</v>
      </c>
      <c r="R293">
        <v>6290</v>
      </c>
      <c r="S293">
        <v>16605.600000000002</v>
      </c>
      <c r="T293">
        <v>20092.776000000002</v>
      </c>
      <c r="U293">
        <v>3487.1759999999995</v>
      </c>
      <c r="AX293" t="s">
        <v>19</v>
      </c>
      <c r="AY293">
        <v>2018</v>
      </c>
      <c r="AZ293">
        <v>1</v>
      </c>
      <c r="BA293" t="s">
        <v>38</v>
      </c>
      <c r="BB293" t="s">
        <v>89</v>
      </c>
      <c r="BC293" t="s">
        <v>90</v>
      </c>
      <c r="BD293" t="s">
        <v>93</v>
      </c>
      <c r="BE293" t="s">
        <v>51</v>
      </c>
      <c r="BF293" t="s">
        <v>53</v>
      </c>
      <c r="BG293">
        <v>5402</v>
      </c>
      <c r="BH293">
        <v>47386.343999999997</v>
      </c>
      <c r="BI293">
        <v>60180.656880000002</v>
      </c>
      <c r="BJ293">
        <v>12794.312880000005</v>
      </c>
    </row>
    <row r="294" spans="11:62" x14ac:dyDescent="0.15">
      <c r="K294">
        <v>2018</v>
      </c>
      <c r="L294" t="s">
        <v>19</v>
      </c>
      <c r="M294" t="s">
        <v>89</v>
      </c>
      <c r="N294" t="s">
        <v>90</v>
      </c>
      <c r="O294" t="s">
        <v>93</v>
      </c>
      <c r="P294" t="s">
        <v>46</v>
      </c>
      <c r="Q294" t="s">
        <v>50</v>
      </c>
      <c r="R294">
        <v>13365</v>
      </c>
      <c r="S294">
        <v>65755.799999999988</v>
      </c>
      <c r="T294">
        <v>97976.141999999978</v>
      </c>
      <c r="U294">
        <v>32220.34199999999</v>
      </c>
      <c r="AX294" t="s">
        <v>19</v>
      </c>
      <c r="AY294">
        <v>2018</v>
      </c>
      <c r="AZ294">
        <v>1</v>
      </c>
      <c r="BA294" t="s">
        <v>38</v>
      </c>
      <c r="BB294" t="s">
        <v>89</v>
      </c>
      <c r="BC294" t="s">
        <v>90</v>
      </c>
      <c r="BD294" t="s">
        <v>93</v>
      </c>
      <c r="BE294" t="s">
        <v>51</v>
      </c>
      <c r="BF294" t="s">
        <v>54</v>
      </c>
      <c r="BG294">
        <v>14090</v>
      </c>
      <c r="BH294">
        <v>36577.640000000007</v>
      </c>
      <c r="BI294">
        <v>54134.907200000009</v>
      </c>
      <c r="BJ294">
        <v>17557.267200000002</v>
      </c>
    </row>
    <row r="295" spans="11:62" x14ac:dyDescent="0.15">
      <c r="K295">
        <v>2018</v>
      </c>
      <c r="L295" t="s">
        <v>19</v>
      </c>
      <c r="M295" t="s">
        <v>89</v>
      </c>
      <c r="N295" t="s">
        <v>90</v>
      </c>
      <c r="O295" t="s">
        <v>93</v>
      </c>
      <c r="P295" t="s">
        <v>51</v>
      </c>
      <c r="Q295" t="s">
        <v>52</v>
      </c>
      <c r="R295">
        <v>13938</v>
      </c>
      <c r="S295">
        <v>66205.499999999985</v>
      </c>
      <c r="T295">
        <v>88715.369999999981</v>
      </c>
      <c r="U295">
        <v>22509.869999999995</v>
      </c>
      <c r="AX295" t="s">
        <v>19</v>
      </c>
      <c r="AY295">
        <v>2018</v>
      </c>
      <c r="AZ295">
        <v>1</v>
      </c>
      <c r="BA295" t="s">
        <v>38</v>
      </c>
      <c r="BB295" t="s">
        <v>89</v>
      </c>
      <c r="BC295" t="s">
        <v>90</v>
      </c>
      <c r="BD295" t="s">
        <v>93</v>
      </c>
      <c r="BE295" t="s">
        <v>51</v>
      </c>
      <c r="BF295" t="s">
        <v>55</v>
      </c>
      <c r="BG295">
        <v>12370</v>
      </c>
      <c r="BH295">
        <v>73032.479999999996</v>
      </c>
      <c r="BI295">
        <v>104436.44639999999</v>
      </c>
      <c r="BJ295">
        <v>31403.96639999999</v>
      </c>
    </row>
    <row r="296" spans="11:62" x14ac:dyDescent="0.15">
      <c r="K296">
        <v>2018</v>
      </c>
      <c r="L296" t="s">
        <v>19</v>
      </c>
      <c r="M296" t="s">
        <v>89</v>
      </c>
      <c r="N296" t="s">
        <v>90</v>
      </c>
      <c r="O296" t="s">
        <v>93</v>
      </c>
      <c r="P296" t="s">
        <v>51</v>
      </c>
      <c r="Q296" t="s">
        <v>53</v>
      </c>
      <c r="R296">
        <v>5402</v>
      </c>
      <c r="S296">
        <v>47386.343999999997</v>
      </c>
      <c r="T296">
        <v>60180.656880000002</v>
      </c>
      <c r="U296">
        <v>12794.312880000005</v>
      </c>
      <c r="AX296" t="s">
        <v>19</v>
      </c>
      <c r="AY296">
        <v>2018</v>
      </c>
      <c r="AZ296">
        <v>1</v>
      </c>
      <c r="BA296" t="s">
        <v>38</v>
      </c>
      <c r="BB296" t="s">
        <v>89</v>
      </c>
      <c r="BC296" t="s">
        <v>90</v>
      </c>
      <c r="BD296" t="s">
        <v>93</v>
      </c>
      <c r="BE296" t="s">
        <v>56</v>
      </c>
      <c r="BF296" t="s">
        <v>57</v>
      </c>
      <c r="BG296">
        <v>11619</v>
      </c>
      <c r="BH296">
        <v>185276.57400000002</v>
      </c>
      <c r="BI296">
        <v>259387.20360000004</v>
      </c>
      <c r="BJ296">
        <v>74110.629600000015</v>
      </c>
    </row>
    <row r="297" spans="11:62" x14ac:dyDescent="0.15">
      <c r="K297">
        <v>2018</v>
      </c>
      <c r="L297" t="s">
        <v>19</v>
      </c>
      <c r="M297" t="s">
        <v>89</v>
      </c>
      <c r="N297" t="s">
        <v>90</v>
      </c>
      <c r="O297" t="s">
        <v>93</v>
      </c>
      <c r="P297" t="s">
        <v>51</v>
      </c>
      <c r="Q297" t="s">
        <v>54</v>
      </c>
      <c r="R297">
        <v>14090</v>
      </c>
      <c r="S297">
        <v>36577.640000000007</v>
      </c>
      <c r="T297">
        <v>54134.907200000009</v>
      </c>
      <c r="U297">
        <v>17557.267200000002</v>
      </c>
      <c r="AX297" t="s">
        <v>19</v>
      </c>
      <c r="AY297">
        <v>2018</v>
      </c>
      <c r="AZ297">
        <v>1</v>
      </c>
      <c r="BA297" t="s">
        <v>38</v>
      </c>
      <c r="BB297" t="s">
        <v>89</v>
      </c>
      <c r="BC297" t="s">
        <v>90</v>
      </c>
      <c r="BD297" t="s">
        <v>93</v>
      </c>
      <c r="BE297" t="s">
        <v>56</v>
      </c>
      <c r="BF297" t="s">
        <v>58</v>
      </c>
      <c r="BG297">
        <v>18214</v>
      </c>
      <c r="BH297">
        <v>127370.50199999999</v>
      </c>
      <c r="BI297">
        <v>182139.81785999998</v>
      </c>
      <c r="BJ297">
        <v>54769.315859999988</v>
      </c>
    </row>
    <row r="298" spans="11:62" x14ac:dyDescent="0.15">
      <c r="K298">
        <v>2018</v>
      </c>
      <c r="L298" t="s">
        <v>19</v>
      </c>
      <c r="M298" t="s">
        <v>89</v>
      </c>
      <c r="N298" t="s">
        <v>90</v>
      </c>
      <c r="O298" t="s">
        <v>93</v>
      </c>
      <c r="P298" t="s">
        <v>51</v>
      </c>
      <c r="Q298" t="s">
        <v>55</v>
      </c>
      <c r="R298">
        <v>12370</v>
      </c>
      <c r="S298">
        <v>73032.479999999996</v>
      </c>
      <c r="T298">
        <v>104436.44639999999</v>
      </c>
      <c r="U298">
        <v>31403.96639999999</v>
      </c>
      <c r="AX298" t="s">
        <v>19</v>
      </c>
      <c r="AY298">
        <v>2018</v>
      </c>
      <c r="AZ298">
        <v>1</v>
      </c>
      <c r="BA298" t="s">
        <v>38</v>
      </c>
      <c r="BB298" t="s">
        <v>89</v>
      </c>
      <c r="BC298" t="s">
        <v>90</v>
      </c>
      <c r="BD298" t="s">
        <v>93</v>
      </c>
      <c r="BE298" t="s">
        <v>56</v>
      </c>
      <c r="BF298" t="s">
        <v>59</v>
      </c>
      <c r="BG298">
        <v>11134</v>
      </c>
      <c r="BH298">
        <v>25652.736000000001</v>
      </c>
      <c r="BI298">
        <v>31552.865279999998</v>
      </c>
      <c r="BJ298">
        <v>5900.1292799999974</v>
      </c>
    </row>
    <row r="299" spans="11:62" x14ac:dyDescent="0.15">
      <c r="K299">
        <v>2018</v>
      </c>
      <c r="L299" t="s">
        <v>19</v>
      </c>
      <c r="M299" t="s">
        <v>89</v>
      </c>
      <c r="N299" t="s">
        <v>90</v>
      </c>
      <c r="O299" t="s">
        <v>93</v>
      </c>
      <c r="P299" t="s">
        <v>56</v>
      </c>
      <c r="Q299" t="s">
        <v>57</v>
      </c>
      <c r="R299">
        <v>11619</v>
      </c>
      <c r="S299">
        <v>185276.57400000002</v>
      </c>
      <c r="T299">
        <v>259387.20360000004</v>
      </c>
      <c r="U299">
        <v>74110.629600000015</v>
      </c>
      <c r="AX299" t="s">
        <v>19</v>
      </c>
      <c r="AY299">
        <v>2018</v>
      </c>
      <c r="AZ299">
        <v>1</v>
      </c>
      <c r="BA299" t="s">
        <v>38</v>
      </c>
      <c r="BB299" t="s">
        <v>89</v>
      </c>
      <c r="BC299" t="s">
        <v>90</v>
      </c>
      <c r="BD299" t="s">
        <v>94</v>
      </c>
      <c r="BE299" t="s">
        <v>46</v>
      </c>
      <c r="BF299" t="s">
        <v>47</v>
      </c>
      <c r="BG299">
        <v>12846</v>
      </c>
      <c r="BH299">
        <v>18498.239999999998</v>
      </c>
      <c r="BI299">
        <v>26082.518399999997</v>
      </c>
      <c r="BJ299">
        <v>7584.2783999999992</v>
      </c>
    </row>
    <row r="300" spans="11:62" x14ac:dyDescent="0.15">
      <c r="K300">
        <v>2018</v>
      </c>
      <c r="L300" t="s">
        <v>19</v>
      </c>
      <c r="M300" t="s">
        <v>89</v>
      </c>
      <c r="N300" t="s">
        <v>90</v>
      </c>
      <c r="O300" t="s">
        <v>93</v>
      </c>
      <c r="P300" t="s">
        <v>56</v>
      </c>
      <c r="Q300" t="s">
        <v>58</v>
      </c>
      <c r="R300">
        <v>18214</v>
      </c>
      <c r="S300">
        <v>127370.50199999999</v>
      </c>
      <c r="T300">
        <v>182139.81785999998</v>
      </c>
      <c r="U300">
        <v>54769.315859999988</v>
      </c>
      <c r="AX300" t="s">
        <v>19</v>
      </c>
      <c r="AY300">
        <v>2018</v>
      </c>
      <c r="AZ300">
        <v>1</v>
      </c>
      <c r="BA300" t="s">
        <v>38</v>
      </c>
      <c r="BB300" t="s">
        <v>89</v>
      </c>
      <c r="BC300" t="s">
        <v>90</v>
      </c>
      <c r="BD300" t="s">
        <v>94</v>
      </c>
      <c r="BE300" t="s">
        <v>46</v>
      </c>
      <c r="BF300" t="s">
        <v>48</v>
      </c>
      <c r="BG300">
        <v>19231</v>
      </c>
      <c r="BH300">
        <v>50346.758000000009</v>
      </c>
      <c r="BI300">
        <v>75016.66942000002</v>
      </c>
      <c r="BJ300">
        <v>24669.911420000011</v>
      </c>
    </row>
    <row r="301" spans="11:62" x14ac:dyDescent="0.15">
      <c r="K301">
        <v>2018</v>
      </c>
      <c r="L301" t="s">
        <v>19</v>
      </c>
      <c r="M301" t="s">
        <v>89</v>
      </c>
      <c r="N301" t="s">
        <v>90</v>
      </c>
      <c r="O301" t="s">
        <v>93</v>
      </c>
      <c r="P301" t="s">
        <v>56</v>
      </c>
      <c r="Q301" t="s">
        <v>59</v>
      </c>
      <c r="R301">
        <v>11134</v>
      </c>
      <c r="S301">
        <v>25652.736000000001</v>
      </c>
      <c r="T301">
        <v>31552.865279999998</v>
      </c>
      <c r="U301">
        <v>5900.1292799999974</v>
      </c>
      <c r="AX301" t="s">
        <v>19</v>
      </c>
      <c r="AY301">
        <v>2018</v>
      </c>
      <c r="AZ301">
        <v>1</v>
      </c>
      <c r="BA301" t="s">
        <v>38</v>
      </c>
      <c r="BB301" t="s">
        <v>89</v>
      </c>
      <c r="BC301" t="s">
        <v>90</v>
      </c>
      <c r="BD301" t="s">
        <v>94</v>
      </c>
      <c r="BE301" t="s">
        <v>46</v>
      </c>
      <c r="BF301" t="s">
        <v>49</v>
      </c>
      <c r="BG301">
        <v>10458</v>
      </c>
      <c r="BH301">
        <v>29449.728000000003</v>
      </c>
      <c r="BI301">
        <v>35339.673600000002</v>
      </c>
      <c r="BJ301">
        <v>5889.9455999999991</v>
      </c>
    </row>
    <row r="302" spans="11:62" x14ac:dyDescent="0.15">
      <c r="K302">
        <v>2018</v>
      </c>
      <c r="L302" t="s">
        <v>19</v>
      </c>
      <c r="M302" t="s">
        <v>89</v>
      </c>
      <c r="N302" t="s">
        <v>90</v>
      </c>
      <c r="O302" t="s">
        <v>94</v>
      </c>
      <c r="P302" t="s">
        <v>46</v>
      </c>
      <c r="Q302" t="s">
        <v>47</v>
      </c>
      <c r="R302">
        <v>12846</v>
      </c>
      <c r="S302">
        <v>18498.239999999998</v>
      </c>
      <c r="T302">
        <v>26082.518399999997</v>
      </c>
      <c r="U302">
        <v>7584.2783999999992</v>
      </c>
      <c r="AX302" t="s">
        <v>19</v>
      </c>
      <c r="AY302">
        <v>2018</v>
      </c>
      <c r="AZ302">
        <v>1</v>
      </c>
      <c r="BA302" t="s">
        <v>38</v>
      </c>
      <c r="BB302" t="s">
        <v>89</v>
      </c>
      <c r="BC302" t="s">
        <v>90</v>
      </c>
      <c r="BD302" t="s">
        <v>94</v>
      </c>
      <c r="BE302" t="s">
        <v>46</v>
      </c>
      <c r="BF302" t="s">
        <v>50</v>
      </c>
      <c r="BG302">
        <v>13378</v>
      </c>
      <c r="BH302">
        <v>60883.277999999998</v>
      </c>
      <c r="BI302">
        <v>90107.251439999993</v>
      </c>
      <c r="BJ302">
        <v>29223.973439999994</v>
      </c>
    </row>
    <row r="303" spans="11:62" x14ac:dyDescent="0.15">
      <c r="K303">
        <v>2018</v>
      </c>
      <c r="L303" t="s">
        <v>19</v>
      </c>
      <c r="M303" t="s">
        <v>89</v>
      </c>
      <c r="N303" t="s">
        <v>90</v>
      </c>
      <c r="O303" t="s">
        <v>94</v>
      </c>
      <c r="P303" t="s">
        <v>46</v>
      </c>
      <c r="Q303" t="s">
        <v>48</v>
      </c>
      <c r="R303">
        <v>19231</v>
      </c>
      <c r="S303">
        <v>50346.758000000009</v>
      </c>
      <c r="T303">
        <v>75016.66942000002</v>
      </c>
      <c r="U303">
        <v>24669.911420000011</v>
      </c>
      <c r="AX303" t="s">
        <v>19</v>
      </c>
      <c r="AY303">
        <v>2018</v>
      </c>
      <c r="AZ303">
        <v>1</v>
      </c>
      <c r="BA303" t="s">
        <v>38</v>
      </c>
      <c r="BB303" t="s">
        <v>89</v>
      </c>
      <c r="BC303" t="s">
        <v>90</v>
      </c>
      <c r="BD303" t="s">
        <v>94</v>
      </c>
      <c r="BE303" t="s">
        <v>51</v>
      </c>
      <c r="BF303" t="s">
        <v>52</v>
      </c>
      <c r="BG303">
        <v>18934</v>
      </c>
      <c r="BH303">
        <v>79863.611999999994</v>
      </c>
      <c r="BI303">
        <v>100628.15111999999</v>
      </c>
      <c r="BJ303">
        <v>20764.539120000001</v>
      </c>
    </row>
    <row r="304" spans="11:62" x14ac:dyDescent="0.15">
      <c r="K304">
        <v>2018</v>
      </c>
      <c r="L304" t="s">
        <v>19</v>
      </c>
      <c r="M304" t="s">
        <v>89</v>
      </c>
      <c r="N304" t="s">
        <v>90</v>
      </c>
      <c r="O304" t="s">
        <v>94</v>
      </c>
      <c r="P304" t="s">
        <v>46</v>
      </c>
      <c r="Q304" t="s">
        <v>49</v>
      </c>
      <c r="R304">
        <v>10458</v>
      </c>
      <c r="S304">
        <v>29449.728000000003</v>
      </c>
      <c r="T304">
        <v>35339.673600000002</v>
      </c>
      <c r="U304">
        <v>5889.9455999999991</v>
      </c>
      <c r="AX304" t="s">
        <v>19</v>
      </c>
      <c r="AY304">
        <v>2018</v>
      </c>
      <c r="AZ304">
        <v>1</v>
      </c>
      <c r="BA304" t="s">
        <v>38</v>
      </c>
      <c r="BB304" t="s">
        <v>89</v>
      </c>
      <c r="BC304" t="s">
        <v>90</v>
      </c>
      <c r="BD304" t="s">
        <v>94</v>
      </c>
      <c r="BE304" t="s">
        <v>51</v>
      </c>
      <c r="BF304" t="s">
        <v>53</v>
      </c>
      <c r="BG304">
        <v>12260</v>
      </c>
      <c r="BH304">
        <v>100041.60000000001</v>
      </c>
      <c r="BI304">
        <v>144059.90400000001</v>
      </c>
      <c r="BJ304">
        <v>44018.304000000004</v>
      </c>
    </row>
    <row r="305" spans="11:62" x14ac:dyDescent="0.15">
      <c r="K305">
        <v>2018</v>
      </c>
      <c r="L305" t="s">
        <v>19</v>
      </c>
      <c r="M305" t="s">
        <v>89</v>
      </c>
      <c r="N305" t="s">
        <v>90</v>
      </c>
      <c r="O305" t="s">
        <v>94</v>
      </c>
      <c r="P305" t="s">
        <v>46</v>
      </c>
      <c r="Q305" t="s">
        <v>50</v>
      </c>
      <c r="R305">
        <v>13378</v>
      </c>
      <c r="S305">
        <v>60883.277999999998</v>
      </c>
      <c r="T305">
        <v>90107.251439999993</v>
      </c>
      <c r="U305">
        <v>29223.973439999994</v>
      </c>
      <c r="AX305" t="s">
        <v>19</v>
      </c>
      <c r="AY305">
        <v>2018</v>
      </c>
      <c r="AZ305">
        <v>1</v>
      </c>
      <c r="BA305" t="s">
        <v>38</v>
      </c>
      <c r="BB305" t="s">
        <v>89</v>
      </c>
      <c r="BC305" t="s">
        <v>90</v>
      </c>
      <c r="BD305" t="s">
        <v>94</v>
      </c>
      <c r="BE305" t="s">
        <v>51</v>
      </c>
      <c r="BF305" t="s">
        <v>54</v>
      </c>
      <c r="BG305">
        <v>13966</v>
      </c>
      <c r="BH305">
        <v>36870.239999999998</v>
      </c>
      <c r="BI305">
        <v>47931.312000000005</v>
      </c>
      <c r="BJ305">
        <v>11061.072000000007</v>
      </c>
    </row>
    <row r="306" spans="11:62" x14ac:dyDescent="0.15">
      <c r="K306">
        <v>2018</v>
      </c>
      <c r="L306" t="s">
        <v>19</v>
      </c>
      <c r="M306" t="s">
        <v>89</v>
      </c>
      <c r="N306" t="s">
        <v>90</v>
      </c>
      <c r="O306" t="s">
        <v>94</v>
      </c>
      <c r="P306" t="s">
        <v>51</v>
      </c>
      <c r="Q306" t="s">
        <v>52</v>
      </c>
      <c r="R306">
        <v>18934</v>
      </c>
      <c r="S306">
        <v>79863.611999999994</v>
      </c>
      <c r="T306">
        <v>100628.15111999999</v>
      </c>
      <c r="U306">
        <v>20764.539120000001</v>
      </c>
      <c r="AX306" t="s">
        <v>19</v>
      </c>
      <c r="AY306">
        <v>2018</v>
      </c>
      <c r="AZ306">
        <v>1</v>
      </c>
      <c r="BA306" t="s">
        <v>38</v>
      </c>
      <c r="BB306" t="s">
        <v>89</v>
      </c>
      <c r="BC306" t="s">
        <v>90</v>
      </c>
      <c r="BD306" t="s">
        <v>94</v>
      </c>
      <c r="BE306" t="s">
        <v>51</v>
      </c>
      <c r="BF306" t="s">
        <v>55</v>
      </c>
      <c r="BG306">
        <v>7595</v>
      </c>
      <c r="BH306">
        <v>41559.839999999997</v>
      </c>
      <c r="BI306">
        <v>56105.783999999992</v>
      </c>
      <c r="BJ306">
        <v>14545.943999999996</v>
      </c>
    </row>
    <row r="307" spans="11:62" x14ac:dyDescent="0.15">
      <c r="K307">
        <v>2018</v>
      </c>
      <c r="L307" t="s">
        <v>19</v>
      </c>
      <c r="M307" t="s">
        <v>89</v>
      </c>
      <c r="N307" t="s">
        <v>90</v>
      </c>
      <c r="O307" t="s">
        <v>94</v>
      </c>
      <c r="P307" t="s">
        <v>51</v>
      </c>
      <c r="Q307" t="s">
        <v>53</v>
      </c>
      <c r="R307">
        <v>12260</v>
      </c>
      <c r="S307">
        <v>100041.60000000001</v>
      </c>
      <c r="T307">
        <v>144059.90400000001</v>
      </c>
      <c r="U307">
        <v>44018.304000000004</v>
      </c>
      <c r="AX307" t="s">
        <v>19</v>
      </c>
      <c r="AY307">
        <v>2018</v>
      </c>
      <c r="AZ307">
        <v>1</v>
      </c>
      <c r="BA307" t="s">
        <v>38</v>
      </c>
      <c r="BB307" t="s">
        <v>89</v>
      </c>
      <c r="BC307" t="s">
        <v>90</v>
      </c>
      <c r="BD307" t="s">
        <v>94</v>
      </c>
      <c r="BE307" t="s">
        <v>56</v>
      </c>
      <c r="BF307" t="s">
        <v>57</v>
      </c>
      <c r="BG307">
        <v>11477</v>
      </c>
      <c r="BH307">
        <v>172246.81600000002</v>
      </c>
      <c r="BI307">
        <v>253202.81952000002</v>
      </c>
      <c r="BJ307">
        <v>80956.003519999998</v>
      </c>
    </row>
    <row r="308" spans="11:62" x14ac:dyDescent="0.15">
      <c r="K308">
        <v>2018</v>
      </c>
      <c r="L308" t="s">
        <v>19</v>
      </c>
      <c r="M308" t="s">
        <v>89</v>
      </c>
      <c r="N308" t="s">
        <v>90</v>
      </c>
      <c r="O308" t="s">
        <v>94</v>
      </c>
      <c r="P308" t="s">
        <v>51</v>
      </c>
      <c r="Q308" t="s">
        <v>54</v>
      </c>
      <c r="R308">
        <v>13966</v>
      </c>
      <c r="S308">
        <v>36870.239999999998</v>
      </c>
      <c r="T308">
        <v>47931.312000000005</v>
      </c>
      <c r="U308">
        <v>11061.072000000007</v>
      </c>
      <c r="AX308" t="s">
        <v>19</v>
      </c>
      <c r="AY308">
        <v>2018</v>
      </c>
      <c r="AZ308">
        <v>1</v>
      </c>
      <c r="BA308" t="s">
        <v>38</v>
      </c>
      <c r="BB308" t="s">
        <v>89</v>
      </c>
      <c r="BC308" t="s">
        <v>90</v>
      </c>
      <c r="BD308" t="s">
        <v>94</v>
      </c>
      <c r="BE308" t="s">
        <v>56</v>
      </c>
      <c r="BF308" t="s">
        <v>58</v>
      </c>
      <c r="BG308">
        <v>10125</v>
      </c>
      <c r="BH308">
        <v>70804.125</v>
      </c>
      <c r="BI308">
        <v>93461.445000000007</v>
      </c>
      <c r="BJ308">
        <v>22657.320000000007</v>
      </c>
    </row>
    <row r="309" spans="11:62" x14ac:dyDescent="0.15">
      <c r="K309">
        <v>2018</v>
      </c>
      <c r="L309" t="s">
        <v>19</v>
      </c>
      <c r="M309" t="s">
        <v>89</v>
      </c>
      <c r="N309" t="s">
        <v>90</v>
      </c>
      <c r="O309" t="s">
        <v>94</v>
      </c>
      <c r="P309" t="s">
        <v>51</v>
      </c>
      <c r="Q309" t="s">
        <v>55</v>
      </c>
      <c r="R309">
        <v>7595</v>
      </c>
      <c r="S309">
        <v>41559.839999999997</v>
      </c>
      <c r="T309">
        <v>56105.783999999992</v>
      </c>
      <c r="U309">
        <v>14545.943999999996</v>
      </c>
      <c r="AX309" t="s">
        <v>19</v>
      </c>
      <c r="AY309">
        <v>2018</v>
      </c>
      <c r="AZ309">
        <v>1</v>
      </c>
      <c r="BA309" t="s">
        <v>38</v>
      </c>
      <c r="BB309" t="s">
        <v>89</v>
      </c>
      <c r="BC309" t="s">
        <v>90</v>
      </c>
      <c r="BD309" t="s">
        <v>94</v>
      </c>
      <c r="BE309" t="s">
        <v>56</v>
      </c>
      <c r="BF309" t="s">
        <v>59</v>
      </c>
      <c r="BG309">
        <v>9633</v>
      </c>
      <c r="BH309">
        <v>21847.644000000004</v>
      </c>
      <c r="BI309">
        <v>31242.130920000007</v>
      </c>
      <c r="BJ309">
        <v>9394.486920000003</v>
      </c>
    </row>
    <row r="310" spans="11:62" x14ac:dyDescent="0.15">
      <c r="K310">
        <v>2018</v>
      </c>
      <c r="L310" t="s">
        <v>19</v>
      </c>
      <c r="M310" t="s">
        <v>89</v>
      </c>
      <c r="N310" t="s">
        <v>90</v>
      </c>
      <c r="O310" t="s">
        <v>94</v>
      </c>
      <c r="P310" t="s">
        <v>56</v>
      </c>
      <c r="Q310" t="s">
        <v>57</v>
      </c>
      <c r="R310">
        <v>11477</v>
      </c>
      <c r="S310">
        <v>172246.81600000002</v>
      </c>
      <c r="T310">
        <v>253202.81952000002</v>
      </c>
      <c r="U310">
        <v>80956.003519999998</v>
      </c>
      <c r="AX310" t="s">
        <v>19</v>
      </c>
      <c r="AY310">
        <v>2018</v>
      </c>
      <c r="AZ310">
        <v>1</v>
      </c>
      <c r="BA310" t="s">
        <v>38</v>
      </c>
      <c r="BB310" t="s">
        <v>95</v>
      </c>
      <c r="BC310" t="s">
        <v>96</v>
      </c>
      <c r="BD310" t="s">
        <v>96</v>
      </c>
      <c r="BE310" t="s">
        <v>46</v>
      </c>
      <c r="BF310" t="s">
        <v>47</v>
      </c>
      <c r="BG310">
        <v>32980</v>
      </c>
      <c r="BH310">
        <v>50657.279999999999</v>
      </c>
      <c r="BI310">
        <v>61295.308799999999</v>
      </c>
      <c r="BJ310">
        <v>10638.0288</v>
      </c>
    </row>
    <row r="311" spans="11:62" x14ac:dyDescent="0.15">
      <c r="K311">
        <v>2018</v>
      </c>
      <c r="L311" t="s">
        <v>19</v>
      </c>
      <c r="M311" t="s">
        <v>89</v>
      </c>
      <c r="N311" t="s">
        <v>90</v>
      </c>
      <c r="O311" t="s">
        <v>94</v>
      </c>
      <c r="P311" t="s">
        <v>56</v>
      </c>
      <c r="Q311" t="s">
        <v>58</v>
      </c>
      <c r="R311">
        <v>10125</v>
      </c>
      <c r="S311">
        <v>70804.125</v>
      </c>
      <c r="T311">
        <v>93461.445000000007</v>
      </c>
      <c r="U311">
        <v>22657.320000000007</v>
      </c>
      <c r="AX311" t="s">
        <v>19</v>
      </c>
      <c r="AY311">
        <v>2018</v>
      </c>
      <c r="AZ311">
        <v>1</v>
      </c>
      <c r="BA311" t="s">
        <v>38</v>
      </c>
      <c r="BB311" t="s">
        <v>95</v>
      </c>
      <c r="BC311" t="s">
        <v>96</v>
      </c>
      <c r="BD311" t="s">
        <v>96</v>
      </c>
      <c r="BE311" t="s">
        <v>46</v>
      </c>
      <c r="BF311" t="s">
        <v>48</v>
      </c>
      <c r="BG311">
        <v>35610</v>
      </c>
      <c r="BH311">
        <v>93226.98</v>
      </c>
      <c r="BI311">
        <v>122127.34379999999</v>
      </c>
      <c r="BJ311">
        <v>28900.363799999992</v>
      </c>
    </row>
    <row r="312" spans="11:62" x14ac:dyDescent="0.15">
      <c r="K312">
        <v>2018</v>
      </c>
      <c r="L312" t="s">
        <v>19</v>
      </c>
      <c r="M312" t="s">
        <v>89</v>
      </c>
      <c r="N312" t="s">
        <v>90</v>
      </c>
      <c r="O312" t="s">
        <v>94</v>
      </c>
      <c r="P312" t="s">
        <v>56</v>
      </c>
      <c r="Q312" t="s">
        <v>59</v>
      </c>
      <c r="R312">
        <v>9633</v>
      </c>
      <c r="S312">
        <v>21847.644000000004</v>
      </c>
      <c r="T312">
        <v>31242.130920000007</v>
      </c>
      <c r="U312">
        <v>9394.486920000003</v>
      </c>
      <c r="AX312" t="s">
        <v>19</v>
      </c>
      <c r="AY312">
        <v>2018</v>
      </c>
      <c r="AZ312">
        <v>1</v>
      </c>
      <c r="BA312" t="s">
        <v>38</v>
      </c>
      <c r="BB312" t="s">
        <v>95</v>
      </c>
      <c r="BC312" t="s">
        <v>96</v>
      </c>
      <c r="BD312" t="s">
        <v>96</v>
      </c>
      <c r="BE312" t="s">
        <v>46</v>
      </c>
      <c r="BF312" t="s">
        <v>49</v>
      </c>
      <c r="BG312">
        <v>29770</v>
      </c>
      <c r="BH312">
        <v>80557.62000000001</v>
      </c>
      <c r="BI312">
        <v>110363.93940000002</v>
      </c>
      <c r="BJ312">
        <v>29806.319400000008</v>
      </c>
    </row>
    <row r="313" spans="11:62" x14ac:dyDescent="0.15">
      <c r="K313">
        <v>2018</v>
      </c>
      <c r="L313" t="s">
        <v>19</v>
      </c>
      <c r="M313" t="s">
        <v>95</v>
      </c>
      <c r="N313" t="s">
        <v>96</v>
      </c>
      <c r="O313" t="s">
        <v>96</v>
      </c>
      <c r="P313" t="s">
        <v>46</v>
      </c>
      <c r="Q313" t="s">
        <v>47</v>
      </c>
      <c r="R313">
        <v>32980</v>
      </c>
      <c r="S313">
        <v>50657.279999999999</v>
      </c>
      <c r="T313">
        <v>61295.308799999999</v>
      </c>
      <c r="U313">
        <v>10638.0288</v>
      </c>
      <c r="AX313" t="s">
        <v>19</v>
      </c>
      <c r="AY313">
        <v>2018</v>
      </c>
      <c r="AZ313">
        <v>1</v>
      </c>
      <c r="BA313" t="s">
        <v>38</v>
      </c>
      <c r="BB313" t="s">
        <v>95</v>
      </c>
      <c r="BC313" t="s">
        <v>96</v>
      </c>
      <c r="BD313" t="s">
        <v>96</v>
      </c>
      <c r="BE313" t="s">
        <v>46</v>
      </c>
      <c r="BF313" t="s">
        <v>50</v>
      </c>
      <c r="BG313">
        <v>99555</v>
      </c>
      <c r="BH313">
        <v>502055.86499999993</v>
      </c>
      <c r="BI313">
        <v>617528.71394999989</v>
      </c>
      <c r="BJ313">
        <v>115472.84894999996</v>
      </c>
    </row>
    <row r="314" spans="11:62" x14ac:dyDescent="0.15">
      <c r="K314">
        <v>2018</v>
      </c>
      <c r="L314" t="s">
        <v>19</v>
      </c>
      <c r="M314" t="s">
        <v>95</v>
      </c>
      <c r="N314" t="s">
        <v>96</v>
      </c>
      <c r="O314" t="s">
        <v>96</v>
      </c>
      <c r="P314" t="s">
        <v>46</v>
      </c>
      <c r="Q314" t="s">
        <v>48</v>
      </c>
      <c r="R314">
        <v>35610</v>
      </c>
      <c r="S314">
        <v>93226.98</v>
      </c>
      <c r="T314">
        <v>122127.34379999999</v>
      </c>
      <c r="U314">
        <v>28900.363799999992</v>
      </c>
      <c r="AX314" t="s">
        <v>19</v>
      </c>
      <c r="AY314">
        <v>2018</v>
      </c>
      <c r="AZ314">
        <v>1</v>
      </c>
      <c r="BA314" t="s">
        <v>38</v>
      </c>
      <c r="BB314" t="s">
        <v>95</v>
      </c>
      <c r="BC314" t="s">
        <v>96</v>
      </c>
      <c r="BD314" t="s">
        <v>96</v>
      </c>
      <c r="BE314" t="s">
        <v>51</v>
      </c>
      <c r="BF314" t="s">
        <v>52</v>
      </c>
      <c r="BG314">
        <v>43375</v>
      </c>
      <c r="BH314">
        <v>189548.75</v>
      </c>
      <c r="BI314">
        <v>284323.125</v>
      </c>
      <c r="BJ314">
        <v>94774.375</v>
      </c>
    </row>
    <row r="315" spans="11:62" x14ac:dyDescent="0.15">
      <c r="K315">
        <v>2018</v>
      </c>
      <c r="L315" t="s">
        <v>19</v>
      </c>
      <c r="M315" t="s">
        <v>95</v>
      </c>
      <c r="N315" t="s">
        <v>96</v>
      </c>
      <c r="O315" t="s">
        <v>96</v>
      </c>
      <c r="P315" t="s">
        <v>46</v>
      </c>
      <c r="Q315" t="s">
        <v>49</v>
      </c>
      <c r="R315">
        <v>29770</v>
      </c>
      <c r="S315">
        <v>80557.62000000001</v>
      </c>
      <c r="T315">
        <v>110363.93940000002</v>
      </c>
      <c r="U315">
        <v>29806.319400000008</v>
      </c>
      <c r="AX315" t="s">
        <v>19</v>
      </c>
      <c r="AY315">
        <v>2018</v>
      </c>
      <c r="AZ315">
        <v>1</v>
      </c>
      <c r="BA315" t="s">
        <v>38</v>
      </c>
      <c r="BB315" t="s">
        <v>95</v>
      </c>
      <c r="BC315" t="s">
        <v>96</v>
      </c>
      <c r="BD315" t="s">
        <v>96</v>
      </c>
      <c r="BE315" t="s">
        <v>51</v>
      </c>
      <c r="BF315" t="s">
        <v>53</v>
      </c>
      <c r="BG315">
        <v>50950</v>
      </c>
      <c r="BH315">
        <v>398429</v>
      </c>
      <c r="BI315">
        <v>490067.67</v>
      </c>
      <c r="BJ315">
        <v>91638.669999999984</v>
      </c>
    </row>
    <row r="316" spans="11:62" x14ac:dyDescent="0.15">
      <c r="K316">
        <v>2018</v>
      </c>
      <c r="L316" t="s">
        <v>19</v>
      </c>
      <c r="M316" t="s">
        <v>95</v>
      </c>
      <c r="N316" t="s">
        <v>96</v>
      </c>
      <c r="O316" t="s">
        <v>96</v>
      </c>
      <c r="P316" t="s">
        <v>46</v>
      </c>
      <c r="Q316" t="s">
        <v>50</v>
      </c>
      <c r="R316">
        <v>99555</v>
      </c>
      <c r="S316">
        <v>502055.86499999993</v>
      </c>
      <c r="T316">
        <v>617528.71394999989</v>
      </c>
      <c r="U316">
        <v>115472.84894999996</v>
      </c>
      <c r="AX316" t="s">
        <v>19</v>
      </c>
      <c r="AY316">
        <v>2018</v>
      </c>
      <c r="AZ316">
        <v>1</v>
      </c>
      <c r="BA316" t="s">
        <v>38</v>
      </c>
      <c r="BB316" t="s">
        <v>95</v>
      </c>
      <c r="BC316" t="s">
        <v>96</v>
      </c>
      <c r="BD316" t="s">
        <v>96</v>
      </c>
      <c r="BE316" t="s">
        <v>51</v>
      </c>
      <c r="BF316" t="s">
        <v>54</v>
      </c>
      <c r="BG316">
        <v>78770</v>
      </c>
      <c r="BH316">
        <v>202753.98</v>
      </c>
      <c r="BI316">
        <v>265607.71380000003</v>
      </c>
      <c r="BJ316">
        <v>62853.733800000016</v>
      </c>
    </row>
    <row r="317" spans="11:62" x14ac:dyDescent="0.15">
      <c r="K317">
        <v>2018</v>
      </c>
      <c r="L317" t="s">
        <v>19</v>
      </c>
      <c r="M317" t="s">
        <v>95</v>
      </c>
      <c r="N317" t="s">
        <v>96</v>
      </c>
      <c r="O317" t="s">
        <v>96</v>
      </c>
      <c r="P317" t="s">
        <v>51</v>
      </c>
      <c r="Q317" t="s">
        <v>52</v>
      </c>
      <c r="R317">
        <v>43375</v>
      </c>
      <c r="S317">
        <v>189548.75</v>
      </c>
      <c r="T317">
        <v>284323.125</v>
      </c>
      <c r="U317">
        <v>94774.375</v>
      </c>
      <c r="AX317" t="s">
        <v>19</v>
      </c>
      <c r="AY317">
        <v>2018</v>
      </c>
      <c r="AZ317">
        <v>1</v>
      </c>
      <c r="BA317" t="s">
        <v>38</v>
      </c>
      <c r="BB317" t="s">
        <v>95</v>
      </c>
      <c r="BC317" t="s">
        <v>96</v>
      </c>
      <c r="BD317" t="s">
        <v>96</v>
      </c>
      <c r="BE317" t="s">
        <v>51</v>
      </c>
      <c r="BF317" t="s">
        <v>55</v>
      </c>
      <c r="BG317">
        <v>41930</v>
      </c>
      <c r="BH317">
        <v>241516.79999999999</v>
      </c>
      <c r="BI317">
        <v>292235.32799999998</v>
      </c>
      <c r="BJ317">
        <v>50718.527999999991</v>
      </c>
    </row>
    <row r="318" spans="11:62" x14ac:dyDescent="0.15">
      <c r="K318">
        <v>2018</v>
      </c>
      <c r="L318" t="s">
        <v>19</v>
      </c>
      <c r="M318" t="s">
        <v>95</v>
      </c>
      <c r="N318" t="s">
        <v>96</v>
      </c>
      <c r="O318" t="s">
        <v>96</v>
      </c>
      <c r="P318" t="s">
        <v>51</v>
      </c>
      <c r="Q318" t="s">
        <v>53</v>
      </c>
      <c r="R318">
        <v>50950</v>
      </c>
      <c r="S318">
        <v>398429</v>
      </c>
      <c r="T318">
        <v>490067.67</v>
      </c>
      <c r="U318">
        <v>91638.669999999984</v>
      </c>
      <c r="AX318" t="s">
        <v>19</v>
      </c>
      <c r="AY318">
        <v>2018</v>
      </c>
      <c r="AZ318">
        <v>1</v>
      </c>
      <c r="BA318" t="s">
        <v>38</v>
      </c>
      <c r="BB318" t="s">
        <v>95</v>
      </c>
      <c r="BC318" t="s">
        <v>96</v>
      </c>
      <c r="BD318" t="s">
        <v>96</v>
      </c>
      <c r="BE318" t="s">
        <v>56</v>
      </c>
      <c r="BF318" t="s">
        <v>57</v>
      </c>
      <c r="BG318">
        <v>78535</v>
      </c>
      <c r="BH318">
        <v>1241795.42</v>
      </c>
      <c r="BI318">
        <v>1763349.4963999998</v>
      </c>
      <c r="BJ318">
        <v>521554.0763999999</v>
      </c>
    </row>
    <row r="319" spans="11:62" x14ac:dyDescent="0.15">
      <c r="K319">
        <v>2018</v>
      </c>
      <c r="L319" t="s">
        <v>19</v>
      </c>
      <c r="M319" t="s">
        <v>95</v>
      </c>
      <c r="N319" t="s">
        <v>96</v>
      </c>
      <c r="O319" t="s">
        <v>96</v>
      </c>
      <c r="P319" t="s">
        <v>51</v>
      </c>
      <c r="Q319" t="s">
        <v>54</v>
      </c>
      <c r="R319">
        <v>78770</v>
      </c>
      <c r="S319">
        <v>202753.98</v>
      </c>
      <c r="T319">
        <v>265607.71380000003</v>
      </c>
      <c r="U319">
        <v>62853.733800000016</v>
      </c>
      <c r="AX319" t="s">
        <v>19</v>
      </c>
      <c r="AY319">
        <v>2018</v>
      </c>
      <c r="AZ319">
        <v>1</v>
      </c>
      <c r="BA319" t="s">
        <v>38</v>
      </c>
      <c r="BB319" t="s">
        <v>95</v>
      </c>
      <c r="BC319" t="s">
        <v>96</v>
      </c>
      <c r="BD319" t="s">
        <v>96</v>
      </c>
      <c r="BE319" t="s">
        <v>56</v>
      </c>
      <c r="BF319" t="s">
        <v>58</v>
      </c>
      <c r="BG319">
        <v>66020</v>
      </c>
      <c r="BH319">
        <v>465837.12</v>
      </c>
      <c r="BI319">
        <v>656830.33920000005</v>
      </c>
      <c r="BJ319">
        <v>190993.21920000005</v>
      </c>
    </row>
    <row r="320" spans="11:62" x14ac:dyDescent="0.15">
      <c r="K320">
        <v>2018</v>
      </c>
      <c r="L320" t="s">
        <v>19</v>
      </c>
      <c r="M320" t="s">
        <v>95</v>
      </c>
      <c r="N320" t="s">
        <v>96</v>
      </c>
      <c r="O320" t="s">
        <v>96</v>
      </c>
      <c r="P320" t="s">
        <v>51</v>
      </c>
      <c r="Q320" t="s">
        <v>55</v>
      </c>
      <c r="R320">
        <v>41930</v>
      </c>
      <c r="S320">
        <v>241516.79999999999</v>
      </c>
      <c r="T320">
        <v>292235.32799999998</v>
      </c>
      <c r="U320">
        <v>50718.527999999991</v>
      </c>
      <c r="AX320" t="s">
        <v>19</v>
      </c>
      <c r="AY320">
        <v>2018</v>
      </c>
      <c r="AZ320">
        <v>1</v>
      </c>
      <c r="BA320" t="s">
        <v>38</v>
      </c>
      <c r="BB320" t="s">
        <v>95</v>
      </c>
      <c r="BC320" t="s">
        <v>96</v>
      </c>
      <c r="BD320" t="s">
        <v>96</v>
      </c>
      <c r="BE320" t="s">
        <v>56</v>
      </c>
      <c r="BF320" t="s">
        <v>59</v>
      </c>
      <c r="BG320">
        <v>28380</v>
      </c>
      <c r="BH320">
        <v>62322.48</v>
      </c>
      <c r="BI320">
        <v>86628.247200000013</v>
      </c>
      <c r="BJ320">
        <v>24305.767200000009</v>
      </c>
    </row>
    <row r="321" spans="11:62" x14ac:dyDescent="0.15">
      <c r="K321">
        <v>2018</v>
      </c>
      <c r="L321" t="s">
        <v>19</v>
      </c>
      <c r="M321" t="s">
        <v>95</v>
      </c>
      <c r="N321" t="s">
        <v>96</v>
      </c>
      <c r="O321" t="s">
        <v>96</v>
      </c>
      <c r="P321" t="s">
        <v>56</v>
      </c>
      <c r="Q321" t="s">
        <v>57</v>
      </c>
      <c r="R321">
        <v>78535</v>
      </c>
      <c r="S321">
        <v>1241795.42</v>
      </c>
      <c r="T321">
        <v>1763349.4963999998</v>
      </c>
      <c r="U321">
        <v>521554.0763999999</v>
      </c>
      <c r="AX321" t="s">
        <v>19</v>
      </c>
      <c r="AY321">
        <v>2018</v>
      </c>
      <c r="AZ321">
        <v>1</v>
      </c>
      <c r="BA321" t="s">
        <v>38</v>
      </c>
      <c r="BB321" t="s">
        <v>97</v>
      </c>
      <c r="BC321" t="s">
        <v>98</v>
      </c>
      <c r="BD321" t="s">
        <v>99</v>
      </c>
      <c r="BE321" t="s">
        <v>46</v>
      </c>
      <c r="BF321" t="s">
        <v>47</v>
      </c>
      <c r="BG321">
        <v>16254</v>
      </c>
      <c r="BH321">
        <v>22820.616000000002</v>
      </c>
      <c r="BI321">
        <v>28982.182320000004</v>
      </c>
      <c r="BJ321">
        <v>6161.5663200000017</v>
      </c>
    </row>
    <row r="322" spans="11:62" x14ac:dyDescent="0.15">
      <c r="K322">
        <v>2018</v>
      </c>
      <c r="L322" t="s">
        <v>19</v>
      </c>
      <c r="M322" t="s">
        <v>95</v>
      </c>
      <c r="N322" t="s">
        <v>96</v>
      </c>
      <c r="O322" t="s">
        <v>96</v>
      </c>
      <c r="P322" t="s">
        <v>56</v>
      </c>
      <c r="Q322" t="s">
        <v>58</v>
      </c>
      <c r="R322">
        <v>66020</v>
      </c>
      <c r="S322">
        <v>465837.12</v>
      </c>
      <c r="T322">
        <v>656830.33920000005</v>
      </c>
      <c r="U322">
        <v>190993.21920000005</v>
      </c>
      <c r="AX322" t="s">
        <v>19</v>
      </c>
      <c r="AY322">
        <v>2018</v>
      </c>
      <c r="AZ322">
        <v>1</v>
      </c>
      <c r="BA322" t="s">
        <v>38</v>
      </c>
      <c r="BB322" t="s">
        <v>97</v>
      </c>
      <c r="BC322" t="s">
        <v>98</v>
      </c>
      <c r="BD322" t="s">
        <v>99</v>
      </c>
      <c r="BE322" t="s">
        <v>46</v>
      </c>
      <c r="BF322" t="s">
        <v>48</v>
      </c>
      <c r="BG322">
        <v>11519</v>
      </c>
      <c r="BH322">
        <v>29649.906000000006</v>
      </c>
      <c r="BI322">
        <v>36172.885320000009</v>
      </c>
      <c r="BJ322">
        <v>6522.9793200000022</v>
      </c>
    </row>
    <row r="323" spans="11:62" x14ac:dyDescent="0.15">
      <c r="K323">
        <v>2018</v>
      </c>
      <c r="L323" t="s">
        <v>19</v>
      </c>
      <c r="M323" t="s">
        <v>95</v>
      </c>
      <c r="N323" t="s">
        <v>96</v>
      </c>
      <c r="O323" t="s">
        <v>96</v>
      </c>
      <c r="P323" t="s">
        <v>56</v>
      </c>
      <c r="Q323" t="s">
        <v>59</v>
      </c>
      <c r="R323">
        <v>28380</v>
      </c>
      <c r="S323">
        <v>62322.48</v>
      </c>
      <c r="T323">
        <v>86628.247200000013</v>
      </c>
      <c r="U323">
        <v>24305.767200000009</v>
      </c>
      <c r="AX323" t="s">
        <v>19</v>
      </c>
      <c r="AY323">
        <v>2018</v>
      </c>
      <c r="AZ323">
        <v>1</v>
      </c>
      <c r="BA323" t="s">
        <v>38</v>
      </c>
      <c r="BB323" t="s">
        <v>97</v>
      </c>
      <c r="BC323" t="s">
        <v>98</v>
      </c>
      <c r="BD323" t="s">
        <v>99</v>
      </c>
      <c r="BE323" t="s">
        <v>46</v>
      </c>
      <c r="BF323" t="s">
        <v>49</v>
      </c>
      <c r="BG323">
        <v>11052</v>
      </c>
      <c r="BH323">
        <v>26988.984000000004</v>
      </c>
      <c r="BI323">
        <v>37514.687760000008</v>
      </c>
      <c r="BJ323">
        <v>10525.703760000004</v>
      </c>
    </row>
    <row r="324" spans="11:62" x14ac:dyDescent="0.15">
      <c r="K324">
        <v>2018</v>
      </c>
      <c r="L324" t="s">
        <v>19</v>
      </c>
      <c r="M324" t="s">
        <v>97</v>
      </c>
      <c r="N324" t="s">
        <v>98</v>
      </c>
      <c r="O324" t="s">
        <v>99</v>
      </c>
      <c r="P324" t="s">
        <v>46</v>
      </c>
      <c r="Q324" t="s">
        <v>47</v>
      </c>
      <c r="R324">
        <v>16254</v>
      </c>
      <c r="S324">
        <v>22820.616000000002</v>
      </c>
      <c r="T324">
        <v>28982.182320000004</v>
      </c>
      <c r="U324">
        <v>6161.5663200000017</v>
      </c>
      <c r="AX324" t="s">
        <v>19</v>
      </c>
      <c r="AY324">
        <v>2018</v>
      </c>
      <c r="AZ324">
        <v>1</v>
      </c>
      <c r="BA324" t="s">
        <v>38</v>
      </c>
      <c r="BB324" t="s">
        <v>97</v>
      </c>
      <c r="BC324" t="s">
        <v>98</v>
      </c>
      <c r="BD324" t="s">
        <v>99</v>
      </c>
      <c r="BE324" t="s">
        <v>46</v>
      </c>
      <c r="BF324" t="s">
        <v>50</v>
      </c>
      <c r="BG324">
        <v>9917</v>
      </c>
      <c r="BH324">
        <v>50418.027999999998</v>
      </c>
      <c r="BI324">
        <v>75627.042000000001</v>
      </c>
      <c r="BJ324">
        <v>25209.014000000003</v>
      </c>
    </row>
    <row r="325" spans="11:62" x14ac:dyDescent="0.15">
      <c r="K325">
        <v>2018</v>
      </c>
      <c r="L325" t="s">
        <v>19</v>
      </c>
      <c r="M325" t="s">
        <v>97</v>
      </c>
      <c r="N325" t="s">
        <v>98</v>
      </c>
      <c r="O325" t="s">
        <v>99</v>
      </c>
      <c r="P325" t="s">
        <v>46</v>
      </c>
      <c r="Q325" t="s">
        <v>48</v>
      </c>
      <c r="R325">
        <v>11519</v>
      </c>
      <c r="S325">
        <v>29649.906000000006</v>
      </c>
      <c r="T325">
        <v>36172.885320000009</v>
      </c>
      <c r="U325">
        <v>6522.9793200000022</v>
      </c>
      <c r="AX325" t="s">
        <v>19</v>
      </c>
      <c r="AY325">
        <v>2018</v>
      </c>
      <c r="AZ325">
        <v>1</v>
      </c>
      <c r="BA325" t="s">
        <v>38</v>
      </c>
      <c r="BB325" t="s">
        <v>97</v>
      </c>
      <c r="BC325" t="s">
        <v>98</v>
      </c>
      <c r="BD325" t="s">
        <v>99</v>
      </c>
      <c r="BE325" t="s">
        <v>51</v>
      </c>
      <c r="BF325" t="s">
        <v>52</v>
      </c>
      <c r="BG325">
        <v>9058</v>
      </c>
      <c r="BH325">
        <v>38206.644</v>
      </c>
      <c r="BI325">
        <v>52725.168720000001</v>
      </c>
      <c r="BJ325">
        <v>14518.524720000001</v>
      </c>
    </row>
    <row r="326" spans="11:62" x14ac:dyDescent="0.15">
      <c r="K326">
        <v>2018</v>
      </c>
      <c r="L326" t="s">
        <v>19</v>
      </c>
      <c r="M326" t="s">
        <v>97</v>
      </c>
      <c r="N326" t="s">
        <v>98</v>
      </c>
      <c r="O326" t="s">
        <v>99</v>
      </c>
      <c r="P326" t="s">
        <v>46</v>
      </c>
      <c r="Q326" t="s">
        <v>49</v>
      </c>
      <c r="R326">
        <v>11052</v>
      </c>
      <c r="S326">
        <v>26988.984000000004</v>
      </c>
      <c r="T326">
        <v>37514.687760000008</v>
      </c>
      <c r="U326">
        <v>10525.703760000004</v>
      </c>
      <c r="AX326" t="s">
        <v>19</v>
      </c>
      <c r="AY326">
        <v>2018</v>
      </c>
      <c r="AZ326">
        <v>1</v>
      </c>
      <c r="BA326" t="s">
        <v>38</v>
      </c>
      <c r="BB326" t="s">
        <v>97</v>
      </c>
      <c r="BC326" t="s">
        <v>98</v>
      </c>
      <c r="BD326" t="s">
        <v>99</v>
      </c>
      <c r="BE326" t="s">
        <v>51</v>
      </c>
      <c r="BF326" t="s">
        <v>53</v>
      </c>
      <c r="BG326">
        <v>9129</v>
      </c>
      <c r="BH326">
        <v>73251.09599999999</v>
      </c>
      <c r="BI326">
        <v>88633.826159999982</v>
      </c>
      <c r="BJ326">
        <v>15382.730159999992</v>
      </c>
    </row>
    <row r="327" spans="11:62" x14ac:dyDescent="0.15">
      <c r="K327">
        <v>2018</v>
      </c>
      <c r="L327" t="s">
        <v>19</v>
      </c>
      <c r="M327" t="s">
        <v>97</v>
      </c>
      <c r="N327" t="s">
        <v>98</v>
      </c>
      <c r="O327" t="s">
        <v>99</v>
      </c>
      <c r="P327" t="s">
        <v>46</v>
      </c>
      <c r="Q327" t="s">
        <v>50</v>
      </c>
      <c r="R327">
        <v>9917</v>
      </c>
      <c r="S327">
        <v>50418.027999999998</v>
      </c>
      <c r="T327">
        <v>75627.042000000001</v>
      </c>
      <c r="U327">
        <v>25209.014000000003</v>
      </c>
      <c r="AX327" t="s">
        <v>19</v>
      </c>
      <c r="AY327">
        <v>2018</v>
      </c>
      <c r="AZ327">
        <v>1</v>
      </c>
      <c r="BA327" t="s">
        <v>38</v>
      </c>
      <c r="BB327" t="s">
        <v>97</v>
      </c>
      <c r="BC327" t="s">
        <v>98</v>
      </c>
      <c r="BD327" t="s">
        <v>99</v>
      </c>
      <c r="BE327" t="s">
        <v>51</v>
      </c>
      <c r="BF327" t="s">
        <v>54</v>
      </c>
      <c r="BG327">
        <v>16670</v>
      </c>
      <c r="BH327">
        <v>42175.1</v>
      </c>
      <c r="BI327">
        <v>59466.890999999996</v>
      </c>
      <c r="BJ327">
        <v>17291.790999999997</v>
      </c>
    </row>
    <row r="328" spans="11:62" x14ac:dyDescent="0.15">
      <c r="K328">
        <v>2018</v>
      </c>
      <c r="L328" t="s">
        <v>19</v>
      </c>
      <c r="M328" t="s">
        <v>97</v>
      </c>
      <c r="N328" t="s">
        <v>98</v>
      </c>
      <c r="O328" t="s">
        <v>99</v>
      </c>
      <c r="P328" t="s">
        <v>51</v>
      </c>
      <c r="Q328" t="s">
        <v>52</v>
      </c>
      <c r="R328">
        <v>9058</v>
      </c>
      <c r="S328">
        <v>38206.644</v>
      </c>
      <c r="T328">
        <v>52725.168720000001</v>
      </c>
      <c r="U328">
        <v>14518.524720000001</v>
      </c>
      <c r="AX328" t="s">
        <v>19</v>
      </c>
      <c r="AY328">
        <v>2018</v>
      </c>
      <c r="AZ328">
        <v>1</v>
      </c>
      <c r="BA328" t="s">
        <v>38</v>
      </c>
      <c r="BB328" t="s">
        <v>97</v>
      </c>
      <c r="BC328" t="s">
        <v>98</v>
      </c>
      <c r="BD328" t="s">
        <v>99</v>
      </c>
      <c r="BE328" t="s">
        <v>51</v>
      </c>
      <c r="BF328" t="s">
        <v>55</v>
      </c>
      <c r="BG328">
        <v>7217</v>
      </c>
      <c r="BH328">
        <v>43994.832000000002</v>
      </c>
      <c r="BI328">
        <v>65552.299679999996</v>
      </c>
      <c r="BJ328">
        <v>21557.467679999994</v>
      </c>
    </row>
    <row r="329" spans="11:62" x14ac:dyDescent="0.15">
      <c r="K329">
        <v>2018</v>
      </c>
      <c r="L329" t="s">
        <v>19</v>
      </c>
      <c r="M329" t="s">
        <v>97</v>
      </c>
      <c r="N329" t="s">
        <v>98</v>
      </c>
      <c r="O329" t="s">
        <v>99</v>
      </c>
      <c r="P329" t="s">
        <v>51</v>
      </c>
      <c r="Q329" t="s">
        <v>53</v>
      </c>
      <c r="R329">
        <v>9129</v>
      </c>
      <c r="S329">
        <v>73251.09599999999</v>
      </c>
      <c r="T329">
        <v>88633.826159999982</v>
      </c>
      <c r="U329">
        <v>15382.730159999992</v>
      </c>
      <c r="AX329" t="s">
        <v>19</v>
      </c>
      <c r="AY329">
        <v>2018</v>
      </c>
      <c r="AZ329">
        <v>1</v>
      </c>
      <c r="BA329" t="s">
        <v>38</v>
      </c>
      <c r="BB329" t="s">
        <v>97</v>
      </c>
      <c r="BC329" t="s">
        <v>98</v>
      </c>
      <c r="BD329" t="s">
        <v>99</v>
      </c>
      <c r="BE329" t="s">
        <v>56</v>
      </c>
      <c r="BF329" t="s">
        <v>57</v>
      </c>
      <c r="BG329">
        <v>10570</v>
      </c>
      <c r="BH329">
        <v>175631.12</v>
      </c>
      <c r="BI329">
        <v>245883.568</v>
      </c>
      <c r="BJ329">
        <v>70252.448000000004</v>
      </c>
    </row>
    <row r="330" spans="11:62" x14ac:dyDescent="0.15">
      <c r="K330">
        <v>2018</v>
      </c>
      <c r="L330" t="s">
        <v>19</v>
      </c>
      <c r="M330" t="s">
        <v>97</v>
      </c>
      <c r="N330" t="s">
        <v>98</v>
      </c>
      <c r="O330" t="s">
        <v>99</v>
      </c>
      <c r="P330" t="s">
        <v>51</v>
      </c>
      <c r="Q330" t="s">
        <v>54</v>
      </c>
      <c r="R330">
        <v>16670</v>
      </c>
      <c r="S330">
        <v>42175.1</v>
      </c>
      <c r="T330">
        <v>59466.890999999996</v>
      </c>
      <c r="U330">
        <v>17291.790999999997</v>
      </c>
      <c r="AX330" t="s">
        <v>19</v>
      </c>
      <c r="AY330">
        <v>2018</v>
      </c>
      <c r="AZ330">
        <v>1</v>
      </c>
      <c r="BA330" t="s">
        <v>38</v>
      </c>
      <c r="BB330" t="s">
        <v>97</v>
      </c>
      <c r="BC330" t="s">
        <v>98</v>
      </c>
      <c r="BD330" t="s">
        <v>99</v>
      </c>
      <c r="BE330" t="s">
        <v>56</v>
      </c>
      <c r="BF330" t="s">
        <v>58</v>
      </c>
      <c r="BG330">
        <v>13559</v>
      </c>
      <c r="BH330">
        <v>97380.737999999983</v>
      </c>
      <c r="BI330">
        <v>139254.45533999999</v>
      </c>
      <c r="BJ330">
        <v>41873.717340000003</v>
      </c>
    </row>
    <row r="331" spans="11:62" x14ac:dyDescent="0.15">
      <c r="K331">
        <v>2018</v>
      </c>
      <c r="L331" t="s">
        <v>19</v>
      </c>
      <c r="M331" t="s">
        <v>97</v>
      </c>
      <c r="N331" t="s">
        <v>98</v>
      </c>
      <c r="O331" t="s">
        <v>99</v>
      </c>
      <c r="P331" t="s">
        <v>51</v>
      </c>
      <c r="Q331" t="s">
        <v>55</v>
      </c>
      <c r="R331">
        <v>7217</v>
      </c>
      <c r="S331">
        <v>43994.832000000002</v>
      </c>
      <c r="T331">
        <v>65552.299679999996</v>
      </c>
      <c r="U331">
        <v>21557.467679999994</v>
      </c>
      <c r="AX331" t="s">
        <v>19</v>
      </c>
      <c r="AY331">
        <v>2018</v>
      </c>
      <c r="AZ331">
        <v>1</v>
      </c>
      <c r="BA331" t="s">
        <v>38</v>
      </c>
      <c r="BB331" t="s">
        <v>97</v>
      </c>
      <c r="BC331" t="s">
        <v>98</v>
      </c>
      <c r="BD331" t="s">
        <v>99</v>
      </c>
      <c r="BE331" t="s">
        <v>56</v>
      </c>
      <c r="BF331" t="s">
        <v>59</v>
      </c>
      <c r="BG331">
        <v>7919</v>
      </c>
      <c r="BH331">
        <v>15822.162000000002</v>
      </c>
      <c r="BI331">
        <v>22942.134900000001</v>
      </c>
      <c r="BJ331">
        <v>7119.9728999999988</v>
      </c>
    </row>
    <row r="332" spans="11:62" x14ac:dyDescent="0.15">
      <c r="K332">
        <v>2018</v>
      </c>
      <c r="L332" t="s">
        <v>19</v>
      </c>
      <c r="M332" t="s">
        <v>97</v>
      </c>
      <c r="N332" t="s">
        <v>98</v>
      </c>
      <c r="O332" t="s">
        <v>99</v>
      </c>
      <c r="P332" t="s">
        <v>56</v>
      </c>
      <c r="Q332" t="s">
        <v>57</v>
      </c>
      <c r="R332">
        <v>10570</v>
      </c>
      <c r="S332">
        <v>175631.12</v>
      </c>
      <c r="T332">
        <v>245883.568</v>
      </c>
      <c r="U332">
        <v>70252.448000000004</v>
      </c>
      <c r="AX332" t="s">
        <v>19</v>
      </c>
      <c r="AY332">
        <v>2018</v>
      </c>
      <c r="AZ332">
        <v>1</v>
      </c>
      <c r="BA332" t="s">
        <v>38</v>
      </c>
      <c r="BB332" t="s">
        <v>97</v>
      </c>
      <c r="BC332" t="s">
        <v>98</v>
      </c>
      <c r="BD332" t="s">
        <v>100</v>
      </c>
      <c r="BE332" t="s">
        <v>46</v>
      </c>
      <c r="BF332" t="s">
        <v>47</v>
      </c>
      <c r="BG332">
        <v>7408</v>
      </c>
      <c r="BH332">
        <v>10756.416000000001</v>
      </c>
      <c r="BI332">
        <v>15704.367360000002</v>
      </c>
      <c r="BJ332">
        <v>4947.9513600000009</v>
      </c>
    </row>
    <row r="333" spans="11:62" x14ac:dyDescent="0.15">
      <c r="K333">
        <v>2018</v>
      </c>
      <c r="L333" t="s">
        <v>19</v>
      </c>
      <c r="M333" t="s">
        <v>97</v>
      </c>
      <c r="N333" t="s">
        <v>98</v>
      </c>
      <c r="O333" t="s">
        <v>99</v>
      </c>
      <c r="P333" t="s">
        <v>56</v>
      </c>
      <c r="Q333" t="s">
        <v>58</v>
      </c>
      <c r="R333">
        <v>13559</v>
      </c>
      <c r="S333">
        <v>97380.737999999983</v>
      </c>
      <c r="T333">
        <v>139254.45533999999</v>
      </c>
      <c r="U333">
        <v>41873.717340000003</v>
      </c>
      <c r="AX333" t="s">
        <v>19</v>
      </c>
      <c r="AY333">
        <v>2018</v>
      </c>
      <c r="AZ333">
        <v>1</v>
      </c>
      <c r="BA333" t="s">
        <v>38</v>
      </c>
      <c r="BB333" t="s">
        <v>97</v>
      </c>
      <c r="BC333" t="s">
        <v>98</v>
      </c>
      <c r="BD333" t="s">
        <v>100</v>
      </c>
      <c r="BE333" t="s">
        <v>46</v>
      </c>
      <c r="BF333" t="s">
        <v>48</v>
      </c>
      <c r="BG333">
        <v>6890</v>
      </c>
      <c r="BH333">
        <v>16673.800000000003</v>
      </c>
      <c r="BI333">
        <v>24510.486000000004</v>
      </c>
      <c r="BJ333">
        <v>7836.6860000000015</v>
      </c>
    </row>
    <row r="334" spans="11:62" x14ac:dyDescent="0.15">
      <c r="K334">
        <v>2018</v>
      </c>
      <c r="L334" t="s">
        <v>19</v>
      </c>
      <c r="M334" t="s">
        <v>97</v>
      </c>
      <c r="N334" t="s">
        <v>98</v>
      </c>
      <c r="O334" t="s">
        <v>99</v>
      </c>
      <c r="P334" t="s">
        <v>56</v>
      </c>
      <c r="Q334" t="s">
        <v>59</v>
      </c>
      <c r="R334">
        <v>7919</v>
      </c>
      <c r="S334">
        <v>15822.162000000002</v>
      </c>
      <c r="T334">
        <v>22942.134900000001</v>
      </c>
      <c r="U334">
        <v>7119.9728999999988</v>
      </c>
      <c r="AX334" t="s">
        <v>19</v>
      </c>
      <c r="AY334">
        <v>2018</v>
      </c>
      <c r="AZ334">
        <v>1</v>
      </c>
      <c r="BA334" t="s">
        <v>38</v>
      </c>
      <c r="BB334" t="s">
        <v>97</v>
      </c>
      <c r="BC334" t="s">
        <v>98</v>
      </c>
      <c r="BD334" t="s">
        <v>100</v>
      </c>
      <c r="BE334" t="s">
        <v>46</v>
      </c>
      <c r="BF334" t="s">
        <v>49</v>
      </c>
      <c r="BG334">
        <v>11218</v>
      </c>
      <c r="BH334">
        <v>29368.724000000002</v>
      </c>
      <c r="BI334">
        <v>40822.526360000003</v>
      </c>
      <c r="BJ334">
        <v>11453.802360000001</v>
      </c>
    </row>
    <row r="335" spans="11:62" x14ac:dyDescent="0.15">
      <c r="K335">
        <v>2018</v>
      </c>
      <c r="L335" t="s">
        <v>19</v>
      </c>
      <c r="M335" t="s">
        <v>97</v>
      </c>
      <c r="N335" t="s">
        <v>98</v>
      </c>
      <c r="O335" t="s">
        <v>100</v>
      </c>
      <c r="P335" t="s">
        <v>46</v>
      </c>
      <c r="Q335" t="s">
        <v>47</v>
      </c>
      <c r="R335">
        <v>7408</v>
      </c>
      <c r="S335">
        <v>10756.416000000001</v>
      </c>
      <c r="T335">
        <v>15704.367360000002</v>
      </c>
      <c r="U335">
        <v>4947.9513600000009</v>
      </c>
      <c r="AX335" t="s">
        <v>19</v>
      </c>
      <c r="AY335">
        <v>2018</v>
      </c>
      <c r="AZ335">
        <v>1</v>
      </c>
      <c r="BA335" t="s">
        <v>38</v>
      </c>
      <c r="BB335" t="s">
        <v>97</v>
      </c>
      <c r="BC335" t="s">
        <v>98</v>
      </c>
      <c r="BD335" t="s">
        <v>100</v>
      </c>
      <c r="BE335" t="s">
        <v>46</v>
      </c>
      <c r="BF335" t="s">
        <v>50</v>
      </c>
      <c r="BG335">
        <v>11336</v>
      </c>
      <c r="BH335">
        <v>58097</v>
      </c>
      <c r="BI335">
        <v>85983.56</v>
      </c>
      <c r="BJ335">
        <v>27886.559999999998</v>
      </c>
    </row>
    <row r="336" spans="11:62" x14ac:dyDescent="0.15">
      <c r="K336">
        <v>2018</v>
      </c>
      <c r="L336" t="s">
        <v>19</v>
      </c>
      <c r="M336" t="s">
        <v>97</v>
      </c>
      <c r="N336" t="s">
        <v>98</v>
      </c>
      <c r="O336" t="s">
        <v>100</v>
      </c>
      <c r="P336" t="s">
        <v>46</v>
      </c>
      <c r="Q336" t="s">
        <v>48</v>
      </c>
      <c r="R336">
        <v>6890</v>
      </c>
      <c r="S336">
        <v>16673.800000000003</v>
      </c>
      <c r="T336">
        <v>24510.486000000004</v>
      </c>
      <c r="U336">
        <v>7836.6860000000015</v>
      </c>
      <c r="AX336" t="s">
        <v>19</v>
      </c>
      <c r="AY336">
        <v>2018</v>
      </c>
      <c r="AZ336">
        <v>1</v>
      </c>
      <c r="BA336" t="s">
        <v>38</v>
      </c>
      <c r="BB336" t="s">
        <v>97</v>
      </c>
      <c r="BC336" t="s">
        <v>98</v>
      </c>
      <c r="BD336" t="s">
        <v>100</v>
      </c>
      <c r="BE336" t="s">
        <v>51</v>
      </c>
      <c r="BF336" t="s">
        <v>52</v>
      </c>
      <c r="BG336">
        <v>10026</v>
      </c>
      <c r="BH336">
        <v>45718.55999999999</v>
      </c>
      <c r="BI336">
        <v>58062.571199999991</v>
      </c>
      <c r="BJ336">
        <v>12344.011200000001</v>
      </c>
    </row>
    <row r="337" spans="11:62" x14ac:dyDescent="0.15">
      <c r="K337">
        <v>2018</v>
      </c>
      <c r="L337" t="s">
        <v>19</v>
      </c>
      <c r="M337" t="s">
        <v>97</v>
      </c>
      <c r="N337" t="s">
        <v>98</v>
      </c>
      <c r="O337" t="s">
        <v>100</v>
      </c>
      <c r="P337" t="s">
        <v>46</v>
      </c>
      <c r="Q337" t="s">
        <v>49</v>
      </c>
      <c r="R337">
        <v>11218</v>
      </c>
      <c r="S337">
        <v>29368.724000000002</v>
      </c>
      <c r="T337">
        <v>40822.526360000003</v>
      </c>
      <c r="U337">
        <v>11453.802360000001</v>
      </c>
      <c r="AX337" t="s">
        <v>19</v>
      </c>
      <c r="AY337">
        <v>2018</v>
      </c>
      <c r="AZ337">
        <v>1</v>
      </c>
      <c r="BA337" t="s">
        <v>38</v>
      </c>
      <c r="BB337" t="s">
        <v>97</v>
      </c>
      <c r="BC337" t="s">
        <v>98</v>
      </c>
      <c r="BD337" t="s">
        <v>100</v>
      </c>
      <c r="BE337" t="s">
        <v>51</v>
      </c>
      <c r="BF337" t="s">
        <v>53</v>
      </c>
      <c r="BG337">
        <v>13925</v>
      </c>
      <c r="BH337">
        <v>121203.2</v>
      </c>
      <c r="BI337">
        <v>161200.25599999999</v>
      </c>
      <c r="BJ337">
        <v>39997.055999999997</v>
      </c>
    </row>
    <row r="338" spans="11:62" x14ac:dyDescent="0.15">
      <c r="K338">
        <v>2018</v>
      </c>
      <c r="L338" t="s">
        <v>19</v>
      </c>
      <c r="M338" t="s">
        <v>97</v>
      </c>
      <c r="N338" t="s">
        <v>98</v>
      </c>
      <c r="O338" t="s">
        <v>100</v>
      </c>
      <c r="P338" t="s">
        <v>46</v>
      </c>
      <c r="Q338" t="s">
        <v>50</v>
      </c>
      <c r="R338">
        <v>11336</v>
      </c>
      <c r="S338">
        <v>58097</v>
      </c>
      <c r="T338">
        <v>85983.56</v>
      </c>
      <c r="U338">
        <v>27886.559999999998</v>
      </c>
      <c r="AX338" t="s">
        <v>19</v>
      </c>
      <c r="AY338">
        <v>2018</v>
      </c>
      <c r="AZ338">
        <v>1</v>
      </c>
      <c r="BA338" t="s">
        <v>38</v>
      </c>
      <c r="BB338" t="s">
        <v>97</v>
      </c>
      <c r="BC338" t="s">
        <v>98</v>
      </c>
      <c r="BD338" t="s">
        <v>100</v>
      </c>
      <c r="BE338" t="s">
        <v>51</v>
      </c>
      <c r="BF338" t="s">
        <v>54</v>
      </c>
      <c r="BG338">
        <v>11512</v>
      </c>
      <c r="BH338">
        <v>30391.68</v>
      </c>
      <c r="BI338">
        <v>39205.267200000002</v>
      </c>
      <c r="BJ338">
        <v>8813.5872000000018</v>
      </c>
    </row>
    <row r="339" spans="11:62" x14ac:dyDescent="0.15">
      <c r="K339">
        <v>2018</v>
      </c>
      <c r="L339" t="s">
        <v>19</v>
      </c>
      <c r="M339" t="s">
        <v>97</v>
      </c>
      <c r="N339" t="s">
        <v>98</v>
      </c>
      <c r="O339" t="s">
        <v>100</v>
      </c>
      <c r="P339" t="s">
        <v>51</v>
      </c>
      <c r="Q339" t="s">
        <v>52</v>
      </c>
      <c r="R339">
        <v>10026</v>
      </c>
      <c r="S339">
        <v>45718.55999999999</v>
      </c>
      <c r="T339">
        <v>58062.571199999991</v>
      </c>
      <c r="U339">
        <v>12344.011200000001</v>
      </c>
      <c r="AX339" t="s">
        <v>19</v>
      </c>
      <c r="AY339">
        <v>2018</v>
      </c>
      <c r="AZ339">
        <v>1</v>
      </c>
      <c r="BA339" t="s">
        <v>38</v>
      </c>
      <c r="BB339" t="s">
        <v>97</v>
      </c>
      <c r="BC339" t="s">
        <v>98</v>
      </c>
      <c r="BD339" t="s">
        <v>100</v>
      </c>
      <c r="BE339" t="s">
        <v>51</v>
      </c>
      <c r="BF339" t="s">
        <v>55</v>
      </c>
      <c r="BG339">
        <v>6847</v>
      </c>
      <c r="BH339">
        <v>37138.127999999997</v>
      </c>
      <c r="BI339">
        <v>49765.091519999994</v>
      </c>
      <c r="BJ339">
        <v>12626.963519999998</v>
      </c>
    </row>
    <row r="340" spans="11:62" x14ac:dyDescent="0.15">
      <c r="K340">
        <v>2018</v>
      </c>
      <c r="L340" t="s">
        <v>19</v>
      </c>
      <c r="M340" t="s">
        <v>97</v>
      </c>
      <c r="N340" t="s">
        <v>98</v>
      </c>
      <c r="O340" t="s">
        <v>100</v>
      </c>
      <c r="P340" t="s">
        <v>51</v>
      </c>
      <c r="Q340" t="s">
        <v>53</v>
      </c>
      <c r="R340">
        <v>13925</v>
      </c>
      <c r="S340">
        <v>121203.2</v>
      </c>
      <c r="T340">
        <v>161200.25599999999</v>
      </c>
      <c r="U340">
        <v>39997.055999999997</v>
      </c>
      <c r="AX340" t="s">
        <v>19</v>
      </c>
      <c r="AY340">
        <v>2018</v>
      </c>
      <c r="AZ340">
        <v>1</v>
      </c>
      <c r="BA340" t="s">
        <v>38</v>
      </c>
      <c r="BB340" t="s">
        <v>97</v>
      </c>
      <c r="BC340" t="s">
        <v>98</v>
      </c>
      <c r="BD340" t="s">
        <v>100</v>
      </c>
      <c r="BE340" t="s">
        <v>56</v>
      </c>
      <c r="BF340" t="s">
        <v>57</v>
      </c>
      <c r="BG340">
        <v>12246</v>
      </c>
      <c r="BH340">
        <v>208402.42800000001</v>
      </c>
      <c r="BI340">
        <v>268839.13212000002</v>
      </c>
      <c r="BJ340">
        <v>60436.704120000009</v>
      </c>
    </row>
    <row r="341" spans="11:62" x14ac:dyDescent="0.15">
      <c r="K341">
        <v>2018</v>
      </c>
      <c r="L341" t="s">
        <v>19</v>
      </c>
      <c r="M341" t="s">
        <v>97</v>
      </c>
      <c r="N341" t="s">
        <v>98</v>
      </c>
      <c r="O341" t="s">
        <v>100</v>
      </c>
      <c r="P341" t="s">
        <v>51</v>
      </c>
      <c r="Q341" t="s">
        <v>54</v>
      </c>
      <c r="R341">
        <v>11512</v>
      </c>
      <c r="S341">
        <v>30391.68</v>
      </c>
      <c r="T341">
        <v>39205.267200000002</v>
      </c>
      <c r="U341">
        <v>8813.5872000000018</v>
      </c>
      <c r="AX341" t="s">
        <v>19</v>
      </c>
      <c r="AY341">
        <v>2018</v>
      </c>
      <c r="AZ341">
        <v>1</v>
      </c>
      <c r="BA341" t="s">
        <v>38</v>
      </c>
      <c r="BB341" t="s">
        <v>97</v>
      </c>
      <c r="BC341" t="s">
        <v>98</v>
      </c>
      <c r="BD341" t="s">
        <v>100</v>
      </c>
      <c r="BE341" t="s">
        <v>56</v>
      </c>
      <c r="BF341" t="s">
        <v>58</v>
      </c>
      <c r="BG341">
        <v>12900</v>
      </c>
      <c r="BH341">
        <v>102400.2</v>
      </c>
      <c r="BI341">
        <v>122880.24</v>
      </c>
      <c r="BJ341">
        <v>20480.040000000008</v>
      </c>
    </row>
    <row r="342" spans="11:62" x14ac:dyDescent="0.15">
      <c r="K342">
        <v>2018</v>
      </c>
      <c r="L342" t="s">
        <v>19</v>
      </c>
      <c r="M342" t="s">
        <v>97</v>
      </c>
      <c r="N342" t="s">
        <v>98</v>
      </c>
      <c r="O342" t="s">
        <v>100</v>
      </c>
      <c r="P342" t="s">
        <v>51</v>
      </c>
      <c r="Q342" t="s">
        <v>55</v>
      </c>
      <c r="R342">
        <v>6847</v>
      </c>
      <c r="S342">
        <v>37138.127999999997</v>
      </c>
      <c r="T342">
        <v>49765.091519999994</v>
      </c>
      <c r="U342">
        <v>12626.963519999998</v>
      </c>
      <c r="AX342" t="s">
        <v>19</v>
      </c>
      <c r="AY342">
        <v>2018</v>
      </c>
      <c r="AZ342">
        <v>1</v>
      </c>
      <c r="BA342" t="s">
        <v>38</v>
      </c>
      <c r="BB342" t="s">
        <v>97</v>
      </c>
      <c r="BC342" t="s">
        <v>98</v>
      </c>
      <c r="BD342" t="s">
        <v>100</v>
      </c>
      <c r="BE342" t="s">
        <v>56</v>
      </c>
      <c r="BF342" t="s">
        <v>59</v>
      </c>
      <c r="BG342">
        <v>6228</v>
      </c>
      <c r="BH342">
        <v>12443.544</v>
      </c>
      <c r="BI342">
        <v>15181.123680000001</v>
      </c>
      <c r="BJ342">
        <v>2737.5796800000007</v>
      </c>
    </row>
    <row r="343" spans="11:62" x14ac:dyDescent="0.15">
      <c r="K343">
        <v>2018</v>
      </c>
      <c r="L343" t="s">
        <v>19</v>
      </c>
      <c r="M343" t="s">
        <v>97</v>
      </c>
      <c r="N343" t="s">
        <v>98</v>
      </c>
      <c r="O343" t="s">
        <v>100</v>
      </c>
      <c r="P343" t="s">
        <v>56</v>
      </c>
      <c r="Q343" t="s">
        <v>57</v>
      </c>
      <c r="R343">
        <v>12246</v>
      </c>
      <c r="S343">
        <v>208402.42800000001</v>
      </c>
      <c r="T343">
        <v>268839.13212000002</v>
      </c>
      <c r="U343">
        <v>60436.704120000009</v>
      </c>
      <c r="AX343" t="s">
        <v>19</v>
      </c>
      <c r="AY343">
        <v>2018</v>
      </c>
      <c r="AZ343">
        <v>1</v>
      </c>
      <c r="BA343" t="s">
        <v>38</v>
      </c>
      <c r="BB343" t="s">
        <v>97</v>
      </c>
      <c r="BC343" t="s">
        <v>98</v>
      </c>
      <c r="BD343" t="s">
        <v>101</v>
      </c>
      <c r="BE343" t="s">
        <v>46</v>
      </c>
      <c r="BF343" t="s">
        <v>47</v>
      </c>
      <c r="BG343">
        <v>18577</v>
      </c>
      <c r="BH343">
        <v>27196.727999999999</v>
      </c>
      <c r="BI343">
        <v>35899.680959999998</v>
      </c>
      <c r="BJ343">
        <v>8702.9529599999987</v>
      </c>
    </row>
    <row r="344" spans="11:62" x14ac:dyDescent="0.15">
      <c r="K344">
        <v>2018</v>
      </c>
      <c r="L344" t="s">
        <v>19</v>
      </c>
      <c r="M344" t="s">
        <v>97</v>
      </c>
      <c r="N344" t="s">
        <v>98</v>
      </c>
      <c r="O344" t="s">
        <v>100</v>
      </c>
      <c r="P344" t="s">
        <v>56</v>
      </c>
      <c r="Q344" t="s">
        <v>58</v>
      </c>
      <c r="R344">
        <v>12900</v>
      </c>
      <c r="S344">
        <v>102400.2</v>
      </c>
      <c r="T344">
        <v>122880.24</v>
      </c>
      <c r="U344">
        <v>20480.040000000008</v>
      </c>
      <c r="AX344" t="s">
        <v>19</v>
      </c>
      <c r="AY344">
        <v>2018</v>
      </c>
      <c r="AZ344">
        <v>1</v>
      </c>
      <c r="BA344" t="s">
        <v>38</v>
      </c>
      <c r="BB344" t="s">
        <v>97</v>
      </c>
      <c r="BC344" t="s">
        <v>98</v>
      </c>
      <c r="BD344" t="s">
        <v>101</v>
      </c>
      <c r="BE344" t="s">
        <v>46</v>
      </c>
      <c r="BF344" t="s">
        <v>48</v>
      </c>
      <c r="BG344">
        <v>5594</v>
      </c>
      <c r="BH344">
        <v>14398.956</v>
      </c>
      <c r="BI344">
        <v>17854.705440000002</v>
      </c>
      <c r="BJ344">
        <v>3455.7494400000014</v>
      </c>
    </row>
    <row r="345" spans="11:62" x14ac:dyDescent="0.15">
      <c r="K345">
        <v>2018</v>
      </c>
      <c r="L345" t="s">
        <v>19</v>
      </c>
      <c r="M345" t="s">
        <v>97</v>
      </c>
      <c r="N345" t="s">
        <v>98</v>
      </c>
      <c r="O345" t="s">
        <v>100</v>
      </c>
      <c r="P345" t="s">
        <v>56</v>
      </c>
      <c r="Q345" t="s">
        <v>59</v>
      </c>
      <c r="R345">
        <v>6228</v>
      </c>
      <c r="S345">
        <v>12443.544</v>
      </c>
      <c r="T345">
        <v>15181.123680000001</v>
      </c>
      <c r="U345">
        <v>2737.5796800000007</v>
      </c>
      <c r="AX345" t="s">
        <v>19</v>
      </c>
      <c r="AY345">
        <v>2018</v>
      </c>
      <c r="AZ345">
        <v>1</v>
      </c>
      <c r="BA345" t="s">
        <v>38</v>
      </c>
      <c r="BB345" t="s">
        <v>97</v>
      </c>
      <c r="BC345" t="s">
        <v>98</v>
      </c>
      <c r="BD345" t="s">
        <v>101</v>
      </c>
      <c r="BE345" t="s">
        <v>46</v>
      </c>
      <c r="BF345" t="s">
        <v>49</v>
      </c>
      <c r="BG345">
        <v>5782</v>
      </c>
      <c r="BH345">
        <v>14755.664000000001</v>
      </c>
      <c r="BI345">
        <v>18149.46672</v>
      </c>
      <c r="BJ345">
        <v>3393.8027199999997</v>
      </c>
    </row>
    <row r="346" spans="11:62" x14ac:dyDescent="0.15">
      <c r="K346">
        <v>2018</v>
      </c>
      <c r="L346" t="s">
        <v>19</v>
      </c>
      <c r="M346" t="s">
        <v>97</v>
      </c>
      <c r="N346" t="s">
        <v>98</v>
      </c>
      <c r="O346" t="s">
        <v>101</v>
      </c>
      <c r="P346" t="s">
        <v>46</v>
      </c>
      <c r="Q346" t="s">
        <v>47</v>
      </c>
      <c r="R346">
        <v>18577</v>
      </c>
      <c r="S346">
        <v>27196.727999999999</v>
      </c>
      <c r="T346">
        <v>35899.680959999998</v>
      </c>
      <c r="U346">
        <v>8702.9529599999987</v>
      </c>
      <c r="AX346" t="s">
        <v>19</v>
      </c>
      <c r="AY346">
        <v>2018</v>
      </c>
      <c r="AZ346">
        <v>1</v>
      </c>
      <c r="BA346" t="s">
        <v>38</v>
      </c>
      <c r="BB346" t="s">
        <v>97</v>
      </c>
      <c r="BC346" t="s">
        <v>98</v>
      </c>
      <c r="BD346" t="s">
        <v>101</v>
      </c>
      <c r="BE346" t="s">
        <v>46</v>
      </c>
      <c r="BF346" t="s">
        <v>50</v>
      </c>
      <c r="BG346">
        <v>12741</v>
      </c>
      <c r="BH346">
        <v>67909.53</v>
      </c>
      <c r="BI346">
        <v>90319.674899999998</v>
      </c>
      <c r="BJ346">
        <v>22410.144899999999</v>
      </c>
    </row>
    <row r="347" spans="11:62" x14ac:dyDescent="0.15">
      <c r="K347">
        <v>2018</v>
      </c>
      <c r="L347" t="s">
        <v>19</v>
      </c>
      <c r="M347" t="s">
        <v>97</v>
      </c>
      <c r="N347" t="s">
        <v>98</v>
      </c>
      <c r="O347" t="s">
        <v>101</v>
      </c>
      <c r="P347" t="s">
        <v>46</v>
      </c>
      <c r="Q347" t="s">
        <v>48</v>
      </c>
      <c r="R347">
        <v>5594</v>
      </c>
      <c r="S347">
        <v>14398.956</v>
      </c>
      <c r="T347">
        <v>17854.705440000002</v>
      </c>
      <c r="U347">
        <v>3455.7494400000014</v>
      </c>
      <c r="AX347" t="s">
        <v>19</v>
      </c>
      <c r="AY347">
        <v>2018</v>
      </c>
      <c r="AZ347">
        <v>1</v>
      </c>
      <c r="BA347" t="s">
        <v>38</v>
      </c>
      <c r="BB347" t="s">
        <v>97</v>
      </c>
      <c r="BC347" t="s">
        <v>98</v>
      </c>
      <c r="BD347" t="s">
        <v>101</v>
      </c>
      <c r="BE347" t="s">
        <v>51</v>
      </c>
      <c r="BF347" t="s">
        <v>52</v>
      </c>
      <c r="BG347">
        <v>18118</v>
      </c>
      <c r="BH347">
        <v>78487.175999999992</v>
      </c>
      <c r="BI347">
        <v>115376.14872</v>
      </c>
      <c r="BJ347">
        <v>36888.972720000005</v>
      </c>
    </row>
    <row r="348" spans="11:62" x14ac:dyDescent="0.15">
      <c r="K348">
        <v>2018</v>
      </c>
      <c r="L348" t="s">
        <v>19</v>
      </c>
      <c r="M348" t="s">
        <v>97</v>
      </c>
      <c r="N348" t="s">
        <v>98</v>
      </c>
      <c r="O348" t="s">
        <v>101</v>
      </c>
      <c r="P348" t="s">
        <v>46</v>
      </c>
      <c r="Q348" t="s">
        <v>49</v>
      </c>
      <c r="R348">
        <v>5782</v>
      </c>
      <c r="S348">
        <v>14755.664000000001</v>
      </c>
      <c r="T348">
        <v>18149.46672</v>
      </c>
      <c r="U348">
        <v>3393.8027199999997</v>
      </c>
      <c r="AX348" t="s">
        <v>19</v>
      </c>
      <c r="AY348">
        <v>2018</v>
      </c>
      <c r="AZ348">
        <v>1</v>
      </c>
      <c r="BA348" t="s">
        <v>38</v>
      </c>
      <c r="BB348" t="s">
        <v>97</v>
      </c>
      <c r="BC348" t="s">
        <v>98</v>
      </c>
      <c r="BD348" t="s">
        <v>101</v>
      </c>
      <c r="BE348" t="s">
        <v>51</v>
      </c>
      <c r="BF348" t="s">
        <v>53</v>
      </c>
      <c r="BG348">
        <v>15218</v>
      </c>
      <c r="BH348">
        <v>113830.64</v>
      </c>
      <c r="BI348">
        <v>159362.89600000001</v>
      </c>
      <c r="BJ348">
        <v>45532.256000000008</v>
      </c>
    </row>
    <row r="349" spans="11:62" x14ac:dyDescent="0.15">
      <c r="K349">
        <v>2018</v>
      </c>
      <c r="L349" t="s">
        <v>19</v>
      </c>
      <c r="M349" t="s">
        <v>97</v>
      </c>
      <c r="N349" t="s">
        <v>98</v>
      </c>
      <c r="O349" t="s">
        <v>101</v>
      </c>
      <c r="P349" t="s">
        <v>46</v>
      </c>
      <c r="Q349" t="s">
        <v>50</v>
      </c>
      <c r="R349">
        <v>12741</v>
      </c>
      <c r="S349">
        <v>67909.53</v>
      </c>
      <c r="T349">
        <v>90319.674899999998</v>
      </c>
      <c r="U349">
        <v>22410.144899999999</v>
      </c>
      <c r="AX349" t="s">
        <v>19</v>
      </c>
      <c r="AY349">
        <v>2018</v>
      </c>
      <c r="AZ349">
        <v>1</v>
      </c>
      <c r="BA349" t="s">
        <v>38</v>
      </c>
      <c r="BB349" t="s">
        <v>97</v>
      </c>
      <c r="BC349" t="s">
        <v>98</v>
      </c>
      <c r="BD349" t="s">
        <v>101</v>
      </c>
      <c r="BE349" t="s">
        <v>51</v>
      </c>
      <c r="BF349" t="s">
        <v>54</v>
      </c>
      <c r="BG349">
        <v>5219</v>
      </c>
      <c r="BH349">
        <v>13433.706</v>
      </c>
      <c r="BI349">
        <v>19075.862520000002</v>
      </c>
      <c r="BJ349">
        <v>5642.1565200000023</v>
      </c>
    </row>
    <row r="350" spans="11:62" x14ac:dyDescent="0.15">
      <c r="K350">
        <v>2018</v>
      </c>
      <c r="L350" t="s">
        <v>19</v>
      </c>
      <c r="M350" t="s">
        <v>97</v>
      </c>
      <c r="N350" t="s">
        <v>98</v>
      </c>
      <c r="O350" t="s">
        <v>101</v>
      </c>
      <c r="P350" t="s">
        <v>51</v>
      </c>
      <c r="Q350" t="s">
        <v>52</v>
      </c>
      <c r="R350">
        <v>18118</v>
      </c>
      <c r="S350">
        <v>78487.175999999992</v>
      </c>
      <c r="T350">
        <v>115376.14872</v>
      </c>
      <c r="U350">
        <v>36888.972720000005</v>
      </c>
      <c r="AX350" t="s">
        <v>19</v>
      </c>
      <c r="AY350">
        <v>2018</v>
      </c>
      <c r="AZ350">
        <v>1</v>
      </c>
      <c r="BA350" t="s">
        <v>38</v>
      </c>
      <c r="BB350" t="s">
        <v>97</v>
      </c>
      <c r="BC350" t="s">
        <v>98</v>
      </c>
      <c r="BD350" t="s">
        <v>101</v>
      </c>
      <c r="BE350" t="s">
        <v>51</v>
      </c>
      <c r="BF350" t="s">
        <v>55</v>
      </c>
      <c r="BG350">
        <v>16228</v>
      </c>
      <c r="BH350">
        <v>88799.615999999995</v>
      </c>
      <c r="BI350">
        <v>125207.45855999998</v>
      </c>
      <c r="BJ350">
        <v>36407.84255999999</v>
      </c>
    </row>
    <row r="351" spans="11:62" x14ac:dyDescent="0.15">
      <c r="K351">
        <v>2018</v>
      </c>
      <c r="L351" t="s">
        <v>19</v>
      </c>
      <c r="M351" t="s">
        <v>97</v>
      </c>
      <c r="N351" t="s">
        <v>98</v>
      </c>
      <c r="O351" t="s">
        <v>101</v>
      </c>
      <c r="P351" t="s">
        <v>51</v>
      </c>
      <c r="Q351" t="s">
        <v>53</v>
      </c>
      <c r="R351">
        <v>15218</v>
      </c>
      <c r="S351">
        <v>113830.64</v>
      </c>
      <c r="T351">
        <v>159362.89600000001</v>
      </c>
      <c r="U351">
        <v>45532.256000000008</v>
      </c>
      <c r="AX351" t="s">
        <v>19</v>
      </c>
      <c r="AY351">
        <v>2018</v>
      </c>
      <c r="AZ351">
        <v>1</v>
      </c>
      <c r="BA351" t="s">
        <v>38</v>
      </c>
      <c r="BB351" t="s">
        <v>97</v>
      </c>
      <c r="BC351" t="s">
        <v>98</v>
      </c>
      <c r="BD351" t="s">
        <v>101</v>
      </c>
      <c r="BE351" t="s">
        <v>56</v>
      </c>
      <c r="BF351" t="s">
        <v>57</v>
      </c>
      <c r="BG351">
        <v>7667</v>
      </c>
      <c r="BH351">
        <v>120203.226</v>
      </c>
      <c r="BI351">
        <v>149052.00023999999</v>
      </c>
      <c r="BJ351">
        <v>28848.774239999999</v>
      </c>
    </row>
    <row r="352" spans="11:62" x14ac:dyDescent="0.15">
      <c r="K352">
        <v>2018</v>
      </c>
      <c r="L352" t="s">
        <v>19</v>
      </c>
      <c r="M352" t="s">
        <v>97</v>
      </c>
      <c r="N352" t="s">
        <v>98</v>
      </c>
      <c r="O352" t="s">
        <v>101</v>
      </c>
      <c r="P352" t="s">
        <v>51</v>
      </c>
      <c r="Q352" t="s">
        <v>54</v>
      </c>
      <c r="R352">
        <v>5219</v>
      </c>
      <c r="S352">
        <v>13433.706</v>
      </c>
      <c r="T352">
        <v>19075.862520000002</v>
      </c>
      <c r="U352">
        <v>5642.1565200000023</v>
      </c>
      <c r="AX352" t="s">
        <v>19</v>
      </c>
      <c r="AY352">
        <v>2018</v>
      </c>
      <c r="AZ352">
        <v>1</v>
      </c>
      <c r="BA352" t="s">
        <v>38</v>
      </c>
      <c r="BB352" t="s">
        <v>97</v>
      </c>
      <c r="BC352" t="s">
        <v>98</v>
      </c>
      <c r="BD352" t="s">
        <v>101</v>
      </c>
      <c r="BE352" t="s">
        <v>56</v>
      </c>
      <c r="BF352" t="s">
        <v>58</v>
      </c>
      <c r="BG352">
        <v>16669</v>
      </c>
      <c r="BH352">
        <v>129168.08099999999</v>
      </c>
      <c r="BI352">
        <v>173085.22853999998</v>
      </c>
      <c r="BJ352">
        <v>43917.147539999991</v>
      </c>
    </row>
    <row r="353" spans="11:62" x14ac:dyDescent="0.15">
      <c r="K353">
        <v>2018</v>
      </c>
      <c r="L353" t="s">
        <v>19</v>
      </c>
      <c r="M353" t="s">
        <v>97</v>
      </c>
      <c r="N353" t="s">
        <v>98</v>
      </c>
      <c r="O353" t="s">
        <v>101</v>
      </c>
      <c r="P353" t="s">
        <v>51</v>
      </c>
      <c r="Q353" t="s">
        <v>55</v>
      </c>
      <c r="R353">
        <v>16228</v>
      </c>
      <c r="S353">
        <v>88799.615999999995</v>
      </c>
      <c r="T353">
        <v>125207.45855999998</v>
      </c>
      <c r="U353">
        <v>36407.84255999999</v>
      </c>
      <c r="AX353" t="s">
        <v>19</v>
      </c>
      <c r="AY353">
        <v>2018</v>
      </c>
      <c r="AZ353">
        <v>1</v>
      </c>
      <c r="BA353" t="s">
        <v>38</v>
      </c>
      <c r="BB353" t="s">
        <v>97</v>
      </c>
      <c r="BC353" t="s">
        <v>98</v>
      </c>
      <c r="BD353" t="s">
        <v>101</v>
      </c>
      <c r="BE353" t="s">
        <v>56</v>
      </c>
      <c r="BF353" t="s">
        <v>59</v>
      </c>
      <c r="BG353">
        <v>16633</v>
      </c>
      <c r="BH353">
        <v>38921.22</v>
      </c>
      <c r="BI353">
        <v>57214.193399999996</v>
      </c>
      <c r="BJ353">
        <v>18292.973399999995</v>
      </c>
    </row>
    <row r="354" spans="11:62" x14ac:dyDescent="0.15">
      <c r="K354">
        <v>2018</v>
      </c>
      <c r="L354" t="s">
        <v>19</v>
      </c>
      <c r="M354" t="s">
        <v>97</v>
      </c>
      <c r="N354" t="s">
        <v>98</v>
      </c>
      <c r="O354" t="s">
        <v>101</v>
      </c>
      <c r="P354" t="s">
        <v>56</v>
      </c>
      <c r="Q354" t="s">
        <v>57</v>
      </c>
      <c r="R354">
        <v>7667</v>
      </c>
      <c r="S354">
        <v>120203.226</v>
      </c>
      <c r="T354">
        <v>149052.00023999999</v>
      </c>
      <c r="U354">
        <v>28848.774239999999</v>
      </c>
      <c r="AX354" t="s">
        <v>19</v>
      </c>
      <c r="AY354">
        <v>2018</v>
      </c>
      <c r="AZ354">
        <v>1</v>
      </c>
      <c r="BA354" t="s">
        <v>38</v>
      </c>
      <c r="BB354" t="s">
        <v>97</v>
      </c>
      <c r="BC354" t="s">
        <v>98</v>
      </c>
      <c r="BD354" t="s">
        <v>102</v>
      </c>
      <c r="BE354" t="s">
        <v>46</v>
      </c>
      <c r="BF354" t="s">
        <v>47</v>
      </c>
      <c r="BG354">
        <v>16244</v>
      </c>
      <c r="BH354">
        <v>25340.639999999999</v>
      </c>
      <c r="BI354">
        <v>35983.7088</v>
      </c>
      <c r="BJ354">
        <v>10643.068800000001</v>
      </c>
    </row>
    <row r="355" spans="11:62" x14ac:dyDescent="0.15">
      <c r="K355">
        <v>2018</v>
      </c>
      <c r="L355" t="s">
        <v>19</v>
      </c>
      <c r="M355" t="s">
        <v>97</v>
      </c>
      <c r="N355" t="s">
        <v>98</v>
      </c>
      <c r="O355" t="s">
        <v>101</v>
      </c>
      <c r="P355" t="s">
        <v>56</v>
      </c>
      <c r="Q355" t="s">
        <v>58</v>
      </c>
      <c r="R355">
        <v>16669</v>
      </c>
      <c r="S355">
        <v>129168.08099999999</v>
      </c>
      <c r="T355">
        <v>173085.22853999998</v>
      </c>
      <c r="U355">
        <v>43917.147539999991</v>
      </c>
      <c r="AX355" t="s">
        <v>19</v>
      </c>
      <c r="AY355">
        <v>2018</v>
      </c>
      <c r="AZ355">
        <v>1</v>
      </c>
      <c r="BA355" t="s">
        <v>38</v>
      </c>
      <c r="BB355" t="s">
        <v>97</v>
      </c>
      <c r="BC355" t="s">
        <v>98</v>
      </c>
      <c r="BD355" t="s">
        <v>102</v>
      </c>
      <c r="BE355" t="s">
        <v>46</v>
      </c>
      <c r="BF355" t="s">
        <v>48</v>
      </c>
      <c r="BG355">
        <v>11283</v>
      </c>
      <c r="BH355">
        <v>27304.860000000004</v>
      </c>
      <c r="BI355">
        <v>36588.512400000007</v>
      </c>
      <c r="BJ355">
        <v>9283.6524000000027</v>
      </c>
    </row>
    <row r="356" spans="11:62" x14ac:dyDescent="0.15">
      <c r="K356">
        <v>2018</v>
      </c>
      <c r="L356" t="s">
        <v>19</v>
      </c>
      <c r="M356" t="s">
        <v>97</v>
      </c>
      <c r="N356" t="s">
        <v>98</v>
      </c>
      <c r="O356" t="s">
        <v>101</v>
      </c>
      <c r="P356" t="s">
        <v>56</v>
      </c>
      <c r="Q356" t="s">
        <v>59</v>
      </c>
      <c r="R356">
        <v>16633</v>
      </c>
      <c r="S356">
        <v>38921.22</v>
      </c>
      <c r="T356">
        <v>57214.193399999996</v>
      </c>
      <c r="U356">
        <v>18292.973399999995</v>
      </c>
      <c r="AX356" t="s">
        <v>19</v>
      </c>
      <c r="AY356">
        <v>2018</v>
      </c>
      <c r="AZ356">
        <v>1</v>
      </c>
      <c r="BA356" t="s">
        <v>38</v>
      </c>
      <c r="BB356" t="s">
        <v>97</v>
      </c>
      <c r="BC356" t="s">
        <v>98</v>
      </c>
      <c r="BD356" t="s">
        <v>102</v>
      </c>
      <c r="BE356" t="s">
        <v>46</v>
      </c>
      <c r="BF356" t="s">
        <v>49</v>
      </c>
      <c r="BG356">
        <v>8106</v>
      </c>
      <c r="BH356">
        <v>19794.852000000003</v>
      </c>
      <c r="BI356">
        <v>28900.483920000006</v>
      </c>
      <c r="BJ356">
        <v>9105.6319200000034</v>
      </c>
    </row>
    <row r="357" spans="11:62" x14ac:dyDescent="0.15">
      <c r="K357">
        <v>2018</v>
      </c>
      <c r="L357" t="s">
        <v>19</v>
      </c>
      <c r="M357" t="s">
        <v>97</v>
      </c>
      <c r="N357" t="s">
        <v>98</v>
      </c>
      <c r="O357" t="s">
        <v>102</v>
      </c>
      <c r="P357" t="s">
        <v>46</v>
      </c>
      <c r="Q357" t="s">
        <v>47</v>
      </c>
      <c r="R357">
        <v>16244</v>
      </c>
      <c r="S357">
        <v>25340.639999999999</v>
      </c>
      <c r="T357">
        <v>35983.7088</v>
      </c>
      <c r="U357">
        <v>10643.068800000001</v>
      </c>
      <c r="AX357" t="s">
        <v>19</v>
      </c>
      <c r="AY357">
        <v>2018</v>
      </c>
      <c r="AZ357">
        <v>1</v>
      </c>
      <c r="BA357" t="s">
        <v>38</v>
      </c>
      <c r="BB357" t="s">
        <v>97</v>
      </c>
      <c r="BC357" t="s">
        <v>98</v>
      </c>
      <c r="BD357" t="s">
        <v>102</v>
      </c>
      <c r="BE357" t="s">
        <v>46</v>
      </c>
      <c r="BF357" t="s">
        <v>50</v>
      </c>
      <c r="BG357">
        <v>14079</v>
      </c>
      <c r="BH357">
        <v>69268.679999999993</v>
      </c>
      <c r="BI357">
        <v>100439.586</v>
      </c>
      <c r="BJ357">
        <v>31170.906000000003</v>
      </c>
    </row>
    <row r="358" spans="11:62" x14ac:dyDescent="0.15">
      <c r="K358">
        <v>2018</v>
      </c>
      <c r="L358" t="s">
        <v>19</v>
      </c>
      <c r="M358" t="s">
        <v>97</v>
      </c>
      <c r="N358" t="s">
        <v>98</v>
      </c>
      <c r="O358" t="s">
        <v>102</v>
      </c>
      <c r="P358" t="s">
        <v>46</v>
      </c>
      <c r="Q358" t="s">
        <v>48</v>
      </c>
      <c r="R358">
        <v>11283</v>
      </c>
      <c r="S358">
        <v>27304.860000000004</v>
      </c>
      <c r="T358">
        <v>36588.512400000007</v>
      </c>
      <c r="U358">
        <v>9283.6524000000027</v>
      </c>
      <c r="AX358" t="s">
        <v>19</v>
      </c>
      <c r="AY358">
        <v>2018</v>
      </c>
      <c r="AZ358">
        <v>1</v>
      </c>
      <c r="BA358" t="s">
        <v>38</v>
      </c>
      <c r="BB358" t="s">
        <v>97</v>
      </c>
      <c r="BC358" t="s">
        <v>98</v>
      </c>
      <c r="BD358" t="s">
        <v>102</v>
      </c>
      <c r="BE358" t="s">
        <v>51</v>
      </c>
      <c r="BF358" t="s">
        <v>52</v>
      </c>
      <c r="BG358">
        <v>8220</v>
      </c>
      <c r="BH358">
        <v>37795.56</v>
      </c>
      <c r="BI358">
        <v>55559.473199999993</v>
      </c>
      <c r="BJ358">
        <v>17763.913199999995</v>
      </c>
    </row>
    <row r="359" spans="11:62" x14ac:dyDescent="0.15">
      <c r="K359">
        <v>2018</v>
      </c>
      <c r="L359" t="s">
        <v>19</v>
      </c>
      <c r="M359" t="s">
        <v>97</v>
      </c>
      <c r="N359" t="s">
        <v>98</v>
      </c>
      <c r="O359" t="s">
        <v>102</v>
      </c>
      <c r="P359" t="s">
        <v>46</v>
      </c>
      <c r="Q359" t="s">
        <v>49</v>
      </c>
      <c r="R359">
        <v>8106</v>
      </c>
      <c r="S359">
        <v>19794.852000000003</v>
      </c>
      <c r="T359">
        <v>28900.483920000006</v>
      </c>
      <c r="U359">
        <v>9105.6319200000034</v>
      </c>
      <c r="AX359" t="s">
        <v>19</v>
      </c>
      <c r="AY359">
        <v>2018</v>
      </c>
      <c r="AZ359">
        <v>1</v>
      </c>
      <c r="BA359" t="s">
        <v>38</v>
      </c>
      <c r="BB359" t="s">
        <v>97</v>
      </c>
      <c r="BC359" t="s">
        <v>98</v>
      </c>
      <c r="BD359" t="s">
        <v>102</v>
      </c>
      <c r="BE359" t="s">
        <v>51</v>
      </c>
      <c r="BF359" t="s">
        <v>53</v>
      </c>
      <c r="BG359">
        <v>14615</v>
      </c>
      <c r="BH359">
        <v>118264.58</v>
      </c>
      <c r="BI359">
        <v>143100.14179999998</v>
      </c>
      <c r="BJ359">
        <v>24835.561799999981</v>
      </c>
    </row>
    <row r="360" spans="11:62" x14ac:dyDescent="0.15">
      <c r="K360">
        <v>2018</v>
      </c>
      <c r="L360" t="s">
        <v>19</v>
      </c>
      <c r="M360" t="s">
        <v>97</v>
      </c>
      <c r="N360" t="s">
        <v>98</v>
      </c>
      <c r="O360" t="s">
        <v>102</v>
      </c>
      <c r="P360" t="s">
        <v>46</v>
      </c>
      <c r="Q360" t="s">
        <v>50</v>
      </c>
      <c r="R360">
        <v>14079</v>
      </c>
      <c r="S360">
        <v>69268.679999999993</v>
      </c>
      <c r="T360">
        <v>100439.586</v>
      </c>
      <c r="U360">
        <v>31170.906000000003</v>
      </c>
      <c r="AX360" t="s">
        <v>19</v>
      </c>
      <c r="AY360">
        <v>2018</v>
      </c>
      <c r="AZ360">
        <v>1</v>
      </c>
      <c r="BA360" t="s">
        <v>38</v>
      </c>
      <c r="BB360" t="s">
        <v>97</v>
      </c>
      <c r="BC360" t="s">
        <v>98</v>
      </c>
      <c r="BD360" t="s">
        <v>102</v>
      </c>
      <c r="BE360" t="s">
        <v>51</v>
      </c>
      <c r="BF360" t="s">
        <v>54</v>
      </c>
      <c r="BG360">
        <v>17760</v>
      </c>
      <c r="BH360">
        <v>42979.199999999997</v>
      </c>
      <c r="BI360">
        <v>62749.631999999991</v>
      </c>
      <c r="BJ360">
        <v>19770.431999999993</v>
      </c>
    </row>
    <row r="361" spans="11:62" x14ac:dyDescent="0.15">
      <c r="K361">
        <v>2018</v>
      </c>
      <c r="L361" t="s">
        <v>19</v>
      </c>
      <c r="M361" t="s">
        <v>97</v>
      </c>
      <c r="N361" t="s">
        <v>98</v>
      </c>
      <c r="O361" t="s">
        <v>102</v>
      </c>
      <c r="P361" t="s">
        <v>51</v>
      </c>
      <c r="Q361" t="s">
        <v>52</v>
      </c>
      <c r="R361">
        <v>8220</v>
      </c>
      <c r="S361">
        <v>37795.56</v>
      </c>
      <c r="T361">
        <v>55559.473199999993</v>
      </c>
      <c r="U361">
        <v>17763.913199999995</v>
      </c>
      <c r="AX361" t="s">
        <v>19</v>
      </c>
      <c r="AY361">
        <v>2018</v>
      </c>
      <c r="AZ361">
        <v>1</v>
      </c>
      <c r="BA361" t="s">
        <v>38</v>
      </c>
      <c r="BB361" t="s">
        <v>97</v>
      </c>
      <c r="BC361" t="s">
        <v>98</v>
      </c>
      <c r="BD361" t="s">
        <v>102</v>
      </c>
      <c r="BE361" t="s">
        <v>51</v>
      </c>
      <c r="BF361" t="s">
        <v>55</v>
      </c>
      <c r="BG361">
        <v>10944</v>
      </c>
      <c r="BH361">
        <v>59360.255999999994</v>
      </c>
      <c r="BI361">
        <v>86072.371199999994</v>
      </c>
      <c r="BJ361">
        <v>26712.1152</v>
      </c>
    </row>
    <row r="362" spans="11:62" x14ac:dyDescent="0.15">
      <c r="K362">
        <v>2018</v>
      </c>
      <c r="L362" t="s">
        <v>19</v>
      </c>
      <c r="M362" t="s">
        <v>97</v>
      </c>
      <c r="N362" t="s">
        <v>98</v>
      </c>
      <c r="O362" t="s">
        <v>102</v>
      </c>
      <c r="P362" t="s">
        <v>51</v>
      </c>
      <c r="Q362" t="s">
        <v>53</v>
      </c>
      <c r="R362">
        <v>14615</v>
      </c>
      <c r="S362">
        <v>118264.58</v>
      </c>
      <c r="T362">
        <v>143100.14179999998</v>
      </c>
      <c r="U362">
        <v>24835.561799999981</v>
      </c>
      <c r="AX362" t="s">
        <v>19</v>
      </c>
      <c r="AY362">
        <v>2018</v>
      </c>
      <c r="AZ362">
        <v>1</v>
      </c>
      <c r="BA362" t="s">
        <v>38</v>
      </c>
      <c r="BB362" t="s">
        <v>97</v>
      </c>
      <c r="BC362" t="s">
        <v>98</v>
      </c>
      <c r="BD362" t="s">
        <v>102</v>
      </c>
      <c r="BE362" t="s">
        <v>56</v>
      </c>
      <c r="BF362" t="s">
        <v>57</v>
      </c>
      <c r="BG362">
        <v>7656</v>
      </c>
      <c r="BH362">
        <v>112849.44000000002</v>
      </c>
      <c r="BI362">
        <v>157989.21600000001</v>
      </c>
      <c r="BJ362">
        <v>45139.775999999998</v>
      </c>
    </row>
    <row r="363" spans="11:62" x14ac:dyDescent="0.15">
      <c r="K363">
        <v>2018</v>
      </c>
      <c r="L363" t="s">
        <v>19</v>
      </c>
      <c r="M363" t="s">
        <v>97</v>
      </c>
      <c r="N363" t="s">
        <v>98</v>
      </c>
      <c r="O363" t="s">
        <v>102</v>
      </c>
      <c r="P363" t="s">
        <v>51</v>
      </c>
      <c r="Q363" t="s">
        <v>54</v>
      </c>
      <c r="R363">
        <v>17760</v>
      </c>
      <c r="S363">
        <v>42979.199999999997</v>
      </c>
      <c r="T363">
        <v>62749.631999999991</v>
      </c>
      <c r="U363">
        <v>19770.431999999993</v>
      </c>
      <c r="AX363" t="s">
        <v>19</v>
      </c>
      <c r="AY363">
        <v>2018</v>
      </c>
      <c r="AZ363">
        <v>1</v>
      </c>
      <c r="BA363" t="s">
        <v>38</v>
      </c>
      <c r="BB363" t="s">
        <v>97</v>
      </c>
      <c r="BC363" t="s">
        <v>98</v>
      </c>
      <c r="BD363" t="s">
        <v>102</v>
      </c>
      <c r="BE363" t="s">
        <v>56</v>
      </c>
      <c r="BF363" t="s">
        <v>58</v>
      </c>
      <c r="BG363">
        <v>18344</v>
      </c>
      <c r="BH363">
        <v>134057.95199999999</v>
      </c>
      <c r="BI363">
        <v>199746.34847999999</v>
      </c>
      <c r="BJ363">
        <v>65688.396479999996</v>
      </c>
    </row>
    <row r="364" spans="11:62" x14ac:dyDescent="0.15">
      <c r="K364">
        <v>2018</v>
      </c>
      <c r="L364" t="s">
        <v>19</v>
      </c>
      <c r="M364" t="s">
        <v>97</v>
      </c>
      <c r="N364" t="s">
        <v>98</v>
      </c>
      <c r="O364" t="s">
        <v>102</v>
      </c>
      <c r="P364" t="s">
        <v>51</v>
      </c>
      <c r="Q364" t="s">
        <v>55</v>
      </c>
      <c r="R364">
        <v>10944</v>
      </c>
      <c r="S364">
        <v>59360.255999999994</v>
      </c>
      <c r="T364">
        <v>86072.371199999994</v>
      </c>
      <c r="U364">
        <v>26712.1152</v>
      </c>
      <c r="AX364" t="s">
        <v>19</v>
      </c>
      <c r="AY364">
        <v>2018</v>
      </c>
      <c r="AZ364">
        <v>1</v>
      </c>
      <c r="BA364" t="s">
        <v>38</v>
      </c>
      <c r="BB364" t="s">
        <v>97</v>
      </c>
      <c r="BC364" t="s">
        <v>98</v>
      </c>
      <c r="BD364" t="s">
        <v>102</v>
      </c>
      <c r="BE364" t="s">
        <v>56</v>
      </c>
      <c r="BF364" t="s">
        <v>59</v>
      </c>
      <c r="BG364">
        <v>7298</v>
      </c>
      <c r="BH364">
        <v>15500.951999999999</v>
      </c>
      <c r="BI364">
        <v>18756.151919999997</v>
      </c>
      <c r="BJ364">
        <v>3255.1999199999973</v>
      </c>
    </row>
    <row r="365" spans="11:62" x14ac:dyDescent="0.15">
      <c r="K365">
        <v>2018</v>
      </c>
      <c r="L365" t="s">
        <v>19</v>
      </c>
      <c r="M365" t="s">
        <v>97</v>
      </c>
      <c r="N365" t="s">
        <v>98</v>
      </c>
      <c r="O365" t="s">
        <v>102</v>
      </c>
      <c r="P365" t="s">
        <v>56</v>
      </c>
      <c r="Q365" t="s">
        <v>57</v>
      </c>
      <c r="R365">
        <v>7656</v>
      </c>
      <c r="S365">
        <v>112849.44000000002</v>
      </c>
      <c r="T365">
        <v>157989.21600000001</v>
      </c>
      <c r="U365">
        <v>45139.775999999998</v>
      </c>
      <c r="AX365" t="s">
        <v>19</v>
      </c>
      <c r="AY365">
        <v>2018</v>
      </c>
      <c r="AZ365">
        <v>1</v>
      </c>
      <c r="BA365" t="s">
        <v>38</v>
      </c>
      <c r="BB365" t="s">
        <v>103</v>
      </c>
      <c r="BC365" t="s">
        <v>98</v>
      </c>
      <c r="BD365" t="s">
        <v>104</v>
      </c>
      <c r="BE365" t="s">
        <v>46</v>
      </c>
      <c r="BF365" t="s">
        <v>47</v>
      </c>
      <c r="BG365">
        <v>18616</v>
      </c>
      <c r="BH365">
        <v>25019.903999999999</v>
      </c>
      <c r="BI365">
        <v>31775.278079999996</v>
      </c>
      <c r="BJ365">
        <v>6755.3740799999978</v>
      </c>
    </row>
    <row r="366" spans="11:62" x14ac:dyDescent="0.15">
      <c r="K366">
        <v>2018</v>
      </c>
      <c r="L366" t="s">
        <v>19</v>
      </c>
      <c r="M366" t="s">
        <v>97</v>
      </c>
      <c r="N366" t="s">
        <v>98</v>
      </c>
      <c r="O366" t="s">
        <v>102</v>
      </c>
      <c r="P366" t="s">
        <v>56</v>
      </c>
      <c r="Q366" t="s">
        <v>58</v>
      </c>
      <c r="R366">
        <v>18344</v>
      </c>
      <c r="S366">
        <v>134057.95199999999</v>
      </c>
      <c r="T366">
        <v>199746.34847999999</v>
      </c>
      <c r="U366">
        <v>65688.396479999996</v>
      </c>
      <c r="AX366" t="s">
        <v>19</v>
      </c>
      <c r="AY366">
        <v>2018</v>
      </c>
      <c r="AZ366">
        <v>1</v>
      </c>
      <c r="BA366" t="s">
        <v>38</v>
      </c>
      <c r="BB366" t="s">
        <v>103</v>
      </c>
      <c r="BC366" t="s">
        <v>98</v>
      </c>
      <c r="BD366" t="s">
        <v>104</v>
      </c>
      <c r="BE366" t="s">
        <v>46</v>
      </c>
      <c r="BF366" t="s">
        <v>48</v>
      </c>
      <c r="BG366">
        <v>6263</v>
      </c>
      <c r="BH366">
        <v>16120.962</v>
      </c>
      <c r="BI366">
        <v>19506.364020000001</v>
      </c>
      <c r="BJ366">
        <v>3385.4020200000014</v>
      </c>
    </row>
    <row r="367" spans="11:62" x14ac:dyDescent="0.15">
      <c r="K367">
        <v>2018</v>
      </c>
      <c r="L367" t="s">
        <v>19</v>
      </c>
      <c r="M367" t="s">
        <v>97</v>
      </c>
      <c r="N367" t="s">
        <v>98</v>
      </c>
      <c r="O367" t="s">
        <v>102</v>
      </c>
      <c r="P367" t="s">
        <v>56</v>
      </c>
      <c r="Q367" t="s">
        <v>59</v>
      </c>
      <c r="R367">
        <v>7298</v>
      </c>
      <c r="S367">
        <v>15500.951999999999</v>
      </c>
      <c r="T367">
        <v>18756.151919999997</v>
      </c>
      <c r="U367">
        <v>3255.1999199999973</v>
      </c>
      <c r="AX367" t="s">
        <v>19</v>
      </c>
      <c r="AY367">
        <v>2018</v>
      </c>
      <c r="AZ367">
        <v>1</v>
      </c>
      <c r="BA367" t="s">
        <v>38</v>
      </c>
      <c r="BB367" t="s">
        <v>103</v>
      </c>
      <c r="BC367" t="s">
        <v>98</v>
      </c>
      <c r="BD367" t="s">
        <v>104</v>
      </c>
      <c r="BE367" t="s">
        <v>46</v>
      </c>
      <c r="BF367" t="s">
        <v>49</v>
      </c>
      <c r="BG367">
        <v>6518</v>
      </c>
      <c r="BH367">
        <v>17924.5</v>
      </c>
      <c r="BI367">
        <v>22584.87</v>
      </c>
      <c r="BJ367">
        <v>4660.369999999999</v>
      </c>
    </row>
    <row r="368" spans="11:62" x14ac:dyDescent="0.15">
      <c r="K368">
        <v>2018</v>
      </c>
      <c r="L368" t="s">
        <v>19</v>
      </c>
      <c r="M368" t="s">
        <v>103</v>
      </c>
      <c r="N368" t="s">
        <v>98</v>
      </c>
      <c r="O368" t="s">
        <v>104</v>
      </c>
      <c r="P368" t="s">
        <v>46</v>
      </c>
      <c r="Q368" t="s">
        <v>47</v>
      </c>
      <c r="R368">
        <v>18616</v>
      </c>
      <c r="S368">
        <v>25019.903999999999</v>
      </c>
      <c r="T368">
        <v>31775.278079999996</v>
      </c>
      <c r="U368">
        <v>6755.3740799999978</v>
      </c>
      <c r="AX368" t="s">
        <v>19</v>
      </c>
      <c r="AY368">
        <v>2018</v>
      </c>
      <c r="AZ368">
        <v>1</v>
      </c>
      <c r="BA368" t="s">
        <v>38</v>
      </c>
      <c r="BB368" t="s">
        <v>103</v>
      </c>
      <c r="BC368" t="s">
        <v>98</v>
      </c>
      <c r="BD368" t="s">
        <v>104</v>
      </c>
      <c r="BE368" t="s">
        <v>46</v>
      </c>
      <c r="BF368" t="s">
        <v>50</v>
      </c>
      <c r="BG368">
        <v>19520</v>
      </c>
      <c r="BH368">
        <v>89635.839999999997</v>
      </c>
      <c r="BI368">
        <v>128179.2512</v>
      </c>
      <c r="BJ368">
        <v>38543.411200000002</v>
      </c>
    </row>
    <row r="369" spans="11:62" x14ac:dyDescent="0.15">
      <c r="K369">
        <v>2018</v>
      </c>
      <c r="L369" t="s">
        <v>19</v>
      </c>
      <c r="M369" t="s">
        <v>103</v>
      </c>
      <c r="N369" t="s">
        <v>98</v>
      </c>
      <c r="O369" t="s">
        <v>104</v>
      </c>
      <c r="P369" t="s">
        <v>46</v>
      </c>
      <c r="Q369" t="s">
        <v>48</v>
      </c>
      <c r="R369">
        <v>6263</v>
      </c>
      <c r="S369">
        <v>16120.962</v>
      </c>
      <c r="T369">
        <v>19506.364020000001</v>
      </c>
      <c r="U369">
        <v>3385.4020200000014</v>
      </c>
      <c r="AX369" t="s">
        <v>19</v>
      </c>
      <c r="AY369">
        <v>2018</v>
      </c>
      <c r="AZ369">
        <v>1</v>
      </c>
      <c r="BA369" t="s">
        <v>38</v>
      </c>
      <c r="BB369" t="s">
        <v>103</v>
      </c>
      <c r="BC369" t="s">
        <v>98</v>
      </c>
      <c r="BD369" t="s">
        <v>104</v>
      </c>
      <c r="BE369" t="s">
        <v>51</v>
      </c>
      <c r="BF369" t="s">
        <v>52</v>
      </c>
      <c r="BG369">
        <v>12326</v>
      </c>
      <c r="BH369">
        <v>58080.111999999994</v>
      </c>
      <c r="BI369">
        <v>82473.75903999999</v>
      </c>
      <c r="BJ369">
        <v>24393.647039999996</v>
      </c>
    </row>
    <row r="370" spans="11:62" x14ac:dyDescent="0.15">
      <c r="K370">
        <v>2018</v>
      </c>
      <c r="L370" t="s">
        <v>19</v>
      </c>
      <c r="M370" t="s">
        <v>103</v>
      </c>
      <c r="N370" t="s">
        <v>98</v>
      </c>
      <c r="O370" t="s">
        <v>104</v>
      </c>
      <c r="P370" t="s">
        <v>46</v>
      </c>
      <c r="Q370" t="s">
        <v>49</v>
      </c>
      <c r="R370">
        <v>6518</v>
      </c>
      <c r="S370">
        <v>17924.5</v>
      </c>
      <c r="T370">
        <v>22584.87</v>
      </c>
      <c r="U370">
        <v>4660.369999999999</v>
      </c>
      <c r="AX370" t="s">
        <v>19</v>
      </c>
      <c r="AY370">
        <v>2018</v>
      </c>
      <c r="AZ370">
        <v>1</v>
      </c>
      <c r="BA370" t="s">
        <v>38</v>
      </c>
      <c r="BB370" t="s">
        <v>103</v>
      </c>
      <c r="BC370" t="s">
        <v>98</v>
      </c>
      <c r="BD370" t="s">
        <v>104</v>
      </c>
      <c r="BE370" t="s">
        <v>51</v>
      </c>
      <c r="BF370" t="s">
        <v>53</v>
      </c>
      <c r="BG370">
        <v>9909</v>
      </c>
      <c r="BH370">
        <v>82205.063999999998</v>
      </c>
      <c r="BI370">
        <v>104400.43128</v>
      </c>
      <c r="BJ370">
        <v>22195.367280000006</v>
      </c>
    </row>
    <row r="371" spans="11:62" x14ac:dyDescent="0.15">
      <c r="K371">
        <v>2018</v>
      </c>
      <c r="L371" t="s">
        <v>19</v>
      </c>
      <c r="M371" t="s">
        <v>103</v>
      </c>
      <c r="N371" t="s">
        <v>98</v>
      </c>
      <c r="O371" t="s">
        <v>104</v>
      </c>
      <c r="P371" t="s">
        <v>46</v>
      </c>
      <c r="Q371" t="s">
        <v>50</v>
      </c>
      <c r="R371">
        <v>19520</v>
      </c>
      <c r="S371">
        <v>89635.839999999997</v>
      </c>
      <c r="T371">
        <v>128179.2512</v>
      </c>
      <c r="U371">
        <v>38543.411200000002</v>
      </c>
      <c r="AX371" t="s">
        <v>19</v>
      </c>
      <c r="AY371">
        <v>2018</v>
      </c>
      <c r="AZ371">
        <v>1</v>
      </c>
      <c r="BA371" t="s">
        <v>38</v>
      </c>
      <c r="BB371" t="s">
        <v>103</v>
      </c>
      <c r="BC371" t="s">
        <v>98</v>
      </c>
      <c r="BD371" t="s">
        <v>104</v>
      </c>
      <c r="BE371" t="s">
        <v>51</v>
      </c>
      <c r="BF371" t="s">
        <v>54</v>
      </c>
      <c r="BG371">
        <v>12300</v>
      </c>
      <c r="BH371">
        <v>34366.200000000004</v>
      </c>
      <c r="BI371">
        <v>47081.694000000003</v>
      </c>
      <c r="BJ371">
        <v>12715.493999999999</v>
      </c>
    </row>
    <row r="372" spans="11:62" x14ac:dyDescent="0.15">
      <c r="K372">
        <v>2018</v>
      </c>
      <c r="L372" t="s">
        <v>19</v>
      </c>
      <c r="M372" t="s">
        <v>103</v>
      </c>
      <c r="N372" t="s">
        <v>98</v>
      </c>
      <c r="O372" t="s">
        <v>104</v>
      </c>
      <c r="P372" t="s">
        <v>51</v>
      </c>
      <c r="Q372" t="s">
        <v>52</v>
      </c>
      <c r="R372">
        <v>12326</v>
      </c>
      <c r="S372">
        <v>58080.111999999994</v>
      </c>
      <c r="T372">
        <v>82473.75903999999</v>
      </c>
      <c r="U372">
        <v>24393.647039999996</v>
      </c>
      <c r="AX372" t="s">
        <v>19</v>
      </c>
      <c r="AY372">
        <v>2018</v>
      </c>
      <c r="AZ372">
        <v>1</v>
      </c>
      <c r="BA372" t="s">
        <v>38</v>
      </c>
      <c r="BB372" t="s">
        <v>103</v>
      </c>
      <c r="BC372" t="s">
        <v>98</v>
      </c>
      <c r="BD372" t="s">
        <v>104</v>
      </c>
      <c r="BE372" t="s">
        <v>51</v>
      </c>
      <c r="BF372" t="s">
        <v>55</v>
      </c>
      <c r="BG372">
        <v>18272</v>
      </c>
      <c r="BH372">
        <v>109631.99999999999</v>
      </c>
      <c r="BI372">
        <v>160062.71999999997</v>
      </c>
      <c r="BJ372">
        <v>50430.719999999987</v>
      </c>
    </row>
    <row r="373" spans="11:62" x14ac:dyDescent="0.15">
      <c r="K373">
        <v>2018</v>
      </c>
      <c r="L373" t="s">
        <v>19</v>
      </c>
      <c r="M373" t="s">
        <v>103</v>
      </c>
      <c r="N373" t="s">
        <v>98</v>
      </c>
      <c r="O373" t="s">
        <v>104</v>
      </c>
      <c r="P373" t="s">
        <v>51</v>
      </c>
      <c r="Q373" t="s">
        <v>53</v>
      </c>
      <c r="R373">
        <v>9909</v>
      </c>
      <c r="S373">
        <v>82205.063999999998</v>
      </c>
      <c r="T373">
        <v>104400.43128</v>
      </c>
      <c r="U373">
        <v>22195.367280000006</v>
      </c>
      <c r="AX373" t="s">
        <v>19</v>
      </c>
      <c r="AY373">
        <v>2018</v>
      </c>
      <c r="AZ373">
        <v>1</v>
      </c>
      <c r="BA373" t="s">
        <v>38</v>
      </c>
      <c r="BB373" t="s">
        <v>103</v>
      </c>
      <c r="BC373" t="s">
        <v>98</v>
      </c>
      <c r="BD373" t="s">
        <v>104</v>
      </c>
      <c r="BE373" t="s">
        <v>56</v>
      </c>
      <c r="BF373" t="s">
        <v>57</v>
      </c>
      <c r="BG373">
        <v>5624</v>
      </c>
      <c r="BH373">
        <v>88173.072000000015</v>
      </c>
      <c r="BI373">
        <v>120797.10864000002</v>
      </c>
      <c r="BJ373">
        <v>32624.036640000006</v>
      </c>
    </row>
    <row r="374" spans="11:62" x14ac:dyDescent="0.15">
      <c r="K374">
        <v>2018</v>
      </c>
      <c r="L374" t="s">
        <v>19</v>
      </c>
      <c r="M374" t="s">
        <v>103</v>
      </c>
      <c r="N374" t="s">
        <v>98</v>
      </c>
      <c r="O374" t="s">
        <v>104</v>
      </c>
      <c r="P374" t="s">
        <v>51</v>
      </c>
      <c r="Q374" t="s">
        <v>54</v>
      </c>
      <c r="R374">
        <v>12300</v>
      </c>
      <c r="S374">
        <v>34366.200000000004</v>
      </c>
      <c r="T374">
        <v>47081.694000000003</v>
      </c>
      <c r="U374">
        <v>12715.493999999999</v>
      </c>
      <c r="AX374" t="s">
        <v>19</v>
      </c>
      <c r="AY374">
        <v>2018</v>
      </c>
      <c r="AZ374">
        <v>1</v>
      </c>
      <c r="BA374" t="s">
        <v>38</v>
      </c>
      <c r="BB374" t="s">
        <v>103</v>
      </c>
      <c r="BC374" t="s">
        <v>98</v>
      </c>
      <c r="BD374" t="s">
        <v>104</v>
      </c>
      <c r="BE374" t="s">
        <v>56</v>
      </c>
      <c r="BF374" t="s">
        <v>58</v>
      </c>
      <c r="BG374">
        <v>5617</v>
      </c>
      <c r="BH374">
        <v>43880.003999999994</v>
      </c>
      <c r="BI374">
        <v>53533.604879999992</v>
      </c>
      <c r="BJ374">
        <v>9653.6008799999981</v>
      </c>
    </row>
    <row r="375" spans="11:62" x14ac:dyDescent="0.15">
      <c r="K375">
        <v>2018</v>
      </c>
      <c r="L375" t="s">
        <v>19</v>
      </c>
      <c r="M375" t="s">
        <v>103</v>
      </c>
      <c r="N375" t="s">
        <v>98</v>
      </c>
      <c r="O375" t="s">
        <v>104</v>
      </c>
      <c r="P375" t="s">
        <v>51</v>
      </c>
      <c r="Q375" t="s">
        <v>55</v>
      </c>
      <c r="R375">
        <v>18272</v>
      </c>
      <c r="S375">
        <v>109631.99999999999</v>
      </c>
      <c r="T375">
        <v>160062.71999999997</v>
      </c>
      <c r="U375">
        <v>50430.719999999987</v>
      </c>
      <c r="AX375" t="s">
        <v>19</v>
      </c>
      <c r="AY375">
        <v>2018</v>
      </c>
      <c r="AZ375">
        <v>1</v>
      </c>
      <c r="BA375" t="s">
        <v>38</v>
      </c>
      <c r="BB375" t="s">
        <v>103</v>
      </c>
      <c r="BC375" t="s">
        <v>98</v>
      </c>
      <c r="BD375" t="s">
        <v>104</v>
      </c>
      <c r="BE375" t="s">
        <v>56</v>
      </c>
      <c r="BF375" t="s">
        <v>59</v>
      </c>
      <c r="BG375">
        <v>16976</v>
      </c>
      <c r="BH375">
        <v>39418.271999999997</v>
      </c>
      <c r="BI375">
        <v>52820.484479999999</v>
      </c>
      <c r="BJ375">
        <v>13402.212480000002</v>
      </c>
    </row>
    <row r="376" spans="11:62" x14ac:dyDescent="0.15">
      <c r="K376">
        <v>2018</v>
      </c>
      <c r="L376" t="s">
        <v>19</v>
      </c>
      <c r="M376" t="s">
        <v>103</v>
      </c>
      <c r="N376" t="s">
        <v>98</v>
      </c>
      <c r="O376" t="s">
        <v>104</v>
      </c>
      <c r="P376" t="s">
        <v>56</v>
      </c>
      <c r="Q376" t="s">
        <v>57</v>
      </c>
      <c r="R376">
        <v>5624</v>
      </c>
      <c r="S376">
        <v>88173.072000000015</v>
      </c>
      <c r="T376">
        <v>120797.10864000002</v>
      </c>
      <c r="U376">
        <v>32624.036640000006</v>
      </c>
      <c r="AX376" t="s">
        <v>19</v>
      </c>
      <c r="AY376">
        <v>2018</v>
      </c>
      <c r="AZ376">
        <v>1</v>
      </c>
      <c r="BA376" t="s">
        <v>38</v>
      </c>
      <c r="BB376" t="s">
        <v>103</v>
      </c>
      <c r="BC376" t="s">
        <v>98</v>
      </c>
      <c r="BD376" t="s">
        <v>105</v>
      </c>
      <c r="BE376" t="s">
        <v>46</v>
      </c>
      <c r="BF376" t="s">
        <v>47</v>
      </c>
      <c r="BG376">
        <v>19236</v>
      </c>
      <c r="BH376">
        <v>28392.335999999999</v>
      </c>
      <c r="BI376">
        <v>42588.503999999994</v>
      </c>
      <c r="BJ376">
        <v>14196.167999999994</v>
      </c>
    </row>
    <row r="377" spans="11:62" x14ac:dyDescent="0.15">
      <c r="K377">
        <v>2018</v>
      </c>
      <c r="L377" t="s">
        <v>19</v>
      </c>
      <c r="M377" t="s">
        <v>103</v>
      </c>
      <c r="N377" t="s">
        <v>98</v>
      </c>
      <c r="O377" t="s">
        <v>104</v>
      </c>
      <c r="P377" t="s">
        <v>56</v>
      </c>
      <c r="Q377" t="s">
        <v>58</v>
      </c>
      <c r="R377">
        <v>5617</v>
      </c>
      <c r="S377">
        <v>43880.003999999994</v>
      </c>
      <c r="T377">
        <v>53533.604879999992</v>
      </c>
      <c r="U377">
        <v>9653.6008799999981</v>
      </c>
      <c r="AX377" t="s">
        <v>19</v>
      </c>
      <c r="AY377">
        <v>2018</v>
      </c>
      <c r="AZ377">
        <v>1</v>
      </c>
      <c r="BA377" t="s">
        <v>38</v>
      </c>
      <c r="BB377" t="s">
        <v>103</v>
      </c>
      <c r="BC377" t="s">
        <v>98</v>
      </c>
      <c r="BD377" t="s">
        <v>105</v>
      </c>
      <c r="BE377" t="s">
        <v>46</v>
      </c>
      <c r="BF377" t="s">
        <v>48</v>
      </c>
      <c r="BG377">
        <v>5908</v>
      </c>
      <c r="BH377">
        <v>15207.191999999999</v>
      </c>
      <c r="BI377">
        <v>19617.277679999999</v>
      </c>
      <c r="BJ377">
        <v>4410.0856800000001</v>
      </c>
    </row>
    <row r="378" spans="11:62" x14ac:dyDescent="0.15">
      <c r="K378">
        <v>2018</v>
      </c>
      <c r="L378" t="s">
        <v>19</v>
      </c>
      <c r="M378" t="s">
        <v>103</v>
      </c>
      <c r="N378" t="s">
        <v>98</v>
      </c>
      <c r="O378" t="s">
        <v>104</v>
      </c>
      <c r="P378" t="s">
        <v>56</v>
      </c>
      <c r="Q378" t="s">
        <v>59</v>
      </c>
      <c r="R378">
        <v>16976</v>
      </c>
      <c r="S378">
        <v>39418.271999999997</v>
      </c>
      <c r="T378">
        <v>52820.484479999999</v>
      </c>
      <c r="U378">
        <v>13402.212480000002</v>
      </c>
      <c r="AX378" t="s">
        <v>19</v>
      </c>
      <c r="AY378">
        <v>2018</v>
      </c>
      <c r="AZ378">
        <v>1</v>
      </c>
      <c r="BA378" t="s">
        <v>38</v>
      </c>
      <c r="BB378" t="s">
        <v>103</v>
      </c>
      <c r="BC378" t="s">
        <v>98</v>
      </c>
      <c r="BD378" t="s">
        <v>105</v>
      </c>
      <c r="BE378" t="s">
        <v>46</v>
      </c>
      <c r="BF378" t="s">
        <v>49</v>
      </c>
      <c r="BG378">
        <v>11263</v>
      </c>
      <c r="BH378">
        <v>32212.180000000004</v>
      </c>
      <c r="BI378">
        <v>39943.103200000005</v>
      </c>
      <c r="BJ378">
        <v>7730.9232000000011</v>
      </c>
    </row>
    <row r="379" spans="11:62" x14ac:dyDescent="0.15">
      <c r="K379">
        <v>2018</v>
      </c>
      <c r="L379" t="s">
        <v>19</v>
      </c>
      <c r="M379" t="s">
        <v>103</v>
      </c>
      <c r="N379" t="s">
        <v>98</v>
      </c>
      <c r="O379" t="s">
        <v>105</v>
      </c>
      <c r="P379" t="s">
        <v>46</v>
      </c>
      <c r="Q379" t="s">
        <v>47</v>
      </c>
      <c r="R379">
        <v>19236</v>
      </c>
      <c r="S379">
        <v>28392.335999999999</v>
      </c>
      <c r="T379">
        <v>42588.503999999994</v>
      </c>
      <c r="U379">
        <v>14196.167999999994</v>
      </c>
      <c r="AX379" t="s">
        <v>19</v>
      </c>
      <c r="AY379">
        <v>2018</v>
      </c>
      <c r="AZ379">
        <v>1</v>
      </c>
      <c r="BA379" t="s">
        <v>38</v>
      </c>
      <c r="BB379" t="s">
        <v>103</v>
      </c>
      <c r="BC379" t="s">
        <v>98</v>
      </c>
      <c r="BD379" t="s">
        <v>105</v>
      </c>
      <c r="BE379" t="s">
        <v>46</v>
      </c>
      <c r="BF379" t="s">
        <v>50</v>
      </c>
      <c r="BG379">
        <v>17603</v>
      </c>
      <c r="BH379">
        <v>86606.75999999998</v>
      </c>
      <c r="BI379">
        <v>128178.00479999997</v>
      </c>
      <c r="BJ379">
        <v>41571.244799999986</v>
      </c>
    </row>
    <row r="380" spans="11:62" x14ac:dyDescent="0.15">
      <c r="K380">
        <v>2018</v>
      </c>
      <c r="L380" t="s">
        <v>19</v>
      </c>
      <c r="M380" t="s">
        <v>103</v>
      </c>
      <c r="N380" t="s">
        <v>98</v>
      </c>
      <c r="O380" t="s">
        <v>105</v>
      </c>
      <c r="P380" t="s">
        <v>46</v>
      </c>
      <c r="Q380" t="s">
        <v>48</v>
      </c>
      <c r="R380">
        <v>5908</v>
      </c>
      <c r="S380">
        <v>15207.191999999999</v>
      </c>
      <c r="T380">
        <v>19617.277679999999</v>
      </c>
      <c r="U380">
        <v>4410.0856800000001</v>
      </c>
      <c r="AX380" t="s">
        <v>19</v>
      </c>
      <c r="AY380">
        <v>2018</v>
      </c>
      <c r="AZ380">
        <v>1</v>
      </c>
      <c r="BA380" t="s">
        <v>38</v>
      </c>
      <c r="BB380" t="s">
        <v>103</v>
      </c>
      <c r="BC380" t="s">
        <v>98</v>
      </c>
      <c r="BD380" t="s">
        <v>105</v>
      </c>
      <c r="BE380" t="s">
        <v>51</v>
      </c>
      <c r="BF380" t="s">
        <v>52</v>
      </c>
      <c r="BG380">
        <v>17226</v>
      </c>
      <c r="BH380">
        <v>72004.679999999993</v>
      </c>
      <c r="BI380">
        <v>86405.615999999995</v>
      </c>
      <c r="BJ380">
        <v>14400.936000000002</v>
      </c>
    </row>
    <row r="381" spans="11:62" x14ac:dyDescent="0.15">
      <c r="K381">
        <v>2018</v>
      </c>
      <c r="L381" t="s">
        <v>19</v>
      </c>
      <c r="M381" t="s">
        <v>103</v>
      </c>
      <c r="N381" t="s">
        <v>98</v>
      </c>
      <c r="O381" t="s">
        <v>105</v>
      </c>
      <c r="P381" t="s">
        <v>46</v>
      </c>
      <c r="Q381" t="s">
        <v>49</v>
      </c>
      <c r="R381">
        <v>11263</v>
      </c>
      <c r="S381">
        <v>32212.180000000004</v>
      </c>
      <c r="T381">
        <v>39943.103200000005</v>
      </c>
      <c r="U381">
        <v>7730.9232000000011</v>
      </c>
      <c r="AX381" t="s">
        <v>19</v>
      </c>
      <c r="AY381">
        <v>2018</v>
      </c>
      <c r="AZ381">
        <v>1</v>
      </c>
      <c r="BA381" t="s">
        <v>38</v>
      </c>
      <c r="BB381" t="s">
        <v>103</v>
      </c>
      <c r="BC381" t="s">
        <v>98</v>
      </c>
      <c r="BD381" t="s">
        <v>105</v>
      </c>
      <c r="BE381" t="s">
        <v>51</v>
      </c>
      <c r="BF381" t="s">
        <v>53</v>
      </c>
      <c r="BG381">
        <v>19946</v>
      </c>
      <c r="BH381">
        <v>153265.06399999998</v>
      </c>
      <c r="BI381">
        <v>205375.18575999996</v>
      </c>
      <c r="BJ381">
        <v>52110.12175999998</v>
      </c>
    </row>
    <row r="382" spans="11:62" x14ac:dyDescent="0.15">
      <c r="K382">
        <v>2018</v>
      </c>
      <c r="L382" t="s">
        <v>19</v>
      </c>
      <c r="M382" t="s">
        <v>103</v>
      </c>
      <c r="N382" t="s">
        <v>98</v>
      </c>
      <c r="O382" t="s">
        <v>105</v>
      </c>
      <c r="P382" t="s">
        <v>46</v>
      </c>
      <c r="Q382" t="s">
        <v>50</v>
      </c>
      <c r="R382">
        <v>17603</v>
      </c>
      <c r="S382">
        <v>86606.75999999998</v>
      </c>
      <c r="T382">
        <v>128178.00479999997</v>
      </c>
      <c r="U382">
        <v>41571.244799999986</v>
      </c>
      <c r="AX382" t="s">
        <v>19</v>
      </c>
      <c r="AY382">
        <v>2018</v>
      </c>
      <c r="AZ382">
        <v>1</v>
      </c>
      <c r="BA382" t="s">
        <v>38</v>
      </c>
      <c r="BB382" t="s">
        <v>103</v>
      </c>
      <c r="BC382" t="s">
        <v>98</v>
      </c>
      <c r="BD382" t="s">
        <v>105</v>
      </c>
      <c r="BE382" t="s">
        <v>51</v>
      </c>
      <c r="BF382" t="s">
        <v>54</v>
      </c>
      <c r="BG382">
        <v>18465</v>
      </c>
      <c r="BH382">
        <v>49560.06</v>
      </c>
      <c r="BI382">
        <v>64923.678599999992</v>
      </c>
      <c r="BJ382">
        <v>15363.618599999994</v>
      </c>
    </row>
    <row r="383" spans="11:62" x14ac:dyDescent="0.15">
      <c r="K383">
        <v>2018</v>
      </c>
      <c r="L383" t="s">
        <v>19</v>
      </c>
      <c r="M383" t="s">
        <v>103</v>
      </c>
      <c r="N383" t="s">
        <v>98</v>
      </c>
      <c r="O383" t="s">
        <v>105</v>
      </c>
      <c r="P383" t="s">
        <v>51</v>
      </c>
      <c r="Q383" t="s">
        <v>52</v>
      </c>
      <c r="R383">
        <v>17226</v>
      </c>
      <c r="S383">
        <v>72004.679999999993</v>
      </c>
      <c r="T383">
        <v>86405.615999999995</v>
      </c>
      <c r="U383">
        <v>14400.936000000002</v>
      </c>
      <c r="AX383" t="s">
        <v>19</v>
      </c>
      <c r="AY383">
        <v>2018</v>
      </c>
      <c r="AZ383">
        <v>1</v>
      </c>
      <c r="BA383" t="s">
        <v>38</v>
      </c>
      <c r="BB383" t="s">
        <v>103</v>
      </c>
      <c r="BC383" t="s">
        <v>98</v>
      </c>
      <c r="BD383" t="s">
        <v>105</v>
      </c>
      <c r="BE383" t="s">
        <v>51</v>
      </c>
      <c r="BF383" t="s">
        <v>55</v>
      </c>
      <c r="BG383">
        <v>8803</v>
      </c>
      <c r="BH383">
        <v>47324.928</v>
      </c>
      <c r="BI383">
        <v>70987.392000000007</v>
      </c>
      <c r="BJ383">
        <v>23662.464000000007</v>
      </c>
    </row>
    <row r="384" spans="11:62" x14ac:dyDescent="0.15">
      <c r="K384">
        <v>2018</v>
      </c>
      <c r="L384" t="s">
        <v>19</v>
      </c>
      <c r="M384" t="s">
        <v>103</v>
      </c>
      <c r="N384" t="s">
        <v>98</v>
      </c>
      <c r="O384" t="s">
        <v>105</v>
      </c>
      <c r="P384" t="s">
        <v>51</v>
      </c>
      <c r="Q384" t="s">
        <v>53</v>
      </c>
      <c r="R384">
        <v>19946</v>
      </c>
      <c r="S384">
        <v>153265.06399999998</v>
      </c>
      <c r="T384">
        <v>205375.18575999996</v>
      </c>
      <c r="U384">
        <v>52110.12175999998</v>
      </c>
      <c r="AX384" t="s">
        <v>19</v>
      </c>
      <c r="AY384">
        <v>2018</v>
      </c>
      <c r="AZ384">
        <v>1</v>
      </c>
      <c r="BA384" t="s">
        <v>38</v>
      </c>
      <c r="BB384" t="s">
        <v>103</v>
      </c>
      <c r="BC384" t="s">
        <v>98</v>
      </c>
      <c r="BD384" t="s">
        <v>105</v>
      </c>
      <c r="BE384" t="s">
        <v>56</v>
      </c>
      <c r="BF384" t="s">
        <v>57</v>
      </c>
      <c r="BG384">
        <v>19194</v>
      </c>
      <c r="BH384">
        <v>282919.56</v>
      </c>
      <c r="BI384">
        <v>421550.14439999999</v>
      </c>
      <c r="BJ384">
        <v>138630.58439999999</v>
      </c>
    </row>
    <row r="385" spans="11:62" x14ac:dyDescent="0.15">
      <c r="K385">
        <v>2018</v>
      </c>
      <c r="L385" t="s">
        <v>19</v>
      </c>
      <c r="M385" t="s">
        <v>103</v>
      </c>
      <c r="N385" t="s">
        <v>98</v>
      </c>
      <c r="O385" t="s">
        <v>105</v>
      </c>
      <c r="P385" t="s">
        <v>51</v>
      </c>
      <c r="Q385" t="s">
        <v>54</v>
      </c>
      <c r="R385">
        <v>18465</v>
      </c>
      <c r="S385">
        <v>49560.06</v>
      </c>
      <c r="T385">
        <v>64923.678599999992</v>
      </c>
      <c r="U385">
        <v>15363.618599999994</v>
      </c>
      <c r="AX385" t="s">
        <v>19</v>
      </c>
      <c r="AY385">
        <v>2018</v>
      </c>
      <c r="AZ385">
        <v>1</v>
      </c>
      <c r="BA385" t="s">
        <v>38</v>
      </c>
      <c r="BB385" t="s">
        <v>103</v>
      </c>
      <c r="BC385" t="s">
        <v>98</v>
      </c>
      <c r="BD385" t="s">
        <v>105</v>
      </c>
      <c r="BE385" t="s">
        <v>56</v>
      </c>
      <c r="BF385" t="s">
        <v>58</v>
      </c>
      <c r="BG385">
        <v>10451</v>
      </c>
      <c r="BH385">
        <v>82960.038</v>
      </c>
      <c r="BI385">
        <v>105359.24825999999</v>
      </c>
      <c r="BJ385">
        <v>22399.210259999993</v>
      </c>
    </row>
    <row r="386" spans="11:62" x14ac:dyDescent="0.15">
      <c r="K386">
        <v>2018</v>
      </c>
      <c r="L386" t="s">
        <v>19</v>
      </c>
      <c r="M386" t="s">
        <v>103</v>
      </c>
      <c r="N386" t="s">
        <v>98</v>
      </c>
      <c r="O386" t="s">
        <v>105</v>
      </c>
      <c r="P386" t="s">
        <v>51</v>
      </c>
      <c r="Q386" t="s">
        <v>55</v>
      </c>
      <c r="R386">
        <v>8803</v>
      </c>
      <c r="S386">
        <v>47324.928</v>
      </c>
      <c r="T386">
        <v>70987.392000000007</v>
      </c>
      <c r="U386">
        <v>23662.464000000007</v>
      </c>
      <c r="AX386" t="s">
        <v>19</v>
      </c>
      <c r="AY386">
        <v>2018</v>
      </c>
      <c r="AZ386">
        <v>1</v>
      </c>
      <c r="BA386" t="s">
        <v>38</v>
      </c>
      <c r="BB386" t="s">
        <v>103</v>
      </c>
      <c r="BC386" t="s">
        <v>98</v>
      </c>
      <c r="BD386" t="s">
        <v>105</v>
      </c>
      <c r="BE386" t="s">
        <v>56</v>
      </c>
      <c r="BF386" t="s">
        <v>59</v>
      </c>
      <c r="BG386">
        <v>11555</v>
      </c>
      <c r="BH386">
        <v>24958.799999999999</v>
      </c>
      <c r="BI386">
        <v>36939.023999999998</v>
      </c>
      <c r="BJ386">
        <v>11980.223999999998</v>
      </c>
    </row>
    <row r="387" spans="11:62" x14ac:dyDescent="0.15">
      <c r="K387">
        <v>2018</v>
      </c>
      <c r="L387" t="s">
        <v>19</v>
      </c>
      <c r="M387" t="s">
        <v>103</v>
      </c>
      <c r="N387" t="s">
        <v>98</v>
      </c>
      <c r="O387" t="s">
        <v>105</v>
      </c>
      <c r="P387" t="s">
        <v>56</v>
      </c>
      <c r="Q387" t="s">
        <v>57</v>
      </c>
      <c r="R387">
        <v>19194</v>
      </c>
      <c r="S387">
        <v>282919.56</v>
      </c>
      <c r="T387">
        <v>421550.14439999999</v>
      </c>
      <c r="U387">
        <v>138630.58439999999</v>
      </c>
      <c r="AX387" t="s">
        <v>19</v>
      </c>
      <c r="AY387">
        <v>2018</v>
      </c>
      <c r="AZ387">
        <v>1</v>
      </c>
      <c r="BA387" t="s">
        <v>38</v>
      </c>
      <c r="BB387" t="s">
        <v>103</v>
      </c>
      <c r="BC387" t="s">
        <v>98</v>
      </c>
      <c r="BD387" t="s">
        <v>106</v>
      </c>
      <c r="BE387" t="s">
        <v>46</v>
      </c>
      <c r="BF387" t="s">
        <v>47</v>
      </c>
      <c r="BG387">
        <v>18296</v>
      </c>
      <c r="BH387">
        <v>27663.552000000003</v>
      </c>
      <c r="BI387">
        <v>37345.795200000008</v>
      </c>
      <c r="BJ387">
        <v>9682.2432000000044</v>
      </c>
    </row>
    <row r="388" spans="11:62" x14ac:dyDescent="0.15">
      <c r="K388">
        <v>2018</v>
      </c>
      <c r="L388" t="s">
        <v>19</v>
      </c>
      <c r="M388" t="s">
        <v>103</v>
      </c>
      <c r="N388" t="s">
        <v>98</v>
      </c>
      <c r="O388" t="s">
        <v>105</v>
      </c>
      <c r="P388" t="s">
        <v>56</v>
      </c>
      <c r="Q388" t="s">
        <v>58</v>
      </c>
      <c r="R388">
        <v>10451</v>
      </c>
      <c r="S388">
        <v>82960.038</v>
      </c>
      <c r="T388">
        <v>105359.24825999999</v>
      </c>
      <c r="U388">
        <v>22399.210259999993</v>
      </c>
      <c r="AX388" t="s">
        <v>19</v>
      </c>
      <c r="AY388">
        <v>2018</v>
      </c>
      <c r="AZ388">
        <v>1</v>
      </c>
      <c r="BA388" t="s">
        <v>38</v>
      </c>
      <c r="BB388" t="s">
        <v>103</v>
      </c>
      <c r="BC388" t="s">
        <v>98</v>
      </c>
      <c r="BD388" t="s">
        <v>106</v>
      </c>
      <c r="BE388" t="s">
        <v>46</v>
      </c>
      <c r="BF388" t="s">
        <v>48</v>
      </c>
      <c r="BG388">
        <v>12770</v>
      </c>
      <c r="BH388">
        <v>32869.980000000003</v>
      </c>
      <c r="BI388">
        <v>47004.071400000008</v>
      </c>
      <c r="BJ388">
        <v>14134.091400000005</v>
      </c>
    </row>
    <row r="389" spans="11:62" x14ac:dyDescent="0.15">
      <c r="K389">
        <v>2018</v>
      </c>
      <c r="L389" t="s">
        <v>19</v>
      </c>
      <c r="M389" t="s">
        <v>103</v>
      </c>
      <c r="N389" t="s">
        <v>98</v>
      </c>
      <c r="O389" t="s">
        <v>105</v>
      </c>
      <c r="P389" t="s">
        <v>56</v>
      </c>
      <c r="Q389" t="s">
        <v>59</v>
      </c>
      <c r="R389">
        <v>11555</v>
      </c>
      <c r="S389">
        <v>24958.799999999999</v>
      </c>
      <c r="T389">
        <v>36939.023999999998</v>
      </c>
      <c r="U389">
        <v>11980.223999999998</v>
      </c>
      <c r="AX389" t="s">
        <v>19</v>
      </c>
      <c r="AY389">
        <v>2018</v>
      </c>
      <c r="AZ389">
        <v>1</v>
      </c>
      <c r="BA389" t="s">
        <v>38</v>
      </c>
      <c r="BB389" t="s">
        <v>103</v>
      </c>
      <c r="BC389" t="s">
        <v>98</v>
      </c>
      <c r="BD389" t="s">
        <v>106</v>
      </c>
      <c r="BE389" t="s">
        <v>46</v>
      </c>
      <c r="BF389" t="s">
        <v>49</v>
      </c>
      <c r="BG389">
        <v>12205</v>
      </c>
      <c r="BH389">
        <v>34100.770000000004</v>
      </c>
      <c r="BI389">
        <v>49787.124200000006</v>
      </c>
      <c r="BJ389">
        <v>15686.354200000002</v>
      </c>
    </row>
    <row r="390" spans="11:62" x14ac:dyDescent="0.15">
      <c r="K390">
        <v>2018</v>
      </c>
      <c r="L390" t="s">
        <v>19</v>
      </c>
      <c r="M390" t="s">
        <v>103</v>
      </c>
      <c r="N390" t="s">
        <v>98</v>
      </c>
      <c r="O390" t="s">
        <v>106</v>
      </c>
      <c r="P390" t="s">
        <v>46</v>
      </c>
      <c r="Q390" t="s">
        <v>47</v>
      </c>
      <c r="R390">
        <v>18296</v>
      </c>
      <c r="S390">
        <v>27663.552000000003</v>
      </c>
      <c r="T390">
        <v>37345.795200000008</v>
      </c>
      <c r="U390">
        <v>9682.2432000000044</v>
      </c>
      <c r="AX390" t="s">
        <v>19</v>
      </c>
      <c r="AY390">
        <v>2018</v>
      </c>
      <c r="AZ390">
        <v>1</v>
      </c>
      <c r="BA390" t="s">
        <v>38</v>
      </c>
      <c r="BB390" t="s">
        <v>103</v>
      </c>
      <c r="BC390" t="s">
        <v>98</v>
      </c>
      <c r="BD390" t="s">
        <v>106</v>
      </c>
      <c r="BE390" t="s">
        <v>46</v>
      </c>
      <c r="BF390" t="s">
        <v>50</v>
      </c>
      <c r="BG390">
        <v>17967</v>
      </c>
      <c r="BH390">
        <v>87660.992999999988</v>
      </c>
      <c r="BI390">
        <v>114835.90082999998</v>
      </c>
      <c r="BJ390">
        <v>27174.907829999996</v>
      </c>
    </row>
    <row r="391" spans="11:62" x14ac:dyDescent="0.15">
      <c r="K391">
        <v>2018</v>
      </c>
      <c r="L391" t="s">
        <v>19</v>
      </c>
      <c r="M391" t="s">
        <v>103</v>
      </c>
      <c r="N391" t="s">
        <v>98</v>
      </c>
      <c r="O391" t="s">
        <v>106</v>
      </c>
      <c r="P391" t="s">
        <v>46</v>
      </c>
      <c r="Q391" t="s">
        <v>48</v>
      </c>
      <c r="R391">
        <v>12770</v>
      </c>
      <c r="S391">
        <v>32869.980000000003</v>
      </c>
      <c r="T391">
        <v>47004.071400000008</v>
      </c>
      <c r="U391">
        <v>14134.091400000005</v>
      </c>
      <c r="AX391" t="s">
        <v>19</v>
      </c>
      <c r="AY391">
        <v>2018</v>
      </c>
      <c r="AZ391">
        <v>1</v>
      </c>
      <c r="BA391" t="s">
        <v>38</v>
      </c>
      <c r="BB391" t="s">
        <v>103</v>
      </c>
      <c r="BC391" t="s">
        <v>98</v>
      </c>
      <c r="BD391" t="s">
        <v>106</v>
      </c>
      <c r="BE391" t="s">
        <v>51</v>
      </c>
      <c r="BF391" t="s">
        <v>52</v>
      </c>
      <c r="BG391">
        <v>19833</v>
      </c>
      <c r="BH391">
        <v>90438.48</v>
      </c>
      <c r="BI391">
        <v>114856.86959999999</v>
      </c>
      <c r="BJ391">
        <v>24418.389599999995</v>
      </c>
    </row>
    <row r="392" spans="11:62" x14ac:dyDescent="0.15">
      <c r="K392">
        <v>2018</v>
      </c>
      <c r="L392" t="s">
        <v>19</v>
      </c>
      <c r="M392" t="s">
        <v>103</v>
      </c>
      <c r="N392" t="s">
        <v>98</v>
      </c>
      <c r="O392" t="s">
        <v>106</v>
      </c>
      <c r="P392" t="s">
        <v>46</v>
      </c>
      <c r="Q392" t="s">
        <v>49</v>
      </c>
      <c r="R392">
        <v>12205</v>
      </c>
      <c r="S392">
        <v>34100.770000000004</v>
      </c>
      <c r="T392">
        <v>49787.124200000006</v>
      </c>
      <c r="U392">
        <v>15686.354200000002</v>
      </c>
      <c r="AX392" t="s">
        <v>19</v>
      </c>
      <c r="AY392">
        <v>2018</v>
      </c>
      <c r="AZ392">
        <v>1</v>
      </c>
      <c r="BA392" t="s">
        <v>38</v>
      </c>
      <c r="BB392" t="s">
        <v>103</v>
      </c>
      <c r="BC392" t="s">
        <v>98</v>
      </c>
      <c r="BD392" t="s">
        <v>106</v>
      </c>
      <c r="BE392" t="s">
        <v>51</v>
      </c>
      <c r="BF392" t="s">
        <v>53</v>
      </c>
      <c r="BG392">
        <v>8822</v>
      </c>
      <c r="BH392">
        <v>74987</v>
      </c>
      <c r="BI392">
        <v>104231.93</v>
      </c>
      <c r="BJ392">
        <v>29244.929999999993</v>
      </c>
    </row>
    <row r="393" spans="11:62" x14ac:dyDescent="0.15">
      <c r="K393">
        <v>2018</v>
      </c>
      <c r="L393" t="s">
        <v>19</v>
      </c>
      <c r="M393" t="s">
        <v>103</v>
      </c>
      <c r="N393" t="s">
        <v>98</v>
      </c>
      <c r="O393" t="s">
        <v>106</v>
      </c>
      <c r="P393" t="s">
        <v>46</v>
      </c>
      <c r="Q393" t="s">
        <v>50</v>
      </c>
      <c r="R393">
        <v>17967</v>
      </c>
      <c r="S393">
        <v>87660.992999999988</v>
      </c>
      <c r="T393">
        <v>114835.90082999998</v>
      </c>
      <c r="U393">
        <v>27174.907829999996</v>
      </c>
      <c r="AX393" t="s">
        <v>19</v>
      </c>
      <c r="AY393">
        <v>2018</v>
      </c>
      <c r="AZ393">
        <v>1</v>
      </c>
      <c r="BA393" t="s">
        <v>38</v>
      </c>
      <c r="BB393" t="s">
        <v>103</v>
      </c>
      <c r="BC393" t="s">
        <v>98</v>
      </c>
      <c r="BD393" t="s">
        <v>106</v>
      </c>
      <c r="BE393" t="s">
        <v>51</v>
      </c>
      <c r="BF393" t="s">
        <v>54</v>
      </c>
      <c r="BG393">
        <v>5006</v>
      </c>
      <c r="BH393">
        <v>12555.048000000001</v>
      </c>
      <c r="BI393">
        <v>16070.461440000001</v>
      </c>
      <c r="BJ393">
        <v>3515.4134400000003</v>
      </c>
    </row>
    <row r="394" spans="11:62" x14ac:dyDescent="0.15">
      <c r="K394">
        <v>2018</v>
      </c>
      <c r="L394" t="s">
        <v>19</v>
      </c>
      <c r="M394" t="s">
        <v>103</v>
      </c>
      <c r="N394" t="s">
        <v>98</v>
      </c>
      <c r="O394" t="s">
        <v>106</v>
      </c>
      <c r="P394" t="s">
        <v>51</v>
      </c>
      <c r="Q394" t="s">
        <v>52</v>
      </c>
      <c r="R394">
        <v>19833</v>
      </c>
      <c r="S394">
        <v>90438.48</v>
      </c>
      <c r="T394">
        <v>114856.86959999999</v>
      </c>
      <c r="U394">
        <v>24418.389599999995</v>
      </c>
      <c r="AX394" t="s">
        <v>19</v>
      </c>
      <c r="AY394">
        <v>2018</v>
      </c>
      <c r="AZ394">
        <v>1</v>
      </c>
      <c r="BA394" t="s">
        <v>38</v>
      </c>
      <c r="BB394" t="s">
        <v>103</v>
      </c>
      <c r="BC394" t="s">
        <v>98</v>
      </c>
      <c r="BD394" t="s">
        <v>106</v>
      </c>
      <c r="BE394" t="s">
        <v>51</v>
      </c>
      <c r="BF394" t="s">
        <v>55</v>
      </c>
      <c r="BG394">
        <v>9253</v>
      </c>
      <c r="BH394">
        <v>49744.127999999997</v>
      </c>
      <c r="BI394">
        <v>66657.131519999995</v>
      </c>
      <c r="BJ394">
        <v>16913.003519999998</v>
      </c>
    </row>
    <row r="395" spans="11:62" x14ac:dyDescent="0.15">
      <c r="K395">
        <v>2018</v>
      </c>
      <c r="L395" t="s">
        <v>19</v>
      </c>
      <c r="M395" t="s">
        <v>103</v>
      </c>
      <c r="N395" t="s">
        <v>98</v>
      </c>
      <c r="O395" t="s">
        <v>106</v>
      </c>
      <c r="P395" t="s">
        <v>51</v>
      </c>
      <c r="Q395" t="s">
        <v>53</v>
      </c>
      <c r="R395">
        <v>8822</v>
      </c>
      <c r="S395">
        <v>74987</v>
      </c>
      <c r="T395">
        <v>104231.93</v>
      </c>
      <c r="U395">
        <v>29244.929999999993</v>
      </c>
      <c r="AX395" t="s">
        <v>19</v>
      </c>
      <c r="AY395">
        <v>2018</v>
      </c>
      <c r="AZ395">
        <v>1</v>
      </c>
      <c r="BA395" t="s">
        <v>38</v>
      </c>
      <c r="BB395" t="s">
        <v>103</v>
      </c>
      <c r="BC395" t="s">
        <v>98</v>
      </c>
      <c r="BD395" t="s">
        <v>106</v>
      </c>
      <c r="BE395" t="s">
        <v>56</v>
      </c>
      <c r="BF395" t="s">
        <v>57</v>
      </c>
      <c r="BG395">
        <v>9133</v>
      </c>
      <c r="BH395">
        <v>154201.57199999999</v>
      </c>
      <c r="BI395">
        <v>229760.34227999995</v>
      </c>
      <c r="BJ395">
        <v>75558.770279999968</v>
      </c>
    </row>
    <row r="396" spans="11:62" x14ac:dyDescent="0.15">
      <c r="K396">
        <v>2018</v>
      </c>
      <c r="L396" t="s">
        <v>19</v>
      </c>
      <c r="M396" t="s">
        <v>103</v>
      </c>
      <c r="N396" t="s">
        <v>98</v>
      </c>
      <c r="O396" t="s">
        <v>106</v>
      </c>
      <c r="P396" t="s">
        <v>51</v>
      </c>
      <c r="Q396" t="s">
        <v>54</v>
      </c>
      <c r="R396">
        <v>5006</v>
      </c>
      <c r="S396">
        <v>12555.048000000001</v>
      </c>
      <c r="T396">
        <v>16070.461440000001</v>
      </c>
      <c r="U396">
        <v>3515.4134400000003</v>
      </c>
      <c r="AX396" t="s">
        <v>19</v>
      </c>
      <c r="AY396">
        <v>2018</v>
      </c>
      <c r="AZ396">
        <v>1</v>
      </c>
      <c r="BA396" t="s">
        <v>38</v>
      </c>
      <c r="BB396" t="s">
        <v>103</v>
      </c>
      <c r="BC396" t="s">
        <v>98</v>
      </c>
      <c r="BD396" t="s">
        <v>106</v>
      </c>
      <c r="BE396" t="s">
        <v>56</v>
      </c>
      <c r="BF396" t="s">
        <v>58</v>
      </c>
      <c r="BG396">
        <v>16353</v>
      </c>
      <c r="BH396">
        <v>113326.29</v>
      </c>
      <c r="BI396">
        <v>139391.33669999999</v>
      </c>
      <c r="BJ396">
        <v>26065.046699999992</v>
      </c>
    </row>
    <row r="397" spans="11:62" x14ac:dyDescent="0.15">
      <c r="K397">
        <v>2018</v>
      </c>
      <c r="L397" t="s">
        <v>19</v>
      </c>
      <c r="M397" t="s">
        <v>103</v>
      </c>
      <c r="N397" t="s">
        <v>98</v>
      </c>
      <c r="O397" t="s">
        <v>106</v>
      </c>
      <c r="P397" t="s">
        <v>51</v>
      </c>
      <c r="Q397" t="s">
        <v>55</v>
      </c>
      <c r="R397">
        <v>9253</v>
      </c>
      <c r="S397">
        <v>49744.127999999997</v>
      </c>
      <c r="T397">
        <v>66657.131519999995</v>
      </c>
      <c r="U397">
        <v>16913.003519999998</v>
      </c>
      <c r="AX397" t="s">
        <v>19</v>
      </c>
      <c r="AY397">
        <v>2018</v>
      </c>
      <c r="AZ397">
        <v>1</v>
      </c>
      <c r="BA397" t="s">
        <v>38</v>
      </c>
      <c r="BB397" t="s">
        <v>103</v>
      </c>
      <c r="BC397" t="s">
        <v>98</v>
      </c>
      <c r="BD397" t="s">
        <v>106</v>
      </c>
      <c r="BE397" t="s">
        <v>56</v>
      </c>
      <c r="BF397" t="s">
        <v>59</v>
      </c>
      <c r="BG397">
        <v>9749</v>
      </c>
      <c r="BH397">
        <v>22461.696</v>
      </c>
      <c r="BI397">
        <v>30547.906559999999</v>
      </c>
      <c r="BJ397">
        <v>8086.2105599999995</v>
      </c>
    </row>
    <row r="398" spans="11:62" x14ac:dyDescent="0.15">
      <c r="K398">
        <v>2018</v>
      </c>
      <c r="L398" t="s">
        <v>19</v>
      </c>
      <c r="M398" t="s">
        <v>103</v>
      </c>
      <c r="N398" t="s">
        <v>98</v>
      </c>
      <c r="O398" t="s">
        <v>106</v>
      </c>
      <c r="P398" t="s">
        <v>56</v>
      </c>
      <c r="Q398" t="s">
        <v>57</v>
      </c>
      <c r="R398">
        <v>9133</v>
      </c>
      <c r="S398">
        <v>154201.57199999999</v>
      </c>
      <c r="T398">
        <v>229760.34227999995</v>
      </c>
      <c r="U398">
        <v>75558.770279999968</v>
      </c>
      <c r="AX398" t="s">
        <v>19</v>
      </c>
      <c r="AY398">
        <v>2018</v>
      </c>
      <c r="AZ398">
        <v>1</v>
      </c>
      <c r="BA398" t="s">
        <v>38</v>
      </c>
      <c r="BB398" t="s">
        <v>103</v>
      </c>
      <c r="BC398" t="s">
        <v>98</v>
      </c>
      <c r="BD398" t="s">
        <v>107</v>
      </c>
      <c r="BE398" t="s">
        <v>46</v>
      </c>
      <c r="BF398" t="s">
        <v>47</v>
      </c>
      <c r="BG398">
        <v>10619</v>
      </c>
      <c r="BH398">
        <v>16310.784</v>
      </c>
      <c r="BI398">
        <v>22998.205439999998</v>
      </c>
      <c r="BJ398">
        <v>6687.4214399999983</v>
      </c>
    </row>
    <row r="399" spans="11:62" x14ac:dyDescent="0.15">
      <c r="K399">
        <v>2018</v>
      </c>
      <c r="L399" t="s">
        <v>19</v>
      </c>
      <c r="M399" t="s">
        <v>103</v>
      </c>
      <c r="N399" t="s">
        <v>98</v>
      </c>
      <c r="O399" t="s">
        <v>106</v>
      </c>
      <c r="P399" t="s">
        <v>56</v>
      </c>
      <c r="Q399" t="s">
        <v>58</v>
      </c>
      <c r="R399">
        <v>16353</v>
      </c>
      <c r="S399">
        <v>113326.29</v>
      </c>
      <c r="T399">
        <v>139391.33669999999</v>
      </c>
      <c r="U399">
        <v>26065.046699999992</v>
      </c>
      <c r="AX399" t="s">
        <v>19</v>
      </c>
      <c r="AY399">
        <v>2018</v>
      </c>
      <c r="AZ399">
        <v>1</v>
      </c>
      <c r="BA399" t="s">
        <v>38</v>
      </c>
      <c r="BB399" t="s">
        <v>103</v>
      </c>
      <c r="BC399" t="s">
        <v>98</v>
      </c>
      <c r="BD399" t="s">
        <v>107</v>
      </c>
      <c r="BE399" t="s">
        <v>46</v>
      </c>
      <c r="BF399" t="s">
        <v>48</v>
      </c>
      <c r="BG399">
        <v>18513</v>
      </c>
      <c r="BH399">
        <v>52947.180000000008</v>
      </c>
      <c r="BI399">
        <v>78361.82640000002</v>
      </c>
      <c r="BJ399">
        <v>25414.646400000012</v>
      </c>
    </row>
    <row r="400" spans="11:62" x14ac:dyDescent="0.15">
      <c r="K400">
        <v>2018</v>
      </c>
      <c r="L400" t="s">
        <v>19</v>
      </c>
      <c r="M400" t="s">
        <v>103</v>
      </c>
      <c r="N400" t="s">
        <v>98</v>
      </c>
      <c r="O400" t="s">
        <v>106</v>
      </c>
      <c r="P400" t="s">
        <v>56</v>
      </c>
      <c r="Q400" t="s">
        <v>59</v>
      </c>
      <c r="R400">
        <v>9749</v>
      </c>
      <c r="S400">
        <v>22461.696</v>
      </c>
      <c r="T400">
        <v>30547.906559999999</v>
      </c>
      <c r="U400">
        <v>8086.2105599999995</v>
      </c>
      <c r="AX400" t="s">
        <v>19</v>
      </c>
      <c r="AY400">
        <v>2018</v>
      </c>
      <c r="AZ400">
        <v>1</v>
      </c>
      <c r="BA400" t="s">
        <v>38</v>
      </c>
      <c r="BB400" t="s">
        <v>103</v>
      </c>
      <c r="BC400" t="s">
        <v>98</v>
      </c>
      <c r="BD400" t="s">
        <v>107</v>
      </c>
      <c r="BE400" t="s">
        <v>46</v>
      </c>
      <c r="BF400" t="s">
        <v>49</v>
      </c>
      <c r="BG400">
        <v>10664</v>
      </c>
      <c r="BH400">
        <v>30499.040000000005</v>
      </c>
      <c r="BI400">
        <v>37208.828800000003</v>
      </c>
      <c r="BJ400">
        <v>6709.7887999999984</v>
      </c>
    </row>
    <row r="401" spans="11:62" x14ac:dyDescent="0.15">
      <c r="K401">
        <v>2018</v>
      </c>
      <c r="L401" t="s">
        <v>19</v>
      </c>
      <c r="M401" t="s">
        <v>103</v>
      </c>
      <c r="N401" t="s">
        <v>98</v>
      </c>
      <c r="O401" t="s">
        <v>107</v>
      </c>
      <c r="P401" t="s">
        <v>46</v>
      </c>
      <c r="Q401" t="s">
        <v>47</v>
      </c>
      <c r="R401">
        <v>10619</v>
      </c>
      <c r="S401">
        <v>16310.784</v>
      </c>
      <c r="T401">
        <v>22998.205439999998</v>
      </c>
      <c r="U401">
        <v>6687.4214399999983</v>
      </c>
      <c r="AX401" t="s">
        <v>19</v>
      </c>
      <c r="AY401">
        <v>2018</v>
      </c>
      <c r="AZ401">
        <v>1</v>
      </c>
      <c r="BA401" t="s">
        <v>38</v>
      </c>
      <c r="BB401" t="s">
        <v>103</v>
      </c>
      <c r="BC401" t="s">
        <v>98</v>
      </c>
      <c r="BD401" t="s">
        <v>107</v>
      </c>
      <c r="BE401" t="s">
        <v>46</v>
      </c>
      <c r="BF401" t="s">
        <v>50</v>
      </c>
      <c r="BG401">
        <v>9863</v>
      </c>
      <c r="BH401">
        <v>48525.959999999992</v>
      </c>
      <c r="BI401">
        <v>71333.161199999988</v>
      </c>
      <c r="BJ401">
        <v>22807.201199999996</v>
      </c>
    </row>
    <row r="402" spans="11:62" x14ac:dyDescent="0.15">
      <c r="K402">
        <v>2018</v>
      </c>
      <c r="L402" t="s">
        <v>19</v>
      </c>
      <c r="M402" t="s">
        <v>103</v>
      </c>
      <c r="N402" t="s">
        <v>98</v>
      </c>
      <c r="O402" t="s">
        <v>107</v>
      </c>
      <c r="P402" t="s">
        <v>46</v>
      </c>
      <c r="Q402" t="s">
        <v>48</v>
      </c>
      <c r="R402">
        <v>18513</v>
      </c>
      <c r="S402">
        <v>52947.180000000008</v>
      </c>
      <c r="T402">
        <v>78361.82640000002</v>
      </c>
      <c r="U402">
        <v>25414.646400000012</v>
      </c>
      <c r="AX402" t="s">
        <v>19</v>
      </c>
      <c r="AY402">
        <v>2018</v>
      </c>
      <c r="AZ402">
        <v>1</v>
      </c>
      <c r="BA402" t="s">
        <v>38</v>
      </c>
      <c r="BB402" t="s">
        <v>103</v>
      </c>
      <c r="BC402" t="s">
        <v>98</v>
      </c>
      <c r="BD402" t="s">
        <v>107</v>
      </c>
      <c r="BE402" t="s">
        <v>51</v>
      </c>
      <c r="BF402" t="s">
        <v>52</v>
      </c>
      <c r="BG402">
        <v>8444</v>
      </c>
      <c r="BH402">
        <v>39146.383999999991</v>
      </c>
      <c r="BI402">
        <v>48541.516159999985</v>
      </c>
      <c r="BJ402">
        <v>9395.1321599999937</v>
      </c>
    </row>
    <row r="403" spans="11:62" x14ac:dyDescent="0.15">
      <c r="K403">
        <v>2018</v>
      </c>
      <c r="L403" t="s">
        <v>19</v>
      </c>
      <c r="M403" t="s">
        <v>103</v>
      </c>
      <c r="N403" t="s">
        <v>98</v>
      </c>
      <c r="O403" t="s">
        <v>107</v>
      </c>
      <c r="P403" t="s">
        <v>46</v>
      </c>
      <c r="Q403" t="s">
        <v>49</v>
      </c>
      <c r="R403">
        <v>10664</v>
      </c>
      <c r="S403">
        <v>30499.040000000005</v>
      </c>
      <c r="T403">
        <v>37208.828800000003</v>
      </c>
      <c r="U403">
        <v>6709.7887999999984</v>
      </c>
      <c r="AX403" t="s">
        <v>19</v>
      </c>
      <c r="AY403">
        <v>2018</v>
      </c>
      <c r="AZ403">
        <v>1</v>
      </c>
      <c r="BA403" t="s">
        <v>38</v>
      </c>
      <c r="BB403" t="s">
        <v>103</v>
      </c>
      <c r="BC403" t="s">
        <v>98</v>
      </c>
      <c r="BD403" t="s">
        <v>107</v>
      </c>
      <c r="BE403" t="s">
        <v>51</v>
      </c>
      <c r="BF403" t="s">
        <v>53</v>
      </c>
      <c r="BG403">
        <v>11184</v>
      </c>
      <c r="BH403">
        <v>94303.487999999983</v>
      </c>
      <c r="BI403">
        <v>134853.98783999999</v>
      </c>
      <c r="BJ403">
        <v>40550.499840000004</v>
      </c>
    </row>
    <row r="404" spans="11:62" x14ac:dyDescent="0.15">
      <c r="K404">
        <v>2018</v>
      </c>
      <c r="L404" t="s">
        <v>19</v>
      </c>
      <c r="M404" t="s">
        <v>103</v>
      </c>
      <c r="N404" t="s">
        <v>98</v>
      </c>
      <c r="O404" t="s">
        <v>107</v>
      </c>
      <c r="P404" t="s">
        <v>46</v>
      </c>
      <c r="Q404" t="s">
        <v>50</v>
      </c>
      <c r="R404">
        <v>9863</v>
      </c>
      <c r="S404">
        <v>48525.959999999992</v>
      </c>
      <c r="T404">
        <v>71333.161199999988</v>
      </c>
      <c r="U404">
        <v>22807.201199999996</v>
      </c>
      <c r="AX404" t="s">
        <v>19</v>
      </c>
      <c r="AY404">
        <v>2018</v>
      </c>
      <c r="AZ404">
        <v>1</v>
      </c>
      <c r="BA404" t="s">
        <v>38</v>
      </c>
      <c r="BB404" t="s">
        <v>103</v>
      </c>
      <c r="BC404" t="s">
        <v>98</v>
      </c>
      <c r="BD404" t="s">
        <v>107</v>
      </c>
      <c r="BE404" t="s">
        <v>51</v>
      </c>
      <c r="BF404" t="s">
        <v>54</v>
      </c>
      <c r="BG404">
        <v>16634</v>
      </c>
      <c r="BH404">
        <v>44645.656000000003</v>
      </c>
      <c r="BI404">
        <v>64289.744640000004</v>
      </c>
      <c r="BJ404">
        <v>19644.088640000002</v>
      </c>
    </row>
    <row r="405" spans="11:62" x14ac:dyDescent="0.15">
      <c r="K405">
        <v>2018</v>
      </c>
      <c r="L405" t="s">
        <v>19</v>
      </c>
      <c r="M405" t="s">
        <v>103</v>
      </c>
      <c r="N405" t="s">
        <v>98</v>
      </c>
      <c r="O405" t="s">
        <v>107</v>
      </c>
      <c r="P405" t="s">
        <v>51</v>
      </c>
      <c r="Q405" t="s">
        <v>52</v>
      </c>
      <c r="R405">
        <v>8444</v>
      </c>
      <c r="S405">
        <v>39146.383999999991</v>
      </c>
      <c r="T405">
        <v>48541.516159999985</v>
      </c>
      <c r="U405">
        <v>9395.1321599999937</v>
      </c>
      <c r="AX405" t="s">
        <v>19</v>
      </c>
      <c r="AY405">
        <v>2018</v>
      </c>
      <c r="AZ405">
        <v>1</v>
      </c>
      <c r="BA405" t="s">
        <v>38</v>
      </c>
      <c r="BB405" t="s">
        <v>103</v>
      </c>
      <c r="BC405" t="s">
        <v>98</v>
      </c>
      <c r="BD405" t="s">
        <v>107</v>
      </c>
      <c r="BE405" t="s">
        <v>51</v>
      </c>
      <c r="BF405" t="s">
        <v>55</v>
      </c>
      <c r="BG405">
        <v>11345</v>
      </c>
      <c r="BH405">
        <v>62624.4</v>
      </c>
      <c r="BI405">
        <v>93936.6</v>
      </c>
      <c r="BJ405">
        <v>31312.200000000004</v>
      </c>
    </row>
    <row r="406" spans="11:62" x14ac:dyDescent="0.15">
      <c r="K406">
        <v>2018</v>
      </c>
      <c r="L406" t="s">
        <v>19</v>
      </c>
      <c r="M406" t="s">
        <v>103</v>
      </c>
      <c r="N406" t="s">
        <v>98</v>
      </c>
      <c r="O406" t="s">
        <v>107</v>
      </c>
      <c r="P406" t="s">
        <v>51</v>
      </c>
      <c r="Q406" t="s">
        <v>53</v>
      </c>
      <c r="R406">
        <v>11184</v>
      </c>
      <c r="S406">
        <v>94303.487999999983</v>
      </c>
      <c r="T406">
        <v>134853.98783999999</v>
      </c>
      <c r="U406">
        <v>40550.499840000004</v>
      </c>
      <c r="AX406" t="s">
        <v>19</v>
      </c>
      <c r="AY406">
        <v>2018</v>
      </c>
      <c r="AZ406">
        <v>1</v>
      </c>
      <c r="BA406" t="s">
        <v>38</v>
      </c>
      <c r="BB406" t="s">
        <v>103</v>
      </c>
      <c r="BC406" t="s">
        <v>98</v>
      </c>
      <c r="BD406" t="s">
        <v>107</v>
      </c>
      <c r="BE406" t="s">
        <v>56</v>
      </c>
      <c r="BF406" t="s">
        <v>57</v>
      </c>
      <c r="BG406">
        <v>10374</v>
      </c>
      <c r="BH406">
        <v>170984.26800000001</v>
      </c>
      <c r="BI406">
        <v>254766.55932</v>
      </c>
      <c r="BJ406">
        <v>83782.291319999989</v>
      </c>
    </row>
    <row r="407" spans="11:62" x14ac:dyDescent="0.15">
      <c r="K407">
        <v>2018</v>
      </c>
      <c r="L407" t="s">
        <v>19</v>
      </c>
      <c r="M407" t="s">
        <v>103</v>
      </c>
      <c r="N407" t="s">
        <v>98</v>
      </c>
      <c r="O407" t="s">
        <v>107</v>
      </c>
      <c r="P407" t="s">
        <v>51</v>
      </c>
      <c r="Q407" t="s">
        <v>54</v>
      </c>
      <c r="R407">
        <v>16634</v>
      </c>
      <c r="S407">
        <v>44645.656000000003</v>
      </c>
      <c r="T407">
        <v>64289.744640000004</v>
      </c>
      <c r="U407">
        <v>19644.088640000002</v>
      </c>
      <c r="AX407" t="s">
        <v>19</v>
      </c>
      <c r="AY407">
        <v>2018</v>
      </c>
      <c r="AZ407">
        <v>1</v>
      </c>
      <c r="BA407" t="s">
        <v>38</v>
      </c>
      <c r="BB407" t="s">
        <v>103</v>
      </c>
      <c r="BC407" t="s">
        <v>98</v>
      </c>
      <c r="BD407" t="s">
        <v>107</v>
      </c>
      <c r="BE407" t="s">
        <v>56</v>
      </c>
      <c r="BF407" t="s">
        <v>58</v>
      </c>
      <c r="BG407">
        <v>14928</v>
      </c>
      <c r="BH407">
        <v>105331.96799999999</v>
      </c>
      <c r="BI407">
        <v>134824.91903999998</v>
      </c>
      <c r="BJ407">
        <v>29492.951039999985</v>
      </c>
    </row>
    <row r="408" spans="11:62" x14ac:dyDescent="0.15">
      <c r="K408">
        <v>2018</v>
      </c>
      <c r="L408" t="s">
        <v>19</v>
      </c>
      <c r="M408" t="s">
        <v>103</v>
      </c>
      <c r="N408" t="s">
        <v>98</v>
      </c>
      <c r="O408" t="s">
        <v>107</v>
      </c>
      <c r="P408" t="s">
        <v>51</v>
      </c>
      <c r="Q408" t="s">
        <v>55</v>
      </c>
      <c r="R408">
        <v>11345</v>
      </c>
      <c r="S408">
        <v>62624.4</v>
      </c>
      <c r="T408">
        <v>93936.6</v>
      </c>
      <c r="U408">
        <v>31312.200000000004</v>
      </c>
      <c r="AX408" t="s">
        <v>19</v>
      </c>
      <c r="AY408">
        <v>2018</v>
      </c>
      <c r="AZ408">
        <v>1</v>
      </c>
      <c r="BA408" t="s">
        <v>38</v>
      </c>
      <c r="BB408" t="s">
        <v>103</v>
      </c>
      <c r="BC408" t="s">
        <v>98</v>
      </c>
      <c r="BD408" t="s">
        <v>107</v>
      </c>
      <c r="BE408" t="s">
        <v>56</v>
      </c>
      <c r="BF408" t="s">
        <v>59</v>
      </c>
      <c r="BG408">
        <v>12107</v>
      </c>
      <c r="BH408">
        <v>27458.675999999999</v>
      </c>
      <c r="BI408">
        <v>40364.253720000001</v>
      </c>
      <c r="BJ408">
        <v>12905.577720000001</v>
      </c>
    </row>
    <row r="409" spans="11:62" x14ac:dyDescent="0.15">
      <c r="K409">
        <v>2018</v>
      </c>
      <c r="L409" t="s">
        <v>19</v>
      </c>
      <c r="M409" t="s">
        <v>103</v>
      </c>
      <c r="N409" t="s">
        <v>98</v>
      </c>
      <c r="O409" t="s">
        <v>107</v>
      </c>
      <c r="P409" t="s">
        <v>56</v>
      </c>
      <c r="Q409" t="s">
        <v>57</v>
      </c>
      <c r="R409">
        <v>10374</v>
      </c>
      <c r="S409">
        <v>170984.26800000001</v>
      </c>
      <c r="T409">
        <v>254766.55932</v>
      </c>
      <c r="U409">
        <v>83782.291319999989</v>
      </c>
      <c r="AX409" t="s">
        <v>20</v>
      </c>
      <c r="AY409">
        <v>2018</v>
      </c>
      <c r="AZ409">
        <v>2</v>
      </c>
      <c r="BA409" t="s">
        <v>38</v>
      </c>
      <c r="BB409" t="s">
        <v>43</v>
      </c>
      <c r="BC409" t="s">
        <v>44</v>
      </c>
      <c r="BD409" t="s">
        <v>45</v>
      </c>
      <c r="BE409" t="s">
        <v>46</v>
      </c>
      <c r="BF409" t="s">
        <v>47</v>
      </c>
      <c r="BG409">
        <v>12540</v>
      </c>
      <c r="BH409">
        <v>18960.48</v>
      </c>
      <c r="BI409">
        <v>23321.3904</v>
      </c>
      <c r="BJ409">
        <v>4360.9104000000007</v>
      </c>
    </row>
    <row r="410" spans="11:62" x14ac:dyDescent="0.15">
      <c r="K410">
        <v>2018</v>
      </c>
      <c r="L410" t="s">
        <v>19</v>
      </c>
      <c r="M410" t="s">
        <v>103</v>
      </c>
      <c r="N410" t="s">
        <v>98</v>
      </c>
      <c r="O410" t="s">
        <v>107</v>
      </c>
      <c r="P410" t="s">
        <v>56</v>
      </c>
      <c r="Q410" t="s">
        <v>58</v>
      </c>
      <c r="R410">
        <v>14928</v>
      </c>
      <c r="S410">
        <v>105331.96799999999</v>
      </c>
      <c r="T410">
        <v>134824.91903999998</v>
      </c>
      <c r="U410">
        <v>29492.951039999985</v>
      </c>
      <c r="AX410" t="s">
        <v>20</v>
      </c>
      <c r="AY410">
        <v>2018</v>
      </c>
      <c r="AZ410">
        <v>2</v>
      </c>
      <c r="BA410" t="s">
        <v>38</v>
      </c>
      <c r="BB410" t="s">
        <v>43</v>
      </c>
      <c r="BC410" t="s">
        <v>44</v>
      </c>
      <c r="BD410" t="s">
        <v>45</v>
      </c>
      <c r="BE410" t="s">
        <v>46</v>
      </c>
      <c r="BF410" t="s">
        <v>48</v>
      </c>
      <c r="BG410">
        <v>19041</v>
      </c>
      <c r="BH410">
        <v>46917.024000000005</v>
      </c>
      <c r="BI410">
        <v>61461.301440000003</v>
      </c>
      <c r="BJ410">
        <v>14544.277439999998</v>
      </c>
    </row>
    <row r="411" spans="11:62" x14ac:dyDescent="0.15">
      <c r="K411">
        <v>2018</v>
      </c>
      <c r="L411" t="s">
        <v>19</v>
      </c>
      <c r="M411" t="s">
        <v>103</v>
      </c>
      <c r="N411" t="s">
        <v>98</v>
      </c>
      <c r="O411" t="s">
        <v>107</v>
      </c>
      <c r="P411" t="s">
        <v>56</v>
      </c>
      <c r="Q411" t="s">
        <v>59</v>
      </c>
      <c r="R411">
        <v>12107</v>
      </c>
      <c r="S411">
        <v>27458.675999999999</v>
      </c>
      <c r="T411">
        <v>40364.253720000001</v>
      </c>
      <c r="U411">
        <v>12905.577720000001</v>
      </c>
      <c r="AX411" t="s">
        <v>20</v>
      </c>
      <c r="AY411">
        <v>2018</v>
      </c>
      <c r="AZ411">
        <v>2</v>
      </c>
      <c r="BA411" t="s">
        <v>38</v>
      </c>
      <c r="BB411" t="s">
        <v>43</v>
      </c>
      <c r="BC411" t="s">
        <v>44</v>
      </c>
      <c r="BD411" t="s">
        <v>45</v>
      </c>
      <c r="BE411" t="s">
        <v>46</v>
      </c>
      <c r="BF411" t="s">
        <v>49</v>
      </c>
      <c r="BG411">
        <v>13734</v>
      </c>
      <c r="BH411">
        <v>36257.760000000002</v>
      </c>
      <c r="BI411">
        <v>44234.467200000006</v>
      </c>
      <c r="BJ411">
        <v>7976.7072000000044</v>
      </c>
    </row>
    <row r="412" spans="11:62" x14ac:dyDescent="0.15">
      <c r="K412">
        <v>2018</v>
      </c>
      <c r="L412" t="s">
        <v>20</v>
      </c>
      <c r="M412" t="s">
        <v>43</v>
      </c>
      <c r="N412" t="s">
        <v>44</v>
      </c>
      <c r="O412" t="s">
        <v>45</v>
      </c>
      <c r="P412" t="s">
        <v>46</v>
      </c>
      <c r="Q412" t="s">
        <v>47</v>
      </c>
      <c r="R412">
        <v>12540</v>
      </c>
      <c r="S412">
        <v>18960.48</v>
      </c>
      <c r="T412">
        <v>23321.3904</v>
      </c>
      <c r="U412">
        <v>4360.9104000000007</v>
      </c>
      <c r="AX412" t="s">
        <v>20</v>
      </c>
      <c r="AY412">
        <v>2018</v>
      </c>
      <c r="AZ412">
        <v>2</v>
      </c>
      <c r="BA412" t="s">
        <v>38</v>
      </c>
      <c r="BB412" t="s">
        <v>43</v>
      </c>
      <c r="BC412" t="s">
        <v>44</v>
      </c>
      <c r="BD412" t="s">
        <v>45</v>
      </c>
      <c r="BE412" t="s">
        <v>46</v>
      </c>
      <c r="BF412" t="s">
        <v>50</v>
      </c>
      <c r="BG412">
        <v>12889</v>
      </c>
      <c r="BH412">
        <v>65527.675999999999</v>
      </c>
      <c r="BI412">
        <v>78633.211200000005</v>
      </c>
      <c r="BJ412">
        <v>13105.535200000006</v>
      </c>
    </row>
    <row r="413" spans="11:62" x14ac:dyDescent="0.15">
      <c r="K413">
        <v>2018</v>
      </c>
      <c r="L413" t="s">
        <v>20</v>
      </c>
      <c r="M413" t="s">
        <v>43</v>
      </c>
      <c r="N413" t="s">
        <v>44</v>
      </c>
      <c r="O413" t="s">
        <v>45</v>
      </c>
      <c r="P413" t="s">
        <v>46</v>
      </c>
      <c r="Q413" t="s">
        <v>48</v>
      </c>
      <c r="R413">
        <v>19041</v>
      </c>
      <c r="S413">
        <v>46917.024000000005</v>
      </c>
      <c r="T413">
        <v>61461.301440000003</v>
      </c>
      <c r="U413">
        <v>14544.277439999998</v>
      </c>
      <c r="AX413" t="s">
        <v>20</v>
      </c>
      <c r="AY413">
        <v>2018</v>
      </c>
      <c r="AZ413">
        <v>2</v>
      </c>
      <c r="BA413" t="s">
        <v>38</v>
      </c>
      <c r="BB413" t="s">
        <v>43</v>
      </c>
      <c r="BC413" t="s">
        <v>44</v>
      </c>
      <c r="BD413" t="s">
        <v>45</v>
      </c>
      <c r="BE413" t="s">
        <v>51</v>
      </c>
      <c r="BF413" t="s">
        <v>52</v>
      </c>
      <c r="BG413">
        <v>11577</v>
      </c>
      <c r="BH413">
        <v>49711.637999999999</v>
      </c>
      <c r="BI413">
        <v>67607.827680000002</v>
      </c>
      <c r="BJ413">
        <v>17896.189680000003</v>
      </c>
    </row>
    <row r="414" spans="11:62" x14ac:dyDescent="0.15">
      <c r="K414">
        <v>2018</v>
      </c>
      <c r="L414" t="s">
        <v>20</v>
      </c>
      <c r="M414" t="s">
        <v>43</v>
      </c>
      <c r="N414" t="s">
        <v>44</v>
      </c>
      <c r="O414" t="s">
        <v>45</v>
      </c>
      <c r="P414" t="s">
        <v>46</v>
      </c>
      <c r="Q414" t="s">
        <v>49</v>
      </c>
      <c r="R414">
        <v>13734</v>
      </c>
      <c r="S414">
        <v>36257.760000000002</v>
      </c>
      <c r="T414">
        <v>44234.467200000006</v>
      </c>
      <c r="U414">
        <v>7976.7072000000044</v>
      </c>
      <c r="AX414" t="s">
        <v>20</v>
      </c>
      <c r="AY414">
        <v>2018</v>
      </c>
      <c r="AZ414">
        <v>2</v>
      </c>
      <c r="BA414" t="s">
        <v>38</v>
      </c>
      <c r="BB414" t="s">
        <v>43</v>
      </c>
      <c r="BC414" t="s">
        <v>44</v>
      </c>
      <c r="BD414" t="s">
        <v>45</v>
      </c>
      <c r="BE414" t="s">
        <v>51</v>
      </c>
      <c r="BF414" t="s">
        <v>53</v>
      </c>
      <c r="BG414">
        <v>11986</v>
      </c>
      <c r="BH414">
        <v>100250.90400000001</v>
      </c>
      <c r="BI414">
        <v>148371.33792000002</v>
      </c>
      <c r="BJ414">
        <v>48120.43392000001</v>
      </c>
    </row>
    <row r="415" spans="11:62" x14ac:dyDescent="0.15">
      <c r="K415">
        <v>2018</v>
      </c>
      <c r="L415" t="s">
        <v>20</v>
      </c>
      <c r="M415" t="s">
        <v>43</v>
      </c>
      <c r="N415" t="s">
        <v>44</v>
      </c>
      <c r="O415" t="s">
        <v>45</v>
      </c>
      <c r="P415" t="s">
        <v>46</v>
      </c>
      <c r="Q415" t="s">
        <v>50</v>
      </c>
      <c r="R415">
        <v>12889</v>
      </c>
      <c r="S415">
        <v>65527.675999999999</v>
      </c>
      <c r="T415">
        <v>78633.211200000005</v>
      </c>
      <c r="U415">
        <v>13105.535200000006</v>
      </c>
      <c r="AX415" t="s">
        <v>20</v>
      </c>
      <c r="AY415">
        <v>2018</v>
      </c>
      <c r="AZ415">
        <v>2</v>
      </c>
      <c r="BA415" t="s">
        <v>38</v>
      </c>
      <c r="BB415" t="s">
        <v>43</v>
      </c>
      <c r="BC415" t="s">
        <v>44</v>
      </c>
      <c r="BD415" t="s">
        <v>45</v>
      </c>
      <c r="BE415" t="s">
        <v>51</v>
      </c>
      <c r="BF415" t="s">
        <v>54</v>
      </c>
      <c r="BG415">
        <v>18660</v>
      </c>
      <c r="BH415">
        <v>47620.32</v>
      </c>
      <c r="BI415">
        <v>59525.4</v>
      </c>
      <c r="BJ415">
        <v>11905.080000000002</v>
      </c>
    </row>
    <row r="416" spans="11:62" x14ac:dyDescent="0.15">
      <c r="K416">
        <v>2018</v>
      </c>
      <c r="L416" t="s">
        <v>20</v>
      </c>
      <c r="M416" t="s">
        <v>43</v>
      </c>
      <c r="N416" t="s">
        <v>44</v>
      </c>
      <c r="O416" t="s">
        <v>45</v>
      </c>
      <c r="P416" t="s">
        <v>51</v>
      </c>
      <c r="Q416" t="s">
        <v>52</v>
      </c>
      <c r="R416">
        <v>11577</v>
      </c>
      <c r="S416">
        <v>49711.637999999999</v>
      </c>
      <c r="T416">
        <v>67607.827680000002</v>
      </c>
      <c r="U416">
        <v>17896.189680000003</v>
      </c>
      <c r="AX416" t="s">
        <v>20</v>
      </c>
      <c r="AY416">
        <v>2018</v>
      </c>
      <c r="AZ416">
        <v>2</v>
      </c>
      <c r="BA416" t="s">
        <v>38</v>
      </c>
      <c r="BB416" t="s">
        <v>43</v>
      </c>
      <c r="BC416" t="s">
        <v>44</v>
      </c>
      <c r="BD416" t="s">
        <v>45</v>
      </c>
      <c r="BE416" t="s">
        <v>51</v>
      </c>
      <c r="BF416" t="s">
        <v>55</v>
      </c>
      <c r="BG416">
        <v>16741</v>
      </c>
      <c r="BH416">
        <v>88392.48</v>
      </c>
      <c r="BI416">
        <v>114026.29919999999</v>
      </c>
      <c r="BJ416">
        <v>25633.819199999998</v>
      </c>
    </row>
    <row r="417" spans="11:62" x14ac:dyDescent="0.15">
      <c r="K417">
        <v>2018</v>
      </c>
      <c r="L417" t="s">
        <v>20</v>
      </c>
      <c r="M417" t="s">
        <v>43</v>
      </c>
      <c r="N417" t="s">
        <v>44</v>
      </c>
      <c r="O417" t="s">
        <v>45</v>
      </c>
      <c r="P417" t="s">
        <v>51</v>
      </c>
      <c r="Q417" t="s">
        <v>53</v>
      </c>
      <c r="R417">
        <v>11986</v>
      </c>
      <c r="S417">
        <v>100250.90400000001</v>
      </c>
      <c r="T417">
        <v>148371.33792000002</v>
      </c>
      <c r="U417">
        <v>48120.43392000001</v>
      </c>
      <c r="AX417" t="s">
        <v>20</v>
      </c>
      <c r="AY417">
        <v>2018</v>
      </c>
      <c r="AZ417">
        <v>2</v>
      </c>
      <c r="BA417" t="s">
        <v>38</v>
      </c>
      <c r="BB417" t="s">
        <v>43</v>
      </c>
      <c r="BC417" t="s">
        <v>44</v>
      </c>
      <c r="BD417" t="s">
        <v>45</v>
      </c>
      <c r="BE417" t="s">
        <v>56</v>
      </c>
      <c r="BF417" t="s">
        <v>57</v>
      </c>
      <c r="BG417">
        <v>5945</v>
      </c>
      <c r="BH417">
        <v>93205.71</v>
      </c>
      <c r="BI417">
        <v>135148.2795</v>
      </c>
      <c r="BJ417">
        <v>41942.569499999998</v>
      </c>
    </row>
    <row r="418" spans="11:62" x14ac:dyDescent="0.15">
      <c r="K418">
        <v>2018</v>
      </c>
      <c r="L418" t="s">
        <v>20</v>
      </c>
      <c r="M418" t="s">
        <v>43</v>
      </c>
      <c r="N418" t="s">
        <v>44</v>
      </c>
      <c r="O418" t="s">
        <v>45</v>
      </c>
      <c r="P418" t="s">
        <v>51</v>
      </c>
      <c r="Q418" t="s">
        <v>54</v>
      </c>
      <c r="R418">
        <v>18660</v>
      </c>
      <c r="S418">
        <v>47620.32</v>
      </c>
      <c r="T418">
        <v>59525.4</v>
      </c>
      <c r="U418">
        <v>11905.080000000002</v>
      </c>
      <c r="AX418" t="s">
        <v>20</v>
      </c>
      <c r="AY418">
        <v>2018</v>
      </c>
      <c r="AZ418">
        <v>2</v>
      </c>
      <c r="BA418" t="s">
        <v>38</v>
      </c>
      <c r="BB418" t="s">
        <v>43</v>
      </c>
      <c r="BC418" t="s">
        <v>44</v>
      </c>
      <c r="BD418" t="s">
        <v>45</v>
      </c>
      <c r="BE418" t="s">
        <v>56</v>
      </c>
      <c r="BF418" t="s">
        <v>58</v>
      </c>
      <c r="BG418">
        <v>6397</v>
      </c>
      <c r="BH418">
        <v>44331.21</v>
      </c>
      <c r="BI418">
        <v>56300.636700000003</v>
      </c>
      <c r="BJ418">
        <v>11969.426700000004</v>
      </c>
    </row>
    <row r="419" spans="11:62" x14ac:dyDescent="0.15">
      <c r="K419">
        <v>2018</v>
      </c>
      <c r="L419" t="s">
        <v>20</v>
      </c>
      <c r="M419" t="s">
        <v>43</v>
      </c>
      <c r="N419" t="s">
        <v>44</v>
      </c>
      <c r="O419" t="s">
        <v>45</v>
      </c>
      <c r="P419" t="s">
        <v>51</v>
      </c>
      <c r="Q419" t="s">
        <v>55</v>
      </c>
      <c r="R419">
        <v>16741</v>
      </c>
      <c r="S419">
        <v>88392.48</v>
      </c>
      <c r="T419">
        <v>114026.29919999999</v>
      </c>
      <c r="U419">
        <v>25633.819199999998</v>
      </c>
      <c r="AX419" t="s">
        <v>20</v>
      </c>
      <c r="AY419">
        <v>2018</v>
      </c>
      <c r="AZ419">
        <v>2</v>
      </c>
      <c r="BA419" t="s">
        <v>38</v>
      </c>
      <c r="BB419" t="s">
        <v>43</v>
      </c>
      <c r="BC419" t="s">
        <v>44</v>
      </c>
      <c r="BD419" t="s">
        <v>45</v>
      </c>
      <c r="BE419" t="s">
        <v>56</v>
      </c>
      <c r="BF419" t="s">
        <v>59</v>
      </c>
      <c r="BG419">
        <v>12418</v>
      </c>
      <c r="BH419">
        <v>26375.832000000002</v>
      </c>
      <c r="BI419">
        <v>36398.648160000004</v>
      </c>
      <c r="BJ419">
        <v>10022.816160000002</v>
      </c>
    </row>
    <row r="420" spans="11:62" x14ac:dyDescent="0.15">
      <c r="K420">
        <v>2018</v>
      </c>
      <c r="L420" t="s">
        <v>20</v>
      </c>
      <c r="M420" t="s">
        <v>43</v>
      </c>
      <c r="N420" t="s">
        <v>44</v>
      </c>
      <c r="O420" t="s">
        <v>45</v>
      </c>
      <c r="P420" t="s">
        <v>56</v>
      </c>
      <c r="Q420" t="s">
        <v>57</v>
      </c>
      <c r="R420">
        <v>5945</v>
      </c>
      <c r="S420">
        <v>93205.71</v>
      </c>
      <c r="T420">
        <v>135148.2795</v>
      </c>
      <c r="U420">
        <v>41942.569499999998</v>
      </c>
      <c r="AX420" t="s">
        <v>20</v>
      </c>
      <c r="AY420">
        <v>2018</v>
      </c>
      <c r="AZ420">
        <v>2</v>
      </c>
      <c r="BA420" t="s">
        <v>38</v>
      </c>
      <c r="BB420" t="s">
        <v>43</v>
      </c>
      <c r="BC420" t="s">
        <v>44</v>
      </c>
      <c r="BD420" t="s">
        <v>60</v>
      </c>
      <c r="BE420" t="s">
        <v>46</v>
      </c>
      <c r="BF420" t="s">
        <v>47</v>
      </c>
      <c r="BG420">
        <v>15918</v>
      </c>
      <c r="BH420">
        <v>23877</v>
      </c>
      <c r="BI420">
        <v>29368.71</v>
      </c>
      <c r="BJ420">
        <v>5491.7099999999991</v>
      </c>
    </row>
    <row r="421" spans="11:62" x14ac:dyDescent="0.15">
      <c r="K421">
        <v>2018</v>
      </c>
      <c r="L421" t="s">
        <v>20</v>
      </c>
      <c r="M421" t="s">
        <v>43</v>
      </c>
      <c r="N421" t="s">
        <v>44</v>
      </c>
      <c r="O421" t="s">
        <v>45</v>
      </c>
      <c r="P421" t="s">
        <v>56</v>
      </c>
      <c r="Q421" t="s">
        <v>58</v>
      </c>
      <c r="R421">
        <v>6397</v>
      </c>
      <c r="S421">
        <v>44331.21</v>
      </c>
      <c r="T421">
        <v>56300.636700000003</v>
      </c>
      <c r="U421">
        <v>11969.426700000004</v>
      </c>
      <c r="AX421" t="s">
        <v>20</v>
      </c>
      <c r="AY421">
        <v>2018</v>
      </c>
      <c r="AZ421">
        <v>2</v>
      </c>
      <c r="BA421" t="s">
        <v>38</v>
      </c>
      <c r="BB421" t="s">
        <v>43</v>
      </c>
      <c r="BC421" t="s">
        <v>44</v>
      </c>
      <c r="BD421" t="s">
        <v>60</v>
      </c>
      <c r="BE421" t="s">
        <v>46</v>
      </c>
      <c r="BF421" t="s">
        <v>48</v>
      </c>
      <c r="BG421">
        <v>5446</v>
      </c>
      <c r="BH421">
        <v>13898.192000000003</v>
      </c>
      <c r="BI421">
        <v>20152.378400000001</v>
      </c>
      <c r="BJ421">
        <v>6254.1863999999987</v>
      </c>
    </row>
    <row r="422" spans="11:62" x14ac:dyDescent="0.15">
      <c r="K422">
        <v>2018</v>
      </c>
      <c r="L422" t="s">
        <v>20</v>
      </c>
      <c r="M422" t="s">
        <v>43</v>
      </c>
      <c r="N422" t="s">
        <v>44</v>
      </c>
      <c r="O422" t="s">
        <v>45</v>
      </c>
      <c r="P422" t="s">
        <v>56</v>
      </c>
      <c r="Q422" t="s">
        <v>59</v>
      </c>
      <c r="R422">
        <v>12418</v>
      </c>
      <c r="S422">
        <v>26375.832000000002</v>
      </c>
      <c r="T422">
        <v>36398.648160000004</v>
      </c>
      <c r="U422">
        <v>10022.816160000002</v>
      </c>
      <c r="AX422" t="s">
        <v>20</v>
      </c>
      <c r="AY422">
        <v>2018</v>
      </c>
      <c r="AZ422">
        <v>2</v>
      </c>
      <c r="BA422" t="s">
        <v>38</v>
      </c>
      <c r="BB422" t="s">
        <v>43</v>
      </c>
      <c r="BC422" t="s">
        <v>44</v>
      </c>
      <c r="BD422" t="s">
        <v>60</v>
      </c>
      <c r="BE422" t="s">
        <v>46</v>
      </c>
      <c r="BF422" t="s">
        <v>49</v>
      </c>
      <c r="BG422">
        <v>14046</v>
      </c>
      <c r="BH422">
        <v>35227.368000000002</v>
      </c>
      <c r="BI422">
        <v>48261.494160000002</v>
      </c>
      <c r="BJ422">
        <v>13034.12616</v>
      </c>
    </row>
    <row r="423" spans="11:62" x14ac:dyDescent="0.15">
      <c r="K423">
        <v>2018</v>
      </c>
      <c r="L423" t="s">
        <v>20</v>
      </c>
      <c r="M423" t="s">
        <v>43</v>
      </c>
      <c r="N423" t="s">
        <v>44</v>
      </c>
      <c r="O423" t="s">
        <v>60</v>
      </c>
      <c r="P423" t="s">
        <v>46</v>
      </c>
      <c r="Q423" t="s">
        <v>47</v>
      </c>
      <c r="R423">
        <v>15918</v>
      </c>
      <c r="S423">
        <v>23877</v>
      </c>
      <c r="T423">
        <v>29368.71</v>
      </c>
      <c r="U423">
        <v>5491.7099999999991</v>
      </c>
      <c r="AX423" t="s">
        <v>20</v>
      </c>
      <c r="AY423">
        <v>2018</v>
      </c>
      <c r="AZ423">
        <v>2</v>
      </c>
      <c r="BA423" t="s">
        <v>38</v>
      </c>
      <c r="BB423" t="s">
        <v>43</v>
      </c>
      <c r="BC423" t="s">
        <v>44</v>
      </c>
      <c r="BD423" t="s">
        <v>60</v>
      </c>
      <c r="BE423" t="s">
        <v>46</v>
      </c>
      <c r="BF423" t="s">
        <v>50</v>
      </c>
      <c r="BG423">
        <v>6159</v>
      </c>
      <c r="BH423">
        <v>31059.836999999996</v>
      </c>
      <c r="BI423">
        <v>44726.165279999987</v>
      </c>
      <c r="BJ423">
        <v>13666.328279999991</v>
      </c>
    </row>
    <row r="424" spans="11:62" x14ac:dyDescent="0.15">
      <c r="K424">
        <v>2018</v>
      </c>
      <c r="L424" t="s">
        <v>20</v>
      </c>
      <c r="M424" t="s">
        <v>43</v>
      </c>
      <c r="N424" t="s">
        <v>44</v>
      </c>
      <c r="O424" t="s">
        <v>60</v>
      </c>
      <c r="P424" t="s">
        <v>46</v>
      </c>
      <c r="Q424" t="s">
        <v>48</v>
      </c>
      <c r="R424">
        <v>5446</v>
      </c>
      <c r="S424">
        <v>13898.192000000003</v>
      </c>
      <c r="T424">
        <v>20152.378400000001</v>
      </c>
      <c r="U424">
        <v>6254.1863999999987</v>
      </c>
      <c r="AX424" t="s">
        <v>20</v>
      </c>
      <c r="AY424">
        <v>2018</v>
      </c>
      <c r="AZ424">
        <v>2</v>
      </c>
      <c r="BA424" t="s">
        <v>38</v>
      </c>
      <c r="BB424" t="s">
        <v>43</v>
      </c>
      <c r="BC424" t="s">
        <v>44</v>
      </c>
      <c r="BD424" t="s">
        <v>60</v>
      </c>
      <c r="BE424" t="s">
        <v>51</v>
      </c>
      <c r="BF424" t="s">
        <v>52</v>
      </c>
      <c r="BG424">
        <v>12424</v>
      </c>
      <c r="BH424">
        <v>59014</v>
      </c>
      <c r="BI424">
        <v>71997.08</v>
      </c>
      <c r="BJ424">
        <v>12983.080000000002</v>
      </c>
    </row>
    <row r="425" spans="11:62" x14ac:dyDescent="0.15">
      <c r="K425">
        <v>2018</v>
      </c>
      <c r="L425" t="s">
        <v>20</v>
      </c>
      <c r="M425" t="s">
        <v>43</v>
      </c>
      <c r="N425" t="s">
        <v>44</v>
      </c>
      <c r="O425" t="s">
        <v>60</v>
      </c>
      <c r="P425" t="s">
        <v>46</v>
      </c>
      <c r="Q425" t="s">
        <v>49</v>
      </c>
      <c r="R425">
        <v>14046</v>
      </c>
      <c r="S425">
        <v>35227.368000000002</v>
      </c>
      <c r="T425">
        <v>48261.494160000002</v>
      </c>
      <c r="U425">
        <v>13034.12616</v>
      </c>
      <c r="AX425" t="s">
        <v>20</v>
      </c>
      <c r="AY425">
        <v>2018</v>
      </c>
      <c r="AZ425">
        <v>2</v>
      </c>
      <c r="BA425" t="s">
        <v>38</v>
      </c>
      <c r="BB425" t="s">
        <v>43</v>
      </c>
      <c r="BC425" t="s">
        <v>44</v>
      </c>
      <c r="BD425" t="s">
        <v>60</v>
      </c>
      <c r="BE425" t="s">
        <v>51</v>
      </c>
      <c r="BF425" t="s">
        <v>53</v>
      </c>
      <c r="BG425">
        <v>16355</v>
      </c>
      <c r="BH425">
        <v>137905.35999999999</v>
      </c>
      <c r="BI425">
        <v>190309.39679999999</v>
      </c>
      <c r="BJ425">
        <v>52404.036800000002</v>
      </c>
    </row>
    <row r="426" spans="11:62" x14ac:dyDescent="0.15">
      <c r="K426">
        <v>2018</v>
      </c>
      <c r="L426" t="s">
        <v>20</v>
      </c>
      <c r="M426" t="s">
        <v>43</v>
      </c>
      <c r="N426" t="s">
        <v>44</v>
      </c>
      <c r="O426" t="s">
        <v>60</v>
      </c>
      <c r="P426" t="s">
        <v>46</v>
      </c>
      <c r="Q426" t="s">
        <v>50</v>
      </c>
      <c r="R426">
        <v>6159</v>
      </c>
      <c r="S426">
        <v>31059.836999999996</v>
      </c>
      <c r="T426">
        <v>44726.165279999987</v>
      </c>
      <c r="U426">
        <v>13666.328279999991</v>
      </c>
      <c r="AX426" t="s">
        <v>20</v>
      </c>
      <c r="AY426">
        <v>2018</v>
      </c>
      <c r="AZ426">
        <v>2</v>
      </c>
      <c r="BA426" t="s">
        <v>38</v>
      </c>
      <c r="BB426" t="s">
        <v>43</v>
      </c>
      <c r="BC426" t="s">
        <v>44</v>
      </c>
      <c r="BD426" t="s">
        <v>60</v>
      </c>
      <c r="BE426" t="s">
        <v>51</v>
      </c>
      <c r="BF426" t="s">
        <v>54</v>
      </c>
      <c r="BG426">
        <v>7331</v>
      </c>
      <c r="BH426">
        <v>20321.532000000003</v>
      </c>
      <c r="BI426">
        <v>27027.637560000006</v>
      </c>
      <c r="BJ426">
        <v>6706.1055600000036</v>
      </c>
    </row>
    <row r="427" spans="11:62" x14ac:dyDescent="0.15">
      <c r="K427">
        <v>2018</v>
      </c>
      <c r="L427" t="s">
        <v>20</v>
      </c>
      <c r="M427" t="s">
        <v>43</v>
      </c>
      <c r="N427" t="s">
        <v>44</v>
      </c>
      <c r="O427" t="s">
        <v>60</v>
      </c>
      <c r="P427" t="s">
        <v>51</v>
      </c>
      <c r="Q427" t="s">
        <v>52</v>
      </c>
      <c r="R427">
        <v>12424</v>
      </c>
      <c r="S427">
        <v>59014</v>
      </c>
      <c r="T427">
        <v>71997.08</v>
      </c>
      <c r="U427">
        <v>12983.080000000002</v>
      </c>
      <c r="AX427" t="s">
        <v>20</v>
      </c>
      <c r="AY427">
        <v>2018</v>
      </c>
      <c r="AZ427">
        <v>2</v>
      </c>
      <c r="BA427" t="s">
        <v>38</v>
      </c>
      <c r="BB427" t="s">
        <v>43</v>
      </c>
      <c r="BC427" t="s">
        <v>44</v>
      </c>
      <c r="BD427" t="s">
        <v>60</v>
      </c>
      <c r="BE427" t="s">
        <v>51</v>
      </c>
      <c r="BF427" t="s">
        <v>55</v>
      </c>
      <c r="BG427">
        <v>14058</v>
      </c>
      <c r="BH427">
        <v>76925.375999999989</v>
      </c>
      <c r="BI427">
        <v>103849.25759999998</v>
      </c>
      <c r="BJ427">
        <v>26923.881599999993</v>
      </c>
    </row>
    <row r="428" spans="11:62" x14ac:dyDescent="0.15">
      <c r="K428">
        <v>2018</v>
      </c>
      <c r="L428" t="s">
        <v>20</v>
      </c>
      <c r="M428" t="s">
        <v>43</v>
      </c>
      <c r="N428" t="s">
        <v>44</v>
      </c>
      <c r="O428" t="s">
        <v>60</v>
      </c>
      <c r="P428" t="s">
        <v>51</v>
      </c>
      <c r="Q428" t="s">
        <v>53</v>
      </c>
      <c r="R428">
        <v>16355</v>
      </c>
      <c r="S428">
        <v>137905.35999999999</v>
      </c>
      <c r="T428">
        <v>190309.39679999999</v>
      </c>
      <c r="U428">
        <v>52404.036800000002</v>
      </c>
      <c r="AX428" t="s">
        <v>20</v>
      </c>
      <c r="AY428">
        <v>2018</v>
      </c>
      <c r="AZ428">
        <v>2</v>
      </c>
      <c r="BA428" t="s">
        <v>38</v>
      </c>
      <c r="BB428" t="s">
        <v>43</v>
      </c>
      <c r="BC428" t="s">
        <v>44</v>
      </c>
      <c r="BD428" t="s">
        <v>60</v>
      </c>
      <c r="BE428" t="s">
        <v>56</v>
      </c>
      <c r="BF428" t="s">
        <v>57</v>
      </c>
      <c r="BG428">
        <v>16714</v>
      </c>
      <c r="BH428">
        <v>271000.79600000003</v>
      </c>
      <c r="BI428">
        <v>384821.13032000005</v>
      </c>
      <c r="BJ428">
        <v>113820.33432000002</v>
      </c>
    </row>
    <row r="429" spans="11:62" x14ac:dyDescent="0.15">
      <c r="K429">
        <v>2018</v>
      </c>
      <c r="L429" t="s">
        <v>20</v>
      </c>
      <c r="M429" t="s">
        <v>43</v>
      </c>
      <c r="N429" t="s">
        <v>44</v>
      </c>
      <c r="O429" t="s">
        <v>60</v>
      </c>
      <c r="P429" t="s">
        <v>51</v>
      </c>
      <c r="Q429" t="s">
        <v>54</v>
      </c>
      <c r="R429">
        <v>7331</v>
      </c>
      <c r="S429">
        <v>20321.532000000003</v>
      </c>
      <c r="T429">
        <v>27027.637560000006</v>
      </c>
      <c r="U429">
        <v>6706.1055600000036</v>
      </c>
      <c r="AX429" t="s">
        <v>20</v>
      </c>
      <c r="AY429">
        <v>2018</v>
      </c>
      <c r="AZ429">
        <v>2</v>
      </c>
      <c r="BA429" t="s">
        <v>38</v>
      </c>
      <c r="BB429" t="s">
        <v>43</v>
      </c>
      <c r="BC429" t="s">
        <v>44</v>
      </c>
      <c r="BD429" t="s">
        <v>60</v>
      </c>
      <c r="BE429" t="s">
        <v>56</v>
      </c>
      <c r="BF429" t="s">
        <v>58</v>
      </c>
      <c r="BG429">
        <v>19034</v>
      </c>
      <c r="BH429">
        <v>145096.182</v>
      </c>
      <c r="BI429">
        <v>185723.11296</v>
      </c>
      <c r="BJ429">
        <v>40626.930959999998</v>
      </c>
    </row>
    <row r="430" spans="11:62" x14ac:dyDescent="0.15">
      <c r="K430">
        <v>2018</v>
      </c>
      <c r="L430" t="s">
        <v>20</v>
      </c>
      <c r="M430" t="s">
        <v>43</v>
      </c>
      <c r="N430" t="s">
        <v>44</v>
      </c>
      <c r="O430" t="s">
        <v>60</v>
      </c>
      <c r="P430" t="s">
        <v>51</v>
      </c>
      <c r="Q430" t="s">
        <v>55</v>
      </c>
      <c r="R430">
        <v>14058</v>
      </c>
      <c r="S430">
        <v>76925.375999999989</v>
      </c>
      <c r="T430">
        <v>103849.25759999998</v>
      </c>
      <c r="U430">
        <v>26923.881599999993</v>
      </c>
      <c r="AX430" t="s">
        <v>20</v>
      </c>
      <c r="AY430">
        <v>2018</v>
      </c>
      <c r="AZ430">
        <v>2</v>
      </c>
      <c r="BA430" t="s">
        <v>38</v>
      </c>
      <c r="BB430" t="s">
        <v>43</v>
      </c>
      <c r="BC430" t="s">
        <v>44</v>
      </c>
      <c r="BD430" t="s">
        <v>60</v>
      </c>
      <c r="BE430" t="s">
        <v>56</v>
      </c>
      <c r="BF430" t="s">
        <v>59</v>
      </c>
      <c r="BG430">
        <v>18854</v>
      </c>
      <c r="BH430">
        <v>38688.408000000003</v>
      </c>
      <c r="BI430">
        <v>49134.278160000009</v>
      </c>
      <c r="BJ430">
        <v>10445.870160000006</v>
      </c>
    </row>
    <row r="431" spans="11:62" x14ac:dyDescent="0.15">
      <c r="K431">
        <v>2018</v>
      </c>
      <c r="L431" t="s">
        <v>20</v>
      </c>
      <c r="M431" t="s">
        <v>43</v>
      </c>
      <c r="N431" t="s">
        <v>44</v>
      </c>
      <c r="O431" t="s">
        <v>60</v>
      </c>
      <c r="P431" t="s">
        <v>56</v>
      </c>
      <c r="Q431" t="s">
        <v>57</v>
      </c>
      <c r="R431">
        <v>16714</v>
      </c>
      <c r="S431">
        <v>271000.79600000003</v>
      </c>
      <c r="T431">
        <v>384821.13032000005</v>
      </c>
      <c r="U431">
        <v>113820.33432000002</v>
      </c>
      <c r="AX431" t="s">
        <v>20</v>
      </c>
      <c r="AY431">
        <v>2018</v>
      </c>
      <c r="AZ431">
        <v>2</v>
      </c>
      <c r="BA431" t="s">
        <v>38</v>
      </c>
      <c r="BB431" t="s">
        <v>43</v>
      </c>
      <c r="BC431" t="s">
        <v>44</v>
      </c>
      <c r="BD431" t="s">
        <v>61</v>
      </c>
      <c r="BE431" t="s">
        <v>46</v>
      </c>
      <c r="BF431" t="s">
        <v>47</v>
      </c>
      <c r="BG431">
        <v>7252</v>
      </c>
      <c r="BH431">
        <v>10007.76</v>
      </c>
      <c r="BI431">
        <v>14811.4848</v>
      </c>
      <c r="BJ431">
        <v>4803.7248</v>
      </c>
    </row>
    <row r="432" spans="11:62" x14ac:dyDescent="0.15">
      <c r="K432">
        <v>2018</v>
      </c>
      <c r="L432" t="s">
        <v>20</v>
      </c>
      <c r="M432" t="s">
        <v>43</v>
      </c>
      <c r="N432" t="s">
        <v>44</v>
      </c>
      <c r="O432" t="s">
        <v>60</v>
      </c>
      <c r="P432" t="s">
        <v>56</v>
      </c>
      <c r="Q432" t="s">
        <v>58</v>
      </c>
      <c r="R432">
        <v>19034</v>
      </c>
      <c r="S432">
        <v>145096.182</v>
      </c>
      <c r="T432">
        <v>185723.11296</v>
      </c>
      <c r="U432">
        <v>40626.930959999998</v>
      </c>
      <c r="AX432" t="s">
        <v>20</v>
      </c>
      <c r="AY432">
        <v>2018</v>
      </c>
      <c r="AZ432">
        <v>2</v>
      </c>
      <c r="BA432" t="s">
        <v>38</v>
      </c>
      <c r="BB432" t="s">
        <v>43</v>
      </c>
      <c r="BC432" t="s">
        <v>44</v>
      </c>
      <c r="BD432" t="s">
        <v>61</v>
      </c>
      <c r="BE432" t="s">
        <v>46</v>
      </c>
      <c r="BF432" t="s">
        <v>48</v>
      </c>
      <c r="BG432">
        <v>16504</v>
      </c>
      <c r="BH432">
        <v>42481.296000000002</v>
      </c>
      <c r="BI432">
        <v>50977.555200000003</v>
      </c>
      <c r="BJ432">
        <v>8496.2592000000004</v>
      </c>
    </row>
    <row r="433" spans="11:62" x14ac:dyDescent="0.15">
      <c r="K433">
        <v>2018</v>
      </c>
      <c r="L433" t="s">
        <v>20</v>
      </c>
      <c r="M433" t="s">
        <v>43</v>
      </c>
      <c r="N433" t="s">
        <v>44</v>
      </c>
      <c r="O433" t="s">
        <v>60</v>
      </c>
      <c r="P433" t="s">
        <v>56</v>
      </c>
      <c r="Q433" t="s">
        <v>59</v>
      </c>
      <c r="R433">
        <v>18854</v>
      </c>
      <c r="S433">
        <v>38688.408000000003</v>
      </c>
      <c r="T433">
        <v>49134.278160000009</v>
      </c>
      <c r="U433">
        <v>10445.870160000006</v>
      </c>
      <c r="AX433" t="s">
        <v>20</v>
      </c>
      <c r="AY433">
        <v>2018</v>
      </c>
      <c r="AZ433">
        <v>2</v>
      </c>
      <c r="BA433" t="s">
        <v>38</v>
      </c>
      <c r="BB433" t="s">
        <v>43</v>
      </c>
      <c r="BC433" t="s">
        <v>44</v>
      </c>
      <c r="BD433" t="s">
        <v>61</v>
      </c>
      <c r="BE433" t="s">
        <v>46</v>
      </c>
      <c r="BF433" t="s">
        <v>49</v>
      </c>
      <c r="BG433">
        <v>8851</v>
      </c>
      <c r="BH433">
        <v>23756.083999999999</v>
      </c>
      <c r="BI433">
        <v>30645.348359999996</v>
      </c>
      <c r="BJ433">
        <v>6889.2643599999974</v>
      </c>
    </row>
    <row r="434" spans="11:62" x14ac:dyDescent="0.15">
      <c r="K434">
        <v>2018</v>
      </c>
      <c r="L434" t="s">
        <v>20</v>
      </c>
      <c r="M434" t="s">
        <v>43</v>
      </c>
      <c r="N434" t="s">
        <v>44</v>
      </c>
      <c r="O434" t="s">
        <v>61</v>
      </c>
      <c r="P434" t="s">
        <v>46</v>
      </c>
      <c r="Q434" t="s">
        <v>47</v>
      </c>
      <c r="R434">
        <v>7252</v>
      </c>
      <c r="S434">
        <v>10007.76</v>
      </c>
      <c r="T434">
        <v>14811.4848</v>
      </c>
      <c r="U434">
        <v>4803.7248</v>
      </c>
      <c r="AX434" t="s">
        <v>20</v>
      </c>
      <c r="AY434">
        <v>2018</v>
      </c>
      <c r="AZ434">
        <v>2</v>
      </c>
      <c r="BA434" t="s">
        <v>38</v>
      </c>
      <c r="BB434" t="s">
        <v>43</v>
      </c>
      <c r="BC434" t="s">
        <v>44</v>
      </c>
      <c r="BD434" t="s">
        <v>61</v>
      </c>
      <c r="BE434" t="s">
        <v>46</v>
      </c>
      <c r="BF434" t="s">
        <v>50</v>
      </c>
      <c r="BG434">
        <v>16932</v>
      </c>
      <c r="BH434">
        <v>82611.228000000003</v>
      </c>
      <c r="BI434">
        <v>109046.82096000001</v>
      </c>
      <c r="BJ434">
        <v>26435.592960000009</v>
      </c>
    </row>
    <row r="435" spans="11:62" x14ac:dyDescent="0.15">
      <c r="K435">
        <v>2018</v>
      </c>
      <c r="L435" t="s">
        <v>20</v>
      </c>
      <c r="M435" t="s">
        <v>43</v>
      </c>
      <c r="N435" t="s">
        <v>44</v>
      </c>
      <c r="O435" t="s">
        <v>61</v>
      </c>
      <c r="P435" t="s">
        <v>46</v>
      </c>
      <c r="Q435" t="s">
        <v>48</v>
      </c>
      <c r="R435">
        <v>16504</v>
      </c>
      <c r="S435">
        <v>42481.296000000002</v>
      </c>
      <c r="T435">
        <v>50977.555200000003</v>
      </c>
      <c r="U435">
        <v>8496.2592000000004</v>
      </c>
      <c r="AX435" t="s">
        <v>20</v>
      </c>
      <c r="AY435">
        <v>2018</v>
      </c>
      <c r="AZ435">
        <v>2</v>
      </c>
      <c r="BA435" t="s">
        <v>38</v>
      </c>
      <c r="BB435" t="s">
        <v>43</v>
      </c>
      <c r="BC435" t="s">
        <v>44</v>
      </c>
      <c r="BD435" t="s">
        <v>61</v>
      </c>
      <c r="BE435" t="s">
        <v>51</v>
      </c>
      <c r="BF435" t="s">
        <v>52</v>
      </c>
      <c r="BG435">
        <v>11296</v>
      </c>
      <c r="BH435">
        <v>51939.008000000002</v>
      </c>
      <c r="BI435">
        <v>68559.490560000006</v>
      </c>
      <c r="BJ435">
        <v>16620.482560000004</v>
      </c>
    </row>
    <row r="436" spans="11:62" x14ac:dyDescent="0.15">
      <c r="K436">
        <v>2018</v>
      </c>
      <c r="L436" t="s">
        <v>20</v>
      </c>
      <c r="M436" t="s">
        <v>43</v>
      </c>
      <c r="N436" t="s">
        <v>44</v>
      </c>
      <c r="O436" t="s">
        <v>61</v>
      </c>
      <c r="P436" t="s">
        <v>46</v>
      </c>
      <c r="Q436" t="s">
        <v>49</v>
      </c>
      <c r="R436">
        <v>8851</v>
      </c>
      <c r="S436">
        <v>23756.083999999999</v>
      </c>
      <c r="T436">
        <v>30645.348359999996</v>
      </c>
      <c r="U436">
        <v>6889.2643599999974</v>
      </c>
      <c r="AX436" t="s">
        <v>20</v>
      </c>
      <c r="AY436">
        <v>2018</v>
      </c>
      <c r="AZ436">
        <v>2</v>
      </c>
      <c r="BA436" t="s">
        <v>38</v>
      </c>
      <c r="BB436" t="s">
        <v>43</v>
      </c>
      <c r="BC436" t="s">
        <v>44</v>
      </c>
      <c r="BD436" t="s">
        <v>61</v>
      </c>
      <c r="BE436" t="s">
        <v>51</v>
      </c>
      <c r="BF436" t="s">
        <v>53</v>
      </c>
      <c r="BG436">
        <v>10750</v>
      </c>
      <c r="BH436">
        <v>90644</v>
      </c>
      <c r="BI436">
        <v>115117.88</v>
      </c>
      <c r="BJ436">
        <v>24473.880000000005</v>
      </c>
    </row>
    <row r="437" spans="11:62" x14ac:dyDescent="0.15">
      <c r="K437">
        <v>2018</v>
      </c>
      <c r="L437" t="s">
        <v>20</v>
      </c>
      <c r="M437" t="s">
        <v>43</v>
      </c>
      <c r="N437" t="s">
        <v>44</v>
      </c>
      <c r="O437" t="s">
        <v>61</v>
      </c>
      <c r="P437" t="s">
        <v>46</v>
      </c>
      <c r="Q437" t="s">
        <v>50</v>
      </c>
      <c r="R437">
        <v>16932</v>
      </c>
      <c r="S437">
        <v>82611.228000000003</v>
      </c>
      <c r="T437">
        <v>109046.82096000001</v>
      </c>
      <c r="U437">
        <v>26435.592960000009</v>
      </c>
      <c r="AX437" t="s">
        <v>20</v>
      </c>
      <c r="AY437">
        <v>2018</v>
      </c>
      <c r="AZ437">
        <v>2</v>
      </c>
      <c r="BA437" t="s">
        <v>38</v>
      </c>
      <c r="BB437" t="s">
        <v>43</v>
      </c>
      <c r="BC437" t="s">
        <v>44</v>
      </c>
      <c r="BD437" t="s">
        <v>61</v>
      </c>
      <c r="BE437" t="s">
        <v>51</v>
      </c>
      <c r="BF437" t="s">
        <v>54</v>
      </c>
      <c r="BG437">
        <v>13471</v>
      </c>
      <c r="BH437">
        <v>34970.716</v>
      </c>
      <c r="BI437">
        <v>49658.416720000001</v>
      </c>
      <c r="BJ437">
        <v>14687.700720000001</v>
      </c>
    </row>
    <row r="438" spans="11:62" x14ac:dyDescent="0.15">
      <c r="K438">
        <v>2018</v>
      </c>
      <c r="L438" t="s">
        <v>20</v>
      </c>
      <c r="M438" t="s">
        <v>43</v>
      </c>
      <c r="N438" t="s">
        <v>44</v>
      </c>
      <c r="O438" t="s">
        <v>61</v>
      </c>
      <c r="P438" t="s">
        <v>51</v>
      </c>
      <c r="Q438" t="s">
        <v>52</v>
      </c>
      <c r="R438">
        <v>11296</v>
      </c>
      <c r="S438">
        <v>51939.008000000002</v>
      </c>
      <c r="T438">
        <v>68559.490560000006</v>
      </c>
      <c r="U438">
        <v>16620.482560000004</v>
      </c>
      <c r="AX438" t="s">
        <v>20</v>
      </c>
      <c r="AY438">
        <v>2018</v>
      </c>
      <c r="AZ438">
        <v>2</v>
      </c>
      <c r="BA438" t="s">
        <v>38</v>
      </c>
      <c r="BB438" t="s">
        <v>43</v>
      </c>
      <c r="BC438" t="s">
        <v>44</v>
      </c>
      <c r="BD438" t="s">
        <v>61</v>
      </c>
      <c r="BE438" t="s">
        <v>51</v>
      </c>
      <c r="BF438" t="s">
        <v>55</v>
      </c>
      <c r="BG438">
        <v>6059</v>
      </c>
      <c r="BH438">
        <v>32282.352000000003</v>
      </c>
      <c r="BI438">
        <v>43258.351680000007</v>
      </c>
      <c r="BJ438">
        <v>10975.999680000004</v>
      </c>
    </row>
    <row r="439" spans="11:62" x14ac:dyDescent="0.15">
      <c r="K439">
        <v>2018</v>
      </c>
      <c r="L439" t="s">
        <v>20</v>
      </c>
      <c r="M439" t="s">
        <v>43</v>
      </c>
      <c r="N439" t="s">
        <v>44</v>
      </c>
      <c r="O439" t="s">
        <v>61</v>
      </c>
      <c r="P439" t="s">
        <v>51</v>
      </c>
      <c r="Q439" t="s">
        <v>53</v>
      </c>
      <c r="R439">
        <v>10750</v>
      </c>
      <c r="S439">
        <v>90644</v>
      </c>
      <c r="T439">
        <v>115117.88</v>
      </c>
      <c r="U439">
        <v>24473.880000000005</v>
      </c>
      <c r="AX439" t="s">
        <v>20</v>
      </c>
      <c r="AY439">
        <v>2018</v>
      </c>
      <c r="AZ439">
        <v>2</v>
      </c>
      <c r="BA439" t="s">
        <v>38</v>
      </c>
      <c r="BB439" t="s">
        <v>43</v>
      </c>
      <c r="BC439" t="s">
        <v>44</v>
      </c>
      <c r="BD439" t="s">
        <v>61</v>
      </c>
      <c r="BE439" t="s">
        <v>56</v>
      </c>
      <c r="BF439" t="s">
        <v>57</v>
      </c>
      <c r="BG439">
        <v>8886</v>
      </c>
      <c r="BH439">
        <v>132170.364</v>
      </c>
      <c r="BI439">
        <v>161247.84408000001</v>
      </c>
      <c r="BJ439">
        <v>29077.480080000008</v>
      </c>
    </row>
    <row r="440" spans="11:62" x14ac:dyDescent="0.15">
      <c r="K440">
        <v>2018</v>
      </c>
      <c r="L440" t="s">
        <v>20</v>
      </c>
      <c r="M440" t="s">
        <v>43</v>
      </c>
      <c r="N440" t="s">
        <v>44</v>
      </c>
      <c r="O440" t="s">
        <v>61</v>
      </c>
      <c r="P440" t="s">
        <v>51</v>
      </c>
      <c r="Q440" t="s">
        <v>54</v>
      </c>
      <c r="R440">
        <v>13471</v>
      </c>
      <c r="S440">
        <v>34970.716</v>
      </c>
      <c r="T440">
        <v>49658.416720000001</v>
      </c>
      <c r="U440">
        <v>14687.700720000001</v>
      </c>
      <c r="AX440" t="s">
        <v>20</v>
      </c>
      <c r="AY440">
        <v>2018</v>
      </c>
      <c r="AZ440">
        <v>2</v>
      </c>
      <c r="BA440" t="s">
        <v>38</v>
      </c>
      <c r="BB440" t="s">
        <v>43</v>
      </c>
      <c r="BC440" t="s">
        <v>44</v>
      </c>
      <c r="BD440" t="s">
        <v>61</v>
      </c>
      <c r="BE440" t="s">
        <v>56</v>
      </c>
      <c r="BF440" t="s">
        <v>58</v>
      </c>
      <c r="BG440">
        <v>14170</v>
      </c>
      <c r="BH440">
        <v>108910.62</v>
      </c>
      <c r="BI440">
        <v>140494.69979999997</v>
      </c>
      <c r="BJ440">
        <v>31584.079799999978</v>
      </c>
    </row>
    <row r="441" spans="11:62" x14ac:dyDescent="0.15">
      <c r="K441">
        <v>2018</v>
      </c>
      <c r="L441" t="s">
        <v>20</v>
      </c>
      <c r="M441" t="s">
        <v>43</v>
      </c>
      <c r="N441" t="s">
        <v>44</v>
      </c>
      <c r="O441" t="s">
        <v>61</v>
      </c>
      <c r="P441" t="s">
        <v>51</v>
      </c>
      <c r="Q441" t="s">
        <v>55</v>
      </c>
      <c r="R441">
        <v>6059</v>
      </c>
      <c r="S441">
        <v>32282.352000000003</v>
      </c>
      <c r="T441">
        <v>43258.351680000007</v>
      </c>
      <c r="U441">
        <v>10975.999680000004</v>
      </c>
      <c r="AX441" t="s">
        <v>20</v>
      </c>
      <c r="AY441">
        <v>2018</v>
      </c>
      <c r="AZ441">
        <v>2</v>
      </c>
      <c r="BA441" t="s">
        <v>38</v>
      </c>
      <c r="BB441" t="s">
        <v>43</v>
      </c>
      <c r="BC441" t="s">
        <v>44</v>
      </c>
      <c r="BD441" t="s">
        <v>61</v>
      </c>
      <c r="BE441" t="s">
        <v>56</v>
      </c>
      <c r="BF441" t="s">
        <v>59</v>
      </c>
      <c r="BG441">
        <v>13989</v>
      </c>
      <c r="BH441">
        <v>28705.428000000004</v>
      </c>
      <c r="BI441">
        <v>42196.979160000003</v>
      </c>
      <c r="BJ441">
        <v>13491.551159999999</v>
      </c>
    </row>
    <row r="442" spans="11:62" x14ac:dyDescent="0.15">
      <c r="K442">
        <v>2018</v>
      </c>
      <c r="L442" t="s">
        <v>20</v>
      </c>
      <c r="M442" t="s">
        <v>43</v>
      </c>
      <c r="N442" t="s">
        <v>44</v>
      </c>
      <c r="O442" t="s">
        <v>61</v>
      </c>
      <c r="P442" t="s">
        <v>56</v>
      </c>
      <c r="Q442" t="s">
        <v>57</v>
      </c>
      <c r="R442">
        <v>8886</v>
      </c>
      <c r="S442">
        <v>132170.364</v>
      </c>
      <c r="T442">
        <v>161247.84408000001</v>
      </c>
      <c r="U442">
        <v>29077.480080000008</v>
      </c>
      <c r="AX442" t="s">
        <v>20</v>
      </c>
      <c r="AY442">
        <v>2018</v>
      </c>
      <c r="AZ442">
        <v>2</v>
      </c>
      <c r="BA442" t="s">
        <v>38</v>
      </c>
      <c r="BB442" t="s">
        <v>62</v>
      </c>
      <c r="BC442" t="s">
        <v>44</v>
      </c>
      <c r="BD442" t="s">
        <v>63</v>
      </c>
      <c r="BE442" t="s">
        <v>46</v>
      </c>
      <c r="BF442" t="s">
        <v>47</v>
      </c>
      <c r="BG442">
        <v>16654</v>
      </c>
      <c r="BH442">
        <v>22582.824000000001</v>
      </c>
      <c r="BI442">
        <v>30712.640640000001</v>
      </c>
      <c r="BJ442">
        <v>8129.8166400000009</v>
      </c>
    </row>
    <row r="443" spans="11:62" x14ac:dyDescent="0.15">
      <c r="K443">
        <v>2018</v>
      </c>
      <c r="L443" t="s">
        <v>20</v>
      </c>
      <c r="M443" t="s">
        <v>43</v>
      </c>
      <c r="N443" t="s">
        <v>44</v>
      </c>
      <c r="O443" t="s">
        <v>61</v>
      </c>
      <c r="P443" t="s">
        <v>56</v>
      </c>
      <c r="Q443" t="s">
        <v>58</v>
      </c>
      <c r="R443">
        <v>14170</v>
      </c>
      <c r="S443">
        <v>108910.62</v>
      </c>
      <c r="T443">
        <v>140494.69979999997</v>
      </c>
      <c r="U443">
        <v>31584.079799999978</v>
      </c>
      <c r="AX443" t="s">
        <v>20</v>
      </c>
      <c r="AY443">
        <v>2018</v>
      </c>
      <c r="AZ443">
        <v>2</v>
      </c>
      <c r="BA443" t="s">
        <v>38</v>
      </c>
      <c r="BB443" t="s">
        <v>62</v>
      </c>
      <c r="BC443" t="s">
        <v>44</v>
      </c>
      <c r="BD443" t="s">
        <v>63</v>
      </c>
      <c r="BE443" t="s">
        <v>46</v>
      </c>
      <c r="BF443" t="s">
        <v>48</v>
      </c>
      <c r="BG443">
        <v>16325</v>
      </c>
      <c r="BH443">
        <v>44175.45</v>
      </c>
      <c r="BI443">
        <v>57869.839499999995</v>
      </c>
      <c r="BJ443">
        <v>13694.389499999997</v>
      </c>
    </row>
    <row r="444" spans="11:62" x14ac:dyDescent="0.15">
      <c r="K444">
        <v>2018</v>
      </c>
      <c r="L444" t="s">
        <v>20</v>
      </c>
      <c r="M444" t="s">
        <v>43</v>
      </c>
      <c r="N444" t="s">
        <v>44</v>
      </c>
      <c r="O444" t="s">
        <v>61</v>
      </c>
      <c r="P444" t="s">
        <v>56</v>
      </c>
      <c r="Q444" t="s">
        <v>59</v>
      </c>
      <c r="R444">
        <v>13989</v>
      </c>
      <c r="S444">
        <v>28705.428000000004</v>
      </c>
      <c r="T444">
        <v>42196.979160000003</v>
      </c>
      <c r="U444">
        <v>13491.551159999999</v>
      </c>
      <c r="AX444" t="s">
        <v>20</v>
      </c>
      <c r="AY444">
        <v>2018</v>
      </c>
      <c r="AZ444">
        <v>2</v>
      </c>
      <c r="BA444" t="s">
        <v>38</v>
      </c>
      <c r="BB444" t="s">
        <v>62</v>
      </c>
      <c r="BC444" t="s">
        <v>44</v>
      </c>
      <c r="BD444" t="s">
        <v>63</v>
      </c>
      <c r="BE444" t="s">
        <v>46</v>
      </c>
      <c r="BF444" t="s">
        <v>49</v>
      </c>
      <c r="BG444">
        <v>13251</v>
      </c>
      <c r="BH444">
        <v>37606.338000000003</v>
      </c>
      <c r="BI444">
        <v>48136.112640000007</v>
      </c>
      <c r="BJ444">
        <v>10529.774640000003</v>
      </c>
    </row>
    <row r="445" spans="11:62" x14ac:dyDescent="0.15">
      <c r="K445">
        <v>2018</v>
      </c>
      <c r="L445" t="s">
        <v>20</v>
      </c>
      <c r="M445" t="s">
        <v>62</v>
      </c>
      <c r="N445" t="s">
        <v>44</v>
      </c>
      <c r="O445" t="s">
        <v>63</v>
      </c>
      <c r="P445" t="s">
        <v>46</v>
      </c>
      <c r="Q445" t="s">
        <v>47</v>
      </c>
      <c r="R445">
        <v>16654</v>
      </c>
      <c r="S445">
        <v>22582.824000000001</v>
      </c>
      <c r="T445">
        <v>30712.640640000001</v>
      </c>
      <c r="U445">
        <v>8129.8166400000009</v>
      </c>
      <c r="AX445" t="s">
        <v>20</v>
      </c>
      <c r="AY445">
        <v>2018</v>
      </c>
      <c r="AZ445">
        <v>2</v>
      </c>
      <c r="BA445" t="s">
        <v>38</v>
      </c>
      <c r="BB445" t="s">
        <v>62</v>
      </c>
      <c r="BC445" t="s">
        <v>44</v>
      </c>
      <c r="BD445" t="s">
        <v>63</v>
      </c>
      <c r="BE445" t="s">
        <v>46</v>
      </c>
      <c r="BF445" t="s">
        <v>50</v>
      </c>
      <c r="BG445">
        <v>17986</v>
      </c>
      <c r="BH445">
        <v>83329.137999999992</v>
      </c>
      <c r="BI445">
        <v>109161.17078</v>
      </c>
      <c r="BJ445">
        <v>25832.032780000009</v>
      </c>
    </row>
    <row r="446" spans="11:62" x14ac:dyDescent="0.15">
      <c r="K446">
        <v>2018</v>
      </c>
      <c r="L446" t="s">
        <v>20</v>
      </c>
      <c r="M446" t="s">
        <v>62</v>
      </c>
      <c r="N446" t="s">
        <v>44</v>
      </c>
      <c r="O446" t="s">
        <v>63</v>
      </c>
      <c r="P446" t="s">
        <v>46</v>
      </c>
      <c r="Q446" t="s">
        <v>48</v>
      </c>
      <c r="R446">
        <v>16325</v>
      </c>
      <c r="S446">
        <v>44175.45</v>
      </c>
      <c r="T446">
        <v>57869.839499999995</v>
      </c>
      <c r="U446">
        <v>13694.389499999997</v>
      </c>
      <c r="AX446" t="s">
        <v>20</v>
      </c>
      <c r="AY446">
        <v>2018</v>
      </c>
      <c r="AZ446">
        <v>2</v>
      </c>
      <c r="BA446" t="s">
        <v>38</v>
      </c>
      <c r="BB446" t="s">
        <v>62</v>
      </c>
      <c r="BC446" t="s">
        <v>44</v>
      </c>
      <c r="BD446" t="s">
        <v>63</v>
      </c>
      <c r="BE446" t="s">
        <v>51</v>
      </c>
      <c r="BF446" t="s">
        <v>52</v>
      </c>
      <c r="BG446">
        <v>7932</v>
      </c>
      <c r="BH446">
        <v>34361.423999999999</v>
      </c>
      <c r="BI446">
        <v>41920.937279999998</v>
      </c>
      <c r="BJ446">
        <v>7559.5132799999992</v>
      </c>
    </row>
    <row r="447" spans="11:62" x14ac:dyDescent="0.15">
      <c r="K447">
        <v>2018</v>
      </c>
      <c r="L447" t="s">
        <v>20</v>
      </c>
      <c r="M447" t="s">
        <v>62</v>
      </c>
      <c r="N447" t="s">
        <v>44</v>
      </c>
      <c r="O447" t="s">
        <v>63</v>
      </c>
      <c r="P447" t="s">
        <v>46</v>
      </c>
      <c r="Q447" t="s">
        <v>49</v>
      </c>
      <c r="R447">
        <v>13251</v>
      </c>
      <c r="S447">
        <v>37606.338000000003</v>
      </c>
      <c r="T447">
        <v>48136.112640000007</v>
      </c>
      <c r="U447">
        <v>10529.774640000003</v>
      </c>
      <c r="AX447" t="s">
        <v>20</v>
      </c>
      <c r="AY447">
        <v>2018</v>
      </c>
      <c r="AZ447">
        <v>2</v>
      </c>
      <c r="BA447" t="s">
        <v>38</v>
      </c>
      <c r="BB447" t="s">
        <v>62</v>
      </c>
      <c r="BC447" t="s">
        <v>44</v>
      </c>
      <c r="BD447" t="s">
        <v>63</v>
      </c>
      <c r="BE447" t="s">
        <v>51</v>
      </c>
      <c r="BF447" t="s">
        <v>53</v>
      </c>
      <c r="BG447">
        <v>8256</v>
      </c>
      <c r="BH447">
        <v>67930.368000000002</v>
      </c>
      <c r="BI447">
        <v>88309.478399999993</v>
      </c>
      <c r="BJ447">
        <v>20379.11039999999</v>
      </c>
    </row>
    <row r="448" spans="11:62" x14ac:dyDescent="0.15">
      <c r="K448">
        <v>2018</v>
      </c>
      <c r="L448" t="s">
        <v>20</v>
      </c>
      <c r="M448" t="s">
        <v>62</v>
      </c>
      <c r="N448" t="s">
        <v>44</v>
      </c>
      <c r="O448" t="s">
        <v>63</v>
      </c>
      <c r="P448" t="s">
        <v>46</v>
      </c>
      <c r="Q448" t="s">
        <v>50</v>
      </c>
      <c r="R448">
        <v>17986</v>
      </c>
      <c r="S448">
        <v>83329.137999999992</v>
      </c>
      <c r="T448">
        <v>109161.17078</v>
      </c>
      <c r="U448">
        <v>25832.032780000009</v>
      </c>
      <c r="AX448" t="s">
        <v>20</v>
      </c>
      <c r="AY448">
        <v>2018</v>
      </c>
      <c r="AZ448">
        <v>2</v>
      </c>
      <c r="BA448" t="s">
        <v>38</v>
      </c>
      <c r="BB448" t="s">
        <v>62</v>
      </c>
      <c r="BC448" t="s">
        <v>44</v>
      </c>
      <c r="BD448" t="s">
        <v>63</v>
      </c>
      <c r="BE448" t="s">
        <v>51</v>
      </c>
      <c r="BF448" t="s">
        <v>54</v>
      </c>
      <c r="BG448">
        <v>16837</v>
      </c>
      <c r="BH448">
        <v>47042.578000000001</v>
      </c>
      <c r="BI448">
        <v>57862.370940000008</v>
      </c>
      <c r="BJ448">
        <v>10819.792940000007</v>
      </c>
    </row>
    <row r="449" spans="11:62" x14ac:dyDescent="0.15">
      <c r="K449">
        <v>2018</v>
      </c>
      <c r="L449" t="s">
        <v>20</v>
      </c>
      <c r="M449" t="s">
        <v>62</v>
      </c>
      <c r="N449" t="s">
        <v>44</v>
      </c>
      <c r="O449" t="s">
        <v>63</v>
      </c>
      <c r="P449" t="s">
        <v>51</v>
      </c>
      <c r="Q449" t="s">
        <v>52</v>
      </c>
      <c r="R449">
        <v>7932</v>
      </c>
      <c r="S449">
        <v>34361.423999999999</v>
      </c>
      <c r="T449">
        <v>41920.937279999998</v>
      </c>
      <c r="U449">
        <v>7559.5132799999992</v>
      </c>
      <c r="AX449" t="s">
        <v>20</v>
      </c>
      <c r="AY449">
        <v>2018</v>
      </c>
      <c r="AZ449">
        <v>2</v>
      </c>
      <c r="BA449" t="s">
        <v>38</v>
      </c>
      <c r="BB449" t="s">
        <v>62</v>
      </c>
      <c r="BC449" t="s">
        <v>44</v>
      </c>
      <c r="BD449" t="s">
        <v>63</v>
      </c>
      <c r="BE449" t="s">
        <v>51</v>
      </c>
      <c r="BF449" t="s">
        <v>55</v>
      </c>
      <c r="BG449">
        <v>8380</v>
      </c>
      <c r="BH449">
        <v>47062.080000000002</v>
      </c>
      <c r="BI449">
        <v>70122.499200000006</v>
      </c>
      <c r="BJ449">
        <v>23060.419200000004</v>
      </c>
    </row>
    <row r="450" spans="11:62" x14ac:dyDescent="0.15">
      <c r="K450">
        <v>2018</v>
      </c>
      <c r="L450" t="s">
        <v>20</v>
      </c>
      <c r="M450" t="s">
        <v>62</v>
      </c>
      <c r="N450" t="s">
        <v>44</v>
      </c>
      <c r="O450" t="s">
        <v>63</v>
      </c>
      <c r="P450" t="s">
        <v>51</v>
      </c>
      <c r="Q450" t="s">
        <v>53</v>
      </c>
      <c r="R450">
        <v>8256</v>
      </c>
      <c r="S450">
        <v>67930.368000000002</v>
      </c>
      <c r="T450">
        <v>88309.478399999993</v>
      </c>
      <c r="U450">
        <v>20379.11039999999</v>
      </c>
      <c r="AX450" t="s">
        <v>20</v>
      </c>
      <c r="AY450">
        <v>2018</v>
      </c>
      <c r="AZ450">
        <v>2</v>
      </c>
      <c r="BA450" t="s">
        <v>38</v>
      </c>
      <c r="BB450" t="s">
        <v>62</v>
      </c>
      <c r="BC450" t="s">
        <v>44</v>
      </c>
      <c r="BD450" t="s">
        <v>63</v>
      </c>
      <c r="BE450" t="s">
        <v>56</v>
      </c>
      <c r="BF450" t="s">
        <v>57</v>
      </c>
      <c r="BG450">
        <v>10469</v>
      </c>
      <c r="BH450">
        <v>154313.06</v>
      </c>
      <c r="BI450">
        <v>217581.41460000002</v>
      </c>
      <c r="BJ450">
        <v>63268.354600000021</v>
      </c>
    </row>
    <row r="451" spans="11:62" x14ac:dyDescent="0.15">
      <c r="K451">
        <v>2018</v>
      </c>
      <c r="L451" t="s">
        <v>20</v>
      </c>
      <c r="M451" t="s">
        <v>62</v>
      </c>
      <c r="N451" t="s">
        <v>44</v>
      </c>
      <c r="O451" t="s">
        <v>63</v>
      </c>
      <c r="P451" t="s">
        <v>51</v>
      </c>
      <c r="Q451" t="s">
        <v>54</v>
      </c>
      <c r="R451">
        <v>16837</v>
      </c>
      <c r="S451">
        <v>47042.578000000001</v>
      </c>
      <c r="T451">
        <v>57862.370940000008</v>
      </c>
      <c r="U451">
        <v>10819.792940000007</v>
      </c>
      <c r="AX451" t="s">
        <v>20</v>
      </c>
      <c r="AY451">
        <v>2018</v>
      </c>
      <c r="AZ451">
        <v>2</v>
      </c>
      <c r="BA451" t="s">
        <v>38</v>
      </c>
      <c r="BB451" t="s">
        <v>62</v>
      </c>
      <c r="BC451" t="s">
        <v>44</v>
      </c>
      <c r="BD451" t="s">
        <v>63</v>
      </c>
      <c r="BE451" t="s">
        <v>56</v>
      </c>
      <c r="BF451" t="s">
        <v>58</v>
      </c>
      <c r="BG451">
        <v>17063</v>
      </c>
      <c r="BH451">
        <v>124696.40399999998</v>
      </c>
      <c r="BI451">
        <v>180809.78579999998</v>
      </c>
      <c r="BJ451">
        <v>56113.381800000003</v>
      </c>
    </row>
    <row r="452" spans="11:62" x14ac:dyDescent="0.15">
      <c r="K452">
        <v>2018</v>
      </c>
      <c r="L452" t="s">
        <v>20</v>
      </c>
      <c r="M452" t="s">
        <v>62</v>
      </c>
      <c r="N452" t="s">
        <v>44</v>
      </c>
      <c r="O452" t="s">
        <v>63</v>
      </c>
      <c r="P452" t="s">
        <v>51</v>
      </c>
      <c r="Q452" t="s">
        <v>55</v>
      </c>
      <c r="R452">
        <v>8380</v>
      </c>
      <c r="S452">
        <v>47062.080000000002</v>
      </c>
      <c r="T452">
        <v>70122.499200000006</v>
      </c>
      <c r="U452">
        <v>23060.419200000004</v>
      </c>
      <c r="AX452" t="s">
        <v>20</v>
      </c>
      <c r="AY452">
        <v>2018</v>
      </c>
      <c r="AZ452">
        <v>2</v>
      </c>
      <c r="BA452" t="s">
        <v>38</v>
      </c>
      <c r="BB452" t="s">
        <v>62</v>
      </c>
      <c r="BC452" t="s">
        <v>44</v>
      </c>
      <c r="BD452" t="s">
        <v>63</v>
      </c>
      <c r="BE452" t="s">
        <v>56</v>
      </c>
      <c r="BF452" t="s">
        <v>59</v>
      </c>
      <c r="BG452">
        <v>15890</v>
      </c>
      <c r="BH452">
        <v>33464.339999999997</v>
      </c>
      <c r="BI452">
        <v>45176.858999999997</v>
      </c>
      <c r="BJ452">
        <v>11712.519</v>
      </c>
    </row>
    <row r="453" spans="11:62" x14ac:dyDescent="0.15">
      <c r="K453">
        <v>2018</v>
      </c>
      <c r="L453" t="s">
        <v>20</v>
      </c>
      <c r="M453" t="s">
        <v>62</v>
      </c>
      <c r="N453" t="s">
        <v>44</v>
      </c>
      <c r="O453" t="s">
        <v>63</v>
      </c>
      <c r="P453" t="s">
        <v>56</v>
      </c>
      <c r="Q453" t="s">
        <v>57</v>
      </c>
      <c r="R453">
        <v>10469</v>
      </c>
      <c r="S453">
        <v>154313.06</v>
      </c>
      <c r="T453">
        <v>217581.41460000002</v>
      </c>
      <c r="U453">
        <v>63268.354600000021</v>
      </c>
      <c r="AX453" t="s">
        <v>20</v>
      </c>
      <c r="AY453">
        <v>2018</v>
      </c>
      <c r="AZ453">
        <v>2</v>
      </c>
      <c r="BA453" t="s">
        <v>38</v>
      </c>
      <c r="BB453" t="s">
        <v>62</v>
      </c>
      <c r="BC453" t="s">
        <v>44</v>
      </c>
      <c r="BD453" t="s">
        <v>64</v>
      </c>
      <c r="BE453" t="s">
        <v>46</v>
      </c>
      <c r="BF453" t="s">
        <v>47</v>
      </c>
      <c r="BG453">
        <v>19737</v>
      </c>
      <c r="BH453">
        <v>30079.187999999998</v>
      </c>
      <c r="BI453">
        <v>38802.152519999996</v>
      </c>
      <c r="BJ453">
        <v>8722.9645199999977</v>
      </c>
    </row>
    <row r="454" spans="11:62" x14ac:dyDescent="0.15">
      <c r="K454">
        <v>2018</v>
      </c>
      <c r="L454" t="s">
        <v>20</v>
      </c>
      <c r="M454" t="s">
        <v>62</v>
      </c>
      <c r="N454" t="s">
        <v>44</v>
      </c>
      <c r="O454" t="s">
        <v>63</v>
      </c>
      <c r="P454" t="s">
        <v>56</v>
      </c>
      <c r="Q454" t="s">
        <v>58</v>
      </c>
      <c r="R454">
        <v>17063</v>
      </c>
      <c r="S454">
        <v>124696.40399999998</v>
      </c>
      <c r="T454">
        <v>180809.78579999998</v>
      </c>
      <c r="U454">
        <v>56113.381800000003</v>
      </c>
      <c r="AX454" t="s">
        <v>20</v>
      </c>
      <c r="AY454">
        <v>2018</v>
      </c>
      <c r="AZ454">
        <v>2</v>
      </c>
      <c r="BA454" t="s">
        <v>38</v>
      </c>
      <c r="BB454" t="s">
        <v>62</v>
      </c>
      <c r="BC454" t="s">
        <v>44</v>
      </c>
      <c r="BD454" t="s">
        <v>64</v>
      </c>
      <c r="BE454" t="s">
        <v>46</v>
      </c>
      <c r="BF454" t="s">
        <v>48</v>
      </c>
      <c r="BG454">
        <v>8592</v>
      </c>
      <c r="BH454">
        <v>22871.904000000002</v>
      </c>
      <c r="BI454">
        <v>30877.070400000004</v>
      </c>
      <c r="BJ454">
        <v>8005.1664000000019</v>
      </c>
    </row>
    <row r="455" spans="11:62" x14ac:dyDescent="0.15">
      <c r="K455">
        <v>2018</v>
      </c>
      <c r="L455" t="s">
        <v>20</v>
      </c>
      <c r="M455" t="s">
        <v>62</v>
      </c>
      <c r="N455" t="s">
        <v>44</v>
      </c>
      <c r="O455" t="s">
        <v>63</v>
      </c>
      <c r="P455" t="s">
        <v>56</v>
      </c>
      <c r="Q455" t="s">
        <v>59</v>
      </c>
      <c r="R455">
        <v>15890</v>
      </c>
      <c r="S455">
        <v>33464.339999999997</v>
      </c>
      <c r="T455">
        <v>45176.858999999997</v>
      </c>
      <c r="U455">
        <v>11712.519</v>
      </c>
      <c r="AX455" t="s">
        <v>20</v>
      </c>
      <c r="AY455">
        <v>2018</v>
      </c>
      <c r="AZ455">
        <v>2</v>
      </c>
      <c r="BA455" t="s">
        <v>38</v>
      </c>
      <c r="BB455" t="s">
        <v>62</v>
      </c>
      <c r="BC455" t="s">
        <v>44</v>
      </c>
      <c r="BD455" t="s">
        <v>64</v>
      </c>
      <c r="BE455" t="s">
        <v>46</v>
      </c>
      <c r="BF455" t="s">
        <v>49</v>
      </c>
      <c r="BG455">
        <v>13822</v>
      </c>
      <c r="BH455">
        <v>36185.995999999999</v>
      </c>
      <c r="BI455">
        <v>45956.214919999999</v>
      </c>
      <c r="BJ455">
        <v>9770.2189199999993</v>
      </c>
    </row>
    <row r="456" spans="11:62" x14ac:dyDescent="0.15">
      <c r="K456">
        <v>2018</v>
      </c>
      <c r="L456" t="s">
        <v>20</v>
      </c>
      <c r="M456" t="s">
        <v>62</v>
      </c>
      <c r="N456" t="s">
        <v>44</v>
      </c>
      <c r="O456" t="s">
        <v>64</v>
      </c>
      <c r="P456" t="s">
        <v>46</v>
      </c>
      <c r="Q456" t="s">
        <v>47</v>
      </c>
      <c r="R456">
        <v>19737</v>
      </c>
      <c r="S456">
        <v>30079.187999999998</v>
      </c>
      <c r="T456">
        <v>38802.152519999996</v>
      </c>
      <c r="U456">
        <v>8722.9645199999977</v>
      </c>
      <c r="AX456" t="s">
        <v>20</v>
      </c>
      <c r="AY456">
        <v>2018</v>
      </c>
      <c r="AZ456">
        <v>2</v>
      </c>
      <c r="BA456" t="s">
        <v>38</v>
      </c>
      <c r="BB456" t="s">
        <v>62</v>
      </c>
      <c r="BC456" t="s">
        <v>44</v>
      </c>
      <c r="BD456" t="s">
        <v>64</v>
      </c>
      <c r="BE456" t="s">
        <v>46</v>
      </c>
      <c r="BF456" t="s">
        <v>50</v>
      </c>
      <c r="BG456">
        <v>16794</v>
      </c>
      <c r="BH456">
        <v>84003.587999999989</v>
      </c>
      <c r="BI456">
        <v>113404.84379999999</v>
      </c>
      <c r="BJ456">
        <v>29401.255799999999</v>
      </c>
    </row>
    <row r="457" spans="11:62" x14ac:dyDescent="0.15">
      <c r="K457">
        <v>2018</v>
      </c>
      <c r="L457" t="s">
        <v>20</v>
      </c>
      <c r="M457" t="s">
        <v>62</v>
      </c>
      <c r="N457" t="s">
        <v>44</v>
      </c>
      <c r="O457" t="s">
        <v>64</v>
      </c>
      <c r="P457" t="s">
        <v>46</v>
      </c>
      <c r="Q457" t="s">
        <v>48</v>
      </c>
      <c r="R457">
        <v>8592</v>
      </c>
      <c r="S457">
        <v>22871.904000000002</v>
      </c>
      <c r="T457">
        <v>30877.070400000004</v>
      </c>
      <c r="U457">
        <v>8005.1664000000019</v>
      </c>
      <c r="AX457" t="s">
        <v>20</v>
      </c>
      <c r="AY457">
        <v>2018</v>
      </c>
      <c r="AZ457">
        <v>2</v>
      </c>
      <c r="BA457" t="s">
        <v>38</v>
      </c>
      <c r="BB457" t="s">
        <v>62</v>
      </c>
      <c r="BC457" t="s">
        <v>44</v>
      </c>
      <c r="BD457" t="s">
        <v>64</v>
      </c>
      <c r="BE457" t="s">
        <v>51</v>
      </c>
      <c r="BF457" t="s">
        <v>52</v>
      </c>
      <c r="BG457">
        <v>9383</v>
      </c>
      <c r="BH457">
        <v>41716.817999999999</v>
      </c>
      <c r="BI457">
        <v>50060.181600000004</v>
      </c>
      <c r="BJ457">
        <v>8343.3636000000042</v>
      </c>
    </row>
    <row r="458" spans="11:62" x14ac:dyDescent="0.15">
      <c r="K458">
        <v>2018</v>
      </c>
      <c r="L458" t="s">
        <v>20</v>
      </c>
      <c r="M458" t="s">
        <v>62</v>
      </c>
      <c r="N458" t="s">
        <v>44</v>
      </c>
      <c r="O458" t="s">
        <v>64</v>
      </c>
      <c r="P458" t="s">
        <v>46</v>
      </c>
      <c r="Q458" t="s">
        <v>49</v>
      </c>
      <c r="R458">
        <v>13822</v>
      </c>
      <c r="S458">
        <v>36185.995999999999</v>
      </c>
      <c r="T458">
        <v>45956.214919999999</v>
      </c>
      <c r="U458">
        <v>9770.2189199999993</v>
      </c>
      <c r="AX458" t="s">
        <v>20</v>
      </c>
      <c r="AY458">
        <v>2018</v>
      </c>
      <c r="AZ458">
        <v>2</v>
      </c>
      <c r="BA458" t="s">
        <v>38</v>
      </c>
      <c r="BB458" t="s">
        <v>62</v>
      </c>
      <c r="BC458" t="s">
        <v>44</v>
      </c>
      <c r="BD458" t="s">
        <v>64</v>
      </c>
      <c r="BE458" t="s">
        <v>51</v>
      </c>
      <c r="BF458" t="s">
        <v>53</v>
      </c>
      <c r="BG458">
        <v>10959</v>
      </c>
      <c r="BH458">
        <v>84208.955999999991</v>
      </c>
      <c r="BI458">
        <v>116208.35927999999</v>
      </c>
      <c r="BJ458">
        <v>31999.403279999999</v>
      </c>
    </row>
    <row r="459" spans="11:62" x14ac:dyDescent="0.15">
      <c r="K459">
        <v>2018</v>
      </c>
      <c r="L459" t="s">
        <v>20</v>
      </c>
      <c r="M459" t="s">
        <v>62</v>
      </c>
      <c r="N459" t="s">
        <v>44</v>
      </c>
      <c r="O459" t="s">
        <v>64</v>
      </c>
      <c r="P459" t="s">
        <v>46</v>
      </c>
      <c r="Q459" t="s">
        <v>50</v>
      </c>
      <c r="R459">
        <v>16794</v>
      </c>
      <c r="S459">
        <v>84003.587999999989</v>
      </c>
      <c r="T459">
        <v>113404.84379999999</v>
      </c>
      <c r="U459">
        <v>29401.255799999999</v>
      </c>
      <c r="AX459" t="s">
        <v>20</v>
      </c>
      <c r="AY459">
        <v>2018</v>
      </c>
      <c r="AZ459">
        <v>2</v>
      </c>
      <c r="BA459" t="s">
        <v>38</v>
      </c>
      <c r="BB459" t="s">
        <v>62</v>
      </c>
      <c r="BC459" t="s">
        <v>44</v>
      </c>
      <c r="BD459" t="s">
        <v>64</v>
      </c>
      <c r="BE459" t="s">
        <v>51</v>
      </c>
      <c r="BF459" t="s">
        <v>54</v>
      </c>
      <c r="BG459">
        <v>18526</v>
      </c>
      <c r="BH459">
        <v>52984.360000000008</v>
      </c>
      <c r="BI459">
        <v>74707.947600000014</v>
      </c>
      <c r="BJ459">
        <v>21723.587600000006</v>
      </c>
    </row>
    <row r="460" spans="11:62" x14ac:dyDescent="0.15">
      <c r="K460">
        <v>2018</v>
      </c>
      <c r="L460" t="s">
        <v>20</v>
      </c>
      <c r="M460" t="s">
        <v>62</v>
      </c>
      <c r="N460" t="s">
        <v>44</v>
      </c>
      <c r="O460" t="s">
        <v>64</v>
      </c>
      <c r="P460" t="s">
        <v>51</v>
      </c>
      <c r="Q460" t="s">
        <v>52</v>
      </c>
      <c r="R460">
        <v>9383</v>
      </c>
      <c r="S460">
        <v>41716.817999999999</v>
      </c>
      <c r="T460">
        <v>50060.181600000004</v>
      </c>
      <c r="U460">
        <v>8343.3636000000042</v>
      </c>
      <c r="AX460" t="s">
        <v>20</v>
      </c>
      <c r="AY460">
        <v>2018</v>
      </c>
      <c r="AZ460">
        <v>2</v>
      </c>
      <c r="BA460" t="s">
        <v>38</v>
      </c>
      <c r="BB460" t="s">
        <v>62</v>
      </c>
      <c r="BC460" t="s">
        <v>44</v>
      </c>
      <c r="BD460" t="s">
        <v>64</v>
      </c>
      <c r="BE460" t="s">
        <v>51</v>
      </c>
      <c r="BF460" t="s">
        <v>55</v>
      </c>
      <c r="BG460">
        <v>19938</v>
      </c>
      <c r="BH460">
        <v>117713.95199999999</v>
      </c>
      <c r="BI460">
        <v>170685.2304</v>
      </c>
      <c r="BJ460">
        <v>52971.27840000001</v>
      </c>
    </row>
    <row r="461" spans="11:62" x14ac:dyDescent="0.15">
      <c r="K461">
        <v>2018</v>
      </c>
      <c r="L461" t="s">
        <v>20</v>
      </c>
      <c r="M461" t="s">
        <v>62</v>
      </c>
      <c r="N461" t="s">
        <v>44</v>
      </c>
      <c r="O461" t="s">
        <v>64</v>
      </c>
      <c r="P461" t="s">
        <v>51</v>
      </c>
      <c r="Q461" t="s">
        <v>53</v>
      </c>
      <c r="R461">
        <v>10959</v>
      </c>
      <c r="S461">
        <v>84208.955999999991</v>
      </c>
      <c r="T461">
        <v>116208.35927999999</v>
      </c>
      <c r="U461">
        <v>31999.403279999999</v>
      </c>
      <c r="AX461" t="s">
        <v>20</v>
      </c>
      <c r="AY461">
        <v>2018</v>
      </c>
      <c r="AZ461">
        <v>2</v>
      </c>
      <c r="BA461" t="s">
        <v>38</v>
      </c>
      <c r="BB461" t="s">
        <v>62</v>
      </c>
      <c r="BC461" t="s">
        <v>44</v>
      </c>
      <c r="BD461" t="s">
        <v>64</v>
      </c>
      <c r="BE461" t="s">
        <v>56</v>
      </c>
      <c r="BF461" t="s">
        <v>57</v>
      </c>
      <c r="BG461">
        <v>11886</v>
      </c>
      <c r="BH461">
        <v>199090.5</v>
      </c>
      <c r="BI461">
        <v>238908.6</v>
      </c>
      <c r="BJ461">
        <v>39818.100000000006</v>
      </c>
    </row>
    <row r="462" spans="11:62" x14ac:dyDescent="0.15">
      <c r="K462">
        <v>2018</v>
      </c>
      <c r="L462" t="s">
        <v>20</v>
      </c>
      <c r="M462" t="s">
        <v>62</v>
      </c>
      <c r="N462" t="s">
        <v>44</v>
      </c>
      <c r="O462" t="s">
        <v>64</v>
      </c>
      <c r="P462" t="s">
        <v>51</v>
      </c>
      <c r="Q462" t="s">
        <v>54</v>
      </c>
      <c r="R462">
        <v>18526</v>
      </c>
      <c r="S462">
        <v>52984.360000000008</v>
      </c>
      <c r="T462">
        <v>74707.947600000014</v>
      </c>
      <c r="U462">
        <v>21723.587600000006</v>
      </c>
      <c r="AX462" t="s">
        <v>20</v>
      </c>
      <c r="AY462">
        <v>2018</v>
      </c>
      <c r="AZ462">
        <v>2</v>
      </c>
      <c r="BA462" t="s">
        <v>38</v>
      </c>
      <c r="BB462" t="s">
        <v>62</v>
      </c>
      <c r="BC462" t="s">
        <v>44</v>
      </c>
      <c r="BD462" t="s">
        <v>64</v>
      </c>
      <c r="BE462" t="s">
        <v>56</v>
      </c>
      <c r="BF462" t="s">
        <v>58</v>
      </c>
      <c r="BG462">
        <v>19299</v>
      </c>
      <c r="BH462">
        <v>134957.90700000001</v>
      </c>
      <c r="BI462">
        <v>183542.75352000003</v>
      </c>
      <c r="BJ462">
        <v>48584.846520000021</v>
      </c>
    </row>
    <row r="463" spans="11:62" x14ac:dyDescent="0.15">
      <c r="K463">
        <v>2018</v>
      </c>
      <c r="L463" t="s">
        <v>20</v>
      </c>
      <c r="M463" t="s">
        <v>62</v>
      </c>
      <c r="N463" t="s">
        <v>44</v>
      </c>
      <c r="O463" t="s">
        <v>64</v>
      </c>
      <c r="P463" t="s">
        <v>51</v>
      </c>
      <c r="Q463" t="s">
        <v>55</v>
      </c>
      <c r="R463">
        <v>19938</v>
      </c>
      <c r="S463">
        <v>117713.95199999999</v>
      </c>
      <c r="T463">
        <v>170685.2304</v>
      </c>
      <c r="U463">
        <v>52971.27840000001</v>
      </c>
      <c r="AX463" t="s">
        <v>20</v>
      </c>
      <c r="AY463">
        <v>2018</v>
      </c>
      <c r="AZ463">
        <v>2</v>
      </c>
      <c r="BA463" t="s">
        <v>38</v>
      </c>
      <c r="BB463" t="s">
        <v>62</v>
      </c>
      <c r="BC463" t="s">
        <v>44</v>
      </c>
      <c r="BD463" t="s">
        <v>64</v>
      </c>
      <c r="BE463" t="s">
        <v>56</v>
      </c>
      <c r="BF463" t="s">
        <v>59</v>
      </c>
      <c r="BG463">
        <v>7630</v>
      </c>
      <c r="BH463">
        <v>15382.08</v>
      </c>
      <c r="BI463">
        <v>23073.119999999999</v>
      </c>
      <c r="BJ463">
        <v>7691.0399999999991</v>
      </c>
    </row>
    <row r="464" spans="11:62" x14ac:dyDescent="0.15">
      <c r="K464">
        <v>2018</v>
      </c>
      <c r="L464" t="s">
        <v>20</v>
      </c>
      <c r="M464" t="s">
        <v>62</v>
      </c>
      <c r="N464" t="s">
        <v>44</v>
      </c>
      <c r="O464" t="s">
        <v>64</v>
      </c>
      <c r="P464" t="s">
        <v>56</v>
      </c>
      <c r="Q464" t="s">
        <v>57</v>
      </c>
      <c r="R464">
        <v>11886</v>
      </c>
      <c r="S464">
        <v>199090.5</v>
      </c>
      <c r="T464">
        <v>238908.6</v>
      </c>
      <c r="U464">
        <v>39818.100000000006</v>
      </c>
      <c r="AX464" t="s">
        <v>20</v>
      </c>
      <c r="AY464">
        <v>2018</v>
      </c>
      <c r="AZ464">
        <v>2</v>
      </c>
      <c r="BA464" t="s">
        <v>38</v>
      </c>
      <c r="BB464" t="s">
        <v>62</v>
      </c>
      <c r="BC464" t="s">
        <v>44</v>
      </c>
      <c r="BD464" t="s">
        <v>65</v>
      </c>
      <c r="BE464" t="s">
        <v>46</v>
      </c>
      <c r="BF464" t="s">
        <v>47</v>
      </c>
      <c r="BG464">
        <v>7565</v>
      </c>
      <c r="BH464">
        <v>10621.26</v>
      </c>
      <c r="BI464">
        <v>13382.7876</v>
      </c>
      <c r="BJ464">
        <v>2761.5275999999994</v>
      </c>
    </row>
    <row r="465" spans="11:62" x14ac:dyDescent="0.15">
      <c r="K465">
        <v>2018</v>
      </c>
      <c r="L465" t="s">
        <v>20</v>
      </c>
      <c r="M465" t="s">
        <v>62</v>
      </c>
      <c r="N465" t="s">
        <v>44</v>
      </c>
      <c r="O465" t="s">
        <v>64</v>
      </c>
      <c r="P465" t="s">
        <v>56</v>
      </c>
      <c r="Q465" t="s">
        <v>58</v>
      </c>
      <c r="R465">
        <v>19299</v>
      </c>
      <c r="S465">
        <v>134957.90700000001</v>
      </c>
      <c r="T465">
        <v>183542.75352000003</v>
      </c>
      <c r="U465">
        <v>48584.846520000021</v>
      </c>
      <c r="AX465" t="s">
        <v>20</v>
      </c>
      <c r="AY465">
        <v>2018</v>
      </c>
      <c r="AZ465">
        <v>2</v>
      </c>
      <c r="BA465" t="s">
        <v>38</v>
      </c>
      <c r="BB465" t="s">
        <v>62</v>
      </c>
      <c r="BC465" t="s">
        <v>44</v>
      </c>
      <c r="BD465" t="s">
        <v>65</v>
      </c>
      <c r="BE465" t="s">
        <v>46</v>
      </c>
      <c r="BF465" t="s">
        <v>48</v>
      </c>
      <c r="BG465">
        <v>5665</v>
      </c>
      <c r="BH465">
        <v>16077.270000000002</v>
      </c>
      <c r="BI465">
        <v>23472.814200000004</v>
      </c>
      <c r="BJ465">
        <v>7395.5442000000021</v>
      </c>
    </row>
    <row r="466" spans="11:62" x14ac:dyDescent="0.15">
      <c r="K466">
        <v>2018</v>
      </c>
      <c r="L466" t="s">
        <v>20</v>
      </c>
      <c r="M466" t="s">
        <v>62</v>
      </c>
      <c r="N466" t="s">
        <v>44</v>
      </c>
      <c r="O466" t="s">
        <v>64</v>
      </c>
      <c r="P466" t="s">
        <v>56</v>
      </c>
      <c r="Q466" t="s">
        <v>59</v>
      </c>
      <c r="R466">
        <v>7630</v>
      </c>
      <c r="S466">
        <v>15382.08</v>
      </c>
      <c r="T466">
        <v>23073.119999999999</v>
      </c>
      <c r="U466">
        <v>7691.0399999999991</v>
      </c>
      <c r="AX466" t="s">
        <v>20</v>
      </c>
      <c r="AY466">
        <v>2018</v>
      </c>
      <c r="AZ466">
        <v>2</v>
      </c>
      <c r="BA466" t="s">
        <v>38</v>
      </c>
      <c r="BB466" t="s">
        <v>62</v>
      </c>
      <c r="BC466" t="s">
        <v>44</v>
      </c>
      <c r="BD466" t="s">
        <v>65</v>
      </c>
      <c r="BE466" t="s">
        <v>46</v>
      </c>
      <c r="BF466" t="s">
        <v>49</v>
      </c>
      <c r="BG466">
        <v>6992</v>
      </c>
      <c r="BH466">
        <v>19843.296000000002</v>
      </c>
      <c r="BI466">
        <v>24804.120000000006</v>
      </c>
      <c r="BJ466">
        <v>4960.8240000000042</v>
      </c>
    </row>
    <row r="467" spans="11:62" x14ac:dyDescent="0.15">
      <c r="K467">
        <v>2018</v>
      </c>
      <c r="L467" t="s">
        <v>20</v>
      </c>
      <c r="M467" t="s">
        <v>62</v>
      </c>
      <c r="N467" t="s">
        <v>44</v>
      </c>
      <c r="O467" t="s">
        <v>65</v>
      </c>
      <c r="P467" t="s">
        <v>46</v>
      </c>
      <c r="Q467" t="s">
        <v>47</v>
      </c>
      <c r="R467">
        <v>7565</v>
      </c>
      <c r="S467">
        <v>10621.26</v>
      </c>
      <c r="T467">
        <v>13382.7876</v>
      </c>
      <c r="U467">
        <v>2761.5275999999994</v>
      </c>
      <c r="AX467" t="s">
        <v>20</v>
      </c>
      <c r="AY467">
        <v>2018</v>
      </c>
      <c r="AZ467">
        <v>2</v>
      </c>
      <c r="BA467" t="s">
        <v>38</v>
      </c>
      <c r="BB467" t="s">
        <v>62</v>
      </c>
      <c r="BC467" t="s">
        <v>44</v>
      </c>
      <c r="BD467" t="s">
        <v>65</v>
      </c>
      <c r="BE467" t="s">
        <v>46</v>
      </c>
      <c r="BF467" t="s">
        <v>50</v>
      </c>
      <c r="BG467">
        <v>12079</v>
      </c>
      <c r="BH467">
        <v>62400.113999999994</v>
      </c>
      <c r="BI467">
        <v>82992.15161999999</v>
      </c>
      <c r="BJ467">
        <v>20592.037619999996</v>
      </c>
    </row>
    <row r="468" spans="11:62" x14ac:dyDescent="0.15">
      <c r="K468">
        <v>2018</v>
      </c>
      <c r="L468" t="s">
        <v>20</v>
      </c>
      <c r="M468" t="s">
        <v>62</v>
      </c>
      <c r="N468" t="s">
        <v>44</v>
      </c>
      <c r="O468" t="s">
        <v>65</v>
      </c>
      <c r="P468" t="s">
        <v>46</v>
      </c>
      <c r="Q468" t="s">
        <v>48</v>
      </c>
      <c r="R468">
        <v>5665</v>
      </c>
      <c r="S468">
        <v>16077.270000000002</v>
      </c>
      <c r="T468">
        <v>23472.814200000004</v>
      </c>
      <c r="U468">
        <v>7395.5442000000021</v>
      </c>
      <c r="AX468" t="s">
        <v>20</v>
      </c>
      <c r="AY468">
        <v>2018</v>
      </c>
      <c r="AZ468">
        <v>2</v>
      </c>
      <c r="BA468" t="s">
        <v>38</v>
      </c>
      <c r="BB468" t="s">
        <v>62</v>
      </c>
      <c r="BC468" t="s">
        <v>44</v>
      </c>
      <c r="BD468" t="s">
        <v>65</v>
      </c>
      <c r="BE468" t="s">
        <v>51</v>
      </c>
      <c r="BF468" t="s">
        <v>52</v>
      </c>
      <c r="BG468">
        <v>15918</v>
      </c>
      <c r="BH468">
        <v>66537.239999999991</v>
      </c>
      <c r="BI468">
        <v>93152.135999999984</v>
      </c>
      <c r="BJ468">
        <v>26614.895999999993</v>
      </c>
    </row>
    <row r="469" spans="11:62" x14ac:dyDescent="0.15">
      <c r="K469">
        <v>2018</v>
      </c>
      <c r="L469" t="s">
        <v>20</v>
      </c>
      <c r="M469" t="s">
        <v>62</v>
      </c>
      <c r="N469" t="s">
        <v>44</v>
      </c>
      <c r="O469" t="s">
        <v>65</v>
      </c>
      <c r="P469" t="s">
        <v>46</v>
      </c>
      <c r="Q469" t="s">
        <v>49</v>
      </c>
      <c r="R469">
        <v>6992</v>
      </c>
      <c r="S469">
        <v>19843.296000000002</v>
      </c>
      <c r="T469">
        <v>24804.120000000006</v>
      </c>
      <c r="U469">
        <v>4960.8240000000042</v>
      </c>
      <c r="AX469" t="s">
        <v>20</v>
      </c>
      <c r="AY469">
        <v>2018</v>
      </c>
      <c r="AZ469">
        <v>2</v>
      </c>
      <c r="BA469" t="s">
        <v>38</v>
      </c>
      <c r="BB469" t="s">
        <v>62</v>
      </c>
      <c r="BC469" t="s">
        <v>44</v>
      </c>
      <c r="BD469" t="s">
        <v>65</v>
      </c>
      <c r="BE469" t="s">
        <v>51</v>
      </c>
      <c r="BF469" t="s">
        <v>53</v>
      </c>
      <c r="BG469">
        <v>16613</v>
      </c>
      <c r="BH469">
        <v>143469.86799999999</v>
      </c>
      <c r="BI469">
        <v>203727.21255999999</v>
      </c>
      <c r="BJ469">
        <v>60257.344559999998</v>
      </c>
    </row>
    <row r="470" spans="11:62" x14ac:dyDescent="0.15">
      <c r="K470">
        <v>2018</v>
      </c>
      <c r="L470" t="s">
        <v>20</v>
      </c>
      <c r="M470" t="s">
        <v>62</v>
      </c>
      <c r="N470" t="s">
        <v>44</v>
      </c>
      <c r="O470" t="s">
        <v>65</v>
      </c>
      <c r="P470" t="s">
        <v>46</v>
      </c>
      <c r="Q470" t="s">
        <v>50</v>
      </c>
      <c r="R470">
        <v>12079</v>
      </c>
      <c r="S470">
        <v>62400.113999999994</v>
      </c>
      <c r="T470">
        <v>82992.15161999999</v>
      </c>
      <c r="U470">
        <v>20592.037619999996</v>
      </c>
      <c r="AX470" t="s">
        <v>20</v>
      </c>
      <c r="AY470">
        <v>2018</v>
      </c>
      <c r="AZ470">
        <v>2</v>
      </c>
      <c r="BA470" t="s">
        <v>38</v>
      </c>
      <c r="BB470" t="s">
        <v>62</v>
      </c>
      <c r="BC470" t="s">
        <v>44</v>
      </c>
      <c r="BD470" t="s">
        <v>65</v>
      </c>
      <c r="BE470" t="s">
        <v>51</v>
      </c>
      <c r="BF470" t="s">
        <v>54</v>
      </c>
      <c r="BG470">
        <v>9733</v>
      </c>
      <c r="BH470">
        <v>25909.245999999999</v>
      </c>
      <c r="BI470">
        <v>34718.389639999994</v>
      </c>
      <c r="BJ470">
        <v>8809.1436399999948</v>
      </c>
    </row>
    <row r="471" spans="11:62" x14ac:dyDescent="0.15">
      <c r="K471">
        <v>2018</v>
      </c>
      <c r="L471" t="s">
        <v>20</v>
      </c>
      <c r="M471" t="s">
        <v>62</v>
      </c>
      <c r="N471" t="s">
        <v>44</v>
      </c>
      <c r="O471" t="s">
        <v>65</v>
      </c>
      <c r="P471" t="s">
        <v>51</v>
      </c>
      <c r="Q471" t="s">
        <v>52</v>
      </c>
      <c r="R471">
        <v>15918</v>
      </c>
      <c r="S471">
        <v>66537.239999999991</v>
      </c>
      <c r="T471">
        <v>93152.135999999984</v>
      </c>
      <c r="U471">
        <v>26614.895999999993</v>
      </c>
      <c r="AX471" t="s">
        <v>20</v>
      </c>
      <c r="AY471">
        <v>2018</v>
      </c>
      <c r="AZ471">
        <v>2</v>
      </c>
      <c r="BA471" t="s">
        <v>38</v>
      </c>
      <c r="BB471" t="s">
        <v>62</v>
      </c>
      <c r="BC471" t="s">
        <v>44</v>
      </c>
      <c r="BD471" t="s">
        <v>65</v>
      </c>
      <c r="BE471" t="s">
        <v>51</v>
      </c>
      <c r="BF471" t="s">
        <v>55</v>
      </c>
      <c r="BG471">
        <v>12660</v>
      </c>
      <c r="BH471">
        <v>71706.240000000005</v>
      </c>
      <c r="BI471">
        <v>107559.36</v>
      </c>
      <c r="BJ471">
        <v>35853.119999999995</v>
      </c>
    </row>
    <row r="472" spans="11:62" x14ac:dyDescent="0.15">
      <c r="K472">
        <v>2018</v>
      </c>
      <c r="L472" t="s">
        <v>20</v>
      </c>
      <c r="M472" t="s">
        <v>62</v>
      </c>
      <c r="N472" t="s">
        <v>44</v>
      </c>
      <c r="O472" t="s">
        <v>65</v>
      </c>
      <c r="P472" t="s">
        <v>51</v>
      </c>
      <c r="Q472" t="s">
        <v>53</v>
      </c>
      <c r="R472">
        <v>16613</v>
      </c>
      <c r="S472">
        <v>143469.86799999999</v>
      </c>
      <c r="T472">
        <v>203727.21255999999</v>
      </c>
      <c r="U472">
        <v>60257.344559999998</v>
      </c>
      <c r="AX472" t="s">
        <v>20</v>
      </c>
      <c r="AY472">
        <v>2018</v>
      </c>
      <c r="AZ472">
        <v>2</v>
      </c>
      <c r="BA472" t="s">
        <v>38</v>
      </c>
      <c r="BB472" t="s">
        <v>62</v>
      </c>
      <c r="BC472" t="s">
        <v>44</v>
      </c>
      <c r="BD472" t="s">
        <v>65</v>
      </c>
      <c r="BE472" t="s">
        <v>56</v>
      </c>
      <c r="BF472" t="s">
        <v>57</v>
      </c>
      <c r="BG472">
        <v>18186</v>
      </c>
      <c r="BH472">
        <v>299741.652</v>
      </c>
      <c r="BI472">
        <v>365684.81543999998</v>
      </c>
      <c r="BJ472">
        <v>65943.163439999975</v>
      </c>
    </row>
    <row r="473" spans="11:62" x14ac:dyDescent="0.15">
      <c r="K473">
        <v>2018</v>
      </c>
      <c r="L473" t="s">
        <v>20</v>
      </c>
      <c r="M473" t="s">
        <v>62</v>
      </c>
      <c r="N473" t="s">
        <v>44</v>
      </c>
      <c r="O473" t="s">
        <v>65</v>
      </c>
      <c r="P473" t="s">
        <v>51</v>
      </c>
      <c r="Q473" t="s">
        <v>54</v>
      </c>
      <c r="R473">
        <v>9733</v>
      </c>
      <c r="S473">
        <v>25909.245999999999</v>
      </c>
      <c r="T473">
        <v>34718.389639999994</v>
      </c>
      <c r="U473">
        <v>8809.1436399999948</v>
      </c>
      <c r="AX473" t="s">
        <v>20</v>
      </c>
      <c r="AY473">
        <v>2018</v>
      </c>
      <c r="AZ473">
        <v>2</v>
      </c>
      <c r="BA473" t="s">
        <v>38</v>
      </c>
      <c r="BB473" t="s">
        <v>62</v>
      </c>
      <c r="BC473" t="s">
        <v>44</v>
      </c>
      <c r="BD473" t="s">
        <v>65</v>
      </c>
      <c r="BE473" t="s">
        <v>56</v>
      </c>
      <c r="BF473" t="s">
        <v>58</v>
      </c>
      <c r="BG473">
        <v>13752</v>
      </c>
      <c r="BH473">
        <v>101365.992</v>
      </c>
      <c r="BI473">
        <v>147994.34831999999</v>
      </c>
      <c r="BJ473">
        <v>46628.356319999992</v>
      </c>
    </row>
    <row r="474" spans="11:62" x14ac:dyDescent="0.15">
      <c r="K474">
        <v>2018</v>
      </c>
      <c r="L474" t="s">
        <v>20</v>
      </c>
      <c r="M474" t="s">
        <v>62</v>
      </c>
      <c r="N474" t="s">
        <v>44</v>
      </c>
      <c r="O474" t="s">
        <v>65</v>
      </c>
      <c r="P474" t="s">
        <v>51</v>
      </c>
      <c r="Q474" t="s">
        <v>55</v>
      </c>
      <c r="R474">
        <v>12660</v>
      </c>
      <c r="S474">
        <v>71706.240000000005</v>
      </c>
      <c r="T474">
        <v>107559.36</v>
      </c>
      <c r="U474">
        <v>35853.119999999995</v>
      </c>
      <c r="AX474" t="s">
        <v>20</v>
      </c>
      <c r="AY474">
        <v>2018</v>
      </c>
      <c r="AZ474">
        <v>2</v>
      </c>
      <c r="BA474" t="s">
        <v>38</v>
      </c>
      <c r="BB474" t="s">
        <v>62</v>
      </c>
      <c r="BC474" t="s">
        <v>44</v>
      </c>
      <c r="BD474" t="s">
        <v>65</v>
      </c>
      <c r="BE474" t="s">
        <v>56</v>
      </c>
      <c r="BF474" t="s">
        <v>59</v>
      </c>
      <c r="BG474">
        <v>17424</v>
      </c>
      <c r="BH474">
        <v>38576.736000000004</v>
      </c>
      <c r="BI474">
        <v>56322.03456</v>
      </c>
      <c r="BJ474">
        <v>17745.298559999996</v>
      </c>
    </row>
    <row r="475" spans="11:62" x14ac:dyDescent="0.15">
      <c r="K475">
        <v>2018</v>
      </c>
      <c r="L475" t="s">
        <v>20</v>
      </c>
      <c r="M475" t="s">
        <v>62</v>
      </c>
      <c r="N475" t="s">
        <v>44</v>
      </c>
      <c r="O475" t="s">
        <v>65</v>
      </c>
      <c r="P475" t="s">
        <v>56</v>
      </c>
      <c r="Q475" t="s">
        <v>57</v>
      </c>
      <c r="R475">
        <v>18186</v>
      </c>
      <c r="S475">
        <v>299741.652</v>
      </c>
      <c r="T475">
        <v>365684.81543999998</v>
      </c>
      <c r="U475">
        <v>65943.163439999975</v>
      </c>
      <c r="AX475" t="s">
        <v>20</v>
      </c>
      <c r="AY475">
        <v>2018</v>
      </c>
      <c r="AZ475">
        <v>2</v>
      </c>
      <c r="BA475" t="s">
        <v>38</v>
      </c>
      <c r="BB475" t="s">
        <v>62</v>
      </c>
      <c r="BC475" t="s">
        <v>44</v>
      </c>
      <c r="BD475" t="s">
        <v>66</v>
      </c>
      <c r="BE475" t="s">
        <v>46</v>
      </c>
      <c r="BF475" t="s">
        <v>47</v>
      </c>
      <c r="BG475">
        <v>11473</v>
      </c>
      <c r="BH475">
        <v>15282.036</v>
      </c>
      <c r="BI475">
        <v>21089.20968</v>
      </c>
      <c r="BJ475">
        <v>5807.1736799999999</v>
      </c>
    </row>
    <row r="476" spans="11:62" x14ac:dyDescent="0.15">
      <c r="K476">
        <v>2018</v>
      </c>
      <c r="L476" t="s">
        <v>20</v>
      </c>
      <c r="M476" t="s">
        <v>62</v>
      </c>
      <c r="N476" t="s">
        <v>44</v>
      </c>
      <c r="O476" t="s">
        <v>65</v>
      </c>
      <c r="P476" t="s">
        <v>56</v>
      </c>
      <c r="Q476" t="s">
        <v>58</v>
      </c>
      <c r="R476">
        <v>13752</v>
      </c>
      <c r="S476">
        <v>101365.992</v>
      </c>
      <c r="T476">
        <v>147994.34831999999</v>
      </c>
      <c r="U476">
        <v>46628.356319999992</v>
      </c>
      <c r="AX476" t="s">
        <v>20</v>
      </c>
      <c r="AY476">
        <v>2018</v>
      </c>
      <c r="AZ476">
        <v>2</v>
      </c>
      <c r="BA476" t="s">
        <v>38</v>
      </c>
      <c r="BB476" t="s">
        <v>62</v>
      </c>
      <c r="BC476" t="s">
        <v>44</v>
      </c>
      <c r="BD476" t="s">
        <v>66</v>
      </c>
      <c r="BE476" t="s">
        <v>46</v>
      </c>
      <c r="BF476" t="s">
        <v>48</v>
      </c>
      <c r="BG476">
        <v>10793</v>
      </c>
      <c r="BH476">
        <v>30393.088000000003</v>
      </c>
      <c r="BI476">
        <v>37687.429120000008</v>
      </c>
      <c r="BJ476">
        <v>7294.3411200000046</v>
      </c>
    </row>
    <row r="477" spans="11:62" x14ac:dyDescent="0.15">
      <c r="K477">
        <v>2018</v>
      </c>
      <c r="L477" t="s">
        <v>20</v>
      </c>
      <c r="M477" t="s">
        <v>62</v>
      </c>
      <c r="N477" t="s">
        <v>44</v>
      </c>
      <c r="O477" t="s">
        <v>65</v>
      </c>
      <c r="P477" t="s">
        <v>56</v>
      </c>
      <c r="Q477" t="s">
        <v>59</v>
      </c>
      <c r="R477">
        <v>17424</v>
      </c>
      <c r="S477">
        <v>38576.736000000004</v>
      </c>
      <c r="T477">
        <v>56322.03456</v>
      </c>
      <c r="U477">
        <v>17745.298559999996</v>
      </c>
      <c r="AX477" t="s">
        <v>20</v>
      </c>
      <c r="AY477">
        <v>2018</v>
      </c>
      <c r="AZ477">
        <v>2</v>
      </c>
      <c r="BA477" t="s">
        <v>38</v>
      </c>
      <c r="BB477" t="s">
        <v>62</v>
      </c>
      <c r="BC477" t="s">
        <v>44</v>
      </c>
      <c r="BD477" t="s">
        <v>66</v>
      </c>
      <c r="BE477" t="s">
        <v>46</v>
      </c>
      <c r="BF477" t="s">
        <v>49</v>
      </c>
      <c r="BG477">
        <v>19012</v>
      </c>
      <c r="BH477">
        <v>50191.68</v>
      </c>
      <c r="BI477">
        <v>64747.267199999995</v>
      </c>
      <c r="BJ477">
        <v>14555.587199999994</v>
      </c>
    </row>
    <row r="478" spans="11:62" x14ac:dyDescent="0.15">
      <c r="K478">
        <v>2018</v>
      </c>
      <c r="L478" t="s">
        <v>20</v>
      </c>
      <c r="M478" t="s">
        <v>62</v>
      </c>
      <c r="N478" t="s">
        <v>44</v>
      </c>
      <c r="O478" t="s">
        <v>66</v>
      </c>
      <c r="P478" t="s">
        <v>46</v>
      </c>
      <c r="Q478" t="s">
        <v>47</v>
      </c>
      <c r="R478">
        <v>11473</v>
      </c>
      <c r="S478">
        <v>15282.036</v>
      </c>
      <c r="T478">
        <v>21089.20968</v>
      </c>
      <c r="U478">
        <v>5807.1736799999999</v>
      </c>
      <c r="AX478" t="s">
        <v>20</v>
      </c>
      <c r="AY478">
        <v>2018</v>
      </c>
      <c r="AZ478">
        <v>2</v>
      </c>
      <c r="BA478" t="s">
        <v>38</v>
      </c>
      <c r="BB478" t="s">
        <v>62</v>
      </c>
      <c r="BC478" t="s">
        <v>44</v>
      </c>
      <c r="BD478" t="s">
        <v>66</v>
      </c>
      <c r="BE478" t="s">
        <v>46</v>
      </c>
      <c r="BF478" t="s">
        <v>50</v>
      </c>
      <c r="BG478">
        <v>11320</v>
      </c>
      <c r="BH478">
        <v>55694.399999999994</v>
      </c>
      <c r="BI478">
        <v>80756.87999999999</v>
      </c>
      <c r="BJ478">
        <v>25062.479999999996</v>
      </c>
    </row>
    <row r="479" spans="11:62" x14ac:dyDescent="0.15">
      <c r="K479">
        <v>2018</v>
      </c>
      <c r="L479" t="s">
        <v>20</v>
      </c>
      <c r="M479" t="s">
        <v>62</v>
      </c>
      <c r="N479" t="s">
        <v>44</v>
      </c>
      <c r="O479" t="s">
        <v>66</v>
      </c>
      <c r="P479" t="s">
        <v>46</v>
      </c>
      <c r="Q479" t="s">
        <v>48</v>
      </c>
      <c r="R479">
        <v>10793</v>
      </c>
      <c r="S479">
        <v>30393.088000000003</v>
      </c>
      <c r="T479">
        <v>37687.429120000008</v>
      </c>
      <c r="U479">
        <v>7294.3411200000046</v>
      </c>
      <c r="AX479" t="s">
        <v>20</v>
      </c>
      <c r="AY479">
        <v>2018</v>
      </c>
      <c r="AZ479">
        <v>2</v>
      </c>
      <c r="BA479" t="s">
        <v>38</v>
      </c>
      <c r="BB479" t="s">
        <v>62</v>
      </c>
      <c r="BC479" t="s">
        <v>44</v>
      </c>
      <c r="BD479" t="s">
        <v>66</v>
      </c>
      <c r="BE479" t="s">
        <v>51</v>
      </c>
      <c r="BF479" t="s">
        <v>52</v>
      </c>
      <c r="BG479">
        <v>6506</v>
      </c>
      <c r="BH479">
        <v>31150.727999999999</v>
      </c>
      <c r="BI479">
        <v>39561.424559999999</v>
      </c>
      <c r="BJ479">
        <v>8410.6965600000003</v>
      </c>
    </row>
    <row r="480" spans="11:62" x14ac:dyDescent="0.15">
      <c r="K480">
        <v>2018</v>
      </c>
      <c r="L480" t="s">
        <v>20</v>
      </c>
      <c r="M480" t="s">
        <v>62</v>
      </c>
      <c r="N480" t="s">
        <v>44</v>
      </c>
      <c r="O480" t="s">
        <v>66</v>
      </c>
      <c r="P480" t="s">
        <v>46</v>
      </c>
      <c r="Q480" t="s">
        <v>49</v>
      </c>
      <c r="R480">
        <v>19012</v>
      </c>
      <c r="S480">
        <v>50191.68</v>
      </c>
      <c r="T480">
        <v>64747.267199999995</v>
      </c>
      <c r="U480">
        <v>14555.587199999994</v>
      </c>
      <c r="AX480" t="s">
        <v>20</v>
      </c>
      <c r="AY480">
        <v>2018</v>
      </c>
      <c r="AZ480">
        <v>2</v>
      </c>
      <c r="BA480" t="s">
        <v>38</v>
      </c>
      <c r="BB480" t="s">
        <v>62</v>
      </c>
      <c r="BC480" t="s">
        <v>44</v>
      </c>
      <c r="BD480" t="s">
        <v>66</v>
      </c>
      <c r="BE480" t="s">
        <v>51</v>
      </c>
      <c r="BF480" t="s">
        <v>53</v>
      </c>
      <c r="BG480">
        <v>15741</v>
      </c>
      <c r="BH480">
        <v>125235.39599999999</v>
      </c>
      <c r="BI480">
        <v>161553.66084</v>
      </c>
      <c r="BJ480">
        <v>36318.264840000003</v>
      </c>
    </row>
    <row r="481" spans="11:62" x14ac:dyDescent="0.15">
      <c r="K481">
        <v>2018</v>
      </c>
      <c r="L481" t="s">
        <v>20</v>
      </c>
      <c r="M481" t="s">
        <v>62</v>
      </c>
      <c r="N481" t="s">
        <v>44</v>
      </c>
      <c r="O481" t="s">
        <v>66</v>
      </c>
      <c r="P481" t="s">
        <v>46</v>
      </c>
      <c r="Q481" t="s">
        <v>50</v>
      </c>
      <c r="R481">
        <v>11320</v>
      </c>
      <c r="S481">
        <v>55694.399999999994</v>
      </c>
      <c r="T481">
        <v>80756.87999999999</v>
      </c>
      <c r="U481">
        <v>25062.479999999996</v>
      </c>
      <c r="AX481" t="s">
        <v>20</v>
      </c>
      <c r="AY481">
        <v>2018</v>
      </c>
      <c r="AZ481">
        <v>2</v>
      </c>
      <c r="BA481" t="s">
        <v>38</v>
      </c>
      <c r="BB481" t="s">
        <v>62</v>
      </c>
      <c r="BC481" t="s">
        <v>44</v>
      </c>
      <c r="BD481" t="s">
        <v>66</v>
      </c>
      <c r="BE481" t="s">
        <v>51</v>
      </c>
      <c r="BF481" t="s">
        <v>54</v>
      </c>
      <c r="BG481">
        <v>19894</v>
      </c>
      <c r="BH481">
        <v>49018.816000000006</v>
      </c>
      <c r="BI481">
        <v>67645.966080000013</v>
      </c>
      <c r="BJ481">
        <v>18627.150080000007</v>
      </c>
    </row>
    <row r="482" spans="11:62" x14ac:dyDescent="0.15">
      <c r="K482">
        <v>2018</v>
      </c>
      <c r="L482" t="s">
        <v>20</v>
      </c>
      <c r="M482" t="s">
        <v>62</v>
      </c>
      <c r="N482" t="s">
        <v>44</v>
      </c>
      <c r="O482" t="s">
        <v>66</v>
      </c>
      <c r="P482" t="s">
        <v>51</v>
      </c>
      <c r="Q482" t="s">
        <v>52</v>
      </c>
      <c r="R482">
        <v>6506</v>
      </c>
      <c r="S482">
        <v>31150.727999999999</v>
      </c>
      <c r="T482">
        <v>39561.424559999999</v>
      </c>
      <c r="U482">
        <v>8410.6965600000003</v>
      </c>
      <c r="AX482" t="s">
        <v>20</v>
      </c>
      <c r="AY482">
        <v>2018</v>
      </c>
      <c r="AZ482">
        <v>2</v>
      </c>
      <c r="BA482" t="s">
        <v>38</v>
      </c>
      <c r="BB482" t="s">
        <v>62</v>
      </c>
      <c r="BC482" t="s">
        <v>44</v>
      </c>
      <c r="BD482" t="s">
        <v>66</v>
      </c>
      <c r="BE482" t="s">
        <v>51</v>
      </c>
      <c r="BF482" t="s">
        <v>55</v>
      </c>
      <c r="BG482">
        <v>17203</v>
      </c>
      <c r="BH482">
        <v>94960.56</v>
      </c>
      <c r="BI482">
        <v>128196.75599999999</v>
      </c>
      <c r="BJ482">
        <v>33236.195999999996</v>
      </c>
    </row>
    <row r="483" spans="11:62" x14ac:dyDescent="0.15">
      <c r="K483">
        <v>2018</v>
      </c>
      <c r="L483" t="s">
        <v>20</v>
      </c>
      <c r="M483" t="s">
        <v>62</v>
      </c>
      <c r="N483" t="s">
        <v>44</v>
      </c>
      <c r="O483" t="s">
        <v>66</v>
      </c>
      <c r="P483" t="s">
        <v>51</v>
      </c>
      <c r="Q483" t="s">
        <v>53</v>
      </c>
      <c r="R483">
        <v>15741</v>
      </c>
      <c r="S483">
        <v>125235.39599999999</v>
      </c>
      <c r="T483">
        <v>161553.66084</v>
      </c>
      <c r="U483">
        <v>36318.264840000003</v>
      </c>
      <c r="AX483" t="s">
        <v>20</v>
      </c>
      <c r="AY483">
        <v>2018</v>
      </c>
      <c r="AZ483">
        <v>2</v>
      </c>
      <c r="BA483" t="s">
        <v>38</v>
      </c>
      <c r="BB483" t="s">
        <v>62</v>
      </c>
      <c r="BC483" t="s">
        <v>44</v>
      </c>
      <c r="BD483" t="s">
        <v>66</v>
      </c>
      <c r="BE483" t="s">
        <v>56</v>
      </c>
      <c r="BF483" t="s">
        <v>57</v>
      </c>
      <c r="BG483">
        <v>15465</v>
      </c>
      <c r="BH483">
        <v>230026.41</v>
      </c>
      <c r="BI483">
        <v>280632.22019999998</v>
      </c>
      <c r="BJ483">
        <v>50605.810199999978</v>
      </c>
    </row>
    <row r="484" spans="11:62" x14ac:dyDescent="0.15">
      <c r="K484">
        <v>2018</v>
      </c>
      <c r="L484" t="s">
        <v>20</v>
      </c>
      <c r="M484" t="s">
        <v>62</v>
      </c>
      <c r="N484" t="s">
        <v>44</v>
      </c>
      <c r="O484" t="s">
        <v>66</v>
      </c>
      <c r="P484" t="s">
        <v>51</v>
      </c>
      <c r="Q484" t="s">
        <v>54</v>
      </c>
      <c r="R484">
        <v>19894</v>
      </c>
      <c r="S484">
        <v>49018.816000000006</v>
      </c>
      <c r="T484">
        <v>67645.966080000013</v>
      </c>
      <c r="U484">
        <v>18627.150080000007</v>
      </c>
      <c r="AX484" t="s">
        <v>20</v>
      </c>
      <c r="AY484">
        <v>2018</v>
      </c>
      <c r="AZ484">
        <v>2</v>
      </c>
      <c r="BA484" t="s">
        <v>38</v>
      </c>
      <c r="BB484" t="s">
        <v>62</v>
      </c>
      <c r="BC484" t="s">
        <v>44</v>
      </c>
      <c r="BD484" t="s">
        <v>66</v>
      </c>
      <c r="BE484" t="s">
        <v>56</v>
      </c>
      <c r="BF484" t="s">
        <v>58</v>
      </c>
      <c r="BG484">
        <v>9214</v>
      </c>
      <c r="BH484">
        <v>74882.178</v>
      </c>
      <c r="BI484">
        <v>94351.544279999987</v>
      </c>
      <c r="BJ484">
        <v>19469.366279999987</v>
      </c>
    </row>
    <row r="485" spans="11:62" x14ac:dyDescent="0.15">
      <c r="K485">
        <v>2018</v>
      </c>
      <c r="L485" t="s">
        <v>20</v>
      </c>
      <c r="M485" t="s">
        <v>62</v>
      </c>
      <c r="N485" t="s">
        <v>44</v>
      </c>
      <c r="O485" t="s">
        <v>66</v>
      </c>
      <c r="P485" t="s">
        <v>51</v>
      </c>
      <c r="Q485" t="s">
        <v>55</v>
      </c>
      <c r="R485">
        <v>17203</v>
      </c>
      <c r="S485">
        <v>94960.56</v>
      </c>
      <c r="T485">
        <v>128196.75599999999</v>
      </c>
      <c r="U485">
        <v>33236.195999999996</v>
      </c>
      <c r="AX485" t="s">
        <v>20</v>
      </c>
      <c r="AY485">
        <v>2018</v>
      </c>
      <c r="AZ485">
        <v>2</v>
      </c>
      <c r="BA485" t="s">
        <v>38</v>
      </c>
      <c r="BB485" t="s">
        <v>62</v>
      </c>
      <c r="BC485" t="s">
        <v>44</v>
      </c>
      <c r="BD485" t="s">
        <v>66</v>
      </c>
      <c r="BE485" t="s">
        <v>56</v>
      </c>
      <c r="BF485" t="s">
        <v>59</v>
      </c>
      <c r="BG485">
        <v>6864</v>
      </c>
      <c r="BH485">
        <v>15938.208000000001</v>
      </c>
      <c r="BI485">
        <v>22951.019520000002</v>
      </c>
      <c r="BJ485">
        <v>7012.8115200000011</v>
      </c>
    </row>
    <row r="486" spans="11:62" x14ac:dyDescent="0.15">
      <c r="K486">
        <v>2018</v>
      </c>
      <c r="L486" t="s">
        <v>20</v>
      </c>
      <c r="M486" t="s">
        <v>62</v>
      </c>
      <c r="N486" t="s">
        <v>44</v>
      </c>
      <c r="O486" t="s">
        <v>66</v>
      </c>
      <c r="P486" t="s">
        <v>56</v>
      </c>
      <c r="Q486" t="s">
        <v>57</v>
      </c>
      <c r="R486">
        <v>15465</v>
      </c>
      <c r="S486">
        <v>230026.41</v>
      </c>
      <c r="T486">
        <v>280632.22019999998</v>
      </c>
      <c r="U486">
        <v>50605.810199999978</v>
      </c>
      <c r="AX486" t="s">
        <v>20</v>
      </c>
      <c r="AY486">
        <v>2018</v>
      </c>
      <c r="AZ486">
        <v>2</v>
      </c>
      <c r="BA486" t="s">
        <v>38</v>
      </c>
      <c r="BB486" t="s">
        <v>67</v>
      </c>
      <c r="BC486" t="s">
        <v>68</v>
      </c>
      <c r="BD486" t="s">
        <v>69</v>
      </c>
      <c r="BE486" t="s">
        <v>46</v>
      </c>
      <c r="BF486" t="s">
        <v>47</v>
      </c>
      <c r="BG486">
        <v>12243</v>
      </c>
      <c r="BH486">
        <v>18070.668000000001</v>
      </c>
      <c r="BI486">
        <v>25298.9352</v>
      </c>
      <c r="BJ486">
        <v>7228.2671999999984</v>
      </c>
    </row>
    <row r="487" spans="11:62" x14ac:dyDescent="0.15">
      <c r="K487">
        <v>2018</v>
      </c>
      <c r="L487" t="s">
        <v>20</v>
      </c>
      <c r="M487" t="s">
        <v>62</v>
      </c>
      <c r="N487" t="s">
        <v>44</v>
      </c>
      <c r="O487" t="s">
        <v>66</v>
      </c>
      <c r="P487" t="s">
        <v>56</v>
      </c>
      <c r="Q487" t="s">
        <v>58</v>
      </c>
      <c r="R487">
        <v>9214</v>
      </c>
      <c r="S487">
        <v>74882.178</v>
      </c>
      <c r="T487">
        <v>94351.544279999987</v>
      </c>
      <c r="U487">
        <v>19469.366279999987</v>
      </c>
      <c r="AX487" t="s">
        <v>20</v>
      </c>
      <c r="AY487">
        <v>2018</v>
      </c>
      <c r="AZ487">
        <v>2</v>
      </c>
      <c r="BA487" t="s">
        <v>38</v>
      </c>
      <c r="BB487" t="s">
        <v>67</v>
      </c>
      <c r="BC487" t="s">
        <v>68</v>
      </c>
      <c r="BD487" t="s">
        <v>69</v>
      </c>
      <c r="BE487" t="s">
        <v>46</v>
      </c>
      <c r="BF487" t="s">
        <v>48</v>
      </c>
      <c r="BG487">
        <v>12495</v>
      </c>
      <c r="BH487">
        <v>34361.250000000007</v>
      </c>
      <c r="BI487">
        <v>48449.36250000001</v>
      </c>
      <c r="BJ487">
        <v>14088.112500000003</v>
      </c>
    </row>
    <row r="488" spans="11:62" x14ac:dyDescent="0.15">
      <c r="K488">
        <v>2018</v>
      </c>
      <c r="L488" t="s">
        <v>20</v>
      </c>
      <c r="M488" t="s">
        <v>62</v>
      </c>
      <c r="N488" t="s">
        <v>44</v>
      </c>
      <c r="O488" t="s">
        <v>66</v>
      </c>
      <c r="P488" t="s">
        <v>56</v>
      </c>
      <c r="Q488" t="s">
        <v>59</v>
      </c>
      <c r="R488">
        <v>6864</v>
      </c>
      <c r="S488">
        <v>15938.208000000001</v>
      </c>
      <c r="T488">
        <v>22951.019520000002</v>
      </c>
      <c r="U488">
        <v>7012.8115200000011</v>
      </c>
      <c r="AX488" t="s">
        <v>20</v>
      </c>
      <c r="AY488">
        <v>2018</v>
      </c>
      <c r="AZ488">
        <v>2</v>
      </c>
      <c r="BA488" t="s">
        <v>38</v>
      </c>
      <c r="BB488" t="s">
        <v>67</v>
      </c>
      <c r="BC488" t="s">
        <v>68</v>
      </c>
      <c r="BD488" t="s">
        <v>69</v>
      </c>
      <c r="BE488" t="s">
        <v>46</v>
      </c>
      <c r="BF488" t="s">
        <v>49</v>
      </c>
      <c r="BG488">
        <v>16133</v>
      </c>
      <c r="BH488">
        <v>39751.712000000007</v>
      </c>
      <c r="BI488">
        <v>52869.776960000003</v>
      </c>
      <c r="BJ488">
        <v>13118.064959999996</v>
      </c>
    </row>
    <row r="489" spans="11:62" x14ac:dyDescent="0.15">
      <c r="K489">
        <v>2018</v>
      </c>
      <c r="L489" t="s">
        <v>20</v>
      </c>
      <c r="M489" t="s">
        <v>67</v>
      </c>
      <c r="N489" t="s">
        <v>68</v>
      </c>
      <c r="O489" t="s">
        <v>69</v>
      </c>
      <c r="P489" t="s">
        <v>46</v>
      </c>
      <c r="Q489" t="s">
        <v>47</v>
      </c>
      <c r="R489">
        <v>12243</v>
      </c>
      <c r="S489">
        <v>18070.668000000001</v>
      </c>
      <c r="T489">
        <v>25298.9352</v>
      </c>
      <c r="U489">
        <v>7228.2671999999984</v>
      </c>
      <c r="AX489" t="s">
        <v>20</v>
      </c>
      <c r="AY489">
        <v>2018</v>
      </c>
      <c r="AZ489">
        <v>2</v>
      </c>
      <c r="BA489" t="s">
        <v>38</v>
      </c>
      <c r="BB489" t="s">
        <v>67</v>
      </c>
      <c r="BC489" t="s">
        <v>68</v>
      </c>
      <c r="BD489" t="s">
        <v>69</v>
      </c>
      <c r="BE489" t="s">
        <v>46</v>
      </c>
      <c r="BF489" t="s">
        <v>50</v>
      </c>
      <c r="BG489">
        <v>8258</v>
      </c>
      <c r="BH489">
        <v>41306.515999999996</v>
      </c>
      <c r="BI489">
        <v>53285.40563999999</v>
      </c>
      <c r="BJ489">
        <v>11978.889639999994</v>
      </c>
    </row>
    <row r="490" spans="11:62" x14ac:dyDescent="0.15">
      <c r="K490">
        <v>2018</v>
      </c>
      <c r="L490" t="s">
        <v>20</v>
      </c>
      <c r="M490" t="s">
        <v>67</v>
      </c>
      <c r="N490" t="s">
        <v>68</v>
      </c>
      <c r="O490" t="s">
        <v>69</v>
      </c>
      <c r="P490" t="s">
        <v>46</v>
      </c>
      <c r="Q490" t="s">
        <v>48</v>
      </c>
      <c r="R490">
        <v>12495</v>
      </c>
      <c r="S490">
        <v>34361.250000000007</v>
      </c>
      <c r="T490">
        <v>48449.36250000001</v>
      </c>
      <c r="U490">
        <v>14088.112500000003</v>
      </c>
      <c r="AX490" t="s">
        <v>20</v>
      </c>
      <c r="AY490">
        <v>2018</v>
      </c>
      <c r="AZ490">
        <v>2</v>
      </c>
      <c r="BA490" t="s">
        <v>38</v>
      </c>
      <c r="BB490" t="s">
        <v>67</v>
      </c>
      <c r="BC490" t="s">
        <v>68</v>
      </c>
      <c r="BD490" t="s">
        <v>69</v>
      </c>
      <c r="BE490" t="s">
        <v>51</v>
      </c>
      <c r="BF490" t="s">
        <v>52</v>
      </c>
      <c r="BG490">
        <v>13366</v>
      </c>
      <c r="BH490">
        <v>61456.867999999995</v>
      </c>
      <c r="BI490">
        <v>83581.340479999999</v>
      </c>
      <c r="BJ490">
        <v>22124.472480000004</v>
      </c>
    </row>
    <row r="491" spans="11:62" x14ac:dyDescent="0.15">
      <c r="K491">
        <v>2018</v>
      </c>
      <c r="L491" t="s">
        <v>20</v>
      </c>
      <c r="M491" t="s">
        <v>67</v>
      </c>
      <c r="N491" t="s">
        <v>68</v>
      </c>
      <c r="O491" t="s">
        <v>69</v>
      </c>
      <c r="P491" t="s">
        <v>46</v>
      </c>
      <c r="Q491" t="s">
        <v>49</v>
      </c>
      <c r="R491">
        <v>16133</v>
      </c>
      <c r="S491">
        <v>39751.712000000007</v>
      </c>
      <c r="T491">
        <v>52869.776960000003</v>
      </c>
      <c r="U491">
        <v>13118.064959999996</v>
      </c>
      <c r="AX491" t="s">
        <v>20</v>
      </c>
      <c r="AY491">
        <v>2018</v>
      </c>
      <c r="AZ491">
        <v>2</v>
      </c>
      <c r="BA491" t="s">
        <v>38</v>
      </c>
      <c r="BB491" t="s">
        <v>67</v>
      </c>
      <c r="BC491" t="s">
        <v>68</v>
      </c>
      <c r="BD491" t="s">
        <v>69</v>
      </c>
      <c r="BE491" t="s">
        <v>51</v>
      </c>
      <c r="BF491" t="s">
        <v>53</v>
      </c>
      <c r="BG491">
        <v>6103</v>
      </c>
      <c r="BH491">
        <v>49385.476000000002</v>
      </c>
      <c r="BI491">
        <v>62719.554520000005</v>
      </c>
      <c r="BJ491">
        <v>13334.078520000003</v>
      </c>
    </row>
    <row r="492" spans="11:62" x14ac:dyDescent="0.15">
      <c r="K492">
        <v>2018</v>
      </c>
      <c r="L492" t="s">
        <v>20</v>
      </c>
      <c r="M492" t="s">
        <v>67</v>
      </c>
      <c r="N492" t="s">
        <v>68</v>
      </c>
      <c r="O492" t="s">
        <v>69</v>
      </c>
      <c r="P492" t="s">
        <v>46</v>
      </c>
      <c r="Q492" t="s">
        <v>50</v>
      </c>
      <c r="R492">
        <v>8258</v>
      </c>
      <c r="S492">
        <v>41306.515999999996</v>
      </c>
      <c r="T492">
        <v>53285.40563999999</v>
      </c>
      <c r="U492">
        <v>11978.889639999994</v>
      </c>
      <c r="AX492" t="s">
        <v>20</v>
      </c>
      <c r="AY492">
        <v>2018</v>
      </c>
      <c r="AZ492">
        <v>2</v>
      </c>
      <c r="BA492" t="s">
        <v>38</v>
      </c>
      <c r="BB492" t="s">
        <v>67</v>
      </c>
      <c r="BC492" t="s">
        <v>68</v>
      </c>
      <c r="BD492" t="s">
        <v>69</v>
      </c>
      <c r="BE492" t="s">
        <v>51</v>
      </c>
      <c r="BF492" t="s">
        <v>54</v>
      </c>
      <c r="BG492">
        <v>12391</v>
      </c>
      <c r="BH492">
        <v>33530.046000000002</v>
      </c>
      <c r="BI492">
        <v>47612.665320000007</v>
      </c>
      <c r="BJ492">
        <v>14082.619320000005</v>
      </c>
    </row>
    <row r="493" spans="11:62" x14ac:dyDescent="0.15">
      <c r="K493">
        <v>2018</v>
      </c>
      <c r="L493" t="s">
        <v>20</v>
      </c>
      <c r="M493" t="s">
        <v>67</v>
      </c>
      <c r="N493" t="s">
        <v>68</v>
      </c>
      <c r="O493" t="s">
        <v>69</v>
      </c>
      <c r="P493" t="s">
        <v>51</v>
      </c>
      <c r="Q493" t="s">
        <v>52</v>
      </c>
      <c r="R493">
        <v>13366</v>
      </c>
      <c r="S493">
        <v>61456.867999999995</v>
      </c>
      <c r="T493">
        <v>83581.340479999999</v>
      </c>
      <c r="U493">
        <v>22124.472480000004</v>
      </c>
      <c r="AX493" t="s">
        <v>20</v>
      </c>
      <c r="AY493">
        <v>2018</v>
      </c>
      <c r="AZ493">
        <v>2</v>
      </c>
      <c r="BA493" t="s">
        <v>38</v>
      </c>
      <c r="BB493" t="s">
        <v>67</v>
      </c>
      <c r="BC493" t="s">
        <v>68</v>
      </c>
      <c r="BD493" t="s">
        <v>69</v>
      </c>
      <c r="BE493" t="s">
        <v>51</v>
      </c>
      <c r="BF493" t="s">
        <v>55</v>
      </c>
      <c r="BG493">
        <v>12675</v>
      </c>
      <c r="BH493">
        <v>76050</v>
      </c>
      <c r="BI493">
        <v>95823</v>
      </c>
      <c r="BJ493">
        <v>19773</v>
      </c>
    </row>
    <row r="494" spans="11:62" x14ac:dyDescent="0.15">
      <c r="K494">
        <v>2018</v>
      </c>
      <c r="L494" t="s">
        <v>20</v>
      </c>
      <c r="M494" t="s">
        <v>67</v>
      </c>
      <c r="N494" t="s">
        <v>68</v>
      </c>
      <c r="O494" t="s">
        <v>69</v>
      </c>
      <c r="P494" t="s">
        <v>51</v>
      </c>
      <c r="Q494" t="s">
        <v>53</v>
      </c>
      <c r="R494">
        <v>6103</v>
      </c>
      <c r="S494">
        <v>49385.476000000002</v>
      </c>
      <c r="T494">
        <v>62719.554520000005</v>
      </c>
      <c r="U494">
        <v>13334.078520000003</v>
      </c>
      <c r="AX494" t="s">
        <v>20</v>
      </c>
      <c r="AY494">
        <v>2018</v>
      </c>
      <c r="AZ494">
        <v>2</v>
      </c>
      <c r="BA494" t="s">
        <v>38</v>
      </c>
      <c r="BB494" t="s">
        <v>67</v>
      </c>
      <c r="BC494" t="s">
        <v>68</v>
      </c>
      <c r="BD494" t="s">
        <v>69</v>
      </c>
      <c r="BE494" t="s">
        <v>56</v>
      </c>
      <c r="BF494" t="s">
        <v>57</v>
      </c>
      <c r="BG494">
        <v>18810</v>
      </c>
      <c r="BH494">
        <v>294903.18</v>
      </c>
      <c r="BI494">
        <v>383374.13399999996</v>
      </c>
      <c r="BJ494">
        <v>88470.953999999969</v>
      </c>
    </row>
    <row r="495" spans="11:62" x14ac:dyDescent="0.15">
      <c r="K495">
        <v>2018</v>
      </c>
      <c r="L495" t="s">
        <v>20</v>
      </c>
      <c r="M495" t="s">
        <v>67</v>
      </c>
      <c r="N495" t="s">
        <v>68</v>
      </c>
      <c r="O495" t="s">
        <v>69</v>
      </c>
      <c r="P495" t="s">
        <v>51</v>
      </c>
      <c r="Q495" t="s">
        <v>54</v>
      </c>
      <c r="R495">
        <v>12391</v>
      </c>
      <c r="S495">
        <v>33530.046000000002</v>
      </c>
      <c r="T495">
        <v>47612.665320000007</v>
      </c>
      <c r="U495">
        <v>14082.619320000005</v>
      </c>
      <c r="AX495" t="s">
        <v>20</v>
      </c>
      <c r="AY495">
        <v>2018</v>
      </c>
      <c r="AZ495">
        <v>2</v>
      </c>
      <c r="BA495" t="s">
        <v>38</v>
      </c>
      <c r="BB495" t="s">
        <v>67</v>
      </c>
      <c r="BC495" t="s">
        <v>68</v>
      </c>
      <c r="BD495" t="s">
        <v>69</v>
      </c>
      <c r="BE495" t="s">
        <v>56</v>
      </c>
      <c r="BF495" t="s">
        <v>58</v>
      </c>
      <c r="BG495">
        <v>18989</v>
      </c>
      <c r="BH495">
        <v>153127.296</v>
      </c>
      <c r="BI495">
        <v>205190.57664000001</v>
      </c>
      <c r="BJ495">
        <v>52063.280640000012</v>
      </c>
    </row>
    <row r="496" spans="11:62" x14ac:dyDescent="0.15">
      <c r="K496">
        <v>2018</v>
      </c>
      <c r="L496" t="s">
        <v>20</v>
      </c>
      <c r="M496" t="s">
        <v>67</v>
      </c>
      <c r="N496" t="s">
        <v>68</v>
      </c>
      <c r="O496" t="s">
        <v>69</v>
      </c>
      <c r="P496" t="s">
        <v>51</v>
      </c>
      <c r="Q496" t="s">
        <v>55</v>
      </c>
      <c r="R496">
        <v>12675</v>
      </c>
      <c r="S496">
        <v>76050</v>
      </c>
      <c r="T496">
        <v>95823</v>
      </c>
      <c r="U496">
        <v>19773</v>
      </c>
      <c r="AX496" t="s">
        <v>20</v>
      </c>
      <c r="AY496">
        <v>2018</v>
      </c>
      <c r="AZ496">
        <v>2</v>
      </c>
      <c r="BA496" t="s">
        <v>38</v>
      </c>
      <c r="BB496" t="s">
        <v>67</v>
      </c>
      <c r="BC496" t="s">
        <v>68</v>
      </c>
      <c r="BD496" t="s">
        <v>69</v>
      </c>
      <c r="BE496" t="s">
        <v>56</v>
      </c>
      <c r="BF496" t="s">
        <v>59</v>
      </c>
      <c r="BG496">
        <v>8857</v>
      </c>
      <c r="BH496">
        <v>19928.25</v>
      </c>
      <c r="BI496">
        <v>25707.442500000001</v>
      </c>
      <c r="BJ496">
        <v>5779.192500000001</v>
      </c>
    </row>
    <row r="497" spans="11:62" x14ac:dyDescent="0.15">
      <c r="K497">
        <v>2018</v>
      </c>
      <c r="L497" t="s">
        <v>20</v>
      </c>
      <c r="M497" t="s">
        <v>67</v>
      </c>
      <c r="N497" t="s">
        <v>68</v>
      </c>
      <c r="O497" t="s">
        <v>69</v>
      </c>
      <c r="P497" t="s">
        <v>56</v>
      </c>
      <c r="Q497" t="s">
        <v>57</v>
      </c>
      <c r="R497">
        <v>18810</v>
      </c>
      <c r="S497">
        <v>294903.18</v>
      </c>
      <c r="T497">
        <v>383374.13399999996</v>
      </c>
      <c r="U497">
        <v>88470.953999999969</v>
      </c>
      <c r="AX497" t="s">
        <v>20</v>
      </c>
      <c r="AY497">
        <v>2018</v>
      </c>
      <c r="AZ497">
        <v>2</v>
      </c>
      <c r="BA497" t="s">
        <v>38</v>
      </c>
      <c r="BB497" t="s">
        <v>67</v>
      </c>
      <c r="BC497" t="s">
        <v>68</v>
      </c>
      <c r="BD497" t="s">
        <v>70</v>
      </c>
      <c r="BE497" t="s">
        <v>46</v>
      </c>
      <c r="BF497" t="s">
        <v>47</v>
      </c>
      <c r="BG497">
        <v>5913</v>
      </c>
      <c r="BH497">
        <v>8088.9839999999995</v>
      </c>
      <c r="BI497">
        <v>10596.569039999998</v>
      </c>
      <c r="BJ497">
        <v>2507.585039999999</v>
      </c>
    </row>
    <row r="498" spans="11:62" x14ac:dyDescent="0.15">
      <c r="K498">
        <v>2018</v>
      </c>
      <c r="L498" t="s">
        <v>20</v>
      </c>
      <c r="M498" t="s">
        <v>67</v>
      </c>
      <c r="N498" t="s">
        <v>68</v>
      </c>
      <c r="O498" t="s">
        <v>69</v>
      </c>
      <c r="P498" t="s">
        <v>56</v>
      </c>
      <c r="Q498" t="s">
        <v>58</v>
      </c>
      <c r="R498">
        <v>18989</v>
      </c>
      <c r="S498">
        <v>153127.296</v>
      </c>
      <c r="T498">
        <v>205190.57664000001</v>
      </c>
      <c r="U498">
        <v>52063.280640000012</v>
      </c>
      <c r="AX498" t="s">
        <v>20</v>
      </c>
      <c r="AY498">
        <v>2018</v>
      </c>
      <c r="AZ498">
        <v>2</v>
      </c>
      <c r="BA498" t="s">
        <v>38</v>
      </c>
      <c r="BB498" t="s">
        <v>67</v>
      </c>
      <c r="BC498" t="s">
        <v>68</v>
      </c>
      <c r="BD498" t="s">
        <v>70</v>
      </c>
      <c r="BE498" t="s">
        <v>46</v>
      </c>
      <c r="BF498" t="s">
        <v>48</v>
      </c>
      <c r="BG498">
        <v>9854</v>
      </c>
      <c r="BH498">
        <v>26448.136000000006</v>
      </c>
      <c r="BI498">
        <v>31737.763200000009</v>
      </c>
      <c r="BJ498">
        <v>5289.6272000000026</v>
      </c>
    </row>
    <row r="499" spans="11:62" x14ac:dyDescent="0.15">
      <c r="K499">
        <v>2018</v>
      </c>
      <c r="L499" t="s">
        <v>20</v>
      </c>
      <c r="M499" t="s">
        <v>67</v>
      </c>
      <c r="N499" t="s">
        <v>68</v>
      </c>
      <c r="O499" t="s">
        <v>69</v>
      </c>
      <c r="P499" t="s">
        <v>56</v>
      </c>
      <c r="Q499" t="s">
        <v>59</v>
      </c>
      <c r="R499">
        <v>8857</v>
      </c>
      <c r="S499">
        <v>19928.25</v>
      </c>
      <c r="T499">
        <v>25707.442500000001</v>
      </c>
      <c r="U499">
        <v>5779.192500000001</v>
      </c>
      <c r="AX499" t="s">
        <v>20</v>
      </c>
      <c r="AY499">
        <v>2018</v>
      </c>
      <c r="AZ499">
        <v>2</v>
      </c>
      <c r="BA499" t="s">
        <v>38</v>
      </c>
      <c r="BB499" t="s">
        <v>67</v>
      </c>
      <c r="BC499" t="s">
        <v>68</v>
      </c>
      <c r="BD499" t="s">
        <v>70</v>
      </c>
      <c r="BE499" t="s">
        <v>46</v>
      </c>
      <c r="BF499" t="s">
        <v>49</v>
      </c>
      <c r="BG499">
        <v>14562</v>
      </c>
      <c r="BH499">
        <v>35240.04</v>
      </c>
      <c r="BI499">
        <v>50745.657599999999</v>
      </c>
      <c r="BJ499">
        <v>15505.617599999998</v>
      </c>
    </row>
    <row r="500" spans="11:62" x14ac:dyDescent="0.15">
      <c r="K500">
        <v>2018</v>
      </c>
      <c r="L500" t="s">
        <v>20</v>
      </c>
      <c r="M500" t="s">
        <v>67</v>
      </c>
      <c r="N500" t="s">
        <v>68</v>
      </c>
      <c r="O500" t="s">
        <v>70</v>
      </c>
      <c r="P500" t="s">
        <v>46</v>
      </c>
      <c r="Q500" t="s">
        <v>47</v>
      </c>
      <c r="R500">
        <v>5913</v>
      </c>
      <c r="S500">
        <v>8088.9839999999995</v>
      </c>
      <c r="T500">
        <v>10596.569039999998</v>
      </c>
      <c r="U500">
        <v>2507.585039999999</v>
      </c>
      <c r="AX500" t="s">
        <v>20</v>
      </c>
      <c r="AY500">
        <v>2018</v>
      </c>
      <c r="AZ500">
        <v>2</v>
      </c>
      <c r="BA500" t="s">
        <v>38</v>
      </c>
      <c r="BB500" t="s">
        <v>67</v>
      </c>
      <c r="BC500" t="s">
        <v>68</v>
      </c>
      <c r="BD500" t="s">
        <v>70</v>
      </c>
      <c r="BE500" t="s">
        <v>46</v>
      </c>
      <c r="BF500" t="s">
        <v>50</v>
      </c>
      <c r="BG500">
        <v>11565</v>
      </c>
      <c r="BH500">
        <v>61167.284999999989</v>
      </c>
      <c r="BI500">
        <v>77682.451949999988</v>
      </c>
      <c r="BJ500">
        <v>16515.166949999999</v>
      </c>
    </row>
    <row r="501" spans="11:62" x14ac:dyDescent="0.15">
      <c r="K501">
        <v>2018</v>
      </c>
      <c r="L501" t="s">
        <v>20</v>
      </c>
      <c r="M501" t="s">
        <v>67</v>
      </c>
      <c r="N501" t="s">
        <v>68</v>
      </c>
      <c r="O501" t="s">
        <v>70</v>
      </c>
      <c r="P501" t="s">
        <v>46</v>
      </c>
      <c r="Q501" t="s">
        <v>48</v>
      </c>
      <c r="R501">
        <v>9854</v>
      </c>
      <c r="S501">
        <v>26448.136000000006</v>
      </c>
      <c r="T501">
        <v>31737.763200000009</v>
      </c>
      <c r="U501">
        <v>5289.6272000000026</v>
      </c>
      <c r="AX501" t="s">
        <v>20</v>
      </c>
      <c r="AY501">
        <v>2018</v>
      </c>
      <c r="AZ501">
        <v>2</v>
      </c>
      <c r="BA501" t="s">
        <v>38</v>
      </c>
      <c r="BB501" t="s">
        <v>67</v>
      </c>
      <c r="BC501" t="s">
        <v>68</v>
      </c>
      <c r="BD501" t="s">
        <v>70</v>
      </c>
      <c r="BE501" t="s">
        <v>51</v>
      </c>
      <c r="BF501" t="s">
        <v>52</v>
      </c>
      <c r="BG501">
        <v>16135</v>
      </c>
      <c r="BH501">
        <v>79706.899999999994</v>
      </c>
      <c r="BI501">
        <v>98836.555999999997</v>
      </c>
      <c r="BJ501">
        <v>19129.656000000003</v>
      </c>
    </row>
    <row r="502" spans="11:62" x14ac:dyDescent="0.15">
      <c r="K502">
        <v>2018</v>
      </c>
      <c r="L502" t="s">
        <v>20</v>
      </c>
      <c r="M502" t="s">
        <v>67</v>
      </c>
      <c r="N502" t="s">
        <v>68</v>
      </c>
      <c r="O502" t="s">
        <v>70</v>
      </c>
      <c r="P502" t="s">
        <v>46</v>
      </c>
      <c r="Q502" t="s">
        <v>49</v>
      </c>
      <c r="R502">
        <v>14562</v>
      </c>
      <c r="S502">
        <v>35240.04</v>
      </c>
      <c r="T502">
        <v>50745.657599999999</v>
      </c>
      <c r="U502">
        <v>15505.617599999998</v>
      </c>
      <c r="AX502" t="s">
        <v>20</v>
      </c>
      <c r="AY502">
        <v>2018</v>
      </c>
      <c r="AZ502">
        <v>2</v>
      </c>
      <c r="BA502" t="s">
        <v>38</v>
      </c>
      <c r="BB502" t="s">
        <v>67</v>
      </c>
      <c r="BC502" t="s">
        <v>68</v>
      </c>
      <c r="BD502" t="s">
        <v>70</v>
      </c>
      <c r="BE502" t="s">
        <v>51</v>
      </c>
      <c r="BF502" t="s">
        <v>53</v>
      </c>
      <c r="BG502">
        <v>13489</v>
      </c>
      <c r="BH502">
        <v>107318.484</v>
      </c>
      <c r="BI502">
        <v>136294.47468000001</v>
      </c>
      <c r="BJ502">
        <v>28975.990680000017</v>
      </c>
    </row>
    <row r="503" spans="11:62" x14ac:dyDescent="0.15">
      <c r="K503">
        <v>2018</v>
      </c>
      <c r="L503" t="s">
        <v>20</v>
      </c>
      <c r="M503" t="s">
        <v>67</v>
      </c>
      <c r="N503" t="s">
        <v>68</v>
      </c>
      <c r="O503" t="s">
        <v>70</v>
      </c>
      <c r="P503" t="s">
        <v>46</v>
      </c>
      <c r="Q503" t="s">
        <v>50</v>
      </c>
      <c r="R503">
        <v>11565</v>
      </c>
      <c r="S503">
        <v>61167.284999999989</v>
      </c>
      <c r="T503">
        <v>77682.451949999988</v>
      </c>
      <c r="U503">
        <v>16515.166949999999</v>
      </c>
      <c r="AX503" t="s">
        <v>20</v>
      </c>
      <c r="AY503">
        <v>2018</v>
      </c>
      <c r="AZ503">
        <v>2</v>
      </c>
      <c r="BA503" t="s">
        <v>38</v>
      </c>
      <c r="BB503" t="s">
        <v>67</v>
      </c>
      <c r="BC503" t="s">
        <v>68</v>
      </c>
      <c r="BD503" t="s">
        <v>70</v>
      </c>
      <c r="BE503" t="s">
        <v>51</v>
      </c>
      <c r="BF503" t="s">
        <v>54</v>
      </c>
      <c r="BG503">
        <v>15425</v>
      </c>
      <c r="BH503">
        <v>40722</v>
      </c>
      <c r="BI503">
        <v>54567.48</v>
      </c>
      <c r="BJ503">
        <v>13845.480000000003</v>
      </c>
    </row>
    <row r="504" spans="11:62" x14ac:dyDescent="0.15">
      <c r="K504">
        <v>2018</v>
      </c>
      <c r="L504" t="s">
        <v>20</v>
      </c>
      <c r="M504" t="s">
        <v>67</v>
      </c>
      <c r="N504" t="s">
        <v>68</v>
      </c>
      <c r="O504" t="s">
        <v>70</v>
      </c>
      <c r="P504" t="s">
        <v>51</v>
      </c>
      <c r="Q504" t="s">
        <v>52</v>
      </c>
      <c r="R504">
        <v>16135</v>
      </c>
      <c r="S504">
        <v>79706.899999999994</v>
      </c>
      <c r="T504">
        <v>98836.555999999997</v>
      </c>
      <c r="U504">
        <v>19129.656000000003</v>
      </c>
      <c r="AX504" t="s">
        <v>20</v>
      </c>
      <c r="AY504">
        <v>2018</v>
      </c>
      <c r="AZ504">
        <v>2</v>
      </c>
      <c r="BA504" t="s">
        <v>38</v>
      </c>
      <c r="BB504" t="s">
        <v>67</v>
      </c>
      <c r="BC504" t="s">
        <v>68</v>
      </c>
      <c r="BD504" t="s">
        <v>70</v>
      </c>
      <c r="BE504" t="s">
        <v>51</v>
      </c>
      <c r="BF504" t="s">
        <v>55</v>
      </c>
      <c r="BG504">
        <v>12558</v>
      </c>
      <c r="BH504">
        <v>66909.02399999999</v>
      </c>
      <c r="BI504">
        <v>99694.445759999988</v>
      </c>
      <c r="BJ504">
        <v>32785.421759999997</v>
      </c>
    </row>
    <row r="505" spans="11:62" x14ac:dyDescent="0.15">
      <c r="K505">
        <v>2018</v>
      </c>
      <c r="L505" t="s">
        <v>20</v>
      </c>
      <c r="M505" t="s">
        <v>67</v>
      </c>
      <c r="N505" t="s">
        <v>68</v>
      </c>
      <c r="O505" t="s">
        <v>70</v>
      </c>
      <c r="P505" t="s">
        <v>51</v>
      </c>
      <c r="Q505" t="s">
        <v>53</v>
      </c>
      <c r="R505">
        <v>13489</v>
      </c>
      <c r="S505">
        <v>107318.484</v>
      </c>
      <c r="T505">
        <v>136294.47468000001</v>
      </c>
      <c r="U505">
        <v>28975.990680000017</v>
      </c>
      <c r="AX505" t="s">
        <v>20</v>
      </c>
      <c r="AY505">
        <v>2018</v>
      </c>
      <c r="AZ505">
        <v>2</v>
      </c>
      <c r="BA505" t="s">
        <v>38</v>
      </c>
      <c r="BB505" t="s">
        <v>67</v>
      </c>
      <c r="BC505" t="s">
        <v>68</v>
      </c>
      <c r="BD505" t="s">
        <v>70</v>
      </c>
      <c r="BE505" t="s">
        <v>56</v>
      </c>
      <c r="BF505" t="s">
        <v>57</v>
      </c>
      <c r="BG505">
        <v>18609</v>
      </c>
      <c r="BH505">
        <v>301726.326</v>
      </c>
      <c r="BI505">
        <v>425434.11965999997</v>
      </c>
      <c r="BJ505">
        <v>123707.79365999997</v>
      </c>
    </row>
    <row r="506" spans="11:62" x14ac:dyDescent="0.15">
      <c r="K506">
        <v>2018</v>
      </c>
      <c r="L506" t="s">
        <v>20</v>
      </c>
      <c r="M506" t="s">
        <v>67</v>
      </c>
      <c r="N506" t="s">
        <v>68</v>
      </c>
      <c r="O506" t="s">
        <v>70</v>
      </c>
      <c r="P506" t="s">
        <v>51</v>
      </c>
      <c r="Q506" t="s">
        <v>54</v>
      </c>
      <c r="R506">
        <v>15425</v>
      </c>
      <c r="S506">
        <v>40722</v>
      </c>
      <c r="T506">
        <v>54567.48</v>
      </c>
      <c r="U506">
        <v>13845.480000000003</v>
      </c>
      <c r="AX506" t="s">
        <v>20</v>
      </c>
      <c r="AY506">
        <v>2018</v>
      </c>
      <c r="AZ506">
        <v>2</v>
      </c>
      <c r="BA506" t="s">
        <v>38</v>
      </c>
      <c r="BB506" t="s">
        <v>67</v>
      </c>
      <c r="BC506" t="s">
        <v>68</v>
      </c>
      <c r="BD506" t="s">
        <v>70</v>
      </c>
      <c r="BE506" t="s">
        <v>56</v>
      </c>
      <c r="BF506" t="s">
        <v>58</v>
      </c>
      <c r="BG506">
        <v>13074</v>
      </c>
      <c r="BH506">
        <v>102957.75</v>
      </c>
      <c r="BI506">
        <v>123549.3</v>
      </c>
      <c r="BJ506">
        <v>20591.550000000003</v>
      </c>
    </row>
    <row r="507" spans="11:62" x14ac:dyDescent="0.15">
      <c r="K507">
        <v>2018</v>
      </c>
      <c r="L507" t="s">
        <v>20</v>
      </c>
      <c r="M507" t="s">
        <v>67</v>
      </c>
      <c r="N507" t="s">
        <v>68</v>
      </c>
      <c r="O507" t="s">
        <v>70</v>
      </c>
      <c r="P507" t="s">
        <v>51</v>
      </c>
      <c r="Q507" t="s">
        <v>55</v>
      </c>
      <c r="R507">
        <v>12558</v>
      </c>
      <c r="S507">
        <v>66909.02399999999</v>
      </c>
      <c r="T507">
        <v>99694.445759999988</v>
      </c>
      <c r="U507">
        <v>32785.421759999997</v>
      </c>
      <c r="AX507" t="s">
        <v>20</v>
      </c>
      <c r="AY507">
        <v>2018</v>
      </c>
      <c r="AZ507">
        <v>2</v>
      </c>
      <c r="BA507" t="s">
        <v>38</v>
      </c>
      <c r="BB507" t="s">
        <v>67</v>
      </c>
      <c r="BC507" t="s">
        <v>68</v>
      </c>
      <c r="BD507" t="s">
        <v>70</v>
      </c>
      <c r="BE507" t="s">
        <v>56</v>
      </c>
      <c r="BF507" t="s">
        <v>59</v>
      </c>
      <c r="BG507">
        <v>9991</v>
      </c>
      <c r="BH507">
        <v>22839.425999999999</v>
      </c>
      <c r="BI507">
        <v>33345.561959999999</v>
      </c>
      <c r="BJ507">
        <v>10506.13596</v>
      </c>
    </row>
    <row r="508" spans="11:62" x14ac:dyDescent="0.15">
      <c r="K508">
        <v>2018</v>
      </c>
      <c r="L508" t="s">
        <v>20</v>
      </c>
      <c r="M508" t="s">
        <v>67</v>
      </c>
      <c r="N508" t="s">
        <v>68</v>
      </c>
      <c r="O508" t="s">
        <v>70</v>
      </c>
      <c r="P508" t="s">
        <v>56</v>
      </c>
      <c r="Q508" t="s">
        <v>57</v>
      </c>
      <c r="R508">
        <v>18609</v>
      </c>
      <c r="S508">
        <v>301726.326</v>
      </c>
      <c r="T508">
        <v>425434.11965999997</v>
      </c>
      <c r="U508">
        <v>123707.79365999997</v>
      </c>
      <c r="AX508" t="s">
        <v>20</v>
      </c>
      <c r="AY508">
        <v>2018</v>
      </c>
      <c r="AZ508">
        <v>2</v>
      </c>
      <c r="BA508" t="s">
        <v>38</v>
      </c>
      <c r="BB508" t="s">
        <v>67</v>
      </c>
      <c r="BC508" t="s">
        <v>68</v>
      </c>
      <c r="BD508" t="s">
        <v>71</v>
      </c>
      <c r="BE508" t="s">
        <v>46</v>
      </c>
      <c r="BF508" t="s">
        <v>47</v>
      </c>
      <c r="BG508">
        <v>9145</v>
      </c>
      <c r="BH508">
        <v>12510.36</v>
      </c>
      <c r="BI508">
        <v>18640.436400000002</v>
      </c>
      <c r="BJ508">
        <v>6130.0764000000017</v>
      </c>
    </row>
    <row r="509" spans="11:62" x14ac:dyDescent="0.15">
      <c r="K509">
        <v>2018</v>
      </c>
      <c r="L509" t="s">
        <v>20</v>
      </c>
      <c r="M509" t="s">
        <v>67</v>
      </c>
      <c r="N509" t="s">
        <v>68</v>
      </c>
      <c r="O509" t="s">
        <v>70</v>
      </c>
      <c r="P509" t="s">
        <v>56</v>
      </c>
      <c r="Q509" t="s">
        <v>58</v>
      </c>
      <c r="R509">
        <v>13074</v>
      </c>
      <c r="S509">
        <v>102957.75</v>
      </c>
      <c r="T509">
        <v>123549.3</v>
      </c>
      <c r="U509">
        <v>20591.550000000003</v>
      </c>
      <c r="AX509" t="s">
        <v>20</v>
      </c>
      <c r="AY509">
        <v>2018</v>
      </c>
      <c r="AZ509">
        <v>2</v>
      </c>
      <c r="BA509" t="s">
        <v>38</v>
      </c>
      <c r="BB509" t="s">
        <v>67</v>
      </c>
      <c r="BC509" t="s">
        <v>68</v>
      </c>
      <c r="BD509" t="s">
        <v>71</v>
      </c>
      <c r="BE509" t="s">
        <v>46</v>
      </c>
      <c r="BF509" t="s">
        <v>48</v>
      </c>
      <c r="BG509">
        <v>11443</v>
      </c>
      <c r="BH509">
        <v>30964.758000000002</v>
      </c>
      <c r="BI509">
        <v>42731.366040000001</v>
      </c>
      <c r="BJ509">
        <v>11766.608039999999</v>
      </c>
    </row>
    <row r="510" spans="11:62" x14ac:dyDescent="0.15">
      <c r="K510">
        <v>2018</v>
      </c>
      <c r="L510" t="s">
        <v>20</v>
      </c>
      <c r="M510" t="s">
        <v>67</v>
      </c>
      <c r="N510" t="s">
        <v>68</v>
      </c>
      <c r="O510" t="s">
        <v>70</v>
      </c>
      <c r="P510" t="s">
        <v>56</v>
      </c>
      <c r="Q510" t="s">
        <v>59</v>
      </c>
      <c r="R510">
        <v>9991</v>
      </c>
      <c r="S510">
        <v>22839.425999999999</v>
      </c>
      <c r="T510">
        <v>33345.561959999999</v>
      </c>
      <c r="U510">
        <v>10506.13596</v>
      </c>
      <c r="AX510" t="s">
        <v>20</v>
      </c>
      <c r="AY510">
        <v>2018</v>
      </c>
      <c r="AZ510">
        <v>2</v>
      </c>
      <c r="BA510" t="s">
        <v>38</v>
      </c>
      <c r="BB510" t="s">
        <v>67</v>
      </c>
      <c r="BC510" t="s">
        <v>68</v>
      </c>
      <c r="BD510" t="s">
        <v>71</v>
      </c>
      <c r="BE510" t="s">
        <v>46</v>
      </c>
      <c r="BF510" t="s">
        <v>49</v>
      </c>
      <c r="BG510">
        <v>12994</v>
      </c>
      <c r="BH510">
        <v>33732.424000000006</v>
      </c>
      <c r="BI510">
        <v>40816.233040000006</v>
      </c>
      <c r="BJ510">
        <v>7083.8090400000001</v>
      </c>
    </row>
    <row r="511" spans="11:62" x14ac:dyDescent="0.15">
      <c r="K511">
        <v>2018</v>
      </c>
      <c r="L511" t="s">
        <v>20</v>
      </c>
      <c r="M511" t="s">
        <v>67</v>
      </c>
      <c r="N511" t="s">
        <v>68</v>
      </c>
      <c r="O511" t="s">
        <v>71</v>
      </c>
      <c r="P511" t="s">
        <v>46</v>
      </c>
      <c r="Q511" t="s">
        <v>47</v>
      </c>
      <c r="R511">
        <v>9145</v>
      </c>
      <c r="S511">
        <v>12510.36</v>
      </c>
      <c r="T511">
        <v>18640.436400000002</v>
      </c>
      <c r="U511">
        <v>6130.0764000000017</v>
      </c>
      <c r="AX511" t="s">
        <v>20</v>
      </c>
      <c r="AY511">
        <v>2018</v>
      </c>
      <c r="AZ511">
        <v>2</v>
      </c>
      <c r="BA511" t="s">
        <v>38</v>
      </c>
      <c r="BB511" t="s">
        <v>67</v>
      </c>
      <c r="BC511" t="s">
        <v>68</v>
      </c>
      <c r="BD511" t="s">
        <v>71</v>
      </c>
      <c r="BE511" t="s">
        <v>46</v>
      </c>
      <c r="BF511" t="s">
        <v>50</v>
      </c>
      <c r="BG511">
        <v>9888</v>
      </c>
      <c r="BH511">
        <v>51081.407999999996</v>
      </c>
      <c r="BI511">
        <v>64362.574079999999</v>
      </c>
      <c r="BJ511">
        <v>13281.166080000003</v>
      </c>
    </row>
    <row r="512" spans="11:62" x14ac:dyDescent="0.15">
      <c r="K512">
        <v>2018</v>
      </c>
      <c r="L512" t="s">
        <v>20</v>
      </c>
      <c r="M512" t="s">
        <v>67</v>
      </c>
      <c r="N512" t="s">
        <v>68</v>
      </c>
      <c r="O512" t="s">
        <v>71</v>
      </c>
      <c r="P512" t="s">
        <v>46</v>
      </c>
      <c r="Q512" t="s">
        <v>48</v>
      </c>
      <c r="R512">
        <v>11443</v>
      </c>
      <c r="S512">
        <v>30964.758000000002</v>
      </c>
      <c r="T512">
        <v>42731.366040000001</v>
      </c>
      <c r="U512">
        <v>11766.608039999999</v>
      </c>
      <c r="AX512" t="s">
        <v>20</v>
      </c>
      <c r="AY512">
        <v>2018</v>
      </c>
      <c r="AZ512">
        <v>2</v>
      </c>
      <c r="BA512" t="s">
        <v>38</v>
      </c>
      <c r="BB512" t="s">
        <v>67</v>
      </c>
      <c r="BC512" t="s">
        <v>68</v>
      </c>
      <c r="BD512" t="s">
        <v>71</v>
      </c>
      <c r="BE512" t="s">
        <v>51</v>
      </c>
      <c r="BF512" t="s">
        <v>52</v>
      </c>
      <c r="BG512">
        <v>10341</v>
      </c>
      <c r="BH512">
        <v>44797.211999999992</v>
      </c>
      <c r="BI512">
        <v>55100.570759999995</v>
      </c>
      <c r="BJ512">
        <v>10303.358760000003</v>
      </c>
    </row>
    <row r="513" spans="11:62" x14ac:dyDescent="0.15">
      <c r="K513">
        <v>2018</v>
      </c>
      <c r="L513" t="s">
        <v>20</v>
      </c>
      <c r="M513" t="s">
        <v>67</v>
      </c>
      <c r="N513" t="s">
        <v>68</v>
      </c>
      <c r="O513" t="s">
        <v>71</v>
      </c>
      <c r="P513" t="s">
        <v>46</v>
      </c>
      <c r="Q513" t="s">
        <v>49</v>
      </c>
      <c r="R513">
        <v>12994</v>
      </c>
      <c r="S513">
        <v>33732.424000000006</v>
      </c>
      <c r="T513">
        <v>40816.233040000006</v>
      </c>
      <c r="U513">
        <v>7083.8090400000001</v>
      </c>
      <c r="AX513" t="s">
        <v>20</v>
      </c>
      <c r="AY513">
        <v>2018</v>
      </c>
      <c r="AZ513">
        <v>2</v>
      </c>
      <c r="BA513" t="s">
        <v>38</v>
      </c>
      <c r="BB513" t="s">
        <v>67</v>
      </c>
      <c r="BC513" t="s">
        <v>68</v>
      </c>
      <c r="BD513" t="s">
        <v>71</v>
      </c>
      <c r="BE513" t="s">
        <v>51</v>
      </c>
      <c r="BF513" t="s">
        <v>53</v>
      </c>
      <c r="BG513">
        <v>11178</v>
      </c>
      <c r="BH513">
        <v>85131.647999999986</v>
      </c>
      <c r="BI513">
        <v>114076.40831999999</v>
      </c>
      <c r="BJ513">
        <v>28944.760320000001</v>
      </c>
    </row>
    <row r="514" spans="11:62" x14ac:dyDescent="0.15">
      <c r="K514">
        <v>2018</v>
      </c>
      <c r="L514" t="s">
        <v>20</v>
      </c>
      <c r="M514" t="s">
        <v>67</v>
      </c>
      <c r="N514" t="s">
        <v>68</v>
      </c>
      <c r="O514" t="s">
        <v>71</v>
      </c>
      <c r="P514" t="s">
        <v>46</v>
      </c>
      <c r="Q514" t="s">
        <v>50</v>
      </c>
      <c r="R514">
        <v>9888</v>
      </c>
      <c r="S514">
        <v>51081.407999999996</v>
      </c>
      <c r="T514">
        <v>64362.574079999999</v>
      </c>
      <c r="U514">
        <v>13281.166080000003</v>
      </c>
      <c r="AX514" t="s">
        <v>20</v>
      </c>
      <c r="AY514">
        <v>2018</v>
      </c>
      <c r="AZ514">
        <v>2</v>
      </c>
      <c r="BA514" t="s">
        <v>38</v>
      </c>
      <c r="BB514" t="s">
        <v>67</v>
      </c>
      <c r="BC514" t="s">
        <v>68</v>
      </c>
      <c r="BD514" t="s">
        <v>71</v>
      </c>
      <c r="BE514" t="s">
        <v>51</v>
      </c>
      <c r="BF514" t="s">
        <v>54</v>
      </c>
      <c r="BG514">
        <v>13589</v>
      </c>
      <c r="BH514">
        <v>33184.338000000003</v>
      </c>
      <c r="BI514">
        <v>46458.073200000006</v>
      </c>
      <c r="BJ514">
        <v>13273.735200000003</v>
      </c>
    </row>
    <row r="515" spans="11:62" x14ac:dyDescent="0.15">
      <c r="K515">
        <v>2018</v>
      </c>
      <c r="L515" t="s">
        <v>20</v>
      </c>
      <c r="M515" t="s">
        <v>67</v>
      </c>
      <c r="N515" t="s">
        <v>68</v>
      </c>
      <c r="O515" t="s">
        <v>71</v>
      </c>
      <c r="P515" t="s">
        <v>51</v>
      </c>
      <c r="Q515" t="s">
        <v>52</v>
      </c>
      <c r="R515">
        <v>10341</v>
      </c>
      <c r="S515">
        <v>44797.211999999992</v>
      </c>
      <c r="T515">
        <v>55100.570759999995</v>
      </c>
      <c r="U515">
        <v>10303.358760000003</v>
      </c>
      <c r="AX515" t="s">
        <v>20</v>
      </c>
      <c r="AY515">
        <v>2018</v>
      </c>
      <c r="AZ515">
        <v>2</v>
      </c>
      <c r="BA515" t="s">
        <v>38</v>
      </c>
      <c r="BB515" t="s">
        <v>67</v>
      </c>
      <c r="BC515" t="s">
        <v>68</v>
      </c>
      <c r="BD515" t="s">
        <v>71</v>
      </c>
      <c r="BE515" t="s">
        <v>51</v>
      </c>
      <c r="BF515" t="s">
        <v>55</v>
      </c>
      <c r="BG515">
        <v>13632</v>
      </c>
      <c r="BH515">
        <v>78520.320000000007</v>
      </c>
      <c r="BI515">
        <v>103646.8224</v>
      </c>
      <c r="BJ515">
        <v>25126.502399999998</v>
      </c>
    </row>
    <row r="516" spans="11:62" x14ac:dyDescent="0.15">
      <c r="K516">
        <v>2018</v>
      </c>
      <c r="L516" t="s">
        <v>20</v>
      </c>
      <c r="M516" t="s">
        <v>67</v>
      </c>
      <c r="N516" t="s">
        <v>68</v>
      </c>
      <c r="O516" t="s">
        <v>71</v>
      </c>
      <c r="P516" t="s">
        <v>51</v>
      </c>
      <c r="Q516" t="s">
        <v>53</v>
      </c>
      <c r="R516">
        <v>11178</v>
      </c>
      <c r="S516">
        <v>85131.647999999986</v>
      </c>
      <c r="T516">
        <v>114076.40831999999</v>
      </c>
      <c r="U516">
        <v>28944.760320000001</v>
      </c>
      <c r="AX516" t="s">
        <v>20</v>
      </c>
      <c r="AY516">
        <v>2018</v>
      </c>
      <c r="AZ516">
        <v>2</v>
      </c>
      <c r="BA516" t="s">
        <v>38</v>
      </c>
      <c r="BB516" t="s">
        <v>67</v>
      </c>
      <c r="BC516" t="s">
        <v>68</v>
      </c>
      <c r="BD516" t="s">
        <v>71</v>
      </c>
      <c r="BE516" t="s">
        <v>56</v>
      </c>
      <c r="BF516" t="s">
        <v>57</v>
      </c>
      <c r="BG516">
        <v>19603</v>
      </c>
      <c r="BH516">
        <v>299455.42800000001</v>
      </c>
      <c r="BI516">
        <v>380308.39356</v>
      </c>
      <c r="BJ516">
        <v>80852.965559999982</v>
      </c>
    </row>
    <row r="517" spans="11:62" x14ac:dyDescent="0.15">
      <c r="K517">
        <v>2018</v>
      </c>
      <c r="L517" t="s">
        <v>20</v>
      </c>
      <c r="M517" t="s">
        <v>67</v>
      </c>
      <c r="N517" t="s">
        <v>68</v>
      </c>
      <c r="O517" t="s">
        <v>71</v>
      </c>
      <c r="P517" t="s">
        <v>51</v>
      </c>
      <c r="Q517" t="s">
        <v>54</v>
      </c>
      <c r="R517">
        <v>13589</v>
      </c>
      <c r="S517">
        <v>33184.338000000003</v>
      </c>
      <c r="T517">
        <v>46458.073200000006</v>
      </c>
      <c r="U517">
        <v>13273.735200000003</v>
      </c>
      <c r="AX517" t="s">
        <v>20</v>
      </c>
      <c r="AY517">
        <v>2018</v>
      </c>
      <c r="AZ517">
        <v>2</v>
      </c>
      <c r="BA517" t="s">
        <v>38</v>
      </c>
      <c r="BB517" t="s">
        <v>67</v>
      </c>
      <c r="BC517" t="s">
        <v>68</v>
      </c>
      <c r="BD517" t="s">
        <v>71</v>
      </c>
      <c r="BE517" t="s">
        <v>56</v>
      </c>
      <c r="BF517" t="s">
        <v>58</v>
      </c>
      <c r="BG517">
        <v>19403</v>
      </c>
      <c r="BH517">
        <v>158910.57</v>
      </c>
      <c r="BI517">
        <v>195460.00109999999</v>
      </c>
      <c r="BJ517">
        <v>36549.431099999987</v>
      </c>
    </row>
    <row r="518" spans="11:62" x14ac:dyDescent="0.15">
      <c r="K518">
        <v>2018</v>
      </c>
      <c r="L518" t="s">
        <v>20</v>
      </c>
      <c r="M518" t="s">
        <v>67</v>
      </c>
      <c r="N518" t="s">
        <v>68</v>
      </c>
      <c r="O518" t="s">
        <v>71</v>
      </c>
      <c r="P518" t="s">
        <v>51</v>
      </c>
      <c r="Q518" t="s">
        <v>55</v>
      </c>
      <c r="R518">
        <v>13632</v>
      </c>
      <c r="S518">
        <v>78520.320000000007</v>
      </c>
      <c r="T518">
        <v>103646.8224</v>
      </c>
      <c r="U518">
        <v>25126.502399999998</v>
      </c>
      <c r="AX518" t="s">
        <v>20</v>
      </c>
      <c r="AY518">
        <v>2018</v>
      </c>
      <c r="AZ518">
        <v>2</v>
      </c>
      <c r="BA518" t="s">
        <v>38</v>
      </c>
      <c r="BB518" t="s">
        <v>67</v>
      </c>
      <c r="BC518" t="s">
        <v>68</v>
      </c>
      <c r="BD518" t="s">
        <v>71</v>
      </c>
      <c r="BE518" t="s">
        <v>56</v>
      </c>
      <c r="BF518" t="s">
        <v>59</v>
      </c>
      <c r="BG518">
        <v>19344</v>
      </c>
      <c r="BH518">
        <v>44220.384000000005</v>
      </c>
      <c r="BI518">
        <v>53506.664640000003</v>
      </c>
      <c r="BJ518">
        <v>9286.2806399999972</v>
      </c>
    </row>
    <row r="519" spans="11:62" x14ac:dyDescent="0.15">
      <c r="K519">
        <v>2018</v>
      </c>
      <c r="L519" t="s">
        <v>20</v>
      </c>
      <c r="M519" t="s">
        <v>67</v>
      </c>
      <c r="N519" t="s">
        <v>68</v>
      </c>
      <c r="O519" t="s">
        <v>71</v>
      </c>
      <c r="P519" t="s">
        <v>56</v>
      </c>
      <c r="Q519" t="s">
        <v>57</v>
      </c>
      <c r="R519">
        <v>19603</v>
      </c>
      <c r="S519">
        <v>299455.42800000001</v>
      </c>
      <c r="T519">
        <v>380308.39356</v>
      </c>
      <c r="U519">
        <v>80852.965559999982</v>
      </c>
      <c r="AX519" t="s">
        <v>20</v>
      </c>
      <c r="AY519">
        <v>2018</v>
      </c>
      <c r="AZ519">
        <v>2</v>
      </c>
      <c r="BA519" t="s">
        <v>38</v>
      </c>
      <c r="BB519" t="s">
        <v>67</v>
      </c>
      <c r="BC519" t="s">
        <v>68</v>
      </c>
      <c r="BD519" t="s">
        <v>72</v>
      </c>
      <c r="BE519" t="s">
        <v>46</v>
      </c>
      <c r="BF519" t="s">
        <v>47</v>
      </c>
      <c r="BG519">
        <v>8124</v>
      </c>
      <c r="BH519">
        <v>11406.095999999998</v>
      </c>
      <c r="BI519">
        <v>14143.559039999996</v>
      </c>
      <c r="BJ519">
        <v>2737.4630399999987</v>
      </c>
    </row>
    <row r="520" spans="11:62" x14ac:dyDescent="0.15">
      <c r="K520">
        <v>2018</v>
      </c>
      <c r="L520" t="s">
        <v>20</v>
      </c>
      <c r="M520" t="s">
        <v>67</v>
      </c>
      <c r="N520" t="s">
        <v>68</v>
      </c>
      <c r="O520" t="s">
        <v>71</v>
      </c>
      <c r="P520" t="s">
        <v>56</v>
      </c>
      <c r="Q520" t="s">
        <v>58</v>
      </c>
      <c r="R520">
        <v>19403</v>
      </c>
      <c r="S520">
        <v>158910.57</v>
      </c>
      <c r="T520">
        <v>195460.00109999999</v>
      </c>
      <c r="U520">
        <v>36549.431099999987</v>
      </c>
      <c r="AX520" t="s">
        <v>20</v>
      </c>
      <c r="AY520">
        <v>2018</v>
      </c>
      <c r="AZ520">
        <v>2</v>
      </c>
      <c r="BA520" t="s">
        <v>38</v>
      </c>
      <c r="BB520" t="s">
        <v>67</v>
      </c>
      <c r="BC520" t="s">
        <v>68</v>
      </c>
      <c r="BD520" t="s">
        <v>72</v>
      </c>
      <c r="BE520" t="s">
        <v>46</v>
      </c>
      <c r="BF520" t="s">
        <v>48</v>
      </c>
      <c r="BG520">
        <v>8019</v>
      </c>
      <c r="BH520">
        <v>22757.922000000002</v>
      </c>
      <c r="BI520">
        <v>28902.560940000007</v>
      </c>
      <c r="BJ520">
        <v>6144.6389400000044</v>
      </c>
    </row>
    <row r="521" spans="11:62" x14ac:dyDescent="0.15">
      <c r="K521">
        <v>2018</v>
      </c>
      <c r="L521" t="s">
        <v>20</v>
      </c>
      <c r="M521" t="s">
        <v>67</v>
      </c>
      <c r="N521" t="s">
        <v>68</v>
      </c>
      <c r="O521" t="s">
        <v>71</v>
      </c>
      <c r="P521" t="s">
        <v>56</v>
      </c>
      <c r="Q521" t="s">
        <v>59</v>
      </c>
      <c r="R521">
        <v>19344</v>
      </c>
      <c r="S521">
        <v>44220.384000000005</v>
      </c>
      <c r="T521">
        <v>53506.664640000003</v>
      </c>
      <c r="U521">
        <v>9286.2806399999972</v>
      </c>
      <c r="AX521" t="s">
        <v>20</v>
      </c>
      <c r="AY521">
        <v>2018</v>
      </c>
      <c r="AZ521">
        <v>2</v>
      </c>
      <c r="BA521" t="s">
        <v>38</v>
      </c>
      <c r="BB521" t="s">
        <v>67</v>
      </c>
      <c r="BC521" t="s">
        <v>68</v>
      </c>
      <c r="BD521" t="s">
        <v>72</v>
      </c>
      <c r="BE521" t="s">
        <v>46</v>
      </c>
      <c r="BF521" t="s">
        <v>49</v>
      </c>
      <c r="BG521">
        <v>7382</v>
      </c>
      <c r="BH521">
        <v>18514.056</v>
      </c>
      <c r="BI521">
        <v>24993.975600000002</v>
      </c>
      <c r="BJ521">
        <v>6479.9196000000011</v>
      </c>
    </row>
    <row r="522" spans="11:62" x14ac:dyDescent="0.15">
      <c r="K522">
        <v>2018</v>
      </c>
      <c r="L522" t="s">
        <v>20</v>
      </c>
      <c r="M522" t="s">
        <v>67</v>
      </c>
      <c r="N522" t="s">
        <v>68</v>
      </c>
      <c r="O522" t="s">
        <v>72</v>
      </c>
      <c r="P522" t="s">
        <v>46</v>
      </c>
      <c r="Q522" t="s">
        <v>47</v>
      </c>
      <c r="R522">
        <v>8124</v>
      </c>
      <c r="S522">
        <v>11406.095999999998</v>
      </c>
      <c r="T522">
        <v>14143.559039999996</v>
      </c>
      <c r="U522">
        <v>2737.4630399999987</v>
      </c>
      <c r="AX522" t="s">
        <v>20</v>
      </c>
      <c r="AY522">
        <v>2018</v>
      </c>
      <c r="AZ522">
        <v>2</v>
      </c>
      <c r="BA522" t="s">
        <v>38</v>
      </c>
      <c r="BB522" t="s">
        <v>67</v>
      </c>
      <c r="BC522" t="s">
        <v>68</v>
      </c>
      <c r="BD522" t="s">
        <v>72</v>
      </c>
      <c r="BE522" t="s">
        <v>46</v>
      </c>
      <c r="BF522" t="s">
        <v>50</v>
      </c>
      <c r="BG522">
        <v>19960</v>
      </c>
      <c r="BH522">
        <v>94111.4</v>
      </c>
      <c r="BI522">
        <v>139284.872</v>
      </c>
      <c r="BJ522">
        <v>45173.472000000009</v>
      </c>
    </row>
    <row r="523" spans="11:62" x14ac:dyDescent="0.15">
      <c r="K523">
        <v>2018</v>
      </c>
      <c r="L523" t="s">
        <v>20</v>
      </c>
      <c r="M523" t="s">
        <v>67</v>
      </c>
      <c r="N523" t="s">
        <v>68</v>
      </c>
      <c r="O523" t="s">
        <v>72</v>
      </c>
      <c r="P523" t="s">
        <v>46</v>
      </c>
      <c r="Q523" t="s">
        <v>48</v>
      </c>
      <c r="R523">
        <v>8019</v>
      </c>
      <c r="S523">
        <v>22757.922000000002</v>
      </c>
      <c r="T523">
        <v>28902.560940000007</v>
      </c>
      <c r="U523">
        <v>6144.6389400000044</v>
      </c>
      <c r="AX523" t="s">
        <v>20</v>
      </c>
      <c r="AY523">
        <v>2018</v>
      </c>
      <c r="AZ523">
        <v>2</v>
      </c>
      <c r="BA523" t="s">
        <v>38</v>
      </c>
      <c r="BB523" t="s">
        <v>67</v>
      </c>
      <c r="BC523" t="s">
        <v>68</v>
      </c>
      <c r="BD523" t="s">
        <v>72</v>
      </c>
      <c r="BE523" t="s">
        <v>51</v>
      </c>
      <c r="BF523" t="s">
        <v>52</v>
      </c>
      <c r="BG523">
        <v>13931</v>
      </c>
      <c r="BH523">
        <v>66172.249999999985</v>
      </c>
      <c r="BI523">
        <v>99258.374999999985</v>
      </c>
      <c r="BJ523">
        <v>33086.125</v>
      </c>
    </row>
    <row r="524" spans="11:62" x14ac:dyDescent="0.15">
      <c r="K524">
        <v>2018</v>
      </c>
      <c r="L524" t="s">
        <v>20</v>
      </c>
      <c r="M524" t="s">
        <v>67</v>
      </c>
      <c r="N524" t="s">
        <v>68</v>
      </c>
      <c r="O524" t="s">
        <v>72</v>
      </c>
      <c r="P524" t="s">
        <v>46</v>
      </c>
      <c r="Q524" t="s">
        <v>49</v>
      </c>
      <c r="R524">
        <v>7382</v>
      </c>
      <c r="S524">
        <v>18514.056</v>
      </c>
      <c r="T524">
        <v>24993.975600000002</v>
      </c>
      <c r="U524">
        <v>6479.9196000000011</v>
      </c>
      <c r="AX524" t="s">
        <v>20</v>
      </c>
      <c r="AY524">
        <v>2018</v>
      </c>
      <c r="AZ524">
        <v>2</v>
      </c>
      <c r="BA524" t="s">
        <v>38</v>
      </c>
      <c r="BB524" t="s">
        <v>67</v>
      </c>
      <c r="BC524" t="s">
        <v>68</v>
      </c>
      <c r="BD524" t="s">
        <v>72</v>
      </c>
      <c r="BE524" t="s">
        <v>51</v>
      </c>
      <c r="BF524" t="s">
        <v>53</v>
      </c>
      <c r="BG524">
        <v>10621</v>
      </c>
      <c r="BH524">
        <v>86667.36</v>
      </c>
      <c r="BI524">
        <v>110067.5472</v>
      </c>
      <c r="BJ524">
        <v>23400.1872</v>
      </c>
    </row>
    <row r="525" spans="11:62" x14ac:dyDescent="0.15">
      <c r="K525">
        <v>2018</v>
      </c>
      <c r="L525" t="s">
        <v>20</v>
      </c>
      <c r="M525" t="s">
        <v>67</v>
      </c>
      <c r="N525" t="s">
        <v>68</v>
      </c>
      <c r="O525" t="s">
        <v>72</v>
      </c>
      <c r="P525" t="s">
        <v>46</v>
      </c>
      <c r="Q525" t="s">
        <v>50</v>
      </c>
      <c r="R525">
        <v>19960</v>
      </c>
      <c r="S525">
        <v>94111.4</v>
      </c>
      <c r="T525">
        <v>139284.872</v>
      </c>
      <c r="U525">
        <v>45173.472000000009</v>
      </c>
      <c r="AX525" t="s">
        <v>20</v>
      </c>
      <c r="AY525">
        <v>2018</v>
      </c>
      <c r="AZ525">
        <v>2</v>
      </c>
      <c r="BA525" t="s">
        <v>38</v>
      </c>
      <c r="BB525" t="s">
        <v>67</v>
      </c>
      <c r="BC525" t="s">
        <v>68</v>
      </c>
      <c r="BD525" t="s">
        <v>72</v>
      </c>
      <c r="BE525" t="s">
        <v>51</v>
      </c>
      <c r="BF525" t="s">
        <v>54</v>
      </c>
      <c r="BG525">
        <v>7355</v>
      </c>
      <c r="BH525">
        <v>18608.150000000001</v>
      </c>
      <c r="BI525">
        <v>26609.654500000001</v>
      </c>
      <c r="BJ525">
        <v>8001.5044999999991</v>
      </c>
    </row>
    <row r="526" spans="11:62" x14ac:dyDescent="0.15">
      <c r="K526">
        <v>2018</v>
      </c>
      <c r="L526" t="s">
        <v>20</v>
      </c>
      <c r="M526" t="s">
        <v>67</v>
      </c>
      <c r="N526" t="s">
        <v>68</v>
      </c>
      <c r="O526" t="s">
        <v>72</v>
      </c>
      <c r="P526" t="s">
        <v>51</v>
      </c>
      <c r="Q526" t="s">
        <v>52</v>
      </c>
      <c r="R526">
        <v>13931</v>
      </c>
      <c r="S526">
        <v>66172.249999999985</v>
      </c>
      <c r="T526">
        <v>99258.374999999985</v>
      </c>
      <c r="U526">
        <v>33086.125</v>
      </c>
      <c r="AX526" t="s">
        <v>20</v>
      </c>
      <c r="AY526">
        <v>2018</v>
      </c>
      <c r="AZ526">
        <v>2</v>
      </c>
      <c r="BA526" t="s">
        <v>38</v>
      </c>
      <c r="BB526" t="s">
        <v>67</v>
      </c>
      <c r="BC526" t="s">
        <v>68</v>
      </c>
      <c r="BD526" t="s">
        <v>72</v>
      </c>
      <c r="BE526" t="s">
        <v>51</v>
      </c>
      <c r="BF526" t="s">
        <v>55</v>
      </c>
      <c r="BG526">
        <v>16336</v>
      </c>
      <c r="BH526">
        <v>98016</v>
      </c>
      <c r="BI526">
        <v>134281.92000000001</v>
      </c>
      <c r="BJ526">
        <v>36265.920000000013</v>
      </c>
    </row>
    <row r="527" spans="11:62" x14ac:dyDescent="0.15">
      <c r="K527">
        <v>2018</v>
      </c>
      <c r="L527" t="s">
        <v>20</v>
      </c>
      <c r="M527" t="s">
        <v>67</v>
      </c>
      <c r="N527" t="s">
        <v>68</v>
      </c>
      <c r="O527" t="s">
        <v>72</v>
      </c>
      <c r="P527" t="s">
        <v>51</v>
      </c>
      <c r="Q527" t="s">
        <v>53</v>
      </c>
      <c r="R527">
        <v>10621</v>
      </c>
      <c r="S527">
        <v>86667.36</v>
      </c>
      <c r="T527">
        <v>110067.5472</v>
      </c>
      <c r="U527">
        <v>23400.1872</v>
      </c>
      <c r="AX527" t="s">
        <v>20</v>
      </c>
      <c r="AY527">
        <v>2018</v>
      </c>
      <c r="AZ527">
        <v>2</v>
      </c>
      <c r="BA527" t="s">
        <v>38</v>
      </c>
      <c r="BB527" t="s">
        <v>67</v>
      </c>
      <c r="BC527" t="s">
        <v>68</v>
      </c>
      <c r="BD527" t="s">
        <v>72</v>
      </c>
      <c r="BE527" t="s">
        <v>56</v>
      </c>
      <c r="BF527" t="s">
        <v>57</v>
      </c>
      <c r="BG527">
        <v>19876</v>
      </c>
      <c r="BH527">
        <v>316942.696</v>
      </c>
      <c r="BI527">
        <v>408856.07784000004</v>
      </c>
      <c r="BJ527">
        <v>91913.381840000045</v>
      </c>
    </row>
    <row r="528" spans="11:62" x14ac:dyDescent="0.15">
      <c r="K528">
        <v>2018</v>
      </c>
      <c r="L528" t="s">
        <v>20</v>
      </c>
      <c r="M528" t="s">
        <v>67</v>
      </c>
      <c r="N528" t="s">
        <v>68</v>
      </c>
      <c r="O528" t="s">
        <v>72</v>
      </c>
      <c r="P528" t="s">
        <v>51</v>
      </c>
      <c r="Q528" t="s">
        <v>54</v>
      </c>
      <c r="R528">
        <v>7355</v>
      </c>
      <c r="S528">
        <v>18608.150000000001</v>
      </c>
      <c r="T528">
        <v>26609.654500000001</v>
      </c>
      <c r="U528">
        <v>8001.5044999999991</v>
      </c>
      <c r="AX528" t="s">
        <v>20</v>
      </c>
      <c r="AY528">
        <v>2018</v>
      </c>
      <c r="AZ528">
        <v>2</v>
      </c>
      <c r="BA528" t="s">
        <v>38</v>
      </c>
      <c r="BB528" t="s">
        <v>67</v>
      </c>
      <c r="BC528" t="s">
        <v>68</v>
      </c>
      <c r="BD528" t="s">
        <v>72</v>
      </c>
      <c r="BE528" t="s">
        <v>56</v>
      </c>
      <c r="BF528" t="s">
        <v>58</v>
      </c>
      <c r="BG528">
        <v>11043</v>
      </c>
      <c r="BH528">
        <v>78615.116999999998</v>
      </c>
      <c r="BI528">
        <v>104558.10561000001</v>
      </c>
      <c r="BJ528">
        <v>25942.988610000015</v>
      </c>
    </row>
    <row r="529" spans="11:62" x14ac:dyDescent="0.15">
      <c r="K529">
        <v>2018</v>
      </c>
      <c r="L529" t="s">
        <v>20</v>
      </c>
      <c r="M529" t="s">
        <v>67</v>
      </c>
      <c r="N529" t="s">
        <v>68</v>
      </c>
      <c r="O529" t="s">
        <v>72</v>
      </c>
      <c r="P529" t="s">
        <v>51</v>
      </c>
      <c r="Q529" t="s">
        <v>55</v>
      </c>
      <c r="R529">
        <v>16336</v>
      </c>
      <c r="S529">
        <v>98016</v>
      </c>
      <c r="T529">
        <v>134281.92000000001</v>
      </c>
      <c r="U529">
        <v>36265.920000000013</v>
      </c>
      <c r="AX529" t="s">
        <v>20</v>
      </c>
      <c r="AY529">
        <v>2018</v>
      </c>
      <c r="AZ529">
        <v>2</v>
      </c>
      <c r="BA529" t="s">
        <v>38</v>
      </c>
      <c r="BB529" t="s">
        <v>67</v>
      </c>
      <c r="BC529" t="s">
        <v>68</v>
      </c>
      <c r="BD529" t="s">
        <v>72</v>
      </c>
      <c r="BE529" t="s">
        <v>56</v>
      </c>
      <c r="BF529" t="s">
        <v>59</v>
      </c>
      <c r="BG529">
        <v>17567</v>
      </c>
      <c r="BH529">
        <v>40158.162000000004</v>
      </c>
      <c r="BI529">
        <v>48992.957640000008</v>
      </c>
      <c r="BJ529">
        <v>8834.7956400000039</v>
      </c>
    </row>
    <row r="530" spans="11:62" x14ac:dyDescent="0.15">
      <c r="K530">
        <v>2018</v>
      </c>
      <c r="L530" t="s">
        <v>20</v>
      </c>
      <c r="M530" t="s">
        <v>67</v>
      </c>
      <c r="N530" t="s">
        <v>68</v>
      </c>
      <c r="O530" t="s">
        <v>72</v>
      </c>
      <c r="P530" t="s">
        <v>56</v>
      </c>
      <c r="Q530" t="s">
        <v>57</v>
      </c>
      <c r="R530">
        <v>19876</v>
      </c>
      <c r="S530">
        <v>316942.696</v>
      </c>
      <c r="T530">
        <v>408856.07784000004</v>
      </c>
      <c r="U530">
        <v>91913.381840000045</v>
      </c>
      <c r="AX530" t="s">
        <v>20</v>
      </c>
      <c r="AY530">
        <v>2018</v>
      </c>
      <c r="AZ530">
        <v>2</v>
      </c>
      <c r="BA530" t="s">
        <v>38</v>
      </c>
      <c r="BB530" t="s">
        <v>67</v>
      </c>
      <c r="BC530" t="s">
        <v>68</v>
      </c>
      <c r="BD530" t="s">
        <v>73</v>
      </c>
      <c r="BE530" t="s">
        <v>46</v>
      </c>
      <c r="BF530" t="s">
        <v>47</v>
      </c>
      <c r="BG530">
        <v>12161</v>
      </c>
      <c r="BH530">
        <v>18533.363999999998</v>
      </c>
      <c r="BI530">
        <v>22425.370439999999</v>
      </c>
      <c r="BJ530">
        <v>3892.006440000001</v>
      </c>
    </row>
    <row r="531" spans="11:62" x14ac:dyDescent="0.15">
      <c r="K531">
        <v>2018</v>
      </c>
      <c r="L531" t="s">
        <v>20</v>
      </c>
      <c r="M531" t="s">
        <v>67</v>
      </c>
      <c r="N531" t="s">
        <v>68</v>
      </c>
      <c r="O531" t="s">
        <v>72</v>
      </c>
      <c r="P531" t="s">
        <v>56</v>
      </c>
      <c r="Q531" t="s">
        <v>58</v>
      </c>
      <c r="R531">
        <v>11043</v>
      </c>
      <c r="S531">
        <v>78615.116999999998</v>
      </c>
      <c r="T531">
        <v>104558.10561000001</v>
      </c>
      <c r="U531">
        <v>25942.988610000015</v>
      </c>
      <c r="AX531" t="s">
        <v>20</v>
      </c>
      <c r="AY531">
        <v>2018</v>
      </c>
      <c r="AZ531">
        <v>2</v>
      </c>
      <c r="BA531" t="s">
        <v>38</v>
      </c>
      <c r="BB531" t="s">
        <v>67</v>
      </c>
      <c r="BC531" t="s">
        <v>68</v>
      </c>
      <c r="BD531" t="s">
        <v>73</v>
      </c>
      <c r="BE531" t="s">
        <v>46</v>
      </c>
      <c r="BF531" t="s">
        <v>48</v>
      </c>
      <c r="BG531">
        <v>9702</v>
      </c>
      <c r="BH531">
        <v>25186.392000000003</v>
      </c>
      <c r="BI531">
        <v>30727.398240000006</v>
      </c>
      <c r="BJ531">
        <v>5541.0062400000024</v>
      </c>
    </row>
    <row r="532" spans="11:62" x14ac:dyDescent="0.15">
      <c r="K532">
        <v>2018</v>
      </c>
      <c r="L532" t="s">
        <v>20</v>
      </c>
      <c r="M532" t="s">
        <v>67</v>
      </c>
      <c r="N532" t="s">
        <v>68</v>
      </c>
      <c r="O532" t="s">
        <v>72</v>
      </c>
      <c r="P532" t="s">
        <v>56</v>
      </c>
      <c r="Q532" t="s">
        <v>59</v>
      </c>
      <c r="R532">
        <v>17567</v>
      </c>
      <c r="S532">
        <v>40158.162000000004</v>
      </c>
      <c r="T532">
        <v>48992.957640000008</v>
      </c>
      <c r="U532">
        <v>8834.7956400000039</v>
      </c>
      <c r="AX532" t="s">
        <v>20</v>
      </c>
      <c r="AY532">
        <v>2018</v>
      </c>
      <c r="AZ532">
        <v>2</v>
      </c>
      <c r="BA532" t="s">
        <v>38</v>
      </c>
      <c r="BB532" t="s">
        <v>67</v>
      </c>
      <c r="BC532" t="s">
        <v>68</v>
      </c>
      <c r="BD532" t="s">
        <v>73</v>
      </c>
      <c r="BE532" t="s">
        <v>46</v>
      </c>
      <c r="BF532" t="s">
        <v>49</v>
      </c>
      <c r="BG532">
        <v>12872</v>
      </c>
      <c r="BH532">
        <v>32566.16</v>
      </c>
      <c r="BI532">
        <v>47220.932000000001</v>
      </c>
      <c r="BJ532">
        <v>14654.772000000001</v>
      </c>
    </row>
    <row r="533" spans="11:62" x14ac:dyDescent="0.15">
      <c r="K533">
        <v>2018</v>
      </c>
      <c r="L533" t="s">
        <v>20</v>
      </c>
      <c r="M533" t="s">
        <v>67</v>
      </c>
      <c r="N533" t="s">
        <v>68</v>
      </c>
      <c r="O533" t="s">
        <v>73</v>
      </c>
      <c r="P533" t="s">
        <v>46</v>
      </c>
      <c r="Q533" t="s">
        <v>47</v>
      </c>
      <c r="R533">
        <v>12161</v>
      </c>
      <c r="S533">
        <v>18533.363999999998</v>
      </c>
      <c r="T533">
        <v>22425.370439999999</v>
      </c>
      <c r="U533">
        <v>3892.006440000001</v>
      </c>
      <c r="AX533" t="s">
        <v>20</v>
      </c>
      <c r="AY533">
        <v>2018</v>
      </c>
      <c r="AZ533">
        <v>2</v>
      </c>
      <c r="BA533" t="s">
        <v>38</v>
      </c>
      <c r="BB533" t="s">
        <v>67</v>
      </c>
      <c r="BC533" t="s">
        <v>68</v>
      </c>
      <c r="BD533" t="s">
        <v>73</v>
      </c>
      <c r="BE533" t="s">
        <v>46</v>
      </c>
      <c r="BF533" t="s">
        <v>50</v>
      </c>
      <c r="BG533">
        <v>9730</v>
      </c>
      <c r="BH533">
        <v>49467.32</v>
      </c>
      <c r="BI533">
        <v>73706.306799999991</v>
      </c>
      <c r="BJ533">
        <v>24238.986799999991</v>
      </c>
    </row>
    <row r="534" spans="11:62" x14ac:dyDescent="0.15">
      <c r="K534">
        <v>2018</v>
      </c>
      <c r="L534" t="s">
        <v>20</v>
      </c>
      <c r="M534" t="s">
        <v>67</v>
      </c>
      <c r="N534" t="s">
        <v>68</v>
      </c>
      <c r="O534" t="s">
        <v>73</v>
      </c>
      <c r="P534" t="s">
        <v>46</v>
      </c>
      <c r="Q534" t="s">
        <v>48</v>
      </c>
      <c r="R534">
        <v>9702</v>
      </c>
      <c r="S534">
        <v>25186.392000000003</v>
      </c>
      <c r="T534">
        <v>30727.398240000006</v>
      </c>
      <c r="U534">
        <v>5541.0062400000024</v>
      </c>
      <c r="AX534" t="s">
        <v>20</v>
      </c>
      <c r="AY534">
        <v>2018</v>
      </c>
      <c r="AZ534">
        <v>2</v>
      </c>
      <c r="BA534" t="s">
        <v>38</v>
      </c>
      <c r="BB534" t="s">
        <v>67</v>
      </c>
      <c r="BC534" t="s">
        <v>68</v>
      </c>
      <c r="BD534" t="s">
        <v>73</v>
      </c>
      <c r="BE534" t="s">
        <v>51</v>
      </c>
      <c r="BF534" t="s">
        <v>52</v>
      </c>
      <c r="BG534">
        <v>8235</v>
      </c>
      <c r="BH534">
        <v>39742.11</v>
      </c>
      <c r="BI534">
        <v>52857.006300000001</v>
      </c>
      <c r="BJ534">
        <v>13114.8963</v>
      </c>
    </row>
    <row r="535" spans="11:62" x14ac:dyDescent="0.15">
      <c r="K535">
        <v>2018</v>
      </c>
      <c r="L535" t="s">
        <v>20</v>
      </c>
      <c r="M535" t="s">
        <v>67</v>
      </c>
      <c r="N535" t="s">
        <v>68</v>
      </c>
      <c r="O535" t="s">
        <v>73</v>
      </c>
      <c r="P535" t="s">
        <v>46</v>
      </c>
      <c r="Q535" t="s">
        <v>49</v>
      </c>
      <c r="R535">
        <v>12872</v>
      </c>
      <c r="S535">
        <v>32566.16</v>
      </c>
      <c r="T535">
        <v>47220.932000000001</v>
      </c>
      <c r="U535">
        <v>14654.772000000001</v>
      </c>
      <c r="AX535" t="s">
        <v>20</v>
      </c>
      <c r="AY535">
        <v>2018</v>
      </c>
      <c r="AZ535">
        <v>2</v>
      </c>
      <c r="BA535" t="s">
        <v>38</v>
      </c>
      <c r="BB535" t="s">
        <v>67</v>
      </c>
      <c r="BC535" t="s">
        <v>68</v>
      </c>
      <c r="BD535" t="s">
        <v>73</v>
      </c>
      <c r="BE535" t="s">
        <v>51</v>
      </c>
      <c r="BF535" t="s">
        <v>53</v>
      </c>
      <c r="BG535">
        <v>5428</v>
      </c>
      <c r="BH535">
        <v>40601.440000000002</v>
      </c>
      <c r="BI535">
        <v>57654.044800000003</v>
      </c>
      <c r="BJ535">
        <v>17052.604800000001</v>
      </c>
    </row>
    <row r="536" spans="11:62" x14ac:dyDescent="0.15">
      <c r="K536">
        <v>2018</v>
      </c>
      <c r="L536" t="s">
        <v>20</v>
      </c>
      <c r="M536" t="s">
        <v>67</v>
      </c>
      <c r="N536" t="s">
        <v>68</v>
      </c>
      <c r="O536" t="s">
        <v>73</v>
      </c>
      <c r="P536" t="s">
        <v>46</v>
      </c>
      <c r="Q536" t="s">
        <v>50</v>
      </c>
      <c r="R536">
        <v>9730</v>
      </c>
      <c r="S536">
        <v>49467.32</v>
      </c>
      <c r="T536">
        <v>73706.306799999991</v>
      </c>
      <c r="U536">
        <v>24238.986799999991</v>
      </c>
      <c r="AX536" t="s">
        <v>20</v>
      </c>
      <c r="AY536">
        <v>2018</v>
      </c>
      <c r="AZ536">
        <v>2</v>
      </c>
      <c r="BA536" t="s">
        <v>38</v>
      </c>
      <c r="BB536" t="s">
        <v>67</v>
      </c>
      <c r="BC536" t="s">
        <v>68</v>
      </c>
      <c r="BD536" t="s">
        <v>73</v>
      </c>
      <c r="BE536" t="s">
        <v>51</v>
      </c>
      <c r="BF536" t="s">
        <v>54</v>
      </c>
      <c r="BG536">
        <v>13928</v>
      </c>
      <c r="BH536">
        <v>36157.088000000003</v>
      </c>
      <c r="BI536">
        <v>43750.076480000003</v>
      </c>
      <c r="BJ536">
        <v>7592.98848</v>
      </c>
    </row>
    <row r="537" spans="11:62" x14ac:dyDescent="0.15">
      <c r="K537">
        <v>2018</v>
      </c>
      <c r="L537" t="s">
        <v>20</v>
      </c>
      <c r="M537" t="s">
        <v>67</v>
      </c>
      <c r="N537" t="s">
        <v>68</v>
      </c>
      <c r="O537" t="s">
        <v>73</v>
      </c>
      <c r="P537" t="s">
        <v>51</v>
      </c>
      <c r="Q537" t="s">
        <v>52</v>
      </c>
      <c r="R537">
        <v>8235</v>
      </c>
      <c r="S537">
        <v>39742.11</v>
      </c>
      <c r="T537">
        <v>52857.006300000001</v>
      </c>
      <c r="U537">
        <v>13114.8963</v>
      </c>
      <c r="AX537" t="s">
        <v>20</v>
      </c>
      <c r="AY537">
        <v>2018</v>
      </c>
      <c r="AZ537">
        <v>2</v>
      </c>
      <c r="BA537" t="s">
        <v>38</v>
      </c>
      <c r="BB537" t="s">
        <v>67</v>
      </c>
      <c r="BC537" t="s">
        <v>68</v>
      </c>
      <c r="BD537" t="s">
        <v>73</v>
      </c>
      <c r="BE537" t="s">
        <v>51</v>
      </c>
      <c r="BF537" t="s">
        <v>55</v>
      </c>
      <c r="BG537">
        <v>7062</v>
      </c>
      <c r="BH537">
        <v>38304.288</v>
      </c>
      <c r="BI537">
        <v>52093.831679999996</v>
      </c>
      <c r="BJ537">
        <v>13789.543679999995</v>
      </c>
    </row>
    <row r="538" spans="11:62" x14ac:dyDescent="0.15">
      <c r="K538">
        <v>2018</v>
      </c>
      <c r="L538" t="s">
        <v>20</v>
      </c>
      <c r="M538" t="s">
        <v>67</v>
      </c>
      <c r="N538" t="s">
        <v>68</v>
      </c>
      <c r="O538" t="s">
        <v>73</v>
      </c>
      <c r="P538" t="s">
        <v>51</v>
      </c>
      <c r="Q538" t="s">
        <v>53</v>
      </c>
      <c r="R538">
        <v>5428</v>
      </c>
      <c r="S538">
        <v>40601.440000000002</v>
      </c>
      <c r="T538">
        <v>57654.044800000003</v>
      </c>
      <c r="U538">
        <v>17052.604800000001</v>
      </c>
      <c r="AX538" t="s">
        <v>20</v>
      </c>
      <c r="AY538">
        <v>2018</v>
      </c>
      <c r="AZ538">
        <v>2</v>
      </c>
      <c r="BA538" t="s">
        <v>38</v>
      </c>
      <c r="BB538" t="s">
        <v>67</v>
      </c>
      <c r="BC538" t="s">
        <v>68</v>
      </c>
      <c r="BD538" t="s">
        <v>73</v>
      </c>
      <c r="BE538" t="s">
        <v>56</v>
      </c>
      <c r="BF538" t="s">
        <v>57</v>
      </c>
      <c r="BG538">
        <v>8046</v>
      </c>
      <c r="BH538">
        <v>140161.32</v>
      </c>
      <c r="BI538">
        <v>190619.3952</v>
      </c>
      <c r="BJ538">
        <v>50458.075199999992</v>
      </c>
    </row>
    <row r="539" spans="11:62" x14ac:dyDescent="0.15">
      <c r="K539">
        <v>2018</v>
      </c>
      <c r="L539" t="s">
        <v>20</v>
      </c>
      <c r="M539" t="s">
        <v>67</v>
      </c>
      <c r="N539" t="s">
        <v>68</v>
      </c>
      <c r="O539" t="s">
        <v>73</v>
      </c>
      <c r="P539" t="s">
        <v>51</v>
      </c>
      <c r="Q539" t="s">
        <v>54</v>
      </c>
      <c r="R539">
        <v>13928</v>
      </c>
      <c r="S539">
        <v>36157.088000000003</v>
      </c>
      <c r="T539">
        <v>43750.076480000003</v>
      </c>
      <c r="U539">
        <v>7592.98848</v>
      </c>
      <c r="AX539" t="s">
        <v>20</v>
      </c>
      <c r="AY539">
        <v>2018</v>
      </c>
      <c r="AZ539">
        <v>2</v>
      </c>
      <c r="BA539" t="s">
        <v>38</v>
      </c>
      <c r="BB539" t="s">
        <v>67</v>
      </c>
      <c r="BC539" t="s">
        <v>68</v>
      </c>
      <c r="BD539" t="s">
        <v>73</v>
      </c>
      <c r="BE539" t="s">
        <v>56</v>
      </c>
      <c r="BF539" t="s">
        <v>58</v>
      </c>
      <c r="BG539">
        <v>18782</v>
      </c>
      <c r="BH539">
        <v>150274.78200000001</v>
      </c>
      <c r="BI539">
        <v>222406.67736</v>
      </c>
      <c r="BJ539">
        <v>72131.895359999995</v>
      </c>
    </row>
    <row r="540" spans="11:62" x14ac:dyDescent="0.15">
      <c r="K540">
        <v>2018</v>
      </c>
      <c r="L540" t="s">
        <v>20</v>
      </c>
      <c r="M540" t="s">
        <v>67</v>
      </c>
      <c r="N540" t="s">
        <v>68</v>
      </c>
      <c r="O540" t="s">
        <v>73</v>
      </c>
      <c r="P540" t="s">
        <v>51</v>
      </c>
      <c r="Q540" t="s">
        <v>55</v>
      </c>
      <c r="R540">
        <v>7062</v>
      </c>
      <c r="S540">
        <v>38304.288</v>
      </c>
      <c r="T540">
        <v>52093.831679999996</v>
      </c>
      <c r="U540">
        <v>13789.543679999995</v>
      </c>
      <c r="AX540" t="s">
        <v>20</v>
      </c>
      <c r="AY540">
        <v>2018</v>
      </c>
      <c r="AZ540">
        <v>2</v>
      </c>
      <c r="BA540" t="s">
        <v>38</v>
      </c>
      <c r="BB540" t="s">
        <v>67</v>
      </c>
      <c r="BC540" t="s">
        <v>68</v>
      </c>
      <c r="BD540" t="s">
        <v>73</v>
      </c>
      <c r="BE540" t="s">
        <v>56</v>
      </c>
      <c r="BF540" t="s">
        <v>59</v>
      </c>
      <c r="BG540">
        <v>10967</v>
      </c>
      <c r="BH540">
        <v>22701.690000000006</v>
      </c>
      <c r="BI540">
        <v>33371.484300000011</v>
      </c>
      <c r="BJ540">
        <v>10669.794300000005</v>
      </c>
    </row>
    <row r="541" spans="11:62" x14ac:dyDescent="0.15">
      <c r="K541">
        <v>2018</v>
      </c>
      <c r="L541" t="s">
        <v>20</v>
      </c>
      <c r="M541" t="s">
        <v>67</v>
      </c>
      <c r="N541" t="s">
        <v>68</v>
      </c>
      <c r="O541" t="s">
        <v>73</v>
      </c>
      <c r="P541" t="s">
        <v>56</v>
      </c>
      <c r="Q541" t="s">
        <v>57</v>
      </c>
      <c r="R541">
        <v>8046</v>
      </c>
      <c r="S541">
        <v>140161.32</v>
      </c>
      <c r="T541">
        <v>190619.3952</v>
      </c>
      <c r="U541">
        <v>50458.075199999992</v>
      </c>
      <c r="AX541" t="s">
        <v>20</v>
      </c>
      <c r="AY541">
        <v>2018</v>
      </c>
      <c r="AZ541">
        <v>2</v>
      </c>
      <c r="BA541" t="s">
        <v>38</v>
      </c>
      <c r="BB541" t="s">
        <v>74</v>
      </c>
      <c r="BC541" t="s">
        <v>75</v>
      </c>
      <c r="BD541" t="s">
        <v>76</v>
      </c>
      <c r="BE541" t="s">
        <v>46</v>
      </c>
      <c r="BF541" t="s">
        <v>47</v>
      </c>
      <c r="BG541">
        <v>8476</v>
      </c>
      <c r="BH541">
        <v>11595.167999999998</v>
      </c>
      <c r="BI541">
        <v>17392.751999999997</v>
      </c>
      <c r="BJ541">
        <v>5797.5839999999989</v>
      </c>
    </row>
    <row r="542" spans="11:62" x14ac:dyDescent="0.15">
      <c r="K542">
        <v>2018</v>
      </c>
      <c r="L542" t="s">
        <v>20</v>
      </c>
      <c r="M542" t="s">
        <v>67</v>
      </c>
      <c r="N542" t="s">
        <v>68</v>
      </c>
      <c r="O542" t="s">
        <v>73</v>
      </c>
      <c r="P542" t="s">
        <v>56</v>
      </c>
      <c r="Q542" t="s">
        <v>58</v>
      </c>
      <c r="R542">
        <v>18782</v>
      </c>
      <c r="S542">
        <v>150274.78200000001</v>
      </c>
      <c r="T542">
        <v>222406.67736</v>
      </c>
      <c r="U542">
        <v>72131.895359999995</v>
      </c>
      <c r="AX542" t="s">
        <v>20</v>
      </c>
      <c r="AY542">
        <v>2018</v>
      </c>
      <c r="AZ542">
        <v>2</v>
      </c>
      <c r="BA542" t="s">
        <v>38</v>
      </c>
      <c r="BB542" t="s">
        <v>74</v>
      </c>
      <c r="BC542" t="s">
        <v>75</v>
      </c>
      <c r="BD542" t="s">
        <v>76</v>
      </c>
      <c r="BE542" t="s">
        <v>46</v>
      </c>
      <c r="BF542" t="s">
        <v>48</v>
      </c>
      <c r="BG542">
        <v>10048</v>
      </c>
      <c r="BH542">
        <v>24979.328000000001</v>
      </c>
      <c r="BI542">
        <v>30224.98688</v>
      </c>
      <c r="BJ542">
        <v>5245.658879999999</v>
      </c>
    </row>
    <row r="543" spans="11:62" x14ac:dyDescent="0.15">
      <c r="K543">
        <v>2018</v>
      </c>
      <c r="L543" t="s">
        <v>20</v>
      </c>
      <c r="M543" t="s">
        <v>67</v>
      </c>
      <c r="N543" t="s">
        <v>68</v>
      </c>
      <c r="O543" t="s">
        <v>73</v>
      </c>
      <c r="P543" t="s">
        <v>56</v>
      </c>
      <c r="Q543" t="s">
        <v>59</v>
      </c>
      <c r="R543">
        <v>10967</v>
      </c>
      <c r="S543">
        <v>22701.690000000006</v>
      </c>
      <c r="T543">
        <v>33371.484300000011</v>
      </c>
      <c r="U543">
        <v>10669.794300000005</v>
      </c>
      <c r="AX543" t="s">
        <v>20</v>
      </c>
      <c r="AY543">
        <v>2018</v>
      </c>
      <c r="AZ543">
        <v>2</v>
      </c>
      <c r="BA543" t="s">
        <v>38</v>
      </c>
      <c r="BB543" t="s">
        <v>74</v>
      </c>
      <c r="BC543" t="s">
        <v>75</v>
      </c>
      <c r="BD543" t="s">
        <v>76</v>
      </c>
      <c r="BE543" t="s">
        <v>46</v>
      </c>
      <c r="BF543" t="s">
        <v>49</v>
      </c>
      <c r="BG543">
        <v>13790</v>
      </c>
      <c r="BH543">
        <v>36708.980000000003</v>
      </c>
      <c r="BI543">
        <v>51025.482200000006</v>
      </c>
      <c r="BJ543">
        <v>14316.502200000003</v>
      </c>
    </row>
    <row r="544" spans="11:62" x14ac:dyDescent="0.15">
      <c r="K544">
        <v>2018</v>
      </c>
      <c r="L544" t="s">
        <v>20</v>
      </c>
      <c r="M544" t="s">
        <v>74</v>
      </c>
      <c r="N544" t="s">
        <v>75</v>
      </c>
      <c r="O544" t="s">
        <v>76</v>
      </c>
      <c r="P544" t="s">
        <v>46</v>
      </c>
      <c r="Q544" t="s">
        <v>47</v>
      </c>
      <c r="R544">
        <v>8476</v>
      </c>
      <c r="S544">
        <v>11595.167999999998</v>
      </c>
      <c r="T544">
        <v>17392.751999999997</v>
      </c>
      <c r="U544">
        <v>5797.5839999999989</v>
      </c>
      <c r="AX544" t="s">
        <v>20</v>
      </c>
      <c r="AY544">
        <v>2018</v>
      </c>
      <c r="AZ544">
        <v>2</v>
      </c>
      <c r="BA544" t="s">
        <v>38</v>
      </c>
      <c r="BB544" t="s">
        <v>74</v>
      </c>
      <c r="BC544" t="s">
        <v>75</v>
      </c>
      <c r="BD544" t="s">
        <v>76</v>
      </c>
      <c r="BE544" t="s">
        <v>46</v>
      </c>
      <c r="BF544" t="s">
        <v>50</v>
      </c>
      <c r="BG544">
        <v>15485</v>
      </c>
      <c r="BH544">
        <v>78090.854999999996</v>
      </c>
      <c r="BI544">
        <v>99956.294399999999</v>
      </c>
      <c r="BJ544">
        <v>21865.439400000003</v>
      </c>
    </row>
    <row r="545" spans="11:62" x14ac:dyDescent="0.15">
      <c r="K545">
        <v>2018</v>
      </c>
      <c r="L545" t="s">
        <v>20</v>
      </c>
      <c r="M545" t="s">
        <v>74</v>
      </c>
      <c r="N545" t="s">
        <v>75</v>
      </c>
      <c r="O545" t="s">
        <v>76</v>
      </c>
      <c r="P545" t="s">
        <v>46</v>
      </c>
      <c r="Q545" t="s">
        <v>48</v>
      </c>
      <c r="R545">
        <v>10048</v>
      </c>
      <c r="S545">
        <v>24979.328000000001</v>
      </c>
      <c r="T545">
        <v>30224.98688</v>
      </c>
      <c r="U545">
        <v>5245.658879999999</v>
      </c>
      <c r="AX545" t="s">
        <v>20</v>
      </c>
      <c r="AY545">
        <v>2018</v>
      </c>
      <c r="AZ545">
        <v>2</v>
      </c>
      <c r="BA545" t="s">
        <v>38</v>
      </c>
      <c r="BB545" t="s">
        <v>74</v>
      </c>
      <c r="BC545" t="s">
        <v>75</v>
      </c>
      <c r="BD545" t="s">
        <v>76</v>
      </c>
      <c r="BE545" t="s">
        <v>51</v>
      </c>
      <c r="BF545" t="s">
        <v>52</v>
      </c>
      <c r="BG545">
        <v>7739</v>
      </c>
      <c r="BH545">
        <v>32349.019999999997</v>
      </c>
      <c r="BI545">
        <v>46259.098599999998</v>
      </c>
      <c r="BJ545">
        <v>13910.078600000001</v>
      </c>
    </row>
    <row r="546" spans="11:62" x14ac:dyDescent="0.15">
      <c r="K546">
        <v>2018</v>
      </c>
      <c r="L546" t="s">
        <v>20</v>
      </c>
      <c r="M546" t="s">
        <v>74</v>
      </c>
      <c r="N546" t="s">
        <v>75</v>
      </c>
      <c r="O546" t="s">
        <v>76</v>
      </c>
      <c r="P546" t="s">
        <v>46</v>
      </c>
      <c r="Q546" t="s">
        <v>49</v>
      </c>
      <c r="R546">
        <v>13790</v>
      </c>
      <c r="S546">
        <v>36708.980000000003</v>
      </c>
      <c r="T546">
        <v>51025.482200000006</v>
      </c>
      <c r="U546">
        <v>14316.502200000003</v>
      </c>
      <c r="AX546" t="s">
        <v>20</v>
      </c>
      <c r="AY546">
        <v>2018</v>
      </c>
      <c r="AZ546">
        <v>2</v>
      </c>
      <c r="BA546" t="s">
        <v>38</v>
      </c>
      <c r="BB546" t="s">
        <v>74</v>
      </c>
      <c r="BC546" t="s">
        <v>75</v>
      </c>
      <c r="BD546" t="s">
        <v>76</v>
      </c>
      <c r="BE546" t="s">
        <v>51</v>
      </c>
      <c r="BF546" t="s">
        <v>53</v>
      </c>
      <c r="BG546">
        <v>16190</v>
      </c>
      <c r="BH546">
        <v>138715.92000000001</v>
      </c>
      <c r="BI546">
        <v>206686.72080000001</v>
      </c>
      <c r="BJ546">
        <v>67970.800799999997</v>
      </c>
    </row>
    <row r="547" spans="11:62" x14ac:dyDescent="0.15">
      <c r="K547">
        <v>2018</v>
      </c>
      <c r="L547" t="s">
        <v>20</v>
      </c>
      <c r="M547" t="s">
        <v>74</v>
      </c>
      <c r="N547" t="s">
        <v>75</v>
      </c>
      <c r="O547" t="s">
        <v>76</v>
      </c>
      <c r="P547" t="s">
        <v>46</v>
      </c>
      <c r="Q547" t="s">
        <v>50</v>
      </c>
      <c r="R547">
        <v>15485</v>
      </c>
      <c r="S547">
        <v>78090.854999999996</v>
      </c>
      <c r="T547">
        <v>99956.294399999999</v>
      </c>
      <c r="U547">
        <v>21865.439400000003</v>
      </c>
      <c r="AX547" t="s">
        <v>20</v>
      </c>
      <c r="AY547">
        <v>2018</v>
      </c>
      <c r="AZ547">
        <v>2</v>
      </c>
      <c r="BA547" t="s">
        <v>38</v>
      </c>
      <c r="BB547" t="s">
        <v>74</v>
      </c>
      <c r="BC547" t="s">
        <v>75</v>
      </c>
      <c r="BD547" t="s">
        <v>76</v>
      </c>
      <c r="BE547" t="s">
        <v>51</v>
      </c>
      <c r="BF547" t="s">
        <v>54</v>
      </c>
      <c r="BG547">
        <v>6905</v>
      </c>
      <c r="BH547">
        <v>17317.740000000002</v>
      </c>
      <c r="BI547">
        <v>21473.997600000002</v>
      </c>
      <c r="BJ547">
        <v>4156.2576000000008</v>
      </c>
    </row>
    <row r="548" spans="11:62" x14ac:dyDescent="0.15">
      <c r="K548">
        <v>2018</v>
      </c>
      <c r="L548" t="s">
        <v>20</v>
      </c>
      <c r="M548" t="s">
        <v>74</v>
      </c>
      <c r="N548" t="s">
        <v>75</v>
      </c>
      <c r="O548" t="s">
        <v>76</v>
      </c>
      <c r="P548" t="s">
        <v>51</v>
      </c>
      <c r="Q548" t="s">
        <v>52</v>
      </c>
      <c r="R548">
        <v>7739</v>
      </c>
      <c r="S548">
        <v>32349.019999999997</v>
      </c>
      <c r="T548">
        <v>46259.098599999998</v>
      </c>
      <c r="U548">
        <v>13910.078600000001</v>
      </c>
      <c r="AX548" t="s">
        <v>20</v>
      </c>
      <c r="AY548">
        <v>2018</v>
      </c>
      <c r="AZ548">
        <v>2</v>
      </c>
      <c r="BA548" t="s">
        <v>38</v>
      </c>
      <c r="BB548" t="s">
        <v>74</v>
      </c>
      <c r="BC548" t="s">
        <v>75</v>
      </c>
      <c r="BD548" t="s">
        <v>76</v>
      </c>
      <c r="BE548" t="s">
        <v>51</v>
      </c>
      <c r="BF548" t="s">
        <v>55</v>
      </c>
      <c r="BG548">
        <v>12248</v>
      </c>
      <c r="BH548">
        <v>65845.247999999992</v>
      </c>
      <c r="BI548">
        <v>94158.704639999996</v>
      </c>
      <c r="BJ548">
        <v>28313.456640000004</v>
      </c>
    </row>
    <row r="549" spans="11:62" x14ac:dyDescent="0.15">
      <c r="K549">
        <v>2018</v>
      </c>
      <c r="L549" t="s">
        <v>20</v>
      </c>
      <c r="M549" t="s">
        <v>74</v>
      </c>
      <c r="N549" t="s">
        <v>75</v>
      </c>
      <c r="O549" t="s">
        <v>76</v>
      </c>
      <c r="P549" t="s">
        <v>51</v>
      </c>
      <c r="Q549" t="s">
        <v>53</v>
      </c>
      <c r="R549">
        <v>16190</v>
      </c>
      <c r="S549">
        <v>138715.92000000001</v>
      </c>
      <c r="T549">
        <v>206686.72080000001</v>
      </c>
      <c r="U549">
        <v>67970.800799999997</v>
      </c>
      <c r="AX549" t="s">
        <v>20</v>
      </c>
      <c r="AY549">
        <v>2018</v>
      </c>
      <c r="AZ549">
        <v>2</v>
      </c>
      <c r="BA549" t="s">
        <v>38</v>
      </c>
      <c r="BB549" t="s">
        <v>74</v>
      </c>
      <c r="BC549" t="s">
        <v>75</v>
      </c>
      <c r="BD549" t="s">
        <v>76</v>
      </c>
      <c r="BE549" t="s">
        <v>56</v>
      </c>
      <c r="BF549" t="s">
        <v>57</v>
      </c>
      <c r="BG549">
        <v>7133</v>
      </c>
      <c r="BH549">
        <v>121389.394</v>
      </c>
      <c r="BI549">
        <v>150522.84856000001</v>
      </c>
      <c r="BJ549">
        <v>29133.454560000013</v>
      </c>
    </row>
    <row r="550" spans="11:62" x14ac:dyDescent="0.15">
      <c r="K550">
        <v>2018</v>
      </c>
      <c r="L550" t="s">
        <v>20</v>
      </c>
      <c r="M550" t="s">
        <v>74</v>
      </c>
      <c r="N550" t="s">
        <v>75</v>
      </c>
      <c r="O550" t="s">
        <v>76</v>
      </c>
      <c r="P550" t="s">
        <v>51</v>
      </c>
      <c r="Q550" t="s">
        <v>54</v>
      </c>
      <c r="R550">
        <v>6905</v>
      </c>
      <c r="S550">
        <v>17317.740000000002</v>
      </c>
      <c r="T550">
        <v>21473.997600000002</v>
      </c>
      <c r="U550">
        <v>4156.2576000000008</v>
      </c>
      <c r="AX550" t="s">
        <v>20</v>
      </c>
      <c r="AY550">
        <v>2018</v>
      </c>
      <c r="AZ550">
        <v>2</v>
      </c>
      <c r="BA550" t="s">
        <v>38</v>
      </c>
      <c r="BB550" t="s">
        <v>74</v>
      </c>
      <c r="BC550" t="s">
        <v>75</v>
      </c>
      <c r="BD550" t="s">
        <v>76</v>
      </c>
      <c r="BE550" t="s">
        <v>56</v>
      </c>
      <c r="BF550" t="s">
        <v>58</v>
      </c>
      <c r="BG550">
        <v>16570</v>
      </c>
      <c r="BH550">
        <v>120049.65</v>
      </c>
      <c r="BI550">
        <v>175272.48899999997</v>
      </c>
      <c r="BJ550">
        <v>55222.838999999978</v>
      </c>
    </row>
    <row r="551" spans="11:62" x14ac:dyDescent="0.15">
      <c r="K551">
        <v>2018</v>
      </c>
      <c r="L551" t="s">
        <v>20</v>
      </c>
      <c r="M551" t="s">
        <v>74</v>
      </c>
      <c r="N551" t="s">
        <v>75</v>
      </c>
      <c r="O551" t="s">
        <v>76</v>
      </c>
      <c r="P551" t="s">
        <v>51</v>
      </c>
      <c r="Q551" t="s">
        <v>55</v>
      </c>
      <c r="R551">
        <v>12248</v>
      </c>
      <c r="S551">
        <v>65845.247999999992</v>
      </c>
      <c r="T551">
        <v>94158.704639999996</v>
      </c>
      <c r="U551">
        <v>28313.456640000004</v>
      </c>
      <c r="AX551" t="s">
        <v>20</v>
      </c>
      <c r="AY551">
        <v>2018</v>
      </c>
      <c r="AZ551">
        <v>2</v>
      </c>
      <c r="BA551" t="s">
        <v>38</v>
      </c>
      <c r="BB551" t="s">
        <v>74</v>
      </c>
      <c r="BC551" t="s">
        <v>75</v>
      </c>
      <c r="BD551" t="s">
        <v>76</v>
      </c>
      <c r="BE551" t="s">
        <v>56</v>
      </c>
      <c r="BF551" t="s">
        <v>59</v>
      </c>
      <c r="BG551">
        <v>18965</v>
      </c>
      <c r="BH551">
        <v>40281.660000000003</v>
      </c>
      <c r="BI551">
        <v>53977.424400000004</v>
      </c>
      <c r="BJ551">
        <v>13695.7644</v>
      </c>
    </row>
    <row r="552" spans="11:62" x14ac:dyDescent="0.15">
      <c r="K552">
        <v>2018</v>
      </c>
      <c r="L552" t="s">
        <v>20</v>
      </c>
      <c r="M552" t="s">
        <v>74</v>
      </c>
      <c r="N552" t="s">
        <v>75</v>
      </c>
      <c r="O552" t="s">
        <v>76</v>
      </c>
      <c r="P552" t="s">
        <v>56</v>
      </c>
      <c r="Q552" t="s">
        <v>57</v>
      </c>
      <c r="R552">
        <v>7133</v>
      </c>
      <c r="S552">
        <v>121389.394</v>
      </c>
      <c r="T552">
        <v>150522.84856000001</v>
      </c>
      <c r="U552">
        <v>29133.454560000013</v>
      </c>
      <c r="AX552" t="s">
        <v>20</v>
      </c>
      <c r="AY552">
        <v>2018</v>
      </c>
      <c r="AZ552">
        <v>2</v>
      </c>
      <c r="BA552" t="s">
        <v>38</v>
      </c>
      <c r="BB552" t="s">
        <v>74</v>
      </c>
      <c r="BC552" t="s">
        <v>75</v>
      </c>
      <c r="BD552" t="s">
        <v>77</v>
      </c>
      <c r="BE552" t="s">
        <v>46</v>
      </c>
      <c r="BF552" t="s">
        <v>47</v>
      </c>
      <c r="BG552">
        <v>9435</v>
      </c>
      <c r="BH552">
        <v>13586.4</v>
      </c>
      <c r="BI552">
        <v>20379.599999999999</v>
      </c>
      <c r="BJ552">
        <v>6793.1999999999989</v>
      </c>
    </row>
    <row r="553" spans="11:62" x14ac:dyDescent="0.15">
      <c r="K553">
        <v>2018</v>
      </c>
      <c r="L553" t="s">
        <v>20</v>
      </c>
      <c r="M553" t="s">
        <v>74</v>
      </c>
      <c r="N553" t="s">
        <v>75</v>
      </c>
      <c r="O553" t="s">
        <v>76</v>
      </c>
      <c r="P553" t="s">
        <v>56</v>
      </c>
      <c r="Q553" t="s">
        <v>58</v>
      </c>
      <c r="R553">
        <v>16570</v>
      </c>
      <c r="S553">
        <v>120049.65</v>
      </c>
      <c r="T553">
        <v>175272.48899999997</v>
      </c>
      <c r="U553">
        <v>55222.838999999978</v>
      </c>
      <c r="AX553" t="s">
        <v>20</v>
      </c>
      <c r="AY553">
        <v>2018</v>
      </c>
      <c r="AZ553">
        <v>2</v>
      </c>
      <c r="BA553" t="s">
        <v>38</v>
      </c>
      <c r="BB553" t="s">
        <v>74</v>
      </c>
      <c r="BC553" t="s">
        <v>75</v>
      </c>
      <c r="BD553" t="s">
        <v>77</v>
      </c>
      <c r="BE553" t="s">
        <v>46</v>
      </c>
      <c r="BF553" t="s">
        <v>48</v>
      </c>
      <c r="BG553">
        <v>6205</v>
      </c>
      <c r="BH553">
        <v>15016.100000000002</v>
      </c>
      <c r="BI553">
        <v>22073.667000000001</v>
      </c>
      <c r="BJ553">
        <v>7057.5669999999991</v>
      </c>
    </row>
    <row r="554" spans="11:62" x14ac:dyDescent="0.15">
      <c r="K554">
        <v>2018</v>
      </c>
      <c r="L554" t="s">
        <v>20</v>
      </c>
      <c r="M554" t="s">
        <v>74</v>
      </c>
      <c r="N554" t="s">
        <v>75</v>
      </c>
      <c r="O554" t="s">
        <v>76</v>
      </c>
      <c r="P554" t="s">
        <v>56</v>
      </c>
      <c r="Q554" t="s">
        <v>59</v>
      </c>
      <c r="R554">
        <v>18965</v>
      </c>
      <c r="S554">
        <v>40281.660000000003</v>
      </c>
      <c r="T554">
        <v>53977.424400000004</v>
      </c>
      <c r="U554">
        <v>13695.7644</v>
      </c>
      <c r="AX554" t="s">
        <v>20</v>
      </c>
      <c r="AY554">
        <v>2018</v>
      </c>
      <c r="AZ554">
        <v>2</v>
      </c>
      <c r="BA554" t="s">
        <v>38</v>
      </c>
      <c r="BB554" t="s">
        <v>74</v>
      </c>
      <c r="BC554" t="s">
        <v>75</v>
      </c>
      <c r="BD554" t="s">
        <v>77</v>
      </c>
      <c r="BE554" t="s">
        <v>46</v>
      </c>
      <c r="BF554" t="s">
        <v>49</v>
      </c>
      <c r="BG554">
        <v>6149</v>
      </c>
      <c r="BH554">
        <v>16233.360000000002</v>
      </c>
      <c r="BI554">
        <v>23051.371200000001</v>
      </c>
      <c r="BJ554">
        <v>6818.011199999999</v>
      </c>
    </row>
    <row r="555" spans="11:62" x14ac:dyDescent="0.15">
      <c r="K555">
        <v>2018</v>
      </c>
      <c r="L555" t="s">
        <v>20</v>
      </c>
      <c r="M555" t="s">
        <v>74</v>
      </c>
      <c r="N555" t="s">
        <v>75</v>
      </c>
      <c r="O555" t="s">
        <v>77</v>
      </c>
      <c r="P555" t="s">
        <v>46</v>
      </c>
      <c r="Q555" t="s">
        <v>47</v>
      </c>
      <c r="R555">
        <v>9435</v>
      </c>
      <c r="S555">
        <v>13586.4</v>
      </c>
      <c r="T555">
        <v>20379.599999999999</v>
      </c>
      <c r="U555">
        <v>6793.1999999999989</v>
      </c>
      <c r="AX555" t="s">
        <v>20</v>
      </c>
      <c r="AY555">
        <v>2018</v>
      </c>
      <c r="AZ555">
        <v>2</v>
      </c>
      <c r="BA555" t="s">
        <v>38</v>
      </c>
      <c r="BB555" t="s">
        <v>74</v>
      </c>
      <c r="BC555" t="s">
        <v>75</v>
      </c>
      <c r="BD555" t="s">
        <v>77</v>
      </c>
      <c r="BE555" t="s">
        <v>46</v>
      </c>
      <c r="BF555" t="s">
        <v>50</v>
      </c>
      <c r="BG555">
        <v>5176</v>
      </c>
      <c r="BH555">
        <v>27375.863999999998</v>
      </c>
      <c r="BI555">
        <v>39421.244159999995</v>
      </c>
      <c r="BJ555">
        <v>12045.380159999997</v>
      </c>
    </row>
    <row r="556" spans="11:62" x14ac:dyDescent="0.15">
      <c r="K556">
        <v>2018</v>
      </c>
      <c r="L556" t="s">
        <v>20</v>
      </c>
      <c r="M556" t="s">
        <v>74</v>
      </c>
      <c r="N556" t="s">
        <v>75</v>
      </c>
      <c r="O556" t="s">
        <v>77</v>
      </c>
      <c r="P556" t="s">
        <v>46</v>
      </c>
      <c r="Q556" t="s">
        <v>48</v>
      </c>
      <c r="R556">
        <v>6205</v>
      </c>
      <c r="S556">
        <v>15016.100000000002</v>
      </c>
      <c r="T556">
        <v>22073.667000000001</v>
      </c>
      <c r="U556">
        <v>7057.5669999999991</v>
      </c>
      <c r="AX556" t="s">
        <v>20</v>
      </c>
      <c r="AY556">
        <v>2018</v>
      </c>
      <c r="AZ556">
        <v>2</v>
      </c>
      <c r="BA556" t="s">
        <v>38</v>
      </c>
      <c r="BB556" t="s">
        <v>74</v>
      </c>
      <c r="BC556" t="s">
        <v>75</v>
      </c>
      <c r="BD556" t="s">
        <v>77</v>
      </c>
      <c r="BE556" t="s">
        <v>51</v>
      </c>
      <c r="BF556" t="s">
        <v>52</v>
      </c>
      <c r="BG556">
        <v>8664</v>
      </c>
      <c r="BH556">
        <v>38190.911999999997</v>
      </c>
      <c r="BI556">
        <v>51175.822079999998</v>
      </c>
      <c r="BJ556">
        <v>12984.910080000001</v>
      </c>
    </row>
    <row r="557" spans="11:62" x14ac:dyDescent="0.15">
      <c r="K557">
        <v>2018</v>
      </c>
      <c r="L557" t="s">
        <v>20</v>
      </c>
      <c r="M557" t="s">
        <v>74</v>
      </c>
      <c r="N557" t="s">
        <v>75</v>
      </c>
      <c r="O557" t="s">
        <v>77</v>
      </c>
      <c r="P557" t="s">
        <v>46</v>
      </c>
      <c r="Q557" t="s">
        <v>49</v>
      </c>
      <c r="R557">
        <v>6149</v>
      </c>
      <c r="S557">
        <v>16233.360000000002</v>
      </c>
      <c r="T557">
        <v>23051.371200000001</v>
      </c>
      <c r="U557">
        <v>6818.011199999999</v>
      </c>
      <c r="AX557" t="s">
        <v>20</v>
      </c>
      <c r="AY557">
        <v>2018</v>
      </c>
      <c r="AZ557">
        <v>2</v>
      </c>
      <c r="BA557" t="s">
        <v>38</v>
      </c>
      <c r="BB557" t="s">
        <v>74</v>
      </c>
      <c r="BC557" t="s">
        <v>75</v>
      </c>
      <c r="BD557" t="s">
        <v>77</v>
      </c>
      <c r="BE557" t="s">
        <v>51</v>
      </c>
      <c r="BF557" t="s">
        <v>53</v>
      </c>
      <c r="BG557">
        <v>17904</v>
      </c>
      <c r="BH557">
        <v>135139.39199999999</v>
      </c>
      <c r="BI557">
        <v>186492.36096000002</v>
      </c>
      <c r="BJ557">
        <v>51352.968960000027</v>
      </c>
    </row>
    <row r="558" spans="11:62" x14ac:dyDescent="0.15">
      <c r="K558">
        <v>2018</v>
      </c>
      <c r="L558" t="s">
        <v>20</v>
      </c>
      <c r="M558" t="s">
        <v>74</v>
      </c>
      <c r="N558" t="s">
        <v>75</v>
      </c>
      <c r="O558" t="s">
        <v>77</v>
      </c>
      <c r="P558" t="s">
        <v>46</v>
      </c>
      <c r="Q558" t="s">
        <v>50</v>
      </c>
      <c r="R558">
        <v>5176</v>
      </c>
      <c r="S558">
        <v>27375.863999999998</v>
      </c>
      <c r="T558">
        <v>39421.244159999995</v>
      </c>
      <c r="U558">
        <v>12045.380159999997</v>
      </c>
      <c r="AX558" t="s">
        <v>20</v>
      </c>
      <c r="AY558">
        <v>2018</v>
      </c>
      <c r="AZ558">
        <v>2</v>
      </c>
      <c r="BA558" t="s">
        <v>38</v>
      </c>
      <c r="BB558" t="s">
        <v>74</v>
      </c>
      <c r="BC558" t="s">
        <v>75</v>
      </c>
      <c r="BD558" t="s">
        <v>77</v>
      </c>
      <c r="BE558" t="s">
        <v>51</v>
      </c>
      <c r="BF558" t="s">
        <v>54</v>
      </c>
      <c r="BG558">
        <v>16580</v>
      </c>
      <c r="BH558">
        <v>43771.199999999997</v>
      </c>
      <c r="BI558">
        <v>62592.815999999999</v>
      </c>
      <c r="BJ558">
        <v>18821.616000000002</v>
      </c>
    </row>
    <row r="559" spans="11:62" x14ac:dyDescent="0.15">
      <c r="K559">
        <v>2018</v>
      </c>
      <c r="L559" t="s">
        <v>20</v>
      </c>
      <c r="M559" t="s">
        <v>74</v>
      </c>
      <c r="N559" t="s">
        <v>75</v>
      </c>
      <c r="O559" t="s">
        <v>77</v>
      </c>
      <c r="P559" t="s">
        <v>51</v>
      </c>
      <c r="Q559" t="s">
        <v>52</v>
      </c>
      <c r="R559">
        <v>8664</v>
      </c>
      <c r="S559">
        <v>38190.911999999997</v>
      </c>
      <c r="T559">
        <v>51175.822079999998</v>
      </c>
      <c r="U559">
        <v>12984.910080000001</v>
      </c>
      <c r="AX559" t="s">
        <v>20</v>
      </c>
      <c r="AY559">
        <v>2018</v>
      </c>
      <c r="AZ559">
        <v>2</v>
      </c>
      <c r="BA559" t="s">
        <v>38</v>
      </c>
      <c r="BB559" t="s">
        <v>74</v>
      </c>
      <c r="BC559" t="s">
        <v>75</v>
      </c>
      <c r="BD559" t="s">
        <v>77</v>
      </c>
      <c r="BE559" t="s">
        <v>51</v>
      </c>
      <c r="BF559" t="s">
        <v>55</v>
      </c>
      <c r="BG559">
        <v>8515</v>
      </c>
      <c r="BH559">
        <v>45367.92</v>
      </c>
      <c r="BI559">
        <v>56709.9</v>
      </c>
      <c r="BJ559">
        <v>11341.980000000003</v>
      </c>
    </row>
    <row r="560" spans="11:62" x14ac:dyDescent="0.15">
      <c r="K560">
        <v>2018</v>
      </c>
      <c r="L560" t="s">
        <v>20</v>
      </c>
      <c r="M560" t="s">
        <v>74</v>
      </c>
      <c r="N560" t="s">
        <v>75</v>
      </c>
      <c r="O560" t="s">
        <v>77</v>
      </c>
      <c r="P560" t="s">
        <v>51</v>
      </c>
      <c r="Q560" t="s">
        <v>53</v>
      </c>
      <c r="R560">
        <v>17904</v>
      </c>
      <c r="S560">
        <v>135139.39199999999</v>
      </c>
      <c r="T560">
        <v>186492.36096000002</v>
      </c>
      <c r="U560">
        <v>51352.968960000027</v>
      </c>
      <c r="AX560" t="s">
        <v>20</v>
      </c>
      <c r="AY560">
        <v>2018</v>
      </c>
      <c r="AZ560">
        <v>2</v>
      </c>
      <c r="BA560" t="s">
        <v>38</v>
      </c>
      <c r="BB560" t="s">
        <v>74</v>
      </c>
      <c r="BC560" t="s">
        <v>75</v>
      </c>
      <c r="BD560" t="s">
        <v>77</v>
      </c>
      <c r="BE560" t="s">
        <v>56</v>
      </c>
      <c r="BF560" t="s">
        <v>57</v>
      </c>
      <c r="BG560">
        <v>17786</v>
      </c>
      <c r="BH560">
        <v>281232.23200000002</v>
      </c>
      <c r="BI560">
        <v>419036.02568000002</v>
      </c>
      <c r="BJ560">
        <v>137803.79368</v>
      </c>
    </row>
    <row r="561" spans="11:62" x14ac:dyDescent="0.15">
      <c r="K561">
        <v>2018</v>
      </c>
      <c r="L561" t="s">
        <v>20</v>
      </c>
      <c r="M561" t="s">
        <v>74</v>
      </c>
      <c r="N561" t="s">
        <v>75</v>
      </c>
      <c r="O561" t="s">
        <v>77</v>
      </c>
      <c r="P561" t="s">
        <v>51</v>
      </c>
      <c r="Q561" t="s">
        <v>54</v>
      </c>
      <c r="R561">
        <v>16580</v>
      </c>
      <c r="S561">
        <v>43771.199999999997</v>
      </c>
      <c r="T561">
        <v>62592.815999999999</v>
      </c>
      <c r="U561">
        <v>18821.616000000002</v>
      </c>
      <c r="AX561" t="s">
        <v>20</v>
      </c>
      <c r="AY561">
        <v>2018</v>
      </c>
      <c r="AZ561">
        <v>2</v>
      </c>
      <c r="BA561" t="s">
        <v>38</v>
      </c>
      <c r="BB561" t="s">
        <v>74</v>
      </c>
      <c r="BC561" t="s">
        <v>75</v>
      </c>
      <c r="BD561" t="s">
        <v>77</v>
      </c>
      <c r="BE561" t="s">
        <v>56</v>
      </c>
      <c r="BF561" t="s">
        <v>58</v>
      </c>
      <c r="BG561">
        <v>11660</v>
      </c>
      <c r="BH561">
        <v>91822.5</v>
      </c>
      <c r="BI561">
        <v>112023.45</v>
      </c>
      <c r="BJ561">
        <v>20200.949999999997</v>
      </c>
    </row>
    <row r="562" spans="11:62" x14ac:dyDescent="0.15">
      <c r="K562">
        <v>2018</v>
      </c>
      <c r="L562" t="s">
        <v>20</v>
      </c>
      <c r="M562" t="s">
        <v>74</v>
      </c>
      <c r="N562" t="s">
        <v>75</v>
      </c>
      <c r="O562" t="s">
        <v>77</v>
      </c>
      <c r="P562" t="s">
        <v>51</v>
      </c>
      <c r="Q562" t="s">
        <v>55</v>
      </c>
      <c r="R562">
        <v>8515</v>
      </c>
      <c r="S562">
        <v>45367.92</v>
      </c>
      <c r="T562">
        <v>56709.9</v>
      </c>
      <c r="U562">
        <v>11341.980000000003</v>
      </c>
      <c r="AX562" t="s">
        <v>20</v>
      </c>
      <c r="AY562">
        <v>2018</v>
      </c>
      <c r="AZ562">
        <v>2</v>
      </c>
      <c r="BA562" t="s">
        <v>38</v>
      </c>
      <c r="BB562" t="s">
        <v>74</v>
      </c>
      <c r="BC562" t="s">
        <v>75</v>
      </c>
      <c r="BD562" t="s">
        <v>77</v>
      </c>
      <c r="BE562" t="s">
        <v>56</v>
      </c>
      <c r="BF562" t="s">
        <v>59</v>
      </c>
      <c r="BG562">
        <v>14096</v>
      </c>
      <c r="BH562">
        <v>28417.536</v>
      </c>
      <c r="BI562">
        <v>39784.5504</v>
      </c>
      <c r="BJ562">
        <v>11367.0144</v>
      </c>
    </row>
    <row r="563" spans="11:62" x14ac:dyDescent="0.15">
      <c r="K563">
        <v>2018</v>
      </c>
      <c r="L563" t="s">
        <v>20</v>
      </c>
      <c r="M563" t="s">
        <v>74</v>
      </c>
      <c r="N563" t="s">
        <v>75</v>
      </c>
      <c r="O563" t="s">
        <v>77</v>
      </c>
      <c r="P563" t="s">
        <v>56</v>
      </c>
      <c r="Q563" t="s">
        <v>57</v>
      </c>
      <c r="R563">
        <v>17786</v>
      </c>
      <c r="S563">
        <v>281232.23200000002</v>
      </c>
      <c r="T563">
        <v>419036.02568000002</v>
      </c>
      <c r="U563">
        <v>137803.79368</v>
      </c>
      <c r="AX563" t="s">
        <v>20</v>
      </c>
      <c r="AY563">
        <v>2018</v>
      </c>
      <c r="AZ563">
        <v>2</v>
      </c>
      <c r="BA563" t="s">
        <v>38</v>
      </c>
      <c r="BB563" t="s">
        <v>74</v>
      </c>
      <c r="BC563" t="s">
        <v>75</v>
      </c>
      <c r="BD563" t="s">
        <v>78</v>
      </c>
      <c r="BE563" t="s">
        <v>46</v>
      </c>
      <c r="BF563" t="s">
        <v>47</v>
      </c>
      <c r="BG563">
        <v>7261</v>
      </c>
      <c r="BH563">
        <v>10717.235999999999</v>
      </c>
      <c r="BI563">
        <v>15325.64748</v>
      </c>
      <c r="BJ563">
        <v>4608.4114800000007</v>
      </c>
    </row>
    <row r="564" spans="11:62" x14ac:dyDescent="0.15">
      <c r="K564">
        <v>2018</v>
      </c>
      <c r="L564" t="s">
        <v>20</v>
      </c>
      <c r="M564" t="s">
        <v>74</v>
      </c>
      <c r="N564" t="s">
        <v>75</v>
      </c>
      <c r="O564" t="s">
        <v>77</v>
      </c>
      <c r="P564" t="s">
        <v>56</v>
      </c>
      <c r="Q564" t="s">
        <v>58</v>
      </c>
      <c r="R564">
        <v>11660</v>
      </c>
      <c r="S564">
        <v>91822.5</v>
      </c>
      <c r="T564">
        <v>112023.45</v>
      </c>
      <c r="U564">
        <v>20200.949999999997</v>
      </c>
      <c r="AX564" t="s">
        <v>20</v>
      </c>
      <c r="AY564">
        <v>2018</v>
      </c>
      <c r="AZ564">
        <v>2</v>
      </c>
      <c r="BA564" t="s">
        <v>38</v>
      </c>
      <c r="BB564" t="s">
        <v>74</v>
      </c>
      <c r="BC564" t="s">
        <v>75</v>
      </c>
      <c r="BD564" t="s">
        <v>78</v>
      </c>
      <c r="BE564" t="s">
        <v>46</v>
      </c>
      <c r="BF564" t="s">
        <v>48</v>
      </c>
      <c r="BG564">
        <v>19457</v>
      </c>
      <c r="BH564">
        <v>52222.587999999996</v>
      </c>
      <c r="BI564">
        <v>75200.526719999994</v>
      </c>
      <c r="BJ564">
        <v>22977.938719999998</v>
      </c>
    </row>
    <row r="565" spans="11:62" x14ac:dyDescent="0.15">
      <c r="K565">
        <v>2018</v>
      </c>
      <c r="L565" t="s">
        <v>20</v>
      </c>
      <c r="M565" t="s">
        <v>74</v>
      </c>
      <c r="N565" t="s">
        <v>75</v>
      </c>
      <c r="O565" t="s">
        <v>77</v>
      </c>
      <c r="P565" t="s">
        <v>56</v>
      </c>
      <c r="Q565" t="s">
        <v>59</v>
      </c>
      <c r="R565">
        <v>14096</v>
      </c>
      <c r="S565">
        <v>28417.536</v>
      </c>
      <c r="T565">
        <v>39784.5504</v>
      </c>
      <c r="U565">
        <v>11367.0144</v>
      </c>
      <c r="AX565" t="s">
        <v>20</v>
      </c>
      <c r="AY565">
        <v>2018</v>
      </c>
      <c r="AZ565">
        <v>2</v>
      </c>
      <c r="BA565" t="s">
        <v>38</v>
      </c>
      <c r="BB565" t="s">
        <v>74</v>
      </c>
      <c r="BC565" t="s">
        <v>75</v>
      </c>
      <c r="BD565" t="s">
        <v>78</v>
      </c>
      <c r="BE565" t="s">
        <v>46</v>
      </c>
      <c r="BF565" t="s">
        <v>49</v>
      </c>
      <c r="BG565">
        <v>5379</v>
      </c>
      <c r="BH565">
        <v>13253.856000000002</v>
      </c>
      <c r="BI565">
        <v>17760.16704</v>
      </c>
      <c r="BJ565">
        <v>4506.3110399999987</v>
      </c>
    </row>
    <row r="566" spans="11:62" x14ac:dyDescent="0.15">
      <c r="K566">
        <v>2018</v>
      </c>
      <c r="L566" t="s">
        <v>20</v>
      </c>
      <c r="M566" t="s">
        <v>74</v>
      </c>
      <c r="N566" t="s">
        <v>75</v>
      </c>
      <c r="O566" t="s">
        <v>78</v>
      </c>
      <c r="P566" t="s">
        <v>46</v>
      </c>
      <c r="Q566" t="s">
        <v>47</v>
      </c>
      <c r="R566">
        <v>7261</v>
      </c>
      <c r="S566">
        <v>10717.235999999999</v>
      </c>
      <c r="T566">
        <v>15325.64748</v>
      </c>
      <c r="U566">
        <v>4608.4114800000007</v>
      </c>
      <c r="AX566" t="s">
        <v>20</v>
      </c>
      <c r="AY566">
        <v>2018</v>
      </c>
      <c r="AZ566">
        <v>2</v>
      </c>
      <c r="BA566" t="s">
        <v>38</v>
      </c>
      <c r="BB566" t="s">
        <v>74</v>
      </c>
      <c r="BC566" t="s">
        <v>75</v>
      </c>
      <c r="BD566" t="s">
        <v>78</v>
      </c>
      <c r="BE566" t="s">
        <v>46</v>
      </c>
      <c r="BF566" t="s">
        <v>50</v>
      </c>
      <c r="BG566">
        <v>10798</v>
      </c>
      <c r="BH566">
        <v>56667.903999999995</v>
      </c>
      <c r="BI566">
        <v>78201.707519999996</v>
      </c>
      <c r="BJ566">
        <v>21533.803520000001</v>
      </c>
    </row>
    <row r="567" spans="11:62" x14ac:dyDescent="0.15">
      <c r="K567">
        <v>2018</v>
      </c>
      <c r="L567" t="s">
        <v>20</v>
      </c>
      <c r="M567" t="s">
        <v>74</v>
      </c>
      <c r="N567" t="s">
        <v>75</v>
      </c>
      <c r="O567" t="s">
        <v>78</v>
      </c>
      <c r="P567" t="s">
        <v>46</v>
      </c>
      <c r="Q567" t="s">
        <v>48</v>
      </c>
      <c r="R567">
        <v>19457</v>
      </c>
      <c r="S567">
        <v>52222.587999999996</v>
      </c>
      <c r="T567">
        <v>75200.526719999994</v>
      </c>
      <c r="U567">
        <v>22977.938719999998</v>
      </c>
      <c r="AX567" t="s">
        <v>20</v>
      </c>
      <c r="AY567">
        <v>2018</v>
      </c>
      <c r="AZ567">
        <v>2</v>
      </c>
      <c r="BA567" t="s">
        <v>38</v>
      </c>
      <c r="BB567" t="s">
        <v>74</v>
      </c>
      <c r="BC567" t="s">
        <v>75</v>
      </c>
      <c r="BD567" t="s">
        <v>78</v>
      </c>
      <c r="BE567" t="s">
        <v>51</v>
      </c>
      <c r="BF567" t="s">
        <v>52</v>
      </c>
      <c r="BG567">
        <v>14982</v>
      </c>
      <c r="BH567">
        <v>70595.183999999994</v>
      </c>
      <c r="BI567">
        <v>87538.028160000002</v>
      </c>
      <c r="BJ567">
        <v>16942.844160000008</v>
      </c>
    </row>
    <row r="568" spans="11:62" x14ac:dyDescent="0.15">
      <c r="K568">
        <v>2018</v>
      </c>
      <c r="L568" t="s">
        <v>20</v>
      </c>
      <c r="M568" t="s">
        <v>74</v>
      </c>
      <c r="N568" t="s">
        <v>75</v>
      </c>
      <c r="O568" t="s">
        <v>78</v>
      </c>
      <c r="P568" t="s">
        <v>46</v>
      </c>
      <c r="Q568" t="s">
        <v>49</v>
      </c>
      <c r="R568">
        <v>5379</v>
      </c>
      <c r="S568">
        <v>13253.856000000002</v>
      </c>
      <c r="T568">
        <v>17760.16704</v>
      </c>
      <c r="U568">
        <v>4506.3110399999987</v>
      </c>
      <c r="AX568" t="s">
        <v>20</v>
      </c>
      <c r="AY568">
        <v>2018</v>
      </c>
      <c r="AZ568">
        <v>2</v>
      </c>
      <c r="BA568" t="s">
        <v>38</v>
      </c>
      <c r="BB568" t="s">
        <v>74</v>
      </c>
      <c r="BC568" t="s">
        <v>75</v>
      </c>
      <c r="BD568" t="s">
        <v>78</v>
      </c>
      <c r="BE568" t="s">
        <v>51</v>
      </c>
      <c r="BF568" t="s">
        <v>53</v>
      </c>
      <c r="BG568">
        <v>11027</v>
      </c>
      <c r="BH568">
        <v>84731.467999999993</v>
      </c>
      <c r="BI568">
        <v>115234.79647999998</v>
      </c>
      <c r="BJ568">
        <v>30503.328479999982</v>
      </c>
    </row>
    <row r="569" spans="11:62" x14ac:dyDescent="0.15">
      <c r="K569">
        <v>2018</v>
      </c>
      <c r="L569" t="s">
        <v>20</v>
      </c>
      <c r="M569" t="s">
        <v>74</v>
      </c>
      <c r="N569" t="s">
        <v>75</v>
      </c>
      <c r="O569" t="s">
        <v>78</v>
      </c>
      <c r="P569" t="s">
        <v>46</v>
      </c>
      <c r="Q569" t="s">
        <v>50</v>
      </c>
      <c r="R569">
        <v>10798</v>
      </c>
      <c r="S569">
        <v>56667.903999999995</v>
      </c>
      <c r="T569">
        <v>78201.707519999996</v>
      </c>
      <c r="U569">
        <v>21533.803520000001</v>
      </c>
      <c r="AX569" t="s">
        <v>20</v>
      </c>
      <c r="AY569">
        <v>2018</v>
      </c>
      <c r="AZ569">
        <v>2</v>
      </c>
      <c r="BA569" t="s">
        <v>38</v>
      </c>
      <c r="BB569" t="s">
        <v>74</v>
      </c>
      <c r="BC569" t="s">
        <v>75</v>
      </c>
      <c r="BD569" t="s">
        <v>78</v>
      </c>
      <c r="BE569" t="s">
        <v>51</v>
      </c>
      <c r="BF569" t="s">
        <v>54</v>
      </c>
      <c r="BG569">
        <v>19515</v>
      </c>
      <c r="BH569">
        <v>52378.26</v>
      </c>
      <c r="BI569">
        <v>72281.998800000001</v>
      </c>
      <c r="BJ569">
        <v>19903.738799999999</v>
      </c>
    </row>
    <row r="570" spans="11:62" x14ac:dyDescent="0.15">
      <c r="K570">
        <v>2018</v>
      </c>
      <c r="L570" t="s">
        <v>20</v>
      </c>
      <c r="M570" t="s">
        <v>74</v>
      </c>
      <c r="N570" t="s">
        <v>75</v>
      </c>
      <c r="O570" t="s">
        <v>78</v>
      </c>
      <c r="P570" t="s">
        <v>51</v>
      </c>
      <c r="Q570" t="s">
        <v>52</v>
      </c>
      <c r="R570">
        <v>14982</v>
      </c>
      <c r="S570">
        <v>70595.183999999994</v>
      </c>
      <c r="T570">
        <v>87538.028160000002</v>
      </c>
      <c r="U570">
        <v>16942.844160000008</v>
      </c>
      <c r="AX570" t="s">
        <v>20</v>
      </c>
      <c r="AY570">
        <v>2018</v>
      </c>
      <c r="AZ570">
        <v>2</v>
      </c>
      <c r="BA570" t="s">
        <v>38</v>
      </c>
      <c r="BB570" t="s">
        <v>74</v>
      </c>
      <c r="BC570" t="s">
        <v>75</v>
      </c>
      <c r="BD570" t="s">
        <v>78</v>
      </c>
      <c r="BE570" t="s">
        <v>51</v>
      </c>
      <c r="BF570" t="s">
        <v>55</v>
      </c>
      <c r="BG570">
        <v>11100</v>
      </c>
      <c r="BH570">
        <v>61272</v>
      </c>
      <c r="BI570">
        <v>91295.28</v>
      </c>
      <c r="BJ570">
        <v>30023.279999999999</v>
      </c>
    </row>
    <row r="571" spans="11:62" x14ac:dyDescent="0.15">
      <c r="K571">
        <v>2018</v>
      </c>
      <c r="L571" t="s">
        <v>20</v>
      </c>
      <c r="M571" t="s">
        <v>74</v>
      </c>
      <c r="N571" t="s">
        <v>75</v>
      </c>
      <c r="O571" t="s">
        <v>78</v>
      </c>
      <c r="P571" t="s">
        <v>51</v>
      </c>
      <c r="Q571" t="s">
        <v>53</v>
      </c>
      <c r="R571">
        <v>11027</v>
      </c>
      <c r="S571">
        <v>84731.467999999993</v>
      </c>
      <c r="T571">
        <v>115234.79647999998</v>
      </c>
      <c r="U571">
        <v>30503.328479999982</v>
      </c>
      <c r="AX571" t="s">
        <v>20</v>
      </c>
      <c r="AY571">
        <v>2018</v>
      </c>
      <c r="AZ571">
        <v>2</v>
      </c>
      <c r="BA571" t="s">
        <v>38</v>
      </c>
      <c r="BB571" t="s">
        <v>74</v>
      </c>
      <c r="BC571" t="s">
        <v>75</v>
      </c>
      <c r="BD571" t="s">
        <v>78</v>
      </c>
      <c r="BE571" t="s">
        <v>56</v>
      </c>
      <c r="BF571" t="s">
        <v>57</v>
      </c>
      <c r="BG571">
        <v>18837</v>
      </c>
      <c r="BH571">
        <v>320568.06599999999</v>
      </c>
      <c r="BI571">
        <v>413532.80514000001</v>
      </c>
      <c r="BJ571">
        <v>92964.73914000002</v>
      </c>
    </row>
    <row r="572" spans="11:62" x14ac:dyDescent="0.15">
      <c r="K572">
        <v>2018</v>
      </c>
      <c r="L572" t="s">
        <v>20</v>
      </c>
      <c r="M572" t="s">
        <v>74</v>
      </c>
      <c r="N572" t="s">
        <v>75</v>
      </c>
      <c r="O572" t="s">
        <v>78</v>
      </c>
      <c r="P572" t="s">
        <v>51</v>
      </c>
      <c r="Q572" t="s">
        <v>54</v>
      </c>
      <c r="R572">
        <v>19515</v>
      </c>
      <c r="S572">
        <v>52378.26</v>
      </c>
      <c r="T572">
        <v>72281.998800000001</v>
      </c>
      <c r="U572">
        <v>19903.738799999999</v>
      </c>
      <c r="AX572" t="s">
        <v>20</v>
      </c>
      <c r="AY572">
        <v>2018</v>
      </c>
      <c r="AZ572">
        <v>2</v>
      </c>
      <c r="BA572" t="s">
        <v>38</v>
      </c>
      <c r="BB572" t="s">
        <v>74</v>
      </c>
      <c r="BC572" t="s">
        <v>75</v>
      </c>
      <c r="BD572" t="s">
        <v>78</v>
      </c>
      <c r="BE572" t="s">
        <v>56</v>
      </c>
      <c r="BF572" t="s">
        <v>58</v>
      </c>
      <c r="BG572">
        <v>10326</v>
      </c>
      <c r="BH572">
        <v>81317.249999999985</v>
      </c>
      <c r="BI572">
        <v>121975.87499999999</v>
      </c>
      <c r="BJ572">
        <v>40658.625</v>
      </c>
    </row>
    <row r="573" spans="11:62" x14ac:dyDescent="0.15">
      <c r="K573">
        <v>2018</v>
      </c>
      <c r="L573" t="s">
        <v>20</v>
      </c>
      <c r="M573" t="s">
        <v>74</v>
      </c>
      <c r="N573" t="s">
        <v>75</v>
      </c>
      <c r="O573" t="s">
        <v>78</v>
      </c>
      <c r="P573" t="s">
        <v>51</v>
      </c>
      <c r="Q573" t="s">
        <v>55</v>
      </c>
      <c r="R573">
        <v>11100</v>
      </c>
      <c r="S573">
        <v>61272</v>
      </c>
      <c r="T573">
        <v>91295.28</v>
      </c>
      <c r="U573">
        <v>30023.279999999999</v>
      </c>
      <c r="AX573" t="s">
        <v>20</v>
      </c>
      <c r="AY573">
        <v>2018</v>
      </c>
      <c r="AZ573">
        <v>2</v>
      </c>
      <c r="BA573" t="s">
        <v>38</v>
      </c>
      <c r="BB573" t="s">
        <v>74</v>
      </c>
      <c r="BC573" t="s">
        <v>75</v>
      </c>
      <c r="BD573" t="s">
        <v>78</v>
      </c>
      <c r="BE573" t="s">
        <v>56</v>
      </c>
      <c r="BF573" t="s">
        <v>59</v>
      </c>
      <c r="BG573">
        <v>6939</v>
      </c>
      <c r="BH573">
        <v>15238.044000000002</v>
      </c>
      <c r="BI573">
        <v>21638.02248</v>
      </c>
      <c r="BJ573">
        <v>6399.9784799999979</v>
      </c>
    </row>
    <row r="574" spans="11:62" x14ac:dyDescent="0.15">
      <c r="K574">
        <v>2018</v>
      </c>
      <c r="L574" t="s">
        <v>20</v>
      </c>
      <c r="M574" t="s">
        <v>74</v>
      </c>
      <c r="N574" t="s">
        <v>75</v>
      </c>
      <c r="O574" t="s">
        <v>78</v>
      </c>
      <c r="P574" t="s">
        <v>56</v>
      </c>
      <c r="Q574" t="s">
        <v>57</v>
      </c>
      <c r="R574">
        <v>18837</v>
      </c>
      <c r="S574">
        <v>320568.06599999999</v>
      </c>
      <c r="T574">
        <v>413532.80514000001</v>
      </c>
      <c r="U574">
        <v>92964.73914000002</v>
      </c>
      <c r="AX574" t="s">
        <v>20</v>
      </c>
      <c r="AY574">
        <v>2018</v>
      </c>
      <c r="AZ574">
        <v>2</v>
      </c>
      <c r="BA574" t="s">
        <v>38</v>
      </c>
      <c r="BB574" t="s">
        <v>74</v>
      </c>
      <c r="BC574" t="s">
        <v>75</v>
      </c>
      <c r="BD574" t="s">
        <v>79</v>
      </c>
      <c r="BE574" t="s">
        <v>46</v>
      </c>
      <c r="BF574" t="s">
        <v>47</v>
      </c>
      <c r="BG574">
        <v>7302</v>
      </c>
      <c r="BH574">
        <v>10602.503999999999</v>
      </c>
      <c r="BI574">
        <v>15055.555679999999</v>
      </c>
      <c r="BJ574">
        <v>4453.0516800000005</v>
      </c>
    </row>
    <row r="575" spans="11:62" x14ac:dyDescent="0.15">
      <c r="K575">
        <v>2018</v>
      </c>
      <c r="L575" t="s">
        <v>20</v>
      </c>
      <c r="M575" t="s">
        <v>74</v>
      </c>
      <c r="N575" t="s">
        <v>75</v>
      </c>
      <c r="O575" t="s">
        <v>78</v>
      </c>
      <c r="P575" t="s">
        <v>56</v>
      </c>
      <c r="Q575" t="s">
        <v>58</v>
      </c>
      <c r="R575">
        <v>10326</v>
      </c>
      <c r="S575">
        <v>81317.249999999985</v>
      </c>
      <c r="T575">
        <v>121975.87499999999</v>
      </c>
      <c r="U575">
        <v>40658.625</v>
      </c>
      <c r="AX575" t="s">
        <v>20</v>
      </c>
      <c r="AY575">
        <v>2018</v>
      </c>
      <c r="AZ575">
        <v>2</v>
      </c>
      <c r="BA575" t="s">
        <v>38</v>
      </c>
      <c r="BB575" t="s">
        <v>74</v>
      </c>
      <c r="BC575" t="s">
        <v>75</v>
      </c>
      <c r="BD575" t="s">
        <v>79</v>
      </c>
      <c r="BE575" t="s">
        <v>46</v>
      </c>
      <c r="BF575" t="s">
        <v>48</v>
      </c>
      <c r="BG575">
        <v>8361</v>
      </c>
      <c r="BH575">
        <v>23544.576000000001</v>
      </c>
      <c r="BI575">
        <v>31785.177600000003</v>
      </c>
      <c r="BJ575">
        <v>8240.6016000000018</v>
      </c>
    </row>
    <row r="576" spans="11:62" x14ac:dyDescent="0.15">
      <c r="K576">
        <v>2018</v>
      </c>
      <c r="L576" t="s">
        <v>20</v>
      </c>
      <c r="M576" t="s">
        <v>74</v>
      </c>
      <c r="N576" t="s">
        <v>75</v>
      </c>
      <c r="O576" t="s">
        <v>78</v>
      </c>
      <c r="P576" t="s">
        <v>56</v>
      </c>
      <c r="Q576" t="s">
        <v>59</v>
      </c>
      <c r="R576">
        <v>6939</v>
      </c>
      <c r="S576">
        <v>15238.044000000002</v>
      </c>
      <c r="T576">
        <v>21638.02248</v>
      </c>
      <c r="U576">
        <v>6399.9784799999979</v>
      </c>
      <c r="AX576" t="s">
        <v>20</v>
      </c>
      <c r="AY576">
        <v>2018</v>
      </c>
      <c r="AZ576">
        <v>2</v>
      </c>
      <c r="BA576" t="s">
        <v>38</v>
      </c>
      <c r="BB576" t="s">
        <v>74</v>
      </c>
      <c r="BC576" t="s">
        <v>75</v>
      </c>
      <c r="BD576" t="s">
        <v>79</v>
      </c>
      <c r="BE576" t="s">
        <v>46</v>
      </c>
      <c r="BF576" t="s">
        <v>49</v>
      </c>
      <c r="BG576">
        <v>19691</v>
      </c>
      <c r="BH576">
        <v>54150.250000000007</v>
      </c>
      <c r="BI576">
        <v>79059.365000000005</v>
      </c>
      <c r="BJ576">
        <v>24909.114999999998</v>
      </c>
    </row>
    <row r="577" spans="11:62" x14ac:dyDescent="0.15">
      <c r="K577">
        <v>2018</v>
      </c>
      <c r="L577" t="s">
        <v>20</v>
      </c>
      <c r="M577" t="s">
        <v>74</v>
      </c>
      <c r="N577" t="s">
        <v>75</v>
      </c>
      <c r="O577" t="s">
        <v>79</v>
      </c>
      <c r="P577" t="s">
        <v>46</v>
      </c>
      <c r="Q577" t="s">
        <v>47</v>
      </c>
      <c r="R577">
        <v>7302</v>
      </c>
      <c r="S577">
        <v>10602.503999999999</v>
      </c>
      <c r="T577">
        <v>15055.555679999999</v>
      </c>
      <c r="U577">
        <v>4453.0516800000005</v>
      </c>
      <c r="AX577" t="s">
        <v>20</v>
      </c>
      <c r="AY577">
        <v>2018</v>
      </c>
      <c r="AZ577">
        <v>2</v>
      </c>
      <c r="BA577" t="s">
        <v>38</v>
      </c>
      <c r="BB577" t="s">
        <v>74</v>
      </c>
      <c r="BC577" t="s">
        <v>75</v>
      </c>
      <c r="BD577" t="s">
        <v>79</v>
      </c>
      <c r="BE577" t="s">
        <v>46</v>
      </c>
      <c r="BF577" t="s">
        <v>50</v>
      </c>
      <c r="BG577">
        <v>18501</v>
      </c>
      <c r="BH577">
        <v>91783.460999999996</v>
      </c>
      <c r="BI577">
        <v>118400.66468999999</v>
      </c>
      <c r="BJ577">
        <v>26617.203689999995</v>
      </c>
    </row>
    <row r="578" spans="11:62" x14ac:dyDescent="0.15">
      <c r="K578">
        <v>2018</v>
      </c>
      <c r="L578" t="s">
        <v>20</v>
      </c>
      <c r="M578" t="s">
        <v>74</v>
      </c>
      <c r="N578" t="s">
        <v>75</v>
      </c>
      <c r="O578" t="s">
        <v>79</v>
      </c>
      <c r="P578" t="s">
        <v>46</v>
      </c>
      <c r="Q578" t="s">
        <v>48</v>
      </c>
      <c r="R578">
        <v>8361</v>
      </c>
      <c r="S578">
        <v>23544.576000000001</v>
      </c>
      <c r="T578">
        <v>31785.177600000003</v>
      </c>
      <c r="U578">
        <v>8240.6016000000018</v>
      </c>
      <c r="AX578" t="s">
        <v>20</v>
      </c>
      <c r="AY578">
        <v>2018</v>
      </c>
      <c r="AZ578">
        <v>2</v>
      </c>
      <c r="BA578" t="s">
        <v>38</v>
      </c>
      <c r="BB578" t="s">
        <v>74</v>
      </c>
      <c r="BC578" t="s">
        <v>75</v>
      </c>
      <c r="BD578" t="s">
        <v>79</v>
      </c>
      <c r="BE578" t="s">
        <v>51</v>
      </c>
      <c r="BF578" t="s">
        <v>52</v>
      </c>
      <c r="BG578">
        <v>16679</v>
      </c>
      <c r="BH578">
        <v>76690.041999999987</v>
      </c>
      <c r="BI578">
        <v>108899.85963999998</v>
      </c>
      <c r="BJ578">
        <v>32209.817639999994</v>
      </c>
    </row>
    <row r="579" spans="11:62" x14ac:dyDescent="0.15">
      <c r="K579">
        <v>2018</v>
      </c>
      <c r="L579" t="s">
        <v>20</v>
      </c>
      <c r="M579" t="s">
        <v>74</v>
      </c>
      <c r="N579" t="s">
        <v>75</v>
      </c>
      <c r="O579" t="s">
        <v>79</v>
      </c>
      <c r="P579" t="s">
        <v>46</v>
      </c>
      <c r="Q579" t="s">
        <v>49</v>
      </c>
      <c r="R579">
        <v>19691</v>
      </c>
      <c r="S579">
        <v>54150.250000000007</v>
      </c>
      <c r="T579">
        <v>79059.365000000005</v>
      </c>
      <c r="U579">
        <v>24909.114999999998</v>
      </c>
      <c r="AX579" t="s">
        <v>20</v>
      </c>
      <c r="AY579">
        <v>2018</v>
      </c>
      <c r="AZ579">
        <v>2</v>
      </c>
      <c r="BA579" t="s">
        <v>38</v>
      </c>
      <c r="BB579" t="s">
        <v>74</v>
      </c>
      <c r="BC579" t="s">
        <v>75</v>
      </c>
      <c r="BD579" t="s">
        <v>79</v>
      </c>
      <c r="BE579" t="s">
        <v>51</v>
      </c>
      <c r="BF579" t="s">
        <v>53</v>
      </c>
      <c r="BG579">
        <v>9092</v>
      </c>
      <c r="BH579">
        <v>74190.720000000001</v>
      </c>
      <c r="BI579">
        <v>106092.72960000001</v>
      </c>
      <c r="BJ579">
        <v>31902.009600000005</v>
      </c>
    </row>
    <row r="580" spans="11:62" x14ac:dyDescent="0.15">
      <c r="K580">
        <v>2018</v>
      </c>
      <c r="L580" t="s">
        <v>20</v>
      </c>
      <c r="M580" t="s">
        <v>74</v>
      </c>
      <c r="N580" t="s">
        <v>75</v>
      </c>
      <c r="O580" t="s">
        <v>79</v>
      </c>
      <c r="P580" t="s">
        <v>46</v>
      </c>
      <c r="Q580" t="s">
        <v>50</v>
      </c>
      <c r="R580">
        <v>18501</v>
      </c>
      <c r="S580">
        <v>91783.460999999996</v>
      </c>
      <c r="T580">
        <v>118400.66468999999</v>
      </c>
      <c r="U580">
        <v>26617.203689999995</v>
      </c>
      <c r="AX580" t="s">
        <v>20</v>
      </c>
      <c r="AY580">
        <v>2018</v>
      </c>
      <c r="AZ580">
        <v>2</v>
      </c>
      <c r="BA580" t="s">
        <v>38</v>
      </c>
      <c r="BB580" t="s">
        <v>74</v>
      </c>
      <c r="BC580" t="s">
        <v>75</v>
      </c>
      <c r="BD580" t="s">
        <v>79</v>
      </c>
      <c r="BE580" t="s">
        <v>51</v>
      </c>
      <c r="BF580" t="s">
        <v>54</v>
      </c>
      <c r="BG580">
        <v>8317</v>
      </c>
      <c r="BH580">
        <v>20310.114000000001</v>
      </c>
      <c r="BI580">
        <v>25590.743640000001</v>
      </c>
      <c r="BJ580">
        <v>5280.6296399999992</v>
      </c>
    </row>
    <row r="581" spans="11:62" x14ac:dyDescent="0.15">
      <c r="K581">
        <v>2018</v>
      </c>
      <c r="L581" t="s">
        <v>20</v>
      </c>
      <c r="M581" t="s">
        <v>74</v>
      </c>
      <c r="N581" t="s">
        <v>75</v>
      </c>
      <c r="O581" t="s">
        <v>79</v>
      </c>
      <c r="P581" t="s">
        <v>51</v>
      </c>
      <c r="Q581" t="s">
        <v>52</v>
      </c>
      <c r="R581">
        <v>16679</v>
      </c>
      <c r="S581">
        <v>76690.041999999987</v>
      </c>
      <c r="T581">
        <v>108899.85963999998</v>
      </c>
      <c r="U581">
        <v>32209.817639999994</v>
      </c>
      <c r="AX581" t="s">
        <v>20</v>
      </c>
      <c r="AY581">
        <v>2018</v>
      </c>
      <c r="AZ581">
        <v>2</v>
      </c>
      <c r="BA581" t="s">
        <v>38</v>
      </c>
      <c r="BB581" t="s">
        <v>74</v>
      </c>
      <c r="BC581" t="s">
        <v>75</v>
      </c>
      <c r="BD581" t="s">
        <v>79</v>
      </c>
      <c r="BE581" t="s">
        <v>51</v>
      </c>
      <c r="BF581" t="s">
        <v>55</v>
      </c>
      <c r="BG581">
        <v>6378</v>
      </c>
      <c r="BH581">
        <v>35818.847999999998</v>
      </c>
      <c r="BI581">
        <v>53370.08352</v>
      </c>
      <c r="BJ581">
        <v>17551.235520000002</v>
      </c>
    </row>
    <row r="582" spans="11:62" x14ac:dyDescent="0.15">
      <c r="K582">
        <v>2018</v>
      </c>
      <c r="L582" t="s">
        <v>20</v>
      </c>
      <c r="M582" t="s">
        <v>74</v>
      </c>
      <c r="N582" t="s">
        <v>75</v>
      </c>
      <c r="O582" t="s">
        <v>79</v>
      </c>
      <c r="P582" t="s">
        <v>51</v>
      </c>
      <c r="Q582" t="s">
        <v>53</v>
      </c>
      <c r="R582">
        <v>9092</v>
      </c>
      <c r="S582">
        <v>74190.720000000001</v>
      </c>
      <c r="T582">
        <v>106092.72960000001</v>
      </c>
      <c r="U582">
        <v>31902.009600000005</v>
      </c>
      <c r="AX582" t="s">
        <v>20</v>
      </c>
      <c r="AY582">
        <v>2018</v>
      </c>
      <c r="AZ582">
        <v>2</v>
      </c>
      <c r="BA582" t="s">
        <v>38</v>
      </c>
      <c r="BB582" t="s">
        <v>74</v>
      </c>
      <c r="BC582" t="s">
        <v>75</v>
      </c>
      <c r="BD582" t="s">
        <v>79</v>
      </c>
      <c r="BE582" t="s">
        <v>56</v>
      </c>
      <c r="BF582" t="s">
        <v>57</v>
      </c>
      <c r="BG582">
        <v>9427</v>
      </c>
      <c r="BH582">
        <v>152849.378</v>
      </c>
      <c r="BI582">
        <v>204818.16652</v>
      </c>
      <c r="BJ582">
        <v>51968.788520000002</v>
      </c>
    </row>
    <row r="583" spans="11:62" x14ac:dyDescent="0.15">
      <c r="K583">
        <v>2018</v>
      </c>
      <c r="L583" t="s">
        <v>20</v>
      </c>
      <c r="M583" t="s">
        <v>74</v>
      </c>
      <c r="N583" t="s">
        <v>75</v>
      </c>
      <c r="O583" t="s">
        <v>79</v>
      </c>
      <c r="P583" t="s">
        <v>51</v>
      </c>
      <c r="Q583" t="s">
        <v>54</v>
      </c>
      <c r="R583">
        <v>8317</v>
      </c>
      <c r="S583">
        <v>20310.114000000001</v>
      </c>
      <c r="T583">
        <v>25590.743640000001</v>
      </c>
      <c r="U583">
        <v>5280.6296399999992</v>
      </c>
      <c r="AX583" t="s">
        <v>20</v>
      </c>
      <c r="AY583">
        <v>2018</v>
      </c>
      <c r="AZ583">
        <v>2</v>
      </c>
      <c r="BA583" t="s">
        <v>38</v>
      </c>
      <c r="BB583" t="s">
        <v>74</v>
      </c>
      <c r="BC583" t="s">
        <v>75</v>
      </c>
      <c r="BD583" t="s">
        <v>79</v>
      </c>
      <c r="BE583" t="s">
        <v>56</v>
      </c>
      <c r="BF583" t="s">
        <v>58</v>
      </c>
      <c r="BG583">
        <v>17524</v>
      </c>
      <c r="BH583">
        <v>122545.33199999999</v>
      </c>
      <c r="BI583">
        <v>153181.66500000001</v>
      </c>
      <c r="BJ583">
        <v>30636.333000000013</v>
      </c>
    </row>
    <row r="584" spans="11:62" x14ac:dyDescent="0.15">
      <c r="K584">
        <v>2018</v>
      </c>
      <c r="L584" t="s">
        <v>20</v>
      </c>
      <c r="M584" t="s">
        <v>74</v>
      </c>
      <c r="N584" t="s">
        <v>75</v>
      </c>
      <c r="O584" t="s">
        <v>79</v>
      </c>
      <c r="P584" t="s">
        <v>51</v>
      </c>
      <c r="Q584" t="s">
        <v>55</v>
      </c>
      <c r="R584">
        <v>6378</v>
      </c>
      <c r="S584">
        <v>35818.847999999998</v>
      </c>
      <c r="T584">
        <v>53370.08352</v>
      </c>
      <c r="U584">
        <v>17551.235520000002</v>
      </c>
      <c r="AX584" t="s">
        <v>20</v>
      </c>
      <c r="AY584">
        <v>2018</v>
      </c>
      <c r="AZ584">
        <v>2</v>
      </c>
      <c r="BA584" t="s">
        <v>38</v>
      </c>
      <c r="BB584" t="s">
        <v>74</v>
      </c>
      <c r="BC584" t="s">
        <v>75</v>
      </c>
      <c r="BD584" t="s">
        <v>79</v>
      </c>
      <c r="BE584" t="s">
        <v>56</v>
      </c>
      <c r="BF584" t="s">
        <v>59</v>
      </c>
      <c r="BG584">
        <v>12251</v>
      </c>
      <c r="BH584">
        <v>26462.16</v>
      </c>
      <c r="BI584">
        <v>38634.753599999996</v>
      </c>
      <c r="BJ584">
        <v>12172.593599999997</v>
      </c>
    </row>
    <row r="585" spans="11:62" x14ac:dyDescent="0.15">
      <c r="K585">
        <v>2018</v>
      </c>
      <c r="L585" t="s">
        <v>20</v>
      </c>
      <c r="M585" t="s">
        <v>74</v>
      </c>
      <c r="N585" t="s">
        <v>75</v>
      </c>
      <c r="O585" t="s">
        <v>79</v>
      </c>
      <c r="P585" t="s">
        <v>56</v>
      </c>
      <c r="Q585" t="s">
        <v>57</v>
      </c>
      <c r="R585">
        <v>9427</v>
      </c>
      <c r="S585">
        <v>152849.378</v>
      </c>
      <c r="T585">
        <v>204818.16652</v>
      </c>
      <c r="U585">
        <v>51968.788520000002</v>
      </c>
      <c r="AX585" t="s">
        <v>20</v>
      </c>
      <c r="AY585">
        <v>2018</v>
      </c>
      <c r="AZ585">
        <v>2</v>
      </c>
      <c r="BA585" t="s">
        <v>38</v>
      </c>
      <c r="BB585" t="s">
        <v>74</v>
      </c>
      <c r="BC585" t="s">
        <v>75</v>
      </c>
      <c r="BD585" t="s">
        <v>80</v>
      </c>
      <c r="BE585" t="s">
        <v>46</v>
      </c>
      <c r="BF585" t="s">
        <v>47</v>
      </c>
      <c r="BG585">
        <v>18485</v>
      </c>
      <c r="BH585">
        <v>24400.2</v>
      </c>
      <c r="BI585">
        <v>31720.26</v>
      </c>
      <c r="BJ585">
        <v>7320.0599999999977</v>
      </c>
    </row>
    <row r="586" spans="11:62" x14ac:dyDescent="0.15">
      <c r="K586">
        <v>2018</v>
      </c>
      <c r="L586" t="s">
        <v>20</v>
      </c>
      <c r="M586" t="s">
        <v>74</v>
      </c>
      <c r="N586" t="s">
        <v>75</v>
      </c>
      <c r="O586" t="s">
        <v>79</v>
      </c>
      <c r="P586" t="s">
        <v>56</v>
      </c>
      <c r="Q586" t="s">
        <v>58</v>
      </c>
      <c r="R586">
        <v>17524</v>
      </c>
      <c r="S586">
        <v>122545.33199999999</v>
      </c>
      <c r="T586">
        <v>153181.66500000001</v>
      </c>
      <c r="U586">
        <v>30636.333000000013</v>
      </c>
      <c r="AX586" t="s">
        <v>20</v>
      </c>
      <c r="AY586">
        <v>2018</v>
      </c>
      <c r="AZ586">
        <v>2</v>
      </c>
      <c r="BA586" t="s">
        <v>38</v>
      </c>
      <c r="BB586" t="s">
        <v>74</v>
      </c>
      <c r="BC586" t="s">
        <v>75</v>
      </c>
      <c r="BD586" t="s">
        <v>80</v>
      </c>
      <c r="BE586" t="s">
        <v>46</v>
      </c>
      <c r="BF586" t="s">
        <v>48</v>
      </c>
      <c r="BG586">
        <v>15306</v>
      </c>
      <c r="BH586">
        <v>42091.500000000007</v>
      </c>
      <c r="BI586">
        <v>58507.185000000012</v>
      </c>
      <c r="BJ586">
        <v>16415.685000000005</v>
      </c>
    </row>
    <row r="587" spans="11:62" x14ac:dyDescent="0.15">
      <c r="K587">
        <v>2018</v>
      </c>
      <c r="L587" t="s">
        <v>20</v>
      </c>
      <c r="M587" t="s">
        <v>74</v>
      </c>
      <c r="N587" t="s">
        <v>75</v>
      </c>
      <c r="O587" t="s">
        <v>79</v>
      </c>
      <c r="P587" t="s">
        <v>56</v>
      </c>
      <c r="Q587" t="s">
        <v>59</v>
      </c>
      <c r="R587">
        <v>12251</v>
      </c>
      <c r="S587">
        <v>26462.16</v>
      </c>
      <c r="T587">
        <v>38634.753599999996</v>
      </c>
      <c r="U587">
        <v>12172.593599999997</v>
      </c>
      <c r="AX587" t="s">
        <v>20</v>
      </c>
      <c r="AY587">
        <v>2018</v>
      </c>
      <c r="AZ587">
        <v>2</v>
      </c>
      <c r="BA587" t="s">
        <v>38</v>
      </c>
      <c r="BB587" t="s">
        <v>74</v>
      </c>
      <c r="BC587" t="s">
        <v>75</v>
      </c>
      <c r="BD587" t="s">
        <v>80</v>
      </c>
      <c r="BE587" t="s">
        <v>46</v>
      </c>
      <c r="BF587" t="s">
        <v>49</v>
      </c>
      <c r="BG587">
        <v>12228</v>
      </c>
      <c r="BH587">
        <v>30129.792000000001</v>
      </c>
      <c r="BI587">
        <v>41277.815040000001</v>
      </c>
      <c r="BJ587">
        <v>11148.02304</v>
      </c>
    </row>
    <row r="588" spans="11:62" x14ac:dyDescent="0.15">
      <c r="K588">
        <v>2018</v>
      </c>
      <c r="L588" t="s">
        <v>20</v>
      </c>
      <c r="M588" t="s">
        <v>74</v>
      </c>
      <c r="N588" t="s">
        <v>75</v>
      </c>
      <c r="O588" t="s">
        <v>80</v>
      </c>
      <c r="P588" t="s">
        <v>46</v>
      </c>
      <c r="Q588" t="s">
        <v>47</v>
      </c>
      <c r="R588">
        <v>18485</v>
      </c>
      <c r="S588">
        <v>24400.2</v>
      </c>
      <c r="T588">
        <v>31720.26</v>
      </c>
      <c r="U588">
        <v>7320.0599999999977</v>
      </c>
      <c r="AX588" t="s">
        <v>20</v>
      </c>
      <c r="AY588">
        <v>2018</v>
      </c>
      <c r="AZ588">
        <v>2</v>
      </c>
      <c r="BA588" t="s">
        <v>38</v>
      </c>
      <c r="BB588" t="s">
        <v>74</v>
      </c>
      <c r="BC588" t="s">
        <v>75</v>
      </c>
      <c r="BD588" t="s">
        <v>80</v>
      </c>
      <c r="BE588" t="s">
        <v>46</v>
      </c>
      <c r="BF588" t="s">
        <v>50</v>
      </c>
      <c r="BG588">
        <v>12484</v>
      </c>
      <c r="BH588">
        <v>58350.215999999993</v>
      </c>
      <c r="BI588">
        <v>80523.298079999993</v>
      </c>
      <c r="BJ588">
        <v>22173.08208</v>
      </c>
    </row>
    <row r="589" spans="11:62" x14ac:dyDescent="0.15">
      <c r="K589">
        <v>2018</v>
      </c>
      <c r="L589" t="s">
        <v>20</v>
      </c>
      <c r="M589" t="s">
        <v>74</v>
      </c>
      <c r="N589" t="s">
        <v>75</v>
      </c>
      <c r="O589" t="s">
        <v>80</v>
      </c>
      <c r="P589" t="s">
        <v>46</v>
      </c>
      <c r="Q589" t="s">
        <v>48</v>
      </c>
      <c r="R589">
        <v>15306</v>
      </c>
      <c r="S589">
        <v>42091.500000000007</v>
      </c>
      <c r="T589">
        <v>58507.185000000012</v>
      </c>
      <c r="U589">
        <v>16415.685000000005</v>
      </c>
      <c r="AX589" t="s">
        <v>20</v>
      </c>
      <c r="AY589">
        <v>2018</v>
      </c>
      <c r="AZ589">
        <v>2</v>
      </c>
      <c r="BA589" t="s">
        <v>38</v>
      </c>
      <c r="BB589" t="s">
        <v>74</v>
      </c>
      <c r="BC589" t="s">
        <v>75</v>
      </c>
      <c r="BD589" t="s">
        <v>80</v>
      </c>
      <c r="BE589" t="s">
        <v>51</v>
      </c>
      <c r="BF589" t="s">
        <v>52</v>
      </c>
      <c r="BG589">
        <v>13640</v>
      </c>
      <c r="BH589">
        <v>63235.040000000001</v>
      </c>
      <c r="BI589">
        <v>78411.449599999993</v>
      </c>
      <c r="BJ589">
        <v>15176.409599999992</v>
      </c>
    </row>
    <row r="590" spans="11:62" x14ac:dyDescent="0.15">
      <c r="K590">
        <v>2018</v>
      </c>
      <c r="L590" t="s">
        <v>20</v>
      </c>
      <c r="M590" t="s">
        <v>74</v>
      </c>
      <c r="N590" t="s">
        <v>75</v>
      </c>
      <c r="O590" t="s">
        <v>80</v>
      </c>
      <c r="P590" t="s">
        <v>46</v>
      </c>
      <c r="Q590" t="s">
        <v>49</v>
      </c>
      <c r="R590">
        <v>12228</v>
      </c>
      <c r="S590">
        <v>30129.792000000001</v>
      </c>
      <c r="T590">
        <v>41277.815040000001</v>
      </c>
      <c r="U590">
        <v>11148.02304</v>
      </c>
      <c r="AX590" t="s">
        <v>20</v>
      </c>
      <c r="AY590">
        <v>2018</v>
      </c>
      <c r="AZ590">
        <v>2</v>
      </c>
      <c r="BA590" t="s">
        <v>38</v>
      </c>
      <c r="BB590" t="s">
        <v>74</v>
      </c>
      <c r="BC590" t="s">
        <v>75</v>
      </c>
      <c r="BD590" t="s">
        <v>80</v>
      </c>
      <c r="BE590" t="s">
        <v>51</v>
      </c>
      <c r="BF590" t="s">
        <v>53</v>
      </c>
      <c r="BG590">
        <v>19072</v>
      </c>
      <c r="BH590">
        <v>168596.48000000001</v>
      </c>
      <c r="BI590">
        <v>222547.35360000003</v>
      </c>
      <c r="BJ590">
        <v>53950.873600000021</v>
      </c>
    </row>
    <row r="591" spans="11:62" x14ac:dyDescent="0.15">
      <c r="K591">
        <v>2018</v>
      </c>
      <c r="L591" t="s">
        <v>20</v>
      </c>
      <c r="M591" t="s">
        <v>74</v>
      </c>
      <c r="N591" t="s">
        <v>75</v>
      </c>
      <c r="O591" t="s">
        <v>80</v>
      </c>
      <c r="P591" t="s">
        <v>46</v>
      </c>
      <c r="Q591" t="s">
        <v>50</v>
      </c>
      <c r="R591">
        <v>12484</v>
      </c>
      <c r="S591">
        <v>58350.215999999993</v>
      </c>
      <c r="T591">
        <v>80523.298079999993</v>
      </c>
      <c r="U591">
        <v>22173.08208</v>
      </c>
      <c r="AX591" t="s">
        <v>20</v>
      </c>
      <c r="AY591">
        <v>2018</v>
      </c>
      <c r="AZ591">
        <v>2</v>
      </c>
      <c r="BA591" t="s">
        <v>38</v>
      </c>
      <c r="BB591" t="s">
        <v>74</v>
      </c>
      <c r="BC591" t="s">
        <v>75</v>
      </c>
      <c r="BD591" t="s">
        <v>80</v>
      </c>
      <c r="BE591" t="s">
        <v>51</v>
      </c>
      <c r="BF591" t="s">
        <v>54</v>
      </c>
      <c r="BG591">
        <v>8010</v>
      </c>
      <c r="BH591">
        <v>21322.62</v>
      </c>
      <c r="BI591">
        <v>28572.310799999999</v>
      </c>
      <c r="BJ591">
        <v>7249.6908000000003</v>
      </c>
    </row>
    <row r="592" spans="11:62" x14ac:dyDescent="0.15">
      <c r="K592">
        <v>2018</v>
      </c>
      <c r="L592" t="s">
        <v>20</v>
      </c>
      <c r="M592" t="s">
        <v>74</v>
      </c>
      <c r="N592" t="s">
        <v>75</v>
      </c>
      <c r="O592" t="s">
        <v>80</v>
      </c>
      <c r="P592" t="s">
        <v>51</v>
      </c>
      <c r="Q592" t="s">
        <v>52</v>
      </c>
      <c r="R592">
        <v>13640</v>
      </c>
      <c r="S592">
        <v>63235.040000000001</v>
      </c>
      <c r="T592">
        <v>78411.449599999993</v>
      </c>
      <c r="U592">
        <v>15176.409599999992</v>
      </c>
      <c r="AX592" t="s">
        <v>20</v>
      </c>
      <c r="AY592">
        <v>2018</v>
      </c>
      <c r="AZ592">
        <v>2</v>
      </c>
      <c r="BA592" t="s">
        <v>38</v>
      </c>
      <c r="BB592" t="s">
        <v>74</v>
      </c>
      <c r="BC592" t="s">
        <v>75</v>
      </c>
      <c r="BD592" t="s">
        <v>80</v>
      </c>
      <c r="BE592" t="s">
        <v>51</v>
      </c>
      <c r="BF592" t="s">
        <v>55</v>
      </c>
      <c r="BG592">
        <v>6770</v>
      </c>
      <c r="BH592">
        <v>35745.599999999999</v>
      </c>
      <c r="BI592">
        <v>44682</v>
      </c>
      <c r="BJ592">
        <v>8936.4000000000015</v>
      </c>
    </row>
    <row r="593" spans="11:62" x14ac:dyDescent="0.15">
      <c r="K593">
        <v>2018</v>
      </c>
      <c r="L593" t="s">
        <v>20</v>
      </c>
      <c r="M593" t="s">
        <v>74</v>
      </c>
      <c r="N593" t="s">
        <v>75</v>
      </c>
      <c r="O593" t="s">
        <v>80</v>
      </c>
      <c r="P593" t="s">
        <v>51</v>
      </c>
      <c r="Q593" t="s">
        <v>53</v>
      </c>
      <c r="R593">
        <v>19072</v>
      </c>
      <c r="S593">
        <v>168596.48000000001</v>
      </c>
      <c r="T593">
        <v>222547.35360000003</v>
      </c>
      <c r="U593">
        <v>53950.873600000021</v>
      </c>
      <c r="AX593" t="s">
        <v>20</v>
      </c>
      <c r="AY593">
        <v>2018</v>
      </c>
      <c r="AZ593">
        <v>2</v>
      </c>
      <c r="BA593" t="s">
        <v>38</v>
      </c>
      <c r="BB593" t="s">
        <v>74</v>
      </c>
      <c r="BC593" t="s">
        <v>75</v>
      </c>
      <c r="BD593" t="s">
        <v>80</v>
      </c>
      <c r="BE593" t="s">
        <v>56</v>
      </c>
      <c r="BF593" t="s">
        <v>57</v>
      </c>
      <c r="BG593">
        <v>8530</v>
      </c>
      <c r="BH593">
        <v>126875.22</v>
      </c>
      <c r="BI593">
        <v>168744.04260000002</v>
      </c>
      <c r="BJ593">
        <v>41868.822600000014</v>
      </c>
    </row>
    <row r="594" spans="11:62" x14ac:dyDescent="0.15">
      <c r="K594">
        <v>2018</v>
      </c>
      <c r="L594" t="s">
        <v>20</v>
      </c>
      <c r="M594" t="s">
        <v>74</v>
      </c>
      <c r="N594" t="s">
        <v>75</v>
      </c>
      <c r="O594" t="s">
        <v>80</v>
      </c>
      <c r="P594" t="s">
        <v>51</v>
      </c>
      <c r="Q594" t="s">
        <v>54</v>
      </c>
      <c r="R594">
        <v>8010</v>
      </c>
      <c r="S594">
        <v>21322.62</v>
      </c>
      <c r="T594">
        <v>28572.310799999999</v>
      </c>
      <c r="U594">
        <v>7249.6908000000003</v>
      </c>
      <c r="AX594" t="s">
        <v>20</v>
      </c>
      <c r="AY594">
        <v>2018</v>
      </c>
      <c r="AZ594">
        <v>2</v>
      </c>
      <c r="BA594" t="s">
        <v>38</v>
      </c>
      <c r="BB594" t="s">
        <v>74</v>
      </c>
      <c r="BC594" t="s">
        <v>75</v>
      </c>
      <c r="BD594" t="s">
        <v>80</v>
      </c>
      <c r="BE594" t="s">
        <v>56</v>
      </c>
      <c r="BF594" t="s">
        <v>58</v>
      </c>
      <c r="BG594">
        <v>6938</v>
      </c>
      <c r="BH594">
        <v>54199.656000000003</v>
      </c>
      <c r="BI594">
        <v>68833.563120000006</v>
      </c>
      <c r="BJ594">
        <v>14633.907120000003</v>
      </c>
    </row>
    <row r="595" spans="11:62" x14ac:dyDescent="0.15">
      <c r="K595">
        <v>2018</v>
      </c>
      <c r="L595" t="s">
        <v>20</v>
      </c>
      <c r="M595" t="s">
        <v>74</v>
      </c>
      <c r="N595" t="s">
        <v>75</v>
      </c>
      <c r="O595" t="s">
        <v>80</v>
      </c>
      <c r="P595" t="s">
        <v>51</v>
      </c>
      <c r="Q595" t="s">
        <v>55</v>
      </c>
      <c r="R595">
        <v>6770</v>
      </c>
      <c r="S595">
        <v>35745.599999999999</v>
      </c>
      <c r="T595">
        <v>44682</v>
      </c>
      <c r="U595">
        <v>8936.4000000000015</v>
      </c>
      <c r="AX595" t="s">
        <v>20</v>
      </c>
      <c r="AY595">
        <v>2018</v>
      </c>
      <c r="AZ595">
        <v>2</v>
      </c>
      <c r="BA595" t="s">
        <v>38</v>
      </c>
      <c r="BB595" t="s">
        <v>74</v>
      </c>
      <c r="BC595" t="s">
        <v>75</v>
      </c>
      <c r="BD595" t="s">
        <v>80</v>
      </c>
      <c r="BE595" t="s">
        <v>56</v>
      </c>
      <c r="BF595" t="s">
        <v>59</v>
      </c>
      <c r="BG595">
        <v>12418</v>
      </c>
      <c r="BH595">
        <v>28834.596000000001</v>
      </c>
      <c r="BI595">
        <v>34889.86116</v>
      </c>
      <c r="BJ595">
        <v>6055.265159999999</v>
      </c>
    </row>
    <row r="596" spans="11:62" x14ac:dyDescent="0.15">
      <c r="K596">
        <v>2018</v>
      </c>
      <c r="L596" t="s">
        <v>20</v>
      </c>
      <c r="M596" t="s">
        <v>74</v>
      </c>
      <c r="N596" t="s">
        <v>75</v>
      </c>
      <c r="O596" t="s">
        <v>80</v>
      </c>
      <c r="P596" t="s">
        <v>56</v>
      </c>
      <c r="Q596" t="s">
        <v>57</v>
      </c>
      <c r="R596">
        <v>8530</v>
      </c>
      <c r="S596">
        <v>126875.22</v>
      </c>
      <c r="T596">
        <v>168744.04260000002</v>
      </c>
      <c r="U596">
        <v>41868.822600000014</v>
      </c>
      <c r="AX596" t="s">
        <v>20</v>
      </c>
      <c r="AY596">
        <v>2018</v>
      </c>
      <c r="AZ596">
        <v>2</v>
      </c>
      <c r="BA596" t="s">
        <v>38</v>
      </c>
      <c r="BB596" t="s">
        <v>74</v>
      </c>
      <c r="BC596" t="s">
        <v>75</v>
      </c>
      <c r="BD596" t="s">
        <v>81</v>
      </c>
      <c r="BE596" t="s">
        <v>46</v>
      </c>
      <c r="BF596" t="s">
        <v>47</v>
      </c>
      <c r="BG596">
        <v>17519</v>
      </c>
      <c r="BH596">
        <v>26909.183999999997</v>
      </c>
      <c r="BI596">
        <v>33905.571839999997</v>
      </c>
      <c r="BJ596">
        <v>6996.3878399999994</v>
      </c>
    </row>
    <row r="597" spans="11:62" x14ac:dyDescent="0.15">
      <c r="K597">
        <v>2018</v>
      </c>
      <c r="L597" t="s">
        <v>20</v>
      </c>
      <c r="M597" t="s">
        <v>74</v>
      </c>
      <c r="N597" t="s">
        <v>75</v>
      </c>
      <c r="O597" t="s">
        <v>80</v>
      </c>
      <c r="P597" t="s">
        <v>56</v>
      </c>
      <c r="Q597" t="s">
        <v>58</v>
      </c>
      <c r="R597">
        <v>6938</v>
      </c>
      <c r="S597">
        <v>54199.656000000003</v>
      </c>
      <c r="T597">
        <v>68833.563120000006</v>
      </c>
      <c r="U597">
        <v>14633.907120000003</v>
      </c>
      <c r="AX597" t="s">
        <v>20</v>
      </c>
      <c r="AY597">
        <v>2018</v>
      </c>
      <c r="AZ597">
        <v>2</v>
      </c>
      <c r="BA597" t="s">
        <v>38</v>
      </c>
      <c r="BB597" t="s">
        <v>74</v>
      </c>
      <c r="BC597" t="s">
        <v>75</v>
      </c>
      <c r="BD597" t="s">
        <v>81</v>
      </c>
      <c r="BE597" t="s">
        <v>46</v>
      </c>
      <c r="BF597" t="s">
        <v>48</v>
      </c>
      <c r="BG597">
        <v>12005</v>
      </c>
      <c r="BH597">
        <v>32485.530000000006</v>
      </c>
      <c r="BI597">
        <v>47104.018500000006</v>
      </c>
      <c r="BJ597">
        <v>14618.488499999999</v>
      </c>
    </row>
    <row r="598" spans="11:62" x14ac:dyDescent="0.15">
      <c r="K598">
        <v>2018</v>
      </c>
      <c r="L598" t="s">
        <v>20</v>
      </c>
      <c r="M598" t="s">
        <v>74</v>
      </c>
      <c r="N598" t="s">
        <v>75</v>
      </c>
      <c r="O598" t="s">
        <v>80</v>
      </c>
      <c r="P598" t="s">
        <v>56</v>
      </c>
      <c r="Q598" t="s">
        <v>59</v>
      </c>
      <c r="R598">
        <v>12418</v>
      </c>
      <c r="S598">
        <v>28834.596000000001</v>
      </c>
      <c r="T598">
        <v>34889.86116</v>
      </c>
      <c r="U598">
        <v>6055.265159999999</v>
      </c>
      <c r="AX598" t="s">
        <v>20</v>
      </c>
      <c r="AY598">
        <v>2018</v>
      </c>
      <c r="AZ598">
        <v>2</v>
      </c>
      <c r="BA598" t="s">
        <v>38</v>
      </c>
      <c r="BB598" t="s">
        <v>74</v>
      </c>
      <c r="BC598" t="s">
        <v>75</v>
      </c>
      <c r="BD598" t="s">
        <v>81</v>
      </c>
      <c r="BE598" t="s">
        <v>46</v>
      </c>
      <c r="BF598" t="s">
        <v>49</v>
      </c>
      <c r="BG598">
        <v>13261</v>
      </c>
      <c r="BH598">
        <v>35592.523999999998</v>
      </c>
      <c r="BI598">
        <v>47693.98216</v>
      </c>
      <c r="BJ598">
        <v>12101.458160000002</v>
      </c>
    </row>
    <row r="599" spans="11:62" x14ac:dyDescent="0.15">
      <c r="K599">
        <v>2018</v>
      </c>
      <c r="L599" t="s">
        <v>20</v>
      </c>
      <c r="M599" t="s">
        <v>74</v>
      </c>
      <c r="N599" t="s">
        <v>75</v>
      </c>
      <c r="O599" t="s">
        <v>81</v>
      </c>
      <c r="P599" t="s">
        <v>46</v>
      </c>
      <c r="Q599" t="s">
        <v>47</v>
      </c>
      <c r="R599">
        <v>17519</v>
      </c>
      <c r="S599">
        <v>26909.183999999997</v>
      </c>
      <c r="T599">
        <v>33905.571839999997</v>
      </c>
      <c r="U599">
        <v>6996.3878399999994</v>
      </c>
      <c r="AX599" t="s">
        <v>20</v>
      </c>
      <c r="AY599">
        <v>2018</v>
      </c>
      <c r="AZ599">
        <v>2</v>
      </c>
      <c r="BA599" t="s">
        <v>38</v>
      </c>
      <c r="BB599" t="s">
        <v>74</v>
      </c>
      <c r="BC599" t="s">
        <v>75</v>
      </c>
      <c r="BD599" t="s">
        <v>81</v>
      </c>
      <c r="BE599" t="s">
        <v>46</v>
      </c>
      <c r="BF599" t="s">
        <v>50</v>
      </c>
      <c r="BG599">
        <v>9300</v>
      </c>
      <c r="BH599">
        <v>47662.5</v>
      </c>
      <c r="BI599">
        <v>67680.75</v>
      </c>
      <c r="BJ599">
        <v>20018.25</v>
      </c>
    </row>
    <row r="600" spans="11:62" x14ac:dyDescent="0.15">
      <c r="K600">
        <v>2018</v>
      </c>
      <c r="L600" t="s">
        <v>20</v>
      </c>
      <c r="M600" t="s">
        <v>74</v>
      </c>
      <c r="N600" t="s">
        <v>75</v>
      </c>
      <c r="O600" t="s">
        <v>81</v>
      </c>
      <c r="P600" t="s">
        <v>46</v>
      </c>
      <c r="Q600" t="s">
        <v>48</v>
      </c>
      <c r="R600">
        <v>12005</v>
      </c>
      <c r="S600">
        <v>32485.530000000006</v>
      </c>
      <c r="T600">
        <v>47104.018500000006</v>
      </c>
      <c r="U600">
        <v>14618.488499999999</v>
      </c>
      <c r="AX600" t="s">
        <v>20</v>
      </c>
      <c r="AY600">
        <v>2018</v>
      </c>
      <c r="AZ600">
        <v>2</v>
      </c>
      <c r="BA600" t="s">
        <v>38</v>
      </c>
      <c r="BB600" t="s">
        <v>74</v>
      </c>
      <c r="BC600" t="s">
        <v>75</v>
      </c>
      <c r="BD600" t="s">
        <v>81</v>
      </c>
      <c r="BE600" t="s">
        <v>51</v>
      </c>
      <c r="BF600" t="s">
        <v>52</v>
      </c>
      <c r="BG600">
        <v>8408</v>
      </c>
      <c r="BH600">
        <v>37381.968000000001</v>
      </c>
      <c r="BI600">
        <v>45979.820640000005</v>
      </c>
      <c r="BJ600">
        <v>8597.8526400000046</v>
      </c>
    </row>
    <row r="601" spans="11:62" x14ac:dyDescent="0.15">
      <c r="K601">
        <v>2018</v>
      </c>
      <c r="L601" t="s">
        <v>20</v>
      </c>
      <c r="M601" t="s">
        <v>74</v>
      </c>
      <c r="N601" t="s">
        <v>75</v>
      </c>
      <c r="O601" t="s">
        <v>81</v>
      </c>
      <c r="P601" t="s">
        <v>46</v>
      </c>
      <c r="Q601" t="s">
        <v>49</v>
      </c>
      <c r="R601">
        <v>13261</v>
      </c>
      <c r="S601">
        <v>35592.523999999998</v>
      </c>
      <c r="T601">
        <v>47693.98216</v>
      </c>
      <c r="U601">
        <v>12101.458160000002</v>
      </c>
      <c r="AX601" t="s">
        <v>20</v>
      </c>
      <c r="AY601">
        <v>2018</v>
      </c>
      <c r="AZ601">
        <v>2</v>
      </c>
      <c r="BA601" t="s">
        <v>38</v>
      </c>
      <c r="BB601" t="s">
        <v>74</v>
      </c>
      <c r="BC601" t="s">
        <v>75</v>
      </c>
      <c r="BD601" t="s">
        <v>81</v>
      </c>
      <c r="BE601" t="s">
        <v>51</v>
      </c>
      <c r="BF601" t="s">
        <v>53</v>
      </c>
      <c r="BG601">
        <v>17752</v>
      </c>
      <c r="BH601">
        <v>142442.04799999998</v>
      </c>
      <c r="BI601">
        <v>212238.65151999998</v>
      </c>
      <c r="BJ601">
        <v>69796.603520000004</v>
      </c>
    </row>
    <row r="602" spans="11:62" x14ac:dyDescent="0.15">
      <c r="K602">
        <v>2018</v>
      </c>
      <c r="L602" t="s">
        <v>20</v>
      </c>
      <c r="M602" t="s">
        <v>74</v>
      </c>
      <c r="N602" t="s">
        <v>75</v>
      </c>
      <c r="O602" t="s">
        <v>81</v>
      </c>
      <c r="P602" t="s">
        <v>46</v>
      </c>
      <c r="Q602" t="s">
        <v>50</v>
      </c>
      <c r="R602">
        <v>9300</v>
      </c>
      <c r="S602">
        <v>47662.5</v>
      </c>
      <c r="T602">
        <v>67680.75</v>
      </c>
      <c r="U602">
        <v>20018.25</v>
      </c>
      <c r="AX602" t="s">
        <v>20</v>
      </c>
      <c r="AY602">
        <v>2018</v>
      </c>
      <c r="AZ602">
        <v>2</v>
      </c>
      <c r="BA602" t="s">
        <v>38</v>
      </c>
      <c r="BB602" t="s">
        <v>74</v>
      </c>
      <c r="BC602" t="s">
        <v>75</v>
      </c>
      <c r="BD602" t="s">
        <v>81</v>
      </c>
      <c r="BE602" t="s">
        <v>51</v>
      </c>
      <c r="BF602" t="s">
        <v>54</v>
      </c>
      <c r="BG602">
        <v>18606</v>
      </c>
      <c r="BH602">
        <v>51985.164000000004</v>
      </c>
      <c r="BI602">
        <v>68620.416480000014</v>
      </c>
      <c r="BJ602">
        <v>16635.25248000001</v>
      </c>
    </row>
    <row r="603" spans="11:62" x14ac:dyDescent="0.15">
      <c r="K603">
        <v>2018</v>
      </c>
      <c r="L603" t="s">
        <v>20</v>
      </c>
      <c r="M603" t="s">
        <v>74</v>
      </c>
      <c r="N603" t="s">
        <v>75</v>
      </c>
      <c r="O603" t="s">
        <v>81</v>
      </c>
      <c r="P603" t="s">
        <v>51</v>
      </c>
      <c r="Q603" t="s">
        <v>52</v>
      </c>
      <c r="R603">
        <v>8408</v>
      </c>
      <c r="S603">
        <v>37381.968000000001</v>
      </c>
      <c r="T603">
        <v>45979.820640000005</v>
      </c>
      <c r="U603">
        <v>8597.8526400000046</v>
      </c>
      <c r="AX603" t="s">
        <v>20</v>
      </c>
      <c r="AY603">
        <v>2018</v>
      </c>
      <c r="AZ603">
        <v>2</v>
      </c>
      <c r="BA603" t="s">
        <v>38</v>
      </c>
      <c r="BB603" t="s">
        <v>74</v>
      </c>
      <c r="BC603" t="s">
        <v>75</v>
      </c>
      <c r="BD603" t="s">
        <v>81</v>
      </c>
      <c r="BE603" t="s">
        <v>51</v>
      </c>
      <c r="BF603" t="s">
        <v>55</v>
      </c>
      <c r="BG603">
        <v>12272</v>
      </c>
      <c r="BH603">
        <v>74221.055999999997</v>
      </c>
      <c r="BI603">
        <v>97971.793919999996</v>
      </c>
      <c r="BJ603">
        <v>23750.73792</v>
      </c>
    </row>
    <row r="604" spans="11:62" x14ac:dyDescent="0.15">
      <c r="K604">
        <v>2018</v>
      </c>
      <c r="L604" t="s">
        <v>20</v>
      </c>
      <c r="M604" t="s">
        <v>74</v>
      </c>
      <c r="N604" t="s">
        <v>75</v>
      </c>
      <c r="O604" t="s">
        <v>81</v>
      </c>
      <c r="P604" t="s">
        <v>51</v>
      </c>
      <c r="Q604" t="s">
        <v>53</v>
      </c>
      <c r="R604">
        <v>17752</v>
      </c>
      <c r="S604">
        <v>142442.04799999998</v>
      </c>
      <c r="T604">
        <v>212238.65151999998</v>
      </c>
      <c r="U604">
        <v>69796.603520000004</v>
      </c>
      <c r="AX604" t="s">
        <v>20</v>
      </c>
      <c r="AY604">
        <v>2018</v>
      </c>
      <c r="AZ604">
        <v>2</v>
      </c>
      <c r="BA604" t="s">
        <v>38</v>
      </c>
      <c r="BB604" t="s">
        <v>74</v>
      </c>
      <c r="BC604" t="s">
        <v>75</v>
      </c>
      <c r="BD604" t="s">
        <v>81</v>
      </c>
      <c r="BE604" t="s">
        <v>56</v>
      </c>
      <c r="BF604" t="s">
        <v>57</v>
      </c>
      <c r="BG604">
        <v>8554</v>
      </c>
      <c r="BH604">
        <v>137548.32</v>
      </c>
      <c r="BI604">
        <v>187065.71520000001</v>
      </c>
      <c r="BJ604">
        <v>49517.395199999999</v>
      </c>
    </row>
    <row r="605" spans="11:62" x14ac:dyDescent="0.15">
      <c r="K605">
        <v>2018</v>
      </c>
      <c r="L605" t="s">
        <v>20</v>
      </c>
      <c r="M605" t="s">
        <v>74</v>
      </c>
      <c r="N605" t="s">
        <v>75</v>
      </c>
      <c r="O605" t="s">
        <v>81</v>
      </c>
      <c r="P605" t="s">
        <v>51</v>
      </c>
      <c r="Q605" t="s">
        <v>54</v>
      </c>
      <c r="R605">
        <v>18606</v>
      </c>
      <c r="S605">
        <v>51985.164000000004</v>
      </c>
      <c r="T605">
        <v>68620.416480000014</v>
      </c>
      <c r="U605">
        <v>16635.25248000001</v>
      </c>
      <c r="AX605" t="s">
        <v>20</v>
      </c>
      <c r="AY605">
        <v>2018</v>
      </c>
      <c r="AZ605">
        <v>2</v>
      </c>
      <c r="BA605" t="s">
        <v>38</v>
      </c>
      <c r="BB605" t="s">
        <v>74</v>
      </c>
      <c r="BC605" t="s">
        <v>75</v>
      </c>
      <c r="BD605" t="s">
        <v>81</v>
      </c>
      <c r="BE605" t="s">
        <v>56</v>
      </c>
      <c r="BF605" t="s">
        <v>58</v>
      </c>
      <c r="BG605">
        <v>12207</v>
      </c>
      <c r="BH605">
        <v>91515.878999999986</v>
      </c>
      <c r="BI605">
        <v>134528.34212999998</v>
      </c>
      <c r="BJ605">
        <v>43012.463129999989</v>
      </c>
    </row>
    <row r="606" spans="11:62" x14ac:dyDescent="0.15">
      <c r="K606">
        <v>2018</v>
      </c>
      <c r="L606" t="s">
        <v>20</v>
      </c>
      <c r="M606" t="s">
        <v>74</v>
      </c>
      <c r="N606" t="s">
        <v>75</v>
      </c>
      <c r="O606" t="s">
        <v>81</v>
      </c>
      <c r="P606" t="s">
        <v>51</v>
      </c>
      <c r="Q606" t="s">
        <v>55</v>
      </c>
      <c r="R606">
        <v>12272</v>
      </c>
      <c r="S606">
        <v>74221.055999999997</v>
      </c>
      <c r="T606">
        <v>97971.793919999996</v>
      </c>
      <c r="U606">
        <v>23750.73792</v>
      </c>
      <c r="AX606" t="s">
        <v>20</v>
      </c>
      <c r="AY606">
        <v>2018</v>
      </c>
      <c r="AZ606">
        <v>2</v>
      </c>
      <c r="BA606" t="s">
        <v>38</v>
      </c>
      <c r="BB606" t="s">
        <v>74</v>
      </c>
      <c r="BC606" t="s">
        <v>75</v>
      </c>
      <c r="BD606" t="s">
        <v>81</v>
      </c>
      <c r="BE606" t="s">
        <v>56</v>
      </c>
      <c r="BF606" t="s">
        <v>59</v>
      </c>
      <c r="BG606">
        <v>15327</v>
      </c>
      <c r="BH606">
        <v>32554.548000000003</v>
      </c>
      <c r="BI606">
        <v>41669.82144</v>
      </c>
      <c r="BJ606">
        <v>9115.2734399999972</v>
      </c>
    </row>
    <row r="607" spans="11:62" x14ac:dyDescent="0.15">
      <c r="K607">
        <v>2018</v>
      </c>
      <c r="L607" t="s">
        <v>20</v>
      </c>
      <c r="M607" t="s">
        <v>74</v>
      </c>
      <c r="N607" t="s">
        <v>75</v>
      </c>
      <c r="O607" t="s">
        <v>81</v>
      </c>
      <c r="P607" t="s">
        <v>56</v>
      </c>
      <c r="Q607" t="s">
        <v>57</v>
      </c>
      <c r="R607">
        <v>8554</v>
      </c>
      <c r="S607">
        <v>137548.32</v>
      </c>
      <c r="T607">
        <v>187065.71520000001</v>
      </c>
      <c r="U607">
        <v>49517.395199999999</v>
      </c>
      <c r="AX607" t="s">
        <v>20</v>
      </c>
      <c r="AY607">
        <v>2018</v>
      </c>
      <c r="AZ607">
        <v>2</v>
      </c>
      <c r="BA607" t="s">
        <v>38</v>
      </c>
      <c r="BB607" t="s">
        <v>82</v>
      </c>
      <c r="BC607" t="s">
        <v>75</v>
      </c>
      <c r="BD607" t="s">
        <v>83</v>
      </c>
      <c r="BE607" t="s">
        <v>46</v>
      </c>
      <c r="BF607" t="s">
        <v>47</v>
      </c>
      <c r="BG607">
        <v>19594</v>
      </c>
      <c r="BH607">
        <v>26099.207999999999</v>
      </c>
      <c r="BI607">
        <v>36277.899120000002</v>
      </c>
      <c r="BJ607">
        <v>10178.691120000003</v>
      </c>
    </row>
    <row r="608" spans="11:62" x14ac:dyDescent="0.15">
      <c r="K608">
        <v>2018</v>
      </c>
      <c r="L608" t="s">
        <v>20</v>
      </c>
      <c r="M608" t="s">
        <v>74</v>
      </c>
      <c r="N608" t="s">
        <v>75</v>
      </c>
      <c r="O608" t="s">
        <v>81</v>
      </c>
      <c r="P608" t="s">
        <v>56</v>
      </c>
      <c r="Q608" t="s">
        <v>58</v>
      </c>
      <c r="R608">
        <v>12207</v>
      </c>
      <c r="S608">
        <v>91515.878999999986</v>
      </c>
      <c r="T608">
        <v>134528.34212999998</v>
      </c>
      <c r="U608">
        <v>43012.463129999989</v>
      </c>
      <c r="AX608" t="s">
        <v>20</v>
      </c>
      <c r="AY608">
        <v>2018</v>
      </c>
      <c r="AZ608">
        <v>2</v>
      </c>
      <c r="BA608" t="s">
        <v>38</v>
      </c>
      <c r="BB608" t="s">
        <v>82</v>
      </c>
      <c r="BC608" t="s">
        <v>75</v>
      </c>
      <c r="BD608" t="s">
        <v>83</v>
      </c>
      <c r="BE608" t="s">
        <v>46</v>
      </c>
      <c r="BF608" t="s">
        <v>48</v>
      </c>
      <c r="BG608">
        <v>18355</v>
      </c>
      <c r="BH608">
        <v>51283.87</v>
      </c>
      <c r="BI608">
        <v>74361.611499999999</v>
      </c>
      <c r="BJ608">
        <v>23077.741499999996</v>
      </c>
    </row>
    <row r="609" spans="11:62" x14ac:dyDescent="0.15">
      <c r="K609">
        <v>2018</v>
      </c>
      <c r="L609" t="s">
        <v>20</v>
      </c>
      <c r="M609" t="s">
        <v>74</v>
      </c>
      <c r="N609" t="s">
        <v>75</v>
      </c>
      <c r="O609" t="s">
        <v>81</v>
      </c>
      <c r="P609" t="s">
        <v>56</v>
      </c>
      <c r="Q609" t="s">
        <v>59</v>
      </c>
      <c r="R609">
        <v>15327</v>
      </c>
      <c r="S609">
        <v>32554.548000000003</v>
      </c>
      <c r="T609">
        <v>41669.82144</v>
      </c>
      <c r="U609">
        <v>9115.2734399999972</v>
      </c>
      <c r="AX609" t="s">
        <v>20</v>
      </c>
      <c r="AY609">
        <v>2018</v>
      </c>
      <c r="AZ609">
        <v>2</v>
      </c>
      <c r="BA609" t="s">
        <v>38</v>
      </c>
      <c r="BB609" t="s">
        <v>82</v>
      </c>
      <c r="BC609" t="s">
        <v>75</v>
      </c>
      <c r="BD609" t="s">
        <v>83</v>
      </c>
      <c r="BE609" t="s">
        <v>46</v>
      </c>
      <c r="BF609" t="s">
        <v>49</v>
      </c>
      <c r="BG609">
        <v>16867</v>
      </c>
      <c r="BH609">
        <v>40818.14</v>
      </c>
      <c r="BI609">
        <v>60410.847199999997</v>
      </c>
      <c r="BJ609">
        <v>19592.707199999997</v>
      </c>
    </row>
    <row r="610" spans="11:62" x14ac:dyDescent="0.15">
      <c r="K610">
        <v>2018</v>
      </c>
      <c r="L610" t="s">
        <v>20</v>
      </c>
      <c r="M610" t="s">
        <v>82</v>
      </c>
      <c r="N610" t="s">
        <v>75</v>
      </c>
      <c r="O610" t="s">
        <v>83</v>
      </c>
      <c r="P610" t="s">
        <v>46</v>
      </c>
      <c r="Q610" t="s">
        <v>47</v>
      </c>
      <c r="R610">
        <v>19594</v>
      </c>
      <c r="S610">
        <v>26099.207999999999</v>
      </c>
      <c r="T610">
        <v>36277.899120000002</v>
      </c>
      <c r="U610">
        <v>10178.691120000003</v>
      </c>
      <c r="AX610" t="s">
        <v>20</v>
      </c>
      <c r="AY610">
        <v>2018</v>
      </c>
      <c r="AZ610">
        <v>2</v>
      </c>
      <c r="BA610" t="s">
        <v>38</v>
      </c>
      <c r="BB610" t="s">
        <v>82</v>
      </c>
      <c r="BC610" t="s">
        <v>75</v>
      </c>
      <c r="BD610" t="s">
        <v>83</v>
      </c>
      <c r="BE610" t="s">
        <v>46</v>
      </c>
      <c r="BF610" t="s">
        <v>50</v>
      </c>
      <c r="BG610">
        <v>14201</v>
      </c>
      <c r="BH610">
        <v>75691.33</v>
      </c>
      <c r="BI610">
        <v>110509.34179999999</v>
      </c>
      <c r="BJ610">
        <v>34818.011799999993</v>
      </c>
    </row>
    <row r="611" spans="11:62" x14ac:dyDescent="0.15">
      <c r="K611">
        <v>2018</v>
      </c>
      <c r="L611" t="s">
        <v>20</v>
      </c>
      <c r="M611" t="s">
        <v>82</v>
      </c>
      <c r="N611" t="s">
        <v>75</v>
      </c>
      <c r="O611" t="s">
        <v>83</v>
      </c>
      <c r="P611" t="s">
        <v>46</v>
      </c>
      <c r="Q611" t="s">
        <v>48</v>
      </c>
      <c r="R611">
        <v>18355</v>
      </c>
      <c r="S611">
        <v>51283.87</v>
      </c>
      <c r="T611">
        <v>74361.611499999999</v>
      </c>
      <c r="U611">
        <v>23077.741499999996</v>
      </c>
      <c r="AX611" t="s">
        <v>20</v>
      </c>
      <c r="AY611">
        <v>2018</v>
      </c>
      <c r="AZ611">
        <v>2</v>
      </c>
      <c r="BA611" t="s">
        <v>38</v>
      </c>
      <c r="BB611" t="s">
        <v>82</v>
      </c>
      <c r="BC611" t="s">
        <v>75</v>
      </c>
      <c r="BD611" t="s">
        <v>83</v>
      </c>
      <c r="BE611" t="s">
        <v>51</v>
      </c>
      <c r="BF611" t="s">
        <v>52</v>
      </c>
      <c r="BG611">
        <v>5787</v>
      </c>
      <c r="BH611">
        <v>25509.095999999998</v>
      </c>
      <c r="BI611">
        <v>34947.461519999997</v>
      </c>
      <c r="BJ611">
        <v>9438.3655199999994</v>
      </c>
    </row>
    <row r="612" spans="11:62" x14ac:dyDescent="0.15">
      <c r="K612">
        <v>2018</v>
      </c>
      <c r="L612" t="s">
        <v>20</v>
      </c>
      <c r="M612" t="s">
        <v>82</v>
      </c>
      <c r="N612" t="s">
        <v>75</v>
      </c>
      <c r="O612" t="s">
        <v>83</v>
      </c>
      <c r="P612" t="s">
        <v>46</v>
      </c>
      <c r="Q612" t="s">
        <v>49</v>
      </c>
      <c r="R612">
        <v>16867</v>
      </c>
      <c r="S612">
        <v>40818.14</v>
      </c>
      <c r="T612">
        <v>60410.847199999997</v>
      </c>
      <c r="U612">
        <v>19592.707199999997</v>
      </c>
      <c r="AX612" t="s">
        <v>20</v>
      </c>
      <c r="AY612">
        <v>2018</v>
      </c>
      <c r="AZ612">
        <v>2</v>
      </c>
      <c r="BA612" t="s">
        <v>38</v>
      </c>
      <c r="BB612" t="s">
        <v>82</v>
      </c>
      <c r="BC612" t="s">
        <v>75</v>
      </c>
      <c r="BD612" t="s">
        <v>83</v>
      </c>
      <c r="BE612" t="s">
        <v>51</v>
      </c>
      <c r="BF612" t="s">
        <v>53</v>
      </c>
      <c r="BG612">
        <v>7571</v>
      </c>
      <c r="BH612">
        <v>62294.187999999995</v>
      </c>
      <c r="BI612">
        <v>90326.5726</v>
      </c>
      <c r="BJ612">
        <v>28032.384600000005</v>
      </c>
    </row>
    <row r="613" spans="11:62" x14ac:dyDescent="0.15">
      <c r="K613">
        <v>2018</v>
      </c>
      <c r="L613" t="s">
        <v>20</v>
      </c>
      <c r="M613" t="s">
        <v>82</v>
      </c>
      <c r="N613" t="s">
        <v>75</v>
      </c>
      <c r="O613" t="s">
        <v>83</v>
      </c>
      <c r="P613" t="s">
        <v>46</v>
      </c>
      <c r="Q613" t="s">
        <v>50</v>
      </c>
      <c r="R613">
        <v>14201</v>
      </c>
      <c r="S613">
        <v>75691.33</v>
      </c>
      <c r="T613">
        <v>110509.34179999999</v>
      </c>
      <c r="U613">
        <v>34818.011799999993</v>
      </c>
      <c r="AX613" t="s">
        <v>20</v>
      </c>
      <c r="AY613">
        <v>2018</v>
      </c>
      <c r="AZ613">
        <v>2</v>
      </c>
      <c r="BA613" t="s">
        <v>38</v>
      </c>
      <c r="BB613" t="s">
        <v>82</v>
      </c>
      <c r="BC613" t="s">
        <v>75</v>
      </c>
      <c r="BD613" t="s">
        <v>83</v>
      </c>
      <c r="BE613" t="s">
        <v>51</v>
      </c>
      <c r="BF613" t="s">
        <v>54</v>
      </c>
      <c r="BG613">
        <v>14370</v>
      </c>
      <c r="BH613">
        <v>35407.680000000008</v>
      </c>
      <c r="BI613">
        <v>52049.289600000011</v>
      </c>
      <c r="BJ613">
        <v>16641.609600000003</v>
      </c>
    </row>
    <row r="614" spans="11:62" x14ac:dyDescent="0.15">
      <c r="K614">
        <v>2018</v>
      </c>
      <c r="L614" t="s">
        <v>20</v>
      </c>
      <c r="M614" t="s">
        <v>82</v>
      </c>
      <c r="N614" t="s">
        <v>75</v>
      </c>
      <c r="O614" t="s">
        <v>83</v>
      </c>
      <c r="P614" t="s">
        <v>51</v>
      </c>
      <c r="Q614" t="s">
        <v>52</v>
      </c>
      <c r="R614">
        <v>5787</v>
      </c>
      <c r="S614">
        <v>25509.095999999998</v>
      </c>
      <c r="T614">
        <v>34947.461519999997</v>
      </c>
      <c r="U614">
        <v>9438.3655199999994</v>
      </c>
      <c r="AX614" t="s">
        <v>20</v>
      </c>
      <c r="AY614">
        <v>2018</v>
      </c>
      <c r="AZ614">
        <v>2</v>
      </c>
      <c r="BA614" t="s">
        <v>38</v>
      </c>
      <c r="BB614" t="s">
        <v>82</v>
      </c>
      <c r="BC614" t="s">
        <v>75</v>
      </c>
      <c r="BD614" t="s">
        <v>83</v>
      </c>
      <c r="BE614" t="s">
        <v>51</v>
      </c>
      <c r="BF614" t="s">
        <v>55</v>
      </c>
      <c r="BG614">
        <v>11930</v>
      </c>
      <c r="BH614">
        <v>62990.400000000001</v>
      </c>
      <c r="BI614">
        <v>78738</v>
      </c>
      <c r="BJ614">
        <v>15747.599999999999</v>
      </c>
    </row>
    <row r="615" spans="11:62" x14ac:dyDescent="0.15">
      <c r="K615">
        <v>2018</v>
      </c>
      <c r="L615" t="s">
        <v>20</v>
      </c>
      <c r="M615" t="s">
        <v>82</v>
      </c>
      <c r="N615" t="s">
        <v>75</v>
      </c>
      <c r="O615" t="s">
        <v>83</v>
      </c>
      <c r="P615" t="s">
        <v>51</v>
      </c>
      <c r="Q615" t="s">
        <v>53</v>
      </c>
      <c r="R615">
        <v>7571</v>
      </c>
      <c r="S615">
        <v>62294.187999999995</v>
      </c>
      <c r="T615">
        <v>90326.5726</v>
      </c>
      <c r="U615">
        <v>28032.384600000005</v>
      </c>
      <c r="AX615" t="s">
        <v>20</v>
      </c>
      <c r="AY615">
        <v>2018</v>
      </c>
      <c r="AZ615">
        <v>2</v>
      </c>
      <c r="BA615" t="s">
        <v>38</v>
      </c>
      <c r="BB615" t="s">
        <v>82</v>
      </c>
      <c r="BC615" t="s">
        <v>75</v>
      </c>
      <c r="BD615" t="s">
        <v>83</v>
      </c>
      <c r="BE615" t="s">
        <v>56</v>
      </c>
      <c r="BF615" t="s">
        <v>57</v>
      </c>
      <c r="BG615">
        <v>18192</v>
      </c>
      <c r="BH615">
        <v>307153.728</v>
      </c>
      <c r="BI615">
        <v>433086.75648000004</v>
      </c>
      <c r="BJ615">
        <v>125933.02848000004</v>
      </c>
    </row>
    <row r="616" spans="11:62" x14ac:dyDescent="0.15">
      <c r="K616">
        <v>2018</v>
      </c>
      <c r="L616" t="s">
        <v>20</v>
      </c>
      <c r="M616" t="s">
        <v>82</v>
      </c>
      <c r="N616" t="s">
        <v>75</v>
      </c>
      <c r="O616" t="s">
        <v>83</v>
      </c>
      <c r="P616" t="s">
        <v>51</v>
      </c>
      <c r="Q616" t="s">
        <v>54</v>
      </c>
      <c r="R616">
        <v>14370</v>
      </c>
      <c r="S616">
        <v>35407.680000000008</v>
      </c>
      <c r="T616">
        <v>52049.289600000011</v>
      </c>
      <c r="U616">
        <v>16641.609600000003</v>
      </c>
      <c r="AX616" t="s">
        <v>20</v>
      </c>
      <c r="AY616">
        <v>2018</v>
      </c>
      <c r="AZ616">
        <v>2</v>
      </c>
      <c r="BA616" t="s">
        <v>38</v>
      </c>
      <c r="BB616" t="s">
        <v>82</v>
      </c>
      <c r="BC616" t="s">
        <v>75</v>
      </c>
      <c r="BD616" t="s">
        <v>83</v>
      </c>
      <c r="BE616" t="s">
        <v>56</v>
      </c>
      <c r="BF616" t="s">
        <v>58</v>
      </c>
      <c r="BG616">
        <v>17180</v>
      </c>
      <c r="BH616">
        <v>128798.46</v>
      </c>
      <c r="BI616">
        <v>191909.70539999998</v>
      </c>
      <c r="BJ616">
        <v>63111.245399999971</v>
      </c>
    </row>
    <row r="617" spans="11:62" x14ac:dyDescent="0.15">
      <c r="K617">
        <v>2018</v>
      </c>
      <c r="L617" t="s">
        <v>20</v>
      </c>
      <c r="M617" t="s">
        <v>82</v>
      </c>
      <c r="N617" t="s">
        <v>75</v>
      </c>
      <c r="O617" t="s">
        <v>83</v>
      </c>
      <c r="P617" t="s">
        <v>51</v>
      </c>
      <c r="Q617" t="s">
        <v>55</v>
      </c>
      <c r="R617">
        <v>11930</v>
      </c>
      <c r="S617">
        <v>62990.400000000001</v>
      </c>
      <c r="T617">
        <v>78738</v>
      </c>
      <c r="U617">
        <v>15747.599999999999</v>
      </c>
      <c r="AX617" t="s">
        <v>20</v>
      </c>
      <c r="AY617">
        <v>2018</v>
      </c>
      <c r="AZ617">
        <v>2</v>
      </c>
      <c r="BA617" t="s">
        <v>38</v>
      </c>
      <c r="BB617" t="s">
        <v>82</v>
      </c>
      <c r="BC617" t="s">
        <v>75</v>
      </c>
      <c r="BD617" t="s">
        <v>83</v>
      </c>
      <c r="BE617" t="s">
        <v>56</v>
      </c>
      <c r="BF617" t="s">
        <v>59</v>
      </c>
      <c r="BG617">
        <v>16229</v>
      </c>
      <c r="BH617">
        <v>36515.25</v>
      </c>
      <c r="BI617">
        <v>50756.197500000002</v>
      </c>
      <c r="BJ617">
        <v>14240.947500000002</v>
      </c>
    </row>
    <row r="618" spans="11:62" x14ac:dyDescent="0.15">
      <c r="K618">
        <v>2018</v>
      </c>
      <c r="L618" t="s">
        <v>20</v>
      </c>
      <c r="M618" t="s">
        <v>82</v>
      </c>
      <c r="N618" t="s">
        <v>75</v>
      </c>
      <c r="O618" t="s">
        <v>83</v>
      </c>
      <c r="P618" t="s">
        <v>56</v>
      </c>
      <c r="Q618" t="s">
        <v>57</v>
      </c>
      <c r="R618">
        <v>18192</v>
      </c>
      <c r="S618">
        <v>307153.728</v>
      </c>
      <c r="T618">
        <v>433086.75648000004</v>
      </c>
      <c r="U618">
        <v>125933.02848000004</v>
      </c>
      <c r="AX618" t="s">
        <v>20</v>
      </c>
      <c r="AY618">
        <v>2018</v>
      </c>
      <c r="AZ618">
        <v>2</v>
      </c>
      <c r="BA618" t="s">
        <v>38</v>
      </c>
      <c r="BB618" t="s">
        <v>82</v>
      </c>
      <c r="BC618" t="s">
        <v>75</v>
      </c>
      <c r="BD618" t="s">
        <v>84</v>
      </c>
      <c r="BE618" t="s">
        <v>46</v>
      </c>
      <c r="BF618" t="s">
        <v>47</v>
      </c>
      <c r="BG618">
        <v>13418</v>
      </c>
      <c r="BH618">
        <v>20610.047999999999</v>
      </c>
      <c r="BI618">
        <v>29060.167679999999</v>
      </c>
      <c r="BJ618">
        <v>8450.1196799999998</v>
      </c>
    </row>
    <row r="619" spans="11:62" x14ac:dyDescent="0.15">
      <c r="K619">
        <v>2018</v>
      </c>
      <c r="L619" t="s">
        <v>20</v>
      </c>
      <c r="M619" t="s">
        <v>82</v>
      </c>
      <c r="N619" t="s">
        <v>75</v>
      </c>
      <c r="O619" t="s">
        <v>83</v>
      </c>
      <c r="P619" t="s">
        <v>56</v>
      </c>
      <c r="Q619" t="s">
        <v>58</v>
      </c>
      <c r="R619">
        <v>17180</v>
      </c>
      <c r="S619">
        <v>128798.46</v>
      </c>
      <c r="T619">
        <v>191909.70539999998</v>
      </c>
      <c r="U619">
        <v>63111.245399999971</v>
      </c>
      <c r="AX619" t="s">
        <v>20</v>
      </c>
      <c r="AY619">
        <v>2018</v>
      </c>
      <c r="AZ619">
        <v>2</v>
      </c>
      <c r="BA619" t="s">
        <v>38</v>
      </c>
      <c r="BB619" t="s">
        <v>82</v>
      </c>
      <c r="BC619" t="s">
        <v>75</v>
      </c>
      <c r="BD619" t="s">
        <v>84</v>
      </c>
      <c r="BE619" t="s">
        <v>46</v>
      </c>
      <c r="BF619" t="s">
        <v>48</v>
      </c>
      <c r="BG619">
        <v>13348</v>
      </c>
      <c r="BH619">
        <v>33183.128000000004</v>
      </c>
      <c r="BI619">
        <v>47451.873040000006</v>
      </c>
      <c r="BJ619">
        <v>14268.745040000002</v>
      </c>
    </row>
    <row r="620" spans="11:62" x14ac:dyDescent="0.15">
      <c r="K620">
        <v>2018</v>
      </c>
      <c r="L620" t="s">
        <v>20</v>
      </c>
      <c r="M620" t="s">
        <v>82</v>
      </c>
      <c r="N620" t="s">
        <v>75</v>
      </c>
      <c r="O620" t="s">
        <v>83</v>
      </c>
      <c r="P620" t="s">
        <v>56</v>
      </c>
      <c r="Q620" t="s">
        <v>59</v>
      </c>
      <c r="R620">
        <v>16229</v>
      </c>
      <c r="S620">
        <v>36515.25</v>
      </c>
      <c r="T620">
        <v>50756.197500000002</v>
      </c>
      <c r="U620">
        <v>14240.947500000002</v>
      </c>
      <c r="AX620" t="s">
        <v>20</v>
      </c>
      <c r="AY620">
        <v>2018</v>
      </c>
      <c r="AZ620">
        <v>2</v>
      </c>
      <c r="BA620" t="s">
        <v>38</v>
      </c>
      <c r="BB620" t="s">
        <v>82</v>
      </c>
      <c r="BC620" t="s">
        <v>75</v>
      </c>
      <c r="BD620" t="s">
        <v>84</v>
      </c>
      <c r="BE620" t="s">
        <v>46</v>
      </c>
      <c r="BF620" t="s">
        <v>49</v>
      </c>
      <c r="BG620">
        <v>17374</v>
      </c>
      <c r="BH620">
        <v>49307.412000000004</v>
      </c>
      <c r="BI620">
        <v>60155.042640000007</v>
      </c>
      <c r="BJ620">
        <v>10847.630640000003</v>
      </c>
    </row>
    <row r="621" spans="11:62" x14ac:dyDescent="0.15">
      <c r="K621">
        <v>2018</v>
      </c>
      <c r="L621" t="s">
        <v>20</v>
      </c>
      <c r="M621" t="s">
        <v>82</v>
      </c>
      <c r="N621" t="s">
        <v>75</v>
      </c>
      <c r="O621" t="s">
        <v>84</v>
      </c>
      <c r="P621" t="s">
        <v>46</v>
      </c>
      <c r="Q621" t="s">
        <v>47</v>
      </c>
      <c r="R621">
        <v>13418</v>
      </c>
      <c r="S621">
        <v>20610.047999999999</v>
      </c>
      <c r="T621">
        <v>29060.167679999999</v>
      </c>
      <c r="U621">
        <v>8450.1196799999998</v>
      </c>
      <c r="AX621" t="s">
        <v>20</v>
      </c>
      <c r="AY621">
        <v>2018</v>
      </c>
      <c r="AZ621">
        <v>2</v>
      </c>
      <c r="BA621" t="s">
        <v>38</v>
      </c>
      <c r="BB621" t="s">
        <v>82</v>
      </c>
      <c r="BC621" t="s">
        <v>75</v>
      </c>
      <c r="BD621" t="s">
        <v>84</v>
      </c>
      <c r="BE621" t="s">
        <v>46</v>
      </c>
      <c r="BF621" t="s">
        <v>50</v>
      </c>
      <c r="BG621">
        <v>8102</v>
      </c>
      <c r="BH621">
        <v>36872.201999999997</v>
      </c>
      <c r="BI621">
        <v>53833.414919999996</v>
      </c>
      <c r="BJ621">
        <v>16961.212919999998</v>
      </c>
    </row>
    <row r="622" spans="11:62" x14ac:dyDescent="0.15">
      <c r="K622">
        <v>2018</v>
      </c>
      <c r="L622" t="s">
        <v>20</v>
      </c>
      <c r="M622" t="s">
        <v>82</v>
      </c>
      <c r="N622" t="s">
        <v>75</v>
      </c>
      <c r="O622" t="s">
        <v>84</v>
      </c>
      <c r="P622" t="s">
        <v>46</v>
      </c>
      <c r="Q622" t="s">
        <v>48</v>
      </c>
      <c r="R622">
        <v>13348</v>
      </c>
      <c r="S622">
        <v>33183.128000000004</v>
      </c>
      <c r="T622">
        <v>47451.873040000006</v>
      </c>
      <c r="U622">
        <v>14268.745040000002</v>
      </c>
      <c r="AX622" t="s">
        <v>20</v>
      </c>
      <c r="AY622">
        <v>2018</v>
      </c>
      <c r="AZ622">
        <v>2</v>
      </c>
      <c r="BA622" t="s">
        <v>38</v>
      </c>
      <c r="BB622" t="s">
        <v>82</v>
      </c>
      <c r="BC622" t="s">
        <v>75</v>
      </c>
      <c r="BD622" t="s">
        <v>84</v>
      </c>
      <c r="BE622" t="s">
        <v>51</v>
      </c>
      <c r="BF622" t="s">
        <v>52</v>
      </c>
      <c r="BG622">
        <v>11835</v>
      </c>
      <c r="BH622">
        <v>51718.95</v>
      </c>
      <c r="BI622">
        <v>69820.582500000004</v>
      </c>
      <c r="BJ622">
        <v>18101.632500000007</v>
      </c>
    </row>
    <row r="623" spans="11:62" x14ac:dyDescent="0.15">
      <c r="K623">
        <v>2018</v>
      </c>
      <c r="L623" t="s">
        <v>20</v>
      </c>
      <c r="M623" t="s">
        <v>82</v>
      </c>
      <c r="N623" t="s">
        <v>75</v>
      </c>
      <c r="O623" t="s">
        <v>84</v>
      </c>
      <c r="P623" t="s">
        <v>46</v>
      </c>
      <c r="Q623" t="s">
        <v>49</v>
      </c>
      <c r="R623">
        <v>17374</v>
      </c>
      <c r="S623">
        <v>49307.412000000004</v>
      </c>
      <c r="T623">
        <v>60155.042640000007</v>
      </c>
      <c r="U623">
        <v>10847.630640000003</v>
      </c>
      <c r="AX623" t="s">
        <v>20</v>
      </c>
      <c r="AY623">
        <v>2018</v>
      </c>
      <c r="AZ623">
        <v>2</v>
      </c>
      <c r="BA623" t="s">
        <v>38</v>
      </c>
      <c r="BB623" t="s">
        <v>82</v>
      </c>
      <c r="BC623" t="s">
        <v>75</v>
      </c>
      <c r="BD623" t="s">
        <v>84</v>
      </c>
      <c r="BE623" t="s">
        <v>51</v>
      </c>
      <c r="BF623" t="s">
        <v>53</v>
      </c>
      <c r="BG623">
        <v>14839</v>
      </c>
      <c r="BH623">
        <v>124113.39599999999</v>
      </c>
      <c r="BI623">
        <v>171276.48647999999</v>
      </c>
      <c r="BJ623">
        <v>47163.090479999999</v>
      </c>
    </row>
    <row r="624" spans="11:62" x14ac:dyDescent="0.15">
      <c r="K624">
        <v>2018</v>
      </c>
      <c r="L624" t="s">
        <v>20</v>
      </c>
      <c r="M624" t="s">
        <v>82</v>
      </c>
      <c r="N624" t="s">
        <v>75</v>
      </c>
      <c r="O624" t="s">
        <v>84</v>
      </c>
      <c r="P624" t="s">
        <v>46</v>
      </c>
      <c r="Q624" t="s">
        <v>50</v>
      </c>
      <c r="R624">
        <v>8102</v>
      </c>
      <c r="S624">
        <v>36872.201999999997</v>
      </c>
      <c r="T624">
        <v>53833.414919999996</v>
      </c>
      <c r="U624">
        <v>16961.212919999998</v>
      </c>
      <c r="AX624" t="s">
        <v>20</v>
      </c>
      <c r="AY624">
        <v>2018</v>
      </c>
      <c r="AZ624">
        <v>2</v>
      </c>
      <c r="BA624" t="s">
        <v>38</v>
      </c>
      <c r="BB624" t="s">
        <v>82</v>
      </c>
      <c r="BC624" t="s">
        <v>75</v>
      </c>
      <c r="BD624" t="s">
        <v>84</v>
      </c>
      <c r="BE624" t="s">
        <v>51</v>
      </c>
      <c r="BF624" t="s">
        <v>54</v>
      </c>
      <c r="BG624">
        <v>5946</v>
      </c>
      <c r="BH624">
        <v>15043.38</v>
      </c>
      <c r="BI624">
        <v>18954.658799999997</v>
      </c>
      <c r="BJ624">
        <v>3911.2787999999982</v>
      </c>
    </row>
    <row r="625" spans="11:62" x14ac:dyDescent="0.15">
      <c r="K625">
        <v>2018</v>
      </c>
      <c r="L625" t="s">
        <v>20</v>
      </c>
      <c r="M625" t="s">
        <v>82</v>
      </c>
      <c r="N625" t="s">
        <v>75</v>
      </c>
      <c r="O625" t="s">
        <v>84</v>
      </c>
      <c r="P625" t="s">
        <v>51</v>
      </c>
      <c r="Q625" t="s">
        <v>52</v>
      </c>
      <c r="R625">
        <v>11835</v>
      </c>
      <c r="S625">
        <v>51718.95</v>
      </c>
      <c r="T625">
        <v>69820.582500000004</v>
      </c>
      <c r="U625">
        <v>18101.632500000007</v>
      </c>
      <c r="AX625" t="s">
        <v>20</v>
      </c>
      <c r="AY625">
        <v>2018</v>
      </c>
      <c r="AZ625">
        <v>2</v>
      </c>
      <c r="BA625" t="s">
        <v>38</v>
      </c>
      <c r="BB625" t="s">
        <v>82</v>
      </c>
      <c r="BC625" t="s">
        <v>75</v>
      </c>
      <c r="BD625" t="s">
        <v>84</v>
      </c>
      <c r="BE625" t="s">
        <v>51</v>
      </c>
      <c r="BF625" t="s">
        <v>55</v>
      </c>
      <c r="BG625">
        <v>16501</v>
      </c>
      <c r="BH625">
        <v>98213.952000000005</v>
      </c>
      <c r="BI625">
        <v>140445.95136000001</v>
      </c>
      <c r="BJ625">
        <v>42231.999360000002</v>
      </c>
    </row>
    <row r="626" spans="11:62" x14ac:dyDescent="0.15">
      <c r="K626">
        <v>2018</v>
      </c>
      <c r="L626" t="s">
        <v>20</v>
      </c>
      <c r="M626" t="s">
        <v>82</v>
      </c>
      <c r="N626" t="s">
        <v>75</v>
      </c>
      <c r="O626" t="s">
        <v>84</v>
      </c>
      <c r="P626" t="s">
        <v>51</v>
      </c>
      <c r="Q626" t="s">
        <v>53</v>
      </c>
      <c r="R626">
        <v>14839</v>
      </c>
      <c r="S626">
        <v>124113.39599999999</v>
      </c>
      <c r="T626">
        <v>171276.48647999999</v>
      </c>
      <c r="U626">
        <v>47163.090479999999</v>
      </c>
      <c r="AX626" t="s">
        <v>20</v>
      </c>
      <c r="AY626">
        <v>2018</v>
      </c>
      <c r="AZ626">
        <v>2</v>
      </c>
      <c r="BA626" t="s">
        <v>38</v>
      </c>
      <c r="BB626" t="s">
        <v>82</v>
      </c>
      <c r="BC626" t="s">
        <v>75</v>
      </c>
      <c r="BD626" t="s">
        <v>84</v>
      </c>
      <c r="BE626" t="s">
        <v>56</v>
      </c>
      <c r="BF626" t="s">
        <v>57</v>
      </c>
      <c r="BG626">
        <v>7230</v>
      </c>
      <c r="BH626">
        <v>124008.96000000001</v>
      </c>
      <c r="BI626">
        <v>163691.8272</v>
      </c>
      <c r="BJ626">
        <v>39682.867199999993</v>
      </c>
    </row>
    <row r="627" spans="11:62" x14ac:dyDescent="0.15">
      <c r="K627">
        <v>2018</v>
      </c>
      <c r="L627" t="s">
        <v>20</v>
      </c>
      <c r="M627" t="s">
        <v>82</v>
      </c>
      <c r="N627" t="s">
        <v>75</v>
      </c>
      <c r="O627" t="s">
        <v>84</v>
      </c>
      <c r="P627" t="s">
        <v>51</v>
      </c>
      <c r="Q627" t="s">
        <v>54</v>
      </c>
      <c r="R627">
        <v>5946</v>
      </c>
      <c r="S627">
        <v>15043.38</v>
      </c>
      <c r="T627">
        <v>18954.658799999997</v>
      </c>
      <c r="U627">
        <v>3911.2787999999982</v>
      </c>
      <c r="AX627" t="s">
        <v>20</v>
      </c>
      <c r="AY627">
        <v>2018</v>
      </c>
      <c r="AZ627">
        <v>2</v>
      </c>
      <c r="BA627" t="s">
        <v>38</v>
      </c>
      <c r="BB627" t="s">
        <v>82</v>
      </c>
      <c r="BC627" t="s">
        <v>75</v>
      </c>
      <c r="BD627" t="s">
        <v>84</v>
      </c>
      <c r="BE627" t="s">
        <v>56</v>
      </c>
      <c r="BF627" t="s">
        <v>58</v>
      </c>
      <c r="BG627">
        <v>13564</v>
      </c>
      <c r="BH627">
        <v>108525.564</v>
      </c>
      <c r="BI627">
        <v>155191.55652000001</v>
      </c>
      <c r="BJ627">
        <v>46665.992520000014</v>
      </c>
    </row>
    <row r="628" spans="11:62" x14ac:dyDescent="0.15">
      <c r="K628">
        <v>2018</v>
      </c>
      <c r="L628" t="s">
        <v>20</v>
      </c>
      <c r="M628" t="s">
        <v>82</v>
      </c>
      <c r="N628" t="s">
        <v>75</v>
      </c>
      <c r="O628" t="s">
        <v>84</v>
      </c>
      <c r="P628" t="s">
        <v>51</v>
      </c>
      <c r="Q628" t="s">
        <v>55</v>
      </c>
      <c r="R628">
        <v>16501</v>
      </c>
      <c r="S628">
        <v>98213.952000000005</v>
      </c>
      <c r="T628">
        <v>140445.95136000001</v>
      </c>
      <c r="U628">
        <v>42231.999360000002</v>
      </c>
      <c r="AX628" t="s">
        <v>20</v>
      </c>
      <c r="AY628">
        <v>2018</v>
      </c>
      <c r="AZ628">
        <v>2</v>
      </c>
      <c r="BA628" t="s">
        <v>38</v>
      </c>
      <c r="BB628" t="s">
        <v>82</v>
      </c>
      <c r="BC628" t="s">
        <v>75</v>
      </c>
      <c r="BD628" t="s">
        <v>84</v>
      </c>
      <c r="BE628" t="s">
        <v>56</v>
      </c>
      <c r="BF628" t="s">
        <v>59</v>
      </c>
      <c r="BG628">
        <v>18153</v>
      </c>
      <c r="BH628">
        <v>39210.480000000003</v>
      </c>
      <c r="BI628">
        <v>50189.414400000001</v>
      </c>
      <c r="BJ628">
        <v>10978.934399999998</v>
      </c>
    </row>
    <row r="629" spans="11:62" x14ac:dyDescent="0.15">
      <c r="K629">
        <v>2018</v>
      </c>
      <c r="L629" t="s">
        <v>20</v>
      </c>
      <c r="M629" t="s">
        <v>82</v>
      </c>
      <c r="N629" t="s">
        <v>75</v>
      </c>
      <c r="O629" t="s">
        <v>84</v>
      </c>
      <c r="P629" t="s">
        <v>56</v>
      </c>
      <c r="Q629" t="s">
        <v>57</v>
      </c>
      <c r="R629">
        <v>7230</v>
      </c>
      <c r="S629">
        <v>124008.96000000001</v>
      </c>
      <c r="T629">
        <v>163691.8272</v>
      </c>
      <c r="U629">
        <v>39682.867199999993</v>
      </c>
      <c r="AX629" t="s">
        <v>20</v>
      </c>
      <c r="AY629">
        <v>2018</v>
      </c>
      <c r="AZ629">
        <v>2</v>
      </c>
      <c r="BA629" t="s">
        <v>38</v>
      </c>
      <c r="BB629" t="s">
        <v>82</v>
      </c>
      <c r="BC629" t="s">
        <v>75</v>
      </c>
      <c r="BD629" t="s">
        <v>85</v>
      </c>
      <c r="BE629" t="s">
        <v>46</v>
      </c>
      <c r="BF629" t="s">
        <v>47</v>
      </c>
      <c r="BG629">
        <v>11380</v>
      </c>
      <c r="BH629">
        <v>17752.8</v>
      </c>
      <c r="BI629">
        <v>24676.391999999996</v>
      </c>
      <c r="BJ629">
        <v>6923.5919999999969</v>
      </c>
    </row>
    <row r="630" spans="11:62" x14ac:dyDescent="0.15">
      <c r="K630">
        <v>2018</v>
      </c>
      <c r="L630" t="s">
        <v>20</v>
      </c>
      <c r="M630" t="s">
        <v>82</v>
      </c>
      <c r="N630" t="s">
        <v>75</v>
      </c>
      <c r="O630" t="s">
        <v>84</v>
      </c>
      <c r="P630" t="s">
        <v>56</v>
      </c>
      <c r="Q630" t="s">
        <v>58</v>
      </c>
      <c r="R630">
        <v>13564</v>
      </c>
      <c r="S630">
        <v>108525.564</v>
      </c>
      <c r="T630">
        <v>155191.55652000001</v>
      </c>
      <c r="U630">
        <v>46665.992520000014</v>
      </c>
      <c r="AX630" t="s">
        <v>20</v>
      </c>
      <c r="AY630">
        <v>2018</v>
      </c>
      <c r="AZ630">
        <v>2</v>
      </c>
      <c r="BA630" t="s">
        <v>38</v>
      </c>
      <c r="BB630" t="s">
        <v>82</v>
      </c>
      <c r="BC630" t="s">
        <v>75</v>
      </c>
      <c r="BD630" t="s">
        <v>85</v>
      </c>
      <c r="BE630" t="s">
        <v>46</v>
      </c>
      <c r="BF630" t="s">
        <v>48</v>
      </c>
      <c r="BG630">
        <v>11414</v>
      </c>
      <c r="BH630">
        <v>31639.608000000004</v>
      </c>
      <c r="BI630">
        <v>45244.639439999999</v>
      </c>
      <c r="BJ630">
        <v>13605.031439999995</v>
      </c>
    </row>
    <row r="631" spans="11:62" x14ac:dyDescent="0.15">
      <c r="K631">
        <v>2018</v>
      </c>
      <c r="L631" t="s">
        <v>20</v>
      </c>
      <c r="M631" t="s">
        <v>82</v>
      </c>
      <c r="N631" t="s">
        <v>75</v>
      </c>
      <c r="O631" t="s">
        <v>84</v>
      </c>
      <c r="P631" t="s">
        <v>56</v>
      </c>
      <c r="Q631" t="s">
        <v>59</v>
      </c>
      <c r="R631">
        <v>18153</v>
      </c>
      <c r="S631">
        <v>39210.480000000003</v>
      </c>
      <c r="T631">
        <v>50189.414400000001</v>
      </c>
      <c r="U631">
        <v>10978.934399999998</v>
      </c>
      <c r="AX631" t="s">
        <v>20</v>
      </c>
      <c r="AY631">
        <v>2018</v>
      </c>
      <c r="AZ631">
        <v>2</v>
      </c>
      <c r="BA631" t="s">
        <v>38</v>
      </c>
      <c r="BB631" t="s">
        <v>82</v>
      </c>
      <c r="BC631" t="s">
        <v>75</v>
      </c>
      <c r="BD631" t="s">
        <v>85</v>
      </c>
      <c r="BE631" t="s">
        <v>46</v>
      </c>
      <c r="BF631" t="s">
        <v>49</v>
      </c>
      <c r="BG631">
        <v>19622</v>
      </c>
      <c r="BH631">
        <v>49643.66</v>
      </c>
      <c r="BI631">
        <v>61061.70180000001</v>
      </c>
      <c r="BJ631">
        <v>11418.041800000006</v>
      </c>
    </row>
    <row r="632" spans="11:62" x14ac:dyDescent="0.15">
      <c r="K632">
        <v>2018</v>
      </c>
      <c r="L632" t="s">
        <v>20</v>
      </c>
      <c r="M632" t="s">
        <v>82</v>
      </c>
      <c r="N632" t="s">
        <v>75</v>
      </c>
      <c r="O632" t="s">
        <v>85</v>
      </c>
      <c r="P632" t="s">
        <v>46</v>
      </c>
      <c r="Q632" t="s">
        <v>47</v>
      </c>
      <c r="R632">
        <v>11380</v>
      </c>
      <c r="S632">
        <v>17752.8</v>
      </c>
      <c r="T632">
        <v>24676.391999999996</v>
      </c>
      <c r="U632">
        <v>6923.5919999999969</v>
      </c>
      <c r="AX632" t="s">
        <v>20</v>
      </c>
      <c r="AY632">
        <v>2018</v>
      </c>
      <c r="AZ632">
        <v>2</v>
      </c>
      <c r="BA632" t="s">
        <v>38</v>
      </c>
      <c r="BB632" t="s">
        <v>82</v>
      </c>
      <c r="BC632" t="s">
        <v>75</v>
      </c>
      <c r="BD632" t="s">
        <v>85</v>
      </c>
      <c r="BE632" t="s">
        <v>46</v>
      </c>
      <c r="BF632" t="s">
        <v>50</v>
      </c>
      <c r="BG632">
        <v>7601</v>
      </c>
      <c r="BH632">
        <v>37396.92</v>
      </c>
      <c r="BI632">
        <v>48242.0268</v>
      </c>
      <c r="BJ632">
        <v>10845.106800000001</v>
      </c>
    </row>
    <row r="633" spans="11:62" x14ac:dyDescent="0.15">
      <c r="K633">
        <v>2018</v>
      </c>
      <c r="L633" t="s">
        <v>20</v>
      </c>
      <c r="M633" t="s">
        <v>82</v>
      </c>
      <c r="N633" t="s">
        <v>75</v>
      </c>
      <c r="O633" t="s">
        <v>85</v>
      </c>
      <c r="P633" t="s">
        <v>46</v>
      </c>
      <c r="Q633" t="s">
        <v>48</v>
      </c>
      <c r="R633">
        <v>11414</v>
      </c>
      <c r="S633">
        <v>31639.608000000004</v>
      </c>
      <c r="T633">
        <v>45244.639439999999</v>
      </c>
      <c r="U633">
        <v>13605.031439999995</v>
      </c>
      <c r="AX633" t="s">
        <v>20</v>
      </c>
      <c r="AY633">
        <v>2018</v>
      </c>
      <c r="AZ633">
        <v>2</v>
      </c>
      <c r="BA633" t="s">
        <v>38</v>
      </c>
      <c r="BB633" t="s">
        <v>82</v>
      </c>
      <c r="BC633" t="s">
        <v>75</v>
      </c>
      <c r="BD633" t="s">
        <v>85</v>
      </c>
      <c r="BE633" t="s">
        <v>51</v>
      </c>
      <c r="BF633" t="s">
        <v>52</v>
      </c>
      <c r="BG633">
        <v>6692</v>
      </c>
      <c r="BH633">
        <v>29752.631999999998</v>
      </c>
      <c r="BI633">
        <v>41356.158479999998</v>
      </c>
      <c r="BJ633">
        <v>11603.52648</v>
      </c>
    </row>
    <row r="634" spans="11:62" x14ac:dyDescent="0.15">
      <c r="K634">
        <v>2018</v>
      </c>
      <c r="L634" t="s">
        <v>20</v>
      </c>
      <c r="M634" t="s">
        <v>82</v>
      </c>
      <c r="N634" t="s">
        <v>75</v>
      </c>
      <c r="O634" t="s">
        <v>85</v>
      </c>
      <c r="P634" t="s">
        <v>46</v>
      </c>
      <c r="Q634" t="s">
        <v>49</v>
      </c>
      <c r="R634">
        <v>19622</v>
      </c>
      <c r="S634">
        <v>49643.66</v>
      </c>
      <c r="T634">
        <v>61061.70180000001</v>
      </c>
      <c r="U634">
        <v>11418.041800000006</v>
      </c>
      <c r="AX634" t="s">
        <v>20</v>
      </c>
      <c r="AY634">
        <v>2018</v>
      </c>
      <c r="AZ634">
        <v>2</v>
      </c>
      <c r="BA634" t="s">
        <v>38</v>
      </c>
      <c r="BB634" t="s">
        <v>82</v>
      </c>
      <c r="BC634" t="s">
        <v>75</v>
      </c>
      <c r="BD634" t="s">
        <v>85</v>
      </c>
      <c r="BE634" t="s">
        <v>51</v>
      </c>
      <c r="BF634" t="s">
        <v>53</v>
      </c>
      <c r="BG634">
        <v>14397</v>
      </c>
      <c r="BH634">
        <v>116500.52399999999</v>
      </c>
      <c r="BI634">
        <v>154945.69691999999</v>
      </c>
      <c r="BJ634">
        <v>38445.172919999997</v>
      </c>
    </row>
    <row r="635" spans="11:62" x14ac:dyDescent="0.15">
      <c r="K635">
        <v>2018</v>
      </c>
      <c r="L635" t="s">
        <v>20</v>
      </c>
      <c r="M635" t="s">
        <v>82</v>
      </c>
      <c r="N635" t="s">
        <v>75</v>
      </c>
      <c r="O635" t="s">
        <v>85</v>
      </c>
      <c r="P635" t="s">
        <v>46</v>
      </c>
      <c r="Q635" t="s">
        <v>50</v>
      </c>
      <c r="R635">
        <v>7601</v>
      </c>
      <c r="S635">
        <v>37396.92</v>
      </c>
      <c r="T635">
        <v>48242.0268</v>
      </c>
      <c r="U635">
        <v>10845.106800000001</v>
      </c>
      <c r="AX635" t="s">
        <v>20</v>
      </c>
      <c r="AY635">
        <v>2018</v>
      </c>
      <c r="AZ635">
        <v>2</v>
      </c>
      <c r="BA635" t="s">
        <v>38</v>
      </c>
      <c r="BB635" t="s">
        <v>82</v>
      </c>
      <c r="BC635" t="s">
        <v>75</v>
      </c>
      <c r="BD635" t="s">
        <v>85</v>
      </c>
      <c r="BE635" t="s">
        <v>51</v>
      </c>
      <c r="BF635" t="s">
        <v>54</v>
      </c>
      <c r="BG635">
        <v>15963</v>
      </c>
      <c r="BH635">
        <v>41439.948000000004</v>
      </c>
      <c r="BI635">
        <v>55943.929800000005</v>
      </c>
      <c r="BJ635">
        <v>14503.981800000001</v>
      </c>
    </row>
    <row r="636" spans="11:62" x14ac:dyDescent="0.15">
      <c r="K636">
        <v>2018</v>
      </c>
      <c r="L636" t="s">
        <v>20</v>
      </c>
      <c r="M636" t="s">
        <v>82</v>
      </c>
      <c r="N636" t="s">
        <v>75</v>
      </c>
      <c r="O636" t="s">
        <v>85</v>
      </c>
      <c r="P636" t="s">
        <v>51</v>
      </c>
      <c r="Q636" t="s">
        <v>52</v>
      </c>
      <c r="R636">
        <v>6692</v>
      </c>
      <c r="S636">
        <v>29752.631999999998</v>
      </c>
      <c r="T636">
        <v>41356.158479999998</v>
      </c>
      <c r="U636">
        <v>11603.52648</v>
      </c>
      <c r="AX636" t="s">
        <v>20</v>
      </c>
      <c r="AY636">
        <v>2018</v>
      </c>
      <c r="AZ636">
        <v>2</v>
      </c>
      <c r="BA636" t="s">
        <v>38</v>
      </c>
      <c r="BB636" t="s">
        <v>82</v>
      </c>
      <c r="BC636" t="s">
        <v>75</v>
      </c>
      <c r="BD636" t="s">
        <v>85</v>
      </c>
      <c r="BE636" t="s">
        <v>51</v>
      </c>
      <c r="BF636" t="s">
        <v>55</v>
      </c>
      <c r="BG636">
        <v>10936</v>
      </c>
      <c r="BH636">
        <v>67190.784</v>
      </c>
      <c r="BI636">
        <v>88691.834879999995</v>
      </c>
      <c r="BJ636">
        <v>21501.050879999995</v>
      </c>
    </row>
    <row r="637" spans="11:62" x14ac:dyDescent="0.15">
      <c r="K637">
        <v>2018</v>
      </c>
      <c r="L637" t="s">
        <v>20</v>
      </c>
      <c r="M637" t="s">
        <v>82</v>
      </c>
      <c r="N637" t="s">
        <v>75</v>
      </c>
      <c r="O637" t="s">
        <v>85</v>
      </c>
      <c r="P637" t="s">
        <v>51</v>
      </c>
      <c r="Q637" t="s">
        <v>53</v>
      </c>
      <c r="R637">
        <v>14397</v>
      </c>
      <c r="S637">
        <v>116500.52399999999</v>
      </c>
      <c r="T637">
        <v>154945.69691999999</v>
      </c>
      <c r="U637">
        <v>38445.172919999997</v>
      </c>
      <c r="AX637" t="s">
        <v>20</v>
      </c>
      <c r="AY637">
        <v>2018</v>
      </c>
      <c r="AZ637">
        <v>2</v>
      </c>
      <c r="BA637" t="s">
        <v>38</v>
      </c>
      <c r="BB637" t="s">
        <v>82</v>
      </c>
      <c r="BC637" t="s">
        <v>75</v>
      </c>
      <c r="BD637" t="s">
        <v>85</v>
      </c>
      <c r="BE637" t="s">
        <v>56</v>
      </c>
      <c r="BF637" t="s">
        <v>57</v>
      </c>
      <c r="BG637">
        <v>12749</v>
      </c>
      <c r="BH637">
        <v>187920.26</v>
      </c>
      <c r="BI637">
        <v>236779.52760000003</v>
      </c>
      <c r="BJ637">
        <v>48859.267600000021</v>
      </c>
    </row>
    <row r="638" spans="11:62" x14ac:dyDescent="0.15">
      <c r="K638">
        <v>2018</v>
      </c>
      <c r="L638" t="s">
        <v>20</v>
      </c>
      <c r="M638" t="s">
        <v>82</v>
      </c>
      <c r="N638" t="s">
        <v>75</v>
      </c>
      <c r="O638" t="s">
        <v>85</v>
      </c>
      <c r="P638" t="s">
        <v>51</v>
      </c>
      <c r="Q638" t="s">
        <v>54</v>
      </c>
      <c r="R638">
        <v>15963</v>
      </c>
      <c r="S638">
        <v>41439.948000000004</v>
      </c>
      <c r="T638">
        <v>55943.929800000005</v>
      </c>
      <c r="U638">
        <v>14503.981800000001</v>
      </c>
      <c r="AX638" t="s">
        <v>20</v>
      </c>
      <c r="AY638">
        <v>2018</v>
      </c>
      <c r="AZ638">
        <v>2</v>
      </c>
      <c r="BA638" t="s">
        <v>38</v>
      </c>
      <c r="BB638" t="s">
        <v>82</v>
      </c>
      <c r="BC638" t="s">
        <v>75</v>
      </c>
      <c r="BD638" t="s">
        <v>85</v>
      </c>
      <c r="BE638" t="s">
        <v>56</v>
      </c>
      <c r="BF638" t="s">
        <v>58</v>
      </c>
      <c r="BG638">
        <v>8041</v>
      </c>
      <c r="BH638">
        <v>56737.295999999995</v>
      </c>
      <c r="BI638">
        <v>84538.571039999981</v>
      </c>
      <c r="BJ638">
        <v>27801.275039999986</v>
      </c>
    </row>
    <row r="639" spans="11:62" x14ac:dyDescent="0.15">
      <c r="K639">
        <v>2018</v>
      </c>
      <c r="L639" t="s">
        <v>20</v>
      </c>
      <c r="M639" t="s">
        <v>82</v>
      </c>
      <c r="N639" t="s">
        <v>75</v>
      </c>
      <c r="O639" t="s">
        <v>85</v>
      </c>
      <c r="P639" t="s">
        <v>51</v>
      </c>
      <c r="Q639" t="s">
        <v>55</v>
      </c>
      <c r="R639">
        <v>10936</v>
      </c>
      <c r="S639">
        <v>67190.784</v>
      </c>
      <c r="T639">
        <v>88691.834879999995</v>
      </c>
      <c r="U639">
        <v>21501.050879999995</v>
      </c>
      <c r="AX639" t="s">
        <v>20</v>
      </c>
      <c r="AY639">
        <v>2018</v>
      </c>
      <c r="AZ639">
        <v>2</v>
      </c>
      <c r="BA639" t="s">
        <v>38</v>
      </c>
      <c r="BB639" t="s">
        <v>82</v>
      </c>
      <c r="BC639" t="s">
        <v>75</v>
      </c>
      <c r="BD639" t="s">
        <v>85</v>
      </c>
      <c r="BE639" t="s">
        <v>56</v>
      </c>
      <c r="BF639" t="s">
        <v>59</v>
      </c>
      <c r="BG639">
        <v>17640</v>
      </c>
      <c r="BH639">
        <v>35562.239999999998</v>
      </c>
      <c r="BI639">
        <v>53343.360000000001</v>
      </c>
      <c r="BJ639">
        <v>17781.120000000003</v>
      </c>
    </row>
    <row r="640" spans="11:62" x14ac:dyDescent="0.15">
      <c r="K640">
        <v>2018</v>
      </c>
      <c r="L640" t="s">
        <v>20</v>
      </c>
      <c r="M640" t="s">
        <v>82</v>
      </c>
      <c r="N640" t="s">
        <v>75</v>
      </c>
      <c r="O640" t="s">
        <v>85</v>
      </c>
      <c r="P640" t="s">
        <v>56</v>
      </c>
      <c r="Q640" t="s">
        <v>57</v>
      </c>
      <c r="R640">
        <v>12749</v>
      </c>
      <c r="S640">
        <v>187920.26</v>
      </c>
      <c r="T640">
        <v>236779.52760000003</v>
      </c>
      <c r="U640">
        <v>48859.267600000021</v>
      </c>
      <c r="AX640" t="s">
        <v>20</v>
      </c>
      <c r="AY640">
        <v>2018</v>
      </c>
      <c r="AZ640">
        <v>2</v>
      </c>
      <c r="BA640" t="s">
        <v>38</v>
      </c>
      <c r="BB640" t="s">
        <v>82</v>
      </c>
      <c r="BC640" t="s">
        <v>75</v>
      </c>
      <c r="BD640" t="s">
        <v>86</v>
      </c>
      <c r="BE640" t="s">
        <v>46</v>
      </c>
      <c r="BF640" t="s">
        <v>47</v>
      </c>
      <c r="BG640">
        <v>13806</v>
      </c>
      <c r="BH640">
        <v>19549.296000000002</v>
      </c>
      <c r="BI640">
        <v>26000.563680000003</v>
      </c>
      <c r="BJ640">
        <v>6451.2676800000008</v>
      </c>
    </row>
    <row r="641" spans="11:62" x14ac:dyDescent="0.15">
      <c r="K641">
        <v>2018</v>
      </c>
      <c r="L641" t="s">
        <v>20</v>
      </c>
      <c r="M641" t="s">
        <v>82</v>
      </c>
      <c r="N641" t="s">
        <v>75</v>
      </c>
      <c r="O641" t="s">
        <v>85</v>
      </c>
      <c r="P641" t="s">
        <v>56</v>
      </c>
      <c r="Q641" t="s">
        <v>58</v>
      </c>
      <c r="R641">
        <v>8041</v>
      </c>
      <c r="S641">
        <v>56737.295999999995</v>
      </c>
      <c r="T641">
        <v>84538.571039999981</v>
      </c>
      <c r="U641">
        <v>27801.275039999986</v>
      </c>
      <c r="AX641" t="s">
        <v>20</v>
      </c>
      <c r="AY641">
        <v>2018</v>
      </c>
      <c r="AZ641">
        <v>2</v>
      </c>
      <c r="BA641" t="s">
        <v>38</v>
      </c>
      <c r="BB641" t="s">
        <v>82</v>
      </c>
      <c r="BC641" t="s">
        <v>75</v>
      </c>
      <c r="BD641" t="s">
        <v>86</v>
      </c>
      <c r="BE641" t="s">
        <v>46</v>
      </c>
      <c r="BF641" t="s">
        <v>48</v>
      </c>
      <c r="BG641">
        <v>11024</v>
      </c>
      <c r="BH641">
        <v>28860.832000000002</v>
      </c>
      <c r="BI641">
        <v>40116.556480000007</v>
      </c>
      <c r="BJ641">
        <v>11255.724480000004</v>
      </c>
    </row>
    <row r="642" spans="11:62" x14ac:dyDescent="0.15">
      <c r="K642">
        <v>2018</v>
      </c>
      <c r="L642" t="s">
        <v>20</v>
      </c>
      <c r="M642" t="s">
        <v>82</v>
      </c>
      <c r="N642" t="s">
        <v>75</v>
      </c>
      <c r="O642" t="s">
        <v>85</v>
      </c>
      <c r="P642" t="s">
        <v>56</v>
      </c>
      <c r="Q642" t="s">
        <v>59</v>
      </c>
      <c r="R642">
        <v>17640</v>
      </c>
      <c r="S642">
        <v>35562.239999999998</v>
      </c>
      <c r="T642">
        <v>53343.360000000001</v>
      </c>
      <c r="U642">
        <v>17781.120000000003</v>
      </c>
      <c r="AX642" t="s">
        <v>20</v>
      </c>
      <c r="AY642">
        <v>2018</v>
      </c>
      <c r="AZ642">
        <v>2</v>
      </c>
      <c r="BA642" t="s">
        <v>38</v>
      </c>
      <c r="BB642" t="s">
        <v>82</v>
      </c>
      <c r="BC642" t="s">
        <v>75</v>
      </c>
      <c r="BD642" t="s">
        <v>86</v>
      </c>
      <c r="BE642" t="s">
        <v>46</v>
      </c>
      <c r="BF642" t="s">
        <v>49</v>
      </c>
      <c r="BG642">
        <v>15473</v>
      </c>
      <c r="BH642">
        <v>42550.750000000007</v>
      </c>
      <c r="BI642">
        <v>61273.080000000009</v>
      </c>
      <c r="BJ642">
        <v>18722.330000000002</v>
      </c>
    </row>
    <row r="643" spans="11:62" x14ac:dyDescent="0.15">
      <c r="K643">
        <v>2018</v>
      </c>
      <c r="L643" t="s">
        <v>20</v>
      </c>
      <c r="M643" t="s">
        <v>82</v>
      </c>
      <c r="N643" t="s">
        <v>75</v>
      </c>
      <c r="O643" t="s">
        <v>86</v>
      </c>
      <c r="P643" t="s">
        <v>46</v>
      </c>
      <c r="Q643" t="s">
        <v>47</v>
      </c>
      <c r="R643">
        <v>13806</v>
      </c>
      <c r="S643">
        <v>19549.296000000002</v>
      </c>
      <c r="T643">
        <v>26000.563680000003</v>
      </c>
      <c r="U643">
        <v>6451.2676800000008</v>
      </c>
      <c r="AX643" t="s">
        <v>20</v>
      </c>
      <c r="AY643">
        <v>2018</v>
      </c>
      <c r="AZ643">
        <v>2</v>
      </c>
      <c r="BA643" t="s">
        <v>38</v>
      </c>
      <c r="BB643" t="s">
        <v>82</v>
      </c>
      <c r="BC643" t="s">
        <v>75</v>
      </c>
      <c r="BD643" t="s">
        <v>86</v>
      </c>
      <c r="BE643" t="s">
        <v>46</v>
      </c>
      <c r="BF643" t="s">
        <v>50</v>
      </c>
      <c r="BG643">
        <v>12606</v>
      </c>
      <c r="BH643">
        <v>62538.365999999995</v>
      </c>
      <c r="BI643">
        <v>83801.410439999992</v>
      </c>
      <c r="BJ643">
        <v>21263.044439999998</v>
      </c>
    </row>
    <row r="644" spans="11:62" x14ac:dyDescent="0.15">
      <c r="K644">
        <v>2018</v>
      </c>
      <c r="L644" t="s">
        <v>20</v>
      </c>
      <c r="M644" t="s">
        <v>82</v>
      </c>
      <c r="N644" t="s">
        <v>75</v>
      </c>
      <c r="O644" t="s">
        <v>86</v>
      </c>
      <c r="P644" t="s">
        <v>46</v>
      </c>
      <c r="Q644" t="s">
        <v>48</v>
      </c>
      <c r="R644">
        <v>11024</v>
      </c>
      <c r="S644">
        <v>28860.832000000002</v>
      </c>
      <c r="T644">
        <v>40116.556480000007</v>
      </c>
      <c r="U644">
        <v>11255.724480000004</v>
      </c>
      <c r="AX644" t="s">
        <v>20</v>
      </c>
      <c r="AY644">
        <v>2018</v>
      </c>
      <c r="AZ644">
        <v>2</v>
      </c>
      <c r="BA644" t="s">
        <v>38</v>
      </c>
      <c r="BB644" t="s">
        <v>82</v>
      </c>
      <c r="BC644" t="s">
        <v>75</v>
      </c>
      <c r="BD644" t="s">
        <v>86</v>
      </c>
      <c r="BE644" t="s">
        <v>51</v>
      </c>
      <c r="BF644" t="s">
        <v>52</v>
      </c>
      <c r="BG644">
        <v>16155</v>
      </c>
      <c r="BH644">
        <v>68755.679999999993</v>
      </c>
      <c r="BI644">
        <v>83194.372799999997</v>
      </c>
      <c r="BJ644">
        <v>14438.692800000004</v>
      </c>
    </row>
    <row r="645" spans="11:62" x14ac:dyDescent="0.15">
      <c r="K645">
        <v>2018</v>
      </c>
      <c r="L645" t="s">
        <v>20</v>
      </c>
      <c r="M645" t="s">
        <v>82</v>
      </c>
      <c r="N645" t="s">
        <v>75</v>
      </c>
      <c r="O645" t="s">
        <v>86</v>
      </c>
      <c r="P645" t="s">
        <v>46</v>
      </c>
      <c r="Q645" t="s">
        <v>49</v>
      </c>
      <c r="R645">
        <v>15473</v>
      </c>
      <c r="S645">
        <v>42550.750000000007</v>
      </c>
      <c r="T645">
        <v>61273.080000000009</v>
      </c>
      <c r="U645">
        <v>18722.330000000002</v>
      </c>
      <c r="AX645" t="s">
        <v>20</v>
      </c>
      <c r="AY645">
        <v>2018</v>
      </c>
      <c r="AZ645">
        <v>2</v>
      </c>
      <c r="BA645" t="s">
        <v>38</v>
      </c>
      <c r="BB645" t="s">
        <v>82</v>
      </c>
      <c r="BC645" t="s">
        <v>75</v>
      </c>
      <c r="BD645" t="s">
        <v>86</v>
      </c>
      <c r="BE645" t="s">
        <v>51</v>
      </c>
      <c r="BF645" t="s">
        <v>53</v>
      </c>
      <c r="BG645">
        <v>5811</v>
      </c>
      <c r="BH645">
        <v>45442.01999999999</v>
      </c>
      <c r="BI645">
        <v>64073.248199999987</v>
      </c>
      <c r="BJ645">
        <v>18631.228199999998</v>
      </c>
    </row>
    <row r="646" spans="11:62" x14ac:dyDescent="0.15">
      <c r="K646">
        <v>2018</v>
      </c>
      <c r="L646" t="s">
        <v>20</v>
      </c>
      <c r="M646" t="s">
        <v>82</v>
      </c>
      <c r="N646" t="s">
        <v>75</v>
      </c>
      <c r="O646" t="s">
        <v>86</v>
      </c>
      <c r="P646" t="s">
        <v>46</v>
      </c>
      <c r="Q646" t="s">
        <v>50</v>
      </c>
      <c r="R646">
        <v>12606</v>
      </c>
      <c r="S646">
        <v>62538.365999999995</v>
      </c>
      <c r="T646">
        <v>83801.410439999992</v>
      </c>
      <c r="U646">
        <v>21263.044439999998</v>
      </c>
      <c r="AX646" t="s">
        <v>20</v>
      </c>
      <c r="AY646">
        <v>2018</v>
      </c>
      <c r="AZ646">
        <v>2</v>
      </c>
      <c r="BA646" t="s">
        <v>38</v>
      </c>
      <c r="BB646" t="s">
        <v>82</v>
      </c>
      <c r="BC646" t="s">
        <v>75</v>
      </c>
      <c r="BD646" t="s">
        <v>86</v>
      </c>
      <c r="BE646" t="s">
        <v>51</v>
      </c>
      <c r="BF646" t="s">
        <v>54</v>
      </c>
      <c r="BG646">
        <v>18123</v>
      </c>
      <c r="BH646">
        <v>51831.780000000006</v>
      </c>
      <c r="BI646">
        <v>66344.678400000004</v>
      </c>
      <c r="BJ646">
        <v>14512.898399999998</v>
      </c>
    </row>
    <row r="647" spans="11:62" x14ac:dyDescent="0.15">
      <c r="K647">
        <v>2018</v>
      </c>
      <c r="L647" t="s">
        <v>20</v>
      </c>
      <c r="M647" t="s">
        <v>82</v>
      </c>
      <c r="N647" t="s">
        <v>75</v>
      </c>
      <c r="O647" t="s">
        <v>86</v>
      </c>
      <c r="P647" t="s">
        <v>51</v>
      </c>
      <c r="Q647" t="s">
        <v>52</v>
      </c>
      <c r="R647">
        <v>16155</v>
      </c>
      <c r="S647">
        <v>68755.679999999993</v>
      </c>
      <c r="T647">
        <v>83194.372799999997</v>
      </c>
      <c r="U647">
        <v>14438.692800000004</v>
      </c>
      <c r="AX647" t="s">
        <v>20</v>
      </c>
      <c r="AY647">
        <v>2018</v>
      </c>
      <c r="AZ647">
        <v>2</v>
      </c>
      <c r="BA647" t="s">
        <v>38</v>
      </c>
      <c r="BB647" t="s">
        <v>82</v>
      </c>
      <c r="BC647" t="s">
        <v>75</v>
      </c>
      <c r="BD647" t="s">
        <v>86</v>
      </c>
      <c r="BE647" t="s">
        <v>51</v>
      </c>
      <c r="BF647" t="s">
        <v>55</v>
      </c>
      <c r="BG647">
        <v>7588</v>
      </c>
      <c r="BH647">
        <v>41521.536</v>
      </c>
      <c r="BI647">
        <v>50241.058559999998</v>
      </c>
      <c r="BJ647">
        <v>8719.5225599999976</v>
      </c>
    </row>
    <row r="648" spans="11:62" x14ac:dyDescent="0.15">
      <c r="K648">
        <v>2018</v>
      </c>
      <c r="L648" t="s">
        <v>20</v>
      </c>
      <c r="M648" t="s">
        <v>82</v>
      </c>
      <c r="N648" t="s">
        <v>75</v>
      </c>
      <c r="O648" t="s">
        <v>86</v>
      </c>
      <c r="P648" t="s">
        <v>51</v>
      </c>
      <c r="Q648" t="s">
        <v>53</v>
      </c>
      <c r="R648">
        <v>5811</v>
      </c>
      <c r="S648">
        <v>45442.01999999999</v>
      </c>
      <c r="T648">
        <v>64073.248199999987</v>
      </c>
      <c r="U648">
        <v>18631.228199999998</v>
      </c>
      <c r="AX648" t="s">
        <v>20</v>
      </c>
      <c r="AY648">
        <v>2018</v>
      </c>
      <c r="AZ648">
        <v>2</v>
      </c>
      <c r="BA648" t="s">
        <v>38</v>
      </c>
      <c r="BB648" t="s">
        <v>82</v>
      </c>
      <c r="BC648" t="s">
        <v>75</v>
      </c>
      <c r="BD648" t="s">
        <v>86</v>
      </c>
      <c r="BE648" t="s">
        <v>56</v>
      </c>
      <c r="BF648" t="s">
        <v>57</v>
      </c>
      <c r="BG648">
        <v>7736</v>
      </c>
      <c r="BH648">
        <v>119211.76000000002</v>
      </c>
      <c r="BI648">
        <v>150206.81760000004</v>
      </c>
      <c r="BJ648">
        <v>30995.057600000015</v>
      </c>
    </row>
    <row r="649" spans="11:62" x14ac:dyDescent="0.15">
      <c r="K649">
        <v>2018</v>
      </c>
      <c r="L649" t="s">
        <v>20</v>
      </c>
      <c r="M649" t="s">
        <v>82</v>
      </c>
      <c r="N649" t="s">
        <v>75</v>
      </c>
      <c r="O649" t="s">
        <v>86</v>
      </c>
      <c r="P649" t="s">
        <v>51</v>
      </c>
      <c r="Q649" t="s">
        <v>54</v>
      </c>
      <c r="R649">
        <v>18123</v>
      </c>
      <c r="S649">
        <v>51831.780000000006</v>
      </c>
      <c r="T649">
        <v>66344.678400000004</v>
      </c>
      <c r="U649">
        <v>14512.898399999998</v>
      </c>
      <c r="AX649" t="s">
        <v>20</v>
      </c>
      <c r="AY649">
        <v>2018</v>
      </c>
      <c r="AZ649">
        <v>2</v>
      </c>
      <c r="BA649" t="s">
        <v>38</v>
      </c>
      <c r="BB649" t="s">
        <v>82</v>
      </c>
      <c r="BC649" t="s">
        <v>75</v>
      </c>
      <c r="BD649" t="s">
        <v>86</v>
      </c>
      <c r="BE649" t="s">
        <v>56</v>
      </c>
      <c r="BF649" t="s">
        <v>58</v>
      </c>
      <c r="BG649">
        <v>17878</v>
      </c>
      <c r="BH649">
        <v>143041.878</v>
      </c>
      <c r="BI649">
        <v>181663.18506000002</v>
      </c>
      <c r="BJ649">
        <v>38621.307060000021</v>
      </c>
    </row>
    <row r="650" spans="11:62" x14ac:dyDescent="0.15">
      <c r="K650">
        <v>2018</v>
      </c>
      <c r="L650" t="s">
        <v>20</v>
      </c>
      <c r="M650" t="s">
        <v>82</v>
      </c>
      <c r="N650" t="s">
        <v>75</v>
      </c>
      <c r="O650" t="s">
        <v>86</v>
      </c>
      <c r="P650" t="s">
        <v>51</v>
      </c>
      <c r="Q650" t="s">
        <v>55</v>
      </c>
      <c r="R650">
        <v>7588</v>
      </c>
      <c r="S650">
        <v>41521.536</v>
      </c>
      <c r="T650">
        <v>50241.058559999998</v>
      </c>
      <c r="U650">
        <v>8719.5225599999976</v>
      </c>
      <c r="AX650" t="s">
        <v>20</v>
      </c>
      <c r="AY650">
        <v>2018</v>
      </c>
      <c r="AZ650">
        <v>2</v>
      </c>
      <c r="BA650" t="s">
        <v>38</v>
      </c>
      <c r="BB650" t="s">
        <v>82</v>
      </c>
      <c r="BC650" t="s">
        <v>75</v>
      </c>
      <c r="BD650" t="s">
        <v>86</v>
      </c>
      <c r="BE650" t="s">
        <v>56</v>
      </c>
      <c r="BF650" t="s">
        <v>59</v>
      </c>
      <c r="BG650">
        <v>8019</v>
      </c>
      <c r="BH650">
        <v>16888.014000000003</v>
      </c>
      <c r="BI650">
        <v>20265.616800000003</v>
      </c>
      <c r="BJ650">
        <v>3377.6028000000006</v>
      </c>
    </row>
    <row r="651" spans="11:62" x14ac:dyDescent="0.15">
      <c r="K651">
        <v>2018</v>
      </c>
      <c r="L651" t="s">
        <v>20</v>
      </c>
      <c r="M651" t="s">
        <v>82</v>
      </c>
      <c r="N651" t="s">
        <v>75</v>
      </c>
      <c r="O651" t="s">
        <v>86</v>
      </c>
      <c r="P651" t="s">
        <v>56</v>
      </c>
      <c r="Q651" t="s">
        <v>57</v>
      </c>
      <c r="R651">
        <v>7736</v>
      </c>
      <c r="S651">
        <v>119211.76000000002</v>
      </c>
      <c r="T651">
        <v>150206.81760000004</v>
      </c>
      <c r="U651">
        <v>30995.057600000015</v>
      </c>
      <c r="AX651" t="s">
        <v>20</v>
      </c>
      <c r="AY651">
        <v>2018</v>
      </c>
      <c r="AZ651">
        <v>2</v>
      </c>
      <c r="BA651" t="s">
        <v>38</v>
      </c>
      <c r="BB651" t="s">
        <v>82</v>
      </c>
      <c r="BC651" t="s">
        <v>75</v>
      </c>
      <c r="BD651" t="s">
        <v>87</v>
      </c>
      <c r="BE651" t="s">
        <v>46</v>
      </c>
      <c r="BF651" t="s">
        <v>47</v>
      </c>
      <c r="BG651">
        <v>10074</v>
      </c>
      <c r="BH651">
        <v>14385.671999999999</v>
      </c>
      <c r="BI651">
        <v>20139.940799999997</v>
      </c>
      <c r="BJ651">
        <v>5754.268799999998</v>
      </c>
    </row>
    <row r="652" spans="11:62" x14ac:dyDescent="0.15">
      <c r="K652">
        <v>2018</v>
      </c>
      <c r="L652" t="s">
        <v>20</v>
      </c>
      <c r="M652" t="s">
        <v>82</v>
      </c>
      <c r="N652" t="s">
        <v>75</v>
      </c>
      <c r="O652" t="s">
        <v>86</v>
      </c>
      <c r="P652" t="s">
        <v>56</v>
      </c>
      <c r="Q652" t="s">
        <v>58</v>
      </c>
      <c r="R652">
        <v>17878</v>
      </c>
      <c r="S652">
        <v>143041.878</v>
      </c>
      <c r="T652">
        <v>181663.18506000002</v>
      </c>
      <c r="U652">
        <v>38621.307060000021</v>
      </c>
      <c r="AX652" t="s">
        <v>20</v>
      </c>
      <c r="AY652">
        <v>2018</v>
      </c>
      <c r="AZ652">
        <v>2</v>
      </c>
      <c r="BA652" t="s">
        <v>38</v>
      </c>
      <c r="BB652" t="s">
        <v>82</v>
      </c>
      <c r="BC652" t="s">
        <v>75</v>
      </c>
      <c r="BD652" t="s">
        <v>87</v>
      </c>
      <c r="BE652" t="s">
        <v>46</v>
      </c>
      <c r="BF652" t="s">
        <v>48</v>
      </c>
      <c r="BG652">
        <v>6423</v>
      </c>
      <c r="BH652">
        <v>17804.556</v>
      </c>
      <c r="BI652">
        <v>25638.560640000003</v>
      </c>
      <c r="BJ652">
        <v>7834.0046400000028</v>
      </c>
    </row>
    <row r="653" spans="11:62" x14ac:dyDescent="0.15">
      <c r="K653">
        <v>2018</v>
      </c>
      <c r="L653" t="s">
        <v>20</v>
      </c>
      <c r="M653" t="s">
        <v>82</v>
      </c>
      <c r="N653" t="s">
        <v>75</v>
      </c>
      <c r="O653" t="s">
        <v>86</v>
      </c>
      <c r="P653" t="s">
        <v>56</v>
      </c>
      <c r="Q653" t="s">
        <v>59</v>
      </c>
      <c r="R653">
        <v>8019</v>
      </c>
      <c r="S653">
        <v>16888.014000000003</v>
      </c>
      <c r="T653">
        <v>20265.616800000003</v>
      </c>
      <c r="U653">
        <v>3377.6028000000006</v>
      </c>
      <c r="AX653" t="s">
        <v>20</v>
      </c>
      <c r="AY653">
        <v>2018</v>
      </c>
      <c r="AZ653">
        <v>2</v>
      </c>
      <c r="BA653" t="s">
        <v>38</v>
      </c>
      <c r="BB653" t="s">
        <v>82</v>
      </c>
      <c r="BC653" t="s">
        <v>75</v>
      </c>
      <c r="BD653" t="s">
        <v>87</v>
      </c>
      <c r="BE653" t="s">
        <v>46</v>
      </c>
      <c r="BF653" t="s">
        <v>49</v>
      </c>
      <c r="BG653">
        <v>13669</v>
      </c>
      <c r="BH653">
        <v>36988.314000000006</v>
      </c>
      <c r="BI653">
        <v>53633.055300000015</v>
      </c>
      <c r="BJ653">
        <v>16644.741300000009</v>
      </c>
    </row>
    <row r="654" spans="11:62" x14ac:dyDescent="0.15">
      <c r="K654">
        <v>2018</v>
      </c>
      <c r="L654" t="s">
        <v>20</v>
      </c>
      <c r="M654" t="s">
        <v>82</v>
      </c>
      <c r="N654" t="s">
        <v>75</v>
      </c>
      <c r="O654" t="s">
        <v>87</v>
      </c>
      <c r="P654" t="s">
        <v>46</v>
      </c>
      <c r="Q654" t="s">
        <v>47</v>
      </c>
      <c r="R654">
        <v>10074</v>
      </c>
      <c r="S654">
        <v>14385.671999999999</v>
      </c>
      <c r="T654">
        <v>20139.940799999997</v>
      </c>
      <c r="U654">
        <v>5754.268799999998</v>
      </c>
      <c r="AX654" t="s">
        <v>20</v>
      </c>
      <c r="AY654">
        <v>2018</v>
      </c>
      <c r="AZ654">
        <v>2</v>
      </c>
      <c r="BA654" t="s">
        <v>38</v>
      </c>
      <c r="BB654" t="s">
        <v>82</v>
      </c>
      <c r="BC654" t="s">
        <v>75</v>
      </c>
      <c r="BD654" t="s">
        <v>87</v>
      </c>
      <c r="BE654" t="s">
        <v>46</v>
      </c>
      <c r="BF654" t="s">
        <v>50</v>
      </c>
      <c r="BG654">
        <v>6036</v>
      </c>
      <c r="BH654">
        <v>29697.119999999999</v>
      </c>
      <c r="BI654">
        <v>38606.256000000001</v>
      </c>
      <c r="BJ654">
        <v>8909.1360000000022</v>
      </c>
    </row>
    <row r="655" spans="11:62" x14ac:dyDescent="0.15">
      <c r="K655">
        <v>2018</v>
      </c>
      <c r="L655" t="s">
        <v>20</v>
      </c>
      <c r="M655" t="s">
        <v>82</v>
      </c>
      <c r="N655" t="s">
        <v>75</v>
      </c>
      <c r="O655" t="s">
        <v>87</v>
      </c>
      <c r="P655" t="s">
        <v>46</v>
      </c>
      <c r="Q655" t="s">
        <v>48</v>
      </c>
      <c r="R655">
        <v>6423</v>
      </c>
      <c r="S655">
        <v>17804.556</v>
      </c>
      <c r="T655">
        <v>25638.560640000003</v>
      </c>
      <c r="U655">
        <v>7834.0046400000028</v>
      </c>
      <c r="AX655" t="s">
        <v>20</v>
      </c>
      <c r="AY655">
        <v>2018</v>
      </c>
      <c r="AZ655">
        <v>2</v>
      </c>
      <c r="BA655" t="s">
        <v>38</v>
      </c>
      <c r="BB655" t="s">
        <v>82</v>
      </c>
      <c r="BC655" t="s">
        <v>75</v>
      </c>
      <c r="BD655" t="s">
        <v>87</v>
      </c>
      <c r="BE655" t="s">
        <v>51</v>
      </c>
      <c r="BF655" t="s">
        <v>52</v>
      </c>
      <c r="BG655">
        <v>11898</v>
      </c>
      <c r="BH655">
        <v>51090.012000000002</v>
      </c>
      <c r="BI655">
        <v>74591.417520000003</v>
      </c>
      <c r="BJ655">
        <v>23501.40552</v>
      </c>
    </row>
    <row r="656" spans="11:62" x14ac:dyDescent="0.15">
      <c r="K656">
        <v>2018</v>
      </c>
      <c r="L656" t="s">
        <v>20</v>
      </c>
      <c r="M656" t="s">
        <v>82</v>
      </c>
      <c r="N656" t="s">
        <v>75</v>
      </c>
      <c r="O656" t="s">
        <v>87</v>
      </c>
      <c r="P656" t="s">
        <v>46</v>
      </c>
      <c r="Q656" t="s">
        <v>49</v>
      </c>
      <c r="R656">
        <v>13669</v>
      </c>
      <c r="S656">
        <v>36988.314000000006</v>
      </c>
      <c r="T656">
        <v>53633.055300000015</v>
      </c>
      <c r="U656">
        <v>16644.741300000009</v>
      </c>
      <c r="AX656" t="s">
        <v>20</v>
      </c>
      <c r="AY656">
        <v>2018</v>
      </c>
      <c r="AZ656">
        <v>2</v>
      </c>
      <c r="BA656" t="s">
        <v>38</v>
      </c>
      <c r="BB656" t="s">
        <v>82</v>
      </c>
      <c r="BC656" t="s">
        <v>75</v>
      </c>
      <c r="BD656" t="s">
        <v>87</v>
      </c>
      <c r="BE656" t="s">
        <v>51</v>
      </c>
      <c r="BF656" t="s">
        <v>53</v>
      </c>
      <c r="BG656">
        <v>8688</v>
      </c>
      <c r="BH656">
        <v>70894.080000000002</v>
      </c>
      <c r="BI656">
        <v>89326.540800000002</v>
      </c>
      <c r="BJ656">
        <v>18432.460800000001</v>
      </c>
    </row>
    <row r="657" spans="11:62" x14ac:dyDescent="0.15">
      <c r="K657">
        <v>2018</v>
      </c>
      <c r="L657" t="s">
        <v>20</v>
      </c>
      <c r="M657" t="s">
        <v>82</v>
      </c>
      <c r="N657" t="s">
        <v>75</v>
      </c>
      <c r="O657" t="s">
        <v>87</v>
      </c>
      <c r="P657" t="s">
        <v>46</v>
      </c>
      <c r="Q657" t="s">
        <v>50</v>
      </c>
      <c r="R657">
        <v>6036</v>
      </c>
      <c r="S657">
        <v>29697.119999999999</v>
      </c>
      <c r="T657">
        <v>38606.256000000001</v>
      </c>
      <c r="U657">
        <v>8909.1360000000022</v>
      </c>
      <c r="AX657" t="s">
        <v>20</v>
      </c>
      <c r="AY657">
        <v>2018</v>
      </c>
      <c r="AZ657">
        <v>2</v>
      </c>
      <c r="BA657" t="s">
        <v>38</v>
      </c>
      <c r="BB657" t="s">
        <v>82</v>
      </c>
      <c r="BC657" t="s">
        <v>75</v>
      </c>
      <c r="BD657" t="s">
        <v>87</v>
      </c>
      <c r="BE657" t="s">
        <v>51</v>
      </c>
      <c r="BF657" t="s">
        <v>54</v>
      </c>
      <c r="BG657">
        <v>11764</v>
      </c>
      <c r="BH657">
        <v>28727.688000000002</v>
      </c>
      <c r="BI657">
        <v>42516.978239999997</v>
      </c>
      <c r="BJ657">
        <v>13789.290239999995</v>
      </c>
    </row>
    <row r="658" spans="11:62" x14ac:dyDescent="0.15">
      <c r="K658">
        <v>2018</v>
      </c>
      <c r="L658" t="s">
        <v>20</v>
      </c>
      <c r="M658" t="s">
        <v>82</v>
      </c>
      <c r="N658" t="s">
        <v>75</v>
      </c>
      <c r="O658" t="s">
        <v>87</v>
      </c>
      <c r="P658" t="s">
        <v>51</v>
      </c>
      <c r="Q658" t="s">
        <v>52</v>
      </c>
      <c r="R658">
        <v>11898</v>
      </c>
      <c r="S658">
        <v>51090.012000000002</v>
      </c>
      <c r="T658">
        <v>74591.417520000003</v>
      </c>
      <c r="U658">
        <v>23501.40552</v>
      </c>
      <c r="AX658" t="s">
        <v>20</v>
      </c>
      <c r="AY658">
        <v>2018</v>
      </c>
      <c r="AZ658">
        <v>2</v>
      </c>
      <c r="BA658" t="s">
        <v>38</v>
      </c>
      <c r="BB658" t="s">
        <v>82</v>
      </c>
      <c r="BC658" t="s">
        <v>75</v>
      </c>
      <c r="BD658" t="s">
        <v>87</v>
      </c>
      <c r="BE658" t="s">
        <v>51</v>
      </c>
      <c r="BF658" t="s">
        <v>55</v>
      </c>
      <c r="BG658">
        <v>8941</v>
      </c>
      <c r="BH658">
        <v>54075.167999999998</v>
      </c>
      <c r="BI658">
        <v>69216.215039999995</v>
      </c>
      <c r="BJ658">
        <v>15141.047039999998</v>
      </c>
    </row>
    <row r="659" spans="11:62" x14ac:dyDescent="0.15">
      <c r="K659">
        <v>2018</v>
      </c>
      <c r="L659" t="s">
        <v>20</v>
      </c>
      <c r="M659" t="s">
        <v>82</v>
      </c>
      <c r="N659" t="s">
        <v>75</v>
      </c>
      <c r="O659" t="s">
        <v>87</v>
      </c>
      <c r="P659" t="s">
        <v>51</v>
      </c>
      <c r="Q659" t="s">
        <v>53</v>
      </c>
      <c r="R659">
        <v>8688</v>
      </c>
      <c r="S659">
        <v>70894.080000000002</v>
      </c>
      <c r="T659">
        <v>89326.540800000002</v>
      </c>
      <c r="U659">
        <v>18432.460800000001</v>
      </c>
      <c r="AX659" t="s">
        <v>20</v>
      </c>
      <c r="AY659">
        <v>2018</v>
      </c>
      <c r="AZ659">
        <v>2</v>
      </c>
      <c r="BA659" t="s">
        <v>38</v>
      </c>
      <c r="BB659" t="s">
        <v>82</v>
      </c>
      <c r="BC659" t="s">
        <v>75</v>
      </c>
      <c r="BD659" t="s">
        <v>87</v>
      </c>
      <c r="BE659" t="s">
        <v>56</v>
      </c>
      <c r="BF659" t="s">
        <v>57</v>
      </c>
      <c r="BG659">
        <v>16423</v>
      </c>
      <c r="BH659">
        <v>261881.158</v>
      </c>
      <c r="BI659">
        <v>350920.75172</v>
      </c>
      <c r="BJ659">
        <v>89039.593720000004</v>
      </c>
    </row>
    <row r="660" spans="11:62" x14ac:dyDescent="0.15">
      <c r="K660">
        <v>2018</v>
      </c>
      <c r="L660" t="s">
        <v>20</v>
      </c>
      <c r="M660" t="s">
        <v>82</v>
      </c>
      <c r="N660" t="s">
        <v>75</v>
      </c>
      <c r="O660" t="s">
        <v>87</v>
      </c>
      <c r="P660" t="s">
        <v>51</v>
      </c>
      <c r="Q660" t="s">
        <v>54</v>
      </c>
      <c r="R660">
        <v>11764</v>
      </c>
      <c r="S660">
        <v>28727.688000000002</v>
      </c>
      <c r="T660">
        <v>42516.978239999997</v>
      </c>
      <c r="U660">
        <v>13789.290239999995</v>
      </c>
      <c r="AX660" t="s">
        <v>20</v>
      </c>
      <c r="AY660">
        <v>2018</v>
      </c>
      <c r="AZ660">
        <v>2</v>
      </c>
      <c r="BA660" t="s">
        <v>38</v>
      </c>
      <c r="BB660" t="s">
        <v>82</v>
      </c>
      <c r="BC660" t="s">
        <v>75</v>
      </c>
      <c r="BD660" t="s">
        <v>87</v>
      </c>
      <c r="BE660" t="s">
        <v>56</v>
      </c>
      <c r="BF660" t="s">
        <v>58</v>
      </c>
      <c r="BG660">
        <v>5563</v>
      </c>
      <c r="BH660">
        <v>43107.687000000005</v>
      </c>
      <c r="BI660">
        <v>52591.378140000001</v>
      </c>
      <c r="BJ660">
        <v>9483.6911399999954</v>
      </c>
    </row>
    <row r="661" spans="11:62" x14ac:dyDescent="0.15">
      <c r="K661">
        <v>2018</v>
      </c>
      <c r="L661" t="s">
        <v>20</v>
      </c>
      <c r="M661" t="s">
        <v>82</v>
      </c>
      <c r="N661" t="s">
        <v>75</v>
      </c>
      <c r="O661" t="s">
        <v>87</v>
      </c>
      <c r="P661" t="s">
        <v>51</v>
      </c>
      <c r="Q661" t="s">
        <v>55</v>
      </c>
      <c r="R661">
        <v>8941</v>
      </c>
      <c r="S661">
        <v>54075.167999999998</v>
      </c>
      <c r="T661">
        <v>69216.215039999995</v>
      </c>
      <c r="U661">
        <v>15141.047039999998</v>
      </c>
      <c r="AX661" t="s">
        <v>20</v>
      </c>
      <c r="AY661">
        <v>2018</v>
      </c>
      <c r="AZ661">
        <v>2</v>
      </c>
      <c r="BA661" t="s">
        <v>38</v>
      </c>
      <c r="BB661" t="s">
        <v>82</v>
      </c>
      <c r="BC661" t="s">
        <v>75</v>
      </c>
      <c r="BD661" t="s">
        <v>87</v>
      </c>
      <c r="BE661" t="s">
        <v>56</v>
      </c>
      <c r="BF661" t="s">
        <v>59</v>
      </c>
      <c r="BG661">
        <v>9019</v>
      </c>
      <c r="BH661">
        <v>20130.407999999999</v>
      </c>
      <c r="BI661">
        <v>29793.003840000001</v>
      </c>
      <c r="BJ661">
        <v>9662.5958400000018</v>
      </c>
    </row>
    <row r="662" spans="11:62" x14ac:dyDescent="0.15">
      <c r="K662">
        <v>2018</v>
      </c>
      <c r="L662" t="s">
        <v>20</v>
      </c>
      <c r="M662" t="s">
        <v>82</v>
      </c>
      <c r="N662" t="s">
        <v>75</v>
      </c>
      <c r="O662" t="s">
        <v>87</v>
      </c>
      <c r="P662" t="s">
        <v>56</v>
      </c>
      <c r="Q662" t="s">
        <v>57</v>
      </c>
      <c r="R662">
        <v>16423</v>
      </c>
      <c r="S662">
        <v>261881.158</v>
      </c>
      <c r="T662">
        <v>350920.75172</v>
      </c>
      <c r="U662">
        <v>89039.593720000004</v>
      </c>
      <c r="AX662" t="s">
        <v>20</v>
      </c>
      <c r="AY662">
        <v>2018</v>
      </c>
      <c r="AZ662">
        <v>2</v>
      </c>
      <c r="BA662" t="s">
        <v>38</v>
      </c>
      <c r="BB662" t="s">
        <v>82</v>
      </c>
      <c r="BC662" t="s">
        <v>75</v>
      </c>
      <c r="BD662" t="s">
        <v>88</v>
      </c>
      <c r="BE662" t="s">
        <v>46</v>
      </c>
      <c r="BF662" t="s">
        <v>47</v>
      </c>
      <c r="BG662">
        <v>6259</v>
      </c>
      <c r="BH662">
        <v>8862.7439999999988</v>
      </c>
      <c r="BI662">
        <v>12496.469039999998</v>
      </c>
      <c r="BJ662">
        <v>3633.7250399999994</v>
      </c>
    </row>
    <row r="663" spans="11:62" x14ac:dyDescent="0.15">
      <c r="K663">
        <v>2018</v>
      </c>
      <c r="L663" t="s">
        <v>20</v>
      </c>
      <c r="M663" t="s">
        <v>82</v>
      </c>
      <c r="N663" t="s">
        <v>75</v>
      </c>
      <c r="O663" t="s">
        <v>87</v>
      </c>
      <c r="P663" t="s">
        <v>56</v>
      </c>
      <c r="Q663" t="s">
        <v>58</v>
      </c>
      <c r="R663">
        <v>5563</v>
      </c>
      <c r="S663">
        <v>43107.687000000005</v>
      </c>
      <c r="T663">
        <v>52591.378140000001</v>
      </c>
      <c r="U663">
        <v>9483.6911399999954</v>
      </c>
      <c r="AX663" t="s">
        <v>20</v>
      </c>
      <c r="AY663">
        <v>2018</v>
      </c>
      <c r="AZ663">
        <v>2</v>
      </c>
      <c r="BA663" t="s">
        <v>38</v>
      </c>
      <c r="BB663" t="s">
        <v>82</v>
      </c>
      <c r="BC663" t="s">
        <v>75</v>
      </c>
      <c r="BD663" t="s">
        <v>88</v>
      </c>
      <c r="BE663" t="s">
        <v>46</v>
      </c>
      <c r="BF663" t="s">
        <v>48</v>
      </c>
      <c r="BG663">
        <v>13776</v>
      </c>
      <c r="BH663">
        <v>37277.856</v>
      </c>
      <c r="BI663">
        <v>47342.877120000005</v>
      </c>
      <c r="BJ663">
        <v>10065.021120000005</v>
      </c>
    </row>
    <row r="664" spans="11:62" x14ac:dyDescent="0.15">
      <c r="K664">
        <v>2018</v>
      </c>
      <c r="L664" t="s">
        <v>20</v>
      </c>
      <c r="M664" t="s">
        <v>82</v>
      </c>
      <c r="N664" t="s">
        <v>75</v>
      </c>
      <c r="O664" t="s">
        <v>87</v>
      </c>
      <c r="P664" t="s">
        <v>56</v>
      </c>
      <c r="Q664" t="s">
        <v>59</v>
      </c>
      <c r="R664">
        <v>9019</v>
      </c>
      <c r="S664">
        <v>20130.407999999999</v>
      </c>
      <c r="T664">
        <v>29793.003840000001</v>
      </c>
      <c r="U664">
        <v>9662.5958400000018</v>
      </c>
      <c r="AX664" t="s">
        <v>20</v>
      </c>
      <c r="AY664">
        <v>2018</v>
      </c>
      <c r="AZ664">
        <v>2</v>
      </c>
      <c r="BA664" t="s">
        <v>38</v>
      </c>
      <c r="BB664" t="s">
        <v>82</v>
      </c>
      <c r="BC664" t="s">
        <v>75</v>
      </c>
      <c r="BD664" t="s">
        <v>88</v>
      </c>
      <c r="BE664" t="s">
        <v>46</v>
      </c>
      <c r="BF664" t="s">
        <v>49</v>
      </c>
      <c r="BG664">
        <v>11499</v>
      </c>
      <c r="BH664">
        <v>31875.228000000003</v>
      </c>
      <c r="BI664">
        <v>46537.832880000009</v>
      </c>
      <c r="BJ664">
        <v>14662.604880000006</v>
      </c>
    </row>
    <row r="665" spans="11:62" x14ac:dyDescent="0.15">
      <c r="K665">
        <v>2018</v>
      </c>
      <c r="L665" t="s">
        <v>20</v>
      </c>
      <c r="M665" t="s">
        <v>82</v>
      </c>
      <c r="N665" t="s">
        <v>75</v>
      </c>
      <c r="O665" t="s">
        <v>88</v>
      </c>
      <c r="P665" t="s">
        <v>46</v>
      </c>
      <c r="Q665" t="s">
        <v>47</v>
      </c>
      <c r="R665">
        <v>6259</v>
      </c>
      <c r="S665">
        <v>8862.7439999999988</v>
      </c>
      <c r="T665">
        <v>12496.469039999998</v>
      </c>
      <c r="U665">
        <v>3633.7250399999994</v>
      </c>
      <c r="AX665" t="s">
        <v>20</v>
      </c>
      <c r="AY665">
        <v>2018</v>
      </c>
      <c r="AZ665">
        <v>2</v>
      </c>
      <c r="BA665" t="s">
        <v>38</v>
      </c>
      <c r="BB665" t="s">
        <v>82</v>
      </c>
      <c r="BC665" t="s">
        <v>75</v>
      </c>
      <c r="BD665" t="s">
        <v>88</v>
      </c>
      <c r="BE665" t="s">
        <v>46</v>
      </c>
      <c r="BF665" t="s">
        <v>50</v>
      </c>
      <c r="BG665">
        <v>16873</v>
      </c>
      <c r="BH665">
        <v>77480.815999999992</v>
      </c>
      <c r="BI665">
        <v>113121.99135999999</v>
      </c>
      <c r="BJ665">
        <v>35641.175359999994</v>
      </c>
    </row>
    <row r="666" spans="11:62" x14ac:dyDescent="0.15">
      <c r="K666">
        <v>2018</v>
      </c>
      <c r="L666" t="s">
        <v>20</v>
      </c>
      <c r="M666" t="s">
        <v>82</v>
      </c>
      <c r="N666" t="s">
        <v>75</v>
      </c>
      <c r="O666" t="s">
        <v>88</v>
      </c>
      <c r="P666" t="s">
        <v>46</v>
      </c>
      <c r="Q666" t="s">
        <v>48</v>
      </c>
      <c r="R666">
        <v>13776</v>
      </c>
      <c r="S666">
        <v>37277.856</v>
      </c>
      <c r="T666">
        <v>47342.877120000005</v>
      </c>
      <c r="U666">
        <v>10065.021120000005</v>
      </c>
      <c r="AX666" t="s">
        <v>20</v>
      </c>
      <c r="AY666">
        <v>2018</v>
      </c>
      <c r="AZ666">
        <v>2</v>
      </c>
      <c r="BA666" t="s">
        <v>38</v>
      </c>
      <c r="BB666" t="s">
        <v>82</v>
      </c>
      <c r="BC666" t="s">
        <v>75</v>
      </c>
      <c r="BD666" t="s">
        <v>88</v>
      </c>
      <c r="BE666" t="s">
        <v>51</v>
      </c>
      <c r="BF666" t="s">
        <v>52</v>
      </c>
      <c r="BG666">
        <v>11253</v>
      </c>
      <c r="BH666">
        <v>49175.61</v>
      </c>
      <c r="BI666">
        <v>63928.292999999998</v>
      </c>
      <c r="BJ666">
        <v>14752.682999999997</v>
      </c>
    </row>
    <row r="667" spans="11:62" x14ac:dyDescent="0.15">
      <c r="K667">
        <v>2018</v>
      </c>
      <c r="L667" t="s">
        <v>20</v>
      </c>
      <c r="M667" t="s">
        <v>82</v>
      </c>
      <c r="N667" t="s">
        <v>75</v>
      </c>
      <c r="O667" t="s">
        <v>88</v>
      </c>
      <c r="P667" t="s">
        <v>46</v>
      </c>
      <c r="Q667" t="s">
        <v>49</v>
      </c>
      <c r="R667">
        <v>11499</v>
      </c>
      <c r="S667">
        <v>31875.228000000003</v>
      </c>
      <c r="T667">
        <v>46537.832880000009</v>
      </c>
      <c r="U667">
        <v>14662.604880000006</v>
      </c>
      <c r="AX667" t="s">
        <v>20</v>
      </c>
      <c r="AY667">
        <v>2018</v>
      </c>
      <c r="AZ667">
        <v>2</v>
      </c>
      <c r="BA667" t="s">
        <v>38</v>
      </c>
      <c r="BB667" t="s">
        <v>82</v>
      </c>
      <c r="BC667" t="s">
        <v>75</v>
      </c>
      <c r="BD667" t="s">
        <v>88</v>
      </c>
      <c r="BE667" t="s">
        <v>51</v>
      </c>
      <c r="BF667" t="s">
        <v>53</v>
      </c>
      <c r="BG667">
        <v>6025</v>
      </c>
      <c r="BH667">
        <v>52441.599999999999</v>
      </c>
      <c r="BI667">
        <v>76040.320000000007</v>
      </c>
      <c r="BJ667">
        <v>23598.720000000008</v>
      </c>
    </row>
    <row r="668" spans="11:62" x14ac:dyDescent="0.15">
      <c r="K668">
        <v>2018</v>
      </c>
      <c r="L668" t="s">
        <v>20</v>
      </c>
      <c r="M668" t="s">
        <v>82</v>
      </c>
      <c r="N668" t="s">
        <v>75</v>
      </c>
      <c r="O668" t="s">
        <v>88</v>
      </c>
      <c r="P668" t="s">
        <v>46</v>
      </c>
      <c r="Q668" t="s">
        <v>50</v>
      </c>
      <c r="R668">
        <v>16873</v>
      </c>
      <c r="S668">
        <v>77480.815999999992</v>
      </c>
      <c r="T668">
        <v>113121.99135999999</v>
      </c>
      <c r="U668">
        <v>35641.175359999994</v>
      </c>
      <c r="AX668" t="s">
        <v>20</v>
      </c>
      <c r="AY668">
        <v>2018</v>
      </c>
      <c r="AZ668">
        <v>2</v>
      </c>
      <c r="BA668" t="s">
        <v>38</v>
      </c>
      <c r="BB668" t="s">
        <v>82</v>
      </c>
      <c r="BC668" t="s">
        <v>75</v>
      </c>
      <c r="BD668" t="s">
        <v>88</v>
      </c>
      <c r="BE668" t="s">
        <v>51</v>
      </c>
      <c r="BF668" t="s">
        <v>54</v>
      </c>
      <c r="BG668">
        <v>11882</v>
      </c>
      <c r="BH668">
        <v>28754.44</v>
      </c>
      <c r="BI668">
        <v>36518.138800000001</v>
      </c>
      <c r="BJ668">
        <v>7763.6988000000019</v>
      </c>
    </row>
    <row r="669" spans="11:62" x14ac:dyDescent="0.15">
      <c r="K669">
        <v>2018</v>
      </c>
      <c r="L669" t="s">
        <v>20</v>
      </c>
      <c r="M669" t="s">
        <v>82</v>
      </c>
      <c r="N669" t="s">
        <v>75</v>
      </c>
      <c r="O669" t="s">
        <v>88</v>
      </c>
      <c r="P669" t="s">
        <v>51</v>
      </c>
      <c r="Q669" t="s">
        <v>52</v>
      </c>
      <c r="R669">
        <v>11253</v>
      </c>
      <c r="S669">
        <v>49175.61</v>
      </c>
      <c r="T669">
        <v>63928.292999999998</v>
      </c>
      <c r="U669">
        <v>14752.682999999997</v>
      </c>
      <c r="AX669" t="s">
        <v>20</v>
      </c>
      <c r="AY669">
        <v>2018</v>
      </c>
      <c r="AZ669">
        <v>2</v>
      </c>
      <c r="BA669" t="s">
        <v>38</v>
      </c>
      <c r="BB669" t="s">
        <v>82</v>
      </c>
      <c r="BC669" t="s">
        <v>75</v>
      </c>
      <c r="BD669" t="s">
        <v>88</v>
      </c>
      <c r="BE669" t="s">
        <v>51</v>
      </c>
      <c r="BF669" t="s">
        <v>55</v>
      </c>
      <c r="BG669">
        <v>11342</v>
      </c>
      <c r="BH669">
        <v>64241.087999999996</v>
      </c>
      <c r="BI669">
        <v>88652.70143999999</v>
      </c>
      <c r="BJ669">
        <v>24411.613439999994</v>
      </c>
    </row>
    <row r="670" spans="11:62" x14ac:dyDescent="0.15">
      <c r="K670">
        <v>2018</v>
      </c>
      <c r="L670" t="s">
        <v>20</v>
      </c>
      <c r="M670" t="s">
        <v>82</v>
      </c>
      <c r="N670" t="s">
        <v>75</v>
      </c>
      <c r="O670" t="s">
        <v>88</v>
      </c>
      <c r="P670" t="s">
        <v>51</v>
      </c>
      <c r="Q670" t="s">
        <v>53</v>
      </c>
      <c r="R670">
        <v>6025</v>
      </c>
      <c r="S670">
        <v>52441.599999999999</v>
      </c>
      <c r="T670">
        <v>76040.320000000007</v>
      </c>
      <c r="U670">
        <v>23598.720000000008</v>
      </c>
      <c r="AX670" t="s">
        <v>20</v>
      </c>
      <c r="AY670">
        <v>2018</v>
      </c>
      <c r="AZ670">
        <v>2</v>
      </c>
      <c r="BA670" t="s">
        <v>38</v>
      </c>
      <c r="BB670" t="s">
        <v>82</v>
      </c>
      <c r="BC670" t="s">
        <v>75</v>
      </c>
      <c r="BD670" t="s">
        <v>88</v>
      </c>
      <c r="BE670" t="s">
        <v>56</v>
      </c>
      <c r="BF670" t="s">
        <v>57</v>
      </c>
      <c r="BG670">
        <v>17761</v>
      </c>
      <c r="BH670">
        <v>276076.984</v>
      </c>
      <c r="BI670">
        <v>408593.93631999998</v>
      </c>
      <c r="BJ670">
        <v>132516.95231999998</v>
      </c>
    </row>
    <row r="671" spans="11:62" x14ac:dyDescent="0.15">
      <c r="K671">
        <v>2018</v>
      </c>
      <c r="L671" t="s">
        <v>20</v>
      </c>
      <c r="M671" t="s">
        <v>82</v>
      </c>
      <c r="N671" t="s">
        <v>75</v>
      </c>
      <c r="O671" t="s">
        <v>88</v>
      </c>
      <c r="P671" t="s">
        <v>51</v>
      </c>
      <c r="Q671" t="s">
        <v>54</v>
      </c>
      <c r="R671">
        <v>11882</v>
      </c>
      <c r="S671">
        <v>28754.44</v>
      </c>
      <c r="T671">
        <v>36518.138800000001</v>
      </c>
      <c r="U671">
        <v>7763.6988000000019</v>
      </c>
      <c r="AX671" t="s">
        <v>20</v>
      </c>
      <c r="AY671">
        <v>2018</v>
      </c>
      <c r="AZ671">
        <v>2</v>
      </c>
      <c r="BA671" t="s">
        <v>38</v>
      </c>
      <c r="BB671" t="s">
        <v>82</v>
      </c>
      <c r="BC671" t="s">
        <v>75</v>
      </c>
      <c r="BD671" t="s">
        <v>88</v>
      </c>
      <c r="BE671" t="s">
        <v>56</v>
      </c>
      <c r="BF671" t="s">
        <v>58</v>
      </c>
      <c r="BG671">
        <v>8931</v>
      </c>
      <c r="BH671">
        <v>64705.094999999994</v>
      </c>
      <c r="BI671">
        <v>97057.642500000002</v>
      </c>
      <c r="BJ671">
        <v>32352.547500000008</v>
      </c>
    </row>
    <row r="672" spans="11:62" x14ac:dyDescent="0.15">
      <c r="K672">
        <v>2018</v>
      </c>
      <c r="L672" t="s">
        <v>20</v>
      </c>
      <c r="M672" t="s">
        <v>82</v>
      </c>
      <c r="N672" t="s">
        <v>75</v>
      </c>
      <c r="O672" t="s">
        <v>88</v>
      </c>
      <c r="P672" t="s">
        <v>51</v>
      </c>
      <c r="Q672" t="s">
        <v>55</v>
      </c>
      <c r="R672">
        <v>11342</v>
      </c>
      <c r="S672">
        <v>64241.087999999996</v>
      </c>
      <c r="T672">
        <v>88652.70143999999</v>
      </c>
      <c r="U672">
        <v>24411.613439999994</v>
      </c>
      <c r="AX672" t="s">
        <v>20</v>
      </c>
      <c r="AY672">
        <v>2018</v>
      </c>
      <c r="AZ672">
        <v>2</v>
      </c>
      <c r="BA672" t="s">
        <v>38</v>
      </c>
      <c r="BB672" t="s">
        <v>82</v>
      </c>
      <c r="BC672" t="s">
        <v>75</v>
      </c>
      <c r="BD672" t="s">
        <v>88</v>
      </c>
      <c r="BE672" t="s">
        <v>56</v>
      </c>
      <c r="BF672" t="s">
        <v>59</v>
      </c>
      <c r="BG672">
        <v>16390</v>
      </c>
      <c r="BH672">
        <v>37762.559999999998</v>
      </c>
      <c r="BI672">
        <v>54755.711999999992</v>
      </c>
      <c r="BJ672">
        <v>16993.151999999995</v>
      </c>
    </row>
    <row r="673" spans="11:62" x14ac:dyDescent="0.15">
      <c r="K673">
        <v>2018</v>
      </c>
      <c r="L673" t="s">
        <v>20</v>
      </c>
      <c r="M673" t="s">
        <v>82</v>
      </c>
      <c r="N673" t="s">
        <v>75</v>
      </c>
      <c r="O673" t="s">
        <v>88</v>
      </c>
      <c r="P673" t="s">
        <v>56</v>
      </c>
      <c r="Q673" t="s">
        <v>57</v>
      </c>
      <c r="R673">
        <v>17761</v>
      </c>
      <c r="S673">
        <v>276076.984</v>
      </c>
      <c r="T673">
        <v>408593.93631999998</v>
      </c>
      <c r="U673">
        <v>132516.95231999998</v>
      </c>
      <c r="AX673" t="s">
        <v>20</v>
      </c>
      <c r="AY673">
        <v>2018</v>
      </c>
      <c r="AZ673">
        <v>2</v>
      </c>
      <c r="BA673" t="s">
        <v>38</v>
      </c>
      <c r="BB673" t="s">
        <v>89</v>
      </c>
      <c r="BC673" t="s">
        <v>90</v>
      </c>
      <c r="BD673" t="s">
        <v>91</v>
      </c>
      <c r="BE673" t="s">
        <v>46</v>
      </c>
      <c r="BF673" t="s">
        <v>47</v>
      </c>
      <c r="BG673">
        <v>7627</v>
      </c>
      <c r="BH673">
        <v>11257.451999999999</v>
      </c>
      <c r="BI673">
        <v>14972.41116</v>
      </c>
      <c r="BJ673">
        <v>3714.9591600000003</v>
      </c>
    </row>
    <row r="674" spans="11:62" x14ac:dyDescent="0.15">
      <c r="K674">
        <v>2018</v>
      </c>
      <c r="L674" t="s">
        <v>20</v>
      </c>
      <c r="M674" t="s">
        <v>82</v>
      </c>
      <c r="N674" t="s">
        <v>75</v>
      </c>
      <c r="O674" t="s">
        <v>88</v>
      </c>
      <c r="P674" t="s">
        <v>56</v>
      </c>
      <c r="Q674" t="s">
        <v>58</v>
      </c>
      <c r="R674">
        <v>8931</v>
      </c>
      <c r="S674">
        <v>64705.094999999994</v>
      </c>
      <c r="T674">
        <v>97057.642500000002</v>
      </c>
      <c r="U674">
        <v>32352.547500000008</v>
      </c>
      <c r="AX674" t="s">
        <v>20</v>
      </c>
      <c r="AY674">
        <v>2018</v>
      </c>
      <c r="AZ674">
        <v>2</v>
      </c>
      <c r="BA674" t="s">
        <v>38</v>
      </c>
      <c r="BB674" t="s">
        <v>89</v>
      </c>
      <c r="BC674" t="s">
        <v>90</v>
      </c>
      <c r="BD674" t="s">
        <v>91</v>
      </c>
      <c r="BE674" t="s">
        <v>46</v>
      </c>
      <c r="BF674" t="s">
        <v>48</v>
      </c>
      <c r="BG674">
        <v>10100</v>
      </c>
      <c r="BH674">
        <v>27108.400000000001</v>
      </c>
      <c r="BI674">
        <v>39036.095999999998</v>
      </c>
      <c r="BJ674">
        <v>11927.695999999996</v>
      </c>
    </row>
    <row r="675" spans="11:62" x14ac:dyDescent="0.15">
      <c r="K675">
        <v>2018</v>
      </c>
      <c r="L675" t="s">
        <v>20</v>
      </c>
      <c r="M675" t="s">
        <v>82</v>
      </c>
      <c r="N675" t="s">
        <v>75</v>
      </c>
      <c r="O675" t="s">
        <v>88</v>
      </c>
      <c r="P675" t="s">
        <v>56</v>
      </c>
      <c r="Q675" t="s">
        <v>59</v>
      </c>
      <c r="R675">
        <v>16390</v>
      </c>
      <c r="S675">
        <v>37762.559999999998</v>
      </c>
      <c r="T675">
        <v>54755.711999999992</v>
      </c>
      <c r="U675">
        <v>16993.151999999995</v>
      </c>
      <c r="AX675" t="s">
        <v>20</v>
      </c>
      <c r="AY675">
        <v>2018</v>
      </c>
      <c r="AZ675">
        <v>2</v>
      </c>
      <c r="BA675" t="s">
        <v>38</v>
      </c>
      <c r="BB675" t="s">
        <v>89</v>
      </c>
      <c r="BC675" t="s">
        <v>90</v>
      </c>
      <c r="BD675" t="s">
        <v>91</v>
      </c>
      <c r="BE675" t="s">
        <v>46</v>
      </c>
      <c r="BF675" t="s">
        <v>49</v>
      </c>
      <c r="BG675">
        <v>15923</v>
      </c>
      <c r="BH675">
        <v>41336.108000000007</v>
      </c>
      <c r="BI675">
        <v>60764.078760000011</v>
      </c>
      <c r="BJ675">
        <v>19427.970760000004</v>
      </c>
    </row>
    <row r="676" spans="11:62" x14ac:dyDescent="0.15">
      <c r="K676">
        <v>2018</v>
      </c>
      <c r="L676" t="s">
        <v>20</v>
      </c>
      <c r="M676" t="s">
        <v>89</v>
      </c>
      <c r="N676" t="s">
        <v>90</v>
      </c>
      <c r="O676" t="s">
        <v>91</v>
      </c>
      <c r="P676" t="s">
        <v>46</v>
      </c>
      <c r="Q676" t="s">
        <v>47</v>
      </c>
      <c r="R676">
        <v>7627</v>
      </c>
      <c r="S676">
        <v>11257.451999999999</v>
      </c>
      <c r="T676">
        <v>14972.41116</v>
      </c>
      <c r="U676">
        <v>3714.9591600000003</v>
      </c>
      <c r="AX676" t="s">
        <v>20</v>
      </c>
      <c r="AY676">
        <v>2018</v>
      </c>
      <c r="AZ676">
        <v>2</v>
      </c>
      <c r="BA676" t="s">
        <v>38</v>
      </c>
      <c r="BB676" t="s">
        <v>89</v>
      </c>
      <c r="BC676" t="s">
        <v>90</v>
      </c>
      <c r="BD676" t="s">
        <v>91</v>
      </c>
      <c r="BE676" t="s">
        <v>46</v>
      </c>
      <c r="BF676" t="s">
        <v>50</v>
      </c>
      <c r="BG676">
        <v>13057</v>
      </c>
      <c r="BH676">
        <v>61028.417999999998</v>
      </c>
      <c r="BI676">
        <v>75675.238319999989</v>
      </c>
      <c r="BJ676">
        <v>14646.820319999992</v>
      </c>
    </row>
    <row r="677" spans="11:62" x14ac:dyDescent="0.15">
      <c r="K677">
        <v>2018</v>
      </c>
      <c r="L677" t="s">
        <v>20</v>
      </c>
      <c r="M677" t="s">
        <v>89</v>
      </c>
      <c r="N677" t="s">
        <v>90</v>
      </c>
      <c r="O677" t="s">
        <v>91</v>
      </c>
      <c r="P677" t="s">
        <v>46</v>
      </c>
      <c r="Q677" t="s">
        <v>48</v>
      </c>
      <c r="R677">
        <v>10100</v>
      </c>
      <c r="S677">
        <v>27108.400000000001</v>
      </c>
      <c r="T677">
        <v>39036.095999999998</v>
      </c>
      <c r="U677">
        <v>11927.695999999996</v>
      </c>
      <c r="AX677" t="s">
        <v>20</v>
      </c>
      <c r="AY677">
        <v>2018</v>
      </c>
      <c r="AZ677">
        <v>2</v>
      </c>
      <c r="BA677" t="s">
        <v>38</v>
      </c>
      <c r="BB677" t="s">
        <v>89</v>
      </c>
      <c r="BC677" t="s">
        <v>90</v>
      </c>
      <c r="BD677" t="s">
        <v>91</v>
      </c>
      <c r="BE677" t="s">
        <v>51</v>
      </c>
      <c r="BF677" t="s">
        <v>52</v>
      </c>
      <c r="BG677">
        <v>12559</v>
      </c>
      <c r="BH677">
        <v>54405.587999999996</v>
      </c>
      <c r="BI677">
        <v>78888.102599999998</v>
      </c>
      <c r="BJ677">
        <v>24482.514600000002</v>
      </c>
    </row>
    <row r="678" spans="11:62" x14ac:dyDescent="0.15">
      <c r="K678">
        <v>2018</v>
      </c>
      <c r="L678" t="s">
        <v>20</v>
      </c>
      <c r="M678" t="s">
        <v>89</v>
      </c>
      <c r="N678" t="s">
        <v>90</v>
      </c>
      <c r="O678" t="s">
        <v>91</v>
      </c>
      <c r="P678" t="s">
        <v>46</v>
      </c>
      <c r="Q678" t="s">
        <v>49</v>
      </c>
      <c r="R678">
        <v>15923</v>
      </c>
      <c r="S678">
        <v>41336.108000000007</v>
      </c>
      <c r="T678">
        <v>60764.078760000011</v>
      </c>
      <c r="U678">
        <v>19427.970760000004</v>
      </c>
      <c r="AX678" t="s">
        <v>20</v>
      </c>
      <c r="AY678">
        <v>2018</v>
      </c>
      <c r="AZ678">
        <v>2</v>
      </c>
      <c r="BA678" t="s">
        <v>38</v>
      </c>
      <c r="BB678" t="s">
        <v>89</v>
      </c>
      <c r="BC678" t="s">
        <v>90</v>
      </c>
      <c r="BD678" t="s">
        <v>91</v>
      </c>
      <c r="BE678" t="s">
        <v>51</v>
      </c>
      <c r="BF678" t="s">
        <v>53</v>
      </c>
      <c r="BG678">
        <v>16799</v>
      </c>
      <c r="BH678">
        <v>140506.83600000001</v>
      </c>
      <c r="BI678">
        <v>195304.50203999999</v>
      </c>
      <c r="BJ678">
        <v>54797.666039999982</v>
      </c>
    </row>
    <row r="679" spans="11:62" x14ac:dyDescent="0.15">
      <c r="K679">
        <v>2018</v>
      </c>
      <c r="L679" t="s">
        <v>20</v>
      </c>
      <c r="M679" t="s">
        <v>89</v>
      </c>
      <c r="N679" t="s">
        <v>90</v>
      </c>
      <c r="O679" t="s">
        <v>91</v>
      </c>
      <c r="P679" t="s">
        <v>46</v>
      </c>
      <c r="Q679" t="s">
        <v>50</v>
      </c>
      <c r="R679">
        <v>13057</v>
      </c>
      <c r="S679">
        <v>61028.417999999998</v>
      </c>
      <c r="T679">
        <v>75675.238319999989</v>
      </c>
      <c r="U679">
        <v>14646.820319999992</v>
      </c>
      <c r="AX679" t="s">
        <v>20</v>
      </c>
      <c r="AY679">
        <v>2018</v>
      </c>
      <c r="AZ679">
        <v>2</v>
      </c>
      <c r="BA679" t="s">
        <v>38</v>
      </c>
      <c r="BB679" t="s">
        <v>89</v>
      </c>
      <c r="BC679" t="s">
        <v>90</v>
      </c>
      <c r="BD679" t="s">
        <v>91</v>
      </c>
      <c r="BE679" t="s">
        <v>51</v>
      </c>
      <c r="BF679" t="s">
        <v>54</v>
      </c>
      <c r="BG679">
        <v>11708</v>
      </c>
      <c r="BH679">
        <v>32454.576000000001</v>
      </c>
      <c r="BI679">
        <v>42190.948799999998</v>
      </c>
      <c r="BJ679">
        <v>9736.3727999999974</v>
      </c>
    </row>
    <row r="680" spans="11:62" x14ac:dyDescent="0.15">
      <c r="K680">
        <v>2018</v>
      </c>
      <c r="L680" t="s">
        <v>20</v>
      </c>
      <c r="M680" t="s">
        <v>89</v>
      </c>
      <c r="N680" t="s">
        <v>90</v>
      </c>
      <c r="O680" t="s">
        <v>91</v>
      </c>
      <c r="P680" t="s">
        <v>51</v>
      </c>
      <c r="Q680" t="s">
        <v>52</v>
      </c>
      <c r="R680">
        <v>12559</v>
      </c>
      <c r="S680">
        <v>54405.587999999996</v>
      </c>
      <c r="T680">
        <v>78888.102599999998</v>
      </c>
      <c r="U680">
        <v>24482.514600000002</v>
      </c>
      <c r="AX680" t="s">
        <v>20</v>
      </c>
      <c r="AY680">
        <v>2018</v>
      </c>
      <c r="AZ680">
        <v>2</v>
      </c>
      <c r="BA680" t="s">
        <v>38</v>
      </c>
      <c r="BB680" t="s">
        <v>89</v>
      </c>
      <c r="BC680" t="s">
        <v>90</v>
      </c>
      <c r="BD680" t="s">
        <v>91</v>
      </c>
      <c r="BE680" t="s">
        <v>51</v>
      </c>
      <c r="BF680" t="s">
        <v>55</v>
      </c>
      <c r="BG680">
        <v>14094</v>
      </c>
      <c r="BH680">
        <v>83887.487999999983</v>
      </c>
      <c r="BI680">
        <v>104020.48511999998</v>
      </c>
      <c r="BJ680">
        <v>20132.99712</v>
      </c>
    </row>
    <row r="681" spans="11:62" x14ac:dyDescent="0.15">
      <c r="K681">
        <v>2018</v>
      </c>
      <c r="L681" t="s">
        <v>20</v>
      </c>
      <c r="M681" t="s">
        <v>89</v>
      </c>
      <c r="N681" t="s">
        <v>90</v>
      </c>
      <c r="O681" t="s">
        <v>91</v>
      </c>
      <c r="P681" t="s">
        <v>51</v>
      </c>
      <c r="Q681" t="s">
        <v>53</v>
      </c>
      <c r="R681">
        <v>16799</v>
      </c>
      <c r="S681">
        <v>140506.83600000001</v>
      </c>
      <c r="T681">
        <v>195304.50203999999</v>
      </c>
      <c r="U681">
        <v>54797.666039999982</v>
      </c>
      <c r="AX681" t="s">
        <v>20</v>
      </c>
      <c r="AY681">
        <v>2018</v>
      </c>
      <c r="AZ681">
        <v>2</v>
      </c>
      <c r="BA681" t="s">
        <v>38</v>
      </c>
      <c r="BB681" t="s">
        <v>89</v>
      </c>
      <c r="BC681" t="s">
        <v>90</v>
      </c>
      <c r="BD681" t="s">
        <v>91</v>
      </c>
      <c r="BE681" t="s">
        <v>56</v>
      </c>
      <c r="BF681" t="s">
        <v>57</v>
      </c>
      <c r="BG681">
        <v>15123</v>
      </c>
      <c r="BH681">
        <v>231018.948</v>
      </c>
      <c r="BI681">
        <v>344218.23252000002</v>
      </c>
      <c r="BJ681">
        <v>113199.28452000002</v>
      </c>
    </row>
    <row r="682" spans="11:62" x14ac:dyDescent="0.15">
      <c r="K682">
        <v>2018</v>
      </c>
      <c r="L682" t="s">
        <v>20</v>
      </c>
      <c r="M682" t="s">
        <v>89</v>
      </c>
      <c r="N682" t="s">
        <v>90</v>
      </c>
      <c r="O682" t="s">
        <v>91</v>
      </c>
      <c r="P682" t="s">
        <v>51</v>
      </c>
      <c r="Q682" t="s">
        <v>54</v>
      </c>
      <c r="R682">
        <v>11708</v>
      </c>
      <c r="S682">
        <v>32454.576000000001</v>
      </c>
      <c r="T682">
        <v>42190.948799999998</v>
      </c>
      <c r="U682">
        <v>9736.3727999999974</v>
      </c>
      <c r="AX682" t="s">
        <v>20</v>
      </c>
      <c r="AY682">
        <v>2018</v>
      </c>
      <c r="AZ682">
        <v>2</v>
      </c>
      <c r="BA682" t="s">
        <v>38</v>
      </c>
      <c r="BB682" t="s">
        <v>89</v>
      </c>
      <c r="BC682" t="s">
        <v>90</v>
      </c>
      <c r="BD682" t="s">
        <v>91</v>
      </c>
      <c r="BE682" t="s">
        <v>56</v>
      </c>
      <c r="BF682" t="s">
        <v>58</v>
      </c>
      <c r="BG682">
        <v>18631</v>
      </c>
      <c r="BH682">
        <v>145545.372</v>
      </c>
      <c r="BI682">
        <v>186298.07616</v>
      </c>
      <c r="BJ682">
        <v>40752.704159999994</v>
      </c>
    </row>
    <row r="683" spans="11:62" x14ac:dyDescent="0.15">
      <c r="K683">
        <v>2018</v>
      </c>
      <c r="L683" t="s">
        <v>20</v>
      </c>
      <c r="M683" t="s">
        <v>89</v>
      </c>
      <c r="N683" t="s">
        <v>90</v>
      </c>
      <c r="O683" t="s">
        <v>91</v>
      </c>
      <c r="P683" t="s">
        <v>51</v>
      </c>
      <c r="Q683" t="s">
        <v>55</v>
      </c>
      <c r="R683">
        <v>14094</v>
      </c>
      <c r="S683">
        <v>83887.487999999983</v>
      </c>
      <c r="T683">
        <v>104020.48511999998</v>
      </c>
      <c r="U683">
        <v>20132.99712</v>
      </c>
      <c r="AX683" t="s">
        <v>20</v>
      </c>
      <c r="AY683">
        <v>2018</v>
      </c>
      <c r="AZ683">
        <v>2</v>
      </c>
      <c r="BA683" t="s">
        <v>38</v>
      </c>
      <c r="BB683" t="s">
        <v>89</v>
      </c>
      <c r="BC683" t="s">
        <v>90</v>
      </c>
      <c r="BD683" t="s">
        <v>91</v>
      </c>
      <c r="BE683" t="s">
        <v>56</v>
      </c>
      <c r="BF683" t="s">
        <v>59</v>
      </c>
      <c r="BG683">
        <v>16177</v>
      </c>
      <c r="BH683">
        <v>36107.064000000006</v>
      </c>
      <c r="BI683">
        <v>46217.041920000011</v>
      </c>
      <c r="BJ683">
        <v>10109.977920000005</v>
      </c>
    </row>
    <row r="684" spans="11:62" x14ac:dyDescent="0.15">
      <c r="K684">
        <v>2018</v>
      </c>
      <c r="L684" t="s">
        <v>20</v>
      </c>
      <c r="M684" t="s">
        <v>89</v>
      </c>
      <c r="N684" t="s">
        <v>90</v>
      </c>
      <c r="O684" t="s">
        <v>91</v>
      </c>
      <c r="P684" t="s">
        <v>56</v>
      </c>
      <c r="Q684" t="s">
        <v>57</v>
      </c>
      <c r="R684">
        <v>15123</v>
      </c>
      <c r="S684">
        <v>231018.948</v>
      </c>
      <c r="T684">
        <v>344218.23252000002</v>
      </c>
      <c r="U684">
        <v>113199.28452000002</v>
      </c>
      <c r="AX684" t="s">
        <v>20</v>
      </c>
      <c r="AY684">
        <v>2018</v>
      </c>
      <c r="AZ684">
        <v>2</v>
      </c>
      <c r="BA684" t="s">
        <v>38</v>
      </c>
      <c r="BB684" t="s">
        <v>89</v>
      </c>
      <c r="BC684" t="s">
        <v>90</v>
      </c>
      <c r="BD684" t="s">
        <v>92</v>
      </c>
      <c r="BE684" t="s">
        <v>46</v>
      </c>
      <c r="BF684" t="s">
        <v>47</v>
      </c>
      <c r="BG684">
        <v>17109</v>
      </c>
      <c r="BH684">
        <v>23405.111999999997</v>
      </c>
      <c r="BI684">
        <v>28554.236639999999</v>
      </c>
      <c r="BJ684">
        <v>5149.1246400000018</v>
      </c>
    </row>
    <row r="685" spans="11:62" x14ac:dyDescent="0.15">
      <c r="K685">
        <v>2018</v>
      </c>
      <c r="L685" t="s">
        <v>20</v>
      </c>
      <c r="M685" t="s">
        <v>89</v>
      </c>
      <c r="N685" t="s">
        <v>90</v>
      </c>
      <c r="O685" t="s">
        <v>91</v>
      </c>
      <c r="P685" t="s">
        <v>56</v>
      </c>
      <c r="Q685" t="s">
        <v>58</v>
      </c>
      <c r="R685">
        <v>18631</v>
      </c>
      <c r="S685">
        <v>145545.372</v>
      </c>
      <c r="T685">
        <v>186298.07616</v>
      </c>
      <c r="U685">
        <v>40752.704159999994</v>
      </c>
      <c r="AX685" t="s">
        <v>20</v>
      </c>
      <c r="AY685">
        <v>2018</v>
      </c>
      <c r="AZ685">
        <v>2</v>
      </c>
      <c r="BA685" t="s">
        <v>38</v>
      </c>
      <c r="BB685" t="s">
        <v>89</v>
      </c>
      <c r="BC685" t="s">
        <v>90</v>
      </c>
      <c r="BD685" t="s">
        <v>92</v>
      </c>
      <c r="BE685" t="s">
        <v>46</v>
      </c>
      <c r="BF685" t="s">
        <v>48</v>
      </c>
      <c r="BG685">
        <v>18535</v>
      </c>
      <c r="BH685">
        <v>47709.09</v>
      </c>
      <c r="BI685">
        <v>58205.089799999994</v>
      </c>
      <c r="BJ685">
        <v>10495.999799999998</v>
      </c>
    </row>
    <row r="686" spans="11:62" x14ac:dyDescent="0.15">
      <c r="K686">
        <v>2018</v>
      </c>
      <c r="L686" t="s">
        <v>20</v>
      </c>
      <c r="M686" t="s">
        <v>89</v>
      </c>
      <c r="N686" t="s">
        <v>90</v>
      </c>
      <c r="O686" t="s">
        <v>91</v>
      </c>
      <c r="P686" t="s">
        <v>56</v>
      </c>
      <c r="Q686" t="s">
        <v>59</v>
      </c>
      <c r="R686">
        <v>16177</v>
      </c>
      <c r="S686">
        <v>36107.064000000006</v>
      </c>
      <c r="T686">
        <v>46217.041920000011</v>
      </c>
      <c r="U686">
        <v>10109.977920000005</v>
      </c>
      <c r="AX686" t="s">
        <v>20</v>
      </c>
      <c r="AY686">
        <v>2018</v>
      </c>
      <c r="AZ686">
        <v>2</v>
      </c>
      <c r="BA686" t="s">
        <v>38</v>
      </c>
      <c r="BB686" t="s">
        <v>89</v>
      </c>
      <c r="BC686" t="s">
        <v>90</v>
      </c>
      <c r="BD686" t="s">
        <v>92</v>
      </c>
      <c r="BE686" t="s">
        <v>46</v>
      </c>
      <c r="BF686" t="s">
        <v>49</v>
      </c>
      <c r="BG686">
        <v>5874</v>
      </c>
      <c r="BH686">
        <v>16153.500000000002</v>
      </c>
      <c r="BI686">
        <v>22776.435000000005</v>
      </c>
      <c r="BJ686">
        <v>6622.9350000000031</v>
      </c>
    </row>
    <row r="687" spans="11:62" x14ac:dyDescent="0.15">
      <c r="K687">
        <v>2018</v>
      </c>
      <c r="L687" t="s">
        <v>20</v>
      </c>
      <c r="M687" t="s">
        <v>89</v>
      </c>
      <c r="N687" t="s">
        <v>90</v>
      </c>
      <c r="O687" t="s">
        <v>92</v>
      </c>
      <c r="P687" t="s">
        <v>46</v>
      </c>
      <c r="Q687" t="s">
        <v>47</v>
      </c>
      <c r="R687">
        <v>17109</v>
      </c>
      <c r="S687">
        <v>23405.111999999997</v>
      </c>
      <c r="T687">
        <v>28554.236639999999</v>
      </c>
      <c r="U687">
        <v>5149.1246400000018</v>
      </c>
      <c r="AX687" t="s">
        <v>20</v>
      </c>
      <c r="AY687">
        <v>2018</v>
      </c>
      <c r="AZ687">
        <v>2</v>
      </c>
      <c r="BA687" t="s">
        <v>38</v>
      </c>
      <c r="BB687" t="s">
        <v>89</v>
      </c>
      <c r="BC687" t="s">
        <v>90</v>
      </c>
      <c r="BD687" t="s">
        <v>92</v>
      </c>
      <c r="BE687" t="s">
        <v>46</v>
      </c>
      <c r="BF687" t="s">
        <v>50</v>
      </c>
      <c r="BG687">
        <v>13329</v>
      </c>
      <c r="BH687">
        <v>68311.124999999985</v>
      </c>
      <c r="BI687">
        <v>94952.463749999981</v>
      </c>
      <c r="BJ687">
        <v>26641.338749999995</v>
      </c>
    </row>
    <row r="688" spans="11:62" x14ac:dyDescent="0.15">
      <c r="K688">
        <v>2018</v>
      </c>
      <c r="L688" t="s">
        <v>20</v>
      </c>
      <c r="M688" t="s">
        <v>89</v>
      </c>
      <c r="N688" t="s">
        <v>90</v>
      </c>
      <c r="O688" t="s">
        <v>92</v>
      </c>
      <c r="P688" t="s">
        <v>46</v>
      </c>
      <c r="Q688" t="s">
        <v>48</v>
      </c>
      <c r="R688">
        <v>18535</v>
      </c>
      <c r="S688">
        <v>47709.09</v>
      </c>
      <c r="T688">
        <v>58205.089799999994</v>
      </c>
      <c r="U688">
        <v>10495.999799999998</v>
      </c>
      <c r="AX688" t="s">
        <v>20</v>
      </c>
      <c r="AY688">
        <v>2018</v>
      </c>
      <c r="AZ688">
        <v>2</v>
      </c>
      <c r="BA688" t="s">
        <v>38</v>
      </c>
      <c r="BB688" t="s">
        <v>89</v>
      </c>
      <c r="BC688" t="s">
        <v>90</v>
      </c>
      <c r="BD688" t="s">
        <v>92</v>
      </c>
      <c r="BE688" t="s">
        <v>51</v>
      </c>
      <c r="BF688" t="s">
        <v>52</v>
      </c>
      <c r="BG688">
        <v>14141</v>
      </c>
      <c r="BH688">
        <v>62333.527999999998</v>
      </c>
      <c r="BI688">
        <v>79786.915840000001</v>
      </c>
      <c r="BJ688">
        <v>17453.387840000003</v>
      </c>
    </row>
    <row r="689" spans="11:62" x14ac:dyDescent="0.15">
      <c r="K689">
        <v>2018</v>
      </c>
      <c r="L689" t="s">
        <v>20</v>
      </c>
      <c r="M689" t="s">
        <v>89</v>
      </c>
      <c r="N689" t="s">
        <v>90</v>
      </c>
      <c r="O689" t="s">
        <v>92</v>
      </c>
      <c r="P689" t="s">
        <v>46</v>
      </c>
      <c r="Q689" t="s">
        <v>49</v>
      </c>
      <c r="R689">
        <v>5874</v>
      </c>
      <c r="S689">
        <v>16153.500000000002</v>
      </c>
      <c r="T689">
        <v>22776.435000000005</v>
      </c>
      <c r="U689">
        <v>6622.9350000000031</v>
      </c>
      <c r="AX689" t="s">
        <v>20</v>
      </c>
      <c r="AY689">
        <v>2018</v>
      </c>
      <c r="AZ689">
        <v>2</v>
      </c>
      <c r="BA689" t="s">
        <v>38</v>
      </c>
      <c r="BB689" t="s">
        <v>89</v>
      </c>
      <c r="BC689" t="s">
        <v>90</v>
      </c>
      <c r="BD689" t="s">
        <v>92</v>
      </c>
      <c r="BE689" t="s">
        <v>51</v>
      </c>
      <c r="BF689" t="s">
        <v>53</v>
      </c>
      <c r="BG689">
        <v>17297</v>
      </c>
      <c r="BH689">
        <v>139967.32399999999</v>
      </c>
      <c r="BI689">
        <v>167960.78879999998</v>
      </c>
      <c r="BJ689">
        <v>27993.464799999987</v>
      </c>
    </row>
    <row r="690" spans="11:62" x14ac:dyDescent="0.15">
      <c r="K690">
        <v>2018</v>
      </c>
      <c r="L690" t="s">
        <v>20</v>
      </c>
      <c r="M690" t="s">
        <v>89</v>
      </c>
      <c r="N690" t="s">
        <v>90</v>
      </c>
      <c r="O690" t="s">
        <v>92</v>
      </c>
      <c r="P690" t="s">
        <v>46</v>
      </c>
      <c r="Q690" t="s">
        <v>50</v>
      </c>
      <c r="R690">
        <v>13329</v>
      </c>
      <c r="S690">
        <v>68311.124999999985</v>
      </c>
      <c r="T690">
        <v>94952.463749999981</v>
      </c>
      <c r="U690">
        <v>26641.338749999995</v>
      </c>
      <c r="AX690" t="s">
        <v>20</v>
      </c>
      <c r="AY690">
        <v>2018</v>
      </c>
      <c r="AZ690">
        <v>2</v>
      </c>
      <c r="BA690" t="s">
        <v>38</v>
      </c>
      <c r="BB690" t="s">
        <v>89</v>
      </c>
      <c r="BC690" t="s">
        <v>90</v>
      </c>
      <c r="BD690" t="s">
        <v>92</v>
      </c>
      <c r="BE690" t="s">
        <v>51</v>
      </c>
      <c r="BF690" t="s">
        <v>54</v>
      </c>
      <c r="BG690">
        <v>6523</v>
      </c>
      <c r="BH690">
        <v>16216.178</v>
      </c>
      <c r="BI690">
        <v>21891.840299999996</v>
      </c>
      <c r="BJ690">
        <v>5675.6622999999963</v>
      </c>
    </row>
    <row r="691" spans="11:62" x14ac:dyDescent="0.15">
      <c r="K691">
        <v>2018</v>
      </c>
      <c r="L691" t="s">
        <v>20</v>
      </c>
      <c r="M691" t="s">
        <v>89</v>
      </c>
      <c r="N691" t="s">
        <v>90</v>
      </c>
      <c r="O691" t="s">
        <v>92</v>
      </c>
      <c r="P691" t="s">
        <v>51</v>
      </c>
      <c r="Q691" t="s">
        <v>52</v>
      </c>
      <c r="R691">
        <v>14141</v>
      </c>
      <c r="S691">
        <v>62333.527999999998</v>
      </c>
      <c r="T691">
        <v>79786.915840000001</v>
      </c>
      <c r="U691">
        <v>17453.387840000003</v>
      </c>
      <c r="AX691" t="s">
        <v>20</v>
      </c>
      <c r="AY691">
        <v>2018</v>
      </c>
      <c r="AZ691">
        <v>2</v>
      </c>
      <c r="BA691" t="s">
        <v>38</v>
      </c>
      <c r="BB691" t="s">
        <v>89</v>
      </c>
      <c r="BC691" t="s">
        <v>90</v>
      </c>
      <c r="BD691" t="s">
        <v>92</v>
      </c>
      <c r="BE691" t="s">
        <v>51</v>
      </c>
      <c r="BF691" t="s">
        <v>55</v>
      </c>
      <c r="BG691">
        <v>13084</v>
      </c>
      <c r="BH691">
        <v>77247.936000000002</v>
      </c>
      <c r="BI691">
        <v>95787.440639999986</v>
      </c>
      <c r="BJ691">
        <v>18539.504639999985</v>
      </c>
    </row>
    <row r="692" spans="11:62" x14ac:dyDescent="0.15">
      <c r="K692">
        <v>2018</v>
      </c>
      <c r="L692" t="s">
        <v>20</v>
      </c>
      <c r="M692" t="s">
        <v>89</v>
      </c>
      <c r="N692" t="s">
        <v>90</v>
      </c>
      <c r="O692" t="s">
        <v>92</v>
      </c>
      <c r="P692" t="s">
        <v>51</v>
      </c>
      <c r="Q692" t="s">
        <v>53</v>
      </c>
      <c r="R692">
        <v>17297</v>
      </c>
      <c r="S692">
        <v>139967.32399999999</v>
      </c>
      <c r="T692">
        <v>167960.78879999998</v>
      </c>
      <c r="U692">
        <v>27993.464799999987</v>
      </c>
      <c r="AX692" t="s">
        <v>20</v>
      </c>
      <c r="AY692">
        <v>2018</v>
      </c>
      <c r="AZ692">
        <v>2</v>
      </c>
      <c r="BA692" t="s">
        <v>38</v>
      </c>
      <c r="BB692" t="s">
        <v>89</v>
      </c>
      <c r="BC692" t="s">
        <v>90</v>
      </c>
      <c r="BD692" t="s">
        <v>92</v>
      </c>
      <c r="BE692" t="s">
        <v>56</v>
      </c>
      <c r="BF692" t="s">
        <v>57</v>
      </c>
      <c r="BG692">
        <v>17496</v>
      </c>
      <c r="BH692">
        <v>300091.39199999999</v>
      </c>
      <c r="BI692">
        <v>390118.80960000004</v>
      </c>
      <c r="BJ692">
        <v>90027.417600000044</v>
      </c>
    </row>
    <row r="693" spans="11:62" x14ac:dyDescent="0.15">
      <c r="K693">
        <v>2018</v>
      </c>
      <c r="L693" t="s">
        <v>20</v>
      </c>
      <c r="M693" t="s">
        <v>89</v>
      </c>
      <c r="N693" t="s">
        <v>90</v>
      </c>
      <c r="O693" t="s">
        <v>92</v>
      </c>
      <c r="P693" t="s">
        <v>51</v>
      </c>
      <c r="Q693" t="s">
        <v>54</v>
      </c>
      <c r="R693">
        <v>6523</v>
      </c>
      <c r="S693">
        <v>16216.178</v>
      </c>
      <c r="T693">
        <v>21891.840299999996</v>
      </c>
      <c r="U693">
        <v>5675.6622999999963</v>
      </c>
      <c r="AX693" t="s">
        <v>20</v>
      </c>
      <c r="AY693">
        <v>2018</v>
      </c>
      <c r="AZ693">
        <v>2</v>
      </c>
      <c r="BA693" t="s">
        <v>38</v>
      </c>
      <c r="BB693" t="s">
        <v>89</v>
      </c>
      <c r="BC693" t="s">
        <v>90</v>
      </c>
      <c r="BD693" t="s">
        <v>92</v>
      </c>
      <c r="BE693" t="s">
        <v>56</v>
      </c>
      <c r="BF693" t="s">
        <v>58</v>
      </c>
      <c r="BG693">
        <v>12774</v>
      </c>
      <c r="BH693">
        <v>103814.298</v>
      </c>
      <c r="BI693">
        <v>129767.8725</v>
      </c>
      <c r="BJ693">
        <v>25953.574500000002</v>
      </c>
    </row>
    <row r="694" spans="11:62" x14ac:dyDescent="0.15">
      <c r="K694">
        <v>2018</v>
      </c>
      <c r="L694" t="s">
        <v>20</v>
      </c>
      <c r="M694" t="s">
        <v>89</v>
      </c>
      <c r="N694" t="s">
        <v>90</v>
      </c>
      <c r="O694" t="s">
        <v>92</v>
      </c>
      <c r="P694" t="s">
        <v>51</v>
      </c>
      <c r="Q694" t="s">
        <v>55</v>
      </c>
      <c r="R694">
        <v>13084</v>
      </c>
      <c r="S694">
        <v>77247.936000000002</v>
      </c>
      <c r="T694">
        <v>95787.440639999986</v>
      </c>
      <c r="U694">
        <v>18539.504639999985</v>
      </c>
      <c r="AX694" t="s">
        <v>20</v>
      </c>
      <c r="AY694">
        <v>2018</v>
      </c>
      <c r="AZ694">
        <v>2</v>
      </c>
      <c r="BA694" t="s">
        <v>38</v>
      </c>
      <c r="BB694" t="s">
        <v>89</v>
      </c>
      <c r="BC694" t="s">
        <v>90</v>
      </c>
      <c r="BD694" t="s">
        <v>92</v>
      </c>
      <c r="BE694" t="s">
        <v>56</v>
      </c>
      <c r="BF694" t="s">
        <v>59</v>
      </c>
      <c r="BG694">
        <v>11826</v>
      </c>
      <c r="BH694">
        <v>26608.5</v>
      </c>
      <c r="BI694">
        <v>39114.495000000003</v>
      </c>
      <c r="BJ694">
        <v>12505.995000000003</v>
      </c>
    </row>
    <row r="695" spans="11:62" x14ac:dyDescent="0.15">
      <c r="K695">
        <v>2018</v>
      </c>
      <c r="L695" t="s">
        <v>20</v>
      </c>
      <c r="M695" t="s">
        <v>89</v>
      </c>
      <c r="N695" t="s">
        <v>90</v>
      </c>
      <c r="O695" t="s">
        <v>92</v>
      </c>
      <c r="P695" t="s">
        <v>56</v>
      </c>
      <c r="Q695" t="s">
        <v>57</v>
      </c>
      <c r="R695">
        <v>17496</v>
      </c>
      <c r="S695">
        <v>300091.39199999999</v>
      </c>
      <c r="T695">
        <v>390118.80960000004</v>
      </c>
      <c r="U695">
        <v>90027.417600000044</v>
      </c>
      <c r="AX695" t="s">
        <v>20</v>
      </c>
      <c r="AY695">
        <v>2018</v>
      </c>
      <c r="AZ695">
        <v>2</v>
      </c>
      <c r="BA695" t="s">
        <v>38</v>
      </c>
      <c r="BB695" t="s">
        <v>89</v>
      </c>
      <c r="BC695" t="s">
        <v>90</v>
      </c>
      <c r="BD695" t="s">
        <v>93</v>
      </c>
      <c r="BE695" t="s">
        <v>46</v>
      </c>
      <c r="BF695" t="s">
        <v>47</v>
      </c>
      <c r="BG695">
        <v>11484</v>
      </c>
      <c r="BH695">
        <v>17501.615999999998</v>
      </c>
      <c r="BI695">
        <v>21526.987679999998</v>
      </c>
      <c r="BJ695">
        <v>4025.3716800000002</v>
      </c>
    </row>
    <row r="696" spans="11:62" x14ac:dyDescent="0.15">
      <c r="K696">
        <v>2018</v>
      </c>
      <c r="L696" t="s">
        <v>20</v>
      </c>
      <c r="M696" t="s">
        <v>89</v>
      </c>
      <c r="N696" t="s">
        <v>90</v>
      </c>
      <c r="O696" t="s">
        <v>92</v>
      </c>
      <c r="P696" t="s">
        <v>56</v>
      </c>
      <c r="Q696" t="s">
        <v>58</v>
      </c>
      <c r="R696">
        <v>12774</v>
      </c>
      <c r="S696">
        <v>103814.298</v>
      </c>
      <c r="T696">
        <v>129767.8725</v>
      </c>
      <c r="U696">
        <v>25953.574500000002</v>
      </c>
      <c r="AX696" t="s">
        <v>20</v>
      </c>
      <c r="AY696">
        <v>2018</v>
      </c>
      <c r="AZ696">
        <v>2</v>
      </c>
      <c r="BA696" t="s">
        <v>38</v>
      </c>
      <c r="BB696" t="s">
        <v>89</v>
      </c>
      <c r="BC696" t="s">
        <v>90</v>
      </c>
      <c r="BD696" t="s">
        <v>93</v>
      </c>
      <c r="BE696" t="s">
        <v>46</v>
      </c>
      <c r="BF696" t="s">
        <v>48</v>
      </c>
      <c r="BG696">
        <v>8758</v>
      </c>
      <c r="BH696">
        <v>22350.416000000001</v>
      </c>
      <c r="BI696">
        <v>33078.615680000003</v>
      </c>
      <c r="BJ696">
        <v>10728.199680000002</v>
      </c>
    </row>
    <row r="697" spans="11:62" x14ac:dyDescent="0.15">
      <c r="K697">
        <v>2018</v>
      </c>
      <c r="L697" t="s">
        <v>20</v>
      </c>
      <c r="M697" t="s">
        <v>89</v>
      </c>
      <c r="N697" t="s">
        <v>90</v>
      </c>
      <c r="O697" t="s">
        <v>92</v>
      </c>
      <c r="P697" t="s">
        <v>56</v>
      </c>
      <c r="Q697" t="s">
        <v>59</v>
      </c>
      <c r="R697">
        <v>11826</v>
      </c>
      <c r="S697">
        <v>26608.5</v>
      </c>
      <c r="T697">
        <v>39114.495000000003</v>
      </c>
      <c r="U697">
        <v>12505.995000000003</v>
      </c>
      <c r="AX697" t="s">
        <v>20</v>
      </c>
      <c r="AY697">
        <v>2018</v>
      </c>
      <c r="AZ697">
        <v>2</v>
      </c>
      <c r="BA697" t="s">
        <v>38</v>
      </c>
      <c r="BB697" t="s">
        <v>89</v>
      </c>
      <c r="BC697" t="s">
        <v>90</v>
      </c>
      <c r="BD697" t="s">
        <v>93</v>
      </c>
      <c r="BE697" t="s">
        <v>46</v>
      </c>
      <c r="BF697" t="s">
        <v>49</v>
      </c>
      <c r="BG697">
        <v>14712</v>
      </c>
      <c r="BH697">
        <v>38839.68</v>
      </c>
      <c r="BI697">
        <v>57871.123200000002</v>
      </c>
      <c r="BJ697">
        <v>19031.443200000002</v>
      </c>
    </row>
    <row r="698" spans="11:62" x14ac:dyDescent="0.15">
      <c r="K698">
        <v>2018</v>
      </c>
      <c r="L698" t="s">
        <v>20</v>
      </c>
      <c r="M698" t="s">
        <v>89</v>
      </c>
      <c r="N698" t="s">
        <v>90</v>
      </c>
      <c r="O698" t="s">
        <v>93</v>
      </c>
      <c r="P698" t="s">
        <v>46</v>
      </c>
      <c r="Q698" t="s">
        <v>47</v>
      </c>
      <c r="R698">
        <v>11484</v>
      </c>
      <c r="S698">
        <v>17501.615999999998</v>
      </c>
      <c r="T698">
        <v>21526.987679999998</v>
      </c>
      <c r="U698">
        <v>4025.3716800000002</v>
      </c>
      <c r="AX698" t="s">
        <v>20</v>
      </c>
      <c r="AY698">
        <v>2018</v>
      </c>
      <c r="AZ698">
        <v>2</v>
      </c>
      <c r="BA698" t="s">
        <v>38</v>
      </c>
      <c r="BB698" t="s">
        <v>89</v>
      </c>
      <c r="BC698" t="s">
        <v>90</v>
      </c>
      <c r="BD698" t="s">
        <v>93</v>
      </c>
      <c r="BE698" t="s">
        <v>46</v>
      </c>
      <c r="BF698" t="s">
        <v>50</v>
      </c>
      <c r="BG698">
        <v>19869</v>
      </c>
      <c r="BH698">
        <v>105901.77</v>
      </c>
      <c r="BI698">
        <v>148262.478</v>
      </c>
      <c r="BJ698">
        <v>42360.707999999999</v>
      </c>
    </row>
    <row r="699" spans="11:62" x14ac:dyDescent="0.15">
      <c r="K699">
        <v>2018</v>
      </c>
      <c r="L699" t="s">
        <v>20</v>
      </c>
      <c r="M699" t="s">
        <v>89</v>
      </c>
      <c r="N699" t="s">
        <v>90</v>
      </c>
      <c r="O699" t="s">
        <v>93</v>
      </c>
      <c r="P699" t="s">
        <v>46</v>
      </c>
      <c r="Q699" t="s">
        <v>48</v>
      </c>
      <c r="R699">
        <v>8758</v>
      </c>
      <c r="S699">
        <v>22350.416000000001</v>
      </c>
      <c r="T699">
        <v>33078.615680000003</v>
      </c>
      <c r="U699">
        <v>10728.199680000002</v>
      </c>
      <c r="AX699" t="s">
        <v>20</v>
      </c>
      <c r="AY699">
        <v>2018</v>
      </c>
      <c r="AZ699">
        <v>2</v>
      </c>
      <c r="BA699" t="s">
        <v>38</v>
      </c>
      <c r="BB699" t="s">
        <v>89</v>
      </c>
      <c r="BC699" t="s">
        <v>90</v>
      </c>
      <c r="BD699" t="s">
        <v>93</v>
      </c>
      <c r="BE699" t="s">
        <v>51</v>
      </c>
      <c r="BF699" t="s">
        <v>52</v>
      </c>
      <c r="BG699">
        <v>19761</v>
      </c>
      <c r="BH699">
        <v>84853.733999999997</v>
      </c>
      <c r="BI699">
        <v>106067.1675</v>
      </c>
      <c r="BJ699">
        <v>21213.433499999999</v>
      </c>
    </row>
    <row r="700" spans="11:62" x14ac:dyDescent="0.15">
      <c r="K700">
        <v>2018</v>
      </c>
      <c r="L700" t="s">
        <v>20</v>
      </c>
      <c r="M700" t="s">
        <v>89</v>
      </c>
      <c r="N700" t="s">
        <v>90</v>
      </c>
      <c r="O700" t="s">
        <v>93</v>
      </c>
      <c r="P700" t="s">
        <v>46</v>
      </c>
      <c r="Q700" t="s">
        <v>49</v>
      </c>
      <c r="R700">
        <v>14712</v>
      </c>
      <c r="S700">
        <v>38839.68</v>
      </c>
      <c r="T700">
        <v>57871.123200000002</v>
      </c>
      <c r="U700">
        <v>19031.443200000002</v>
      </c>
      <c r="AX700" t="s">
        <v>20</v>
      </c>
      <c r="AY700">
        <v>2018</v>
      </c>
      <c r="AZ700">
        <v>2</v>
      </c>
      <c r="BA700" t="s">
        <v>38</v>
      </c>
      <c r="BB700" t="s">
        <v>89</v>
      </c>
      <c r="BC700" t="s">
        <v>90</v>
      </c>
      <c r="BD700" t="s">
        <v>93</v>
      </c>
      <c r="BE700" t="s">
        <v>51</v>
      </c>
      <c r="BF700" t="s">
        <v>53</v>
      </c>
      <c r="BG700">
        <v>13464</v>
      </c>
      <c r="BH700">
        <v>104372.92799999999</v>
      </c>
      <c r="BI700">
        <v>156559.39199999996</v>
      </c>
      <c r="BJ700">
        <v>52186.463999999978</v>
      </c>
    </row>
    <row r="701" spans="11:62" x14ac:dyDescent="0.15">
      <c r="K701">
        <v>2018</v>
      </c>
      <c r="L701" t="s">
        <v>20</v>
      </c>
      <c r="M701" t="s">
        <v>89</v>
      </c>
      <c r="N701" t="s">
        <v>90</v>
      </c>
      <c r="O701" t="s">
        <v>93</v>
      </c>
      <c r="P701" t="s">
        <v>46</v>
      </c>
      <c r="Q701" t="s">
        <v>50</v>
      </c>
      <c r="R701">
        <v>19869</v>
      </c>
      <c r="S701">
        <v>105901.77</v>
      </c>
      <c r="T701">
        <v>148262.478</v>
      </c>
      <c r="U701">
        <v>42360.707999999999</v>
      </c>
      <c r="AX701" t="s">
        <v>20</v>
      </c>
      <c r="AY701">
        <v>2018</v>
      </c>
      <c r="AZ701">
        <v>2</v>
      </c>
      <c r="BA701" t="s">
        <v>38</v>
      </c>
      <c r="BB701" t="s">
        <v>89</v>
      </c>
      <c r="BC701" t="s">
        <v>90</v>
      </c>
      <c r="BD701" t="s">
        <v>93</v>
      </c>
      <c r="BE701" t="s">
        <v>51</v>
      </c>
      <c r="BF701" t="s">
        <v>54</v>
      </c>
      <c r="BG701">
        <v>17650</v>
      </c>
      <c r="BH701">
        <v>43101.3</v>
      </c>
      <c r="BI701">
        <v>56462.703000000009</v>
      </c>
      <c r="BJ701">
        <v>13361.403000000006</v>
      </c>
    </row>
    <row r="702" spans="11:62" x14ac:dyDescent="0.15">
      <c r="K702">
        <v>2018</v>
      </c>
      <c r="L702" t="s">
        <v>20</v>
      </c>
      <c r="M702" t="s">
        <v>89</v>
      </c>
      <c r="N702" t="s">
        <v>90</v>
      </c>
      <c r="O702" t="s">
        <v>93</v>
      </c>
      <c r="P702" t="s">
        <v>51</v>
      </c>
      <c r="Q702" t="s">
        <v>52</v>
      </c>
      <c r="R702">
        <v>19761</v>
      </c>
      <c r="S702">
        <v>84853.733999999997</v>
      </c>
      <c r="T702">
        <v>106067.1675</v>
      </c>
      <c r="U702">
        <v>21213.433499999999</v>
      </c>
      <c r="AX702" t="s">
        <v>20</v>
      </c>
      <c r="AY702">
        <v>2018</v>
      </c>
      <c r="AZ702">
        <v>2</v>
      </c>
      <c r="BA702" t="s">
        <v>38</v>
      </c>
      <c r="BB702" t="s">
        <v>89</v>
      </c>
      <c r="BC702" t="s">
        <v>90</v>
      </c>
      <c r="BD702" t="s">
        <v>93</v>
      </c>
      <c r="BE702" t="s">
        <v>51</v>
      </c>
      <c r="BF702" t="s">
        <v>55</v>
      </c>
      <c r="BG702">
        <v>19103</v>
      </c>
      <c r="BH702">
        <v>118285.776</v>
      </c>
      <c r="BI702">
        <v>175062.94848000002</v>
      </c>
      <c r="BJ702">
        <v>56777.172480000023</v>
      </c>
    </row>
    <row r="703" spans="11:62" x14ac:dyDescent="0.15">
      <c r="K703">
        <v>2018</v>
      </c>
      <c r="L703" t="s">
        <v>20</v>
      </c>
      <c r="M703" t="s">
        <v>89</v>
      </c>
      <c r="N703" t="s">
        <v>90</v>
      </c>
      <c r="O703" t="s">
        <v>93</v>
      </c>
      <c r="P703" t="s">
        <v>51</v>
      </c>
      <c r="Q703" t="s">
        <v>53</v>
      </c>
      <c r="R703">
        <v>13464</v>
      </c>
      <c r="S703">
        <v>104372.92799999999</v>
      </c>
      <c r="T703">
        <v>156559.39199999996</v>
      </c>
      <c r="U703">
        <v>52186.463999999978</v>
      </c>
      <c r="AX703" t="s">
        <v>20</v>
      </c>
      <c r="AY703">
        <v>2018</v>
      </c>
      <c r="AZ703">
        <v>2</v>
      </c>
      <c r="BA703" t="s">
        <v>38</v>
      </c>
      <c r="BB703" t="s">
        <v>89</v>
      </c>
      <c r="BC703" t="s">
        <v>90</v>
      </c>
      <c r="BD703" t="s">
        <v>93</v>
      </c>
      <c r="BE703" t="s">
        <v>56</v>
      </c>
      <c r="BF703" t="s">
        <v>57</v>
      </c>
      <c r="BG703">
        <v>8235</v>
      </c>
      <c r="BH703">
        <v>125797.86</v>
      </c>
      <c r="BI703">
        <v>182406.897</v>
      </c>
      <c r="BJ703">
        <v>56609.036999999997</v>
      </c>
    </row>
    <row r="704" spans="11:62" x14ac:dyDescent="0.15">
      <c r="K704">
        <v>2018</v>
      </c>
      <c r="L704" t="s">
        <v>20</v>
      </c>
      <c r="M704" t="s">
        <v>89</v>
      </c>
      <c r="N704" t="s">
        <v>90</v>
      </c>
      <c r="O704" t="s">
        <v>93</v>
      </c>
      <c r="P704" t="s">
        <v>51</v>
      </c>
      <c r="Q704" t="s">
        <v>54</v>
      </c>
      <c r="R704">
        <v>17650</v>
      </c>
      <c r="S704">
        <v>43101.3</v>
      </c>
      <c r="T704">
        <v>56462.703000000009</v>
      </c>
      <c r="U704">
        <v>13361.403000000006</v>
      </c>
      <c r="AX704" t="s">
        <v>20</v>
      </c>
      <c r="AY704">
        <v>2018</v>
      </c>
      <c r="AZ704">
        <v>2</v>
      </c>
      <c r="BA704" t="s">
        <v>38</v>
      </c>
      <c r="BB704" t="s">
        <v>89</v>
      </c>
      <c r="BC704" t="s">
        <v>90</v>
      </c>
      <c r="BD704" t="s">
        <v>93</v>
      </c>
      <c r="BE704" t="s">
        <v>56</v>
      </c>
      <c r="BF704" t="s">
        <v>58</v>
      </c>
      <c r="BG704">
        <v>10989</v>
      </c>
      <c r="BH704">
        <v>89999.91</v>
      </c>
      <c r="BI704">
        <v>129599.87040000001</v>
      </c>
      <c r="BJ704">
        <v>39599.960400000011</v>
      </c>
    </row>
    <row r="705" spans="11:62" x14ac:dyDescent="0.15">
      <c r="K705">
        <v>2018</v>
      </c>
      <c r="L705" t="s">
        <v>20</v>
      </c>
      <c r="M705" t="s">
        <v>89</v>
      </c>
      <c r="N705" t="s">
        <v>90</v>
      </c>
      <c r="O705" t="s">
        <v>93</v>
      </c>
      <c r="P705" t="s">
        <v>51</v>
      </c>
      <c r="Q705" t="s">
        <v>55</v>
      </c>
      <c r="R705">
        <v>19103</v>
      </c>
      <c r="S705">
        <v>118285.776</v>
      </c>
      <c r="T705">
        <v>175062.94848000002</v>
      </c>
      <c r="U705">
        <v>56777.172480000023</v>
      </c>
      <c r="AX705" t="s">
        <v>20</v>
      </c>
      <c r="AY705">
        <v>2018</v>
      </c>
      <c r="AZ705">
        <v>2</v>
      </c>
      <c r="BA705" t="s">
        <v>38</v>
      </c>
      <c r="BB705" t="s">
        <v>89</v>
      </c>
      <c r="BC705" t="s">
        <v>90</v>
      </c>
      <c r="BD705" t="s">
        <v>93</v>
      </c>
      <c r="BE705" t="s">
        <v>56</v>
      </c>
      <c r="BF705" t="s">
        <v>59</v>
      </c>
      <c r="BG705">
        <v>7667</v>
      </c>
      <c r="BH705">
        <v>16560.72</v>
      </c>
      <c r="BI705">
        <v>23681.829600000001</v>
      </c>
      <c r="BJ705">
        <v>7121.1095999999998</v>
      </c>
    </row>
    <row r="706" spans="11:62" x14ac:dyDescent="0.15">
      <c r="K706">
        <v>2018</v>
      </c>
      <c r="L706" t="s">
        <v>20</v>
      </c>
      <c r="M706" t="s">
        <v>89</v>
      </c>
      <c r="N706" t="s">
        <v>90</v>
      </c>
      <c r="O706" t="s">
        <v>93</v>
      </c>
      <c r="P706" t="s">
        <v>56</v>
      </c>
      <c r="Q706" t="s">
        <v>57</v>
      </c>
      <c r="R706">
        <v>8235</v>
      </c>
      <c r="S706">
        <v>125797.86</v>
      </c>
      <c r="T706">
        <v>182406.897</v>
      </c>
      <c r="U706">
        <v>56609.036999999997</v>
      </c>
      <c r="AX706" t="s">
        <v>20</v>
      </c>
      <c r="AY706">
        <v>2018</v>
      </c>
      <c r="AZ706">
        <v>2</v>
      </c>
      <c r="BA706" t="s">
        <v>38</v>
      </c>
      <c r="BB706" t="s">
        <v>89</v>
      </c>
      <c r="BC706" t="s">
        <v>90</v>
      </c>
      <c r="BD706" t="s">
        <v>94</v>
      </c>
      <c r="BE706" t="s">
        <v>46</v>
      </c>
      <c r="BF706" t="s">
        <v>47</v>
      </c>
      <c r="BG706">
        <v>11892</v>
      </c>
      <c r="BH706">
        <v>17695.295999999998</v>
      </c>
      <c r="BI706">
        <v>21411.308159999997</v>
      </c>
      <c r="BJ706">
        <v>3716.0121599999984</v>
      </c>
    </row>
    <row r="707" spans="11:62" x14ac:dyDescent="0.15">
      <c r="K707">
        <v>2018</v>
      </c>
      <c r="L707" t="s">
        <v>20</v>
      </c>
      <c r="M707" t="s">
        <v>89</v>
      </c>
      <c r="N707" t="s">
        <v>90</v>
      </c>
      <c r="O707" t="s">
        <v>93</v>
      </c>
      <c r="P707" t="s">
        <v>56</v>
      </c>
      <c r="Q707" t="s">
        <v>58</v>
      </c>
      <c r="R707">
        <v>10989</v>
      </c>
      <c r="S707">
        <v>89999.91</v>
      </c>
      <c r="T707">
        <v>129599.87040000001</v>
      </c>
      <c r="U707">
        <v>39599.960400000011</v>
      </c>
      <c r="AX707" t="s">
        <v>20</v>
      </c>
      <c r="AY707">
        <v>2018</v>
      </c>
      <c r="AZ707">
        <v>2</v>
      </c>
      <c r="BA707" t="s">
        <v>38</v>
      </c>
      <c r="BB707" t="s">
        <v>89</v>
      </c>
      <c r="BC707" t="s">
        <v>90</v>
      </c>
      <c r="BD707" t="s">
        <v>94</v>
      </c>
      <c r="BE707" t="s">
        <v>46</v>
      </c>
      <c r="BF707" t="s">
        <v>48</v>
      </c>
      <c r="BG707">
        <v>5492</v>
      </c>
      <c r="BH707">
        <v>14136.408000000003</v>
      </c>
      <c r="BI707">
        <v>20497.791600000004</v>
      </c>
      <c r="BJ707">
        <v>6361.383600000001</v>
      </c>
    </row>
    <row r="708" spans="11:62" x14ac:dyDescent="0.15">
      <c r="K708">
        <v>2018</v>
      </c>
      <c r="L708" t="s">
        <v>20</v>
      </c>
      <c r="M708" t="s">
        <v>89</v>
      </c>
      <c r="N708" t="s">
        <v>90</v>
      </c>
      <c r="O708" t="s">
        <v>93</v>
      </c>
      <c r="P708" t="s">
        <v>56</v>
      </c>
      <c r="Q708" t="s">
        <v>59</v>
      </c>
      <c r="R708">
        <v>7667</v>
      </c>
      <c r="S708">
        <v>16560.72</v>
      </c>
      <c r="T708">
        <v>23681.829600000001</v>
      </c>
      <c r="U708">
        <v>7121.1095999999998</v>
      </c>
      <c r="AX708" t="s">
        <v>20</v>
      </c>
      <c r="AY708">
        <v>2018</v>
      </c>
      <c r="AZ708">
        <v>2</v>
      </c>
      <c r="BA708" t="s">
        <v>38</v>
      </c>
      <c r="BB708" t="s">
        <v>89</v>
      </c>
      <c r="BC708" t="s">
        <v>90</v>
      </c>
      <c r="BD708" t="s">
        <v>94</v>
      </c>
      <c r="BE708" t="s">
        <v>46</v>
      </c>
      <c r="BF708" t="s">
        <v>49</v>
      </c>
      <c r="BG708">
        <v>15014</v>
      </c>
      <c r="BH708">
        <v>39306.652000000002</v>
      </c>
      <c r="BI708">
        <v>48347.181960000002</v>
      </c>
      <c r="BJ708">
        <v>9040.5299599999998</v>
      </c>
    </row>
    <row r="709" spans="11:62" x14ac:dyDescent="0.15">
      <c r="K709">
        <v>2018</v>
      </c>
      <c r="L709" t="s">
        <v>20</v>
      </c>
      <c r="M709" t="s">
        <v>89</v>
      </c>
      <c r="N709" t="s">
        <v>90</v>
      </c>
      <c r="O709" t="s">
        <v>94</v>
      </c>
      <c r="P709" t="s">
        <v>46</v>
      </c>
      <c r="Q709" t="s">
        <v>47</v>
      </c>
      <c r="R709">
        <v>11892</v>
      </c>
      <c r="S709">
        <v>17695.295999999998</v>
      </c>
      <c r="T709">
        <v>21411.308159999997</v>
      </c>
      <c r="U709">
        <v>3716.0121599999984</v>
      </c>
      <c r="AX709" t="s">
        <v>20</v>
      </c>
      <c r="AY709">
        <v>2018</v>
      </c>
      <c r="AZ709">
        <v>2</v>
      </c>
      <c r="BA709" t="s">
        <v>38</v>
      </c>
      <c r="BB709" t="s">
        <v>89</v>
      </c>
      <c r="BC709" t="s">
        <v>90</v>
      </c>
      <c r="BD709" t="s">
        <v>94</v>
      </c>
      <c r="BE709" t="s">
        <v>46</v>
      </c>
      <c r="BF709" t="s">
        <v>50</v>
      </c>
      <c r="BG709">
        <v>5933</v>
      </c>
      <c r="BH709">
        <v>28703.853999999999</v>
      </c>
      <c r="BI709">
        <v>39898.357059999995</v>
      </c>
      <c r="BJ709">
        <v>11194.503059999995</v>
      </c>
    </row>
    <row r="710" spans="11:62" x14ac:dyDescent="0.15">
      <c r="K710">
        <v>2018</v>
      </c>
      <c r="L710" t="s">
        <v>20</v>
      </c>
      <c r="M710" t="s">
        <v>89</v>
      </c>
      <c r="N710" t="s">
        <v>90</v>
      </c>
      <c r="O710" t="s">
        <v>94</v>
      </c>
      <c r="P710" t="s">
        <v>46</v>
      </c>
      <c r="Q710" t="s">
        <v>48</v>
      </c>
      <c r="R710">
        <v>5492</v>
      </c>
      <c r="S710">
        <v>14136.408000000003</v>
      </c>
      <c r="T710">
        <v>20497.791600000004</v>
      </c>
      <c r="U710">
        <v>6361.383600000001</v>
      </c>
      <c r="AX710" t="s">
        <v>20</v>
      </c>
      <c r="AY710">
        <v>2018</v>
      </c>
      <c r="AZ710">
        <v>2</v>
      </c>
      <c r="BA710" t="s">
        <v>38</v>
      </c>
      <c r="BB710" t="s">
        <v>89</v>
      </c>
      <c r="BC710" t="s">
        <v>90</v>
      </c>
      <c r="BD710" t="s">
        <v>94</v>
      </c>
      <c r="BE710" t="s">
        <v>51</v>
      </c>
      <c r="BF710" t="s">
        <v>52</v>
      </c>
      <c r="BG710">
        <v>19368</v>
      </c>
      <c r="BH710">
        <v>84638.16</v>
      </c>
      <c r="BI710">
        <v>110875.98960000002</v>
      </c>
      <c r="BJ710">
        <v>26237.829600000012</v>
      </c>
    </row>
    <row r="711" spans="11:62" x14ac:dyDescent="0.15">
      <c r="K711">
        <v>2018</v>
      </c>
      <c r="L711" t="s">
        <v>20</v>
      </c>
      <c r="M711" t="s">
        <v>89</v>
      </c>
      <c r="N711" t="s">
        <v>90</v>
      </c>
      <c r="O711" t="s">
        <v>94</v>
      </c>
      <c r="P711" t="s">
        <v>46</v>
      </c>
      <c r="Q711" t="s">
        <v>49</v>
      </c>
      <c r="R711">
        <v>15014</v>
      </c>
      <c r="S711">
        <v>39306.652000000002</v>
      </c>
      <c r="T711">
        <v>48347.181960000002</v>
      </c>
      <c r="U711">
        <v>9040.5299599999998</v>
      </c>
      <c r="AX711" t="s">
        <v>20</v>
      </c>
      <c r="AY711">
        <v>2018</v>
      </c>
      <c r="AZ711">
        <v>2</v>
      </c>
      <c r="BA711" t="s">
        <v>38</v>
      </c>
      <c r="BB711" t="s">
        <v>89</v>
      </c>
      <c r="BC711" t="s">
        <v>90</v>
      </c>
      <c r="BD711" t="s">
        <v>94</v>
      </c>
      <c r="BE711" t="s">
        <v>51</v>
      </c>
      <c r="BF711" t="s">
        <v>53</v>
      </c>
      <c r="BG711">
        <v>16680</v>
      </c>
      <c r="BH711">
        <v>138377.28</v>
      </c>
      <c r="BI711">
        <v>175739.14559999999</v>
      </c>
      <c r="BJ711">
        <v>37361.86559999999</v>
      </c>
    </row>
    <row r="712" spans="11:62" x14ac:dyDescent="0.15">
      <c r="K712">
        <v>2018</v>
      </c>
      <c r="L712" t="s">
        <v>20</v>
      </c>
      <c r="M712" t="s">
        <v>89</v>
      </c>
      <c r="N712" t="s">
        <v>90</v>
      </c>
      <c r="O712" t="s">
        <v>94</v>
      </c>
      <c r="P712" t="s">
        <v>46</v>
      </c>
      <c r="Q712" t="s">
        <v>50</v>
      </c>
      <c r="R712">
        <v>5933</v>
      </c>
      <c r="S712">
        <v>28703.853999999999</v>
      </c>
      <c r="T712">
        <v>39898.357059999995</v>
      </c>
      <c r="U712">
        <v>11194.503059999995</v>
      </c>
      <c r="AX712" t="s">
        <v>20</v>
      </c>
      <c r="AY712">
        <v>2018</v>
      </c>
      <c r="AZ712">
        <v>2</v>
      </c>
      <c r="BA712" t="s">
        <v>38</v>
      </c>
      <c r="BB712" t="s">
        <v>89</v>
      </c>
      <c r="BC712" t="s">
        <v>90</v>
      </c>
      <c r="BD712" t="s">
        <v>94</v>
      </c>
      <c r="BE712" t="s">
        <v>51</v>
      </c>
      <c r="BF712" t="s">
        <v>54</v>
      </c>
      <c r="BG712">
        <v>9621</v>
      </c>
      <c r="BH712">
        <v>23282.82</v>
      </c>
      <c r="BI712">
        <v>30966.150600000001</v>
      </c>
      <c r="BJ712">
        <v>7683.3306000000011</v>
      </c>
    </row>
    <row r="713" spans="11:62" x14ac:dyDescent="0.15">
      <c r="K713">
        <v>2018</v>
      </c>
      <c r="L713" t="s">
        <v>20</v>
      </c>
      <c r="M713" t="s">
        <v>89</v>
      </c>
      <c r="N713" t="s">
        <v>90</v>
      </c>
      <c r="O713" t="s">
        <v>94</v>
      </c>
      <c r="P713" t="s">
        <v>51</v>
      </c>
      <c r="Q713" t="s">
        <v>52</v>
      </c>
      <c r="R713">
        <v>19368</v>
      </c>
      <c r="S713">
        <v>84638.16</v>
      </c>
      <c r="T713">
        <v>110875.98960000002</v>
      </c>
      <c r="U713">
        <v>26237.829600000012</v>
      </c>
      <c r="AX713" t="s">
        <v>20</v>
      </c>
      <c r="AY713">
        <v>2018</v>
      </c>
      <c r="AZ713">
        <v>2</v>
      </c>
      <c r="BA713" t="s">
        <v>38</v>
      </c>
      <c r="BB713" t="s">
        <v>89</v>
      </c>
      <c r="BC713" t="s">
        <v>90</v>
      </c>
      <c r="BD713" t="s">
        <v>94</v>
      </c>
      <c r="BE713" t="s">
        <v>51</v>
      </c>
      <c r="BF713" t="s">
        <v>55</v>
      </c>
      <c r="BG713">
        <v>12409</v>
      </c>
      <c r="BH713">
        <v>73262.73599999999</v>
      </c>
      <c r="BI713">
        <v>94508.929439999978</v>
      </c>
      <c r="BJ713">
        <v>21246.193439999988</v>
      </c>
    </row>
    <row r="714" spans="11:62" x14ac:dyDescent="0.15">
      <c r="K714">
        <v>2018</v>
      </c>
      <c r="L714" t="s">
        <v>20</v>
      </c>
      <c r="M714" t="s">
        <v>89</v>
      </c>
      <c r="N714" t="s">
        <v>90</v>
      </c>
      <c r="O714" t="s">
        <v>94</v>
      </c>
      <c r="P714" t="s">
        <v>51</v>
      </c>
      <c r="Q714" t="s">
        <v>53</v>
      </c>
      <c r="R714">
        <v>16680</v>
      </c>
      <c r="S714">
        <v>138377.28</v>
      </c>
      <c r="T714">
        <v>175739.14559999999</v>
      </c>
      <c r="U714">
        <v>37361.86559999999</v>
      </c>
      <c r="AX714" t="s">
        <v>20</v>
      </c>
      <c r="AY714">
        <v>2018</v>
      </c>
      <c r="AZ714">
        <v>2</v>
      </c>
      <c r="BA714" t="s">
        <v>38</v>
      </c>
      <c r="BB714" t="s">
        <v>89</v>
      </c>
      <c r="BC714" t="s">
        <v>90</v>
      </c>
      <c r="BD714" t="s">
        <v>94</v>
      </c>
      <c r="BE714" t="s">
        <v>56</v>
      </c>
      <c r="BF714" t="s">
        <v>57</v>
      </c>
      <c r="BG714">
        <v>6897</v>
      </c>
      <c r="BH714">
        <v>115524.75</v>
      </c>
      <c r="BI714">
        <v>139784.94750000001</v>
      </c>
      <c r="BJ714">
        <v>24260.197500000009</v>
      </c>
    </row>
    <row r="715" spans="11:62" x14ac:dyDescent="0.15">
      <c r="K715">
        <v>2018</v>
      </c>
      <c r="L715" t="s">
        <v>20</v>
      </c>
      <c r="M715" t="s">
        <v>89</v>
      </c>
      <c r="N715" t="s">
        <v>90</v>
      </c>
      <c r="O715" t="s">
        <v>94</v>
      </c>
      <c r="P715" t="s">
        <v>51</v>
      </c>
      <c r="Q715" t="s">
        <v>54</v>
      </c>
      <c r="R715">
        <v>9621</v>
      </c>
      <c r="S715">
        <v>23282.82</v>
      </c>
      <c r="T715">
        <v>30966.150600000001</v>
      </c>
      <c r="U715">
        <v>7683.3306000000011</v>
      </c>
      <c r="AX715" t="s">
        <v>20</v>
      </c>
      <c r="AY715">
        <v>2018</v>
      </c>
      <c r="AZ715">
        <v>2</v>
      </c>
      <c r="BA715" t="s">
        <v>38</v>
      </c>
      <c r="BB715" t="s">
        <v>89</v>
      </c>
      <c r="BC715" t="s">
        <v>90</v>
      </c>
      <c r="BD715" t="s">
        <v>94</v>
      </c>
      <c r="BE715" t="s">
        <v>56</v>
      </c>
      <c r="BF715" t="s">
        <v>58</v>
      </c>
      <c r="BG715">
        <v>11561</v>
      </c>
      <c r="BH715">
        <v>89586.188999999998</v>
      </c>
      <c r="BI715">
        <v>113774.46003</v>
      </c>
      <c r="BJ715">
        <v>24188.271030000004</v>
      </c>
    </row>
    <row r="716" spans="11:62" x14ac:dyDescent="0.15">
      <c r="K716">
        <v>2018</v>
      </c>
      <c r="L716" t="s">
        <v>20</v>
      </c>
      <c r="M716" t="s">
        <v>89</v>
      </c>
      <c r="N716" t="s">
        <v>90</v>
      </c>
      <c r="O716" t="s">
        <v>94</v>
      </c>
      <c r="P716" t="s">
        <v>51</v>
      </c>
      <c r="Q716" t="s">
        <v>55</v>
      </c>
      <c r="R716">
        <v>12409</v>
      </c>
      <c r="S716">
        <v>73262.73599999999</v>
      </c>
      <c r="T716">
        <v>94508.929439999978</v>
      </c>
      <c r="U716">
        <v>21246.193439999988</v>
      </c>
      <c r="AX716" t="s">
        <v>20</v>
      </c>
      <c r="AY716">
        <v>2018</v>
      </c>
      <c r="AZ716">
        <v>2</v>
      </c>
      <c r="BA716" t="s">
        <v>38</v>
      </c>
      <c r="BB716" t="s">
        <v>89</v>
      </c>
      <c r="BC716" t="s">
        <v>90</v>
      </c>
      <c r="BD716" t="s">
        <v>94</v>
      </c>
      <c r="BE716" t="s">
        <v>56</v>
      </c>
      <c r="BF716" t="s">
        <v>59</v>
      </c>
      <c r="BG716">
        <v>5488</v>
      </c>
      <c r="BH716">
        <v>11557.728000000001</v>
      </c>
      <c r="BI716">
        <v>16411.973760000001</v>
      </c>
      <c r="BJ716">
        <v>4854.2457599999998</v>
      </c>
    </row>
    <row r="717" spans="11:62" x14ac:dyDescent="0.15">
      <c r="K717">
        <v>2018</v>
      </c>
      <c r="L717" t="s">
        <v>20</v>
      </c>
      <c r="M717" t="s">
        <v>89</v>
      </c>
      <c r="N717" t="s">
        <v>90</v>
      </c>
      <c r="O717" t="s">
        <v>94</v>
      </c>
      <c r="P717" t="s">
        <v>56</v>
      </c>
      <c r="Q717" t="s">
        <v>57</v>
      </c>
      <c r="R717">
        <v>6897</v>
      </c>
      <c r="S717">
        <v>115524.75</v>
      </c>
      <c r="T717">
        <v>139784.94750000001</v>
      </c>
      <c r="U717">
        <v>24260.197500000009</v>
      </c>
      <c r="AX717" t="s">
        <v>20</v>
      </c>
      <c r="AY717">
        <v>2018</v>
      </c>
      <c r="AZ717">
        <v>2</v>
      </c>
      <c r="BA717" t="s">
        <v>38</v>
      </c>
      <c r="BB717" t="s">
        <v>95</v>
      </c>
      <c r="BC717" t="s">
        <v>96</v>
      </c>
      <c r="BD717" t="s">
        <v>96</v>
      </c>
      <c r="BE717" t="s">
        <v>46</v>
      </c>
      <c r="BF717" t="s">
        <v>47</v>
      </c>
      <c r="BG717">
        <v>75280</v>
      </c>
      <c r="BH717">
        <v>113823.36</v>
      </c>
      <c r="BI717">
        <v>167320.33919999999</v>
      </c>
      <c r="BJ717">
        <v>53496.979199999987</v>
      </c>
    </row>
    <row r="718" spans="11:62" x14ac:dyDescent="0.15">
      <c r="K718">
        <v>2018</v>
      </c>
      <c r="L718" t="s">
        <v>20</v>
      </c>
      <c r="M718" t="s">
        <v>89</v>
      </c>
      <c r="N718" t="s">
        <v>90</v>
      </c>
      <c r="O718" t="s">
        <v>94</v>
      </c>
      <c r="P718" t="s">
        <v>56</v>
      </c>
      <c r="Q718" t="s">
        <v>58</v>
      </c>
      <c r="R718">
        <v>11561</v>
      </c>
      <c r="S718">
        <v>89586.188999999998</v>
      </c>
      <c r="T718">
        <v>113774.46003</v>
      </c>
      <c r="U718">
        <v>24188.271030000004</v>
      </c>
      <c r="AX718" t="s">
        <v>20</v>
      </c>
      <c r="AY718">
        <v>2018</v>
      </c>
      <c r="AZ718">
        <v>2</v>
      </c>
      <c r="BA718" t="s">
        <v>38</v>
      </c>
      <c r="BB718" t="s">
        <v>95</v>
      </c>
      <c r="BC718" t="s">
        <v>96</v>
      </c>
      <c r="BD718" t="s">
        <v>96</v>
      </c>
      <c r="BE718" t="s">
        <v>46</v>
      </c>
      <c r="BF718" t="s">
        <v>48</v>
      </c>
      <c r="BG718">
        <v>92025</v>
      </c>
      <c r="BH718">
        <v>253068.75000000003</v>
      </c>
      <c r="BI718">
        <v>379603.12500000006</v>
      </c>
      <c r="BJ718">
        <v>126534.37500000003</v>
      </c>
    </row>
    <row r="719" spans="11:62" x14ac:dyDescent="0.15">
      <c r="K719">
        <v>2018</v>
      </c>
      <c r="L719" t="s">
        <v>20</v>
      </c>
      <c r="M719" t="s">
        <v>89</v>
      </c>
      <c r="N719" t="s">
        <v>90</v>
      </c>
      <c r="O719" t="s">
        <v>94</v>
      </c>
      <c r="P719" t="s">
        <v>56</v>
      </c>
      <c r="Q719" t="s">
        <v>59</v>
      </c>
      <c r="R719">
        <v>5488</v>
      </c>
      <c r="S719">
        <v>11557.728000000001</v>
      </c>
      <c r="T719">
        <v>16411.973760000001</v>
      </c>
      <c r="U719">
        <v>4854.2457599999998</v>
      </c>
      <c r="AX719" t="s">
        <v>20</v>
      </c>
      <c r="AY719">
        <v>2018</v>
      </c>
      <c r="AZ719">
        <v>2</v>
      </c>
      <c r="BA719" t="s">
        <v>38</v>
      </c>
      <c r="BB719" t="s">
        <v>95</v>
      </c>
      <c r="BC719" t="s">
        <v>96</v>
      </c>
      <c r="BD719" t="s">
        <v>96</v>
      </c>
      <c r="BE719" t="s">
        <v>46</v>
      </c>
      <c r="BF719" t="s">
        <v>49</v>
      </c>
      <c r="BG719">
        <v>64200</v>
      </c>
      <c r="BH719">
        <v>173725.2</v>
      </c>
      <c r="BI719">
        <v>255376.04400000002</v>
      </c>
      <c r="BJ719">
        <v>81650.844000000012</v>
      </c>
    </row>
    <row r="720" spans="11:62" x14ac:dyDescent="0.15">
      <c r="K720">
        <v>2018</v>
      </c>
      <c r="L720" t="s">
        <v>20</v>
      </c>
      <c r="M720" t="s">
        <v>95</v>
      </c>
      <c r="N720" t="s">
        <v>96</v>
      </c>
      <c r="O720" t="s">
        <v>96</v>
      </c>
      <c r="P720" t="s">
        <v>46</v>
      </c>
      <c r="Q720" t="s">
        <v>47</v>
      </c>
      <c r="R720">
        <v>75280</v>
      </c>
      <c r="S720">
        <v>113823.36</v>
      </c>
      <c r="T720">
        <v>167320.33919999999</v>
      </c>
      <c r="U720">
        <v>53496.979199999987</v>
      </c>
      <c r="AX720" t="s">
        <v>20</v>
      </c>
      <c r="AY720">
        <v>2018</v>
      </c>
      <c r="AZ720">
        <v>2</v>
      </c>
      <c r="BA720" t="s">
        <v>38</v>
      </c>
      <c r="BB720" t="s">
        <v>95</v>
      </c>
      <c r="BC720" t="s">
        <v>96</v>
      </c>
      <c r="BD720" t="s">
        <v>96</v>
      </c>
      <c r="BE720" t="s">
        <v>46</v>
      </c>
      <c r="BF720" t="s">
        <v>50</v>
      </c>
      <c r="BG720">
        <v>70575</v>
      </c>
      <c r="BH720">
        <v>370377.6</v>
      </c>
      <c r="BI720">
        <v>444453.12</v>
      </c>
      <c r="BJ720">
        <v>74075.520000000019</v>
      </c>
    </row>
    <row r="721" spans="11:62" x14ac:dyDescent="0.15">
      <c r="K721">
        <v>2018</v>
      </c>
      <c r="L721" t="s">
        <v>20</v>
      </c>
      <c r="M721" t="s">
        <v>95</v>
      </c>
      <c r="N721" t="s">
        <v>96</v>
      </c>
      <c r="O721" t="s">
        <v>96</v>
      </c>
      <c r="P721" t="s">
        <v>46</v>
      </c>
      <c r="Q721" t="s">
        <v>48</v>
      </c>
      <c r="R721">
        <v>92025</v>
      </c>
      <c r="S721">
        <v>253068.75000000003</v>
      </c>
      <c r="T721">
        <v>379603.12500000006</v>
      </c>
      <c r="U721">
        <v>126534.37500000003</v>
      </c>
      <c r="AX721" t="s">
        <v>20</v>
      </c>
      <c r="AY721">
        <v>2018</v>
      </c>
      <c r="AZ721">
        <v>2</v>
      </c>
      <c r="BA721" t="s">
        <v>38</v>
      </c>
      <c r="BB721" t="s">
        <v>95</v>
      </c>
      <c r="BC721" t="s">
        <v>96</v>
      </c>
      <c r="BD721" t="s">
        <v>96</v>
      </c>
      <c r="BE721" t="s">
        <v>51</v>
      </c>
      <c r="BF721" t="s">
        <v>52</v>
      </c>
      <c r="BG721">
        <v>53740</v>
      </c>
      <c r="BH721">
        <v>255265</v>
      </c>
      <c r="BI721">
        <v>336949.8</v>
      </c>
      <c r="BJ721">
        <v>81684.799999999988</v>
      </c>
    </row>
    <row r="722" spans="11:62" x14ac:dyDescent="0.15">
      <c r="K722">
        <v>2018</v>
      </c>
      <c r="L722" t="s">
        <v>20</v>
      </c>
      <c r="M722" t="s">
        <v>95</v>
      </c>
      <c r="N722" t="s">
        <v>96</v>
      </c>
      <c r="O722" t="s">
        <v>96</v>
      </c>
      <c r="P722" t="s">
        <v>46</v>
      </c>
      <c r="Q722" t="s">
        <v>49</v>
      </c>
      <c r="R722">
        <v>64200</v>
      </c>
      <c r="S722">
        <v>173725.2</v>
      </c>
      <c r="T722">
        <v>255376.04400000002</v>
      </c>
      <c r="U722">
        <v>81650.844000000012</v>
      </c>
      <c r="AX722" t="s">
        <v>20</v>
      </c>
      <c r="AY722">
        <v>2018</v>
      </c>
      <c r="AZ722">
        <v>2</v>
      </c>
      <c r="BA722" t="s">
        <v>38</v>
      </c>
      <c r="BB722" t="s">
        <v>95</v>
      </c>
      <c r="BC722" t="s">
        <v>96</v>
      </c>
      <c r="BD722" t="s">
        <v>96</v>
      </c>
      <c r="BE722" t="s">
        <v>51</v>
      </c>
      <c r="BF722" t="s">
        <v>53</v>
      </c>
      <c r="BG722">
        <v>85095</v>
      </c>
      <c r="BH722">
        <v>659656.43999999994</v>
      </c>
      <c r="BI722">
        <v>976291.53119999985</v>
      </c>
      <c r="BJ722">
        <v>316635.09119999991</v>
      </c>
    </row>
    <row r="723" spans="11:62" x14ac:dyDescent="0.15">
      <c r="K723">
        <v>2018</v>
      </c>
      <c r="L723" t="s">
        <v>20</v>
      </c>
      <c r="M723" t="s">
        <v>95</v>
      </c>
      <c r="N723" t="s">
        <v>96</v>
      </c>
      <c r="O723" t="s">
        <v>96</v>
      </c>
      <c r="P723" t="s">
        <v>46</v>
      </c>
      <c r="Q723" t="s">
        <v>50</v>
      </c>
      <c r="R723">
        <v>70575</v>
      </c>
      <c r="S723">
        <v>370377.6</v>
      </c>
      <c r="T723">
        <v>444453.12</v>
      </c>
      <c r="U723">
        <v>74075.520000000019</v>
      </c>
      <c r="AX723" t="s">
        <v>20</v>
      </c>
      <c r="AY723">
        <v>2018</v>
      </c>
      <c r="AZ723">
        <v>2</v>
      </c>
      <c r="BA723" t="s">
        <v>38</v>
      </c>
      <c r="BB723" t="s">
        <v>95</v>
      </c>
      <c r="BC723" t="s">
        <v>96</v>
      </c>
      <c r="BD723" t="s">
        <v>96</v>
      </c>
      <c r="BE723" t="s">
        <v>51</v>
      </c>
      <c r="BF723" t="s">
        <v>54</v>
      </c>
      <c r="BG723">
        <v>34980</v>
      </c>
      <c r="BH723">
        <v>94655.88</v>
      </c>
      <c r="BI723">
        <v>116426.73240000001</v>
      </c>
      <c r="BJ723">
        <v>21770.852400000003</v>
      </c>
    </row>
    <row r="724" spans="11:62" x14ac:dyDescent="0.15">
      <c r="K724">
        <v>2018</v>
      </c>
      <c r="L724" t="s">
        <v>20</v>
      </c>
      <c r="M724" t="s">
        <v>95</v>
      </c>
      <c r="N724" t="s">
        <v>96</v>
      </c>
      <c r="O724" t="s">
        <v>96</v>
      </c>
      <c r="P724" t="s">
        <v>51</v>
      </c>
      <c r="Q724" t="s">
        <v>52</v>
      </c>
      <c r="R724">
        <v>53740</v>
      </c>
      <c r="S724">
        <v>255265</v>
      </c>
      <c r="T724">
        <v>336949.8</v>
      </c>
      <c r="U724">
        <v>81684.799999999988</v>
      </c>
      <c r="AX724" t="s">
        <v>20</v>
      </c>
      <c r="AY724">
        <v>2018</v>
      </c>
      <c r="AZ724">
        <v>2</v>
      </c>
      <c r="BA724" t="s">
        <v>38</v>
      </c>
      <c r="BB724" t="s">
        <v>95</v>
      </c>
      <c r="BC724" t="s">
        <v>96</v>
      </c>
      <c r="BD724" t="s">
        <v>96</v>
      </c>
      <c r="BE724" t="s">
        <v>51</v>
      </c>
      <c r="BF724" t="s">
        <v>55</v>
      </c>
      <c r="BG724">
        <v>40090</v>
      </c>
      <c r="BH724">
        <v>228994.08</v>
      </c>
      <c r="BI724">
        <v>343491.12</v>
      </c>
      <c r="BJ724">
        <v>114497.04000000001</v>
      </c>
    </row>
    <row r="725" spans="11:62" x14ac:dyDescent="0.15">
      <c r="K725">
        <v>2018</v>
      </c>
      <c r="L725" t="s">
        <v>20</v>
      </c>
      <c r="M725" t="s">
        <v>95</v>
      </c>
      <c r="N725" t="s">
        <v>96</v>
      </c>
      <c r="O725" t="s">
        <v>96</v>
      </c>
      <c r="P725" t="s">
        <v>51</v>
      </c>
      <c r="Q725" t="s">
        <v>53</v>
      </c>
      <c r="R725">
        <v>85095</v>
      </c>
      <c r="S725">
        <v>659656.43999999994</v>
      </c>
      <c r="T725">
        <v>976291.53119999985</v>
      </c>
      <c r="U725">
        <v>316635.09119999991</v>
      </c>
      <c r="AX725" t="s">
        <v>20</v>
      </c>
      <c r="AY725">
        <v>2018</v>
      </c>
      <c r="AZ725">
        <v>2</v>
      </c>
      <c r="BA725" t="s">
        <v>38</v>
      </c>
      <c r="BB725" t="s">
        <v>95</v>
      </c>
      <c r="BC725" t="s">
        <v>96</v>
      </c>
      <c r="BD725" t="s">
        <v>96</v>
      </c>
      <c r="BE725" t="s">
        <v>56</v>
      </c>
      <c r="BF725" t="s">
        <v>57</v>
      </c>
      <c r="BG725">
        <v>73175</v>
      </c>
      <c r="BH725">
        <v>1108015.8500000001</v>
      </c>
      <c r="BI725">
        <v>1551222.19</v>
      </c>
      <c r="BJ725">
        <v>443206.33999999985</v>
      </c>
    </row>
    <row r="726" spans="11:62" x14ac:dyDescent="0.15">
      <c r="K726">
        <v>2018</v>
      </c>
      <c r="L726" t="s">
        <v>20</v>
      </c>
      <c r="M726" t="s">
        <v>95</v>
      </c>
      <c r="N726" t="s">
        <v>96</v>
      </c>
      <c r="O726" t="s">
        <v>96</v>
      </c>
      <c r="P726" t="s">
        <v>51</v>
      </c>
      <c r="Q726" t="s">
        <v>54</v>
      </c>
      <c r="R726">
        <v>34980</v>
      </c>
      <c r="S726">
        <v>94655.88</v>
      </c>
      <c r="T726">
        <v>116426.73240000001</v>
      </c>
      <c r="U726">
        <v>21770.852400000003</v>
      </c>
      <c r="AX726" t="s">
        <v>20</v>
      </c>
      <c r="AY726">
        <v>2018</v>
      </c>
      <c r="AZ726">
        <v>2</v>
      </c>
      <c r="BA726" t="s">
        <v>38</v>
      </c>
      <c r="BB726" t="s">
        <v>95</v>
      </c>
      <c r="BC726" t="s">
        <v>96</v>
      </c>
      <c r="BD726" t="s">
        <v>96</v>
      </c>
      <c r="BE726" t="s">
        <v>56</v>
      </c>
      <c r="BF726" t="s">
        <v>58</v>
      </c>
      <c r="BG726">
        <v>98205</v>
      </c>
      <c r="BH726">
        <v>748616.71499999997</v>
      </c>
      <c r="BI726">
        <v>1107952.7382</v>
      </c>
      <c r="BJ726">
        <v>359336.02320000005</v>
      </c>
    </row>
    <row r="727" spans="11:62" x14ac:dyDescent="0.15">
      <c r="K727">
        <v>2018</v>
      </c>
      <c r="L727" t="s">
        <v>20</v>
      </c>
      <c r="M727" t="s">
        <v>95</v>
      </c>
      <c r="N727" t="s">
        <v>96</v>
      </c>
      <c r="O727" t="s">
        <v>96</v>
      </c>
      <c r="P727" t="s">
        <v>51</v>
      </c>
      <c r="Q727" t="s">
        <v>55</v>
      </c>
      <c r="R727">
        <v>40090</v>
      </c>
      <c r="S727">
        <v>228994.08</v>
      </c>
      <c r="T727">
        <v>343491.12</v>
      </c>
      <c r="U727">
        <v>114497.04000000001</v>
      </c>
      <c r="AX727" t="s">
        <v>20</v>
      </c>
      <c r="AY727">
        <v>2018</v>
      </c>
      <c r="AZ727">
        <v>2</v>
      </c>
      <c r="BA727" t="s">
        <v>38</v>
      </c>
      <c r="BB727" t="s">
        <v>95</v>
      </c>
      <c r="BC727" t="s">
        <v>96</v>
      </c>
      <c r="BD727" t="s">
        <v>96</v>
      </c>
      <c r="BE727" t="s">
        <v>56</v>
      </c>
      <c r="BF727" t="s">
        <v>59</v>
      </c>
      <c r="BG727">
        <v>42620</v>
      </c>
      <c r="BH727">
        <v>93593.52</v>
      </c>
      <c r="BI727">
        <v>121671.576</v>
      </c>
      <c r="BJ727">
        <v>28078.055999999997</v>
      </c>
    </row>
    <row r="728" spans="11:62" x14ac:dyDescent="0.15">
      <c r="K728">
        <v>2018</v>
      </c>
      <c r="L728" t="s">
        <v>20</v>
      </c>
      <c r="M728" t="s">
        <v>95</v>
      </c>
      <c r="N728" t="s">
        <v>96</v>
      </c>
      <c r="O728" t="s">
        <v>96</v>
      </c>
      <c r="P728" t="s">
        <v>56</v>
      </c>
      <c r="Q728" t="s">
        <v>57</v>
      </c>
      <c r="R728">
        <v>73175</v>
      </c>
      <c r="S728">
        <v>1108015.8500000001</v>
      </c>
      <c r="T728">
        <v>1551222.19</v>
      </c>
      <c r="U728">
        <v>443206.33999999985</v>
      </c>
      <c r="AX728" t="s">
        <v>20</v>
      </c>
      <c r="AY728">
        <v>2018</v>
      </c>
      <c r="AZ728">
        <v>2</v>
      </c>
      <c r="BA728" t="s">
        <v>38</v>
      </c>
      <c r="BB728" t="s">
        <v>97</v>
      </c>
      <c r="BC728" t="s">
        <v>98</v>
      </c>
      <c r="BD728" t="s">
        <v>99</v>
      </c>
      <c r="BE728" t="s">
        <v>46</v>
      </c>
      <c r="BF728" t="s">
        <v>47</v>
      </c>
      <c r="BG728">
        <v>8014</v>
      </c>
      <c r="BH728">
        <v>11443.992</v>
      </c>
      <c r="BI728">
        <v>16250.468640000001</v>
      </c>
      <c r="BJ728">
        <v>4806.4766400000008</v>
      </c>
    </row>
    <row r="729" spans="11:62" x14ac:dyDescent="0.15">
      <c r="K729">
        <v>2018</v>
      </c>
      <c r="L729" t="s">
        <v>20</v>
      </c>
      <c r="M729" t="s">
        <v>95</v>
      </c>
      <c r="N729" t="s">
        <v>96</v>
      </c>
      <c r="O729" t="s">
        <v>96</v>
      </c>
      <c r="P729" t="s">
        <v>56</v>
      </c>
      <c r="Q729" t="s">
        <v>58</v>
      </c>
      <c r="R729">
        <v>98205</v>
      </c>
      <c r="S729">
        <v>748616.71499999997</v>
      </c>
      <c r="T729">
        <v>1107952.7382</v>
      </c>
      <c r="U729">
        <v>359336.02320000005</v>
      </c>
      <c r="AX729" t="s">
        <v>20</v>
      </c>
      <c r="AY729">
        <v>2018</v>
      </c>
      <c r="AZ729">
        <v>2</v>
      </c>
      <c r="BA729" t="s">
        <v>38</v>
      </c>
      <c r="BB729" t="s">
        <v>97</v>
      </c>
      <c r="BC729" t="s">
        <v>98</v>
      </c>
      <c r="BD729" t="s">
        <v>99</v>
      </c>
      <c r="BE729" t="s">
        <v>46</v>
      </c>
      <c r="BF729" t="s">
        <v>48</v>
      </c>
      <c r="BG729">
        <v>9549</v>
      </c>
      <c r="BH729">
        <v>27100.062000000002</v>
      </c>
      <c r="BI729">
        <v>33875.077499999999</v>
      </c>
      <c r="BJ729">
        <v>6775.0154999999977</v>
      </c>
    </row>
    <row r="730" spans="11:62" x14ac:dyDescent="0.15">
      <c r="K730">
        <v>2018</v>
      </c>
      <c r="L730" t="s">
        <v>20</v>
      </c>
      <c r="M730" t="s">
        <v>95</v>
      </c>
      <c r="N730" t="s">
        <v>96</v>
      </c>
      <c r="O730" t="s">
        <v>96</v>
      </c>
      <c r="P730" t="s">
        <v>56</v>
      </c>
      <c r="Q730" t="s">
        <v>59</v>
      </c>
      <c r="R730">
        <v>42620</v>
      </c>
      <c r="S730">
        <v>93593.52</v>
      </c>
      <c r="T730">
        <v>121671.576</v>
      </c>
      <c r="U730">
        <v>28078.055999999997</v>
      </c>
      <c r="AX730" t="s">
        <v>20</v>
      </c>
      <c r="AY730">
        <v>2018</v>
      </c>
      <c r="AZ730">
        <v>2</v>
      </c>
      <c r="BA730" t="s">
        <v>38</v>
      </c>
      <c r="BB730" t="s">
        <v>97</v>
      </c>
      <c r="BC730" t="s">
        <v>98</v>
      </c>
      <c r="BD730" t="s">
        <v>99</v>
      </c>
      <c r="BE730" t="s">
        <v>46</v>
      </c>
      <c r="BF730" t="s">
        <v>49</v>
      </c>
      <c r="BG730">
        <v>19095</v>
      </c>
      <c r="BH730">
        <v>51671.07</v>
      </c>
      <c r="BI730">
        <v>63038.705399999999</v>
      </c>
      <c r="BJ730">
        <v>11367.635399999999</v>
      </c>
    </row>
    <row r="731" spans="11:62" x14ac:dyDescent="0.15">
      <c r="K731">
        <v>2018</v>
      </c>
      <c r="L731" t="s">
        <v>20</v>
      </c>
      <c r="M731" t="s">
        <v>97</v>
      </c>
      <c r="N731" t="s">
        <v>98</v>
      </c>
      <c r="O731" t="s">
        <v>99</v>
      </c>
      <c r="P731" t="s">
        <v>46</v>
      </c>
      <c r="Q731" t="s">
        <v>47</v>
      </c>
      <c r="R731">
        <v>8014</v>
      </c>
      <c r="S731">
        <v>11443.992</v>
      </c>
      <c r="T731">
        <v>16250.468640000001</v>
      </c>
      <c r="U731">
        <v>4806.4766400000008</v>
      </c>
      <c r="AX731" t="s">
        <v>20</v>
      </c>
      <c r="AY731">
        <v>2018</v>
      </c>
      <c r="AZ731">
        <v>2</v>
      </c>
      <c r="BA731" t="s">
        <v>38</v>
      </c>
      <c r="BB731" t="s">
        <v>97</v>
      </c>
      <c r="BC731" t="s">
        <v>98</v>
      </c>
      <c r="BD731" t="s">
        <v>99</v>
      </c>
      <c r="BE731" t="s">
        <v>46</v>
      </c>
      <c r="BF731" t="s">
        <v>50</v>
      </c>
      <c r="BG731">
        <v>10279</v>
      </c>
      <c r="BH731">
        <v>48886.923999999992</v>
      </c>
      <c r="BI731">
        <v>63064.131959999984</v>
      </c>
      <c r="BJ731">
        <v>14177.207959999992</v>
      </c>
    </row>
    <row r="732" spans="11:62" x14ac:dyDescent="0.15">
      <c r="K732">
        <v>2018</v>
      </c>
      <c r="L732" t="s">
        <v>20</v>
      </c>
      <c r="M732" t="s">
        <v>97</v>
      </c>
      <c r="N732" t="s">
        <v>98</v>
      </c>
      <c r="O732" t="s">
        <v>99</v>
      </c>
      <c r="P732" t="s">
        <v>46</v>
      </c>
      <c r="Q732" t="s">
        <v>48</v>
      </c>
      <c r="R732">
        <v>9549</v>
      </c>
      <c r="S732">
        <v>27100.062000000002</v>
      </c>
      <c r="T732">
        <v>33875.077499999999</v>
      </c>
      <c r="U732">
        <v>6775.0154999999977</v>
      </c>
      <c r="AX732" t="s">
        <v>20</v>
      </c>
      <c r="AY732">
        <v>2018</v>
      </c>
      <c r="AZ732">
        <v>2</v>
      </c>
      <c r="BA732" t="s">
        <v>38</v>
      </c>
      <c r="BB732" t="s">
        <v>97</v>
      </c>
      <c r="BC732" t="s">
        <v>98</v>
      </c>
      <c r="BD732" t="s">
        <v>99</v>
      </c>
      <c r="BE732" t="s">
        <v>51</v>
      </c>
      <c r="BF732" t="s">
        <v>52</v>
      </c>
      <c r="BG732">
        <v>9722</v>
      </c>
      <c r="BH732">
        <v>43962.883999999991</v>
      </c>
      <c r="BI732">
        <v>65065.068319999984</v>
      </c>
      <c r="BJ732">
        <v>21102.184319999993</v>
      </c>
    </row>
    <row r="733" spans="11:62" x14ac:dyDescent="0.15">
      <c r="K733">
        <v>2018</v>
      </c>
      <c r="L733" t="s">
        <v>20</v>
      </c>
      <c r="M733" t="s">
        <v>97</v>
      </c>
      <c r="N733" t="s">
        <v>98</v>
      </c>
      <c r="O733" t="s">
        <v>99</v>
      </c>
      <c r="P733" t="s">
        <v>46</v>
      </c>
      <c r="Q733" t="s">
        <v>49</v>
      </c>
      <c r="R733">
        <v>19095</v>
      </c>
      <c r="S733">
        <v>51671.07</v>
      </c>
      <c r="T733">
        <v>63038.705399999999</v>
      </c>
      <c r="U733">
        <v>11367.635399999999</v>
      </c>
      <c r="AX733" t="s">
        <v>20</v>
      </c>
      <c r="AY733">
        <v>2018</v>
      </c>
      <c r="AZ733">
        <v>2</v>
      </c>
      <c r="BA733" t="s">
        <v>38</v>
      </c>
      <c r="BB733" t="s">
        <v>97</v>
      </c>
      <c r="BC733" t="s">
        <v>98</v>
      </c>
      <c r="BD733" t="s">
        <v>99</v>
      </c>
      <c r="BE733" t="s">
        <v>51</v>
      </c>
      <c r="BF733" t="s">
        <v>53</v>
      </c>
      <c r="BG733">
        <v>6608</v>
      </c>
      <c r="BH733">
        <v>56168</v>
      </c>
      <c r="BI733">
        <v>82005.279999999999</v>
      </c>
      <c r="BJ733">
        <v>25837.279999999999</v>
      </c>
    </row>
    <row r="734" spans="11:62" x14ac:dyDescent="0.15">
      <c r="K734">
        <v>2018</v>
      </c>
      <c r="L734" t="s">
        <v>20</v>
      </c>
      <c r="M734" t="s">
        <v>97</v>
      </c>
      <c r="N734" t="s">
        <v>98</v>
      </c>
      <c r="O734" t="s">
        <v>99</v>
      </c>
      <c r="P734" t="s">
        <v>46</v>
      </c>
      <c r="Q734" t="s">
        <v>50</v>
      </c>
      <c r="R734">
        <v>10279</v>
      </c>
      <c r="S734">
        <v>48886.923999999992</v>
      </c>
      <c r="T734">
        <v>63064.131959999984</v>
      </c>
      <c r="U734">
        <v>14177.207959999992</v>
      </c>
      <c r="AX734" t="s">
        <v>20</v>
      </c>
      <c r="AY734">
        <v>2018</v>
      </c>
      <c r="AZ734">
        <v>2</v>
      </c>
      <c r="BA734" t="s">
        <v>38</v>
      </c>
      <c r="BB734" t="s">
        <v>97</v>
      </c>
      <c r="BC734" t="s">
        <v>98</v>
      </c>
      <c r="BD734" t="s">
        <v>99</v>
      </c>
      <c r="BE734" t="s">
        <v>51</v>
      </c>
      <c r="BF734" t="s">
        <v>54</v>
      </c>
      <c r="BG734">
        <v>17936</v>
      </c>
      <c r="BH734">
        <v>49324.000000000007</v>
      </c>
      <c r="BI734">
        <v>69053.600000000006</v>
      </c>
      <c r="BJ734">
        <v>19729.599999999999</v>
      </c>
    </row>
    <row r="735" spans="11:62" x14ac:dyDescent="0.15">
      <c r="K735">
        <v>2018</v>
      </c>
      <c r="L735" t="s">
        <v>20</v>
      </c>
      <c r="M735" t="s">
        <v>97</v>
      </c>
      <c r="N735" t="s">
        <v>98</v>
      </c>
      <c r="O735" t="s">
        <v>99</v>
      </c>
      <c r="P735" t="s">
        <v>51</v>
      </c>
      <c r="Q735" t="s">
        <v>52</v>
      </c>
      <c r="R735">
        <v>9722</v>
      </c>
      <c r="S735">
        <v>43962.883999999991</v>
      </c>
      <c r="T735">
        <v>65065.068319999984</v>
      </c>
      <c r="U735">
        <v>21102.184319999993</v>
      </c>
      <c r="AX735" t="s">
        <v>20</v>
      </c>
      <c r="AY735">
        <v>2018</v>
      </c>
      <c r="AZ735">
        <v>2</v>
      </c>
      <c r="BA735" t="s">
        <v>38</v>
      </c>
      <c r="BB735" t="s">
        <v>97</v>
      </c>
      <c r="BC735" t="s">
        <v>98</v>
      </c>
      <c r="BD735" t="s">
        <v>99</v>
      </c>
      <c r="BE735" t="s">
        <v>51</v>
      </c>
      <c r="BF735" t="s">
        <v>55</v>
      </c>
      <c r="BG735">
        <v>9784</v>
      </c>
      <c r="BH735">
        <v>58704</v>
      </c>
      <c r="BI735">
        <v>84533.759999999995</v>
      </c>
      <c r="BJ735">
        <v>25829.759999999995</v>
      </c>
    </row>
    <row r="736" spans="11:62" x14ac:dyDescent="0.15">
      <c r="K736">
        <v>2018</v>
      </c>
      <c r="L736" t="s">
        <v>20</v>
      </c>
      <c r="M736" t="s">
        <v>97</v>
      </c>
      <c r="N736" t="s">
        <v>98</v>
      </c>
      <c r="O736" t="s">
        <v>99</v>
      </c>
      <c r="P736" t="s">
        <v>51</v>
      </c>
      <c r="Q736" t="s">
        <v>53</v>
      </c>
      <c r="R736">
        <v>6608</v>
      </c>
      <c r="S736">
        <v>56168</v>
      </c>
      <c r="T736">
        <v>82005.279999999999</v>
      </c>
      <c r="U736">
        <v>25837.279999999999</v>
      </c>
      <c r="AX736" t="s">
        <v>20</v>
      </c>
      <c r="AY736">
        <v>2018</v>
      </c>
      <c r="AZ736">
        <v>2</v>
      </c>
      <c r="BA736" t="s">
        <v>38</v>
      </c>
      <c r="BB736" t="s">
        <v>97</v>
      </c>
      <c r="BC736" t="s">
        <v>98</v>
      </c>
      <c r="BD736" t="s">
        <v>99</v>
      </c>
      <c r="BE736" t="s">
        <v>56</v>
      </c>
      <c r="BF736" t="s">
        <v>57</v>
      </c>
      <c r="BG736">
        <v>7186</v>
      </c>
      <c r="BH736">
        <v>107847.48800000001</v>
      </c>
      <c r="BI736">
        <v>142358.68416</v>
      </c>
      <c r="BJ736">
        <v>34511.196159999992</v>
      </c>
    </row>
    <row r="737" spans="11:62" x14ac:dyDescent="0.15">
      <c r="K737">
        <v>2018</v>
      </c>
      <c r="L737" t="s">
        <v>20</v>
      </c>
      <c r="M737" t="s">
        <v>97</v>
      </c>
      <c r="N737" t="s">
        <v>98</v>
      </c>
      <c r="O737" t="s">
        <v>99</v>
      </c>
      <c r="P737" t="s">
        <v>51</v>
      </c>
      <c r="Q737" t="s">
        <v>54</v>
      </c>
      <c r="R737">
        <v>17936</v>
      </c>
      <c r="S737">
        <v>49324.000000000007</v>
      </c>
      <c r="T737">
        <v>69053.600000000006</v>
      </c>
      <c r="U737">
        <v>19729.599999999999</v>
      </c>
      <c r="AX737" t="s">
        <v>20</v>
      </c>
      <c r="AY737">
        <v>2018</v>
      </c>
      <c r="AZ737">
        <v>2</v>
      </c>
      <c r="BA737" t="s">
        <v>38</v>
      </c>
      <c r="BB737" t="s">
        <v>97</v>
      </c>
      <c r="BC737" t="s">
        <v>98</v>
      </c>
      <c r="BD737" t="s">
        <v>99</v>
      </c>
      <c r="BE737" t="s">
        <v>56</v>
      </c>
      <c r="BF737" t="s">
        <v>58</v>
      </c>
      <c r="BG737">
        <v>8797</v>
      </c>
      <c r="BH737">
        <v>70939.008000000002</v>
      </c>
      <c r="BI737">
        <v>102861.5616</v>
      </c>
      <c r="BJ737">
        <v>31922.553599999999</v>
      </c>
    </row>
    <row r="738" spans="11:62" x14ac:dyDescent="0.15">
      <c r="K738">
        <v>2018</v>
      </c>
      <c r="L738" t="s">
        <v>20</v>
      </c>
      <c r="M738" t="s">
        <v>97</v>
      </c>
      <c r="N738" t="s">
        <v>98</v>
      </c>
      <c r="O738" t="s">
        <v>99</v>
      </c>
      <c r="P738" t="s">
        <v>51</v>
      </c>
      <c r="Q738" t="s">
        <v>55</v>
      </c>
      <c r="R738">
        <v>9784</v>
      </c>
      <c r="S738">
        <v>58704</v>
      </c>
      <c r="T738">
        <v>84533.759999999995</v>
      </c>
      <c r="U738">
        <v>25829.759999999995</v>
      </c>
      <c r="AX738" t="s">
        <v>20</v>
      </c>
      <c r="AY738">
        <v>2018</v>
      </c>
      <c r="AZ738">
        <v>2</v>
      </c>
      <c r="BA738" t="s">
        <v>38</v>
      </c>
      <c r="BB738" t="s">
        <v>97</v>
      </c>
      <c r="BC738" t="s">
        <v>98</v>
      </c>
      <c r="BD738" t="s">
        <v>99</v>
      </c>
      <c r="BE738" t="s">
        <v>56</v>
      </c>
      <c r="BF738" t="s">
        <v>59</v>
      </c>
      <c r="BG738">
        <v>16640</v>
      </c>
      <c r="BH738">
        <v>36241.919999999998</v>
      </c>
      <c r="BI738">
        <v>47839.334399999992</v>
      </c>
      <c r="BJ738">
        <v>11597.414399999994</v>
      </c>
    </row>
    <row r="739" spans="11:62" x14ac:dyDescent="0.15">
      <c r="K739">
        <v>2018</v>
      </c>
      <c r="L739" t="s">
        <v>20</v>
      </c>
      <c r="M739" t="s">
        <v>97</v>
      </c>
      <c r="N739" t="s">
        <v>98</v>
      </c>
      <c r="O739" t="s">
        <v>99</v>
      </c>
      <c r="P739" t="s">
        <v>56</v>
      </c>
      <c r="Q739" t="s">
        <v>57</v>
      </c>
      <c r="R739">
        <v>7186</v>
      </c>
      <c r="S739">
        <v>107847.48800000001</v>
      </c>
      <c r="T739">
        <v>142358.68416</v>
      </c>
      <c r="U739">
        <v>34511.196159999992</v>
      </c>
      <c r="AX739" t="s">
        <v>20</v>
      </c>
      <c r="AY739">
        <v>2018</v>
      </c>
      <c r="AZ739">
        <v>2</v>
      </c>
      <c r="BA739" t="s">
        <v>38</v>
      </c>
      <c r="BB739" t="s">
        <v>97</v>
      </c>
      <c r="BC739" t="s">
        <v>98</v>
      </c>
      <c r="BD739" t="s">
        <v>100</v>
      </c>
      <c r="BE739" t="s">
        <v>46</v>
      </c>
      <c r="BF739" t="s">
        <v>47</v>
      </c>
      <c r="BG739">
        <v>6432</v>
      </c>
      <c r="BH739">
        <v>9262.08</v>
      </c>
      <c r="BI739">
        <v>12689.0496</v>
      </c>
      <c r="BJ739">
        <v>3426.9696000000004</v>
      </c>
    </row>
    <row r="740" spans="11:62" x14ac:dyDescent="0.15">
      <c r="K740">
        <v>2018</v>
      </c>
      <c r="L740" t="s">
        <v>20</v>
      </c>
      <c r="M740" t="s">
        <v>97</v>
      </c>
      <c r="N740" t="s">
        <v>98</v>
      </c>
      <c r="O740" t="s">
        <v>99</v>
      </c>
      <c r="P740" t="s">
        <v>56</v>
      </c>
      <c r="Q740" t="s">
        <v>58</v>
      </c>
      <c r="R740">
        <v>8797</v>
      </c>
      <c r="S740">
        <v>70939.008000000002</v>
      </c>
      <c r="T740">
        <v>102861.5616</v>
      </c>
      <c r="U740">
        <v>31922.553599999999</v>
      </c>
      <c r="AX740" t="s">
        <v>20</v>
      </c>
      <c r="AY740">
        <v>2018</v>
      </c>
      <c r="AZ740">
        <v>2</v>
      </c>
      <c r="BA740" t="s">
        <v>38</v>
      </c>
      <c r="BB740" t="s">
        <v>97</v>
      </c>
      <c r="BC740" t="s">
        <v>98</v>
      </c>
      <c r="BD740" t="s">
        <v>100</v>
      </c>
      <c r="BE740" t="s">
        <v>46</v>
      </c>
      <c r="BF740" t="s">
        <v>48</v>
      </c>
      <c r="BG740">
        <v>13644</v>
      </c>
      <c r="BH740">
        <v>36920.664000000004</v>
      </c>
      <c r="BI740">
        <v>55011.78936000001</v>
      </c>
      <c r="BJ740">
        <v>18091.125360000005</v>
      </c>
    </row>
    <row r="741" spans="11:62" x14ac:dyDescent="0.15">
      <c r="K741">
        <v>2018</v>
      </c>
      <c r="L741" t="s">
        <v>20</v>
      </c>
      <c r="M741" t="s">
        <v>97</v>
      </c>
      <c r="N741" t="s">
        <v>98</v>
      </c>
      <c r="O741" t="s">
        <v>99</v>
      </c>
      <c r="P741" t="s">
        <v>56</v>
      </c>
      <c r="Q741" t="s">
        <v>59</v>
      </c>
      <c r="R741">
        <v>16640</v>
      </c>
      <c r="S741">
        <v>36241.919999999998</v>
      </c>
      <c r="T741">
        <v>47839.334399999992</v>
      </c>
      <c r="U741">
        <v>11597.414399999994</v>
      </c>
      <c r="AX741" t="s">
        <v>20</v>
      </c>
      <c r="AY741">
        <v>2018</v>
      </c>
      <c r="AZ741">
        <v>2</v>
      </c>
      <c r="BA741" t="s">
        <v>38</v>
      </c>
      <c r="BB741" t="s">
        <v>97</v>
      </c>
      <c r="BC741" t="s">
        <v>98</v>
      </c>
      <c r="BD741" t="s">
        <v>100</v>
      </c>
      <c r="BE741" t="s">
        <v>46</v>
      </c>
      <c r="BF741" t="s">
        <v>49</v>
      </c>
      <c r="BG741">
        <v>5000</v>
      </c>
      <c r="BH741">
        <v>13860</v>
      </c>
      <c r="BI741">
        <v>17186.400000000001</v>
      </c>
      <c r="BJ741">
        <v>3326.4000000000015</v>
      </c>
    </row>
    <row r="742" spans="11:62" x14ac:dyDescent="0.15">
      <c r="K742">
        <v>2018</v>
      </c>
      <c r="L742" t="s">
        <v>20</v>
      </c>
      <c r="M742" t="s">
        <v>97</v>
      </c>
      <c r="N742" t="s">
        <v>98</v>
      </c>
      <c r="O742" t="s">
        <v>100</v>
      </c>
      <c r="P742" t="s">
        <v>46</v>
      </c>
      <c r="Q742" t="s">
        <v>47</v>
      </c>
      <c r="R742">
        <v>6432</v>
      </c>
      <c r="S742">
        <v>9262.08</v>
      </c>
      <c r="T742">
        <v>12689.0496</v>
      </c>
      <c r="U742">
        <v>3426.9696000000004</v>
      </c>
      <c r="AX742" t="s">
        <v>20</v>
      </c>
      <c r="AY742">
        <v>2018</v>
      </c>
      <c r="AZ742">
        <v>2</v>
      </c>
      <c r="BA742" t="s">
        <v>38</v>
      </c>
      <c r="BB742" t="s">
        <v>97</v>
      </c>
      <c r="BC742" t="s">
        <v>98</v>
      </c>
      <c r="BD742" t="s">
        <v>100</v>
      </c>
      <c r="BE742" t="s">
        <v>46</v>
      </c>
      <c r="BF742" t="s">
        <v>50</v>
      </c>
      <c r="BG742">
        <v>18810</v>
      </c>
      <c r="BH742">
        <v>92545.2</v>
      </c>
      <c r="BI742">
        <v>114756.048</v>
      </c>
      <c r="BJ742">
        <v>22210.847999999998</v>
      </c>
    </row>
    <row r="743" spans="11:62" x14ac:dyDescent="0.15">
      <c r="K743">
        <v>2018</v>
      </c>
      <c r="L743" t="s">
        <v>20</v>
      </c>
      <c r="M743" t="s">
        <v>97</v>
      </c>
      <c r="N743" t="s">
        <v>98</v>
      </c>
      <c r="O743" t="s">
        <v>100</v>
      </c>
      <c r="P743" t="s">
        <v>46</v>
      </c>
      <c r="Q743" t="s">
        <v>48</v>
      </c>
      <c r="R743">
        <v>13644</v>
      </c>
      <c r="S743">
        <v>36920.664000000004</v>
      </c>
      <c r="T743">
        <v>55011.78936000001</v>
      </c>
      <c r="U743">
        <v>18091.125360000005</v>
      </c>
      <c r="AX743" t="s">
        <v>20</v>
      </c>
      <c r="AY743">
        <v>2018</v>
      </c>
      <c r="AZ743">
        <v>2</v>
      </c>
      <c r="BA743" t="s">
        <v>38</v>
      </c>
      <c r="BB743" t="s">
        <v>97</v>
      </c>
      <c r="BC743" t="s">
        <v>98</v>
      </c>
      <c r="BD743" t="s">
        <v>100</v>
      </c>
      <c r="BE743" t="s">
        <v>51</v>
      </c>
      <c r="BF743" t="s">
        <v>52</v>
      </c>
      <c r="BG743">
        <v>5305</v>
      </c>
      <c r="BH743">
        <v>26206.7</v>
      </c>
      <c r="BI743">
        <v>33544.576000000001</v>
      </c>
      <c r="BJ743">
        <v>7337.8760000000002</v>
      </c>
    </row>
    <row r="744" spans="11:62" x14ac:dyDescent="0.15">
      <c r="K744">
        <v>2018</v>
      </c>
      <c r="L744" t="s">
        <v>20</v>
      </c>
      <c r="M744" t="s">
        <v>97</v>
      </c>
      <c r="N744" t="s">
        <v>98</v>
      </c>
      <c r="O744" t="s">
        <v>100</v>
      </c>
      <c r="P744" t="s">
        <v>46</v>
      </c>
      <c r="Q744" t="s">
        <v>49</v>
      </c>
      <c r="R744">
        <v>5000</v>
      </c>
      <c r="S744">
        <v>13860</v>
      </c>
      <c r="T744">
        <v>17186.400000000001</v>
      </c>
      <c r="U744">
        <v>3326.4000000000015</v>
      </c>
      <c r="AX744" t="s">
        <v>20</v>
      </c>
      <c r="AY744">
        <v>2018</v>
      </c>
      <c r="AZ744">
        <v>2</v>
      </c>
      <c r="BA744" t="s">
        <v>38</v>
      </c>
      <c r="BB744" t="s">
        <v>97</v>
      </c>
      <c r="BC744" t="s">
        <v>98</v>
      </c>
      <c r="BD744" t="s">
        <v>100</v>
      </c>
      <c r="BE744" t="s">
        <v>51</v>
      </c>
      <c r="BF744" t="s">
        <v>53</v>
      </c>
      <c r="BG744">
        <v>6514</v>
      </c>
      <c r="BH744">
        <v>54040.143999999993</v>
      </c>
      <c r="BI744">
        <v>70252.187199999986</v>
      </c>
      <c r="BJ744">
        <v>16212.043199999993</v>
      </c>
    </row>
    <row r="745" spans="11:62" x14ac:dyDescent="0.15">
      <c r="K745">
        <v>2018</v>
      </c>
      <c r="L745" t="s">
        <v>20</v>
      </c>
      <c r="M745" t="s">
        <v>97</v>
      </c>
      <c r="N745" t="s">
        <v>98</v>
      </c>
      <c r="O745" t="s">
        <v>100</v>
      </c>
      <c r="P745" t="s">
        <v>46</v>
      </c>
      <c r="Q745" t="s">
        <v>50</v>
      </c>
      <c r="R745">
        <v>18810</v>
      </c>
      <c r="S745">
        <v>92545.2</v>
      </c>
      <c r="T745">
        <v>114756.048</v>
      </c>
      <c r="U745">
        <v>22210.847999999998</v>
      </c>
      <c r="AX745" t="s">
        <v>20</v>
      </c>
      <c r="AY745">
        <v>2018</v>
      </c>
      <c r="AZ745">
        <v>2</v>
      </c>
      <c r="BA745" t="s">
        <v>38</v>
      </c>
      <c r="BB745" t="s">
        <v>97</v>
      </c>
      <c r="BC745" t="s">
        <v>98</v>
      </c>
      <c r="BD745" t="s">
        <v>100</v>
      </c>
      <c r="BE745" t="s">
        <v>51</v>
      </c>
      <c r="BF745" t="s">
        <v>54</v>
      </c>
      <c r="BG745">
        <v>10285</v>
      </c>
      <c r="BH745">
        <v>25568.510000000006</v>
      </c>
      <c r="BI745">
        <v>30937.897100000009</v>
      </c>
      <c r="BJ745">
        <v>5369.3871000000036</v>
      </c>
    </row>
    <row r="746" spans="11:62" x14ac:dyDescent="0.15">
      <c r="K746">
        <v>2018</v>
      </c>
      <c r="L746" t="s">
        <v>20</v>
      </c>
      <c r="M746" t="s">
        <v>97</v>
      </c>
      <c r="N746" t="s">
        <v>98</v>
      </c>
      <c r="O746" t="s">
        <v>100</v>
      </c>
      <c r="P746" t="s">
        <v>51</v>
      </c>
      <c r="Q746" t="s">
        <v>52</v>
      </c>
      <c r="R746">
        <v>5305</v>
      </c>
      <c r="S746">
        <v>26206.7</v>
      </c>
      <c r="T746">
        <v>33544.576000000001</v>
      </c>
      <c r="U746">
        <v>7337.8760000000002</v>
      </c>
      <c r="AX746" t="s">
        <v>20</v>
      </c>
      <c r="AY746">
        <v>2018</v>
      </c>
      <c r="AZ746">
        <v>2</v>
      </c>
      <c r="BA746" t="s">
        <v>38</v>
      </c>
      <c r="BB746" t="s">
        <v>97</v>
      </c>
      <c r="BC746" t="s">
        <v>98</v>
      </c>
      <c r="BD746" t="s">
        <v>100</v>
      </c>
      <c r="BE746" t="s">
        <v>51</v>
      </c>
      <c r="BF746" t="s">
        <v>55</v>
      </c>
      <c r="BG746">
        <v>11087</v>
      </c>
      <c r="BH746">
        <v>58539.360000000001</v>
      </c>
      <c r="BI746">
        <v>86052.859200000006</v>
      </c>
      <c r="BJ746">
        <v>27513.499200000006</v>
      </c>
    </row>
    <row r="747" spans="11:62" x14ac:dyDescent="0.15">
      <c r="K747">
        <v>2018</v>
      </c>
      <c r="L747" t="s">
        <v>20</v>
      </c>
      <c r="M747" t="s">
        <v>97</v>
      </c>
      <c r="N747" t="s">
        <v>98</v>
      </c>
      <c r="O747" t="s">
        <v>100</v>
      </c>
      <c r="P747" t="s">
        <v>51</v>
      </c>
      <c r="Q747" t="s">
        <v>53</v>
      </c>
      <c r="R747">
        <v>6514</v>
      </c>
      <c r="S747">
        <v>54040.143999999993</v>
      </c>
      <c r="T747">
        <v>70252.187199999986</v>
      </c>
      <c r="U747">
        <v>16212.043199999993</v>
      </c>
      <c r="AX747" t="s">
        <v>20</v>
      </c>
      <c r="AY747">
        <v>2018</v>
      </c>
      <c r="AZ747">
        <v>2</v>
      </c>
      <c r="BA747" t="s">
        <v>38</v>
      </c>
      <c r="BB747" t="s">
        <v>97</v>
      </c>
      <c r="BC747" t="s">
        <v>98</v>
      </c>
      <c r="BD747" t="s">
        <v>100</v>
      </c>
      <c r="BE747" t="s">
        <v>56</v>
      </c>
      <c r="BF747" t="s">
        <v>57</v>
      </c>
      <c r="BG747">
        <v>8294</v>
      </c>
      <c r="BH747">
        <v>141147.29200000002</v>
      </c>
      <c r="BI747">
        <v>194783.26296000005</v>
      </c>
      <c r="BJ747">
        <v>53635.970960000035</v>
      </c>
    </row>
    <row r="748" spans="11:62" x14ac:dyDescent="0.15">
      <c r="K748">
        <v>2018</v>
      </c>
      <c r="L748" t="s">
        <v>20</v>
      </c>
      <c r="M748" t="s">
        <v>97</v>
      </c>
      <c r="N748" t="s">
        <v>98</v>
      </c>
      <c r="O748" t="s">
        <v>100</v>
      </c>
      <c r="P748" t="s">
        <v>51</v>
      </c>
      <c r="Q748" t="s">
        <v>54</v>
      </c>
      <c r="R748">
        <v>10285</v>
      </c>
      <c r="S748">
        <v>25568.510000000006</v>
      </c>
      <c r="T748">
        <v>30937.897100000009</v>
      </c>
      <c r="U748">
        <v>5369.3871000000036</v>
      </c>
      <c r="AX748" t="s">
        <v>20</v>
      </c>
      <c r="AY748">
        <v>2018</v>
      </c>
      <c r="AZ748">
        <v>2</v>
      </c>
      <c r="BA748" t="s">
        <v>38</v>
      </c>
      <c r="BB748" t="s">
        <v>97</v>
      </c>
      <c r="BC748" t="s">
        <v>98</v>
      </c>
      <c r="BD748" t="s">
        <v>100</v>
      </c>
      <c r="BE748" t="s">
        <v>56</v>
      </c>
      <c r="BF748" t="s">
        <v>58</v>
      </c>
      <c r="BG748">
        <v>16618</v>
      </c>
      <c r="BH748">
        <v>123538.212</v>
      </c>
      <c r="BI748">
        <v>148245.85439999998</v>
      </c>
      <c r="BJ748">
        <v>24707.642399999982</v>
      </c>
    </row>
    <row r="749" spans="11:62" x14ac:dyDescent="0.15">
      <c r="K749">
        <v>2018</v>
      </c>
      <c r="L749" t="s">
        <v>20</v>
      </c>
      <c r="M749" t="s">
        <v>97</v>
      </c>
      <c r="N749" t="s">
        <v>98</v>
      </c>
      <c r="O749" t="s">
        <v>100</v>
      </c>
      <c r="P749" t="s">
        <v>51</v>
      </c>
      <c r="Q749" t="s">
        <v>55</v>
      </c>
      <c r="R749">
        <v>11087</v>
      </c>
      <c r="S749">
        <v>58539.360000000001</v>
      </c>
      <c r="T749">
        <v>86052.859200000006</v>
      </c>
      <c r="U749">
        <v>27513.499200000006</v>
      </c>
      <c r="AX749" t="s">
        <v>20</v>
      </c>
      <c r="AY749">
        <v>2018</v>
      </c>
      <c r="AZ749">
        <v>2</v>
      </c>
      <c r="BA749" t="s">
        <v>38</v>
      </c>
      <c r="BB749" t="s">
        <v>97</v>
      </c>
      <c r="BC749" t="s">
        <v>98</v>
      </c>
      <c r="BD749" t="s">
        <v>100</v>
      </c>
      <c r="BE749" t="s">
        <v>56</v>
      </c>
      <c r="BF749" t="s">
        <v>59</v>
      </c>
      <c r="BG749">
        <v>9471</v>
      </c>
      <c r="BH749">
        <v>20798.315999999999</v>
      </c>
      <c r="BI749">
        <v>29325.62556</v>
      </c>
      <c r="BJ749">
        <v>8527.3095600000015</v>
      </c>
    </row>
    <row r="750" spans="11:62" x14ac:dyDescent="0.15">
      <c r="K750">
        <v>2018</v>
      </c>
      <c r="L750" t="s">
        <v>20</v>
      </c>
      <c r="M750" t="s">
        <v>97</v>
      </c>
      <c r="N750" t="s">
        <v>98</v>
      </c>
      <c r="O750" t="s">
        <v>100</v>
      </c>
      <c r="P750" t="s">
        <v>56</v>
      </c>
      <c r="Q750" t="s">
        <v>57</v>
      </c>
      <c r="R750">
        <v>8294</v>
      </c>
      <c r="S750">
        <v>141147.29200000002</v>
      </c>
      <c r="T750">
        <v>194783.26296000005</v>
      </c>
      <c r="U750">
        <v>53635.970960000035</v>
      </c>
      <c r="AX750" t="s">
        <v>20</v>
      </c>
      <c r="AY750">
        <v>2018</v>
      </c>
      <c r="AZ750">
        <v>2</v>
      </c>
      <c r="BA750" t="s">
        <v>38</v>
      </c>
      <c r="BB750" t="s">
        <v>97</v>
      </c>
      <c r="BC750" t="s">
        <v>98</v>
      </c>
      <c r="BD750" t="s">
        <v>101</v>
      </c>
      <c r="BE750" t="s">
        <v>46</v>
      </c>
      <c r="BF750" t="s">
        <v>47</v>
      </c>
      <c r="BG750">
        <v>17575</v>
      </c>
      <c r="BH750">
        <v>26995.200000000001</v>
      </c>
      <c r="BI750">
        <v>38063.232000000004</v>
      </c>
      <c r="BJ750">
        <v>11068.032000000003</v>
      </c>
    </row>
    <row r="751" spans="11:62" x14ac:dyDescent="0.15">
      <c r="K751">
        <v>2018</v>
      </c>
      <c r="L751" t="s">
        <v>20</v>
      </c>
      <c r="M751" t="s">
        <v>97</v>
      </c>
      <c r="N751" t="s">
        <v>98</v>
      </c>
      <c r="O751" t="s">
        <v>100</v>
      </c>
      <c r="P751" t="s">
        <v>56</v>
      </c>
      <c r="Q751" t="s">
        <v>58</v>
      </c>
      <c r="R751">
        <v>16618</v>
      </c>
      <c r="S751">
        <v>123538.212</v>
      </c>
      <c r="T751">
        <v>148245.85439999998</v>
      </c>
      <c r="U751">
        <v>24707.642399999982</v>
      </c>
      <c r="AX751" t="s">
        <v>20</v>
      </c>
      <c r="AY751">
        <v>2018</v>
      </c>
      <c r="AZ751">
        <v>2</v>
      </c>
      <c r="BA751" t="s">
        <v>38</v>
      </c>
      <c r="BB751" t="s">
        <v>97</v>
      </c>
      <c r="BC751" t="s">
        <v>98</v>
      </c>
      <c r="BD751" t="s">
        <v>101</v>
      </c>
      <c r="BE751" t="s">
        <v>46</v>
      </c>
      <c r="BF751" t="s">
        <v>48</v>
      </c>
      <c r="BG751">
        <v>16032</v>
      </c>
      <c r="BH751">
        <v>41971.776000000005</v>
      </c>
      <c r="BI751">
        <v>60859.075200000007</v>
      </c>
      <c r="BJ751">
        <v>18887.299200000001</v>
      </c>
    </row>
    <row r="752" spans="11:62" x14ac:dyDescent="0.15">
      <c r="K752">
        <v>2018</v>
      </c>
      <c r="L752" t="s">
        <v>20</v>
      </c>
      <c r="M752" t="s">
        <v>97</v>
      </c>
      <c r="N752" t="s">
        <v>98</v>
      </c>
      <c r="O752" t="s">
        <v>100</v>
      </c>
      <c r="P752" t="s">
        <v>56</v>
      </c>
      <c r="Q752" t="s">
        <v>59</v>
      </c>
      <c r="R752">
        <v>9471</v>
      </c>
      <c r="S752">
        <v>20798.315999999999</v>
      </c>
      <c r="T752">
        <v>29325.62556</v>
      </c>
      <c r="U752">
        <v>8527.3095600000015</v>
      </c>
      <c r="AX752" t="s">
        <v>20</v>
      </c>
      <c r="AY752">
        <v>2018</v>
      </c>
      <c r="AZ752">
        <v>2</v>
      </c>
      <c r="BA752" t="s">
        <v>38</v>
      </c>
      <c r="BB752" t="s">
        <v>97</v>
      </c>
      <c r="BC752" t="s">
        <v>98</v>
      </c>
      <c r="BD752" t="s">
        <v>101</v>
      </c>
      <c r="BE752" t="s">
        <v>46</v>
      </c>
      <c r="BF752" t="s">
        <v>49</v>
      </c>
      <c r="BG752">
        <v>11480</v>
      </c>
      <c r="BH752">
        <v>29802.080000000005</v>
      </c>
      <c r="BI752">
        <v>38444.683200000007</v>
      </c>
      <c r="BJ752">
        <v>8642.6032000000014</v>
      </c>
    </row>
    <row r="753" spans="11:62" x14ac:dyDescent="0.15">
      <c r="K753">
        <v>2018</v>
      </c>
      <c r="L753" t="s">
        <v>20</v>
      </c>
      <c r="M753" t="s">
        <v>97</v>
      </c>
      <c r="N753" t="s">
        <v>98</v>
      </c>
      <c r="O753" t="s">
        <v>101</v>
      </c>
      <c r="P753" t="s">
        <v>46</v>
      </c>
      <c r="Q753" t="s">
        <v>47</v>
      </c>
      <c r="R753">
        <v>17575</v>
      </c>
      <c r="S753">
        <v>26995.200000000001</v>
      </c>
      <c r="T753">
        <v>38063.232000000004</v>
      </c>
      <c r="U753">
        <v>11068.032000000003</v>
      </c>
      <c r="AX753" t="s">
        <v>20</v>
      </c>
      <c r="AY753">
        <v>2018</v>
      </c>
      <c r="AZ753">
        <v>2</v>
      </c>
      <c r="BA753" t="s">
        <v>38</v>
      </c>
      <c r="BB753" t="s">
        <v>97</v>
      </c>
      <c r="BC753" t="s">
        <v>98</v>
      </c>
      <c r="BD753" t="s">
        <v>101</v>
      </c>
      <c r="BE753" t="s">
        <v>46</v>
      </c>
      <c r="BF753" t="s">
        <v>50</v>
      </c>
      <c r="BG753">
        <v>6204</v>
      </c>
      <c r="BH753">
        <v>30269.315999999995</v>
      </c>
      <c r="BI753">
        <v>45403.973999999995</v>
      </c>
      <c r="BJ753">
        <v>15134.657999999999</v>
      </c>
    </row>
    <row r="754" spans="11:62" x14ac:dyDescent="0.15">
      <c r="K754">
        <v>2018</v>
      </c>
      <c r="L754" t="s">
        <v>20</v>
      </c>
      <c r="M754" t="s">
        <v>97</v>
      </c>
      <c r="N754" t="s">
        <v>98</v>
      </c>
      <c r="O754" t="s">
        <v>101</v>
      </c>
      <c r="P754" t="s">
        <v>46</v>
      </c>
      <c r="Q754" t="s">
        <v>48</v>
      </c>
      <c r="R754">
        <v>16032</v>
      </c>
      <c r="S754">
        <v>41971.776000000005</v>
      </c>
      <c r="T754">
        <v>60859.075200000007</v>
      </c>
      <c r="U754">
        <v>18887.299200000001</v>
      </c>
      <c r="AX754" t="s">
        <v>20</v>
      </c>
      <c r="AY754">
        <v>2018</v>
      </c>
      <c r="AZ754">
        <v>2</v>
      </c>
      <c r="BA754" t="s">
        <v>38</v>
      </c>
      <c r="BB754" t="s">
        <v>97</v>
      </c>
      <c r="BC754" t="s">
        <v>98</v>
      </c>
      <c r="BD754" t="s">
        <v>101</v>
      </c>
      <c r="BE754" t="s">
        <v>51</v>
      </c>
      <c r="BF754" t="s">
        <v>52</v>
      </c>
      <c r="BG754">
        <v>13465</v>
      </c>
      <c r="BH754">
        <v>59353.72</v>
      </c>
      <c r="BI754">
        <v>80127.521999999997</v>
      </c>
      <c r="BJ754">
        <v>20773.801999999996</v>
      </c>
    </row>
    <row r="755" spans="11:62" x14ac:dyDescent="0.15">
      <c r="K755">
        <v>2018</v>
      </c>
      <c r="L755" t="s">
        <v>20</v>
      </c>
      <c r="M755" t="s">
        <v>97</v>
      </c>
      <c r="N755" t="s">
        <v>98</v>
      </c>
      <c r="O755" t="s">
        <v>101</v>
      </c>
      <c r="P755" t="s">
        <v>46</v>
      </c>
      <c r="Q755" t="s">
        <v>49</v>
      </c>
      <c r="R755">
        <v>11480</v>
      </c>
      <c r="S755">
        <v>29802.080000000005</v>
      </c>
      <c r="T755">
        <v>38444.683200000007</v>
      </c>
      <c r="U755">
        <v>8642.6032000000014</v>
      </c>
      <c r="AX755" t="s">
        <v>20</v>
      </c>
      <c r="AY755">
        <v>2018</v>
      </c>
      <c r="AZ755">
        <v>2</v>
      </c>
      <c r="BA755" t="s">
        <v>38</v>
      </c>
      <c r="BB755" t="s">
        <v>97</v>
      </c>
      <c r="BC755" t="s">
        <v>98</v>
      </c>
      <c r="BD755" t="s">
        <v>101</v>
      </c>
      <c r="BE755" t="s">
        <v>51</v>
      </c>
      <c r="BF755" t="s">
        <v>53</v>
      </c>
      <c r="BG755">
        <v>17692</v>
      </c>
      <c r="BH755">
        <v>137148.38399999999</v>
      </c>
      <c r="BI755">
        <v>192007.73759999999</v>
      </c>
      <c r="BJ755">
        <v>54859.353600000002</v>
      </c>
    </row>
    <row r="756" spans="11:62" x14ac:dyDescent="0.15">
      <c r="K756">
        <v>2018</v>
      </c>
      <c r="L756" t="s">
        <v>20</v>
      </c>
      <c r="M756" t="s">
        <v>97</v>
      </c>
      <c r="N756" t="s">
        <v>98</v>
      </c>
      <c r="O756" t="s">
        <v>101</v>
      </c>
      <c r="P756" t="s">
        <v>46</v>
      </c>
      <c r="Q756" t="s">
        <v>50</v>
      </c>
      <c r="R756">
        <v>6204</v>
      </c>
      <c r="S756">
        <v>30269.315999999995</v>
      </c>
      <c r="T756">
        <v>45403.973999999995</v>
      </c>
      <c r="U756">
        <v>15134.657999999999</v>
      </c>
      <c r="AX756" t="s">
        <v>20</v>
      </c>
      <c r="AY756">
        <v>2018</v>
      </c>
      <c r="AZ756">
        <v>2</v>
      </c>
      <c r="BA756" t="s">
        <v>38</v>
      </c>
      <c r="BB756" t="s">
        <v>97</v>
      </c>
      <c r="BC756" t="s">
        <v>98</v>
      </c>
      <c r="BD756" t="s">
        <v>101</v>
      </c>
      <c r="BE756" t="s">
        <v>51</v>
      </c>
      <c r="BF756" t="s">
        <v>54</v>
      </c>
      <c r="BG756">
        <v>12703</v>
      </c>
      <c r="BH756">
        <v>32418.056</v>
      </c>
      <c r="BI756">
        <v>46682.000640000006</v>
      </c>
      <c r="BJ756">
        <v>14263.944640000005</v>
      </c>
    </row>
    <row r="757" spans="11:62" x14ac:dyDescent="0.15">
      <c r="K757">
        <v>2018</v>
      </c>
      <c r="L757" t="s">
        <v>20</v>
      </c>
      <c r="M757" t="s">
        <v>97</v>
      </c>
      <c r="N757" t="s">
        <v>98</v>
      </c>
      <c r="O757" t="s">
        <v>101</v>
      </c>
      <c r="P757" t="s">
        <v>51</v>
      </c>
      <c r="Q757" t="s">
        <v>52</v>
      </c>
      <c r="R757">
        <v>13465</v>
      </c>
      <c r="S757">
        <v>59353.72</v>
      </c>
      <c r="T757">
        <v>80127.521999999997</v>
      </c>
      <c r="U757">
        <v>20773.801999999996</v>
      </c>
      <c r="AX757" t="s">
        <v>20</v>
      </c>
      <c r="AY757">
        <v>2018</v>
      </c>
      <c r="AZ757">
        <v>2</v>
      </c>
      <c r="BA757" t="s">
        <v>38</v>
      </c>
      <c r="BB757" t="s">
        <v>97</v>
      </c>
      <c r="BC757" t="s">
        <v>98</v>
      </c>
      <c r="BD757" t="s">
        <v>101</v>
      </c>
      <c r="BE757" t="s">
        <v>51</v>
      </c>
      <c r="BF757" t="s">
        <v>55</v>
      </c>
      <c r="BG757">
        <v>10801</v>
      </c>
      <c r="BH757">
        <v>58584.623999999996</v>
      </c>
      <c r="BI757">
        <v>73816.626239999998</v>
      </c>
      <c r="BJ757">
        <v>15232.002240000002</v>
      </c>
    </row>
    <row r="758" spans="11:62" x14ac:dyDescent="0.15">
      <c r="K758">
        <v>2018</v>
      </c>
      <c r="L758" t="s">
        <v>20</v>
      </c>
      <c r="M758" t="s">
        <v>97</v>
      </c>
      <c r="N758" t="s">
        <v>98</v>
      </c>
      <c r="O758" t="s">
        <v>101</v>
      </c>
      <c r="P758" t="s">
        <v>51</v>
      </c>
      <c r="Q758" t="s">
        <v>53</v>
      </c>
      <c r="R758">
        <v>17692</v>
      </c>
      <c r="S758">
        <v>137148.38399999999</v>
      </c>
      <c r="T758">
        <v>192007.73759999999</v>
      </c>
      <c r="U758">
        <v>54859.353600000002</v>
      </c>
      <c r="AX758" t="s">
        <v>20</v>
      </c>
      <c r="AY758">
        <v>2018</v>
      </c>
      <c r="AZ758">
        <v>2</v>
      </c>
      <c r="BA758" t="s">
        <v>38</v>
      </c>
      <c r="BB758" t="s">
        <v>97</v>
      </c>
      <c r="BC758" t="s">
        <v>98</v>
      </c>
      <c r="BD758" t="s">
        <v>101</v>
      </c>
      <c r="BE758" t="s">
        <v>56</v>
      </c>
      <c r="BF758" t="s">
        <v>57</v>
      </c>
      <c r="BG758">
        <v>19964</v>
      </c>
      <c r="BH758">
        <v>294269.36000000004</v>
      </c>
      <c r="BI758">
        <v>385492.86160000006</v>
      </c>
      <c r="BJ758">
        <v>91223.501600000018</v>
      </c>
    </row>
    <row r="759" spans="11:62" x14ac:dyDescent="0.15">
      <c r="K759">
        <v>2018</v>
      </c>
      <c r="L759" t="s">
        <v>20</v>
      </c>
      <c r="M759" t="s">
        <v>97</v>
      </c>
      <c r="N759" t="s">
        <v>98</v>
      </c>
      <c r="O759" t="s">
        <v>101</v>
      </c>
      <c r="P759" t="s">
        <v>51</v>
      </c>
      <c r="Q759" t="s">
        <v>54</v>
      </c>
      <c r="R759">
        <v>12703</v>
      </c>
      <c r="S759">
        <v>32418.056</v>
      </c>
      <c r="T759">
        <v>46682.000640000006</v>
      </c>
      <c r="U759">
        <v>14263.944640000005</v>
      </c>
      <c r="AX759" t="s">
        <v>20</v>
      </c>
      <c r="AY759">
        <v>2018</v>
      </c>
      <c r="AZ759">
        <v>2</v>
      </c>
      <c r="BA759" t="s">
        <v>38</v>
      </c>
      <c r="BB759" t="s">
        <v>97</v>
      </c>
      <c r="BC759" t="s">
        <v>98</v>
      </c>
      <c r="BD759" t="s">
        <v>101</v>
      </c>
      <c r="BE759" t="s">
        <v>56</v>
      </c>
      <c r="BF759" t="s">
        <v>58</v>
      </c>
      <c r="BG759">
        <v>7434</v>
      </c>
      <c r="BH759">
        <v>51985.961999999992</v>
      </c>
      <c r="BI759">
        <v>68101.610219999988</v>
      </c>
      <c r="BJ759">
        <v>16115.648219999995</v>
      </c>
    </row>
    <row r="760" spans="11:62" x14ac:dyDescent="0.15">
      <c r="K760">
        <v>2018</v>
      </c>
      <c r="L760" t="s">
        <v>20</v>
      </c>
      <c r="M760" t="s">
        <v>97</v>
      </c>
      <c r="N760" t="s">
        <v>98</v>
      </c>
      <c r="O760" t="s">
        <v>101</v>
      </c>
      <c r="P760" t="s">
        <v>51</v>
      </c>
      <c r="Q760" t="s">
        <v>55</v>
      </c>
      <c r="R760">
        <v>10801</v>
      </c>
      <c r="S760">
        <v>58584.623999999996</v>
      </c>
      <c r="T760">
        <v>73816.626239999998</v>
      </c>
      <c r="U760">
        <v>15232.002240000002</v>
      </c>
      <c r="AX760" t="s">
        <v>20</v>
      </c>
      <c r="AY760">
        <v>2018</v>
      </c>
      <c r="AZ760">
        <v>2</v>
      </c>
      <c r="BA760" t="s">
        <v>38</v>
      </c>
      <c r="BB760" t="s">
        <v>97</v>
      </c>
      <c r="BC760" t="s">
        <v>98</v>
      </c>
      <c r="BD760" t="s">
        <v>101</v>
      </c>
      <c r="BE760" t="s">
        <v>56</v>
      </c>
      <c r="BF760" t="s">
        <v>59</v>
      </c>
      <c r="BG760">
        <v>5757</v>
      </c>
      <c r="BH760">
        <v>12849.624000000002</v>
      </c>
      <c r="BI760">
        <v>17603.98488</v>
      </c>
      <c r="BJ760">
        <v>4754.3608799999984</v>
      </c>
    </row>
    <row r="761" spans="11:62" x14ac:dyDescent="0.15">
      <c r="K761">
        <v>2018</v>
      </c>
      <c r="L761" t="s">
        <v>20</v>
      </c>
      <c r="M761" t="s">
        <v>97</v>
      </c>
      <c r="N761" t="s">
        <v>98</v>
      </c>
      <c r="O761" t="s">
        <v>101</v>
      </c>
      <c r="P761" t="s">
        <v>56</v>
      </c>
      <c r="Q761" t="s">
        <v>57</v>
      </c>
      <c r="R761">
        <v>19964</v>
      </c>
      <c r="S761">
        <v>294269.36000000004</v>
      </c>
      <c r="T761">
        <v>385492.86160000006</v>
      </c>
      <c r="U761">
        <v>91223.501600000018</v>
      </c>
      <c r="AX761" t="s">
        <v>20</v>
      </c>
      <c r="AY761">
        <v>2018</v>
      </c>
      <c r="AZ761">
        <v>2</v>
      </c>
      <c r="BA761" t="s">
        <v>38</v>
      </c>
      <c r="BB761" t="s">
        <v>97</v>
      </c>
      <c r="BC761" t="s">
        <v>98</v>
      </c>
      <c r="BD761" t="s">
        <v>102</v>
      </c>
      <c r="BE761" t="s">
        <v>46</v>
      </c>
      <c r="BF761" t="s">
        <v>47</v>
      </c>
      <c r="BG761">
        <v>6026</v>
      </c>
      <c r="BH761">
        <v>8605.1279999999988</v>
      </c>
      <c r="BI761">
        <v>12907.691999999997</v>
      </c>
      <c r="BJ761">
        <v>4302.5639999999985</v>
      </c>
    </row>
    <row r="762" spans="11:62" x14ac:dyDescent="0.15">
      <c r="K762">
        <v>2018</v>
      </c>
      <c r="L762" t="s">
        <v>20</v>
      </c>
      <c r="M762" t="s">
        <v>97</v>
      </c>
      <c r="N762" t="s">
        <v>98</v>
      </c>
      <c r="O762" t="s">
        <v>101</v>
      </c>
      <c r="P762" t="s">
        <v>56</v>
      </c>
      <c r="Q762" t="s">
        <v>58</v>
      </c>
      <c r="R762">
        <v>7434</v>
      </c>
      <c r="S762">
        <v>51985.961999999992</v>
      </c>
      <c r="T762">
        <v>68101.610219999988</v>
      </c>
      <c r="U762">
        <v>16115.648219999995</v>
      </c>
      <c r="AX762" t="s">
        <v>20</v>
      </c>
      <c r="AY762">
        <v>2018</v>
      </c>
      <c r="AZ762">
        <v>2</v>
      </c>
      <c r="BA762" t="s">
        <v>38</v>
      </c>
      <c r="BB762" t="s">
        <v>97</v>
      </c>
      <c r="BC762" t="s">
        <v>98</v>
      </c>
      <c r="BD762" t="s">
        <v>102</v>
      </c>
      <c r="BE762" t="s">
        <v>46</v>
      </c>
      <c r="BF762" t="s">
        <v>48</v>
      </c>
      <c r="BG762">
        <v>7705</v>
      </c>
      <c r="BH762">
        <v>20849.73</v>
      </c>
      <c r="BI762">
        <v>28772.627399999998</v>
      </c>
      <c r="BJ762">
        <v>7922.897399999998</v>
      </c>
    </row>
    <row r="763" spans="11:62" x14ac:dyDescent="0.15">
      <c r="K763">
        <v>2018</v>
      </c>
      <c r="L763" t="s">
        <v>20</v>
      </c>
      <c r="M763" t="s">
        <v>97</v>
      </c>
      <c r="N763" t="s">
        <v>98</v>
      </c>
      <c r="O763" t="s">
        <v>101</v>
      </c>
      <c r="P763" t="s">
        <v>56</v>
      </c>
      <c r="Q763" t="s">
        <v>59</v>
      </c>
      <c r="R763">
        <v>5757</v>
      </c>
      <c r="S763">
        <v>12849.624000000002</v>
      </c>
      <c r="T763">
        <v>17603.98488</v>
      </c>
      <c r="U763">
        <v>4754.3608799999984</v>
      </c>
      <c r="AX763" t="s">
        <v>20</v>
      </c>
      <c r="AY763">
        <v>2018</v>
      </c>
      <c r="AZ763">
        <v>2</v>
      </c>
      <c r="BA763" t="s">
        <v>38</v>
      </c>
      <c r="BB763" t="s">
        <v>97</v>
      </c>
      <c r="BC763" t="s">
        <v>98</v>
      </c>
      <c r="BD763" t="s">
        <v>102</v>
      </c>
      <c r="BE763" t="s">
        <v>46</v>
      </c>
      <c r="BF763" t="s">
        <v>49</v>
      </c>
      <c r="BG763">
        <v>12999</v>
      </c>
      <c r="BH763">
        <v>37177.140000000007</v>
      </c>
      <c r="BI763">
        <v>44612.568000000007</v>
      </c>
      <c r="BJ763">
        <v>7435.4279999999999</v>
      </c>
    </row>
    <row r="764" spans="11:62" x14ac:dyDescent="0.15">
      <c r="K764">
        <v>2018</v>
      </c>
      <c r="L764" t="s">
        <v>20</v>
      </c>
      <c r="M764" t="s">
        <v>97</v>
      </c>
      <c r="N764" t="s">
        <v>98</v>
      </c>
      <c r="O764" t="s">
        <v>102</v>
      </c>
      <c r="P764" t="s">
        <v>46</v>
      </c>
      <c r="Q764" t="s">
        <v>47</v>
      </c>
      <c r="R764">
        <v>6026</v>
      </c>
      <c r="S764">
        <v>8605.1279999999988</v>
      </c>
      <c r="T764">
        <v>12907.691999999997</v>
      </c>
      <c r="U764">
        <v>4302.5639999999985</v>
      </c>
      <c r="AX764" t="s">
        <v>20</v>
      </c>
      <c r="AY764">
        <v>2018</v>
      </c>
      <c r="AZ764">
        <v>2</v>
      </c>
      <c r="BA764" t="s">
        <v>38</v>
      </c>
      <c r="BB764" t="s">
        <v>97</v>
      </c>
      <c r="BC764" t="s">
        <v>98</v>
      </c>
      <c r="BD764" t="s">
        <v>102</v>
      </c>
      <c r="BE764" t="s">
        <v>46</v>
      </c>
      <c r="BF764" t="s">
        <v>50</v>
      </c>
      <c r="BG764">
        <v>9574</v>
      </c>
      <c r="BH764">
        <v>49851.817999999992</v>
      </c>
      <c r="BI764">
        <v>72783.654279999988</v>
      </c>
      <c r="BJ764">
        <v>22931.836279999996</v>
      </c>
    </row>
    <row r="765" spans="11:62" x14ac:dyDescent="0.15">
      <c r="K765">
        <v>2018</v>
      </c>
      <c r="L765" t="s">
        <v>20</v>
      </c>
      <c r="M765" t="s">
        <v>97</v>
      </c>
      <c r="N765" t="s">
        <v>98</v>
      </c>
      <c r="O765" t="s">
        <v>102</v>
      </c>
      <c r="P765" t="s">
        <v>46</v>
      </c>
      <c r="Q765" t="s">
        <v>48</v>
      </c>
      <c r="R765">
        <v>7705</v>
      </c>
      <c r="S765">
        <v>20849.73</v>
      </c>
      <c r="T765">
        <v>28772.627399999998</v>
      </c>
      <c r="U765">
        <v>7922.897399999998</v>
      </c>
      <c r="AX765" t="s">
        <v>20</v>
      </c>
      <c r="AY765">
        <v>2018</v>
      </c>
      <c r="AZ765">
        <v>2</v>
      </c>
      <c r="BA765" t="s">
        <v>38</v>
      </c>
      <c r="BB765" t="s">
        <v>97</v>
      </c>
      <c r="BC765" t="s">
        <v>98</v>
      </c>
      <c r="BD765" t="s">
        <v>102</v>
      </c>
      <c r="BE765" t="s">
        <v>51</v>
      </c>
      <c r="BF765" t="s">
        <v>52</v>
      </c>
      <c r="BG765">
        <v>11885</v>
      </c>
      <c r="BH765">
        <v>56002.12</v>
      </c>
      <c r="BI765">
        <v>78402.968000000008</v>
      </c>
      <c r="BJ765">
        <v>22400.848000000005</v>
      </c>
    </row>
    <row r="766" spans="11:62" x14ac:dyDescent="0.15">
      <c r="K766">
        <v>2018</v>
      </c>
      <c r="L766" t="s">
        <v>20</v>
      </c>
      <c r="M766" t="s">
        <v>97</v>
      </c>
      <c r="N766" t="s">
        <v>98</v>
      </c>
      <c r="O766" t="s">
        <v>102</v>
      </c>
      <c r="P766" t="s">
        <v>46</v>
      </c>
      <c r="Q766" t="s">
        <v>49</v>
      </c>
      <c r="R766">
        <v>12999</v>
      </c>
      <c r="S766">
        <v>37177.140000000007</v>
      </c>
      <c r="T766">
        <v>44612.568000000007</v>
      </c>
      <c r="U766">
        <v>7435.4279999999999</v>
      </c>
      <c r="AX766" t="s">
        <v>20</v>
      </c>
      <c r="AY766">
        <v>2018</v>
      </c>
      <c r="AZ766">
        <v>2</v>
      </c>
      <c r="BA766" t="s">
        <v>38</v>
      </c>
      <c r="BB766" t="s">
        <v>97</v>
      </c>
      <c r="BC766" t="s">
        <v>98</v>
      </c>
      <c r="BD766" t="s">
        <v>102</v>
      </c>
      <c r="BE766" t="s">
        <v>51</v>
      </c>
      <c r="BF766" t="s">
        <v>53</v>
      </c>
      <c r="BG766">
        <v>19500</v>
      </c>
      <c r="BH766">
        <v>164424</v>
      </c>
      <c r="BI766">
        <v>244991.76</v>
      </c>
      <c r="BJ766">
        <v>80567.760000000009</v>
      </c>
    </row>
    <row r="767" spans="11:62" x14ac:dyDescent="0.15">
      <c r="K767">
        <v>2018</v>
      </c>
      <c r="L767" t="s">
        <v>20</v>
      </c>
      <c r="M767" t="s">
        <v>97</v>
      </c>
      <c r="N767" t="s">
        <v>98</v>
      </c>
      <c r="O767" t="s">
        <v>102</v>
      </c>
      <c r="P767" t="s">
        <v>46</v>
      </c>
      <c r="Q767" t="s">
        <v>50</v>
      </c>
      <c r="R767">
        <v>9574</v>
      </c>
      <c r="S767">
        <v>49851.817999999992</v>
      </c>
      <c r="T767">
        <v>72783.654279999988</v>
      </c>
      <c r="U767">
        <v>22931.836279999996</v>
      </c>
      <c r="AX767" t="s">
        <v>20</v>
      </c>
      <c r="AY767">
        <v>2018</v>
      </c>
      <c r="AZ767">
        <v>2</v>
      </c>
      <c r="BA767" t="s">
        <v>38</v>
      </c>
      <c r="BB767" t="s">
        <v>97</v>
      </c>
      <c r="BC767" t="s">
        <v>98</v>
      </c>
      <c r="BD767" t="s">
        <v>102</v>
      </c>
      <c r="BE767" t="s">
        <v>51</v>
      </c>
      <c r="BF767" t="s">
        <v>54</v>
      </c>
      <c r="BG767">
        <v>16346</v>
      </c>
      <c r="BH767">
        <v>42074.604000000007</v>
      </c>
      <c r="BI767">
        <v>61428.92184000001</v>
      </c>
      <c r="BJ767">
        <v>19354.317840000003</v>
      </c>
    </row>
    <row r="768" spans="11:62" x14ac:dyDescent="0.15">
      <c r="K768">
        <v>2018</v>
      </c>
      <c r="L768" t="s">
        <v>20</v>
      </c>
      <c r="M768" t="s">
        <v>97</v>
      </c>
      <c r="N768" t="s">
        <v>98</v>
      </c>
      <c r="O768" t="s">
        <v>102</v>
      </c>
      <c r="P768" t="s">
        <v>51</v>
      </c>
      <c r="Q768" t="s">
        <v>52</v>
      </c>
      <c r="R768">
        <v>11885</v>
      </c>
      <c r="S768">
        <v>56002.12</v>
      </c>
      <c r="T768">
        <v>78402.968000000008</v>
      </c>
      <c r="U768">
        <v>22400.848000000005</v>
      </c>
      <c r="AX768" t="s">
        <v>20</v>
      </c>
      <c r="AY768">
        <v>2018</v>
      </c>
      <c r="AZ768">
        <v>2</v>
      </c>
      <c r="BA768" t="s">
        <v>38</v>
      </c>
      <c r="BB768" t="s">
        <v>97</v>
      </c>
      <c r="BC768" t="s">
        <v>98</v>
      </c>
      <c r="BD768" t="s">
        <v>102</v>
      </c>
      <c r="BE768" t="s">
        <v>51</v>
      </c>
      <c r="BF768" t="s">
        <v>55</v>
      </c>
      <c r="BG768">
        <v>9735</v>
      </c>
      <c r="BH768">
        <v>60746.400000000001</v>
      </c>
      <c r="BI768">
        <v>88689.744000000006</v>
      </c>
      <c r="BJ768">
        <v>27943.344000000005</v>
      </c>
    </row>
    <row r="769" spans="11:62" x14ac:dyDescent="0.15">
      <c r="K769">
        <v>2018</v>
      </c>
      <c r="L769" t="s">
        <v>20</v>
      </c>
      <c r="M769" t="s">
        <v>97</v>
      </c>
      <c r="N769" t="s">
        <v>98</v>
      </c>
      <c r="O769" t="s">
        <v>102</v>
      </c>
      <c r="P769" t="s">
        <v>51</v>
      </c>
      <c r="Q769" t="s">
        <v>53</v>
      </c>
      <c r="R769">
        <v>19500</v>
      </c>
      <c r="S769">
        <v>164424</v>
      </c>
      <c r="T769">
        <v>244991.76</v>
      </c>
      <c r="U769">
        <v>80567.760000000009</v>
      </c>
      <c r="AX769" t="s">
        <v>20</v>
      </c>
      <c r="AY769">
        <v>2018</v>
      </c>
      <c r="AZ769">
        <v>2</v>
      </c>
      <c r="BA769" t="s">
        <v>38</v>
      </c>
      <c r="BB769" t="s">
        <v>97</v>
      </c>
      <c r="BC769" t="s">
        <v>98</v>
      </c>
      <c r="BD769" t="s">
        <v>102</v>
      </c>
      <c r="BE769" t="s">
        <v>56</v>
      </c>
      <c r="BF769" t="s">
        <v>57</v>
      </c>
      <c r="BG769">
        <v>16395</v>
      </c>
      <c r="BH769">
        <v>272419.32</v>
      </c>
      <c r="BI769">
        <v>386835.43439999997</v>
      </c>
      <c r="BJ769">
        <v>114416.11439999996</v>
      </c>
    </row>
    <row r="770" spans="11:62" x14ac:dyDescent="0.15">
      <c r="K770">
        <v>2018</v>
      </c>
      <c r="L770" t="s">
        <v>20</v>
      </c>
      <c r="M770" t="s">
        <v>97</v>
      </c>
      <c r="N770" t="s">
        <v>98</v>
      </c>
      <c r="O770" t="s">
        <v>102</v>
      </c>
      <c r="P770" t="s">
        <v>51</v>
      </c>
      <c r="Q770" t="s">
        <v>54</v>
      </c>
      <c r="R770">
        <v>16346</v>
      </c>
      <c r="S770">
        <v>42074.604000000007</v>
      </c>
      <c r="T770">
        <v>61428.92184000001</v>
      </c>
      <c r="U770">
        <v>19354.317840000003</v>
      </c>
      <c r="AX770" t="s">
        <v>20</v>
      </c>
      <c r="AY770">
        <v>2018</v>
      </c>
      <c r="AZ770">
        <v>2</v>
      </c>
      <c r="BA770" t="s">
        <v>38</v>
      </c>
      <c r="BB770" t="s">
        <v>97</v>
      </c>
      <c r="BC770" t="s">
        <v>98</v>
      </c>
      <c r="BD770" t="s">
        <v>102</v>
      </c>
      <c r="BE770" t="s">
        <v>56</v>
      </c>
      <c r="BF770" t="s">
        <v>58</v>
      </c>
      <c r="BG770">
        <v>14703</v>
      </c>
      <c r="BH770">
        <v>116712.41399999999</v>
      </c>
      <c r="BI770">
        <v>164564.50373999999</v>
      </c>
      <c r="BJ770">
        <v>47852.089739999996</v>
      </c>
    </row>
    <row r="771" spans="11:62" x14ac:dyDescent="0.15">
      <c r="K771">
        <v>2018</v>
      </c>
      <c r="L771" t="s">
        <v>20</v>
      </c>
      <c r="M771" t="s">
        <v>97</v>
      </c>
      <c r="N771" t="s">
        <v>98</v>
      </c>
      <c r="O771" t="s">
        <v>102</v>
      </c>
      <c r="P771" t="s">
        <v>51</v>
      </c>
      <c r="Q771" t="s">
        <v>55</v>
      </c>
      <c r="R771">
        <v>9735</v>
      </c>
      <c r="S771">
        <v>60746.400000000001</v>
      </c>
      <c r="T771">
        <v>88689.744000000006</v>
      </c>
      <c r="U771">
        <v>27943.344000000005</v>
      </c>
      <c r="AX771" t="s">
        <v>20</v>
      </c>
      <c r="AY771">
        <v>2018</v>
      </c>
      <c r="AZ771">
        <v>2</v>
      </c>
      <c r="BA771" t="s">
        <v>38</v>
      </c>
      <c r="BB771" t="s">
        <v>97</v>
      </c>
      <c r="BC771" t="s">
        <v>98</v>
      </c>
      <c r="BD771" t="s">
        <v>102</v>
      </c>
      <c r="BE771" t="s">
        <v>56</v>
      </c>
      <c r="BF771" t="s">
        <v>59</v>
      </c>
      <c r="BG771">
        <v>9707</v>
      </c>
      <c r="BH771">
        <v>22190.202000000001</v>
      </c>
      <c r="BI771">
        <v>33285.303</v>
      </c>
      <c r="BJ771">
        <v>11095.100999999999</v>
      </c>
    </row>
    <row r="772" spans="11:62" x14ac:dyDescent="0.15">
      <c r="K772">
        <v>2018</v>
      </c>
      <c r="L772" t="s">
        <v>20</v>
      </c>
      <c r="M772" t="s">
        <v>97</v>
      </c>
      <c r="N772" t="s">
        <v>98</v>
      </c>
      <c r="O772" t="s">
        <v>102</v>
      </c>
      <c r="P772" t="s">
        <v>56</v>
      </c>
      <c r="Q772" t="s">
        <v>57</v>
      </c>
      <c r="R772">
        <v>16395</v>
      </c>
      <c r="S772">
        <v>272419.32</v>
      </c>
      <c r="T772">
        <v>386835.43439999997</v>
      </c>
      <c r="U772">
        <v>114416.11439999996</v>
      </c>
      <c r="AX772" t="s">
        <v>20</v>
      </c>
      <c r="AY772">
        <v>2018</v>
      </c>
      <c r="AZ772">
        <v>2</v>
      </c>
      <c r="BA772" t="s">
        <v>38</v>
      </c>
      <c r="BB772" t="s">
        <v>103</v>
      </c>
      <c r="BC772" t="s">
        <v>98</v>
      </c>
      <c r="BD772" t="s">
        <v>104</v>
      </c>
      <c r="BE772" t="s">
        <v>46</v>
      </c>
      <c r="BF772" t="s">
        <v>47</v>
      </c>
      <c r="BG772">
        <v>5469</v>
      </c>
      <c r="BH772">
        <v>7284.7080000000005</v>
      </c>
      <c r="BI772">
        <v>8887.3437599999997</v>
      </c>
      <c r="BJ772">
        <v>1602.6357599999992</v>
      </c>
    </row>
    <row r="773" spans="11:62" x14ac:dyDescent="0.15">
      <c r="K773">
        <v>2018</v>
      </c>
      <c r="L773" t="s">
        <v>20</v>
      </c>
      <c r="M773" t="s">
        <v>97</v>
      </c>
      <c r="N773" t="s">
        <v>98</v>
      </c>
      <c r="O773" t="s">
        <v>102</v>
      </c>
      <c r="P773" t="s">
        <v>56</v>
      </c>
      <c r="Q773" t="s">
        <v>58</v>
      </c>
      <c r="R773">
        <v>14703</v>
      </c>
      <c r="S773">
        <v>116712.41399999999</v>
      </c>
      <c r="T773">
        <v>164564.50373999999</v>
      </c>
      <c r="U773">
        <v>47852.089739999996</v>
      </c>
      <c r="AX773" t="s">
        <v>20</v>
      </c>
      <c r="AY773">
        <v>2018</v>
      </c>
      <c r="AZ773">
        <v>2</v>
      </c>
      <c r="BA773" t="s">
        <v>38</v>
      </c>
      <c r="BB773" t="s">
        <v>103</v>
      </c>
      <c r="BC773" t="s">
        <v>98</v>
      </c>
      <c r="BD773" t="s">
        <v>104</v>
      </c>
      <c r="BE773" t="s">
        <v>46</v>
      </c>
      <c r="BF773" t="s">
        <v>48</v>
      </c>
      <c r="BG773">
        <v>11694</v>
      </c>
      <c r="BH773">
        <v>31643.964000000004</v>
      </c>
      <c r="BI773">
        <v>42402.91176000001</v>
      </c>
      <c r="BJ773">
        <v>10758.947760000006</v>
      </c>
    </row>
    <row r="774" spans="11:62" x14ac:dyDescent="0.15">
      <c r="K774">
        <v>2018</v>
      </c>
      <c r="L774" t="s">
        <v>20</v>
      </c>
      <c r="M774" t="s">
        <v>97</v>
      </c>
      <c r="N774" t="s">
        <v>98</v>
      </c>
      <c r="O774" t="s">
        <v>102</v>
      </c>
      <c r="P774" t="s">
        <v>56</v>
      </c>
      <c r="Q774" t="s">
        <v>59</v>
      </c>
      <c r="R774">
        <v>9707</v>
      </c>
      <c r="S774">
        <v>22190.202000000001</v>
      </c>
      <c r="T774">
        <v>33285.303</v>
      </c>
      <c r="U774">
        <v>11095.100999999999</v>
      </c>
      <c r="AX774" t="s">
        <v>20</v>
      </c>
      <c r="AY774">
        <v>2018</v>
      </c>
      <c r="AZ774">
        <v>2</v>
      </c>
      <c r="BA774" t="s">
        <v>38</v>
      </c>
      <c r="BB774" t="s">
        <v>103</v>
      </c>
      <c r="BC774" t="s">
        <v>98</v>
      </c>
      <c r="BD774" t="s">
        <v>104</v>
      </c>
      <c r="BE774" t="s">
        <v>46</v>
      </c>
      <c r="BF774" t="s">
        <v>49</v>
      </c>
      <c r="BG774">
        <v>5772</v>
      </c>
      <c r="BH774">
        <v>15111.096000000001</v>
      </c>
      <c r="BI774">
        <v>21004.423439999999</v>
      </c>
      <c r="BJ774">
        <v>5893.3274399999973</v>
      </c>
    </row>
    <row r="775" spans="11:62" x14ac:dyDescent="0.15">
      <c r="K775">
        <v>2018</v>
      </c>
      <c r="L775" t="s">
        <v>20</v>
      </c>
      <c r="M775" t="s">
        <v>103</v>
      </c>
      <c r="N775" t="s">
        <v>98</v>
      </c>
      <c r="O775" t="s">
        <v>104</v>
      </c>
      <c r="P775" t="s">
        <v>46</v>
      </c>
      <c r="Q775" t="s">
        <v>47</v>
      </c>
      <c r="R775">
        <v>5469</v>
      </c>
      <c r="S775">
        <v>7284.7080000000005</v>
      </c>
      <c r="T775">
        <v>8887.3437599999997</v>
      </c>
      <c r="U775">
        <v>1602.6357599999992</v>
      </c>
      <c r="AX775" t="s">
        <v>20</v>
      </c>
      <c r="AY775">
        <v>2018</v>
      </c>
      <c r="AZ775">
        <v>2</v>
      </c>
      <c r="BA775" t="s">
        <v>38</v>
      </c>
      <c r="BB775" t="s">
        <v>103</v>
      </c>
      <c r="BC775" t="s">
        <v>98</v>
      </c>
      <c r="BD775" t="s">
        <v>104</v>
      </c>
      <c r="BE775" t="s">
        <v>46</v>
      </c>
      <c r="BF775" t="s">
        <v>50</v>
      </c>
      <c r="BG775">
        <v>18782</v>
      </c>
      <c r="BH775">
        <v>93177.501999999993</v>
      </c>
      <c r="BI775">
        <v>137902.70296</v>
      </c>
      <c r="BJ775">
        <v>44725.200960000002</v>
      </c>
    </row>
    <row r="776" spans="11:62" x14ac:dyDescent="0.15">
      <c r="K776">
        <v>2018</v>
      </c>
      <c r="L776" t="s">
        <v>20</v>
      </c>
      <c r="M776" t="s">
        <v>103</v>
      </c>
      <c r="N776" t="s">
        <v>98</v>
      </c>
      <c r="O776" t="s">
        <v>104</v>
      </c>
      <c r="P776" t="s">
        <v>46</v>
      </c>
      <c r="Q776" t="s">
        <v>48</v>
      </c>
      <c r="R776">
        <v>11694</v>
      </c>
      <c r="S776">
        <v>31643.964000000004</v>
      </c>
      <c r="T776">
        <v>42402.91176000001</v>
      </c>
      <c r="U776">
        <v>10758.947760000006</v>
      </c>
      <c r="AX776" t="s">
        <v>20</v>
      </c>
      <c r="AY776">
        <v>2018</v>
      </c>
      <c r="AZ776">
        <v>2</v>
      </c>
      <c r="BA776" t="s">
        <v>38</v>
      </c>
      <c r="BB776" t="s">
        <v>103</v>
      </c>
      <c r="BC776" t="s">
        <v>98</v>
      </c>
      <c r="BD776" t="s">
        <v>104</v>
      </c>
      <c r="BE776" t="s">
        <v>51</v>
      </c>
      <c r="BF776" t="s">
        <v>52</v>
      </c>
      <c r="BG776">
        <v>10160</v>
      </c>
      <c r="BH776">
        <v>48646.080000000002</v>
      </c>
      <c r="BI776">
        <v>63726.364800000003</v>
      </c>
      <c r="BJ776">
        <v>15080.284800000001</v>
      </c>
    </row>
    <row r="777" spans="11:62" x14ac:dyDescent="0.15">
      <c r="K777">
        <v>2018</v>
      </c>
      <c r="L777" t="s">
        <v>20</v>
      </c>
      <c r="M777" t="s">
        <v>103</v>
      </c>
      <c r="N777" t="s">
        <v>98</v>
      </c>
      <c r="O777" t="s">
        <v>104</v>
      </c>
      <c r="P777" t="s">
        <v>46</v>
      </c>
      <c r="Q777" t="s">
        <v>49</v>
      </c>
      <c r="R777">
        <v>5772</v>
      </c>
      <c r="S777">
        <v>15111.096000000001</v>
      </c>
      <c r="T777">
        <v>21004.423439999999</v>
      </c>
      <c r="U777">
        <v>5893.3274399999973</v>
      </c>
      <c r="AX777" t="s">
        <v>20</v>
      </c>
      <c r="AY777">
        <v>2018</v>
      </c>
      <c r="AZ777">
        <v>2</v>
      </c>
      <c r="BA777" t="s">
        <v>38</v>
      </c>
      <c r="BB777" t="s">
        <v>103</v>
      </c>
      <c r="BC777" t="s">
        <v>98</v>
      </c>
      <c r="BD777" t="s">
        <v>104</v>
      </c>
      <c r="BE777" t="s">
        <v>51</v>
      </c>
      <c r="BF777" t="s">
        <v>53</v>
      </c>
      <c r="BG777">
        <v>12357</v>
      </c>
      <c r="BH777">
        <v>92430.359999999986</v>
      </c>
      <c r="BI777">
        <v>130326.80759999999</v>
      </c>
      <c r="BJ777">
        <v>37896.4476</v>
      </c>
    </row>
    <row r="778" spans="11:62" x14ac:dyDescent="0.15">
      <c r="K778">
        <v>2018</v>
      </c>
      <c r="L778" t="s">
        <v>20</v>
      </c>
      <c r="M778" t="s">
        <v>103</v>
      </c>
      <c r="N778" t="s">
        <v>98</v>
      </c>
      <c r="O778" t="s">
        <v>104</v>
      </c>
      <c r="P778" t="s">
        <v>46</v>
      </c>
      <c r="Q778" t="s">
        <v>50</v>
      </c>
      <c r="R778">
        <v>18782</v>
      </c>
      <c r="S778">
        <v>93177.501999999993</v>
      </c>
      <c r="T778">
        <v>137902.70296</v>
      </c>
      <c r="U778">
        <v>44725.200960000002</v>
      </c>
      <c r="AX778" t="s">
        <v>20</v>
      </c>
      <c r="AY778">
        <v>2018</v>
      </c>
      <c r="AZ778">
        <v>2</v>
      </c>
      <c r="BA778" t="s">
        <v>38</v>
      </c>
      <c r="BB778" t="s">
        <v>103</v>
      </c>
      <c r="BC778" t="s">
        <v>98</v>
      </c>
      <c r="BD778" t="s">
        <v>104</v>
      </c>
      <c r="BE778" t="s">
        <v>51</v>
      </c>
      <c r="BF778" t="s">
        <v>54</v>
      </c>
      <c r="BG778">
        <v>19540</v>
      </c>
      <c r="BH778">
        <v>52875.24</v>
      </c>
      <c r="BI778">
        <v>71381.573999999993</v>
      </c>
      <c r="BJ778">
        <v>18506.333999999995</v>
      </c>
    </row>
    <row r="779" spans="11:62" x14ac:dyDescent="0.15">
      <c r="K779">
        <v>2018</v>
      </c>
      <c r="L779" t="s">
        <v>20</v>
      </c>
      <c r="M779" t="s">
        <v>103</v>
      </c>
      <c r="N779" t="s">
        <v>98</v>
      </c>
      <c r="O779" t="s">
        <v>104</v>
      </c>
      <c r="P779" t="s">
        <v>51</v>
      </c>
      <c r="Q779" t="s">
        <v>52</v>
      </c>
      <c r="R779">
        <v>10160</v>
      </c>
      <c r="S779">
        <v>48646.080000000002</v>
      </c>
      <c r="T779">
        <v>63726.364800000003</v>
      </c>
      <c r="U779">
        <v>15080.284800000001</v>
      </c>
      <c r="AX779" t="s">
        <v>20</v>
      </c>
      <c r="AY779">
        <v>2018</v>
      </c>
      <c r="AZ779">
        <v>2</v>
      </c>
      <c r="BA779" t="s">
        <v>38</v>
      </c>
      <c r="BB779" t="s">
        <v>103</v>
      </c>
      <c r="BC779" t="s">
        <v>98</v>
      </c>
      <c r="BD779" t="s">
        <v>104</v>
      </c>
      <c r="BE779" t="s">
        <v>51</v>
      </c>
      <c r="BF779" t="s">
        <v>55</v>
      </c>
      <c r="BG779">
        <v>18245</v>
      </c>
      <c r="BH779">
        <v>98085.119999999995</v>
      </c>
      <c r="BI779">
        <v>138300.01920000001</v>
      </c>
      <c r="BJ779">
        <v>40214.899200000014</v>
      </c>
    </row>
    <row r="780" spans="11:62" x14ac:dyDescent="0.15">
      <c r="K780">
        <v>2018</v>
      </c>
      <c r="L780" t="s">
        <v>20</v>
      </c>
      <c r="M780" t="s">
        <v>103</v>
      </c>
      <c r="N780" t="s">
        <v>98</v>
      </c>
      <c r="O780" t="s">
        <v>104</v>
      </c>
      <c r="P780" t="s">
        <v>51</v>
      </c>
      <c r="Q780" t="s">
        <v>53</v>
      </c>
      <c r="R780">
        <v>12357</v>
      </c>
      <c r="S780">
        <v>92430.359999999986</v>
      </c>
      <c r="T780">
        <v>130326.80759999999</v>
      </c>
      <c r="U780">
        <v>37896.4476</v>
      </c>
      <c r="AX780" t="s">
        <v>20</v>
      </c>
      <c r="AY780">
        <v>2018</v>
      </c>
      <c r="AZ780">
        <v>2</v>
      </c>
      <c r="BA780" t="s">
        <v>38</v>
      </c>
      <c r="BB780" t="s">
        <v>103</v>
      </c>
      <c r="BC780" t="s">
        <v>98</v>
      </c>
      <c r="BD780" t="s">
        <v>104</v>
      </c>
      <c r="BE780" t="s">
        <v>56</v>
      </c>
      <c r="BF780" t="s">
        <v>57</v>
      </c>
      <c r="BG780">
        <v>9858</v>
      </c>
      <c r="BH780">
        <v>170405.38800000001</v>
      </c>
      <c r="BI780">
        <v>253904.02812000003</v>
      </c>
      <c r="BJ780">
        <v>83498.640120000025</v>
      </c>
    </row>
    <row r="781" spans="11:62" x14ac:dyDescent="0.15">
      <c r="K781">
        <v>2018</v>
      </c>
      <c r="L781" t="s">
        <v>20</v>
      </c>
      <c r="M781" t="s">
        <v>103</v>
      </c>
      <c r="N781" t="s">
        <v>98</v>
      </c>
      <c r="O781" t="s">
        <v>104</v>
      </c>
      <c r="P781" t="s">
        <v>51</v>
      </c>
      <c r="Q781" t="s">
        <v>54</v>
      </c>
      <c r="R781">
        <v>19540</v>
      </c>
      <c r="S781">
        <v>52875.24</v>
      </c>
      <c r="T781">
        <v>71381.573999999993</v>
      </c>
      <c r="U781">
        <v>18506.333999999995</v>
      </c>
      <c r="AX781" t="s">
        <v>20</v>
      </c>
      <c r="AY781">
        <v>2018</v>
      </c>
      <c r="AZ781">
        <v>2</v>
      </c>
      <c r="BA781" t="s">
        <v>38</v>
      </c>
      <c r="BB781" t="s">
        <v>103</v>
      </c>
      <c r="BC781" t="s">
        <v>98</v>
      </c>
      <c r="BD781" t="s">
        <v>104</v>
      </c>
      <c r="BE781" t="s">
        <v>56</v>
      </c>
      <c r="BF781" t="s">
        <v>58</v>
      </c>
      <c r="BG781">
        <v>16753</v>
      </c>
      <c r="BH781">
        <v>118209.16799999999</v>
      </c>
      <c r="BI781">
        <v>164310.74351999999</v>
      </c>
      <c r="BJ781">
        <v>46101.575519999999</v>
      </c>
    </row>
    <row r="782" spans="11:62" x14ac:dyDescent="0.15">
      <c r="K782">
        <v>2018</v>
      </c>
      <c r="L782" t="s">
        <v>20</v>
      </c>
      <c r="M782" t="s">
        <v>103</v>
      </c>
      <c r="N782" t="s">
        <v>98</v>
      </c>
      <c r="O782" t="s">
        <v>104</v>
      </c>
      <c r="P782" t="s">
        <v>51</v>
      </c>
      <c r="Q782" t="s">
        <v>55</v>
      </c>
      <c r="R782">
        <v>18245</v>
      </c>
      <c r="S782">
        <v>98085.119999999995</v>
      </c>
      <c r="T782">
        <v>138300.01920000001</v>
      </c>
      <c r="U782">
        <v>40214.899200000014</v>
      </c>
      <c r="AX782" t="s">
        <v>20</v>
      </c>
      <c r="AY782">
        <v>2018</v>
      </c>
      <c r="AZ782">
        <v>2</v>
      </c>
      <c r="BA782" t="s">
        <v>38</v>
      </c>
      <c r="BB782" t="s">
        <v>103</v>
      </c>
      <c r="BC782" t="s">
        <v>98</v>
      </c>
      <c r="BD782" t="s">
        <v>104</v>
      </c>
      <c r="BE782" t="s">
        <v>56</v>
      </c>
      <c r="BF782" t="s">
        <v>59</v>
      </c>
      <c r="BG782">
        <v>8503</v>
      </c>
      <c r="BH782">
        <v>18519.534</v>
      </c>
      <c r="BI782">
        <v>26668.128959999998</v>
      </c>
      <c r="BJ782">
        <v>8148.5949599999985</v>
      </c>
    </row>
    <row r="783" spans="11:62" x14ac:dyDescent="0.15">
      <c r="K783">
        <v>2018</v>
      </c>
      <c r="L783" t="s">
        <v>20</v>
      </c>
      <c r="M783" t="s">
        <v>103</v>
      </c>
      <c r="N783" t="s">
        <v>98</v>
      </c>
      <c r="O783" t="s">
        <v>104</v>
      </c>
      <c r="P783" t="s">
        <v>56</v>
      </c>
      <c r="Q783" t="s">
        <v>57</v>
      </c>
      <c r="R783">
        <v>9858</v>
      </c>
      <c r="S783">
        <v>170405.38800000001</v>
      </c>
      <c r="T783">
        <v>253904.02812000003</v>
      </c>
      <c r="U783">
        <v>83498.640120000025</v>
      </c>
      <c r="AX783" t="s">
        <v>20</v>
      </c>
      <c r="AY783">
        <v>2018</v>
      </c>
      <c r="AZ783">
        <v>2</v>
      </c>
      <c r="BA783" t="s">
        <v>38</v>
      </c>
      <c r="BB783" t="s">
        <v>103</v>
      </c>
      <c r="BC783" t="s">
        <v>98</v>
      </c>
      <c r="BD783" t="s">
        <v>105</v>
      </c>
      <c r="BE783" t="s">
        <v>46</v>
      </c>
      <c r="BF783" t="s">
        <v>47</v>
      </c>
      <c r="BG783">
        <v>19685</v>
      </c>
      <c r="BH783">
        <v>25984.2</v>
      </c>
      <c r="BI783">
        <v>35598.353999999999</v>
      </c>
      <c r="BJ783">
        <v>9614.1539999999986</v>
      </c>
    </row>
    <row r="784" spans="11:62" x14ac:dyDescent="0.15">
      <c r="K784">
        <v>2018</v>
      </c>
      <c r="L784" t="s">
        <v>20</v>
      </c>
      <c r="M784" t="s">
        <v>103</v>
      </c>
      <c r="N784" t="s">
        <v>98</v>
      </c>
      <c r="O784" t="s">
        <v>104</v>
      </c>
      <c r="P784" t="s">
        <v>56</v>
      </c>
      <c r="Q784" t="s">
        <v>58</v>
      </c>
      <c r="R784">
        <v>16753</v>
      </c>
      <c r="S784">
        <v>118209.16799999999</v>
      </c>
      <c r="T784">
        <v>164310.74351999999</v>
      </c>
      <c r="U784">
        <v>46101.575519999999</v>
      </c>
      <c r="AX784" t="s">
        <v>20</v>
      </c>
      <c r="AY784">
        <v>2018</v>
      </c>
      <c r="AZ784">
        <v>2</v>
      </c>
      <c r="BA784" t="s">
        <v>38</v>
      </c>
      <c r="BB784" t="s">
        <v>103</v>
      </c>
      <c r="BC784" t="s">
        <v>98</v>
      </c>
      <c r="BD784" t="s">
        <v>105</v>
      </c>
      <c r="BE784" t="s">
        <v>46</v>
      </c>
      <c r="BF784" t="s">
        <v>48</v>
      </c>
      <c r="BG784">
        <v>6257</v>
      </c>
      <c r="BH784">
        <v>17482.058000000005</v>
      </c>
      <c r="BI784">
        <v>23425.957720000009</v>
      </c>
      <c r="BJ784">
        <v>5943.8997200000049</v>
      </c>
    </row>
    <row r="785" spans="11:62" x14ac:dyDescent="0.15">
      <c r="K785">
        <v>2018</v>
      </c>
      <c r="L785" t="s">
        <v>20</v>
      </c>
      <c r="M785" t="s">
        <v>103</v>
      </c>
      <c r="N785" t="s">
        <v>98</v>
      </c>
      <c r="O785" t="s">
        <v>104</v>
      </c>
      <c r="P785" t="s">
        <v>56</v>
      </c>
      <c r="Q785" t="s">
        <v>59</v>
      </c>
      <c r="R785">
        <v>8503</v>
      </c>
      <c r="S785">
        <v>18519.534</v>
      </c>
      <c r="T785">
        <v>26668.128959999998</v>
      </c>
      <c r="U785">
        <v>8148.5949599999985</v>
      </c>
      <c r="AX785" t="s">
        <v>20</v>
      </c>
      <c r="AY785">
        <v>2018</v>
      </c>
      <c r="AZ785">
        <v>2</v>
      </c>
      <c r="BA785" t="s">
        <v>38</v>
      </c>
      <c r="BB785" t="s">
        <v>103</v>
      </c>
      <c r="BC785" t="s">
        <v>98</v>
      </c>
      <c r="BD785" t="s">
        <v>105</v>
      </c>
      <c r="BE785" t="s">
        <v>46</v>
      </c>
      <c r="BF785" t="s">
        <v>49</v>
      </c>
      <c r="BG785">
        <v>7973</v>
      </c>
      <c r="BH785">
        <v>21925.750000000004</v>
      </c>
      <c r="BI785">
        <v>30257.535000000003</v>
      </c>
      <c r="BJ785">
        <v>8331.7849999999999</v>
      </c>
    </row>
    <row r="786" spans="11:62" x14ac:dyDescent="0.15">
      <c r="K786">
        <v>2018</v>
      </c>
      <c r="L786" t="s">
        <v>20</v>
      </c>
      <c r="M786" t="s">
        <v>103</v>
      </c>
      <c r="N786" t="s">
        <v>98</v>
      </c>
      <c r="O786" t="s">
        <v>105</v>
      </c>
      <c r="P786" t="s">
        <v>46</v>
      </c>
      <c r="Q786" t="s">
        <v>47</v>
      </c>
      <c r="R786">
        <v>19685</v>
      </c>
      <c r="S786">
        <v>25984.2</v>
      </c>
      <c r="T786">
        <v>35598.353999999999</v>
      </c>
      <c r="U786">
        <v>9614.1539999999986</v>
      </c>
      <c r="AX786" t="s">
        <v>20</v>
      </c>
      <c r="AY786">
        <v>2018</v>
      </c>
      <c r="AZ786">
        <v>2</v>
      </c>
      <c r="BA786" t="s">
        <v>38</v>
      </c>
      <c r="BB786" t="s">
        <v>103</v>
      </c>
      <c r="BC786" t="s">
        <v>98</v>
      </c>
      <c r="BD786" t="s">
        <v>105</v>
      </c>
      <c r="BE786" t="s">
        <v>46</v>
      </c>
      <c r="BF786" t="s">
        <v>50</v>
      </c>
      <c r="BG786">
        <v>17956</v>
      </c>
      <c r="BH786">
        <v>86134.931999999986</v>
      </c>
      <c r="BI786">
        <v>128341.04867999999</v>
      </c>
      <c r="BJ786">
        <v>42206.116680000006</v>
      </c>
    </row>
    <row r="787" spans="11:62" x14ac:dyDescent="0.15">
      <c r="K787">
        <v>2018</v>
      </c>
      <c r="L787" t="s">
        <v>20</v>
      </c>
      <c r="M787" t="s">
        <v>103</v>
      </c>
      <c r="N787" t="s">
        <v>98</v>
      </c>
      <c r="O787" t="s">
        <v>105</v>
      </c>
      <c r="P787" t="s">
        <v>46</v>
      </c>
      <c r="Q787" t="s">
        <v>48</v>
      </c>
      <c r="R787">
        <v>6257</v>
      </c>
      <c r="S787">
        <v>17482.058000000005</v>
      </c>
      <c r="T787">
        <v>23425.957720000009</v>
      </c>
      <c r="U787">
        <v>5943.8997200000049</v>
      </c>
      <c r="AX787" t="s">
        <v>20</v>
      </c>
      <c r="AY787">
        <v>2018</v>
      </c>
      <c r="AZ787">
        <v>2</v>
      </c>
      <c r="BA787" t="s">
        <v>38</v>
      </c>
      <c r="BB787" t="s">
        <v>103</v>
      </c>
      <c r="BC787" t="s">
        <v>98</v>
      </c>
      <c r="BD787" t="s">
        <v>105</v>
      </c>
      <c r="BE787" t="s">
        <v>51</v>
      </c>
      <c r="BF787" t="s">
        <v>52</v>
      </c>
      <c r="BG787">
        <v>6414</v>
      </c>
      <c r="BH787">
        <v>31441.428</v>
      </c>
      <c r="BI787">
        <v>39930.613559999998</v>
      </c>
      <c r="BJ787">
        <v>8489.1855599999981</v>
      </c>
    </row>
    <row r="788" spans="11:62" x14ac:dyDescent="0.15">
      <c r="K788">
        <v>2018</v>
      </c>
      <c r="L788" t="s">
        <v>20</v>
      </c>
      <c r="M788" t="s">
        <v>103</v>
      </c>
      <c r="N788" t="s">
        <v>98</v>
      </c>
      <c r="O788" t="s">
        <v>105</v>
      </c>
      <c r="P788" t="s">
        <v>46</v>
      </c>
      <c r="Q788" t="s">
        <v>49</v>
      </c>
      <c r="R788">
        <v>7973</v>
      </c>
      <c r="S788">
        <v>21925.750000000004</v>
      </c>
      <c r="T788">
        <v>30257.535000000003</v>
      </c>
      <c r="U788">
        <v>8331.7849999999999</v>
      </c>
      <c r="AX788" t="s">
        <v>20</v>
      </c>
      <c r="AY788">
        <v>2018</v>
      </c>
      <c r="AZ788">
        <v>2</v>
      </c>
      <c r="BA788" t="s">
        <v>38</v>
      </c>
      <c r="BB788" t="s">
        <v>103</v>
      </c>
      <c r="BC788" t="s">
        <v>98</v>
      </c>
      <c r="BD788" t="s">
        <v>105</v>
      </c>
      <c r="BE788" t="s">
        <v>51</v>
      </c>
      <c r="BF788" t="s">
        <v>53</v>
      </c>
      <c r="BG788">
        <v>11889</v>
      </c>
      <c r="BH788">
        <v>94588.884000000005</v>
      </c>
      <c r="BI788">
        <v>114452.54964000001</v>
      </c>
      <c r="BJ788">
        <v>19863.665640000007</v>
      </c>
    </row>
    <row r="789" spans="11:62" x14ac:dyDescent="0.15">
      <c r="K789">
        <v>2018</v>
      </c>
      <c r="L789" t="s">
        <v>20</v>
      </c>
      <c r="M789" t="s">
        <v>103</v>
      </c>
      <c r="N789" t="s">
        <v>98</v>
      </c>
      <c r="O789" t="s">
        <v>105</v>
      </c>
      <c r="P789" t="s">
        <v>46</v>
      </c>
      <c r="Q789" t="s">
        <v>50</v>
      </c>
      <c r="R789">
        <v>17956</v>
      </c>
      <c r="S789">
        <v>86134.931999999986</v>
      </c>
      <c r="T789">
        <v>128341.04867999999</v>
      </c>
      <c r="U789">
        <v>42206.116680000006</v>
      </c>
      <c r="AX789" t="s">
        <v>20</v>
      </c>
      <c r="AY789">
        <v>2018</v>
      </c>
      <c r="AZ789">
        <v>2</v>
      </c>
      <c r="BA789" t="s">
        <v>38</v>
      </c>
      <c r="BB789" t="s">
        <v>103</v>
      </c>
      <c r="BC789" t="s">
        <v>98</v>
      </c>
      <c r="BD789" t="s">
        <v>105</v>
      </c>
      <c r="BE789" t="s">
        <v>51</v>
      </c>
      <c r="BF789" t="s">
        <v>54</v>
      </c>
      <c r="BG789">
        <v>11935</v>
      </c>
      <c r="BH789">
        <v>32821.250000000007</v>
      </c>
      <c r="BI789">
        <v>44965.11250000001</v>
      </c>
      <c r="BJ789">
        <v>12143.862500000003</v>
      </c>
    </row>
    <row r="790" spans="11:62" x14ac:dyDescent="0.15">
      <c r="K790">
        <v>2018</v>
      </c>
      <c r="L790" t="s">
        <v>20</v>
      </c>
      <c r="M790" t="s">
        <v>103</v>
      </c>
      <c r="N790" t="s">
        <v>98</v>
      </c>
      <c r="O790" t="s">
        <v>105</v>
      </c>
      <c r="P790" t="s">
        <v>51</v>
      </c>
      <c r="Q790" t="s">
        <v>52</v>
      </c>
      <c r="R790">
        <v>6414</v>
      </c>
      <c r="S790">
        <v>31441.428</v>
      </c>
      <c r="T790">
        <v>39930.613559999998</v>
      </c>
      <c r="U790">
        <v>8489.1855599999981</v>
      </c>
      <c r="AX790" t="s">
        <v>20</v>
      </c>
      <c r="AY790">
        <v>2018</v>
      </c>
      <c r="AZ790">
        <v>2</v>
      </c>
      <c r="BA790" t="s">
        <v>38</v>
      </c>
      <c r="BB790" t="s">
        <v>103</v>
      </c>
      <c r="BC790" t="s">
        <v>98</v>
      </c>
      <c r="BD790" t="s">
        <v>105</v>
      </c>
      <c r="BE790" t="s">
        <v>51</v>
      </c>
      <c r="BF790" t="s">
        <v>55</v>
      </c>
      <c r="BG790">
        <v>12162</v>
      </c>
      <c r="BH790">
        <v>74139.551999999996</v>
      </c>
      <c r="BI790">
        <v>108243.74592</v>
      </c>
      <c r="BJ790">
        <v>34104.193920000005</v>
      </c>
    </row>
    <row r="791" spans="11:62" x14ac:dyDescent="0.15">
      <c r="K791">
        <v>2018</v>
      </c>
      <c r="L791" t="s">
        <v>20</v>
      </c>
      <c r="M791" t="s">
        <v>103</v>
      </c>
      <c r="N791" t="s">
        <v>98</v>
      </c>
      <c r="O791" t="s">
        <v>105</v>
      </c>
      <c r="P791" t="s">
        <v>51</v>
      </c>
      <c r="Q791" t="s">
        <v>53</v>
      </c>
      <c r="R791">
        <v>11889</v>
      </c>
      <c r="S791">
        <v>94588.884000000005</v>
      </c>
      <c r="T791">
        <v>114452.54964000001</v>
      </c>
      <c r="U791">
        <v>19863.665640000007</v>
      </c>
      <c r="AX791" t="s">
        <v>20</v>
      </c>
      <c r="AY791">
        <v>2018</v>
      </c>
      <c r="AZ791">
        <v>2</v>
      </c>
      <c r="BA791" t="s">
        <v>38</v>
      </c>
      <c r="BB791" t="s">
        <v>103</v>
      </c>
      <c r="BC791" t="s">
        <v>98</v>
      </c>
      <c r="BD791" t="s">
        <v>105</v>
      </c>
      <c r="BE791" t="s">
        <v>56</v>
      </c>
      <c r="BF791" t="s">
        <v>57</v>
      </c>
      <c r="BG791">
        <v>18968</v>
      </c>
      <c r="BH791">
        <v>322797.424</v>
      </c>
      <c r="BI791">
        <v>464828.29055999999</v>
      </c>
      <c r="BJ791">
        <v>142030.86655999999</v>
      </c>
    </row>
    <row r="792" spans="11:62" x14ac:dyDescent="0.15">
      <c r="K792">
        <v>2018</v>
      </c>
      <c r="L792" t="s">
        <v>20</v>
      </c>
      <c r="M792" t="s">
        <v>103</v>
      </c>
      <c r="N792" t="s">
        <v>98</v>
      </c>
      <c r="O792" t="s">
        <v>105</v>
      </c>
      <c r="P792" t="s">
        <v>51</v>
      </c>
      <c r="Q792" t="s">
        <v>54</v>
      </c>
      <c r="R792">
        <v>11935</v>
      </c>
      <c r="S792">
        <v>32821.250000000007</v>
      </c>
      <c r="T792">
        <v>44965.11250000001</v>
      </c>
      <c r="U792">
        <v>12143.862500000003</v>
      </c>
      <c r="AX792" t="s">
        <v>20</v>
      </c>
      <c r="AY792">
        <v>2018</v>
      </c>
      <c r="AZ792">
        <v>2</v>
      </c>
      <c r="BA792" t="s">
        <v>38</v>
      </c>
      <c r="BB792" t="s">
        <v>103</v>
      </c>
      <c r="BC792" t="s">
        <v>98</v>
      </c>
      <c r="BD792" t="s">
        <v>105</v>
      </c>
      <c r="BE792" t="s">
        <v>56</v>
      </c>
      <c r="BF792" t="s">
        <v>58</v>
      </c>
      <c r="BG792">
        <v>19536</v>
      </c>
      <c r="BH792">
        <v>141538.32</v>
      </c>
      <c r="BI792">
        <v>195322.88159999999</v>
      </c>
      <c r="BJ792">
        <v>53784.561599999986</v>
      </c>
    </row>
    <row r="793" spans="11:62" x14ac:dyDescent="0.15">
      <c r="K793">
        <v>2018</v>
      </c>
      <c r="L793" t="s">
        <v>20</v>
      </c>
      <c r="M793" t="s">
        <v>103</v>
      </c>
      <c r="N793" t="s">
        <v>98</v>
      </c>
      <c r="O793" t="s">
        <v>105</v>
      </c>
      <c r="P793" t="s">
        <v>51</v>
      </c>
      <c r="Q793" t="s">
        <v>55</v>
      </c>
      <c r="R793">
        <v>12162</v>
      </c>
      <c r="S793">
        <v>74139.551999999996</v>
      </c>
      <c r="T793">
        <v>108243.74592</v>
      </c>
      <c r="U793">
        <v>34104.193920000005</v>
      </c>
      <c r="AX793" t="s">
        <v>20</v>
      </c>
      <c r="AY793">
        <v>2018</v>
      </c>
      <c r="AZ793">
        <v>2</v>
      </c>
      <c r="BA793" t="s">
        <v>38</v>
      </c>
      <c r="BB793" t="s">
        <v>103</v>
      </c>
      <c r="BC793" t="s">
        <v>98</v>
      </c>
      <c r="BD793" t="s">
        <v>105</v>
      </c>
      <c r="BE793" t="s">
        <v>56</v>
      </c>
      <c r="BF793" t="s">
        <v>59</v>
      </c>
      <c r="BG793">
        <v>11588</v>
      </c>
      <c r="BH793">
        <v>22944.240000000002</v>
      </c>
      <c r="BI793">
        <v>30056.954400000002</v>
      </c>
      <c r="BJ793">
        <v>7112.7144000000008</v>
      </c>
    </row>
    <row r="794" spans="11:62" x14ac:dyDescent="0.15">
      <c r="K794">
        <v>2018</v>
      </c>
      <c r="L794" t="s">
        <v>20</v>
      </c>
      <c r="M794" t="s">
        <v>103</v>
      </c>
      <c r="N794" t="s">
        <v>98</v>
      </c>
      <c r="O794" t="s">
        <v>105</v>
      </c>
      <c r="P794" t="s">
        <v>56</v>
      </c>
      <c r="Q794" t="s">
        <v>57</v>
      </c>
      <c r="R794">
        <v>18968</v>
      </c>
      <c r="S794">
        <v>322797.424</v>
      </c>
      <c r="T794">
        <v>464828.29055999999</v>
      </c>
      <c r="U794">
        <v>142030.86655999999</v>
      </c>
      <c r="AX794" t="s">
        <v>20</v>
      </c>
      <c r="AY794">
        <v>2018</v>
      </c>
      <c r="AZ794">
        <v>2</v>
      </c>
      <c r="BA794" t="s">
        <v>38</v>
      </c>
      <c r="BB794" t="s">
        <v>103</v>
      </c>
      <c r="BC794" t="s">
        <v>98</v>
      </c>
      <c r="BD794" t="s">
        <v>106</v>
      </c>
      <c r="BE794" t="s">
        <v>46</v>
      </c>
      <c r="BF794" t="s">
        <v>47</v>
      </c>
      <c r="BG794">
        <v>18480</v>
      </c>
      <c r="BH794">
        <v>27054.720000000001</v>
      </c>
      <c r="BI794">
        <v>37876.608</v>
      </c>
      <c r="BJ794">
        <v>10821.887999999999</v>
      </c>
    </row>
    <row r="795" spans="11:62" x14ac:dyDescent="0.15">
      <c r="K795">
        <v>2018</v>
      </c>
      <c r="L795" t="s">
        <v>20</v>
      </c>
      <c r="M795" t="s">
        <v>103</v>
      </c>
      <c r="N795" t="s">
        <v>98</v>
      </c>
      <c r="O795" t="s">
        <v>105</v>
      </c>
      <c r="P795" t="s">
        <v>56</v>
      </c>
      <c r="Q795" t="s">
        <v>58</v>
      </c>
      <c r="R795">
        <v>19536</v>
      </c>
      <c r="S795">
        <v>141538.32</v>
      </c>
      <c r="T795">
        <v>195322.88159999999</v>
      </c>
      <c r="U795">
        <v>53784.561599999986</v>
      </c>
      <c r="AX795" t="s">
        <v>20</v>
      </c>
      <c r="AY795">
        <v>2018</v>
      </c>
      <c r="AZ795">
        <v>2</v>
      </c>
      <c r="BA795" t="s">
        <v>38</v>
      </c>
      <c r="BB795" t="s">
        <v>103</v>
      </c>
      <c r="BC795" t="s">
        <v>98</v>
      </c>
      <c r="BD795" t="s">
        <v>106</v>
      </c>
      <c r="BE795" t="s">
        <v>46</v>
      </c>
      <c r="BF795" t="s">
        <v>48</v>
      </c>
      <c r="BG795">
        <v>12534</v>
      </c>
      <c r="BH795">
        <v>31986.768000000004</v>
      </c>
      <c r="BI795">
        <v>45741.07824000001</v>
      </c>
      <c r="BJ795">
        <v>13754.310240000006</v>
      </c>
    </row>
    <row r="796" spans="11:62" x14ac:dyDescent="0.15">
      <c r="K796">
        <v>2018</v>
      </c>
      <c r="L796" t="s">
        <v>20</v>
      </c>
      <c r="M796" t="s">
        <v>103</v>
      </c>
      <c r="N796" t="s">
        <v>98</v>
      </c>
      <c r="O796" t="s">
        <v>105</v>
      </c>
      <c r="P796" t="s">
        <v>56</v>
      </c>
      <c r="Q796" t="s">
        <v>59</v>
      </c>
      <c r="R796">
        <v>11588</v>
      </c>
      <c r="S796">
        <v>22944.240000000002</v>
      </c>
      <c r="T796">
        <v>30056.954400000002</v>
      </c>
      <c r="U796">
        <v>7112.7144000000008</v>
      </c>
      <c r="AX796" t="s">
        <v>20</v>
      </c>
      <c r="AY796">
        <v>2018</v>
      </c>
      <c r="AZ796">
        <v>2</v>
      </c>
      <c r="BA796" t="s">
        <v>38</v>
      </c>
      <c r="BB796" t="s">
        <v>103</v>
      </c>
      <c r="BC796" t="s">
        <v>98</v>
      </c>
      <c r="BD796" t="s">
        <v>106</v>
      </c>
      <c r="BE796" t="s">
        <v>46</v>
      </c>
      <c r="BF796" t="s">
        <v>49</v>
      </c>
      <c r="BG796">
        <v>17328</v>
      </c>
      <c r="BH796">
        <v>44221.056000000004</v>
      </c>
      <c r="BI796">
        <v>55718.530560000007</v>
      </c>
      <c r="BJ796">
        <v>11497.474560000002</v>
      </c>
    </row>
    <row r="797" spans="11:62" x14ac:dyDescent="0.15">
      <c r="K797">
        <v>2018</v>
      </c>
      <c r="L797" t="s">
        <v>20</v>
      </c>
      <c r="M797" t="s">
        <v>103</v>
      </c>
      <c r="N797" t="s">
        <v>98</v>
      </c>
      <c r="O797" t="s">
        <v>106</v>
      </c>
      <c r="P797" t="s">
        <v>46</v>
      </c>
      <c r="Q797" t="s">
        <v>47</v>
      </c>
      <c r="R797">
        <v>18480</v>
      </c>
      <c r="S797">
        <v>27054.720000000001</v>
      </c>
      <c r="T797">
        <v>37876.608</v>
      </c>
      <c r="U797">
        <v>10821.887999999999</v>
      </c>
      <c r="AX797" t="s">
        <v>20</v>
      </c>
      <c r="AY797">
        <v>2018</v>
      </c>
      <c r="AZ797">
        <v>2</v>
      </c>
      <c r="BA797" t="s">
        <v>38</v>
      </c>
      <c r="BB797" t="s">
        <v>103</v>
      </c>
      <c r="BC797" t="s">
        <v>98</v>
      </c>
      <c r="BD797" t="s">
        <v>106</v>
      </c>
      <c r="BE797" t="s">
        <v>46</v>
      </c>
      <c r="BF797" t="s">
        <v>50</v>
      </c>
      <c r="BG797">
        <v>8291</v>
      </c>
      <c r="BH797">
        <v>42151.443999999996</v>
      </c>
      <c r="BI797">
        <v>54375.362759999996</v>
      </c>
      <c r="BJ797">
        <v>12223.91876</v>
      </c>
    </row>
    <row r="798" spans="11:62" x14ac:dyDescent="0.15">
      <c r="K798">
        <v>2018</v>
      </c>
      <c r="L798" t="s">
        <v>20</v>
      </c>
      <c r="M798" t="s">
        <v>103</v>
      </c>
      <c r="N798" t="s">
        <v>98</v>
      </c>
      <c r="O798" t="s">
        <v>106</v>
      </c>
      <c r="P798" t="s">
        <v>46</v>
      </c>
      <c r="Q798" t="s">
        <v>48</v>
      </c>
      <c r="R798">
        <v>12534</v>
      </c>
      <c r="S798">
        <v>31986.768000000004</v>
      </c>
      <c r="T798">
        <v>45741.07824000001</v>
      </c>
      <c r="U798">
        <v>13754.310240000006</v>
      </c>
      <c r="AX798" t="s">
        <v>20</v>
      </c>
      <c r="AY798">
        <v>2018</v>
      </c>
      <c r="AZ798">
        <v>2</v>
      </c>
      <c r="BA798" t="s">
        <v>38</v>
      </c>
      <c r="BB798" t="s">
        <v>103</v>
      </c>
      <c r="BC798" t="s">
        <v>98</v>
      </c>
      <c r="BD798" t="s">
        <v>106</v>
      </c>
      <c r="BE798" t="s">
        <v>51</v>
      </c>
      <c r="BF798" t="s">
        <v>52</v>
      </c>
      <c r="BG798">
        <v>17642</v>
      </c>
      <c r="BH798">
        <v>78436.331999999995</v>
      </c>
      <c r="BI798">
        <v>105889.04819999999</v>
      </c>
      <c r="BJ798">
        <v>27452.716199999995</v>
      </c>
    </row>
    <row r="799" spans="11:62" x14ac:dyDescent="0.15">
      <c r="K799">
        <v>2018</v>
      </c>
      <c r="L799" t="s">
        <v>20</v>
      </c>
      <c r="M799" t="s">
        <v>103</v>
      </c>
      <c r="N799" t="s">
        <v>98</v>
      </c>
      <c r="O799" t="s">
        <v>106</v>
      </c>
      <c r="P799" t="s">
        <v>46</v>
      </c>
      <c r="Q799" t="s">
        <v>49</v>
      </c>
      <c r="R799">
        <v>17328</v>
      </c>
      <c r="S799">
        <v>44221.056000000004</v>
      </c>
      <c r="T799">
        <v>55718.530560000007</v>
      </c>
      <c r="U799">
        <v>11497.474560000002</v>
      </c>
      <c r="AX799" t="s">
        <v>20</v>
      </c>
      <c r="AY799">
        <v>2018</v>
      </c>
      <c r="AZ799">
        <v>2</v>
      </c>
      <c r="BA799" t="s">
        <v>38</v>
      </c>
      <c r="BB799" t="s">
        <v>103</v>
      </c>
      <c r="BC799" t="s">
        <v>98</v>
      </c>
      <c r="BD799" t="s">
        <v>106</v>
      </c>
      <c r="BE799" t="s">
        <v>51</v>
      </c>
      <c r="BF799" t="s">
        <v>53</v>
      </c>
      <c r="BG799">
        <v>9924</v>
      </c>
      <c r="BH799">
        <v>80305.008000000002</v>
      </c>
      <c r="BI799">
        <v>106805.66063999999</v>
      </c>
      <c r="BJ799">
        <v>26500.652639999986</v>
      </c>
    </row>
    <row r="800" spans="11:62" x14ac:dyDescent="0.15">
      <c r="K800">
        <v>2018</v>
      </c>
      <c r="L800" t="s">
        <v>20</v>
      </c>
      <c r="M800" t="s">
        <v>103</v>
      </c>
      <c r="N800" t="s">
        <v>98</v>
      </c>
      <c r="O800" t="s">
        <v>106</v>
      </c>
      <c r="P800" t="s">
        <v>46</v>
      </c>
      <c r="Q800" t="s">
        <v>50</v>
      </c>
      <c r="R800">
        <v>8291</v>
      </c>
      <c r="S800">
        <v>42151.443999999996</v>
      </c>
      <c r="T800">
        <v>54375.362759999996</v>
      </c>
      <c r="U800">
        <v>12223.91876</v>
      </c>
      <c r="AX800" t="s">
        <v>20</v>
      </c>
      <c r="AY800">
        <v>2018</v>
      </c>
      <c r="AZ800">
        <v>2</v>
      </c>
      <c r="BA800" t="s">
        <v>38</v>
      </c>
      <c r="BB800" t="s">
        <v>103</v>
      </c>
      <c r="BC800" t="s">
        <v>98</v>
      </c>
      <c r="BD800" t="s">
        <v>106</v>
      </c>
      <c r="BE800" t="s">
        <v>51</v>
      </c>
      <c r="BF800" t="s">
        <v>54</v>
      </c>
      <c r="BG800">
        <v>10046</v>
      </c>
      <c r="BH800">
        <v>25195.368000000002</v>
      </c>
      <c r="BI800">
        <v>33761.793120000002</v>
      </c>
      <c r="BJ800">
        <v>8566.4251199999999</v>
      </c>
    </row>
    <row r="801" spans="11:62" x14ac:dyDescent="0.15">
      <c r="K801">
        <v>2018</v>
      </c>
      <c r="L801" t="s">
        <v>20</v>
      </c>
      <c r="M801" t="s">
        <v>103</v>
      </c>
      <c r="N801" t="s">
        <v>98</v>
      </c>
      <c r="O801" t="s">
        <v>106</v>
      </c>
      <c r="P801" t="s">
        <v>51</v>
      </c>
      <c r="Q801" t="s">
        <v>52</v>
      </c>
      <c r="R801">
        <v>17642</v>
      </c>
      <c r="S801">
        <v>78436.331999999995</v>
      </c>
      <c r="T801">
        <v>105889.04819999999</v>
      </c>
      <c r="U801">
        <v>27452.716199999995</v>
      </c>
      <c r="AX801" t="s">
        <v>20</v>
      </c>
      <c r="AY801">
        <v>2018</v>
      </c>
      <c r="AZ801">
        <v>2</v>
      </c>
      <c r="BA801" t="s">
        <v>38</v>
      </c>
      <c r="BB801" t="s">
        <v>103</v>
      </c>
      <c r="BC801" t="s">
        <v>98</v>
      </c>
      <c r="BD801" t="s">
        <v>106</v>
      </c>
      <c r="BE801" t="s">
        <v>51</v>
      </c>
      <c r="BF801" t="s">
        <v>55</v>
      </c>
      <c r="BG801">
        <v>6847</v>
      </c>
      <c r="BH801">
        <v>41739.311999999998</v>
      </c>
      <c r="BI801">
        <v>51756.746879999999</v>
      </c>
      <c r="BJ801">
        <v>10017.434880000001</v>
      </c>
    </row>
    <row r="802" spans="11:62" x14ac:dyDescent="0.15">
      <c r="K802">
        <v>2018</v>
      </c>
      <c r="L802" t="s">
        <v>20</v>
      </c>
      <c r="M802" t="s">
        <v>103</v>
      </c>
      <c r="N802" t="s">
        <v>98</v>
      </c>
      <c r="O802" t="s">
        <v>106</v>
      </c>
      <c r="P802" t="s">
        <v>51</v>
      </c>
      <c r="Q802" t="s">
        <v>53</v>
      </c>
      <c r="R802">
        <v>9924</v>
      </c>
      <c r="S802">
        <v>80305.008000000002</v>
      </c>
      <c r="T802">
        <v>106805.66063999999</v>
      </c>
      <c r="U802">
        <v>26500.652639999986</v>
      </c>
      <c r="AX802" t="s">
        <v>20</v>
      </c>
      <c r="AY802">
        <v>2018</v>
      </c>
      <c r="AZ802">
        <v>2</v>
      </c>
      <c r="BA802" t="s">
        <v>38</v>
      </c>
      <c r="BB802" t="s">
        <v>103</v>
      </c>
      <c r="BC802" t="s">
        <v>98</v>
      </c>
      <c r="BD802" t="s">
        <v>106</v>
      </c>
      <c r="BE802" t="s">
        <v>56</v>
      </c>
      <c r="BF802" t="s">
        <v>57</v>
      </c>
      <c r="BG802">
        <v>12271</v>
      </c>
      <c r="BH802">
        <v>202250.622</v>
      </c>
      <c r="BI802">
        <v>264948.31482000003</v>
      </c>
      <c r="BJ802">
        <v>62697.692820000026</v>
      </c>
    </row>
    <row r="803" spans="11:62" x14ac:dyDescent="0.15">
      <c r="K803">
        <v>2018</v>
      </c>
      <c r="L803" t="s">
        <v>20</v>
      </c>
      <c r="M803" t="s">
        <v>103</v>
      </c>
      <c r="N803" t="s">
        <v>98</v>
      </c>
      <c r="O803" t="s">
        <v>106</v>
      </c>
      <c r="P803" t="s">
        <v>51</v>
      </c>
      <c r="Q803" t="s">
        <v>54</v>
      </c>
      <c r="R803">
        <v>10046</v>
      </c>
      <c r="S803">
        <v>25195.368000000002</v>
      </c>
      <c r="T803">
        <v>33761.793120000002</v>
      </c>
      <c r="U803">
        <v>8566.4251199999999</v>
      </c>
      <c r="AX803" t="s">
        <v>20</v>
      </c>
      <c r="AY803">
        <v>2018</v>
      </c>
      <c r="AZ803">
        <v>2</v>
      </c>
      <c r="BA803" t="s">
        <v>38</v>
      </c>
      <c r="BB803" t="s">
        <v>103</v>
      </c>
      <c r="BC803" t="s">
        <v>98</v>
      </c>
      <c r="BD803" t="s">
        <v>106</v>
      </c>
      <c r="BE803" t="s">
        <v>56</v>
      </c>
      <c r="BF803" t="s">
        <v>58</v>
      </c>
      <c r="BG803">
        <v>6546</v>
      </c>
      <c r="BH803">
        <v>46600.973999999995</v>
      </c>
      <c r="BI803">
        <v>69435.451259999987</v>
      </c>
      <c r="BJ803">
        <v>22834.477259999992</v>
      </c>
    </row>
    <row r="804" spans="11:62" x14ac:dyDescent="0.15">
      <c r="K804">
        <v>2018</v>
      </c>
      <c r="L804" t="s">
        <v>20</v>
      </c>
      <c r="M804" t="s">
        <v>103</v>
      </c>
      <c r="N804" t="s">
        <v>98</v>
      </c>
      <c r="O804" t="s">
        <v>106</v>
      </c>
      <c r="P804" t="s">
        <v>51</v>
      </c>
      <c r="Q804" t="s">
        <v>55</v>
      </c>
      <c r="R804">
        <v>6847</v>
      </c>
      <c r="S804">
        <v>41739.311999999998</v>
      </c>
      <c r="T804">
        <v>51756.746879999999</v>
      </c>
      <c r="U804">
        <v>10017.434880000001</v>
      </c>
      <c r="AX804" t="s">
        <v>20</v>
      </c>
      <c r="AY804">
        <v>2018</v>
      </c>
      <c r="AZ804">
        <v>2</v>
      </c>
      <c r="BA804" t="s">
        <v>38</v>
      </c>
      <c r="BB804" t="s">
        <v>103</v>
      </c>
      <c r="BC804" t="s">
        <v>98</v>
      </c>
      <c r="BD804" t="s">
        <v>106</v>
      </c>
      <c r="BE804" t="s">
        <v>56</v>
      </c>
      <c r="BF804" t="s">
        <v>59</v>
      </c>
      <c r="BG804">
        <v>11294</v>
      </c>
      <c r="BH804">
        <v>23581.872000000003</v>
      </c>
      <c r="BI804">
        <v>35136.989280000002</v>
      </c>
      <c r="BJ804">
        <v>11555.117279999999</v>
      </c>
    </row>
    <row r="805" spans="11:62" x14ac:dyDescent="0.15">
      <c r="K805">
        <v>2018</v>
      </c>
      <c r="L805" t="s">
        <v>20</v>
      </c>
      <c r="M805" t="s">
        <v>103</v>
      </c>
      <c r="N805" t="s">
        <v>98</v>
      </c>
      <c r="O805" t="s">
        <v>106</v>
      </c>
      <c r="P805" t="s">
        <v>56</v>
      </c>
      <c r="Q805" t="s">
        <v>57</v>
      </c>
      <c r="R805">
        <v>12271</v>
      </c>
      <c r="S805">
        <v>202250.622</v>
      </c>
      <c r="T805">
        <v>264948.31482000003</v>
      </c>
      <c r="U805">
        <v>62697.692820000026</v>
      </c>
      <c r="AX805" t="s">
        <v>20</v>
      </c>
      <c r="AY805">
        <v>2018</v>
      </c>
      <c r="AZ805">
        <v>2</v>
      </c>
      <c r="BA805" t="s">
        <v>38</v>
      </c>
      <c r="BB805" t="s">
        <v>103</v>
      </c>
      <c r="BC805" t="s">
        <v>98</v>
      </c>
      <c r="BD805" t="s">
        <v>107</v>
      </c>
      <c r="BE805" t="s">
        <v>46</v>
      </c>
      <c r="BF805" t="s">
        <v>47</v>
      </c>
      <c r="BG805">
        <v>7698</v>
      </c>
      <c r="BH805">
        <v>10530.864000000001</v>
      </c>
      <c r="BI805">
        <v>13690.123200000004</v>
      </c>
      <c r="BJ805">
        <v>3159.2592000000022</v>
      </c>
    </row>
    <row r="806" spans="11:62" x14ac:dyDescent="0.15">
      <c r="K806">
        <v>2018</v>
      </c>
      <c r="L806" t="s">
        <v>20</v>
      </c>
      <c r="M806" t="s">
        <v>103</v>
      </c>
      <c r="N806" t="s">
        <v>98</v>
      </c>
      <c r="O806" t="s">
        <v>106</v>
      </c>
      <c r="P806" t="s">
        <v>56</v>
      </c>
      <c r="Q806" t="s">
        <v>58</v>
      </c>
      <c r="R806">
        <v>6546</v>
      </c>
      <c r="S806">
        <v>46600.973999999995</v>
      </c>
      <c r="T806">
        <v>69435.451259999987</v>
      </c>
      <c r="U806">
        <v>22834.477259999992</v>
      </c>
      <c r="AX806" t="s">
        <v>20</v>
      </c>
      <c r="AY806">
        <v>2018</v>
      </c>
      <c r="AZ806">
        <v>2</v>
      </c>
      <c r="BA806" t="s">
        <v>38</v>
      </c>
      <c r="BB806" t="s">
        <v>103</v>
      </c>
      <c r="BC806" t="s">
        <v>98</v>
      </c>
      <c r="BD806" t="s">
        <v>107</v>
      </c>
      <c r="BE806" t="s">
        <v>46</v>
      </c>
      <c r="BF806" t="s">
        <v>48</v>
      </c>
      <c r="BG806">
        <v>9493</v>
      </c>
      <c r="BH806">
        <v>26105.750000000004</v>
      </c>
      <c r="BI806">
        <v>31587.957500000004</v>
      </c>
      <c r="BJ806">
        <v>5482.2075000000004</v>
      </c>
    </row>
    <row r="807" spans="11:62" x14ac:dyDescent="0.15">
      <c r="K807">
        <v>2018</v>
      </c>
      <c r="L807" t="s">
        <v>20</v>
      </c>
      <c r="M807" t="s">
        <v>103</v>
      </c>
      <c r="N807" t="s">
        <v>98</v>
      </c>
      <c r="O807" t="s">
        <v>106</v>
      </c>
      <c r="P807" t="s">
        <v>56</v>
      </c>
      <c r="Q807" t="s">
        <v>59</v>
      </c>
      <c r="R807">
        <v>11294</v>
      </c>
      <c r="S807">
        <v>23581.872000000003</v>
      </c>
      <c r="T807">
        <v>35136.989280000002</v>
      </c>
      <c r="U807">
        <v>11555.117279999999</v>
      </c>
      <c r="AX807" t="s">
        <v>20</v>
      </c>
      <c r="AY807">
        <v>2018</v>
      </c>
      <c r="AZ807">
        <v>2</v>
      </c>
      <c r="BA807" t="s">
        <v>38</v>
      </c>
      <c r="BB807" t="s">
        <v>103</v>
      </c>
      <c r="BC807" t="s">
        <v>98</v>
      </c>
      <c r="BD807" t="s">
        <v>107</v>
      </c>
      <c r="BE807" t="s">
        <v>46</v>
      </c>
      <c r="BF807" t="s">
        <v>49</v>
      </c>
      <c r="BG807">
        <v>9776</v>
      </c>
      <c r="BH807">
        <v>24948.352000000003</v>
      </c>
      <c r="BI807">
        <v>31185.440000000006</v>
      </c>
      <c r="BJ807">
        <v>6237.0880000000034</v>
      </c>
    </row>
    <row r="808" spans="11:62" x14ac:dyDescent="0.15">
      <c r="K808">
        <v>2018</v>
      </c>
      <c r="L808" t="s">
        <v>20</v>
      </c>
      <c r="M808" t="s">
        <v>103</v>
      </c>
      <c r="N808" t="s">
        <v>98</v>
      </c>
      <c r="O808" t="s">
        <v>107</v>
      </c>
      <c r="P808" t="s">
        <v>46</v>
      </c>
      <c r="Q808" t="s">
        <v>47</v>
      </c>
      <c r="R808">
        <v>7698</v>
      </c>
      <c r="S808">
        <v>10530.864000000001</v>
      </c>
      <c r="T808">
        <v>13690.123200000004</v>
      </c>
      <c r="U808">
        <v>3159.2592000000022</v>
      </c>
      <c r="AX808" t="s">
        <v>20</v>
      </c>
      <c r="AY808">
        <v>2018</v>
      </c>
      <c r="AZ808">
        <v>2</v>
      </c>
      <c r="BA808" t="s">
        <v>38</v>
      </c>
      <c r="BB808" t="s">
        <v>103</v>
      </c>
      <c r="BC808" t="s">
        <v>98</v>
      </c>
      <c r="BD808" t="s">
        <v>107</v>
      </c>
      <c r="BE808" t="s">
        <v>46</v>
      </c>
      <c r="BF808" t="s">
        <v>50</v>
      </c>
      <c r="BG808">
        <v>16341</v>
      </c>
      <c r="BH808">
        <v>83077.643999999986</v>
      </c>
      <c r="BI808">
        <v>112985.59583999999</v>
      </c>
      <c r="BJ808">
        <v>29907.951840000009</v>
      </c>
    </row>
    <row r="809" spans="11:62" x14ac:dyDescent="0.15">
      <c r="K809">
        <v>2018</v>
      </c>
      <c r="L809" t="s">
        <v>20</v>
      </c>
      <c r="M809" t="s">
        <v>103</v>
      </c>
      <c r="N809" t="s">
        <v>98</v>
      </c>
      <c r="O809" t="s">
        <v>107</v>
      </c>
      <c r="P809" t="s">
        <v>46</v>
      </c>
      <c r="Q809" t="s">
        <v>48</v>
      </c>
      <c r="R809">
        <v>9493</v>
      </c>
      <c r="S809">
        <v>26105.750000000004</v>
      </c>
      <c r="T809">
        <v>31587.957500000004</v>
      </c>
      <c r="U809">
        <v>5482.2075000000004</v>
      </c>
      <c r="AX809" t="s">
        <v>20</v>
      </c>
      <c r="AY809">
        <v>2018</v>
      </c>
      <c r="AZ809">
        <v>2</v>
      </c>
      <c r="BA809" t="s">
        <v>38</v>
      </c>
      <c r="BB809" t="s">
        <v>103</v>
      </c>
      <c r="BC809" t="s">
        <v>98</v>
      </c>
      <c r="BD809" t="s">
        <v>107</v>
      </c>
      <c r="BE809" t="s">
        <v>51</v>
      </c>
      <c r="BF809" t="s">
        <v>52</v>
      </c>
      <c r="BG809">
        <v>13874</v>
      </c>
      <c r="BH809">
        <v>60629.38</v>
      </c>
      <c r="BI809">
        <v>80030.781599999988</v>
      </c>
      <c r="BJ809">
        <v>19401.40159999999</v>
      </c>
    </row>
    <row r="810" spans="11:62" x14ac:dyDescent="0.15">
      <c r="K810">
        <v>2018</v>
      </c>
      <c r="L810" t="s">
        <v>20</v>
      </c>
      <c r="M810" t="s">
        <v>103</v>
      </c>
      <c r="N810" t="s">
        <v>98</v>
      </c>
      <c r="O810" t="s">
        <v>107</v>
      </c>
      <c r="P810" t="s">
        <v>46</v>
      </c>
      <c r="Q810" t="s">
        <v>49</v>
      </c>
      <c r="R810">
        <v>9776</v>
      </c>
      <c r="S810">
        <v>24948.352000000003</v>
      </c>
      <c r="T810">
        <v>31185.440000000006</v>
      </c>
      <c r="U810">
        <v>6237.0880000000034</v>
      </c>
      <c r="AX810" t="s">
        <v>20</v>
      </c>
      <c r="AY810">
        <v>2018</v>
      </c>
      <c r="AZ810">
        <v>2</v>
      </c>
      <c r="BA810" t="s">
        <v>38</v>
      </c>
      <c r="BB810" t="s">
        <v>103</v>
      </c>
      <c r="BC810" t="s">
        <v>98</v>
      </c>
      <c r="BD810" t="s">
        <v>107</v>
      </c>
      <c r="BE810" t="s">
        <v>51</v>
      </c>
      <c r="BF810" t="s">
        <v>53</v>
      </c>
      <c r="BG810">
        <v>19621</v>
      </c>
      <c r="BH810">
        <v>162775.81599999999</v>
      </c>
      <c r="BI810">
        <v>211608.56079999998</v>
      </c>
      <c r="BJ810">
        <v>48832.744799999986</v>
      </c>
    </row>
    <row r="811" spans="11:62" x14ac:dyDescent="0.15">
      <c r="K811">
        <v>2018</v>
      </c>
      <c r="L811" t="s">
        <v>20</v>
      </c>
      <c r="M811" t="s">
        <v>103</v>
      </c>
      <c r="N811" t="s">
        <v>98</v>
      </c>
      <c r="O811" t="s">
        <v>107</v>
      </c>
      <c r="P811" t="s">
        <v>46</v>
      </c>
      <c r="Q811" t="s">
        <v>50</v>
      </c>
      <c r="R811">
        <v>16341</v>
      </c>
      <c r="S811">
        <v>83077.643999999986</v>
      </c>
      <c r="T811">
        <v>112985.59583999999</v>
      </c>
      <c r="U811">
        <v>29907.951840000009</v>
      </c>
      <c r="AX811" t="s">
        <v>20</v>
      </c>
      <c r="AY811">
        <v>2018</v>
      </c>
      <c r="AZ811">
        <v>2</v>
      </c>
      <c r="BA811" t="s">
        <v>38</v>
      </c>
      <c r="BB811" t="s">
        <v>103</v>
      </c>
      <c r="BC811" t="s">
        <v>98</v>
      </c>
      <c r="BD811" t="s">
        <v>107</v>
      </c>
      <c r="BE811" t="s">
        <v>51</v>
      </c>
      <c r="BF811" t="s">
        <v>54</v>
      </c>
      <c r="BG811">
        <v>14278</v>
      </c>
      <c r="BH811">
        <v>38008.036</v>
      </c>
      <c r="BI811">
        <v>55111.652199999997</v>
      </c>
      <c r="BJ811">
        <v>17103.616199999997</v>
      </c>
    </row>
    <row r="812" spans="11:62" x14ac:dyDescent="0.15">
      <c r="K812">
        <v>2018</v>
      </c>
      <c r="L812" t="s">
        <v>20</v>
      </c>
      <c r="M812" t="s">
        <v>103</v>
      </c>
      <c r="N812" t="s">
        <v>98</v>
      </c>
      <c r="O812" t="s">
        <v>107</v>
      </c>
      <c r="P812" t="s">
        <v>51</v>
      </c>
      <c r="Q812" t="s">
        <v>52</v>
      </c>
      <c r="R812">
        <v>13874</v>
      </c>
      <c r="S812">
        <v>60629.38</v>
      </c>
      <c r="T812">
        <v>80030.781599999988</v>
      </c>
      <c r="U812">
        <v>19401.40159999999</v>
      </c>
      <c r="AX812" t="s">
        <v>20</v>
      </c>
      <c r="AY812">
        <v>2018</v>
      </c>
      <c r="AZ812">
        <v>2</v>
      </c>
      <c r="BA812" t="s">
        <v>38</v>
      </c>
      <c r="BB812" t="s">
        <v>103</v>
      </c>
      <c r="BC812" t="s">
        <v>98</v>
      </c>
      <c r="BD812" t="s">
        <v>107</v>
      </c>
      <c r="BE812" t="s">
        <v>51</v>
      </c>
      <c r="BF812" t="s">
        <v>55</v>
      </c>
      <c r="BG812">
        <v>9511</v>
      </c>
      <c r="BH812">
        <v>52957.248</v>
      </c>
      <c r="BI812">
        <v>69373.994879999998</v>
      </c>
      <c r="BJ812">
        <v>16416.746879999999</v>
      </c>
    </row>
    <row r="813" spans="11:62" x14ac:dyDescent="0.15">
      <c r="K813">
        <v>2018</v>
      </c>
      <c r="L813" t="s">
        <v>20</v>
      </c>
      <c r="M813" t="s">
        <v>103</v>
      </c>
      <c r="N813" t="s">
        <v>98</v>
      </c>
      <c r="O813" t="s">
        <v>107</v>
      </c>
      <c r="P813" t="s">
        <v>51</v>
      </c>
      <c r="Q813" t="s">
        <v>53</v>
      </c>
      <c r="R813">
        <v>19621</v>
      </c>
      <c r="S813">
        <v>162775.81599999999</v>
      </c>
      <c r="T813">
        <v>211608.56079999998</v>
      </c>
      <c r="U813">
        <v>48832.744799999986</v>
      </c>
      <c r="AX813" t="s">
        <v>20</v>
      </c>
      <c r="AY813">
        <v>2018</v>
      </c>
      <c r="AZ813">
        <v>2</v>
      </c>
      <c r="BA813" t="s">
        <v>38</v>
      </c>
      <c r="BB813" t="s">
        <v>103</v>
      </c>
      <c r="BC813" t="s">
        <v>98</v>
      </c>
      <c r="BD813" t="s">
        <v>107</v>
      </c>
      <c r="BE813" t="s">
        <v>56</v>
      </c>
      <c r="BF813" t="s">
        <v>57</v>
      </c>
      <c r="BG813">
        <v>19380</v>
      </c>
      <c r="BH813">
        <v>332405.76000000001</v>
      </c>
      <c r="BI813">
        <v>488636.46720000001</v>
      </c>
      <c r="BJ813">
        <v>156230.7072</v>
      </c>
    </row>
    <row r="814" spans="11:62" x14ac:dyDescent="0.15">
      <c r="K814">
        <v>2018</v>
      </c>
      <c r="L814" t="s">
        <v>20</v>
      </c>
      <c r="M814" t="s">
        <v>103</v>
      </c>
      <c r="N814" t="s">
        <v>98</v>
      </c>
      <c r="O814" t="s">
        <v>107</v>
      </c>
      <c r="P814" t="s">
        <v>51</v>
      </c>
      <c r="Q814" t="s">
        <v>54</v>
      </c>
      <c r="R814">
        <v>14278</v>
      </c>
      <c r="S814">
        <v>38008.036</v>
      </c>
      <c r="T814">
        <v>55111.652199999997</v>
      </c>
      <c r="U814">
        <v>17103.616199999997</v>
      </c>
      <c r="AX814" t="s">
        <v>20</v>
      </c>
      <c r="AY814">
        <v>2018</v>
      </c>
      <c r="AZ814">
        <v>2</v>
      </c>
      <c r="BA814" t="s">
        <v>38</v>
      </c>
      <c r="BB814" t="s">
        <v>103</v>
      </c>
      <c r="BC814" t="s">
        <v>98</v>
      </c>
      <c r="BD814" t="s">
        <v>107</v>
      </c>
      <c r="BE814" t="s">
        <v>56</v>
      </c>
      <c r="BF814" t="s">
        <v>58</v>
      </c>
      <c r="BG814">
        <v>9035</v>
      </c>
      <c r="BH814">
        <v>71150.625</v>
      </c>
      <c r="BI814">
        <v>93207.318750000006</v>
      </c>
      <c r="BJ814">
        <v>22056.693750000006</v>
      </c>
    </row>
    <row r="815" spans="11:62" x14ac:dyDescent="0.15">
      <c r="K815">
        <v>2018</v>
      </c>
      <c r="L815" t="s">
        <v>20</v>
      </c>
      <c r="M815" t="s">
        <v>103</v>
      </c>
      <c r="N815" t="s">
        <v>98</v>
      </c>
      <c r="O815" t="s">
        <v>107</v>
      </c>
      <c r="P815" t="s">
        <v>51</v>
      </c>
      <c r="Q815" t="s">
        <v>55</v>
      </c>
      <c r="R815">
        <v>9511</v>
      </c>
      <c r="S815">
        <v>52957.248</v>
      </c>
      <c r="T815">
        <v>69373.994879999998</v>
      </c>
      <c r="U815">
        <v>16416.746879999999</v>
      </c>
      <c r="AX815" t="s">
        <v>20</v>
      </c>
      <c r="AY815">
        <v>2018</v>
      </c>
      <c r="AZ815">
        <v>2</v>
      </c>
      <c r="BA815" t="s">
        <v>38</v>
      </c>
      <c r="BB815" t="s">
        <v>103</v>
      </c>
      <c r="BC815" t="s">
        <v>98</v>
      </c>
      <c r="BD815" t="s">
        <v>107</v>
      </c>
      <c r="BE815" t="s">
        <v>56</v>
      </c>
      <c r="BF815" t="s">
        <v>59</v>
      </c>
      <c r="BG815">
        <v>15968</v>
      </c>
      <c r="BH815">
        <v>35928</v>
      </c>
      <c r="BI815">
        <v>43113.599999999999</v>
      </c>
      <c r="BJ815">
        <v>7185.5999999999985</v>
      </c>
    </row>
    <row r="816" spans="11:62" x14ac:dyDescent="0.15">
      <c r="K816">
        <v>2018</v>
      </c>
      <c r="L816" t="s">
        <v>20</v>
      </c>
      <c r="M816" t="s">
        <v>103</v>
      </c>
      <c r="N816" t="s">
        <v>98</v>
      </c>
      <c r="O816" t="s">
        <v>107</v>
      </c>
      <c r="P816" t="s">
        <v>56</v>
      </c>
      <c r="Q816" t="s">
        <v>57</v>
      </c>
      <c r="R816">
        <v>19380</v>
      </c>
      <c r="S816">
        <v>332405.76000000001</v>
      </c>
      <c r="T816">
        <v>488636.46720000001</v>
      </c>
      <c r="U816">
        <v>156230.7072</v>
      </c>
      <c r="AX816" t="s">
        <v>21</v>
      </c>
      <c r="AY816">
        <v>2018</v>
      </c>
      <c r="AZ816">
        <v>3</v>
      </c>
      <c r="BA816" t="s">
        <v>38</v>
      </c>
      <c r="BB816" t="s">
        <v>43</v>
      </c>
      <c r="BC816" t="s">
        <v>44</v>
      </c>
      <c r="BD816" t="s">
        <v>45</v>
      </c>
      <c r="BE816" t="s">
        <v>46</v>
      </c>
      <c r="BF816" t="s">
        <v>47</v>
      </c>
      <c r="BG816">
        <v>14074</v>
      </c>
      <c r="BH816">
        <v>20097.671999999999</v>
      </c>
      <c r="BI816">
        <v>28739.670959999999</v>
      </c>
      <c r="BJ816">
        <v>8641.9989600000008</v>
      </c>
    </row>
    <row r="817" spans="11:62" x14ac:dyDescent="0.15">
      <c r="K817">
        <v>2018</v>
      </c>
      <c r="L817" t="s">
        <v>20</v>
      </c>
      <c r="M817" t="s">
        <v>103</v>
      </c>
      <c r="N817" t="s">
        <v>98</v>
      </c>
      <c r="O817" t="s">
        <v>107</v>
      </c>
      <c r="P817" t="s">
        <v>56</v>
      </c>
      <c r="Q817" t="s">
        <v>58</v>
      </c>
      <c r="R817">
        <v>9035</v>
      </c>
      <c r="S817">
        <v>71150.625</v>
      </c>
      <c r="T817">
        <v>93207.318750000006</v>
      </c>
      <c r="U817">
        <v>22056.693750000006</v>
      </c>
      <c r="AX817" t="s">
        <v>21</v>
      </c>
      <c r="AY817">
        <v>2018</v>
      </c>
      <c r="AZ817">
        <v>3</v>
      </c>
      <c r="BA817" t="s">
        <v>38</v>
      </c>
      <c r="BB817" t="s">
        <v>43</v>
      </c>
      <c r="BC817" t="s">
        <v>44</v>
      </c>
      <c r="BD817" t="s">
        <v>45</v>
      </c>
      <c r="BE817" t="s">
        <v>46</v>
      </c>
      <c r="BF817" t="s">
        <v>48</v>
      </c>
      <c r="BG817">
        <v>16210</v>
      </c>
      <c r="BH817">
        <v>41724.54</v>
      </c>
      <c r="BI817">
        <v>51321.184199999996</v>
      </c>
      <c r="BJ817">
        <v>9596.6441999999952</v>
      </c>
    </row>
    <row r="818" spans="11:62" x14ac:dyDescent="0.15">
      <c r="K818">
        <v>2018</v>
      </c>
      <c r="L818" t="s">
        <v>20</v>
      </c>
      <c r="M818" t="s">
        <v>103</v>
      </c>
      <c r="N818" t="s">
        <v>98</v>
      </c>
      <c r="O818" t="s">
        <v>107</v>
      </c>
      <c r="P818" t="s">
        <v>56</v>
      </c>
      <c r="Q818" t="s">
        <v>59</v>
      </c>
      <c r="R818">
        <v>15968</v>
      </c>
      <c r="S818">
        <v>35928</v>
      </c>
      <c r="T818">
        <v>43113.599999999999</v>
      </c>
      <c r="U818">
        <v>7185.5999999999985</v>
      </c>
      <c r="AX818" t="s">
        <v>21</v>
      </c>
      <c r="AY818">
        <v>2018</v>
      </c>
      <c r="AZ818">
        <v>3</v>
      </c>
      <c r="BA818" t="s">
        <v>38</v>
      </c>
      <c r="BB818" t="s">
        <v>43</v>
      </c>
      <c r="BC818" t="s">
        <v>44</v>
      </c>
      <c r="BD818" t="s">
        <v>45</v>
      </c>
      <c r="BE818" t="s">
        <v>46</v>
      </c>
      <c r="BF818" t="s">
        <v>49</v>
      </c>
      <c r="BG818">
        <v>8398</v>
      </c>
      <c r="BH818">
        <v>22355.476000000002</v>
      </c>
      <c r="BI818">
        <v>29062.118800000004</v>
      </c>
      <c r="BJ818">
        <v>6706.6428000000014</v>
      </c>
    </row>
    <row r="819" spans="11:62" x14ac:dyDescent="0.15">
      <c r="K819">
        <v>2018</v>
      </c>
      <c r="L819" t="s">
        <v>21</v>
      </c>
      <c r="M819" t="s">
        <v>43</v>
      </c>
      <c r="N819" t="s">
        <v>44</v>
      </c>
      <c r="O819" t="s">
        <v>45</v>
      </c>
      <c r="P819" t="s">
        <v>46</v>
      </c>
      <c r="Q819" t="s">
        <v>47</v>
      </c>
      <c r="R819">
        <v>14074</v>
      </c>
      <c r="S819">
        <v>20097.671999999999</v>
      </c>
      <c r="T819">
        <v>28739.670959999999</v>
      </c>
      <c r="U819">
        <v>8641.9989600000008</v>
      </c>
      <c r="AX819" t="s">
        <v>21</v>
      </c>
      <c r="AY819">
        <v>2018</v>
      </c>
      <c r="AZ819">
        <v>3</v>
      </c>
      <c r="BA819" t="s">
        <v>38</v>
      </c>
      <c r="BB819" t="s">
        <v>43</v>
      </c>
      <c r="BC819" t="s">
        <v>44</v>
      </c>
      <c r="BD819" t="s">
        <v>45</v>
      </c>
      <c r="BE819" t="s">
        <v>46</v>
      </c>
      <c r="BF819" t="s">
        <v>50</v>
      </c>
      <c r="BG819">
        <v>6835</v>
      </c>
      <c r="BH819">
        <v>33347.964999999997</v>
      </c>
      <c r="BI819">
        <v>41017.996949999993</v>
      </c>
      <c r="BJ819">
        <v>7670.0319499999969</v>
      </c>
    </row>
    <row r="820" spans="11:62" x14ac:dyDescent="0.15">
      <c r="K820">
        <v>2018</v>
      </c>
      <c r="L820" t="s">
        <v>21</v>
      </c>
      <c r="M820" t="s">
        <v>43</v>
      </c>
      <c r="N820" t="s">
        <v>44</v>
      </c>
      <c r="O820" t="s">
        <v>45</v>
      </c>
      <c r="P820" t="s">
        <v>46</v>
      </c>
      <c r="Q820" t="s">
        <v>48</v>
      </c>
      <c r="R820">
        <v>16210</v>
      </c>
      <c r="S820">
        <v>41724.54</v>
      </c>
      <c r="T820">
        <v>51321.184199999996</v>
      </c>
      <c r="U820">
        <v>9596.6441999999952</v>
      </c>
      <c r="AX820" t="s">
        <v>21</v>
      </c>
      <c r="AY820">
        <v>2018</v>
      </c>
      <c r="AZ820">
        <v>3</v>
      </c>
      <c r="BA820" t="s">
        <v>38</v>
      </c>
      <c r="BB820" t="s">
        <v>43</v>
      </c>
      <c r="BC820" t="s">
        <v>44</v>
      </c>
      <c r="BD820" t="s">
        <v>45</v>
      </c>
      <c r="BE820" t="s">
        <v>51</v>
      </c>
      <c r="BF820" t="s">
        <v>52</v>
      </c>
      <c r="BG820">
        <v>7756</v>
      </c>
      <c r="BH820">
        <v>34483.175999999999</v>
      </c>
      <c r="BI820">
        <v>45862.624080000001</v>
      </c>
      <c r="BJ820">
        <v>11379.448080000002</v>
      </c>
    </row>
    <row r="821" spans="11:62" x14ac:dyDescent="0.15">
      <c r="K821">
        <v>2018</v>
      </c>
      <c r="L821" t="s">
        <v>21</v>
      </c>
      <c r="M821" t="s">
        <v>43</v>
      </c>
      <c r="N821" t="s">
        <v>44</v>
      </c>
      <c r="O821" t="s">
        <v>45</v>
      </c>
      <c r="P821" t="s">
        <v>46</v>
      </c>
      <c r="Q821" t="s">
        <v>49</v>
      </c>
      <c r="R821">
        <v>8398</v>
      </c>
      <c r="S821">
        <v>22355.476000000002</v>
      </c>
      <c r="T821">
        <v>29062.118800000004</v>
      </c>
      <c r="U821">
        <v>6706.6428000000014</v>
      </c>
      <c r="AX821" t="s">
        <v>21</v>
      </c>
      <c r="AY821">
        <v>2018</v>
      </c>
      <c r="AZ821">
        <v>3</v>
      </c>
      <c r="BA821" t="s">
        <v>38</v>
      </c>
      <c r="BB821" t="s">
        <v>43</v>
      </c>
      <c r="BC821" t="s">
        <v>44</v>
      </c>
      <c r="BD821" t="s">
        <v>45</v>
      </c>
      <c r="BE821" t="s">
        <v>51</v>
      </c>
      <c r="BF821" t="s">
        <v>53</v>
      </c>
      <c r="BG821">
        <v>7457</v>
      </c>
      <c r="BH821">
        <v>57299.587999999996</v>
      </c>
      <c r="BI821">
        <v>80219.42319999999</v>
      </c>
      <c r="BJ821">
        <v>22919.835199999994</v>
      </c>
    </row>
    <row r="822" spans="11:62" x14ac:dyDescent="0.15">
      <c r="K822">
        <v>2018</v>
      </c>
      <c r="L822" t="s">
        <v>21</v>
      </c>
      <c r="M822" t="s">
        <v>43</v>
      </c>
      <c r="N822" t="s">
        <v>44</v>
      </c>
      <c r="O822" t="s">
        <v>45</v>
      </c>
      <c r="P822" t="s">
        <v>46</v>
      </c>
      <c r="Q822" t="s">
        <v>50</v>
      </c>
      <c r="R822">
        <v>6835</v>
      </c>
      <c r="S822">
        <v>33347.964999999997</v>
      </c>
      <c r="T822">
        <v>41017.996949999993</v>
      </c>
      <c r="U822">
        <v>7670.0319499999969</v>
      </c>
      <c r="AX822" t="s">
        <v>21</v>
      </c>
      <c r="AY822">
        <v>2018</v>
      </c>
      <c r="AZ822">
        <v>3</v>
      </c>
      <c r="BA822" t="s">
        <v>38</v>
      </c>
      <c r="BB822" t="s">
        <v>43</v>
      </c>
      <c r="BC822" t="s">
        <v>44</v>
      </c>
      <c r="BD822" t="s">
        <v>45</v>
      </c>
      <c r="BE822" t="s">
        <v>51</v>
      </c>
      <c r="BF822" t="s">
        <v>54</v>
      </c>
      <c r="BG822">
        <v>19577</v>
      </c>
      <c r="BH822">
        <v>48237.727999999996</v>
      </c>
      <c r="BI822">
        <v>68497.573759999999</v>
      </c>
      <c r="BJ822">
        <v>20259.845760000004</v>
      </c>
    </row>
    <row r="823" spans="11:62" x14ac:dyDescent="0.15">
      <c r="K823">
        <v>2018</v>
      </c>
      <c r="L823" t="s">
        <v>21</v>
      </c>
      <c r="M823" t="s">
        <v>43</v>
      </c>
      <c r="N823" t="s">
        <v>44</v>
      </c>
      <c r="O823" t="s">
        <v>45</v>
      </c>
      <c r="P823" t="s">
        <v>51</v>
      </c>
      <c r="Q823" t="s">
        <v>52</v>
      </c>
      <c r="R823">
        <v>7756</v>
      </c>
      <c r="S823">
        <v>34483.175999999999</v>
      </c>
      <c r="T823">
        <v>45862.624080000001</v>
      </c>
      <c r="U823">
        <v>11379.448080000002</v>
      </c>
      <c r="AX823" t="s">
        <v>21</v>
      </c>
      <c r="AY823">
        <v>2018</v>
      </c>
      <c r="AZ823">
        <v>3</v>
      </c>
      <c r="BA823" t="s">
        <v>38</v>
      </c>
      <c r="BB823" t="s">
        <v>43</v>
      </c>
      <c r="BC823" t="s">
        <v>44</v>
      </c>
      <c r="BD823" t="s">
        <v>45</v>
      </c>
      <c r="BE823" t="s">
        <v>51</v>
      </c>
      <c r="BF823" t="s">
        <v>55</v>
      </c>
      <c r="BG823">
        <v>5608</v>
      </c>
      <c r="BH823">
        <v>32571.263999999999</v>
      </c>
      <c r="BI823">
        <v>43319.78112</v>
      </c>
      <c r="BJ823">
        <v>10748.51712</v>
      </c>
    </row>
    <row r="824" spans="11:62" x14ac:dyDescent="0.15">
      <c r="K824">
        <v>2018</v>
      </c>
      <c r="L824" t="s">
        <v>21</v>
      </c>
      <c r="M824" t="s">
        <v>43</v>
      </c>
      <c r="N824" t="s">
        <v>44</v>
      </c>
      <c r="O824" t="s">
        <v>45</v>
      </c>
      <c r="P824" t="s">
        <v>51</v>
      </c>
      <c r="Q824" t="s">
        <v>53</v>
      </c>
      <c r="R824">
        <v>7457</v>
      </c>
      <c r="S824">
        <v>57299.587999999996</v>
      </c>
      <c r="T824">
        <v>80219.42319999999</v>
      </c>
      <c r="U824">
        <v>22919.835199999994</v>
      </c>
      <c r="AX824" t="s">
        <v>21</v>
      </c>
      <c r="AY824">
        <v>2018</v>
      </c>
      <c r="AZ824">
        <v>3</v>
      </c>
      <c r="BA824" t="s">
        <v>38</v>
      </c>
      <c r="BB824" t="s">
        <v>43</v>
      </c>
      <c r="BC824" t="s">
        <v>44</v>
      </c>
      <c r="BD824" t="s">
        <v>45</v>
      </c>
      <c r="BE824" t="s">
        <v>56</v>
      </c>
      <c r="BF824" t="s">
        <v>57</v>
      </c>
      <c r="BG824">
        <v>9777</v>
      </c>
      <c r="BH824">
        <v>162454.63200000001</v>
      </c>
      <c r="BI824">
        <v>199819.19736000002</v>
      </c>
      <c r="BJ824">
        <v>37364.565360000008</v>
      </c>
    </row>
    <row r="825" spans="11:62" x14ac:dyDescent="0.15">
      <c r="K825">
        <v>2018</v>
      </c>
      <c r="L825" t="s">
        <v>21</v>
      </c>
      <c r="M825" t="s">
        <v>43</v>
      </c>
      <c r="N825" t="s">
        <v>44</v>
      </c>
      <c r="O825" t="s">
        <v>45</v>
      </c>
      <c r="P825" t="s">
        <v>51</v>
      </c>
      <c r="Q825" t="s">
        <v>54</v>
      </c>
      <c r="R825">
        <v>19577</v>
      </c>
      <c r="S825">
        <v>48237.727999999996</v>
      </c>
      <c r="T825">
        <v>68497.573759999999</v>
      </c>
      <c r="U825">
        <v>20259.845760000004</v>
      </c>
      <c r="AX825" t="s">
        <v>21</v>
      </c>
      <c r="AY825">
        <v>2018</v>
      </c>
      <c r="AZ825">
        <v>3</v>
      </c>
      <c r="BA825" t="s">
        <v>38</v>
      </c>
      <c r="BB825" t="s">
        <v>43</v>
      </c>
      <c r="BC825" t="s">
        <v>44</v>
      </c>
      <c r="BD825" t="s">
        <v>45</v>
      </c>
      <c r="BE825" t="s">
        <v>56</v>
      </c>
      <c r="BF825" t="s">
        <v>58</v>
      </c>
      <c r="BG825">
        <v>5109</v>
      </c>
      <c r="BH825">
        <v>35727.237000000001</v>
      </c>
      <c r="BI825">
        <v>53233.583129999999</v>
      </c>
      <c r="BJ825">
        <v>17506.346129999998</v>
      </c>
    </row>
    <row r="826" spans="11:62" x14ac:dyDescent="0.15">
      <c r="K826">
        <v>2018</v>
      </c>
      <c r="L826" t="s">
        <v>21</v>
      </c>
      <c r="M826" t="s">
        <v>43</v>
      </c>
      <c r="N826" t="s">
        <v>44</v>
      </c>
      <c r="O826" t="s">
        <v>45</v>
      </c>
      <c r="P826" t="s">
        <v>51</v>
      </c>
      <c r="Q826" t="s">
        <v>55</v>
      </c>
      <c r="R826">
        <v>5608</v>
      </c>
      <c r="S826">
        <v>32571.263999999999</v>
      </c>
      <c r="T826">
        <v>43319.78112</v>
      </c>
      <c r="U826">
        <v>10748.51712</v>
      </c>
      <c r="AX826" t="s">
        <v>21</v>
      </c>
      <c r="AY826">
        <v>2018</v>
      </c>
      <c r="AZ826">
        <v>3</v>
      </c>
      <c r="BA826" t="s">
        <v>38</v>
      </c>
      <c r="BB826" t="s">
        <v>43</v>
      </c>
      <c r="BC826" t="s">
        <v>44</v>
      </c>
      <c r="BD826" t="s">
        <v>45</v>
      </c>
      <c r="BE826" t="s">
        <v>56</v>
      </c>
      <c r="BF826" t="s">
        <v>59</v>
      </c>
      <c r="BG826">
        <v>10331</v>
      </c>
      <c r="BH826">
        <v>21013.254000000001</v>
      </c>
      <c r="BI826">
        <v>25846.30242</v>
      </c>
      <c r="BJ826">
        <v>4833.0484199999992</v>
      </c>
    </row>
    <row r="827" spans="11:62" x14ac:dyDescent="0.15">
      <c r="K827">
        <v>2018</v>
      </c>
      <c r="L827" t="s">
        <v>21</v>
      </c>
      <c r="M827" t="s">
        <v>43</v>
      </c>
      <c r="N827" t="s">
        <v>44</v>
      </c>
      <c r="O827" t="s">
        <v>45</v>
      </c>
      <c r="P827" t="s">
        <v>56</v>
      </c>
      <c r="Q827" t="s">
        <v>57</v>
      </c>
      <c r="R827">
        <v>9777</v>
      </c>
      <c r="S827">
        <v>162454.63200000001</v>
      </c>
      <c r="T827">
        <v>199819.19736000002</v>
      </c>
      <c r="U827">
        <v>37364.565360000008</v>
      </c>
      <c r="AX827" t="s">
        <v>21</v>
      </c>
      <c r="AY827">
        <v>2018</v>
      </c>
      <c r="AZ827">
        <v>3</v>
      </c>
      <c r="BA827" t="s">
        <v>38</v>
      </c>
      <c r="BB827" t="s">
        <v>43</v>
      </c>
      <c r="BC827" t="s">
        <v>44</v>
      </c>
      <c r="BD827" t="s">
        <v>60</v>
      </c>
      <c r="BE827" t="s">
        <v>46</v>
      </c>
      <c r="BF827" t="s">
        <v>47</v>
      </c>
      <c r="BG827">
        <v>18253</v>
      </c>
      <c r="BH827">
        <v>26941.428</v>
      </c>
      <c r="BI827">
        <v>37987.413479999996</v>
      </c>
      <c r="BJ827">
        <v>11045.985479999996</v>
      </c>
    </row>
    <row r="828" spans="11:62" x14ac:dyDescent="0.15">
      <c r="K828">
        <v>2018</v>
      </c>
      <c r="L828" t="s">
        <v>21</v>
      </c>
      <c r="M828" t="s">
        <v>43</v>
      </c>
      <c r="N828" t="s">
        <v>44</v>
      </c>
      <c r="O828" t="s">
        <v>45</v>
      </c>
      <c r="P828" t="s">
        <v>56</v>
      </c>
      <c r="Q828" t="s">
        <v>58</v>
      </c>
      <c r="R828">
        <v>5109</v>
      </c>
      <c r="S828">
        <v>35727.237000000001</v>
      </c>
      <c r="T828">
        <v>53233.583129999999</v>
      </c>
      <c r="U828">
        <v>17506.346129999998</v>
      </c>
      <c r="AX828" t="s">
        <v>21</v>
      </c>
      <c r="AY828">
        <v>2018</v>
      </c>
      <c r="AZ828">
        <v>3</v>
      </c>
      <c r="BA828" t="s">
        <v>38</v>
      </c>
      <c r="BB828" t="s">
        <v>43</v>
      </c>
      <c r="BC828" t="s">
        <v>44</v>
      </c>
      <c r="BD828" t="s">
        <v>60</v>
      </c>
      <c r="BE828" t="s">
        <v>46</v>
      </c>
      <c r="BF828" t="s">
        <v>48</v>
      </c>
      <c r="BG828">
        <v>9334</v>
      </c>
      <c r="BH828">
        <v>25873.848000000002</v>
      </c>
      <c r="BI828">
        <v>38810.772000000004</v>
      </c>
      <c r="BJ828">
        <v>12936.924000000003</v>
      </c>
    </row>
    <row r="829" spans="11:62" x14ac:dyDescent="0.15">
      <c r="K829">
        <v>2018</v>
      </c>
      <c r="L829" t="s">
        <v>21</v>
      </c>
      <c r="M829" t="s">
        <v>43</v>
      </c>
      <c r="N829" t="s">
        <v>44</v>
      </c>
      <c r="O829" t="s">
        <v>45</v>
      </c>
      <c r="P829" t="s">
        <v>56</v>
      </c>
      <c r="Q829" t="s">
        <v>59</v>
      </c>
      <c r="R829">
        <v>10331</v>
      </c>
      <c r="S829">
        <v>21013.254000000001</v>
      </c>
      <c r="T829">
        <v>25846.30242</v>
      </c>
      <c r="U829">
        <v>4833.0484199999992</v>
      </c>
      <c r="AX829" t="s">
        <v>21</v>
      </c>
      <c r="AY829">
        <v>2018</v>
      </c>
      <c r="AZ829">
        <v>3</v>
      </c>
      <c r="BA829" t="s">
        <v>38</v>
      </c>
      <c r="BB829" t="s">
        <v>43</v>
      </c>
      <c r="BC829" t="s">
        <v>44</v>
      </c>
      <c r="BD829" t="s">
        <v>60</v>
      </c>
      <c r="BE829" t="s">
        <v>46</v>
      </c>
      <c r="BF829" t="s">
        <v>49</v>
      </c>
      <c r="BG829">
        <v>13990</v>
      </c>
      <c r="BH829">
        <v>38780.280000000006</v>
      </c>
      <c r="BI829">
        <v>56231.406000000003</v>
      </c>
      <c r="BJ829">
        <v>17451.125999999997</v>
      </c>
    </row>
    <row r="830" spans="11:62" x14ac:dyDescent="0.15">
      <c r="K830">
        <v>2018</v>
      </c>
      <c r="L830" t="s">
        <v>21</v>
      </c>
      <c r="M830" t="s">
        <v>43</v>
      </c>
      <c r="N830" t="s">
        <v>44</v>
      </c>
      <c r="O830" t="s">
        <v>60</v>
      </c>
      <c r="P830" t="s">
        <v>46</v>
      </c>
      <c r="Q830" t="s">
        <v>47</v>
      </c>
      <c r="R830">
        <v>18253</v>
      </c>
      <c r="S830">
        <v>26941.428</v>
      </c>
      <c r="T830">
        <v>37987.413479999996</v>
      </c>
      <c r="U830">
        <v>11045.985479999996</v>
      </c>
      <c r="AX830" t="s">
        <v>21</v>
      </c>
      <c r="AY830">
        <v>2018</v>
      </c>
      <c r="AZ830">
        <v>3</v>
      </c>
      <c r="BA830" t="s">
        <v>38</v>
      </c>
      <c r="BB830" t="s">
        <v>43</v>
      </c>
      <c r="BC830" t="s">
        <v>44</v>
      </c>
      <c r="BD830" t="s">
        <v>60</v>
      </c>
      <c r="BE830" t="s">
        <v>46</v>
      </c>
      <c r="BF830" t="s">
        <v>50</v>
      </c>
      <c r="BG830">
        <v>19394</v>
      </c>
      <c r="BH830">
        <v>93828.171999999991</v>
      </c>
      <c r="BI830">
        <v>140742.258</v>
      </c>
      <c r="BJ830">
        <v>46914.08600000001</v>
      </c>
    </row>
    <row r="831" spans="11:62" x14ac:dyDescent="0.15">
      <c r="K831">
        <v>2018</v>
      </c>
      <c r="L831" t="s">
        <v>21</v>
      </c>
      <c r="M831" t="s">
        <v>43</v>
      </c>
      <c r="N831" t="s">
        <v>44</v>
      </c>
      <c r="O831" t="s">
        <v>60</v>
      </c>
      <c r="P831" t="s">
        <v>46</v>
      </c>
      <c r="Q831" t="s">
        <v>48</v>
      </c>
      <c r="R831">
        <v>9334</v>
      </c>
      <c r="S831">
        <v>25873.848000000002</v>
      </c>
      <c r="T831">
        <v>38810.772000000004</v>
      </c>
      <c r="U831">
        <v>12936.924000000003</v>
      </c>
      <c r="AX831" t="s">
        <v>21</v>
      </c>
      <c r="AY831">
        <v>2018</v>
      </c>
      <c r="AZ831">
        <v>3</v>
      </c>
      <c r="BA831" t="s">
        <v>38</v>
      </c>
      <c r="BB831" t="s">
        <v>43</v>
      </c>
      <c r="BC831" t="s">
        <v>44</v>
      </c>
      <c r="BD831" t="s">
        <v>60</v>
      </c>
      <c r="BE831" t="s">
        <v>51</v>
      </c>
      <c r="BF831" t="s">
        <v>52</v>
      </c>
      <c r="BG831">
        <v>6534</v>
      </c>
      <c r="BH831">
        <v>31284.791999999998</v>
      </c>
      <c r="BI831">
        <v>44111.556719999993</v>
      </c>
      <c r="BJ831">
        <v>12826.764719999996</v>
      </c>
    </row>
    <row r="832" spans="11:62" x14ac:dyDescent="0.15">
      <c r="K832">
        <v>2018</v>
      </c>
      <c r="L832" t="s">
        <v>21</v>
      </c>
      <c r="M832" t="s">
        <v>43</v>
      </c>
      <c r="N832" t="s">
        <v>44</v>
      </c>
      <c r="O832" t="s">
        <v>60</v>
      </c>
      <c r="P832" t="s">
        <v>46</v>
      </c>
      <c r="Q832" t="s">
        <v>49</v>
      </c>
      <c r="R832">
        <v>13990</v>
      </c>
      <c r="S832">
        <v>38780.280000000006</v>
      </c>
      <c r="T832">
        <v>56231.406000000003</v>
      </c>
      <c r="U832">
        <v>17451.125999999997</v>
      </c>
      <c r="AX832" t="s">
        <v>21</v>
      </c>
      <c r="AY832">
        <v>2018</v>
      </c>
      <c r="AZ832">
        <v>3</v>
      </c>
      <c r="BA832" t="s">
        <v>38</v>
      </c>
      <c r="BB832" t="s">
        <v>43</v>
      </c>
      <c r="BC832" t="s">
        <v>44</v>
      </c>
      <c r="BD832" t="s">
        <v>60</v>
      </c>
      <c r="BE832" t="s">
        <v>51</v>
      </c>
      <c r="BF832" t="s">
        <v>53</v>
      </c>
      <c r="BG832">
        <v>9657</v>
      </c>
      <c r="BH832">
        <v>78144.443999999989</v>
      </c>
      <c r="BI832">
        <v>107839.33271999998</v>
      </c>
      <c r="BJ832">
        <v>29694.888719999988</v>
      </c>
    </row>
    <row r="833" spans="11:62" x14ac:dyDescent="0.15">
      <c r="K833">
        <v>2018</v>
      </c>
      <c r="L833" t="s">
        <v>21</v>
      </c>
      <c r="M833" t="s">
        <v>43</v>
      </c>
      <c r="N833" t="s">
        <v>44</v>
      </c>
      <c r="O833" t="s">
        <v>60</v>
      </c>
      <c r="P833" t="s">
        <v>46</v>
      </c>
      <c r="Q833" t="s">
        <v>50</v>
      </c>
      <c r="R833">
        <v>19394</v>
      </c>
      <c r="S833">
        <v>93828.171999999991</v>
      </c>
      <c r="T833">
        <v>140742.258</v>
      </c>
      <c r="U833">
        <v>46914.08600000001</v>
      </c>
      <c r="AX833" t="s">
        <v>21</v>
      </c>
      <c r="AY833">
        <v>2018</v>
      </c>
      <c r="AZ833">
        <v>3</v>
      </c>
      <c r="BA833" t="s">
        <v>38</v>
      </c>
      <c r="BB833" t="s">
        <v>43</v>
      </c>
      <c r="BC833" t="s">
        <v>44</v>
      </c>
      <c r="BD833" t="s">
        <v>60</v>
      </c>
      <c r="BE833" t="s">
        <v>51</v>
      </c>
      <c r="BF833" t="s">
        <v>54</v>
      </c>
      <c r="BG833">
        <v>16779</v>
      </c>
      <c r="BH833">
        <v>47249.664000000004</v>
      </c>
      <c r="BI833">
        <v>67094.522880000004</v>
      </c>
      <c r="BJ833">
        <v>19844.85888</v>
      </c>
    </row>
    <row r="834" spans="11:62" x14ac:dyDescent="0.15">
      <c r="K834">
        <v>2018</v>
      </c>
      <c r="L834" t="s">
        <v>21</v>
      </c>
      <c r="M834" t="s">
        <v>43</v>
      </c>
      <c r="N834" t="s">
        <v>44</v>
      </c>
      <c r="O834" t="s">
        <v>60</v>
      </c>
      <c r="P834" t="s">
        <v>51</v>
      </c>
      <c r="Q834" t="s">
        <v>52</v>
      </c>
      <c r="R834">
        <v>6534</v>
      </c>
      <c r="S834">
        <v>31284.791999999998</v>
      </c>
      <c r="T834">
        <v>44111.556719999993</v>
      </c>
      <c r="U834">
        <v>12826.764719999996</v>
      </c>
      <c r="AX834" t="s">
        <v>21</v>
      </c>
      <c r="AY834">
        <v>2018</v>
      </c>
      <c r="AZ834">
        <v>3</v>
      </c>
      <c r="BA834" t="s">
        <v>38</v>
      </c>
      <c r="BB834" t="s">
        <v>43</v>
      </c>
      <c r="BC834" t="s">
        <v>44</v>
      </c>
      <c r="BD834" t="s">
        <v>60</v>
      </c>
      <c r="BE834" t="s">
        <v>51</v>
      </c>
      <c r="BF834" t="s">
        <v>55</v>
      </c>
      <c r="BG834">
        <v>19540</v>
      </c>
      <c r="BH834">
        <v>107860.8</v>
      </c>
      <c r="BI834">
        <v>151005.12</v>
      </c>
      <c r="BJ834">
        <v>43144.319999999992</v>
      </c>
    </row>
    <row r="835" spans="11:62" x14ac:dyDescent="0.15">
      <c r="K835">
        <v>2018</v>
      </c>
      <c r="L835" t="s">
        <v>21</v>
      </c>
      <c r="M835" t="s">
        <v>43</v>
      </c>
      <c r="N835" t="s">
        <v>44</v>
      </c>
      <c r="O835" t="s">
        <v>60</v>
      </c>
      <c r="P835" t="s">
        <v>51</v>
      </c>
      <c r="Q835" t="s">
        <v>53</v>
      </c>
      <c r="R835">
        <v>9657</v>
      </c>
      <c r="S835">
        <v>78144.443999999989</v>
      </c>
      <c r="T835">
        <v>107839.33271999998</v>
      </c>
      <c r="U835">
        <v>29694.888719999988</v>
      </c>
      <c r="AX835" t="s">
        <v>21</v>
      </c>
      <c r="AY835">
        <v>2018</v>
      </c>
      <c r="AZ835">
        <v>3</v>
      </c>
      <c r="BA835" t="s">
        <v>38</v>
      </c>
      <c r="BB835" t="s">
        <v>43</v>
      </c>
      <c r="BC835" t="s">
        <v>44</v>
      </c>
      <c r="BD835" t="s">
        <v>60</v>
      </c>
      <c r="BE835" t="s">
        <v>56</v>
      </c>
      <c r="BF835" t="s">
        <v>57</v>
      </c>
      <c r="BG835">
        <v>6818</v>
      </c>
      <c r="BH835">
        <v>106892.60400000001</v>
      </c>
      <c r="BI835">
        <v>138960.38520000002</v>
      </c>
      <c r="BJ835">
        <v>32067.781200000012</v>
      </c>
    </row>
    <row r="836" spans="11:62" x14ac:dyDescent="0.15">
      <c r="K836">
        <v>2018</v>
      </c>
      <c r="L836" t="s">
        <v>21</v>
      </c>
      <c r="M836" t="s">
        <v>43</v>
      </c>
      <c r="N836" t="s">
        <v>44</v>
      </c>
      <c r="O836" t="s">
        <v>60</v>
      </c>
      <c r="P836" t="s">
        <v>51</v>
      </c>
      <c r="Q836" t="s">
        <v>54</v>
      </c>
      <c r="R836">
        <v>16779</v>
      </c>
      <c r="S836">
        <v>47249.664000000004</v>
      </c>
      <c r="T836">
        <v>67094.522880000004</v>
      </c>
      <c r="U836">
        <v>19844.85888</v>
      </c>
      <c r="AX836" t="s">
        <v>21</v>
      </c>
      <c r="AY836">
        <v>2018</v>
      </c>
      <c r="AZ836">
        <v>3</v>
      </c>
      <c r="BA836" t="s">
        <v>38</v>
      </c>
      <c r="BB836" t="s">
        <v>43</v>
      </c>
      <c r="BC836" t="s">
        <v>44</v>
      </c>
      <c r="BD836" t="s">
        <v>60</v>
      </c>
      <c r="BE836" t="s">
        <v>56</v>
      </c>
      <c r="BF836" t="s">
        <v>58</v>
      </c>
      <c r="BG836">
        <v>7394</v>
      </c>
      <c r="BH836">
        <v>57296.106</v>
      </c>
      <c r="BI836">
        <v>77349.743099999992</v>
      </c>
      <c r="BJ836">
        <v>20053.637099999993</v>
      </c>
    </row>
    <row r="837" spans="11:62" x14ac:dyDescent="0.15">
      <c r="K837">
        <v>2018</v>
      </c>
      <c r="L837" t="s">
        <v>21</v>
      </c>
      <c r="M837" t="s">
        <v>43</v>
      </c>
      <c r="N837" t="s">
        <v>44</v>
      </c>
      <c r="O837" t="s">
        <v>60</v>
      </c>
      <c r="P837" t="s">
        <v>51</v>
      </c>
      <c r="Q837" t="s">
        <v>55</v>
      </c>
      <c r="R837">
        <v>19540</v>
      </c>
      <c r="S837">
        <v>107860.8</v>
      </c>
      <c r="T837">
        <v>151005.12</v>
      </c>
      <c r="U837">
        <v>43144.319999999992</v>
      </c>
      <c r="AX837" t="s">
        <v>21</v>
      </c>
      <c r="AY837">
        <v>2018</v>
      </c>
      <c r="AZ837">
        <v>3</v>
      </c>
      <c r="BA837" t="s">
        <v>38</v>
      </c>
      <c r="BB837" t="s">
        <v>43</v>
      </c>
      <c r="BC837" t="s">
        <v>44</v>
      </c>
      <c r="BD837" t="s">
        <v>60</v>
      </c>
      <c r="BE837" t="s">
        <v>56</v>
      </c>
      <c r="BF837" t="s">
        <v>59</v>
      </c>
      <c r="BG837">
        <v>8022</v>
      </c>
      <c r="BH837">
        <v>16894.331999999999</v>
      </c>
      <c r="BI837">
        <v>23145.234839999997</v>
      </c>
      <c r="BJ837">
        <v>6250.9028399999988</v>
      </c>
    </row>
    <row r="838" spans="11:62" x14ac:dyDescent="0.15">
      <c r="K838">
        <v>2018</v>
      </c>
      <c r="L838" t="s">
        <v>21</v>
      </c>
      <c r="M838" t="s">
        <v>43</v>
      </c>
      <c r="N838" t="s">
        <v>44</v>
      </c>
      <c r="O838" t="s">
        <v>60</v>
      </c>
      <c r="P838" t="s">
        <v>56</v>
      </c>
      <c r="Q838" t="s">
        <v>57</v>
      </c>
      <c r="R838">
        <v>6818</v>
      </c>
      <c r="S838">
        <v>106892.60400000001</v>
      </c>
      <c r="T838">
        <v>138960.38520000002</v>
      </c>
      <c r="U838">
        <v>32067.781200000012</v>
      </c>
      <c r="AX838" t="s">
        <v>21</v>
      </c>
      <c r="AY838">
        <v>2018</v>
      </c>
      <c r="AZ838">
        <v>3</v>
      </c>
      <c r="BA838" t="s">
        <v>38</v>
      </c>
      <c r="BB838" t="s">
        <v>43</v>
      </c>
      <c r="BC838" t="s">
        <v>44</v>
      </c>
      <c r="BD838" t="s">
        <v>61</v>
      </c>
      <c r="BE838" t="s">
        <v>46</v>
      </c>
      <c r="BF838" t="s">
        <v>47</v>
      </c>
      <c r="BG838">
        <v>12105</v>
      </c>
      <c r="BH838">
        <v>17140.68</v>
      </c>
      <c r="BI838">
        <v>20568.816000000003</v>
      </c>
      <c r="BJ838">
        <v>3428.1360000000022</v>
      </c>
    </row>
    <row r="839" spans="11:62" x14ac:dyDescent="0.15">
      <c r="K839">
        <v>2018</v>
      </c>
      <c r="L839" t="s">
        <v>21</v>
      </c>
      <c r="M839" t="s">
        <v>43</v>
      </c>
      <c r="N839" t="s">
        <v>44</v>
      </c>
      <c r="O839" t="s">
        <v>60</v>
      </c>
      <c r="P839" t="s">
        <v>56</v>
      </c>
      <c r="Q839" t="s">
        <v>58</v>
      </c>
      <c r="R839">
        <v>7394</v>
      </c>
      <c r="S839">
        <v>57296.106</v>
      </c>
      <c r="T839">
        <v>77349.743099999992</v>
      </c>
      <c r="U839">
        <v>20053.637099999993</v>
      </c>
      <c r="AX839" t="s">
        <v>21</v>
      </c>
      <c r="AY839">
        <v>2018</v>
      </c>
      <c r="AZ839">
        <v>3</v>
      </c>
      <c r="BA839" t="s">
        <v>38</v>
      </c>
      <c r="BB839" t="s">
        <v>43</v>
      </c>
      <c r="BC839" t="s">
        <v>44</v>
      </c>
      <c r="BD839" t="s">
        <v>61</v>
      </c>
      <c r="BE839" t="s">
        <v>46</v>
      </c>
      <c r="BF839" t="s">
        <v>48</v>
      </c>
      <c r="BG839">
        <v>10467</v>
      </c>
      <c r="BH839">
        <v>25560.414000000004</v>
      </c>
      <c r="BI839">
        <v>34250.954760000008</v>
      </c>
      <c r="BJ839">
        <v>8690.5407600000035</v>
      </c>
    </row>
    <row r="840" spans="11:62" x14ac:dyDescent="0.15">
      <c r="K840">
        <v>2018</v>
      </c>
      <c r="L840" t="s">
        <v>21</v>
      </c>
      <c r="M840" t="s">
        <v>43</v>
      </c>
      <c r="N840" t="s">
        <v>44</v>
      </c>
      <c r="O840" t="s">
        <v>60</v>
      </c>
      <c r="P840" t="s">
        <v>56</v>
      </c>
      <c r="Q840" t="s">
        <v>59</v>
      </c>
      <c r="R840">
        <v>8022</v>
      </c>
      <c r="S840">
        <v>16894.331999999999</v>
      </c>
      <c r="T840">
        <v>23145.234839999997</v>
      </c>
      <c r="U840">
        <v>6250.9028399999988</v>
      </c>
      <c r="AX840" t="s">
        <v>21</v>
      </c>
      <c r="AY840">
        <v>2018</v>
      </c>
      <c r="AZ840">
        <v>3</v>
      </c>
      <c r="BA840" t="s">
        <v>38</v>
      </c>
      <c r="BB840" t="s">
        <v>43</v>
      </c>
      <c r="BC840" t="s">
        <v>44</v>
      </c>
      <c r="BD840" t="s">
        <v>61</v>
      </c>
      <c r="BE840" t="s">
        <v>46</v>
      </c>
      <c r="BF840" t="s">
        <v>49</v>
      </c>
      <c r="BG840">
        <v>16403</v>
      </c>
      <c r="BH840">
        <v>42582.188000000009</v>
      </c>
      <c r="BI840">
        <v>63873.282000000014</v>
      </c>
      <c r="BJ840">
        <v>21291.094000000005</v>
      </c>
    </row>
    <row r="841" spans="11:62" x14ac:dyDescent="0.15">
      <c r="K841">
        <v>2018</v>
      </c>
      <c r="L841" t="s">
        <v>21</v>
      </c>
      <c r="M841" t="s">
        <v>43</v>
      </c>
      <c r="N841" t="s">
        <v>44</v>
      </c>
      <c r="O841" t="s">
        <v>61</v>
      </c>
      <c r="P841" t="s">
        <v>46</v>
      </c>
      <c r="Q841" t="s">
        <v>47</v>
      </c>
      <c r="R841">
        <v>12105</v>
      </c>
      <c r="S841">
        <v>17140.68</v>
      </c>
      <c r="T841">
        <v>20568.816000000003</v>
      </c>
      <c r="U841">
        <v>3428.1360000000022</v>
      </c>
      <c r="AX841" t="s">
        <v>21</v>
      </c>
      <c r="AY841">
        <v>2018</v>
      </c>
      <c r="AZ841">
        <v>3</v>
      </c>
      <c r="BA841" t="s">
        <v>38</v>
      </c>
      <c r="BB841" t="s">
        <v>43</v>
      </c>
      <c r="BC841" t="s">
        <v>44</v>
      </c>
      <c r="BD841" t="s">
        <v>61</v>
      </c>
      <c r="BE841" t="s">
        <v>46</v>
      </c>
      <c r="BF841" t="s">
        <v>50</v>
      </c>
      <c r="BG841">
        <v>13355</v>
      </c>
      <c r="BH841">
        <v>69539.484999999986</v>
      </c>
      <c r="BI841">
        <v>83447.381999999983</v>
      </c>
      <c r="BJ841">
        <v>13907.896999999997</v>
      </c>
    </row>
    <row r="842" spans="11:62" x14ac:dyDescent="0.15">
      <c r="K842">
        <v>2018</v>
      </c>
      <c r="L842" t="s">
        <v>21</v>
      </c>
      <c r="M842" t="s">
        <v>43</v>
      </c>
      <c r="N842" t="s">
        <v>44</v>
      </c>
      <c r="O842" t="s">
        <v>61</v>
      </c>
      <c r="P842" t="s">
        <v>46</v>
      </c>
      <c r="Q842" t="s">
        <v>48</v>
      </c>
      <c r="R842">
        <v>10467</v>
      </c>
      <c r="S842">
        <v>25560.414000000004</v>
      </c>
      <c r="T842">
        <v>34250.954760000008</v>
      </c>
      <c r="U842">
        <v>8690.5407600000035</v>
      </c>
      <c r="AX842" t="s">
        <v>21</v>
      </c>
      <c r="AY842">
        <v>2018</v>
      </c>
      <c r="AZ842">
        <v>3</v>
      </c>
      <c r="BA842" t="s">
        <v>38</v>
      </c>
      <c r="BB842" t="s">
        <v>43</v>
      </c>
      <c r="BC842" t="s">
        <v>44</v>
      </c>
      <c r="BD842" t="s">
        <v>61</v>
      </c>
      <c r="BE842" t="s">
        <v>51</v>
      </c>
      <c r="BF842" t="s">
        <v>52</v>
      </c>
      <c r="BG842">
        <v>15745</v>
      </c>
      <c r="BH842">
        <v>77181.990000000005</v>
      </c>
      <c r="BI842">
        <v>101880.22680000002</v>
      </c>
      <c r="BJ842">
        <v>24698.236800000013</v>
      </c>
    </row>
    <row r="843" spans="11:62" x14ac:dyDescent="0.15">
      <c r="K843">
        <v>2018</v>
      </c>
      <c r="L843" t="s">
        <v>21</v>
      </c>
      <c r="M843" t="s">
        <v>43</v>
      </c>
      <c r="N843" t="s">
        <v>44</v>
      </c>
      <c r="O843" t="s">
        <v>61</v>
      </c>
      <c r="P843" t="s">
        <v>46</v>
      </c>
      <c r="Q843" t="s">
        <v>49</v>
      </c>
      <c r="R843">
        <v>16403</v>
      </c>
      <c r="S843">
        <v>42582.188000000009</v>
      </c>
      <c r="T843">
        <v>63873.282000000014</v>
      </c>
      <c r="U843">
        <v>21291.094000000005</v>
      </c>
      <c r="AX843" t="s">
        <v>21</v>
      </c>
      <c r="AY843">
        <v>2018</v>
      </c>
      <c r="AZ843">
        <v>3</v>
      </c>
      <c r="BA843" t="s">
        <v>38</v>
      </c>
      <c r="BB843" t="s">
        <v>43</v>
      </c>
      <c r="BC843" t="s">
        <v>44</v>
      </c>
      <c r="BD843" t="s">
        <v>61</v>
      </c>
      <c r="BE843" t="s">
        <v>51</v>
      </c>
      <c r="BF843" t="s">
        <v>53</v>
      </c>
      <c r="BG843">
        <v>8929</v>
      </c>
      <c r="BH843">
        <v>74682.156000000003</v>
      </c>
      <c r="BI843">
        <v>91112.230320000002</v>
      </c>
      <c r="BJ843">
        <v>16430.07432</v>
      </c>
    </row>
    <row r="844" spans="11:62" x14ac:dyDescent="0.15">
      <c r="K844">
        <v>2018</v>
      </c>
      <c r="L844" t="s">
        <v>21</v>
      </c>
      <c r="M844" t="s">
        <v>43</v>
      </c>
      <c r="N844" t="s">
        <v>44</v>
      </c>
      <c r="O844" t="s">
        <v>61</v>
      </c>
      <c r="P844" t="s">
        <v>46</v>
      </c>
      <c r="Q844" t="s">
        <v>50</v>
      </c>
      <c r="R844">
        <v>13355</v>
      </c>
      <c r="S844">
        <v>69539.484999999986</v>
      </c>
      <c r="T844">
        <v>83447.381999999983</v>
      </c>
      <c r="U844">
        <v>13907.896999999997</v>
      </c>
      <c r="AX844" t="s">
        <v>21</v>
      </c>
      <c r="AY844">
        <v>2018</v>
      </c>
      <c r="AZ844">
        <v>3</v>
      </c>
      <c r="BA844" t="s">
        <v>38</v>
      </c>
      <c r="BB844" t="s">
        <v>43</v>
      </c>
      <c r="BC844" t="s">
        <v>44</v>
      </c>
      <c r="BD844" t="s">
        <v>61</v>
      </c>
      <c r="BE844" t="s">
        <v>51</v>
      </c>
      <c r="BF844" t="s">
        <v>54</v>
      </c>
      <c r="BG844">
        <v>10121</v>
      </c>
      <c r="BH844">
        <v>25828.792000000001</v>
      </c>
      <c r="BI844">
        <v>37451.748400000004</v>
      </c>
      <c r="BJ844">
        <v>11622.956400000003</v>
      </c>
    </row>
    <row r="845" spans="11:62" x14ac:dyDescent="0.15">
      <c r="K845">
        <v>2018</v>
      </c>
      <c r="L845" t="s">
        <v>21</v>
      </c>
      <c r="M845" t="s">
        <v>43</v>
      </c>
      <c r="N845" t="s">
        <v>44</v>
      </c>
      <c r="O845" t="s">
        <v>61</v>
      </c>
      <c r="P845" t="s">
        <v>51</v>
      </c>
      <c r="Q845" t="s">
        <v>52</v>
      </c>
      <c r="R845">
        <v>15745</v>
      </c>
      <c r="S845">
        <v>77181.990000000005</v>
      </c>
      <c r="T845">
        <v>101880.22680000002</v>
      </c>
      <c r="U845">
        <v>24698.236800000013</v>
      </c>
      <c r="AX845" t="s">
        <v>21</v>
      </c>
      <c r="AY845">
        <v>2018</v>
      </c>
      <c r="AZ845">
        <v>3</v>
      </c>
      <c r="BA845" t="s">
        <v>38</v>
      </c>
      <c r="BB845" t="s">
        <v>43</v>
      </c>
      <c r="BC845" t="s">
        <v>44</v>
      </c>
      <c r="BD845" t="s">
        <v>61</v>
      </c>
      <c r="BE845" t="s">
        <v>51</v>
      </c>
      <c r="BF845" t="s">
        <v>55</v>
      </c>
      <c r="BG845">
        <v>18837</v>
      </c>
      <c r="BH845">
        <v>106692.76799999998</v>
      </c>
      <c r="BI845">
        <v>147236.01983999996</v>
      </c>
      <c r="BJ845">
        <v>40543.251839999983</v>
      </c>
    </row>
    <row r="846" spans="11:62" x14ac:dyDescent="0.15">
      <c r="K846">
        <v>2018</v>
      </c>
      <c r="L846" t="s">
        <v>21</v>
      </c>
      <c r="M846" t="s">
        <v>43</v>
      </c>
      <c r="N846" t="s">
        <v>44</v>
      </c>
      <c r="O846" t="s">
        <v>61</v>
      </c>
      <c r="P846" t="s">
        <v>51</v>
      </c>
      <c r="Q846" t="s">
        <v>53</v>
      </c>
      <c r="R846">
        <v>8929</v>
      </c>
      <c r="S846">
        <v>74682.156000000003</v>
      </c>
      <c r="T846">
        <v>91112.230320000002</v>
      </c>
      <c r="U846">
        <v>16430.07432</v>
      </c>
      <c r="AX846" t="s">
        <v>21</v>
      </c>
      <c r="AY846">
        <v>2018</v>
      </c>
      <c r="AZ846">
        <v>3</v>
      </c>
      <c r="BA846" t="s">
        <v>38</v>
      </c>
      <c r="BB846" t="s">
        <v>43</v>
      </c>
      <c r="BC846" t="s">
        <v>44</v>
      </c>
      <c r="BD846" t="s">
        <v>61</v>
      </c>
      <c r="BE846" t="s">
        <v>56</v>
      </c>
      <c r="BF846" t="s">
        <v>57</v>
      </c>
      <c r="BG846">
        <v>11255</v>
      </c>
      <c r="BH846">
        <v>171931.38</v>
      </c>
      <c r="BI846">
        <v>226949.4216</v>
      </c>
      <c r="BJ846">
        <v>55018.041599999997</v>
      </c>
    </row>
    <row r="847" spans="11:62" x14ac:dyDescent="0.15">
      <c r="K847">
        <v>2018</v>
      </c>
      <c r="L847" t="s">
        <v>21</v>
      </c>
      <c r="M847" t="s">
        <v>43</v>
      </c>
      <c r="N847" t="s">
        <v>44</v>
      </c>
      <c r="O847" t="s">
        <v>61</v>
      </c>
      <c r="P847" t="s">
        <v>51</v>
      </c>
      <c r="Q847" t="s">
        <v>54</v>
      </c>
      <c r="R847">
        <v>10121</v>
      </c>
      <c r="S847">
        <v>25828.792000000001</v>
      </c>
      <c r="T847">
        <v>37451.748400000004</v>
      </c>
      <c r="U847">
        <v>11622.956400000003</v>
      </c>
      <c r="AX847" t="s">
        <v>21</v>
      </c>
      <c r="AY847">
        <v>2018</v>
      </c>
      <c r="AZ847">
        <v>3</v>
      </c>
      <c r="BA847" t="s">
        <v>38</v>
      </c>
      <c r="BB847" t="s">
        <v>43</v>
      </c>
      <c r="BC847" t="s">
        <v>44</v>
      </c>
      <c r="BD847" t="s">
        <v>61</v>
      </c>
      <c r="BE847" t="s">
        <v>56</v>
      </c>
      <c r="BF847" t="s">
        <v>58</v>
      </c>
      <c r="BG847">
        <v>13524</v>
      </c>
      <c r="BH847">
        <v>94573.331999999995</v>
      </c>
      <c r="BI847">
        <v>141859.99799999999</v>
      </c>
      <c r="BJ847">
        <v>47286.665999999997</v>
      </c>
    </row>
    <row r="848" spans="11:62" x14ac:dyDescent="0.15">
      <c r="K848">
        <v>2018</v>
      </c>
      <c r="L848" t="s">
        <v>21</v>
      </c>
      <c r="M848" t="s">
        <v>43</v>
      </c>
      <c r="N848" t="s">
        <v>44</v>
      </c>
      <c r="O848" t="s">
        <v>61</v>
      </c>
      <c r="P848" t="s">
        <v>51</v>
      </c>
      <c r="Q848" t="s">
        <v>55</v>
      </c>
      <c r="R848">
        <v>18837</v>
      </c>
      <c r="S848">
        <v>106692.76799999998</v>
      </c>
      <c r="T848">
        <v>147236.01983999996</v>
      </c>
      <c r="U848">
        <v>40543.251839999983</v>
      </c>
      <c r="AX848" t="s">
        <v>21</v>
      </c>
      <c r="AY848">
        <v>2018</v>
      </c>
      <c r="AZ848">
        <v>3</v>
      </c>
      <c r="BA848" t="s">
        <v>38</v>
      </c>
      <c r="BB848" t="s">
        <v>43</v>
      </c>
      <c r="BC848" t="s">
        <v>44</v>
      </c>
      <c r="BD848" t="s">
        <v>61</v>
      </c>
      <c r="BE848" t="s">
        <v>56</v>
      </c>
      <c r="BF848" t="s">
        <v>59</v>
      </c>
      <c r="BG848">
        <v>16877</v>
      </c>
      <c r="BH848">
        <v>34327.817999999999</v>
      </c>
      <c r="BI848">
        <v>45999.276119999995</v>
      </c>
      <c r="BJ848">
        <v>11671.458119999996</v>
      </c>
    </row>
    <row r="849" spans="11:62" x14ac:dyDescent="0.15">
      <c r="K849">
        <v>2018</v>
      </c>
      <c r="L849" t="s">
        <v>21</v>
      </c>
      <c r="M849" t="s">
        <v>43</v>
      </c>
      <c r="N849" t="s">
        <v>44</v>
      </c>
      <c r="O849" t="s">
        <v>61</v>
      </c>
      <c r="P849" t="s">
        <v>56</v>
      </c>
      <c r="Q849" t="s">
        <v>57</v>
      </c>
      <c r="R849">
        <v>11255</v>
      </c>
      <c r="S849">
        <v>171931.38</v>
      </c>
      <c r="T849">
        <v>226949.4216</v>
      </c>
      <c r="U849">
        <v>55018.041599999997</v>
      </c>
      <c r="AX849" t="s">
        <v>21</v>
      </c>
      <c r="AY849">
        <v>2018</v>
      </c>
      <c r="AZ849">
        <v>3</v>
      </c>
      <c r="BA849" t="s">
        <v>38</v>
      </c>
      <c r="BB849" t="s">
        <v>62</v>
      </c>
      <c r="BC849" t="s">
        <v>44</v>
      </c>
      <c r="BD849" t="s">
        <v>63</v>
      </c>
      <c r="BE849" t="s">
        <v>46</v>
      </c>
      <c r="BF849" t="s">
        <v>47</v>
      </c>
      <c r="BG849">
        <v>7426</v>
      </c>
      <c r="BH849">
        <v>10782.552</v>
      </c>
      <c r="BI849">
        <v>15095.5728</v>
      </c>
      <c r="BJ849">
        <v>4313.0208000000002</v>
      </c>
    </row>
    <row r="850" spans="11:62" x14ac:dyDescent="0.15">
      <c r="K850">
        <v>2018</v>
      </c>
      <c r="L850" t="s">
        <v>21</v>
      </c>
      <c r="M850" t="s">
        <v>43</v>
      </c>
      <c r="N850" t="s">
        <v>44</v>
      </c>
      <c r="O850" t="s">
        <v>61</v>
      </c>
      <c r="P850" t="s">
        <v>56</v>
      </c>
      <c r="Q850" t="s">
        <v>58</v>
      </c>
      <c r="R850">
        <v>13524</v>
      </c>
      <c r="S850">
        <v>94573.331999999995</v>
      </c>
      <c r="T850">
        <v>141859.99799999999</v>
      </c>
      <c r="U850">
        <v>47286.665999999997</v>
      </c>
      <c r="AX850" t="s">
        <v>21</v>
      </c>
      <c r="AY850">
        <v>2018</v>
      </c>
      <c r="AZ850">
        <v>3</v>
      </c>
      <c r="BA850" t="s">
        <v>38</v>
      </c>
      <c r="BB850" t="s">
        <v>62</v>
      </c>
      <c r="BC850" t="s">
        <v>44</v>
      </c>
      <c r="BD850" t="s">
        <v>63</v>
      </c>
      <c r="BE850" t="s">
        <v>46</v>
      </c>
      <c r="BF850" t="s">
        <v>48</v>
      </c>
      <c r="BG850">
        <v>5322</v>
      </c>
      <c r="BH850">
        <v>14635.500000000002</v>
      </c>
      <c r="BI850">
        <v>19465.215000000004</v>
      </c>
      <c r="BJ850">
        <v>4829.715000000002</v>
      </c>
    </row>
    <row r="851" spans="11:62" x14ac:dyDescent="0.15">
      <c r="K851">
        <v>2018</v>
      </c>
      <c r="L851" t="s">
        <v>21</v>
      </c>
      <c r="M851" t="s">
        <v>43</v>
      </c>
      <c r="N851" t="s">
        <v>44</v>
      </c>
      <c r="O851" t="s">
        <v>61</v>
      </c>
      <c r="P851" t="s">
        <v>56</v>
      </c>
      <c r="Q851" t="s">
        <v>59</v>
      </c>
      <c r="R851">
        <v>16877</v>
      </c>
      <c r="S851">
        <v>34327.817999999999</v>
      </c>
      <c r="T851">
        <v>45999.276119999995</v>
      </c>
      <c r="U851">
        <v>11671.458119999996</v>
      </c>
      <c r="AX851" t="s">
        <v>21</v>
      </c>
      <c r="AY851">
        <v>2018</v>
      </c>
      <c r="AZ851">
        <v>3</v>
      </c>
      <c r="BA851" t="s">
        <v>38</v>
      </c>
      <c r="BB851" t="s">
        <v>62</v>
      </c>
      <c r="BC851" t="s">
        <v>44</v>
      </c>
      <c r="BD851" t="s">
        <v>63</v>
      </c>
      <c r="BE851" t="s">
        <v>46</v>
      </c>
      <c r="BF851" t="s">
        <v>49</v>
      </c>
      <c r="BG851">
        <v>12654</v>
      </c>
      <c r="BH851">
        <v>36190.44</v>
      </c>
      <c r="BI851">
        <v>49580.902800000003</v>
      </c>
      <c r="BJ851">
        <v>13390.462800000001</v>
      </c>
    </row>
    <row r="852" spans="11:62" x14ac:dyDescent="0.15">
      <c r="K852">
        <v>2018</v>
      </c>
      <c r="L852" t="s">
        <v>21</v>
      </c>
      <c r="M852" t="s">
        <v>62</v>
      </c>
      <c r="N852" t="s">
        <v>44</v>
      </c>
      <c r="O852" t="s">
        <v>63</v>
      </c>
      <c r="P852" t="s">
        <v>46</v>
      </c>
      <c r="Q852" t="s">
        <v>47</v>
      </c>
      <c r="R852">
        <v>7426</v>
      </c>
      <c r="S852">
        <v>10782.552</v>
      </c>
      <c r="T852">
        <v>15095.5728</v>
      </c>
      <c r="U852">
        <v>4313.0208000000002</v>
      </c>
      <c r="AX852" t="s">
        <v>21</v>
      </c>
      <c r="AY852">
        <v>2018</v>
      </c>
      <c r="AZ852">
        <v>3</v>
      </c>
      <c r="BA852" t="s">
        <v>38</v>
      </c>
      <c r="BB852" t="s">
        <v>62</v>
      </c>
      <c r="BC852" t="s">
        <v>44</v>
      </c>
      <c r="BD852" t="s">
        <v>63</v>
      </c>
      <c r="BE852" t="s">
        <v>46</v>
      </c>
      <c r="BF852" t="s">
        <v>50</v>
      </c>
      <c r="BG852">
        <v>15818</v>
      </c>
      <c r="BH852">
        <v>75878.945999999996</v>
      </c>
      <c r="BI852">
        <v>99401.419259999995</v>
      </c>
      <c r="BJ852">
        <v>23522.473259999999</v>
      </c>
    </row>
    <row r="853" spans="11:62" x14ac:dyDescent="0.15">
      <c r="K853">
        <v>2018</v>
      </c>
      <c r="L853" t="s">
        <v>21</v>
      </c>
      <c r="M853" t="s">
        <v>62</v>
      </c>
      <c r="N853" t="s">
        <v>44</v>
      </c>
      <c r="O853" t="s">
        <v>63</v>
      </c>
      <c r="P853" t="s">
        <v>46</v>
      </c>
      <c r="Q853" t="s">
        <v>48</v>
      </c>
      <c r="R853">
        <v>5322</v>
      </c>
      <c r="S853">
        <v>14635.500000000002</v>
      </c>
      <c r="T853">
        <v>19465.215000000004</v>
      </c>
      <c r="U853">
        <v>4829.715000000002</v>
      </c>
      <c r="AX853" t="s">
        <v>21</v>
      </c>
      <c r="AY853">
        <v>2018</v>
      </c>
      <c r="AZ853">
        <v>3</v>
      </c>
      <c r="BA853" t="s">
        <v>38</v>
      </c>
      <c r="BB853" t="s">
        <v>62</v>
      </c>
      <c r="BC853" t="s">
        <v>44</v>
      </c>
      <c r="BD853" t="s">
        <v>63</v>
      </c>
      <c r="BE853" t="s">
        <v>51</v>
      </c>
      <c r="BF853" t="s">
        <v>52</v>
      </c>
      <c r="BG853">
        <v>13114</v>
      </c>
      <c r="BH853">
        <v>59301.508000000002</v>
      </c>
      <c r="BI853">
        <v>84208.141359999994</v>
      </c>
      <c r="BJ853">
        <v>24906.633359999993</v>
      </c>
    </row>
    <row r="854" spans="11:62" x14ac:dyDescent="0.15">
      <c r="K854">
        <v>2018</v>
      </c>
      <c r="L854" t="s">
        <v>21</v>
      </c>
      <c r="M854" t="s">
        <v>62</v>
      </c>
      <c r="N854" t="s">
        <v>44</v>
      </c>
      <c r="O854" t="s">
        <v>63</v>
      </c>
      <c r="P854" t="s">
        <v>46</v>
      </c>
      <c r="Q854" t="s">
        <v>49</v>
      </c>
      <c r="R854">
        <v>12654</v>
      </c>
      <c r="S854">
        <v>36190.44</v>
      </c>
      <c r="T854">
        <v>49580.902800000003</v>
      </c>
      <c r="U854">
        <v>13390.462800000001</v>
      </c>
      <c r="AX854" t="s">
        <v>21</v>
      </c>
      <c r="AY854">
        <v>2018</v>
      </c>
      <c r="AZ854">
        <v>3</v>
      </c>
      <c r="BA854" t="s">
        <v>38</v>
      </c>
      <c r="BB854" t="s">
        <v>62</v>
      </c>
      <c r="BC854" t="s">
        <v>44</v>
      </c>
      <c r="BD854" t="s">
        <v>63</v>
      </c>
      <c r="BE854" t="s">
        <v>51</v>
      </c>
      <c r="BF854" t="s">
        <v>53</v>
      </c>
      <c r="BG854">
        <v>15371</v>
      </c>
      <c r="BH854">
        <v>121246.448</v>
      </c>
      <c r="BI854">
        <v>179444.74304</v>
      </c>
      <c r="BJ854">
        <v>58198.295039999997</v>
      </c>
    </row>
    <row r="855" spans="11:62" x14ac:dyDescent="0.15">
      <c r="K855">
        <v>2018</v>
      </c>
      <c r="L855" t="s">
        <v>21</v>
      </c>
      <c r="M855" t="s">
        <v>62</v>
      </c>
      <c r="N855" t="s">
        <v>44</v>
      </c>
      <c r="O855" t="s">
        <v>63</v>
      </c>
      <c r="P855" t="s">
        <v>46</v>
      </c>
      <c r="Q855" t="s">
        <v>50</v>
      </c>
      <c r="R855">
        <v>15818</v>
      </c>
      <c r="S855">
        <v>75878.945999999996</v>
      </c>
      <c r="T855">
        <v>99401.419259999995</v>
      </c>
      <c r="U855">
        <v>23522.473259999999</v>
      </c>
      <c r="AX855" t="s">
        <v>21</v>
      </c>
      <c r="AY855">
        <v>2018</v>
      </c>
      <c r="AZ855">
        <v>3</v>
      </c>
      <c r="BA855" t="s">
        <v>38</v>
      </c>
      <c r="BB855" t="s">
        <v>62</v>
      </c>
      <c r="BC855" t="s">
        <v>44</v>
      </c>
      <c r="BD855" t="s">
        <v>63</v>
      </c>
      <c r="BE855" t="s">
        <v>51</v>
      </c>
      <c r="BF855" t="s">
        <v>54</v>
      </c>
      <c r="BG855">
        <v>19850</v>
      </c>
      <c r="BH855">
        <v>54150.8</v>
      </c>
      <c r="BI855">
        <v>72562.072</v>
      </c>
      <c r="BJ855">
        <v>18411.271999999997</v>
      </c>
    </row>
    <row r="856" spans="11:62" x14ac:dyDescent="0.15">
      <c r="K856">
        <v>2018</v>
      </c>
      <c r="L856" t="s">
        <v>21</v>
      </c>
      <c r="M856" t="s">
        <v>62</v>
      </c>
      <c r="N856" t="s">
        <v>44</v>
      </c>
      <c r="O856" t="s">
        <v>63</v>
      </c>
      <c r="P856" t="s">
        <v>51</v>
      </c>
      <c r="Q856" t="s">
        <v>52</v>
      </c>
      <c r="R856">
        <v>13114</v>
      </c>
      <c r="S856">
        <v>59301.508000000002</v>
      </c>
      <c r="T856">
        <v>84208.141359999994</v>
      </c>
      <c r="U856">
        <v>24906.633359999993</v>
      </c>
      <c r="AX856" t="s">
        <v>21</v>
      </c>
      <c r="AY856">
        <v>2018</v>
      </c>
      <c r="AZ856">
        <v>3</v>
      </c>
      <c r="BA856" t="s">
        <v>38</v>
      </c>
      <c r="BB856" t="s">
        <v>62</v>
      </c>
      <c r="BC856" t="s">
        <v>44</v>
      </c>
      <c r="BD856" t="s">
        <v>63</v>
      </c>
      <c r="BE856" t="s">
        <v>51</v>
      </c>
      <c r="BF856" t="s">
        <v>55</v>
      </c>
      <c r="BG856">
        <v>8409</v>
      </c>
      <c r="BH856">
        <v>47224.943999999996</v>
      </c>
      <c r="BI856">
        <v>67059.420480000001</v>
      </c>
      <c r="BJ856">
        <v>19834.476480000005</v>
      </c>
    </row>
    <row r="857" spans="11:62" x14ac:dyDescent="0.15">
      <c r="K857">
        <v>2018</v>
      </c>
      <c r="L857" t="s">
        <v>21</v>
      </c>
      <c r="M857" t="s">
        <v>62</v>
      </c>
      <c r="N857" t="s">
        <v>44</v>
      </c>
      <c r="O857" t="s">
        <v>63</v>
      </c>
      <c r="P857" t="s">
        <v>51</v>
      </c>
      <c r="Q857" t="s">
        <v>53</v>
      </c>
      <c r="R857">
        <v>15371</v>
      </c>
      <c r="S857">
        <v>121246.448</v>
      </c>
      <c r="T857">
        <v>179444.74304</v>
      </c>
      <c r="U857">
        <v>58198.295039999997</v>
      </c>
      <c r="AX857" t="s">
        <v>21</v>
      </c>
      <c r="AY857">
        <v>2018</v>
      </c>
      <c r="AZ857">
        <v>3</v>
      </c>
      <c r="BA857" t="s">
        <v>38</v>
      </c>
      <c r="BB857" t="s">
        <v>62</v>
      </c>
      <c r="BC857" t="s">
        <v>44</v>
      </c>
      <c r="BD857" t="s">
        <v>63</v>
      </c>
      <c r="BE857" t="s">
        <v>56</v>
      </c>
      <c r="BF857" t="s">
        <v>57</v>
      </c>
      <c r="BG857">
        <v>16234</v>
      </c>
      <c r="BH857">
        <v>256692.008</v>
      </c>
      <c r="BI857">
        <v>315731.16983999999</v>
      </c>
      <c r="BJ857">
        <v>59039.161839999986</v>
      </c>
    </row>
    <row r="858" spans="11:62" x14ac:dyDescent="0.15">
      <c r="K858">
        <v>2018</v>
      </c>
      <c r="L858" t="s">
        <v>21</v>
      </c>
      <c r="M858" t="s">
        <v>62</v>
      </c>
      <c r="N858" t="s">
        <v>44</v>
      </c>
      <c r="O858" t="s">
        <v>63</v>
      </c>
      <c r="P858" t="s">
        <v>51</v>
      </c>
      <c r="Q858" t="s">
        <v>54</v>
      </c>
      <c r="R858">
        <v>19850</v>
      </c>
      <c r="S858">
        <v>54150.8</v>
      </c>
      <c r="T858">
        <v>72562.072</v>
      </c>
      <c r="U858">
        <v>18411.271999999997</v>
      </c>
      <c r="AX858" t="s">
        <v>21</v>
      </c>
      <c r="AY858">
        <v>2018</v>
      </c>
      <c r="AZ858">
        <v>3</v>
      </c>
      <c r="BA858" t="s">
        <v>38</v>
      </c>
      <c r="BB858" t="s">
        <v>62</v>
      </c>
      <c r="BC858" t="s">
        <v>44</v>
      </c>
      <c r="BD858" t="s">
        <v>63</v>
      </c>
      <c r="BE858" t="s">
        <v>56</v>
      </c>
      <c r="BF858" t="s">
        <v>58</v>
      </c>
      <c r="BG858">
        <v>19060</v>
      </c>
      <c r="BH858">
        <v>154900.62</v>
      </c>
      <c r="BI858">
        <v>195174.7812</v>
      </c>
      <c r="BJ858">
        <v>40274.161200000002</v>
      </c>
    </row>
    <row r="859" spans="11:62" x14ac:dyDescent="0.15">
      <c r="K859">
        <v>2018</v>
      </c>
      <c r="L859" t="s">
        <v>21</v>
      </c>
      <c r="M859" t="s">
        <v>62</v>
      </c>
      <c r="N859" t="s">
        <v>44</v>
      </c>
      <c r="O859" t="s">
        <v>63</v>
      </c>
      <c r="P859" t="s">
        <v>51</v>
      </c>
      <c r="Q859" t="s">
        <v>55</v>
      </c>
      <c r="R859">
        <v>8409</v>
      </c>
      <c r="S859">
        <v>47224.943999999996</v>
      </c>
      <c r="T859">
        <v>67059.420480000001</v>
      </c>
      <c r="U859">
        <v>19834.476480000005</v>
      </c>
      <c r="AX859" t="s">
        <v>21</v>
      </c>
      <c r="AY859">
        <v>2018</v>
      </c>
      <c r="AZ859">
        <v>3</v>
      </c>
      <c r="BA859" t="s">
        <v>38</v>
      </c>
      <c r="BB859" t="s">
        <v>62</v>
      </c>
      <c r="BC859" t="s">
        <v>44</v>
      </c>
      <c r="BD859" t="s">
        <v>63</v>
      </c>
      <c r="BE859" t="s">
        <v>56</v>
      </c>
      <c r="BF859" t="s">
        <v>59</v>
      </c>
      <c r="BG859">
        <v>15892</v>
      </c>
      <c r="BH859">
        <v>36043.056000000004</v>
      </c>
      <c r="BI859">
        <v>45053.820000000007</v>
      </c>
      <c r="BJ859">
        <v>9010.7640000000029</v>
      </c>
    </row>
    <row r="860" spans="11:62" x14ac:dyDescent="0.15">
      <c r="K860">
        <v>2018</v>
      </c>
      <c r="L860" t="s">
        <v>21</v>
      </c>
      <c r="M860" t="s">
        <v>62</v>
      </c>
      <c r="N860" t="s">
        <v>44</v>
      </c>
      <c r="O860" t="s">
        <v>63</v>
      </c>
      <c r="P860" t="s">
        <v>56</v>
      </c>
      <c r="Q860" t="s">
        <v>57</v>
      </c>
      <c r="R860">
        <v>16234</v>
      </c>
      <c r="S860">
        <v>256692.008</v>
      </c>
      <c r="T860">
        <v>315731.16983999999</v>
      </c>
      <c r="U860">
        <v>59039.161839999986</v>
      </c>
      <c r="AX860" t="s">
        <v>21</v>
      </c>
      <c r="AY860">
        <v>2018</v>
      </c>
      <c r="AZ860">
        <v>3</v>
      </c>
      <c r="BA860" t="s">
        <v>38</v>
      </c>
      <c r="BB860" t="s">
        <v>62</v>
      </c>
      <c r="BC860" t="s">
        <v>44</v>
      </c>
      <c r="BD860" t="s">
        <v>64</v>
      </c>
      <c r="BE860" t="s">
        <v>46</v>
      </c>
      <c r="BF860" t="s">
        <v>47</v>
      </c>
      <c r="BG860">
        <v>15594</v>
      </c>
      <c r="BH860">
        <v>23952.383999999998</v>
      </c>
      <c r="BI860">
        <v>33054.289919999996</v>
      </c>
      <c r="BJ860">
        <v>9101.9059199999974</v>
      </c>
    </row>
    <row r="861" spans="11:62" x14ac:dyDescent="0.15">
      <c r="K861">
        <v>2018</v>
      </c>
      <c r="L861" t="s">
        <v>21</v>
      </c>
      <c r="M861" t="s">
        <v>62</v>
      </c>
      <c r="N861" t="s">
        <v>44</v>
      </c>
      <c r="O861" t="s">
        <v>63</v>
      </c>
      <c r="P861" t="s">
        <v>56</v>
      </c>
      <c r="Q861" t="s">
        <v>58</v>
      </c>
      <c r="R861">
        <v>19060</v>
      </c>
      <c r="S861">
        <v>154900.62</v>
      </c>
      <c r="T861">
        <v>195174.7812</v>
      </c>
      <c r="U861">
        <v>40274.161200000002</v>
      </c>
      <c r="AX861" t="s">
        <v>21</v>
      </c>
      <c r="AY861">
        <v>2018</v>
      </c>
      <c r="AZ861">
        <v>3</v>
      </c>
      <c r="BA861" t="s">
        <v>38</v>
      </c>
      <c r="BB861" t="s">
        <v>62</v>
      </c>
      <c r="BC861" t="s">
        <v>44</v>
      </c>
      <c r="BD861" t="s">
        <v>64</v>
      </c>
      <c r="BE861" t="s">
        <v>46</v>
      </c>
      <c r="BF861" t="s">
        <v>48</v>
      </c>
      <c r="BG861">
        <v>10826</v>
      </c>
      <c r="BH861">
        <v>27627.952000000001</v>
      </c>
      <c r="BI861">
        <v>33982.380960000002</v>
      </c>
      <c r="BJ861">
        <v>6354.4289600000011</v>
      </c>
    </row>
    <row r="862" spans="11:62" x14ac:dyDescent="0.15">
      <c r="K862">
        <v>2018</v>
      </c>
      <c r="L862" t="s">
        <v>21</v>
      </c>
      <c r="M862" t="s">
        <v>62</v>
      </c>
      <c r="N862" t="s">
        <v>44</v>
      </c>
      <c r="O862" t="s">
        <v>63</v>
      </c>
      <c r="P862" t="s">
        <v>56</v>
      </c>
      <c r="Q862" t="s">
        <v>59</v>
      </c>
      <c r="R862">
        <v>15892</v>
      </c>
      <c r="S862">
        <v>36043.056000000004</v>
      </c>
      <c r="T862">
        <v>45053.820000000007</v>
      </c>
      <c r="U862">
        <v>9010.7640000000029</v>
      </c>
      <c r="AX862" t="s">
        <v>21</v>
      </c>
      <c r="AY862">
        <v>2018</v>
      </c>
      <c r="AZ862">
        <v>3</v>
      </c>
      <c r="BA862" t="s">
        <v>38</v>
      </c>
      <c r="BB862" t="s">
        <v>62</v>
      </c>
      <c r="BC862" t="s">
        <v>44</v>
      </c>
      <c r="BD862" t="s">
        <v>64</v>
      </c>
      <c r="BE862" t="s">
        <v>46</v>
      </c>
      <c r="BF862" t="s">
        <v>49</v>
      </c>
      <c r="BG862">
        <v>13921</v>
      </c>
      <c r="BH862">
        <v>34301.343999999997</v>
      </c>
      <c r="BI862">
        <v>46649.827839999998</v>
      </c>
      <c r="BJ862">
        <v>12348.483840000001</v>
      </c>
    </row>
    <row r="863" spans="11:62" x14ac:dyDescent="0.15">
      <c r="K863">
        <v>2018</v>
      </c>
      <c r="L863" t="s">
        <v>21</v>
      </c>
      <c r="M863" t="s">
        <v>62</v>
      </c>
      <c r="N863" t="s">
        <v>44</v>
      </c>
      <c r="O863" t="s">
        <v>64</v>
      </c>
      <c r="P863" t="s">
        <v>46</v>
      </c>
      <c r="Q863" t="s">
        <v>47</v>
      </c>
      <c r="R863">
        <v>15594</v>
      </c>
      <c r="S863">
        <v>23952.383999999998</v>
      </c>
      <c r="T863">
        <v>33054.289919999996</v>
      </c>
      <c r="U863">
        <v>9101.9059199999974</v>
      </c>
      <c r="AX863" t="s">
        <v>21</v>
      </c>
      <c r="AY863">
        <v>2018</v>
      </c>
      <c r="AZ863">
        <v>3</v>
      </c>
      <c r="BA863" t="s">
        <v>38</v>
      </c>
      <c r="BB863" t="s">
        <v>62</v>
      </c>
      <c r="BC863" t="s">
        <v>44</v>
      </c>
      <c r="BD863" t="s">
        <v>64</v>
      </c>
      <c r="BE863" t="s">
        <v>46</v>
      </c>
      <c r="BF863" t="s">
        <v>50</v>
      </c>
      <c r="BG863">
        <v>9067</v>
      </c>
      <c r="BH863">
        <v>45353.133999999991</v>
      </c>
      <c r="BI863">
        <v>55784.354819999986</v>
      </c>
      <c r="BJ863">
        <v>10431.220819999995</v>
      </c>
    </row>
    <row r="864" spans="11:62" x14ac:dyDescent="0.15">
      <c r="K864">
        <v>2018</v>
      </c>
      <c r="L864" t="s">
        <v>21</v>
      </c>
      <c r="M864" t="s">
        <v>62</v>
      </c>
      <c r="N864" t="s">
        <v>44</v>
      </c>
      <c r="O864" t="s">
        <v>64</v>
      </c>
      <c r="P864" t="s">
        <v>46</v>
      </c>
      <c r="Q864" t="s">
        <v>48</v>
      </c>
      <c r="R864">
        <v>10826</v>
      </c>
      <c r="S864">
        <v>27627.952000000001</v>
      </c>
      <c r="T864">
        <v>33982.380960000002</v>
      </c>
      <c r="U864">
        <v>6354.4289600000011</v>
      </c>
      <c r="AX864" t="s">
        <v>21</v>
      </c>
      <c r="AY864">
        <v>2018</v>
      </c>
      <c r="AZ864">
        <v>3</v>
      </c>
      <c r="BA864" t="s">
        <v>38</v>
      </c>
      <c r="BB864" t="s">
        <v>62</v>
      </c>
      <c r="BC864" t="s">
        <v>44</v>
      </c>
      <c r="BD864" t="s">
        <v>64</v>
      </c>
      <c r="BE864" t="s">
        <v>51</v>
      </c>
      <c r="BF864" t="s">
        <v>52</v>
      </c>
      <c r="BG864">
        <v>9441</v>
      </c>
      <c r="BH864">
        <v>42333.443999999996</v>
      </c>
      <c r="BI864">
        <v>52493.470560000002</v>
      </c>
      <c r="BJ864">
        <v>10160.026560000006</v>
      </c>
    </row>
    <row r="865" spans="11:62" x14ac:dyDescent="0.15">
      <c r="K865">
        <v>2018</v>
      </c>
      <c r="L865" t="s">
        <v>21</v>
      </c>
      <c r="M865" t="s">
        <v>62</v>
      </c>
      <c r="N865" t="s">
        <v>44</v>
      </c>
      <c r="O865" t="s">
        <v>64</v>
      </c>
      <c r="P865" t="s">
        <v>46</v>
      </c>
      <c r="Q865" t="s">
        <v>49</v>
      </c>
      <c r="R865">
        <v>13921</v>
      </c>
      <c r="S865">
        <v>34301.343999999997</v>
      </c>
      <c r="T865">
        <v>46649.827839999998</v>
      </c>
      <c r="U865">
        <v>12348.483840000001</v>
      </c>
      <c r="AX865" t="s">
        <v>21</v>
      </c>
      <c r="AY865">
        <v>2018</v>
      </c>
      <c r="AZ865">
        <v>3</v>
      </c>
      <c r="BA865" t="s">
        <v>38</v>
      </c>
      <c r="BB865" t="s">
        <v>62</v>
      </c>
      <c r="BC865" t="s">
        <v>44</v>
      </c>
      <c r="BD865" t="s">
        <v>64</v>
      </c>
      <c r="BE865" t="s">
        <v>51</v>
      </c>
      <c r="BF865" t="s">
        <v>53</v>
      </c>
      <c r="BG865">
        <v>18823</v>
      </c>
      <c r="BH865">
        <v>158715.53599999999</v>
      </c>
      <c r="BI865">
        <v>231724.68255999999</v>
      </c>
      <c r="BJ865">
        <v>73009.146559999994</v>
      </c>
    </row>
    <row r="866" spans="11:62" x14ac:dyDescent="0.15">
      <c r="K866">
        <v>2018</v>
      </c>
      <c r="L866" t="s">
        <v>21</v>
      </c>
      <c r="M866" t="s">
        <v>62</v>
      </c>
      <c r="N866" t="s">
        <v>44</v>
      </c>
      <c r="O866" t="s">
        <v>64</v>
      </c>
      <c r="P866" t="s">
        <v>46</v>
      </c>
      <c r="Q866" t="s">
        <v>50</v>
      </c>
      <c r="R866">
        <v>9067</v>
      </c>
      <c r="S866">
        <v>45353.133999999991</v>
      </c>
      <c r="T866">
        <v>55784.354819999986</v>
      </c>
      <c r="U866">
        <v>10431.220819999995</v>
      </c>
      <c r="AX866" t="s">
        <v>21</v>
      </c>
      <c r="AY866">
        <v>2018</v>
      </c>
      <c r="AZ866">
        <v>3</v>
      </c>
      <c r="BA866" t="s">
        <v>38</v>
      </c>
      <c r="BB866" t="s">
        <v>62</v>
      </c>
      <c r="BC866" t="s">
        <v>44</v>
      </c>
      <c r="BD866" t="s">
        <v>64</v>
      </c>
      <c r="BE866" t="s">
        <v>51</v>
      </c>
      <c r="BF866" t="s">
        <v>54</v>
      </c>
      <c r="BG866">
        <v>19394</v>
      </c>
      <c r="BH866">
        <v>51626.828000000009</v>
      </c>
      <c r="BI866">
        <v>75375.168880000012</v>
      </c>
      <c r="BJ866">
        <v>23748.340880000003</v>
      </c>
    </row>
    <row r="867" spans="11:62" x14ac:dyDescent="0.15">
      <c r="K867">
        <v>2018</v>
      </c>
      <c r="L867" t="s">
        <v>21</v>
      </c>
      <c r="M867" t="s">
        <v>62</v>
      </c>
      <c r="N867" t="s">
        <v>44</v>
      </c>
      <c r="O867" t="s">
        <v>64</v>
      </c>
      <c r="P867" t="s">
        <v>51</v>
      </c>
      <c r="Q867" t="s">
        <v>52</v>
      </c>
      <c r="R867">
        <v>9441</v>
      </c>
      <c r="S867">
        <v>42333.443999999996</v>
      </c>
      <c r="T867">
        <v>52493.470560000002</v>
      </c>
      <c r="U867">
        <v>10160.026560000006</v>
      </c>
      <c r="AX867" t="s">
        <v>21</v>
      </c>
      <c r="AY867">
        <v>2018</v>
      </c>
      <c r="AZ867">
        <v>3</v>
      </c>
      <c r="BA867" t="s">
        <v>38</v>
      </c>
      <c r="BB867" t="s">
        <v>62</v>
      </c>
      <c r="BC867" t="s">
        <v>44</v>
      </c>
      <c r="BD867" t="s">
        <v>64</v>
      </c>
      <c r="BE867" t="s">
        <v>51</v>
      </c>
      <c r="BF867" t="s">
        <v>55</v>
      </c>
      <c r="BG867">
        <v>6606</v>
      </c>
      <c r="BH867">
        <v>36148.031999999999</v>
      </c>
      <c r="BI867">
        <v>45546.520319999996</v>
      </c>
      <c r="BJ867">
        <v>9398.4883199999967</v>
      </c>
    </row>
    <row r="868" spans="11:62" x14ac:dyDescent="0.15">
      <c r="K868">
        <v>2018</v>
      </c>
      <c r="L868" t="s">
        <v>21</v>
      </c>
      <c r="M868" t="s">
        <v>62</v>
      </c>
      <c r="N868" t="s">
        <v>44</v>
      </c>
      <c r="O868" t="s">
        <v>64</v>
      </c>
      <c r="P868" t="s">
        <v>51</v>
      </c>
      <c r="Q868" t="s">
        <v>53</v>
      </c>
      <c r="R868">
        <v>18823</v>
      </c>
      <c r="S868">
        <v>158715.53599999999</v>
      </c>
      <c r="T868">
        <v>231724.68255999999</v>
      </c>
      <c r="U868">
        <v>73009.146559999994</v>
      </c>
      <c r="AX868" t="s">
        <v>21</v>
      </c>
      <c r="AY868">
        <v>2018</v>
      </c>
      <c r="AZ868">
        <v>3</v>
      </c>
      <c r="BA868" t="s">
        <v>38</v>
      </c>
      <c r="BB868" t="s">
        <v>62</v>
      </c>
      <c r="BC868" t="s">
        <v>44</v>
      </c>
      <c r="BD868" t="s">
        <v>64</v>
      </c>
      <c r="BE868" t="s">
        <v>56</v>
      </c>
      <c r="BF868" t="s">
        <v>57</v>
      </c>
      <c r="BG868">
        <v>18740</v>
      </c>
      <c r="BH868">
        <v>291294.56</v>
      </c>
      <c r="BI868">
        <v>428203.00319999998</v>
      </c>
      <c r="BJ868">
        <v>136908.44319999998</v>
      </c>
    </row>
    <row r="869" spans="11:62" x14ac:dyDescent="0.15">
      <c r="K869">
        <v>2018</v>
      </c>
      <c r="L869" t="s">
        <v>21</v>
      </c>
      <c r="M869" t="s">
        <v>62</v>
      </c>
      <c r="N869" t="s">
        <v>44</v>
      </c>
      <c r="O869" t="s">
        <v>64</v>
      </c>
      <c r="P869" t="s">
        <v>51</v>
      </c>
      <c r="Q869" t="s">
        <v>54</v>
      </c>
      <c r="R869">
        <v>19394</v>
      </c>
      <c r="S869">
        <v>51626.828000000009</v>
      </c>
      <c r="T869">
        <v>75375.168880000012</v>
      </c>
      <c r="U869">
        <v>23748.340880000003</v>
      </c>
      <c r="AX869" t="s">
        <v>21</v>
      </c>
      <c r="AY869">
        <v>2018</v>
      </c>
      <c r="AZ869">
        <v>3</v>
      </c>
      <c r="BA869" t="s">
        <v>38</v>
      </c>
      <c r="BB869" t="s">
        <v>62</v>
      </c>
      <c r="BC869" t="s">
        <v>44</v>
      </c>
      <c r="BD869" t="s">
        <v>64</v>
      </c>
      <c r="BE869" t="s">
        <v>56</v>
      </c>
      <c r="BF869" t="s">
        <v>58</v>
      </c>
      <c r="BG869">
        <v>7872</v>
      </c>
      <c r="BH869">
        <v>64471.68</v>
      </c>
      <c r="BI869">
        <v>88326.2016</v>
      </c>
      <c r="BJ869">
        <v>23854.5216</v>
      </c>
    </row>
    <row r="870" spans="11:62" x14ac:dyDescent="0.15">
      <c r="K870">
        <v>2018</v>
      </c>
      <c r="L870" t="s">
        <v>21</v>
      </c>
      <c r="M870" t="s">
        <v>62</v>
      </c>
      <c r="N870" t="s">
        <v>44</v>
      </c>
      <c r="O870" t="s">
        <v>64</v>
      </c>
      <c r="P870" t="s">
        <v>51</v>
      </c>
      <c r="Q870" t="s">
        <v>55</v>
      </c>
      <c r="R870">
        <v>6606</v>
      </c>
      <c r="S870">
        <v>36148.031999999999</v>
      </c>
      <c r="T870">
        <v>45546.520319999996</v>
      </c>
      <c r="U870">
        <v>9398.4883199999967</v>
      </c>
      <c r="AX870" t="s">
        <v>21</v>
      </c>
      <c r="AY870">
        <v>2018</v>
      </c>
      <c r="AZ870">
        <v>3</v>
      </c>
      <c r="BA870" t="s">
        <v>38</v>
      </c>
      <c r="BB870" t="s">
        <v>62</v>
      </c>
      <c r="BC870" t="s">
        <v>44</v>
      </c>
      <c r="BD870" t="s">
        <v>64</v>
      </c>
      <c r="BE870" t="s">
        <v>56</v>
      </c>
      <c r="BF870" t="s">
        <v>59</v>
      </c>
      <c r="BG870">
        <v>7668</v>
      </c>
      <c r="BH870">
        <v>16148.808000000001</v>
      </c>
      <c r="BI870">
        <v>23900.235840000001</v>
      </c>
      <c r="BJ870">
        <v>7751.4278400000003</v>
      </c>
    </row>
    <row r="871" spans="11:62" x14ac:dyDescent="0.15">
      <c r="K871">
        <v>2018</v>
      </c>
      <c r="L871" t="s">
        <v>21</v>
      </c>
      <c r="M871" t="s">
        <v>62</v>
      </c>
      <c r="N871" t="s">
        <v>44</v>
      </c>
      <c r="O871" t="s">
        <v>64</v>
      </c>
      <c r="P871" t="s">
        <v>56</v>
      </c>
      <c r="Q871" t="s">
        <v>57</v>
      </c>
      <c r="R871">
        <v>18740</v>
      </c>
      <c r="S871">
        <v>291294.56</v>
      </c>
      <c r="T871">
        <v>428203.00319999998</v>
      </c>
      <c r="U871">
        <v>136908.44319999998</v>
      </c>
      <c r="AX871" t="s">
        <v>21</v>
      </c>
      <c r="AY871">
        <v>2018</v>
      </c>
      <c r="AZ871">
        <v>3</v>
      </c>
      <c r="BA871" t="s">
        <v>38</v>
      </c>
      <c r="BB871" t="s">
        <v>62</v>
      </c>
      <c r="BC871" t="s">
        <v>44</v>
      </c>
      <c r="BD871" t="s">
        <v>65</v>
      </c>
      <c r="BE871" t="s">
        <v>46</v>
      </c>
      <c r="BF871" t="s">
        <v>47</v>
      </c>
      <c r="BG871">
        <v>7763</v>
      </c>
      <c r="BH871">
        <v>11458.188</v>
      </c>
      <c r="BI871">
        <v>15353.97192</v>
      </c>
      <c r="BJ871">
        <v>3895.7839199999999</v>
      </c>
    </row>
    <row r="872" spans="11:62" x14ac:dyDescent="0.15">
      <c r="K872">
        <v>2018</v>
      </c>
      <c r="L872" t="s">
        <v>21</v>
      </c>
      <c r="M872" t="s">
        <v>62</v>
      </c>
      <c r="N872" t="s">
        <v>44</v>
      </c>
      <c r="O872" t="s">
        <v>64</v>
      </c>
      <c r="P872" t="s">
        <v>56</v>
      </c>
      <c r="Q872" t="s">
        <v>58</v>
      </c>
      <c r="R872">
        <v>7872</v>
      </c>
      <c r="S872">
        <v>64471.68</v>
      </c>
      <c r="T872">
        <v>88326.2016</v>
      </c>
      <c r="U872">
        <v>23854.5216</v>
      </c>
      <c r="AX872" t="s">
        <v>21</v>
      </c>
      <c r="AY872">
        <v>2018</v>
      </c>
      <c r="AZ872">
        <v>3</v>
      </c>
      <c r="BA872" t="s">
        <v>38</v>
      </c>
      <c r="BB872" t="s">
        <v>62</v>
      </c>
      <c r="BC872" t="s">
        <v>44</v>
      </c>
      <c r="BD872" t="s">
        <v>65</v>
      </c>
      <c r="BE872" t="s">
        <v>46</v>
      </c>
      <c r="BF872" t="s">
        <v>48</v>
      </c>
      <c r="BG872">
        <v>13122</v>
      </c>
      <c r="BH872">
        <v>34353.396000000001</v>
      </c>
      <c r="BI872">
        <v>42254.677079999994</v>
      </c>
      <c r="BJ872">
        <v>7901.2810799999934</v>
      </c>
    </row>
    <row r="873" spans="11:62" x14ac:dyDescent="0.15">
      <c r="K873">
        <v>2018</v>
      </c>
      <c r="L873" t="s">
        <v>21</v>
      </c>
      <c r="M873" t="s">
        <v>62</v>
      </c>
      <c r="N873" t="s">
        <v>44</v>
      </c>
      <c r="O873" t="s">
        <v>64</v>
      </c>
      <c r="P873" t="s">
        <v>56</v>
      </c>
      <c r="Q873" t="s">
        <v>59</v>
      </c>
      <c r="R873">
        <v>7668</v>
      </c>
      <c r="S873">
        <v>16148.808000000001</v>
      </c>
      <c r="T873">
        <v>23900.235840000001</v>
      </c>
      <c r="U873">
        <v>7751.4278400000003</v>
      </c>
      <c r="AX873" t="s">
        <v>21</v>
      </c>
      <c r="AY873">
        <v>2018</v>
      </c>
      <c r="AZ873">
        <v>3</v>
      </c>
      <c r="BA873" t="s">
        <v>38</v>
      </c>
      <c r="BB873" t="s">
        <v>62</v>
      </c>
      <c r="BC873" t="s">
        <v>44</v>
      </c>
      <c r="BD873" t="s">
        <v>65</v>
      </c>
      <c r="BE873" t="s">
        <v>46</v>
      </c>
      <c r="BF873" t="s">
        <v>49</v>
      </c>
      <c r="BG873">
        <v>6242</v>
      </c>
      <c r="BH873">
        <v>15654.936000000002</v>
      </c>
      <c r="BI873">
        <v>18785.923200000005</v>
      </c>
      <c r="BJ873">
        <v>3130.9872000000032</v>
      </c>
    </row>
    <row r="874" spans="11:62" x14ac:dyDescent="0.15">
      <c r="K874">
        <v>2018</v>
      </c>
      <c r="L874" t="s">
        <v>21</v>
      </c>
      <c r="M874" t="s">
        <v>62</v>
      </c>
      <c r="N874" t="s">
        <v>44</v>
      </c>
      <c r="O874" t="s">
        <v>65</v>
      </c>
      <c r="P874" t="s">
        <v>46</v>
      </c>
      <c r="Q874" t="s">
        <v>47</v>
      </c>
      <c r="R874">
        <v>7763</v>
      </c>
      <c r="S874">
        <v>11458.188</v>
      </c>
      <c r="T874">
        <v>15353.97192</v>
      </c>
      <c r="U874">
        <v>3895.7839199999999</v>
      </c>
      <c r="AX874" t="s">
        <v>21</v>
      </c>
      <c r="AY874">
        <v>2018</v>
      </c>
      <c r="AZ874">
        <v>3</v>
      </c>
      <c r="BA874" t="s">
        <v>38</v>
      </c>
      <c r="BB874" t="s">
        <v>62</v>
      </c>
      <c r="BC874" t="s">
        <v>44</v>
      </c>
      <c r="BD874" t="s">
        <v>65</v>
      </c>
      <c r="BE874" t="s">
        <v>46</v>
      </c>
      <c r="BF874" t="s">
        <v>50</v>
      </c>
      <c r="BG874">
        <v>15178</v>
      </c>
      <c r="BH874">
        <v>70941.971999999994</v>
      </c>
      <c r="BI874">
        <v>94352.822759999981</v>
      </c>
      <c r="BJ874">
        <v>23410.850759999987</v>
      </c>
    </row>
    <row r="875" spans="11:62" x14ac:dyDescent="0.15">
      <c r="K875">
        <v>2018</v>
      </c>
      <c r="L875" t="s">
        <v>21</v>
      </c>
      <c r="M875" t="s">
        <v>62</v>
      </c>
      <c r="N875" t="s">
        <v>44</v>
      </c>
      <c r="O875" t="s">
        <v>65</v>
      </c>
      <c r="P875" t="s">
        <v>46</v>
      </c>
      <c r="Q875" t="s">
        <v>48</v>
      </c>
      <c r="R875">
        <v>13122</v>
      </c>
      <c r="S875">
        <v>34353.396000000001</v>
      </c>
      <c r="T875">
        <v>42254.677079999994</v>
      </c>
      <c r="U875">
        <v>7901.2810799999934</v>
      </c>
      <c r="AX875" t="s">
        <v>21</v>
      </c>
      <c r="AY875">
        <v>2018</v>
      </c>
      <c r="AZ875">
        <v>3</v>
      </c>
      <c r="BA875" t="s">
        <v>38</v>
      </c>
      <c r="BB875" t="s">
        <v>62</v>
      </c>
      <c r="BC875" t="s">
        <v>44</v>
      </c>
      <c r="BD875" t="s">
        <v>65</v>
      </c>
      <c r="BE875" t="s">
        <v>51</v>
      </c>
      <c r="BF875" t="s">
        <v>52</v>
      </c>
      <c r="BG875">
        <v>6894</v>
      </c>
      <c r="BH875">
        <v>29078.891999999996</v>
      </c>
      <c r="BI875">
        <v>40710.448799999991</v>
      </c>
      <c r="BJ875">
        <v>11631.556799999995</v>
      </c>
    </row>
    <row r="876" spans="11:62" x14ac:dyDescent="0.15">
      <c r="K876">
        <v>2018</v>
      </c>
      <c r="L876" t="s">
        <v>21</v>
      </c>
      <c r="M876" t="s">
        <v>62</v>
      </c>
      <c r="N876" t="s">
        <v>44</v>
      </c>
      <c r="O876" t="s">
        <v>65</v>
      </c>
      <c r="P876" t="s">
        <v>46</v>
      </c>
      <c r="Q876" t="s">
        <v>49</v>
      </c>
      <c r="R876">
        <v>6242</v>
      </c>
      <c r="S876">
        <v>15654.936000000002</v>
      </c>
      <c r="T876">
        <v>18785.923200000005</v>
      </c>
      <c r="U876">
        <v>3130.9872000000032</v>
      </c>
      <c r="AX876" t="s">
        <v>21</v>
      </c>
      <c r="AY876">
        <v>2018</v>
      </c>
      <c r="AZ876">
        <v>3</v>
      </c>
      <c r="BA876" t="s">
        <v>38</v>
      </c>
      <c r="BB876" t="s">
        <v>62</v>
      </c>
      <c r="BC876" t="s">
        <v>44</v>
      </c>
      <c r="BD876" t="s">
        <v>65</v>
      </c>
      <c r="BE876" t="s">
        <v>51</v>
      </c>
      <c r="BF876" t="s">
        <v>53</v>
      </c>
      <c r="BG876">
        <v>15382</v>
      </c>
      <c r="BH876">
        <v>131792.976</v>
      </c>
      <c r="BI876">
        <v>160787.43071999997</v>
      </c>
      <c r="BJ876">
        <v>28994.45471999998</v>
      </c>
    </row>
    <row r="877" spans="11:62" x14ac:dyDescent="0.15">
      <c r="K877">
        <v>2018</v>
      </c>
      <c r="L877" t="s">
        <v>21</v>
      </c>
      <c r="M877" t="s">
        <v>62</v>
      </c>
      <c r="N877" t="s">
        <v>44</v>
      </c>
      <c r="O877" t="s">
        <v>65</v>
      </c>
      <c r="P877" t="s">
        <v>46</v>
      </c>
      <c r="Q877" t="s">
        <v>50</v>
      </c>
      <c r="R877">
        <v>15178</v>
      </c>
      <c r="S877">
        <v>70941.971999999994</v>
      </c>
      <c r="T877">
        <v>94352.822759999981</v>
      </c>
      <c r="U877">
        <v>23410.850759999987</v>
      </c>
      <c r="AX877" t="s">
        <v>21</v>
      </c>
      <c r="AY877">
        <v>2018</v>
      </c>
      <c r="AZ877">
        <v>3</v>
      </c>
      <c r="BA877" t="s">
        <v>38</v>
      </c>
      <c r="BB877" t="s">
        <v>62</v>
      </c>
      <c r="BC877" t="s">
        <v>44</v>
      </c>
      <c r="BD877" t="s">
        <v>65</v>
      </c>
      <c r="BE877" t="s">
        <v>51</v>
      </c>
      <c r="BF877" t="s">
        <v>54</v>
      </c>
      <c r="BG877">
        <v>14193</v>
      </c>
      <c r="BH877">
        <v>35908.290000000008</v>
      </c>
      <c r="BI877">
        <v>44885.36250000001</v>
      </c>
      <c r="BJ877">
        <v>8977.072500000002</v>
      </c>
    </row>
    <row r="878" spans="11:62" x14ac:dyDescent="0.15">
      <c r="K878">
        <v>2018</v>
      </c>
      <c r="L878" t="s">
        <v>21</v>
      </c>
      <c r="M878" t="s">
        <v>62</v>
      </c>
      <c r="N878" t="s">
        <v>44</v>
      </c>
      <c r="O878" t="s">
        <v>65</v>
      </c>
      <c r="P878" t="s">
        <v>51</v>
      </c>
      <c r="Q878" t="s">
        <v>52</v>
      </c>
      <c r="R878">
        <v>6894</v>
      </c>
      <c r="S878">
        <v>29078.891999999996</v>
      </c>
      <c r="T878">
        <v>40710.448799999991</v>
      </c>
      <c r="U878">
        <v>11631.556799999995</v>
      </c>
      <c r="AX878" t="s">
        <v>21</v>
      </c>
      <c r="AY878">
        <v>2018</v>
      </c>
      <c r="AZ878">
        <v>3</v>
      </c>
      <c r="BA878" t="s">
        <v>38</v>
      </c>
      <c r="BB878" t="s">
        <v>62</v>
      </c>
      <c r="BC878" t="s">
        <v>44</v>
      </c>
      <c r="BD878" t="s">
        <v>65</v>
      </c>
      <c r="BE878" t="s">
        <v>51</v>
      </c>
      <c r="BF878" t="s">
        <v>55</v>
      </c>
      <c r="BG878">
        <v>5082</v>
      </c>
      <c r="BH878">
        <v>29760.191999999995</v>
      </c>
      <c r="BI878">
        <v>38985.851519999997</v>
      </c>
      <c r="BJ878">
        <v>9225.6595200000011</v>
      </c>
    </row>
    <row r="879" spans="11:62" x14ac:dyDescent="0.15">
      <c r="K879">
        <v>2018</v>
      </c>
      <c r="L879" t="s">
        <v>21</v>
      </c>
      <c r="M879" t="s">
        <v>62</v>
      </c>
      <c r="N879" t="s">
        <v>44</v>
      </c>
      <c r="O879" t="s">
        <v>65</v>
      </c>
      <c r="P879" t="s">
        <v>51</v>
      </c>
      <c r="Q879" t="s">
        <v>53</v>
      </c>
      <c r="R879">
        <v>15382</v>
      </c>
      <c r="S879">
        <v>131792.976</v>
      </c>
      <c r="T879">
        <v>160787.43071999997</v>
      </c>
      <c r="U879">
        <v>28994.45471999998</v>
      </c>
      <c r="AX879" t="s">
        <v>21</v>
      </c>
      <c r="AY879">
        <v>2018</v>
      </c>
      <c r="AZ879">
        <v>3</v>
      </c>
      <c r="BA879" t="s">
        <v>38</v>
      </c>
      <c r="BB879" t="s">
        <v>62</v>
      </c>
      <c r="BC879" t="s">
        <v>44</v>
      </c>
      <c r="BD879" t="s">
        <v>65</v>
      </c>
      <c r="BE879" t="s">
        <v>56</v>
      </c>
      <c r="BF879" t="s">
        <v>57</v>
      </c>
      <c r="BG879">
        <v>15022</v>
      </c>
      <c r="BH879">
        <v>225450.17600000001</v>
      </c>
      <c r="BI879">
        <v>277303.71648</v>
      </c>
      <c r="BJ879">
        <v>51853.540479999996</v>
      </c>
    </row>
    <row r="880" spans="11:62" x14ac:dyDescent="0.15">
      <c r="K880">
        <v>2018</v>
      </c>
      <c r="L880" t="s">
        <v>21</v>
      </c>
      <c r="M880" t="s">
        <v>62</v>
      </c>
      <c r="N880" t="s">
        <v>44</v>
      </c>
      <c r="O880" t="s">
        <v>65</v>
      </c>
      <c r="P880" t="s">
        <v>51</v>
      </c>
      <c r="Q880" t="s">
        <v>54</v>
      </c>
      <c r="R880">
        <v>14193</v>
      </c>
      <c r="S880">
        <v>35908.290000000008</v>
      </c>
      <c r="T880">
        <v>44885.36250000001</v>
      </c>
      <c r="U880">
        <v>8977.072500000002</v>
      </c>
      <c r="AX880" t="s">
        <v>21</v>
      </c>
      <c r="AY880">
        <v>2018</v>
      </c>
      <c r="AZ880">
        <v>3</v>
      </c>
      <c r="BA880" t="s">
        <v>38</v>
      </c>
      <c r="BB880" t="s">
        <v>62</v>
      </c>
      <c r="BC880" t="s">
        <v>44</v>
      </c>
      <c r="BD880" t="s">
        <v>65</v>
      </c>
      <c r="BE880" t="s">
        <v>56</v>
      </c>
      <c r="BF880" t="s">
        <v>58</v>
      </c>
      <c r="BG880">
        <v>17103</v>
      </c>
      <c r="BH880">
        <v>118523.79</v>
      </c>
      <c r="BI880">
        <v>145784.2617</v>
      </c>
      <c r="BJ880">
        <v>27260.471700000009</v>
      </c>
    </row>
    <row r="881" spans="11:62" x14ac:dyDescent="0.15">
      <c r="K881">
        <v>2018</v>
      </c>
      <c r="L881" t="s">
        <v>21</v>
      </c>
      <c r="M881" t="s">
        <v>62</v>
      </c>
      <c r="N881" t="s">
        <v>44</v>
      </c>
      <c r="O881" t="s">
        <v>65</v>
      </c>
      <c r="P881" t="s">
        <v>51</v>
      </c>
      <c r="Q881" t="s">
        <v>55</v>
      </c>
      <c r="R881">
        <v>5082</v>
      </c>
      <c r="S881">
        <v>29760.191999999995</v>
      </c>
      <c r="T881">
        <v>38985.851519999997</v>
      </c>
      <c r="U881">
        <v>9225.6595200000011</v>
      </c>
      <c r="AX881" t="s">
        <v>21</v>
      </c>
      <c r="AY881">
        <v>2018</v>
      </c>
      <c r="AZ881">
        <v>3</v>
      </c>
      <c r="BA881" t="s">
        <v>38</v>
      </c>
      <c r="BB881" t="s">
        <v>62</v>
      </c>
      <c r="BC881" t="s">
        <v>44</v>
      </c>
      <c r="BD881" t="s">
        <v>65</v>
      </c>
      <c r="BE881" t="s">
        <v>56</v>
      </c>
      <c r="BF881" t="s">
        <v>59</v>
      </c>
      <c r="BG881">
        <v>16806</v>
      </c>
      <c r="BH881">
        <v>39326.04</v>
      </c>
      <c r="BI881">
        <v>48371.029199999997</v>
      </c>
      <c r="BJ881">
        <v>9044.9891999999963</v>
      </c>
    </row>
    <row r="882" spans="11:62" x14ac:dyDescent="0.15">
      <c r="K882">
        <v>2018</v>
      </c>
      <c r="L882" t="s">
        <v>21</v>
      </c>
      <c r="M882" t="s">
        <v>62</v>
      </c>
      <c r="N882" t="s">
        <v>44</v>
      </c>
      <c r="O882" t="s">
        <v>65</v>
      </c>
      <c r="P882" t="s">
        <v>56</v>
      </c>
      <c r="Q882" t="s">
        <v>57</v>
      </c>
      <c r="R882">
        <v>15022</v>
      </c>
      <c r="S882">
        <v>225450.17600000001</v>
      </c>
      <c r="T882">
        <v>277303.71648</v>
      </c>
      <c r="U882">
        <v>51853.540479999996</v>
      </c>
      <c r="AX882" t="s">
        <v>21</v>
      </c>
      <c r="AY882">
        <v>2018</v>
      </c>
      <c r="AZ882">
        <v>3</v>
      </c>
      <c r="BA882" t="s">
        <v>38</v>
      </c>
      <c r="BB882" t="s">
        <v>62</v>
      </c>
      <c r="BC882" t="s">
        <v>44</v>
      </c>
      <c r="BD882" t="s">
        <v>66</v>
      </c>
      <c r="BE882" t="s">
        <v>46</v>
      </c>
      <c r="BF882" t="s">
        <v>47</v>
      </c>
      <c r="BG882">
        <v>7698</v>
      </c>
      <c r="BH882">
        <v>11177.496000000001</v>
      </c>
      <c r="BI882">
        <v>15872.044320000001</v>
      </c>
      <c r="BJ882">
        <v>4694.5483199999999</v>
      </c>
    </row>
    <row r="883" spans="11:62" x14ac:dyDescent="0.15">
      <c r="K883">
        <v>2018</v>
      </c>
      <c r="L883" t="s">
        <v>21</v>
      </c>
      <c r="M883" t="s">
        <v>62</v>
      </c>
      <c r="N883" t="s">
        <v>44</v>
      </c>
      <c r="O883" t="s">
        <v>65</v>
      </c>
      <c r="P883" t="s">
        <v>56</v>
      </c>
      <c r="Q883" t="s">
        <v>58</v>
      </c>
      <c r="R883">
        <v>17103</v>
      </c>
      <c r="S883">
        <v>118523.79</v>
      </c>
      <c r="T883">
        <v>145784.2617</v>
      </c>
      <c r="U883">
        <v>27260.471700000009</v>
      </c>
      <c r="AX883" t="s">
        <v>21</v>
      </c>
      <c r="AY883">
        <v>2018</v>
      </c>
      <c r="AZ883">
        <v>3</v>
      </c>
      <c r="BA883" t="s">
        <v>38</v>
      </c>
      <c r="BB883" t="s">
        <v>62</v>
      </c>
      <c r="BC883" t="s">
        <v>44</v>
      </c>
      <c r="BD883" t="s">
        <v>66</v>
      </c>
      <c r="BE883" t="s">
        <v>46</v>
      </c>
      <c r="BF883" t="s">
        <v>48</v>
      </c>
      <c r="BG883">
        <v>12999</v>
      </c>
      <c r="BH883">
        <v>33173.448000000004</v>
      </c>
      <c r="BI883">
        <v>42793.747920000002</v>
      </c>
      <c r="BJ883">
        <v>9620.2999199999977</v>
      </c>
    </row>
    <row r="884" spans="11:62" x14ac:dyDescent="0.15">
      <c r="K884">
        <v>2018</v>
      </c>
      <c r="L884" t="s">
        <v>21</v>
      </c>
      <c r="M884" t="s">
        <v>62</v>
      </c>
      <c r="N884" t="s">
        <v>44</v>
      </c>
      <c r="O884" t="s">
        <v>65</v>
      </c>
      <c r="P884" t="s">
        <v>56</v>
      </c>
      <c r="Q884" t="s">
        <v>59</v>
      </c>
      <c r="R884">
        <v>16806</v>
      </c>
      <c r="S884">
        <v>39326.04</v>
      </c>
      <c r="T884">
        <v>48371.029199999997</v>
      </c>
      <c r="U884">
        <v>9044.9891999999963</v>
      </c>
      <c r="AX884" t="s">
        <v>21</v>
      </c>
      <c r="AY884">
        <v>2018</v>
      </c>
      <c r="AZ884">
        <v>3</v>
      </c>
      <c r="BA884" t="s">
        <v>38</v>
      </c>
      <c r="BB884" t="s">
        <v>62</v>
      </c>
      <c r="BC884" t="s">
        <v>44</v>
      </c>
      <c r="BD884" t="s">
        <v>66</v>
      </c>
      <c r="BE884" t="s">
        <v>46</v>
      </c>
      <c r="BF884" t="s">
        <v>49</v>
      </c>
      <c r="BG884">
        <v>13219</v>
      </c>
      <c r="BH884">
        <v>32862.434000000001</v>
      </c>
      <c r="BI884">
        <v>45678.783260000004</v>
      </c>
      <c r="BJ884">
        <v>12816.349260000003</v>
      </c>
    </row>
    <row r="885" spans="11:62" x14ac:dyDescent="0.15">
      <c r="K885">
        <v>2018</v>
      </c>
      <c r="L885" t="s">
        <v>21</v>
      </c>
      <c r="M885" t="s">
        <v>62</v>
      </c>
      <c r="N885" t="s">
        <v>44</v>
      </c>
      <c r="O885" t="s">
        <v>66</v>
      </c>
      <c r="P885" t="s">
        <v>46</v>
      </c>
      <c r="Q885" t="s">
        <v>47</v>
      </c>
      <c r="R885">
        <v>7698</v>
      </c>
      <c r="S885">
        <v>11177.496000000001</v>
      </c>
      <c r="T885">
        <v>15872.044320000001</v>
      </c>
      <c r="U885">
        <v>4694.5483199999999</v>
      </c>
      <c r="AX885" t="s">
        <v>21</v>
      </c>
      <c r="AY885">
        <v>2018</v>
      </c>
      <c r="AZ885">
        <v>3</v>
      </c>
      <c r="BA885" t="s">
        <v>38</v>
      </c>
      <c r="BB885" t="s">
        <v>62</v>
      </c>
      <c r="BC885" t="s">
        <v>44</v>
      </c>
      <c r="BD885" t="s">
        <v>66</v>
      </c>
      <c r="BE885" t="s">
        <v>46</v>
      </c>
      <c r="BF885" t="s">
        <v>50</v>
      </c>
      <c r="BG885">
        <v>6015</v>
      </c>
      <c r="BH885">
        <v>27127.649999999994</v>
      </c>
      <c r="BI885">
        <v>39877.645499999991</v>
      </c>
      <c r="BJ885">
        <v>12749.995499999997</v>
      </c>
    </row>
    <row r="886" spans="11:62" x14ac:dyDescent="0.15">
      <c r="K886">
        <v>2018</v>
      </c>
      <c r="L886" t="s">
        <v>21</v>
      </c>
      <c r="M886" t="s">
        <v>62</v>
      </c>
      <c r="N886" t="s">
        <v>44</v>
      </c>
      <c r="O886" t="s">
        <v>66</v>
      </c>
      <c r="P886" t="s">
        <v>46</v>
      </c>
      <c r="Q886" t="s">
        <v>48</v>
      </c>
      <c r="R886">
        <v>12999</v>
      </c>
      <c r="S886">
        <v>33173.448000000004</v>
      </c>
      <c r="T886">
        <v>42793.747920000002</v>
      </c>
      <c r="U886">
        <v>9620.2999199999977</v>
      </c>
      <c r="AX886" t="s">
        <v>21</v>
      </c>
      <c r="AY886">
        <v>2018</v>
      </c>
      <c r="AZ886">
        <v>3</v>
      </c>
      <c r="BA886" t="s">
        <v>38</v>
      </c>
      <c r="BB886" t="s">
        <v>62</v>
      </c>
      <c r="BC886" t="s">
        <v>44</v>
      </c>
      <c r="BD886" t="s">
        <v>66</v>
      </c>
      <c r="BE886" t="s">
        <v>51</v>
      </c>
      <c r="BF886" t="s">
        <v>52</v>
      </c>
      <c r="BG886">
        <v>10965</v>
      </c>
      <c r="BH886">
        <v>50417.07</v>
      </c>
      <c r="BI886">
        <v>75121.434299999994</v>
      </c>
      <c r="BJ886">
        <v>24704.364299999994</v>
      </c>
    </row>
    <row r="887" spans="11:62" x14ac:dyDescent="0.15">
      <c r="K887">
        <v>2018</v>
      </c>
      <c r="L887" t="s">
        <v>21</v>
      </c>
      <c r="M887" t="s">
        <v>62</v>
      </c>
      <c r="N887" t="s">
        <v>44</v>
      </c>
      <c r="O887" t="s">
        <v>66</v>
      </c>
      <c r="P887" t="s">
        <v>46</v>
      </c>
      <c r="Q887" t="s">
        <v>49</v>
      </c>
      <c r="R887">
        <v>13219</v>
      </c>
      <c r="S887">
        <v>32862.434000000001</v>
      </c>
      <c r="T887">
        <v>45678.783260000004</v>
      </c>
      <c r="U887">
        <v>12816.349260000003</v>
      </c>
      <c r="AX887" t="s">
        <v>21</v>
      </c>
      <c r="AY887">
        <v>2018</v>
      </c>
      <c r="AZ887">
        <v>3</v>
      </c>
      <c r="BA887" t="s">
        <v>38</v>
      </c>
      <c r="BB887" t="s">
        <v>62</v>
      </c>
      <c r="BC887" t="s">
        <v>44</v>
      </c>
      <c r="BD887" t="s">
        <v>66</v>
      </c>
      <c r="BE887" t="s">
        <v>51</v>
      </c>
      <c r="BF887" t="s">
        <v>53</v>
      </c>
      <c r="BG887">
        <v>18408</v>
      </c>
      <c r="BH887">
        <v>140195.32799999998</v>
      </c>
      <c r="BI887">
        <v>185057.83295999997</v>
      </c>
      <c r="BJ887">
        <v>44862.504959999991</v>
      </c>
    </row>
    <row r="888" spans="11:62" x14ac:dyDescent="0.15">
      <c r="K888">
        <v>2018</v>
      </c>
      <c r="L888" t="s">
        <v>21</v>
      </c>
      <c r="M888" t="s">
        <v>62</v>
      </c>
      <c r="N888" t="s">
        <v>44</v>
      </c>
      <c r="O888" t="s">
        <v>66</v>
      </c>
      <c r="P888" t="s">
        <v>46</v>
      </c>
      <c r="Q888" t="s">
        <v>50</v>
      </c>
      <c r="R888">
        <v>6015</v>
      </c>
      <c r="S888">
        <v>27127.649999999994</v>
      </c>
      <c r="T888">
        <v>39877.645499999991</v>
      </c>
      <c r="U888">
        <v>12749.995499999997</v>
      </c>
      <c r="AX888" t="s">
        <v>21</v>
      </c>
      <c r="AY888">
        <v>2018</v>
      </c>
      <c r="AZ888">
        <v>3</v>
      </c>
      <c r="BA888" t="s">
        <v>38</v>
      </c>
      <c r="BB888" t="s">
        <v>62</v>
      </c>
      <c r="BC888" t="s">
        <v>44</v>
      </c>
      <c r="BD888" t="s">
        <v>66</v>
      </c>
      <c r="BE888" t="s">
        <v>51</v>
      </c>
      <c r="BF888" t="s">
        <v>54</v>
      </c>
      <c r="BG888">
        <v>5029</v>
      </c>
      <c r="BH888">
        <v>12391.456</v>
      </c>
      <c r="BI888">
        <v>15737.14912</v>
      </c>
      <c r="BJ888">
        <v>3345.6931199999999</v>
      </c>
    </row>
    <row r="889" spans="11:62" x14ac:dyDescent="0.15">
      <c r="K889">
        <v>2018</v>
      </c>
      <c r="L889" t="s">
        <v>21</v>
      </c>
      <c r="M889" t="s">
        <v>62</v>
      </c>
      <c r="N889" t="s">
        <v>44</v>
      </c>
      <c r="O889" t="s">
        <v>66</v>
      </c>
      <c r="P889" t="s">
        <v>51</v>
      </c>
      <c r="Q889" t="s">
        <v>52</v>
      </c>
      <c r="R889">
        <v>10965</v>
      </c>
      <c r="S889">
        <v>50417.07</v>
      </c>
      <c r="T889">
        <v>75121.434299999994</v>
      </c>
      <c r="U889">
        <v>24704.364299999994</v>
      </c>
      <c r="AX889" t="s">
        <v>21</v>
      </c>
      <c r="AY889">
        <v>2018</v>
      </c>
      <c r="AZ889">
        <v>3</v>
      </c>
      <c r="BA889" t="s">
        <v>38</v>
      </c>
      <c r="BB889" t="s">
        <v>62</v>
      </c>
      <c r="BC889" t="s">
        <v>44</v>
      </c>
      <c r="BD889" t="s">
        <v>66</v>
      </c>
      <c r="BE889" t="s">
        <v>51</v>
      </c>
      <c r="BF889" t="s">
        <v>55</v>
      </c>
      <c r="BG889">
        <v>8871</v>
      </c>
      <c r="BH889">
        <v>49393.727999999996</v>
      </c>
      <c r="BI889">
        <v>60260.348159999994</v>
      </c>
      <c r="BJ889">
        <v>10866.620159999999</v>
      </c>
    </row>
    <row r="890" spans="11:62" x14ac:dyDescent="0.15">
      <c r="K890">
        <v>2018</v>
      </c>
      <c r="L890" t="s">
        <v>21</v>
      </c>
      <c r="M890" t="s">
        <v>62</v>
      </c>
      <c r="N890" t="s">
        <v>44</v>
      </c>
      <c r="O890" t="s">
        <v>66</v>
      </c>
      <c r="P890" t="s">
        <v>51</v>
      </c>
      <c r="Q890" t="s">
        <v>53</v>
      </c>
      <c r="R890">
        <v>18408</v>
      </c>
      <c r="S890">
        <v>140195.32799999998</v>
      </c>
      <c r="T890">
        <v>185057.83295999997</v>
      </c>
      <c r="U890">
        <v>44862.504959999991</v>
      </c>
      <c r="AX890" t="s">
        <v>21</v>
      </c>
      <c r="AY890">
        <v>2018</v>
      </c>
      <c r="AZ890">
        <v>3</v>
      </c>
      <c r="BA890" t="s">
        <v>38</v>
      </c>
      <c r="BB890" t="s">
        <v>62</v>
      </c>
      <c r="BC890" t="s">
        <v>44</v>
      </c>
      <c r="BD890" t="s">
        <v>66</v>
      </c>
      <c r="BE890" t="s">
        <v>56</v>
      </c>
      <c r="BF890" t="s">
        <v>57</v>
      </c>
      <c r="BG890">
        <v>15224</v>
      </c>
      <c r="BH890">
        <v>236641.85600000003</v>
      </c>
      <c r="BI890">
        <v>291069.48288000003</v>
      </c>
      <c r="BJ890">
        <v>54427.626879999996</v>
      </c>
    </row>
    <row r="891" spans="11:62" x14ac:dyDescent="0.15">
      <c r="K891">
        <v>2018</v>
      </c>
      <c r="L891" t="s">
        <v>21</v>
      </c>
      <c r="M891" t="s">
        <v>62</v>
      </c>
      <c r="N891" t="s">
        <v>44</v>
      </c>
      <c r="O891" t="s">
        <v>66</v>
      </c>
      <c r="P891" t="s">
        <v>51</v>
      </c>
      <c r="Q891" t="s">
        <v>54</v>
      </c>
      <c r="R891">
        <v>5029</v>
      </c>
      <c r="S891">
        <v>12391.456</v>
      </c>
      <c r="T891">
        <v>15737.14912</v>
      </c>
      <c r="U891">
        <v>3345.6931199999999</v>
      </c>
      <c r="AX891" t="s">
        <v>21</v>
      </c>
      <c r="AY891">
        <v>2018</v>
      </c>
      <c r="AZ891">
        <v>3</v>
      </c>
      <c r="BA891" t="s">
        <v>38</v>
      </c>
      <c r="BB891" t="s">
        <v>62</v>
      </c>
      <c r="BC891" t="s">
        <v>44</v>
      </c>
      <c r="BD891" t="s">
        <v>66</v>
      </c>
      <c r="BE891" t="s">
        <v>56</v>
      </c>
      <c r="BF891" t="s">
        <v>58</v>
      </c>
      <c r="BG891">
        <v>6356</v>
      </c>
      <c r="BH891">
        <v>51655.211999999992</v>
      </c>
      <c r="BI891">
        <v>70767.640439999988</v>
      </c>
      <c r="BJ891">
        <v>19112.428439999996</v>
      </c>
    </row>
    <row r="892" spans="11:62" x14ac:dyDescent="0.15">
      <c r="K892">
        <v>2018</v>
      </c>
      <c r="L892" t="s">
        <v>21</v>
      </c>
      <c r="M892" t="s">
        <v>62</v>
      </c>
      <c r="N892" t="s">
        <v>44</v>
      </c>
      <c r="O892" t="s">
        <v>66</v>
      </c>
      <c r="P892" t="s">
        <v>51</v>
      </c>
      <c r="Q892" t="s">
        <v>55</v>
      </c>
      <c r="R892">
        <v>8871</v>
      </c>
      <c r="S892">
        <v>49393.727999999996</v>
      </c>
      <c r="T892">
        <v>60260.348159999994</v>
      </c>
      <c r="U892">
        <v>10866.620159999999</v>
      </c>
      <c r="AX892" t="s">
        <v>21</v>
      </c>
      <c r="AY892">
        <v>2018</v>
      </c>
      <c r="AZ892">
        <v>3</v>
      </c>
      <c r="BA892" t="s">
        <v>38</v>
      </c>
      <c r="BB892" t="s">
        <v>62</v>
      </c>
      <c r="BC892" t="s">
        <v>44</v>
      </c>
      <c r="BD892" t="s">
        <v>66</v>
      </c>
      <c r="BE892" t="s">
        <v>56</v>
      </c>
      <c r="BF892" t="s">
        <v>59</v>
      </c>
      <c r="BG892">
        <v>8127</v>
      </c>
      <c r="BH892">
        <v>17115.462</v>
      </c>
      <c r="BI892">
        <v>21052.018259999997</v>
      </c>
      <c r="BJ892">
        <v>3936.5562599999976</v>
      </c>
    </row>
    <row r="893" spans="11:62" x14ac:dyDescent="0.15">
      <c r="K893">
        <v>2018</v>
      </c>
      <c r="L893" t="s">
        <v>21</v>
      </c>
      <c r="M893" t="s">
        <v>62</v>
      </c>
      <c r="N893" t="s">
        <v>44</v>
      </c>
      <c r="O893" t="s">
        <v>66</v>
      </c>
      <c r="P893" t="s">
        <v>56</v>
      </c>
      <c r="Q893" t="s">
        <v>57</v>
      </c>
      <c r="R893">
        <v>15224</v>
      </c>
      <c r="S893">
        <v>236641.85600000003</v>
      </c>
      <c r="T893">
        <v>291069.48288000003</v>
      </c>
      <c r="U893">
        <v>54427.626879999996</v>
      </c>
      <c r="AX893" t="s">
        <v>21</v>
      </c>
      <c r="AY893">
        <v>2018</v>
      </c>
      <c r="AZ893">
        <v>3</v>
      </c>
      <c r="BA893" t="s">
        <v>38</v>
      </c>
      <c r="BB893" t="s">
        <v>67</v>
      </c>
      <c r="BC893" t="s">
        <v>68</v>
      </c>
      <c r="BD893" t="s">
        <v>69</v>
      </c>
      <c r="BE893" t="s">
        <v>46</v>
      </c>
      <c r="BF893" t="s">
        <v>47</v>
      </c>
      <c r="BG893">
        <v>18373</v>
      </c>
      <c r="BH893">
        <v>26677.595999999998</v>
      </c>
      <c r="BI893">
        <v>40016.393999999993</v>
      </c>
      <c r="BJ893">
        <v>13338.797999999995</v>
      </c>
    </row>
    <row r="894" spans="11:62" x14ac:dyDescent="0.15">
      <c r="K894">
        <v>2018</v>
      </c>
      <c r="L894" t="s">
        <v>21</v>
      </c>
      <c r="M894" t="s">
        <v>62</v>
      </c>
      <c r="N894" t="s">
        <v>44</v>
      </c>
      <c r="O894" t="s">
        <v>66</v>
      </c>
      <c r="P894" t="s">
        <v>56</v>
      </c>
      <c r="Q894" t="s">
        <v>58</v>
      </c>
      <c r="R894">
        <v>6356</v>
      </c>
      <c r="S894">
        <v>51655.211999999992</v>
      </c>
      <c r="T894">
        <v>70767.640439999988</v>
      </c>
      <c r="U894">
        <v>19112.428439999996</v>
      </c>
      <c r="AX894" t="s">
        <v>21</v>
      </c>
      <c r="AY894">
        <v>2018</v>
      </c>
      <c r="AZ894">
        <v>3</v>
      </c>
      <c r="BA894" t="s">
        <v>38</v>
      </c>
      <c r="BB894" t="s">
        <v>67</v>
      </c>
      <c r="BC894" t="s">
        <v>68</v>
      </c>
      <c r="BD894" t="s">
        <v>69</v>
      </c>
      <c r="BE894" t="s">
        <v>46</v>
      </c>
      <c r="BF894" t="s">
        <v>48</v>
      </c>
      <c r="BG894">
        <v>7584</v>
      </c>
      <c r="BH894">
        <v>19020.672000000006</v>
      </c>
      <c r="BI894">
        <v>26819.14752000001</v>
      </c>
      <c r="BJ894">
        <v>7798.4755200000036</v>
      </c>
    </row>
    <row r="895" spans="11:62" x14ac:dyDescent="0.15">
      <c r="K895">
        <v>2018</v>
      </c>
      <c r="L895" t="s">
        <v>21</v>
      </c>
      <c r="M895" t="s">
        <v>62</v>
      </c>
      <c r="N895" t="s">
        <v>44</v>
      </c>
      <c r="O895" t="s">
        <v>66</v>
      </c>
      <c r="P895" t="s">
        <v>56</v>
      </c>
      <c r="Q895" t="s">
        <v>59</v>
      </c>
      <c r="R895">
        <v>8127</v>
      </c>
      <c r="S895">
        <v>17115.462</v>
      </c>
      <c r="T895">
        <v>21052.018259999997</v>
      </c>
      <c r="U895">
        <v>3936.5562599999976</v>
      </c>
      <c r="AX895" t="s">
        <v>21</v>
      </c>
      <c r="AY895">
        <v>2018</v>
      </c>
      <c r="AZ895">
        <v>3</v>
      </c>
      <c r="BA895" t="s">
        <v>38</v>
      </c>
      <c r="BB895" t="s">
        <v>67</v>
      </c>
      <c r="BC895" t="s">
        <v>68</v>
      </c>
      <c r="BD895" t="s">
        <v>69</v>
      </c>
      <c r="BE895" t="s">
        <v>46</v>
      </c>
      <c r="BF895" t="s">
        <v>49</v>
      </c>
      <c r="BG895">
        <v>6626</v>
      </c>
      <c r="BH895">
        <v>17492.64</v>
      </c>
      <c r="BI895">
        <v>23615.063999999998</v>
      </c>
      <c r="BJ895">
        <v>6122.4239999999991</v>
      </c>
    </row>
    <row r="896" spans="11:62" x14ac:dyDescent="0.15">
      <c r="K896">
        <v>2018</v>
      </c>
      <c r="L896" t="s">
        <v>21</v>
      </c>
      <c r="M896" t="s">
        <v>67</v>
      </c>
      <c r="N896" t="s">
        <v>68</v>
      </c>
      <c r="O896" t="s">
        <v>69</v>
      </c>
      <c r="P896" t="s">
        <v>46</v>
      </c>
      <c r="Q896" t="s">
        <v>47</v>
      </c>
      <c r="R896">
        <v>18373</v>
      </c>
      <c r="S896">
        <v>26677.595999999998</v>
      </c>
      <c r="T896">
        <v>40016.393999999993</v>
      </c>
      <c r="U896">
        <v>13338.797999999995</v>
      </c>
      <c r="AX896" t="s">
        <v>21</v>
      </c>
      <c r="AY896">
        <v>2018</v>
      </c>
      <c r="AZ896">
        <v>3</v>
      </c>
      <c r="BA896" t="s">
        <v>38</v>
      </c>
      <c r="BB896" t="s">
        <v>67</v>
      </c>
      <c r="BC896" t="s">
        <v>68</v>
      </c>
      <c r="BD896" t="s">
        <v>69</v>
      </c>
      <c r="BE896" t="s">
        <v>46</v>
      </c>
      <c r="BF896" t="s">
        <v>50</v>
      </c>
      <c r="BG896">
        <v>13005</v>
      </c>
      <c r="BH896">
        <v>69316.649999999994</v>
      </c>
      <c r="BI896">
        <v>91497.977999999988</v>
      </c>
      <c r="BJ896">
        <v>22181.327999999994</v>
      </c>
    </row>
    <row r="897" spans="11:62" x14ac:dyDescent="0.15">
      <c r="K897">
        <v>2018</v>
      </c>
      <c r="L897" t="s">
        <v>21</v>
      </c>
      <c r="M897" t="s">
        <v>67</v>
      </c>
      <c r="N897" t="s">
        <v>68</v>
      </c>
      <c r="O897" t="s">
        <v>69</v>
      </c>
      <c r="P897" t="s">
        <v>46</v>
      </c>
      <c r="Q897" t="s">
        <v>48</v>
      </c>
      <c r="R897">
        <v>7584</v>
      </c>
      <c r="S897">
        <v>19020.672000000006</v>
      </c>
      <c r="T897">
        <v>26819.14752000001</v>
      </c>
      <c r="U897">
        <v>7798.4755200000036</v>
      </c>
      <c r="AX897" t="s">
        <v>21</v>
      </c>
      <c r="AY897">
        <v>2018</v>
      </c>
      <c r="AZ897">
        <v>3</v>
      </c>
      <c r="BA897" t="s">
        <v>38</v>
      </c>
      <c r="BB897" t="s">
        <v>67</v>
      </c>
      <c r="BC897" t="s">
        <v>68</v>
      </c>
      <c r="BD897" t="s">
        <v>69</v>
      </c>
      <c r="BE897" t="s">
        <v>51</v>
      </c>
      <c r="BF897" t="s">
        <v>52</v>
      </c>
      <c r="BG897">
        <v>19341</v>
      </c>
      <c r="BH897">
        <v>88929.918000000005</v>
      </c>
      <c r="BI897">
        <v>114719.59422</v>
      </c>
      <c r="BJ897">
        <v>25789.676219999994</v>
      </c>
    </row>
    <row r="898" spans="11:62" x14ac:dyDescent="0.15">
      <c r="K898">
        <v>2018</v>
      </c>
      <c r="L898" t="s">
        <v>21</v>
      </c>
      <c r="M898" t="s">
        <v>67</v>
      </c>
      <c r="N898" t="s">
        <v>68</v>
      </c>
      <c r="O898" t="s">
        <v>69</v>
      </c>
      <c r="P898" t="s">
        <v>46</v>
      </c>
      <c r="Q898" t="s">
        <v>49</v>
      </c>
      <c r="R898">
        <v>6626</v>
      </c>
      <c r="S898">
        <v>17492.64</v>
      </c>
      <c r="T898">
        <v>23615.063999999998</v>
      </c>
      <c r="U898">
        <v>6122.4239999999991</v>
      </c>
      <c r="AX898" t="s">
        <v>21</v>
      </c>
      <c r="AY898">
        <v>2018</v>
      </c>
      <c r="AZ898">
        <v>3</v>
      </c>
      <c r="BA898" t="s">
        <v>38</v>
      </c>
      <c r="BB898" t="s">
        <v>67</v>
      </c>
      <c r="BC898" t="s">
        <v>68</v>
      </c>
      <c r="BD898" t="s">
        <v>69</v>
      </c>
      <c r="BE898" t="s">
        <v>51</v>
      </c>
      <c r="BF898" t="s">
        <v>53</v>
      </c>
      <c r="BG898">
        <v>19401</v>
      </c>
      <c r="BH898">
        <v>160950.69599999997</v>
      </c>
      <c r="BI898">
        <v>220502.45351999995</v>
      </c>
      <c r="BJ898">
        <v>59551.757519999985</v>
      </c>
    </row>
    <row r="899" spans="11:62" x14ac:dyDescent="0.15">
      <c r="K899">
        <v>2018</v>
      </c>
      <c r="L899" t="s">
        <v>21</v>
      </c>
      <c r="M899" t="s">
        <v>67</v>
      </c>
      <c r="N899" t="s">
        <v>68</v>
      </c>
      <c r="O899" t="s">
        <v>69</v>
      </c>
      <c r="P899" t="s">
        <v>46</v>
      </c>
      <c r="Q899" t="s">
        <v>50</v>
      </c>
      <c r="R899">
        <v>13005</v>
      </c>
      <c r="S899">
        <v>69316.649999999994</v>
      </c>
      <c r="T899">
        <v>91497.977999999988</v>
      </c>
      <c r="U899">
        <v>22181.327999999994</v>
      </c>
      <c r="AX899" t="s">
        <v>21</v>
      </c>
      <c r="AY899">
        <v>2018</v>
      </c>
      <c r="AZ899">
        <v>3</v>
      </c>
      <c r="BA899" t="s">
        <v>38</v>
      </c>
      <c r="BB899" t="s">
        <v>67</v>
      </c>
      <c r="BC899" t="s">
        <v>68</v>
      </c>
      <c r="BD899" t="s">
        <v>69</v>
      </c>
      <c r="BE899" t="s">
        <v>51</v>
      </c>
      <c r="BF899" t="s">
        <v>54</v>
      </c>
      <c r="BG899">
        <v>16155</v>
      </c>
      <c r="BH899">
        <v>45847.89</v>
      </c>
      <c r="BI899">
        <v>65562.482699999993</v>
      </c>
      <c r="BJ899">
        <v>19714.592699999994</v>
      </c>
    </row>
    <row r="900" spans="11:62" x14ac:dyDescent="0.15">
      <c r="K900">
        <v>2018</v>
      </c>
      <c r="L900" t="s">
        <v>21</v>
      </c>
      <c r="M900" t="s">
        <v>67</v>
      </c>
      <c r="N900" t="s">
        <v>68</v>
      </c>
      <c r="O900" t="s">
        <v>69</v>
      </c>
      <c r="P900" t="s">
        <v>51</v>
      </c>
      <c r="Q900" t="s">
        <v>52</v>
      </c>
      <c r="R900">
        <v>19341</v>
      </c>
      <c r="S900">
        <v>88929.918000000005</v>
      </c>
      <c r="T900">
        <v>114719.59422</v>
      </c>
      <c r="U900">
        <v>25789.676219999994</v>
      </c>
      <c r="AX900" t="s">
        <v>21</v>
      </c>
      <c r="AY900">
        <v>2018</v>
      </c>
      <c r="AZ900">
        <v>3</v>
      </c>
      <c r="BA900" t="s">
        <v>38</v>
      </c>
      <c r="BB900" t="s">
        <v>67</v>
      </c>
      <c r="BC900" t="s">
        <v>68</v>
      </c>
      <c r="BD900" t="s">
        <v>69</v>
      </c>
      <c r="BE900" t="s">
        <v>51</v>
      </c>
      <c r="BF900" t="s">
        <v>55</v>
      </c>
      <c r="BG900">
        <v>17990</v>
      </c>
      <c r="BH900">
        <v>95850.72</v>
      </c>
      <c r="BI900">
        <v>127481.45759999999</v>
      </c>
      <c r="BJ900">
        <v>31630.737599999993</v>
      </c>
    </row>
    <row r="901" spans="11:62" x14ac:dyDescent="0.15">
      <c r="K901">
        <v>2018</v>
      </c>
      <c r="L901" t="s">
        <v>21</v>
      </c>
      <c r="M901" t="s">
        <v>67</v>
      </c>
      <c r="N901" t="s">
        <v>68</v>
      </c>
      <c r="O901" t="s">
        <v>69</v>
      </c>
      <c r="P901" t="s">
        <v>51</v>
      </c>
      <c r="Q901" t="s">
        <v>53</v>
      </c>
      <c r="R901">
        <v>19401</v>
      </c>
      <c r="S901">
        <v>160950.69599999997</v>
      </c>
      <c r="T901">
        <v>220502.45351999995</v>
      </c>
      <c r="U901">
        <v>59551.757519999985</v>
      </c>
      <c r="AX901" t="s">
        <v>21</v>
      </c>
      <c r="AY901">
        <v>2018</v>
      </c>
      <c r="AZ901">
        <v>3</v>
      </c>
      <c r="BA901" t="s">
        <v>38</v>
      </c>
      <c r="BB901" t="s">
        <v>67</v>
      </c>
      <c r="BC901" t="s">
        <v>68</v>
      </c>
      <c r="BD901" t="s">
        <v>69</v>
      </c>
      <c r="BE901" t="s">
        <v>56</v>
      </c>
      <c r="BF901" t="s">
        <v>57</v>
      </c>
      <c r="BG901">
        <v>8977</v>
      </c>
      <c r="BH901">
        <v>140741.40599999999</v>
      </c>
      <c r="BI901">
        <v>209704.69493999999</v>
      </c>
      <c r="BJ901">
        <v>68963.288939999999</v>
      </c>
    </row>
    <row r="902" spans="11:62" x14ac:dyDescent="0.15">
      <c r="K902">
        <v>2018</v>
      </c>
      <c r="L902" t="s">
        <v>21</v>
      </c>
      <c r="M902" t="s">
        <v>67</v>
      </c>
      <c r="N902" t="s">
        <v>68</v>
      </c>
      <c r="O902" t="s">
        <v>69</v>
      </c>
      <c r="P902" t="s">
        <v>51</v>
      </c>
      <c r="Q902" t="s">
        <v>54</v>
      </c>
      <c r="R902">
        <v>16155</v>
      </c>
      <c r="S902">
        <v>45847.89</v>
      </c>
      <c r="T902">
        <v>65562.482699999993</v>
      </c>
      <c r="U902">
        <v>19714.592699999994</v>
      </c>
      <c r="AX902" t="s">
        <v>21</v>
      </c>
      <c r="AY902">
        <v>2018</v>
      </c>
      <c r="AZ902">
        <v>3</v>
      </c>
      <c r="BA902" t="s">
        <v>38</v>
      </c>
      <c r="BB902" t="s">
        <v>67</v>
      </c>
      <c r="BC902" t="s">
        <v>68</v>
      </c>
      <c r="BD902" t="s">
        <v>69</v>
      </c>
      <c r="BE902" t="s">
        <v>56</v>
      </c>
      <c r="BF902" t="s">
        <v>58</v>
      </c>
      <c r="BG902">
        <v>18309</v>
      </c>
      <c r="BH902">
        <v>145336.842</v>
      </c>
      <c r="BI902">
        <v>209285.05247999998</v>
      </c>
      <c r="BJ902">
        <v>63948.21047999998</v>
      </c>
    </row>
    <row r="903" spans="11:62" x14ac:dyDescent="0.15">
      <c r="K903">
        <v>2018</v>
      </c>
      <c r="L903" t="s">
        <v>21</v>
      </c>
      <c r="M903" t="s">
        <v>67</v>
      </c>
      <c r="N903" t="s">
        <v>68</v>
      </c>
      <c r="O903" t="s">
        <v>69</v>
      </c>
      <c r="P903" t="s">
        <v>51</v>
      </c>
      <c r="Q903" t="s">
        <v>55</v>
      </c>
      <c r="R903">
        <v>17990</v>
      </c>
      <c r="S903">
        <v>95850.72</v>
      </c>
      <c r="T903">
        <v>127481.45759999999</v>
      </c>
      <c r="U903">
        <v>31630.737599999993</v>
      </c>
      <c r="AX903" t="s">
        <v>21</v>
      </c>
      <c r="AY903">
        <v>2018</v>
      </c>
      <c r="AZ903">
        <v>3</v>
      </c>
      <c r="BA903" t="s">
        <v>38</v>
      </c>
      <c r="BB903" t="s">
        <v>67</v>
      </c>
      <c r="BC903" t="s">
        <v>68</v>
      </c>
      <c r="BD903" t="s">
        <v>69</v>
      </c>
      <c r="BE903" t="s">
        <v>56</v>
      </c>
      <c r="BF903" t="s">
        <v>59</v>
      </c>
      <c r="BG903">
        <v>6106</v>
      </c>
      <c r="BH903">
        <v>12089.880000000003</v>
      </c>
      <c r="BI903">
        <v>16804.933200000003</v>
      </c>
      <c r="BJ903">
        <v>4715.0532000000003</v>
      </c>
    </row>
    <row r="904" spans="11:62" x14ac:dyDescent="0.15">
      <c r="K904">
        <v>2018</v>
      </c>
      <c r="L904" t="s">
        <v>21</v>
      </c>
      <c r="M904" t="s">
        <v>67</v>
      </c>
      <c r="N904" t="s">
        <v>68</v>
      </c>
      <c r="O904" t="s">
        <v>69</v>
      </c>
      <c r="P904" t="s">
        <v>56</v>
      </c>
      <c r="Q904" t="s">
        <v>57</v>
      </c>
      <c r="R904">
        <v>8977</v>
      </c>
      <c r="S904">
        <v>140741.40599999999</v>
      </c>
      <c r="T904">
        <v>209704.69493999999</v>
      </c>
      <c r="U904">
        <v>68963.288939999999</v>
      </c>
      <c r="AX904" t="s">
        <v>21</v>
      </c>
      <c r="AY904">
        <v>2018</v>
      </c>
      <c r="AZ904">
        <v>3</v>
      </c>
      <c r="BA904" t="s">
        <v>38</v>
      </c>
      <c r="BB904" t="s">
        <v>67</v>
      </c>
      <c r="BC904" t="s">
        <v>68</v>
      </c>
      <c r="BD904" t="s">
        <v>70</v>
      </c>
      <c r="BE904" t="s">
        <v>46</v>
      </c>
      <c r="BF904" t="s">
        <v>47</v>
      </c>
      <c r="BG904">
        <v>8291</v>
      </c>
      <c r="BH904">
        <v>11441.579999999998</v>
      </c>
      <c r="BI904">
        <v>13729.895999999999</v>
      </c>
      <c r="BJ904">
        <v>2288.3160000000007</v>
      </c>
    </row>
    <row r="905" spans="11:62" x14ac:dyDescent="0.15">
      <c r="K905">
        <v>2018</v>
      </c>
      <c r="L905" t="s">
        <v>21</v>
      </c>
      <c r="M905" t="s">
        <v>67</v>
      </c>
      <c r="N905" t="s">
        <v>68</v>
      </c>
      <c r="O905" t="s">
        <v>69</v>
      </c>
      <c r="P905" t="s">
        <v>56</v>
      </c>
      <c r="Q905" t="s">
        <v>58</v>
      </c>
      <c r="R905">
        <v>18309</v>
      </c>
      <c r="S905">
        <v>145336.842</v>
      </c>
      <c r="T905">
        <v>209285.05247999998</v>
      </c>
      <c r="U905">
        <v>63948.21047999998</v>
      </c>
      <c r="AX905" t="s">
        <v>21</v>
      </c>
      <c r="AY905">
        <v>2018</v>
      </c>
      <c r="AZ905">
        <v>3</v>
      </c>
      <c r="BA905" t="s">
        <v>38</v>
      </c>
      <c r="BB905" t="s">
        <v>67</v>
      </c>
      <c r="BC905" t="s">
        <v>68</v>
      </c>
      <c r="BD905" t="s">
        <v>70</v>
      </c>
      <c r="BE905" t="s">
        <v>46</v>
      </c>
      <c r="BF905" t="s">
        <v>48</v>
      </c>
      <c r="BG905">
        <v>13929</v>
      </c>
      <c r="BH905">
        <v>37078.998</v>
      </c>
      <c r="BI905">
        <v>55618.497000000003</v>
      </c>
      <c r="BJ905">
        <v>18539.499000000003</v>
      </c>
    </row>
    <row r="906" spans="11:62" x14ac:dyDescent="0.15">
      <c r="K906">
        <v>2018</v>
      </c>
      <c r="L906" t="s">
        <v>21</v>
      </c>
      <c r="M906" t="s">
        <v>67</v>
      </c>
      <c r="N906" t="s">
        <v>68</v>
      </c>
      <c r="O906" t="s">
        <v>69</v>
      </c>
      <c r="P906" t="s">
        <v>56</v>
      </c>
      <c r="Q906" t="s">
        <v>59</v>
      </c>
      <c r="R906">
        <v>6106</v>
      </c>
      <c r="S906">
        <v>12089.880000000003</v>
      </c>
      <c r="T906">
        <v>16804.933200000003</v>
      </c>
      <c r="U906">
        <v>4715.0532000000003</v>
      </c>
      <c r="AX906" t="s">
        <v>21</v>
      </c>
      <c r="AY906">
        <v>2018</v>
      </c>
      <c r="AZ906">
        <v>3</v>
      </c>
      <c r="BA906" t="s">
        <v>38</v>
      </c>
      <c r="BB906" t="s">
        <v>67</v>
      </c>
      <c r="BC906" t="s">
        <v>68</v>
      </c>
      <c r="BD906" t="s">
        <v>70</v>
      </c>
      <c r="BE906" t="s">
        <v>46</v>
      </c>
      <c r="BF906" t="s">
        <v>49</v>
      </c>
      <c r="BG906">
        <v>5735</v>
      </c>
      <c r="BH906">
        <v>16275.930000000002</v>
      </c>
      <c r="BI906">
        <v>22135.264800000004</v>
      </c>
      <c r="BJ906">
        <v>5859.3348000000024</v>
      </c>
    </row>
    <row r="907" spans="11:62" x14ac:dyDescent="0.15">
      <c r="K907">
        <v>2018</v>
      </c>
      <c r="L907" t="s">
        <v>21</v>
      </c>
      <c r="M907" t="s">
        <v>67</v>
      </c>
      <c r="N907" t="s">
        <v>68</v>
      </c>
      <c r="O907" t="s">
        <v>70</v>
      </c>
      <c r="P907" t="s">
        <v>46</v>
      </c>
      <c r="Q907" t="s">
        <v>47</v>
      </c>
      <c r="R907">
        <v>8291</v>
      </c>
      <c r="S907">
        <v>11441.579999999998</v>
      </c>
      <c r="T907">
        <v>13729.895999999999</v>
      </c>
      <c r="U907">
        <v>2288.3160000000007</v>
      </c>
      <c r="AX907" t="s">
        <v>21</v>
      </c>
      <c r="AY907">
        <v>2018</v>
      </c>
      <c r="AZ907">
        <v>3</v>
      </c>
      <c r="BA907" t="s">
        <v>38</v>
      </c>
      <c r="BB907" t="s">
        <v>67</v>
      </c>
      <c r="BC907" t="s">
        <v>68</v>
      </c>
      <c r="BD907" t="s">
        <v>70</v>
      </c>
      <c r="BE907" t="s">
        <v>46</v>
      </c>
      <c r="BF907" t="s">
        <v>50</v>
      </c>
      <c r="BG907">
        <v>8595</v>
      </c>
      <c r="BH907">
        <v>41582.61</v>
      </c>
      <c r="BI907">
        <v>50314.958100000003</v>
      </c>
      <c r="BJ907">
        <v>8732.3481000000029</v>
      </c>
    </row>
    <row r="908" spans="11:62" x14ac:dyDescent="0.15">
      <c r="K908">
        <v>2018</v>
      </c>
      <c r="L908" t="s">
        <v>21</v>
      </c>
      <c r="M908" t="s">
        <v>67</v>
      </c>
      <c r="N908" t="s">
        <v>68</v>
      </c>
      <c r="O908" t="s">
        <v>70</v>
      </c>
      <c r="P908" t="s">
        <v>46</v>
      </c>
      <c r="Q908" t="s">
        <v>48</v>
      </c>
      <c r="R908">
        <v>13929</v>
      </c>
      <c r="S908">
        <v>37078.998</v>
      </c>
      <c r="T908">
        <v>55618.497000000003</v>
      </c>
      <c r="U908">
        <v>18539.499000000003</v>
      </c>
      <c r="AX908" t="s">
        <v>21</v>
      </c>
      <c r="AY908">
        <v>2018</v>
      </c>
      <c r="AZ908">
        <v>3</v>
      </c>
      <c r="BA908" t="s">
        <v>38</v>
      </c>
      <c r="BB908" t="s">
        <v>67</v>
      </c>
      <c r="BC908" t="s">
        <v>68</v>
      </c>
      <c r="BD908" t="s">
        <v>70</v>
      </c>
      <c r="BE908" t="s">
        <v>51</v>
      </c>
      <c r="BF908" t="s">
        <v>52</v>
      </c>
      <c r="BG908">
        <v>12527</v>
      </c>
      <c r="BH908">
        <v>54266.963999999993</v>
      </c>
      <c r="BI908">
        <v>70547.053199999995</v>
      </c>
      <c r="BJ908">
        <v>16280.089200000002</v>
      </c>
    </row>
    <row r="909" spans="11:62" x14ac:dyDescent="0.15">
      <c r="K909">
        <v>2018</v>
      </c>
      <c r="L909" t="s">
        <v>21</v>
      </c>
      <c r="M909" t="s">
        <v>67</v>
      </c>
      <c r="N909" t="s">
        <v>68</v>
      </c>
      <c r="O909" t="s">
        <v>70</v>
      </c>
      <c r="P909" t="s">
        <v>46</v>
      </c>
      <c r="Q909" t="s">
        <v>49</v>
      </c>
      <c r="R909">
        <v>5735</v>
      </c>
      <c r="S909">
        <v>16275.930000000002</v>
      </c>
      <c r="T909">
        <v>22135.264800000004</v>
      </c>
      <c r="U909">
        <v>5859.3348000000024</v>
      </c>
      <c r="AX909" t="s">
        <v>21</v>
      </c>
      <c r="AY909">
        <v>2018</v>
      </c>
      <c r="AZ909">
        <v>3</v>
      </c>
      <c r="BA909" t="s">
        <v>38</v>
      </c>
      <c r="BB909" t="s">
        <v>67</v>
      </c>
      <c r="BC909" t="s">
        <v>68</v>
      </c>
      <c r="BD909" t="s">
        <v>70</v>
      </c>
      <c r="BE909" t="s">
        <v>51</v>
      </c>
      <c r="BF909" t="s">
        <v>53</v>
      </c>
      <c r="BG909">
        <v>6730</v>
      </c>
      <c r="BH909">
        <v>54001.52</v>
      </c>
      <c r="BI909">
        <v>71282.006399999998</v>
      </c>
      <c r="BJ909">
        <v>17280.486400000002</v>
      </c>
    </row>
    <row r="910" spans="11:62" x14ac:dyDescent="0.15">
      <c r="K910">
        <v>2018</v>
      </c>
      <c r="L910" t="s">
        <v>21</v>
      </c>
      <c r="M910" t="s">
        <v>67</v>
      </c>
      <c r="N910" t="s">
        <v>68</v>
      </c>
      <c r="O910" t="s">
        <v>70</v>
      </c>
      <c r="P910" t="s">
        <v>46</v>
      </c>
      <c r="Q910" t="s">
        <v>50</v>
      </c>
      <c r="R910">
        <v>8595</v>
      </c>
      <c r="S910">
        <v>41582.61</v>
      </c>
      <c r="T910">
        <v>50314.958100000003</v>
      </c>
      <c r="U910">
        <v>8732.3481000000029</v>
      </c>
      <c r="AX910" t="s">
        <v>21</v>
      </c>
      <c r="AY910">
        <v>2018</v>
      </c>
      <c r="AZ910">
        <v>3</v>
      </c>
      <c r="BA910" t="s">
        <v>38</v>
      </c>
      <c r="BB910" t="s">
        <v>67</v>
      </c>
      <c r="BC910" t="s">
        <v>68</v>
      </c>
      <c r="BD910" t="s">
        <v>70</v>
      </c>
      <c r="BE910" t="s">
        <v>51</v>
      </c>
      <c r="BF910" t="s">
        <v>54</v>
      </c>
      <c r="BG910">
        <v>19832</v>
      </c>
      <c r="BH910">
        <v>53665.392</v>
      </c>
      <c r="BI910">
        <v>67081.740000000005</v>
      </c>
      <c r="BJ910">
        <v>13416.348000000005</v>
      </c>
    </row>
    <row r="911" spans="11:62" x14ac:dyDescent="0.15">
      <c r="K911">
        <v>2018</v>
      </c>
      <c r="L911" t="s">
        <v>21</v>
      </c>
      <c r="M911" t="s">
        <v>67</v>
      </c>
      <c r="N911" t="s">
        <v>68</v>
      </c>
      <c r="O911" t="s">
        <v>70</v>
      </c>
      <c r="P911" t="s">
        <v>51</v>
      </c>
      <c r="Q911" t="s">
        <v>52</v>
      </c>
      <c r="R911">
        <v>12527</v>
      </c>
      <c r="S911">
        <v>54266.963999999993</v>
      </c>
      <c r="T911">
        <v>70547.053199999995</v>
      </c>
      <c r="U911">
        <v>16280.089200000002</v>
      </c>
      <c r="AX911" t="s">
        <v>21</v>
      </c>
      <c r="AY911">
        <v>2018</v>
      </c>
      <c r="AZ911">
        <v>3</v>
      </c>
      <c r="BA911" t="s">
        <v>38</v>
      </c>
      <c r="BB911" t="s">
        <v>67</v>
      </c>
      <c r="BC911" t="s">
        <v>68</v>
      </c>
      <c r="BD911" t="s">
        <v>70</v>
      </c>
      <c r="BE911" t="s">
        <v>51</v>
      </c>
      <c r="BF911" t="s">
        <v>55</v>
      </c>
      <c r="BG911">
        <v>17955</v>
      </c>
      <c r="BH911">
        <v>100835.28</v>
      </c>
      <c r="BI911">
        <v>123019.0416</v>
      </c>
      <c r="BJ911">
        <v>22183.761599999998</v>
      </c>
    </row>
    <row r="912" spans="11:62" x14ac:dyDescent="0.15">
      <c r="K912">
        <v>2018</v>
      </c>
      <c r="L912" t="s">
        <v>21</v>
      </c>
      <c r="M912" t="s">
        <v>67</v>
      </c>
      <c r="N912" t="s">
        <v>68</v>
      </c>
      <c r="O912" t="s">
        <v>70</v>
      </c>
      <c r="P912" t="s">
        <v>51</v>
      </c>
      <c r="Q912" t="s">
        <v>53</v>
      </c>
      <c r="R912">
        <v>6730</v>
      </c>
      <c r="S912">
        <v>54001.52</v>
      </c>
      <c r="T912">
        <v>71282.006399999998</v>
      </c>
      <c r="U912">
        <v>17280.486400000002</v>
      </c>
      <c r="AX912" t="s">
        <v>21</v>
      </c>
      <c r="AY912">
        <v>2018</v>
      </c>
      <c r="AZ912">
        <v>3</v>
      </c>
      <c r="BA912" t="s">
        <v>38</v>
      </c>
      <c r="BB912" t="s">
        <v>67</v>
      </c>
      <c r="BC912" t="s">
        <v>68</v>
      </c>
      <c r="BD912" t="s">
        <v>70</v>
      </c>
      <c r="BE912" t="s">
        <v>56</v>
      </c>
      <c r="BF912" t="s">
        <v>57</v>
      </c>
      <c r="BG912">
        <v>10506</v>
      </c>
      <c r="BH912">
        <v>180198.91199999998</v>
      </c>
      <c r="BI912">
        <v>237862.56383999996</v>
      </c>
      <c r="BJ912">
        <v>57663.651839999977</v>
      </c>
    </row>
    <row r="913" spans="11:62" x14ac:dyDescent="0.15">
      <c r="K913">
        <v>2018</v>
      </c>
      <c r="L913" t="s">
        <v>21</v>
      </c>
      <c r="M913" t="s">
        <v>67</v>
      </c>
      <c r="N913" t="s">
        <v>68</v>
      </c>
      <c r="O913" t="s">
        <v>70</v>
      </c>
      <c r="P913" t="s">
        <v>51</v>
      </c>
      <c r="Q913" t="s">
        <v>54</v>
      </c>
      <c r="R913">
        <v>19832</v>
      </c>
      <c r="S913">
        <v>53665.392</v>
      </c>
      <c r="T913">
        <v>67081.740000000005</v>
      </c>
      <c r="U913">
        <v>13416.348000000005</v>
      </c>
      <c r="AX913" t="s">
        <v>21</v>
      </c>
      <c r="AY913">
        <v>2018</v>
      </c>
      <c r="AZ913">
        <v>3</v>
      </c>
      <c r="BA913" t="s">
        <v>38</v>
      </c>
      <c r="BB913" t="s">
        <v>67</v>
      </c>
      <c r="BC913" t="s">
        <v>68</v>
      </c>
      <c r="BD913" t="s">
        <v>70</v>
      </c>
      <c r="BE913" t="s">
        <v>56</v>
      </c>
      <c r="BF913" t="s">
        <v>58</v>
      </c>
      <c r="BG913">
        <v>8989</v>
      </c>
      <c r="BH913">
        <v>70222.067999999999</v>
      </c>
      <c r="BI913">
        <v>91990.909079999998</v>
      </c>
      <c r="BJ913">
        <v>21768.841079999998</v>
      </c>
    </row>
    <row r="914" spans="11:62" x14ac:dyDescent="0.15">
      <c r="K914">
        <v>2018</v>
      </c>
      <c r="L914" t="s">
        <v>21</v>
      </c>
      <c r="M914" t="s">
        <v>67</v>
      </c>
      <c r="N914" t="s">
        <v>68</v>
      </c>
      <c r="O914" t="s">
        <v>70</v>
      </c>
      <c r="P914" t="s">
        <v>51</v>
      </c>
      <c r="Q914" t="s">
        <v>55</v>
      </c>
      <c r="R914">
        <v>17955</v>
      </c>
      <c r="S914">
        <v>100835.28</v>
      </c>
      <c r="T914">
        <v>123019.0416</v>
      </c>
      <c r="U914">
        <v>22183.761599999998</v>
      </c>
      <c r="AX914" t="s">
        <v>21</v>
      </c>
      <c r="AY914">
        <v>2018</v>
      </c>
      <c r="AZ914">
        <v>3</v>
      </c>
      <c r="BA914" t="s">
        <v>38</v>
      </c>
      <c r="BB914" t="s">
        <v>67</v>
      </c>
      <c r="BC914" t="s">
        <v>68</v>
      </c>
      <c r="BD914" t="s">
        <v>70</v>
      </c>
      <c r="BE914" t="s">
        <v>56</v>
      </c>
      <c r="BF914" t="s">
        <v>59</v>
      </c>
      <c r="BG914">
        <v>11943</v>
      </c>
      <c r="BH914">
        <v>27301.698000000004</v>
      </c>
      <c r="BI914">
        <v>39860.479080000005</v>
      </c>
      <c r="BJ914">
        <v>12558.781080000001</v>
      </c>
    </row>
    <row r="915" spans="11:62" x14ac:dyDescent="0.15">
      <c r="K915">
        <v>2018</v>
      </c>
      <c r="L915" t="s">
        <v>21</v>
      </c>
      <c r="M915" t="s">
        <v>67</v>
      </c>
      <c r="N915" t="s">
        <v>68</v>
      </c>
      <c r="O915" t="s">
        <v>70</v>
      </c>
      <c r="P915" t="s">
        <v>56</v>
      </c>
      <c r="Q915" t="s">
        <v>57</v>
      </c>
      <c r="R915">
        <v>10506</v>
      </c>
      <c r="S915">
        <v>180198.91199999998</v>
      </c>
      <c r="T915">
        <v>237862.56383999996</v>
      </c>
      <c r="U915">
        <v>57663.651839999977</v>
      </c>
      <c r="AX915" t="s">
        <v>21</v>
      </c>
      <c r="AY915">
        <v>2018</v>
      </c>
      <c r="AZ915">
        <v>3</v>
      </c>
      <c r="BA915" t="s">
        <v>38</v>
      </c>
      <c r="BB915" t="s">
        <v>67</v>
      </c>
      <c r="BC915" t="s">
        <v>68</v>
      </c>
      <c r="BD915" t="s">
        <v>71</v>
      </c>
      <c r="BE915" t="s">
        <v>46</v>
      </c>
      <c r="BF915" t="s">
        <v>47</v>
      </c>
      <c r="BG915">
        <v>6098</v>
      </c>
      <c r="BH915">
        <v>8195.7119999999995</v>
      </c>
      <c r="BI915">
        <v>12293.567999999997</v>
      </c>
      <c r="BJ915">
        <v>4097.8559999999979</v>
      </c>
    </row>
    <row r="916" spans="11:62" x14ac:dyDescent="0.15">
      <c r="K916">
        <v>2018</v>
      </c>
      <c r="L916" t="s">
        <v>21</v>
      </c>
      <c r="M916" t="s">
        <v>67</v>
      </c>
      <c r="N916" t="s">
        <v>68</v>
      </c>
      <c r="O916" t="s">
        <v>70</v>
      </c>
      <c r="P916" t="s">
        <v>56</v>
      </c>
      <c r="Q916" t="s">
        <v>58</v>
      </c>
      <c r="R916">
        <v>8989</v>
      </c>
      <c r="S916">
        <v>70222.067999999999</v>
      </c>
      <c r="T916">
        <v>91990.909079999998</v>
      </c>
      <c r="U916">
        <v>21768.841079999998</v>
      </c>
      <c r="AX916" t="s">
        <v>21</v>
      </c>
      <c r="AY916">
        <v>2018</v>
      </c>
      <c r="AZ916">
        <v>3</v>
      </c>
      <c r="BA916" t="s">
        <v>38</v>
      </c>
      <c r="BB916" t="s">
        <v>67</v>
      </c>
      <c r="BC916" t="s">
        <v>68</v>
      </c>
      <c r="BD916" t="s">
        <v>71</v>
      </c>
      <c r="BE916" t="s">
        <v>46</v>
      </c>
      <c r="BF916" t="s">
        <v>48</v>
      </c>
      <c r="BG916">
        <v>16362</v>
      </c>
      <c r="BH916">
        <v>44635.536000000007</v>
      </c>
      <c r="BI916">
        <v>58026.196800000005</v>
      </c>
      <c r="BJ916">
        <v>13390.660799999998</v>
      </c>
    </row>
    <row r="917" spans="11:62" x14ac:dyDescent="0.15">
      <c r="K917">
        <v>2018</v>
      </c>
      <c r="L917" t="s">
        <v>21</v>
      </c>
      <c r="M917" t="s">
        <v>67</v>
      </c>
      <c r="N917" t="s">
        <v>68</v>
      </c>
      <c r="O917" t="s">
        <v>70</v>
      </c>
      <c r="P917" t="s">
        <v>56</v>
      </c>
      <c r="Q917" t="s">
        <v>59</v>
      </c>
      <c r="R917">
        <v>11943</v>
      </c>
      <c r="S917">
        <v>27301.698000000004</v>
      </c>
      <c r="T917">
        <v>39860.479080000005</v>
      </c>
      <c r="U917">
        <v>12558.781080000001</v>
      </c>
      <c r="AX917" t="s">
        <v>21</v>
      </c>
      <c r="AY917">
        <v>2018</v>
      </c>
      <c r="AZ917">
        <v>3</v>
      </c>
      <c r="BA917" t="s">
        <v>38</v>
      </c>
      <c r="BB917" t="s">
        <v>67</v>
      </c>
      <c r="BC917" t="s">
        <v>68</v>
      </c>
      <c r="BD917" t="s">
        <v>71</v>
      </c>
      <c r="BE917" t="s">
        <v>46</v>
      </c>
      <c r="BF917" t="s">
        <v>49</v>
      </c>
      <c r="BG917">
        <v>19910</v>
      </c>
      <c r="BH917">
        <v>51686.36</v>
      </c>
      <c r="BI917">
        <v>75462.085600000006</v>
      </c>
      <c r="BJ917">
        <v>23775.725600000005</v>
      </c>
    </row>
    <row r="918" spans="11:62" x14ac:dyDescent="0.15">
      <c r="K918">
        <v>2018</v>
      </c>
      <c r="L918" t="s">
        <v>21</v>
      </c>
      <c r="M918" t="s">
        <v>67</v>
      </c>
      <c r="N918" t="s">
        <v>68</v>
      </c>
      <c r="O918" t="s">
        <v>71</v>
      </c>
      <c r="P918" t="s">
        <v>46</v>
      </c>
      <c r="Q918" t="s">
        <v>47</v>
      </c>
      <c r="R918">
        <v>6098</v>
      </c>
      <c r="S918">
        <v>8195.7119999999995</v>
      </c>
      <c r="T918">
        <v>12293.567999999997</v>
      </c>
      <c r="U918">
        <v>4097.8559999999979</v>
      </c>
      <c r="AX918" t="s">
        <v>21</v>
      </c>
      <c r="AY918">
        <v>2018</v>
      </c>
      <c r="AZ918">
        <v>3</v>
      </c>
      <c r="BA918" t="s">
        <v>38</v>
      </c>
      <c r="BB918" t="s">
        <v>67</v>
      </c>
      <c r="BC918" t="s">
        <v>68</v>
      </c>
      <c r="BD918" t="s">
        <v>71</v>
      </c>
      <c r="BE918" t="s">
        <v>46</v>
      </c>
      <c r="BF918" t="s">
        <v>50</v>
      </c>
      <c r="BG918">
        <v>10245</v>
      </c>
      <c r="BH918">
        <v>47045.04</v>
      </c>
      <c r="BI918">
        <v>59747.200799999999</v>
      </c>
      <c r="BJ918">
        <v>12702.160799999998</v>
      </c>
    </row>
    <row r="919" spans="11:62" x14ac:dyDescent="0.15">
      <c r="K919">
        <v>2018</v>
      </c>
      <c r="L919" t="s">
        <v>21</v>
      </c>
      <c r="M919" t="s">
        <v>67</v>
      </c>
      <c r="N919" t="s">
        <v>68</v>
      </c>
      <c r="O919" t="s">
        <v>71</v>
      </c>
      <c r="P919" t="s">
        <v>46</v>
      </c>
      <c r="Q919" t="s">
        <v>48</v>
      </c>
      <c r="R919">
        <v>16362</v>
      </c>
      <c r="S919">
        <v>44635.536000000007</v>
      </c>
      <c r="T919">
        <v>58026.196800000005</v>
      </c>
      <c r="U919">
        <v>13390.660799999998</v>
      </c>
      <c r="AX919" t="s">
        <v>21</v>
      </c>
      <c r="AY919">
        <v>2018</v>
      </c>
      <c r="AZ919">
        <v>3</v>
      </c>
      <c r="BA919" t="s">
        <v>38</v>
      </c>
      <c r="BB919" t="s">
        <v>67</v>
      </c>
      <c r="BC919" t="s">
        <v>68</v>
      </c>
      <c r="BD919" t="s">
        <v>71</v>
      </c>
      <c r="BE919" t="s">
        <v>51</v>
      </c>
      <c r="BF919" t="s">
        <v>52</v>
      </c>
      <c r="BG919">
        <v>14517</v>
      </c>
      <c r="BH919">
        <v>67300.812000000005</v>
      </c>
      <c r="BI919">
        <v>91529.104319999999</v>
      </c>
      <c r="BJ919">
        <v>24228.292319999993</v>
      </c>
    </row>
    <row r="920" spans="11:62" x14ac:dyDescent="0.15">
      <c r="K920">
        <v>2018</v>
      </c>
      <c r="L920" t="s">
        <v>21</v>
      </c>
      <c r="M920" t="s">
        <v>67</v>
      </c>
      <c r="N920" t="s">
        <v>68</v>
      </c>
      <c r="O920" t="s">
        <v>71</v>
      </c>
      <c r="P920" t="s">
        <v>46</v>
      </c>
      <c r="Q920" t="s">
        <v>49</v>
      </c>
      <c r="R920">
        <v>19910</v>
      </c>
      <c r="S920">
        <v>51686.36</v>
      </c>
      <c r="T920">
        <v>75462.085600000006</v>
      </c>
      <c r="U920">
        <v>23775.725600000005</v>
      </c>
      <c r="AX920" t="s">
        <v>21</v>
      </c>
      <c r="AY920">
        <v>2018</v>
      </c>
      <c r="AZ920">
        <v>3</v>
      </c>
      <c r="BA920" t="s">
        <v>38</v>
      </c>
      <c r="BB920" t="s">
        <v>67</v>
      </c>
      <c r="BC920" t="s">
        <v>68</v>
      </c>
      <c r="BD920" t="s">
        <v>71</v>
      </c>
      <c r="BE920" t="s">
        <v>51</v>
      </c>
      <c r="BF920" t="s">
        <v>53</v>
      </c>
      <c r="BG920">
        <v>10827</v>
      </c>
      <c r="BH920">
        <v>82458.431999999986</v>
      </c>
      <c r="BI920">
        <v>98950.118399999978</v>
      </c>
      <c r="BJ920">
        <v>16491.686399999991</v>
      </c>
    </row>
    <row r="921" spans="11:62" x14ac:dyDescent="0.15">
      <c r="K921">
        <v>2018</v>
      </c>
      <c r="L921" t="s">
        <v>21</v>
      </c>
      <c r="M921" t="s">
        <v>67</v>
      </c>
      <c r="N921" t="s">
        <v>68</v>
      </c>
      <c r="O921" t="s">
        <v>71</v>
      </c>
      <c r="P921" t="s">
        <v>46</v>
      </c>
      <c r="Q921" t="s">
        <v>50</v>
      </c>
      <c r="R921">
        <v>10245</v>
      </c>
      <c r="S921">
        <v>47045.04</v>
      </c>
      <c r="T921">
        <v>59747.200799999999</v>
      </c>
      <c r="U921">
        <v>12702.160799999998</v>
      </c>
      <c r="AX921" t="s">
        <v>21</v>
      </c>
      <c r="AY921">
        <v>2018</v>
      </c>
      <c r="AZ921">
        <v>3</v>
      </c>
      <c r="BA921" t="s">
        <v>38</v>
      </c>
      <c r="BB921" t="s">
        <v>67</v>
      </c>
      <c r="BC921" t="s">
        <v>68</v>
      </c>
      <c r="BD921" t="s">
        <v>71</v>
      </c>
      <c r="BE921" t="s">
        <v>51</v>
      </c>
      <c r="BF921" t="s">
        <v>54</v>
      </c>
      <c r="BG921">
        <v>12930</v>
      </c>
      <c r="BH921">
        <v>31575.060000000005</v>
      </c>
      <c r="BI921">
        <v>41047.578000000009</v>
      </c>
      <c r="BJ921">
        <v>9472.5180000000037</v>
      </c>
    </row>
    <row r="922" spans="11:62" x14ac:dyDescent="0.15">
      <c r="K922">
        <v>2018</v>
      </c>
      <c r="L922" t="s">
        <v>21</v>
      </c>
      <c r="M922" t="s">
        <v>67</v>
      </c>
      <c r="N922" t="s">
        <v>68</v>
      </c>
      <c r="O922" t="s">
        <v>71</v>
      </c>
      <c r="P922" t="s">
        <v>51</v>
      </c>
      <c r="Q922" t="s">
        <v>52</v>
      </c>
      <c r="R922">
        <v>14517</v>
      </c>
      <c r="S922">
        <v>67300.812000000005</v>
      </c>
      <c r="T922">
        <v>91529.104319999999</v>
      </c>
      <c r="U922">
        <v>24228.292319999993</v>
      </c>
      <c r="AX922" t="s">
        <v>21</v>
      </c>
      <c r="AY922">
        <v>2018</v>
      </c>
      <c r="AZ922">
        <v>3</v>
      </c>
      <c r="BA922" t="s">
        <v>38</v>
      </c>
      <c r="BB922" t="s">
        <v>67</v>
      </c>
      <c r="BC922" t="s">
        <v>68</v>
      </c>
      <c r="BD922" t="s">
        <v>71</v>
      </c>
      <c r="BE922" t="s">
        <v>51</v>
      </c>
      <c r="BF922" t="s">
        <v>55</v>
      </c>
      <c r="BG922">
        <v>13986</v>
      </c>
      <c r="BH922">
        <v>76531.392000000007</v>
      </c>
      <c r="BI922">
        <v>94898.926080000005</v>
      </c>
      <c r="BJ922">
        <v>18367.534079999998</v>
      </c>
    </row>
    <row r="923" spans="11:62" x14ac:dyDescent="0.15">
      <c r="K923">
        <v>2018</v>
      </c>
      <c r="L923" t="s">
        <v>21</v>
      </c>
      <c r="M923" t="s">
        <v>67</v>
      </c>
      <c r="N923" t="s">
        <v>68</v>
      </c>
      <c r="O923" t="s">
        <v>71</v>
      </c>
      <c r="P923" t="s">
        <v>51</v>
      </c>
      <c r="Q923" t="s">
        <v>53</v>
      </c>
      <c r="R923">
        <v>10827</v>
      </c>
      <c r="S923">
        <v>82458.431999999986</v>
      </c>
      <c r="T923">
        <v>98950.118399999978</v>
      </c>
      <c r="U923">
        <v>16491.686399999991</v>
      </c>
      <c r="AX923" t="s">
        <v>21</v>
      </c>
      <c r="AY923">
        <v>2018</v>
      </c>
      <c r="AZ923">
        <v>3</v>
      </c>
      <c r="BA923" t="s">
        <v>38</v>
      </c>
      <c r="BB923" t="s">
        <v>67</v>
      </c>
      <c r="BC923" t="s">
        <v>68</v>
      </c>
      <c r="BD923" t="s">
        <v>71</v>
      </c>
      <c r="BE923" t="s">
        <v>56</v>
      </c>
      <c r="BF923" t="s">
        <v>57</v>
      </c>
      <c r="BG923">
        <v>14299</v>
      </c>
      <c r="BH923">
        <v>237592.18400000001</v>
      </c>
      <c r="BI923">
        <v>323125.37024000002</v>
      </c>
      <c r="BJ923">
        <v>85533.18624000001</v>
      </c>
    </row>
    <row r="924" spans="11:62" x14ac:dyDescent="0.15">
      <c r="K924">
        <v>2018</v>
      </c>
      <c r="L924" t="s">
        <v>21</v>
      </c>
      <c r="M924" t="s">
        <v>67</v>
      </c>
      <c r="N924" t="s">
        <v>68</v>
      </c>
      <c r="O924" t="s">
        <v>71</v>
      </c>
      <c r="P924" t="s">
        <v>51</v>
      </c>
      <c r="Q924" t="s">
        <v>54</v>
      </c>
      <c r="R924">
        <v>12930</v>
      </c>
      <c r="S924">
        <v>31575.060000000005</v>
      </c>
      <c r="T924">
        <v>41047.578000000009</v>
      </c>
      <c r="U924">
        <v>9472.5180000000037</v>
      </c>
      <c r="AX924" t="s">
        <v>21</v>
      </c>
      <c r="AY924">
        <v>2018</v>
      </c>
      <c r="AZ924">
        <v>3</v>
      </c>
      <c r="BA924" t="s">
        <v>38</v>
      </c>
      <c r="BB924" t="s">
        <v>67</v>
      </c>
      <c r="BC924" t="s">
        <v>68</v>
      </c>
      <c r="BD924" t="s">
        <v>71</v>
      </c>
      <c r="BE924" t="s">
        <v>56</v>
      </c>
      <c r="BF924" t="s">
        <v>58</v>
      </c>
      <c r="BG924">
        <v>11704</v>
      </c>
      <c r="BH924">
        <v>83320.775999999998</v>
      </c>
      <c r="BI924">
        <v>104984.17776000001</v>
      </c>
      <c r="BJ924">
        <v>21663.401760000008</v>
      </c>
    </row>
    <row r="925" spans="11:62" x14ac:dyDescent="0.15">
      <c r="K925">
        <v>2018</v>
      </c>
      <c r="L925" t="s">
        <v>21</v>
      </c>
      <c r="M925" t="s">
        <v>67</v>
      </c>
      <c r="N925" t="s">
        <v>68</v>
      </c>
      <c r="O925" t="s">
        <v>71</v>
      </c>
      <c r="P925" t="s">
        <v>51</v>
      </c>
      <c r="Q925" t="s">
        <v>55</v>
      </c>
      <c r="R925">
        <v>13986</v>
      </c>
      <c r="S925">
        <v>76531.392000000007</v>
      </c>
      <c r="T925">
        <v>94898.926080000005</v>
      </c>
      <c r="U925">
        <v>18367.534079999998</v>
      </c>
      <c r="AX925" t="s">
        <v>21</v>
      </c>
      <c r="AY925">
        <v>2018</v>
      </c>
      <c r="AZ925">
        <v>3</v>
      </c>
      <c r="BA925" t="s">
        <v>38</v>
      </c>
      <c r="BB925" t="s">
        <v>67</v>
      </c>
      <c r="BC925" t="s">
        <v>68</v>
      </c>
      <c r="BD925" t="s">
        <v>71</v>
      </c>
      <c r="BE925" t="s">
        <v>56</v>
      </c>
      <c r="BF925" t="s">
        <v>59</v>
      </c>
      <c r="BG925">
        <v>6377</v>
      </c>
      <c r="BH925">
        <v>14692.608</v>
      </c>
      <c r="BI925">
        <v>18806.538240000002</v>
      </c>
      <c r="BJ925">
        <v>4113.9302400000015</v>
      </c>
    </row>
    <row r="926" spans="11:62" x14ac:dyDescent="0.15">
      <c r="K926">
        <v>2018</v>
      </c>
      <c r="L926" t="s">
        <v>21</v>
      </c>
      <c r="M926" t="s">
        <v>67</v>
      </c>
      <c r="N926" t="s">
        <v>68</v>
      </c>
      <c r="O926" t="s">
        <v>71</v>
      </c>
      <c r="P926" t="s">
        <v>56</v>
      </c>
      <c r="Q926" t="s">
        <v>57</v>
      </c>
      <c r="R926">
        <v>14299</v>
      </c>
      <c r="S926">
        <v>237592.18400000001</v>
      </c>
      <c r="T926">
        <v>323125.37024000002</v>
      </c>
      <c r="U926">
        <v>85533.18624000001</v>
      </c>
      <c r="AX926" t="s">
        <v>21</v>
      </c>
      <c r="AY926">
        <v>2018</v>
      </c>
      <c r="AZ926">
        <v>3</v>
      </c>
      <c r="BA926" t="s">
        <v>38</v>
      </c>
      <c r="BB926" t="s">
        <v>67</v>
      </c>
      <c r="BC926" t="s">
        <v>68</v>
      </c>
      <c r="BD926" t="s">
        <v>72</v>
      </c>
      <c r="BE926" t="s">
        <v>46</v>
      </c>
      <c r="BF926" t="s">
        <v>47</v>
      </c>
      <c r="BG926">
        <v>11609</v>
      </c>
      <c r="BH926">
        <v>16159.727999999997</v>
      </c>
      <c r="BI926">
        <v>23431.605599999995</v>
      </c>
      <c r="BJ926">
        <v>7271.877599999998</v>
      </c>
    </row>
    <row r="927" spans="11:62" x14ac:dyDescent="0.15">
      <c r="K927">
        <v>2018</v>
      </c>
      <c r="L927" t="s">
        <v>21</v>
      </c>
      <c r="M927" t="s">
        <v>67</v>
      </c>
      <c r="N927" t="s">
        <v>68</v>
      </c>
      <c r="O927" t="s">
        <v>71</v>
      </c>
      <c r="P927" t="s">
        <v>56</v>
      </c>
      <c r="Q927" t="s">
        <v>58</v>
      </c>
      <c r="R927">
        <v>11704</v>
      </c>
      <c r="S927">
        <v>83320.775999999998</v>
      </c>
      <c r="T927">
        <v>104984.17776000001</v>
      </c>
      <c r="U927">
        <v>21663.401760000008</v>
      </c>
      <c r="AX927" t="s">
        <v>21</v>
      </c>
      <c r="AY927">
        <v>2018</v>
      </c>
      <c r="AZ927">
        <v>3</v>
      </c>
      <c r="BA927" t="s">
        <v>38</v>
      </c>
      <c r="BB927" t="s">
        <v>67</v>
      </c>
      <c r="BC927" t="s">
        <v>68</v>
      </c>
      <c r="BD927" t="s">
        <v>72</v>
      </c>
      <c r="BE927" t="s">
        <v>46</v>
      </c>
      <c r="BF927" t="s">
        <v>48</v>
      </c>
      <c r="BG927">
        <v>5317</v>
      </c>
      <c r="BH927">
        <v>14855.698000000002</v>
      </c>
      <c r="BI927">
        <v>20500.863240000002</v>
      </c>
      <c r="BJ927">
        <v>5645.1652400000003</v>
      </c>
    </row>
    <row r="928" spans="11:62" x14ac:dyDescent="0.15">
      <c r="K928">
        <v>2018</v>
      </c>
      <c r="L928" t="s">
        <v>21</v>
      </c>
      <c r="M928" t="s">
        <v>67</v>
      </c>
      <c r="N928" t="s">
        <v>68</v>
      </c>
      <c r="O928" t="s">
        <v>71</v>
      </c>
      <c r="P928" t="s">
        <v>56</v>
      </c>
      <c r="Q928" t="s">
        <v>59</v>
      </c>
      <c r="R928">
        <v>6377</v>
      </c>
      <c r="S928">
        <v>14692.608</v>
      </c>
      <c r="T928">
        <v>18806.538240000002</v>
      </c>
      <c r="U928">
        <v>4113.9302400000015</v>
      </c>
      <c r="AX928" t="s">
        <v>21</v>
      </c>
      <c r="AY928">
        <v>2018</v>
      </c>
      <c r="AZ928">
        <v>3</v>
      </c>
      <c r="BA928" t="s">
        <v>38</v>
      </c>
      <c r="BB928" t="s">
        <v>67</v>
      </c>
      <c r="BC928" t="s">
        <v>68</v>
      </c>
      <c r="BD928" t="s">
        <v>72</v>
      </c>
      <c r="BE928" t="s">
        <v>46</v>
      </c>
      <c r="BF928" t="s">
        <v>49</v>
      </c>
      <c r="BG928">
        <v>9172</v>
      </c>
      <c r="BH928">
        <v>24617.648000000001</v>
      </c>
      <c r="BI928">
        <v>36187.942560000003</v>
      </c>
      <c r="BJ928">
        <v>11570.294560000002</v>
      </c>
    </row>
    <row r="929" spans="11:62" x14ac:dyDescent="0.15">
      <c r="K929">
        <v>2018</v>
      </c>
      <c r="L929" t="s">
        <v>21</v>
      </c>
      <c r="M929" t="s">
        <v>67</v>
      </c>
      <c r="N929" t="s">
        <v>68</v>
      </c>
      <c r="O929" t="s">
        <v>72</v>
      </c>
      <c r="P929" t="s">
        <v>46</v>
      </c>
      <c r="Q929" t="s">
        <v>47</v>
      </c>
      <c r="R929">
        <v>11609</v>
      </c>
      <c r="S929">
        <v>16159.727999999997</v>
      </c>
      <c r="T929">
        <v>23431.605599999995</v>
      </c>
      <c r="U929">
        <v>7271.877599999998</v>
      </c>
      <c r="AX929" t="s">
        <v>21</v>
      </c>
      <c r="AY929">
        <v>2018</v>
      </c>
      <c r="AZ929">
        <v>3</v>
      </c>
      <c r="BA929" t="s">
        <v>38</v>
      </c>
      <c r="BB929" t="s">
        <v>67</v>
      </c>
      <c r="BC929" t="s">
        <v>68</v>
      </c>
      <c r="BD929" t="s">
        <v>72</v>
      </c>
      <c r="BE929" t="s">
        <v>46</v>
      </c>
      <c r="BF929" t="s">
        <v>50</v>
      </c>
      <c r="BG929">
        <v>10093</v>
      </c>
      <c r="BH929">
        <v>53795.689999999988</v>
      </c>
      <c r="BI929">
        <v>76389.879799999981</v>
      </c>
      <c r="BJ929">
        <v>22594.189799999993</v>
      </c>
    </row>
    <row r="930" spans="11:62" x14ac:dyDescent="0.15">
      <c r="K930">
        <v>2018</v>
      </c>
      <c r="L930" t="s">
        <v>21</v>
      </c>
      <c r="M930" t="s">
        <v>67</v>
      </c>
      <c r="N930" t="s">
        <v>68</v>
      </c>
      <c r="O930" t="s">
        <v>72</v>
      </c>
      <c r="P930" t="s">
        <v>46</v>
      </c>
      <c r="Q930" t="s">
        <v>48</v>
      </c>
      <c r="R930">
        <v>5317</v>
      </c>
      <c r="S930">
        <v>14855.698000000002</v>
      </c>
      <c r="T930">
        <v>20500.863240000002</v>
      </c>
      <c r="U930">
        <v>5645.1652400000003</v>
      </c>
      <c r="AX930" t="s">
        <v>21</v>
      </c>
      <c r="AY930">
        <v>2018</v>
      </c>
      <c r="AZ930">
        <v>3</v>
      </c>
      <c r="BA930" t="s">
        <v>38</v>
      </c>
      <c r="BB930" t="s">
        <v>67</v>
      </c>
      <c r="BC930" t="s">
        <v>68</v>
      </c>
      <c r="BD930" t="s">
        <v>72</v>
      </c>
      <c r="BE930" t="s">
        <v>51</v>
      </c>
      <c r="BF930" t="s">
        <v>52</v>
      </c>
      <c r="BG930">
        <v>13356</v>
      </c>
      <c r="BH930">
        <v>65978.639999999985</v>
      </c>
      <c r="BI930">
        <v>95669.027999999977</v>
      </c>
      <c r="BJ930">
        <v>29690.387999999992</v>
      </c>
    </row>
    <row r="931" spans="11:62" x14ac:dyDescent="0.15">
      <c r="K931">
        <v>2018</v>
      </c>
      <c r="L931" t="s">
        <v>21</v>
      </c>
      <c r="M931" t="s">
        <v>67</v>
      </c>
      <c r="N931" t="s">
        <v>68</v>
      </c>
      <c r="O931" t="s">
        <v>72</v>
      </c>
      <c r="P931" t="s">
        <v>46</v>
      </c>
      <c r="Q931" t="s">
        <v>49</v>
      </c>
      <c r="R931">
        <v>9172</v>
      </c>
      <c r="S931">
        <v>24617.648000000001</v>
      </c>
      <c r="T931">
        <v>36187.942560000003</v>
      </c>
      <c r="U931">
        <v>11570.294560000002</v>
      </c>
      <c r="AX931" t="s">
        <v>21</v>
      </c>
      <c r="AY931">
        <v>2018</v>
      </c>
      <c r="AZ931">
        <v>3</v>
      </c>
      <c r="BA931" t="s">
        <v>38</v>
      </c>
      <c r="BB931" t="s">
        <v>67</v>
      </c>
      <c r="BC931" t="s">
        <v>68</v>
      </c>
      <c r="BD931" t="s">
        <v>72</v>
      </c>
      <c r="BE931" t="s">
        <v>51</v>
      </c>
      <c r="BF931" t="s">
        <v>53</v>
      </c>
      <c r="BG931">
        <v>12621</v>
      </c>
      <c r="BH931">
        <v>106420.27200000001</v>
      </c>
      <c r="BI931">
        <v>138346.3536</v>
      </c>
      <c r="BJ931">
        <v>31926.08159999999</v>
      </c>
    </row>
    <row r="932" spans="11:62" x14ac:dyDescent="0.15">
      <c r="K932">
        <v>2018</v>
      </c>
      <c r="L932" t="s">
        <v>21</v>
      </c>
      <c r="M932" t="s">
        <v>67</v>
      </c>
      <c r="N932" t="s">
        <v>68</v>
      </c>
      <c r="O932" t="s">
        <v>72</v>
      </c>
      <c r="P932" t="s">
        <v>46</v>
      </c>
      <c r="Q932" t="s">
        <v>50</v>
      </c>
      <c r="R932">
        <v>10093</v>
      </c>
      <c r="S932">
        <v>53795.689999999988</v>
      </c>
      <c r="T932">
        <v>76389.879799999981</v>
      </c>
      <c r="U932">
        <v>22594.189799999993</v>
      </c>
      <c r="AX932" t="s">
        <v>21</v>
      </c>
      <c r="AY932">
        <v>2018</v>
      </c>
      <c r="AZ932">
        <v>3</v>
      </c>
      <c r="BA932" t="s">
        <v>38</v>
      </c>
      <c r="BB932" t="s">
        <v>67</v>
      </c>
      <c r="BC932" t="s">
        <v>68</v>
      </c>
      <c r="BD932" t="s">
        <v>72</v>
      </c>
      <c r="BE932" t="s">
        <v>51</v>
      </c>
      <c r="BF932" t="s">
        <v>54</v>
      </c>
      <c r="BG932">
        <v>10252</v>
      </c>
      <c r="BH932">
        <v>28418.544000000005</v>
      </c>
      <c r="BI932">
        <v>40638.517920000006</v>
      </c>
      <c r="BJ932">
        <v>12219.97392</v>
      </c>
    </row>
    <row r="933" spans="11:62" x14ac:dyDescent="0.15">
      <c r="K933">
        <v>2018</v>
      </c>
      <c r="L933" t="s">
        <v>21</v>
      </c>
      <c r="M933" t="s">
        <v>67</v>
      </c>
      <c r="N933" t="s">
        <v>68</v>
      </c>
      <c r="O933" t="s">
        <v>72</v>
      </c>
      <c r="P933" t="s">
        <v>51</v>
      </c>
      <c r="Q933" t="s">
        <v>52</v>
      </c>
      <c r="R933">
        <v>13356</v>
      </c>
      <c r="S933">
        <v>65978.639999999985</v>
      </c>
      <c r="T933">
        <v>95669.027999999977</v>
      </c>
      <c r="U933">
        <v>29690.387999999992</v>
      </c>
      <c r="AX933" t="s">
        <v>21</v>
      </c>
      <c r="AY933">
        <v>2018</v>
      </c>
      <c r="AZ933">
        <v>3</v>
      </c>
      <c r="BA933" t="s">
        <v>38</v>
      </c>
      <c r="BB933" t="s">
        <v>67</v>
      </c>
      <c r="BC933" t="s">
        <v>68</v>
      </c>
      <c r="BD933" t="s">
        <v>72</v>
      </c>
      <c r="BE933" t="s">
        <v>51</v>
      </c>
      <c r="BF933" t="s">
        <v>55</v>
      </c>
      <c r="BG933">
        <v>13600</v>
      </c>
      <c r="BH933">
        <v>72460.800000000003</v>
      </c>
      <c r="BI933">
        <v>107241.984</v>
      </c>
      <c r="BJ933">
        <v>34781.183999999994</v>
      </c>
    </row>
    <row r="934" spans="11:62" x14ac:dyDescent="0.15">
      <c r="K934">
        <v>2018</v>
      </c>
      <c r="L934" t="s">
        <v>21</v>
      </c>
      <c r="M934" t="s">
        <v>67</v>
      </c>
      <c r="N934" t="s">
        <v>68</v>
      </c>
      <c r="O934" t="s">
        <v>72</v>
      </c>
      <c r="P934" t="s">
        <v>51</v>
      </c>
      <c r="Q934" t="s">
        <v>53</v>
      </c>
      <c r="R934">
        <v>12621</v>
      </c>
      <c r="S934">
        <v>106420.27200000001</v>
      </c>
      <c r="T934">
        <v>138346.3536</v>
      </c>
      <c r="U934">
        <v>31926.08159999999</v>
      </c>
      <c r="AX934" t="s">
        <v>21</v>
      </c>
      <c r="AY934">
        <v>2018</v>
      </c>
      <c r="AZ934">
        <v>3</v>
      </c>
      <c r="BA934" t="s">
        <v>38</v>
      </c>
      <c r="BB934" t="s">
        <v>67</v>
      </c>
      <c r="BC934" t="s">
        <v>68</v>
      </c>
      <c r="BD934" t="s">
        <v>72</v>
      </c>
      <c r="BE934" t="s">
        <v>56</v>
      </c>
      <c r="BF934" t="s">
        <v>57</v>
      </c>
      <c r="BG934">
        <v>14812</v>
      </c>
      <c r="BH934">
        <v>232222.53600000002</v>
      </c>
      <c r="BI934">
        <v>339044.90256000008</v>
      </c>
      <c r="BJ934">
        <v>106822.36656000005</v>
      </c>
    </row>
    <row r="935" spans="11:62" x14ac:dyDescent="0.15">
      <c r="K935">
        <v>2018</v>
      </c>
      <c r="L935" t="s">
        <v>21</v>
      </c>
      <c r="M935" t="s">
        <v>67</v>
      </c>
      <c r="N935" t="s">
        <v>68</v>
      </c>
      <c r="O935" t="s">
        <v>72</v>
      </c>
      <c r="P935" t="s">
        <v>51</v>
      </c>
      <c r="Q935" t="s">
        <v>54</v>
      </c>
      <c r="R935">
        <v>10252</v>
      </c>
      <c r="S935">
        <v>28418.544000000005</v>
      </c>
      <c r="T935">
        <v>40638.517920000006</v>
      </c>
      <c r="U935">
        <v>12219.97392</v>
      </c>
      <c r="AX935" t="s">
        <v>21</v>
      </c>
      <c r="AY935">
        <v>2018</v>
      </c>
      <c r="AZ935">
        <v>3</v>
      </c>
      <c r="BA935" t="s">
        <v>38</v>
      </c>
      <c r="BB935" t="s">
        <v>67</v>
      </c>
      <c r="BC935" t="s">
        <v>68</v>
      </c>
      <c r="BD935" t="s">
        <v>72</v>
      </c>
      <c r="BE935" t="s">
        <v>56</v>
      </c>
      <c r="BF935" t="s">
        <v>58</v>
      </c>
      <c r="BG935">
        <v>11553</v>
      </c>
      <c r="BH935">
        <v>93891.231</v>
      </c>
      <c r="BI935">
        <v>114547.30181999999</v>
      </c>
      <c r="BJ935">
        <v>20656.070819999994</v>
      </c>
    </row>
    <row r="936" spans="11:62" x14ac:dyDescent="0.15">
      <c r="K936">
        <v>2018</v>
      </c>
      <c r="L936" t="s">
        <v>21</v>
      </c>
      <c r="M936" t="s">
        <v>67</v>
      </c>
      <c r="N936" t="s">
        <v>68</v>
      </c>
      <c r="O936" t="s">
        <v>72</v>
      </c>
      <c r="P936" t="s">
        <v>51</v>
      </c>
      <c r="Q936" t="s">
        <v>55</v>
      </c>
      <c r="R936">
        <v>13600</v>
      </c>
      <c r="S936">
        <v>72460.800000000003</v>
      </c>
      <c r="T936">
        <v>107241.984</v>
      </c>
      <c r="U936">
        <v>34781.183999999994</v>
      </c>
      <c r="AX936" t="s">
        <v>21</v>
      </c>
      <c r="AY936">
        <v>2018</v>
      </c>
      <c r="AZ936">
        <v>3</v>
      </c>
      <c r="BA936" t="s">
        <v>38</v>
      </c>
      <c r="BB936" t="s">
        <v>67</v>
      </c>
      <c r="BC936" t="s">
        <v>68</v>
      </c>
      <c r="BD936" t="s">
        <v>72</v>
      </c>
      <c r="BE936" t="s">
        <v>56</v>
      </c>
      <c r="BF936" t="s">
        <v>59</v>
      </c>
      <c r="BG936">
        <v>9134</v>
      </c>
      <c r="BH936">
        <v>18085.32</v>
      </c>
      <c r="BI936">
        <v>26404.567199999998</v>
      </c>
      <c r="BJ936">
        <v>8319.247199999998</v>
      </c>
    </row>
    <row r="937" spans="11:62" x14ac:dyDescent="0.15">
      <c r="K937">
        <v>2018</v>
      </c>
      <c r="L937" t="s">
        <v>21</v>
      </c>
      <c r="M937" t="s">
        <v>67</v>
      </c>
      <c r="N937" t="s">
        <v>68</v>
      </c>
      <c r="O937" t="s">
        <v>72</v>
      </c>
      <c r="P937" t="s">
        <v>56</v>
      </c>
      <c r="Q937" t="s">
        <v>57</v>
      </c>
      <c r="R937">
        <v>14812</v>
      </c>
      <c r="S937">
        <v>232222.53600000002</v>
      </c>
      <c r="T937">
        <v>339044.90256000008</v>
      </c>
      <c r="U937">
        <v>106822.36656000005</v>
      </c>
      <c r="AX937" t="s">
        <v>21</v>
      </c>
      <c r="AY937">
        <v>2018</v>
      </c>
      <c r="AZ937">
        <v>3</v>
      </c>
      <c r="BA937" t="s">
        <v>38</v>
      </c>
      <c r="BB937" t="s">
        <v>67</v>
      </c>
      <c r="BC937" t="s">
        <v>68</v>
      </c>
      <c r="BD937" t="s">
        <v>73</v>
      </c>
      <c r="BE937" t="s">
        <v>46</v>
      </c>
      <c r="BF937" t="s">
        <v>47</v>
      </c>
      <c r="BG937">
        <v>6973</v>
      </c>
      <c r="BH937">
        <v>10710.528</v>
      </c>
      <c r="BI937">
        <v>15423.160320000001</v>
      </c>
      <c r="BJ937">
        <v>4712.6323200000006</v>
      </c>
    </row>
    <row r="938" spans="11:62" x14ac:dyDescent="0.15">
      <c r="K938">
        <v>2018</v>
      </c>
      <c r="L938" t="s">
        <v>21</v>
      </c>
      <c r="M938" t="s">
        <v>67</v>
      </c>
      <c r="N938" t="s">
        <v>68</v>
      </c>
      <c r="O938" t="s">
        <v>72</v>
      </c>
      <c r="P938" t="s">
        <v>56</v>
      </c>
      <c r="Q938" t="s">
        <v>58</v>
      </c>
      <c r="R938">
        <v>11553</v>
      </c>
      <c r="S938">
        <v>93891.231</v>
      </c>
      <c r="T938">
        <v>114547.30181999999</v>
      </c>
      <c r="U938">
        <v>20656.070819999994</v>
      </c>
      <c r="AX938" t="s">
        <v>21</v>
      </c>
      <c r="AY938">
        <v>2018</v>
      </c>
      <c r="AZ938">
        <v>3</v>
      </c>
      <c r="BA938" t="s">
        <v>38</v>
      </c>
      <c r="BB938" t="s">
        <v>67</v>
      </c>
      <c r="BC938" t="s">
        <v>68</v>
      </c>
      <c r="BD938" t="s">
        <v>73</v>
      </c>
      <c r="BE938" t="s">
        <v>46</v>
      </c>
      <c r="BF938" t="s">
        <v>48</v>
      </c>
      <c r="BG938">
        <v>11553</v>
      </c>
      <c r="BH938">
        <v>28974.924000000003</v>
      </c>
      <c r="BI938">
        <v>43172.636760000001</v>
      </c>
      <c r="BJ938">
        <v>14197.712759999999</v>
      </c>
    </row>
    <row r="939" spans="11:62" x14ac:dyDescent="0.15">
      <c r="K939">
        <v>2018</v>
      </c>
      <c r="L939" t="s">
        <v>21</v>
      </c>
      <c r="M939" t="s">
        <v>67</v>
      </c>
      <c r="N939" t="s">
        <v>68</v>
      </c>
      <c r="O939" t="s">
        <v>72</v>
      </c>
      <c r="P939" t="s">
        <v>56</v>
      </c>
      <c r="Q939" t="s">
        <v>59</v>
      </c>
      <c r="R939">
        <v>9134</v>
      </c>
      <c r="S939">
        <v>18085.32</v>
      </c>
      <c r="T939">
        <v>26404.567199999998</v>
      </c>
      <c r="U939">
        <v>8319.247199999998</v>
      </c>
      <c r="AX939" t="s">
        <v>21</v>
      </c>
      <c r="AY939">
        <v>2018</v>
      </c>
      <c r="AZ939">
        <v>3</v>
      </c>
      <c r="BA939" t="s">
        <v>38</v>
      </c>
      <c r="BB939" t="s">
        <v>67</v>
      </c>
      <c r="BC939" t="s">
        <v>68</v>
      </c>
      <c r="BD939" t="s">
        <v>73</v>
      </c>
      <c r="BE939" t="s">
        <v>46</v>
      </c>
      <c r="BF939" t="s">
        <v>49</v>
      </c>
      <c r="BG939">
        <v>13307</v>
      </c>
      <c r="BH939">
        <v>33373.955999999998</v>
      </c>
      <c r="BI939">
        <v>41049.965880000003</v>
      </c>
      <c r="BJ939">
        <v>7676.0098800000051</v>
      </c>
    </row>
    <row r="940" spans="11:62" x14ac:dyDescent="0.15">
      <c r="K940">
        <v>2018</v>
      </c>
      <c r="L940" t="s">
        <v>21</v>
      </c>
      <c r="M940" t="s">
        <v>67</v>
      </c>
      <c r="N940" t="s">
        <v>68</v>
      </c>
      <c r="O940" t="s">
        <v>73</v>
      </c>
      <c r="P940" t="s">
        <v>46</v>
      </c>
      <c r="Q940" t="s">
        <v>47</v>
      </c>
      <c r="R940">
        <v>6973</v>
      </c>
      <c r="S940">
        <v>10710.528</v>
      </c>
      <c r="T940">
        <v>15423.160320000001</v>
      </c>
      <c r="U940">
        <v>4712.6323200000006</v>
      </c>
      <c r="AX940" t="s">
        <v>21</v>
      </c>
      <c r="AY940">
        <v>2018</v>
      </c>
      <c r="AZ940">
        <v>3</v>
      </c>
      <c r="BA940" t="s">
        <v>38</v>
      </c>
      <c r="BB940" t="s">
        <v>67</v>
      </c>
      <c r="BC940" t="s">
        <v>68</v>
      </c>
      <c r="BD940" t="s">
        <v>73</v>
      </c>
      <c r="BE940" t="s">
        <v>46</v>
      </c>
      <c r="BF940" t="s">
        <v>50</v>
      </c>
      <c r="BG940">
        <v>8047</v>
      </c>
      <c r="BH940">
        <v>38271.531999999999</v>
      </c>
      <c r="BI940">
        <v>55876.436720000005</v>
      </c>
      <c r="BJ940">
        <v>17604.904720000006</v>
      </c>
    </row>
    <row r="941" spans="11:62" x14ac:dyDescent="0.15">
      <c r="K941">
        <v>2018</v>
      </c>
      <c r="L941" t="s">
        <v>21</v>
      </c>
      <c r="M941" t="s">
        <v>67</v>
      </c>
      <c r="N941" t="s">
        <v>68</v>
      </c>
      <c r="O941" t="s">
        <v>73</v>
      </c>
      <c r="P941" t="s">
        <v>46</v>
      </c>
      <c r="Q941" t="s">
        <v>48</v>
      </c>
      <c r="R941">
        <v>11553</v>
      </c>
      <c r="S941">
        <v>28974.924000000003</v>
      </c>
      <c r="T941">
        <v>43172.636760000001</v>
      </c>
      <c r="U941">
        <v>14197.712759999999</v>
      </c>
      <c r="AX941" t="s">
        <v>21</v>
      </c>
      <c r="AY941">
        <v>2018</v>
      </c>
      <c r="AZ941">
        <v>3</v>
      </c>
      <c r="BA941" t="s">
        <v>38</v>
      </c>
      <c r="BB941" t="s">
        <v>67</v>
      </c>
      <c r="BC941" t="s">
        <v>68</v>
      </c>
      <c r="BD941" t="s">
        <v>73</v>
      </c>
      <c r="BE941" t="s">
        <v>51</v>
      </c>
      <c r="BF941" t="s">
        <v>52</v>
      </c>
      <c r="BG941">
        <v>8470</v>
      </c>
      <c r="BH941">
        <v>41198.080000000002</v>
      </c>
      <c r="BI941">
        <v>60973.1584</v>
      </c>
      <c r="BJ941">
        <v>19775.078399999999</v>
      </c>
    </row>
    <row r="942" spans="11:62" x14ac:dyDescent="0.15">
      <c r="K942">
        <v>2018</v>
      </c>
      <c r="L942" t="s">
        <v>21</v>
      </c>
      <c r="M942" t="s">
        <v>67</v>
      </c>
      <c r="N942" t="s">
        <v>68</v>
      </c>
      <c r="O942" t="s">
        <v>73</v>
      </c>
      <c r="P942" t="s">
        <v>46</v>
      </c>
      <c r="Q942" t="s">
        <v>49</v>
      </c>
      <c r="R942">
        <v>13307</v>
      </c>
      <c r="S942">
        <v>33373.955999999998</v>
      </c>
      <c r="T942">
        <v>41049.965880000003</v>
      </c>
      <c r="U942">
        <v>7676.0098800000051</v>
      </c>
      <c r="AX942" t="s">
        <v>21</v>
      </c>
      <c r="AY942">
        <v>2018</v>
      </c>
      <c r="AZ942">
        <v>3</v>
      </c>
      <c r="BA942" t="s">
        <v>38</v>
      </c>
      <c r="BB942" t="s">
        <v>67</v>
      </c>
      <c r="BC942" t="s">
        <v>68</v>
      </c>
      <c r="BD942" t="s">
        <v>73</v>
      </c>
      <c r="BE942" t="s">
        <v>51</v>
      </c>
      <c r="BF942" t="s">
        <v>53</v>
      </c>
      <c r="BG942">
        <v>18919</v>
      </c>
      <c r="BH942">
        <v>154379.04</v>
      </c>
      <c r="BI942">
        <v>196061.38080000001</v>
      </c>
      <c r="BJ942">
        <v>41682.340800000005</v>
      </c>
    </row>
    <row r="943" spans="11:62" x14ac:dyDescent="0.15">
      <c r="K943">
        <v>2018</v>
      </c>
      <c r="L943" t="s">
        <v>21</v>
      </c>
      <c r="M943" t="s">
        <v>67</v>
      </c>
      <c r="N943" t="s">
        <v>68</v>
      </c>
      <c r="O943" t="s">
        <v>73</v>
      </c>
      <c r="P943" t="s">
        <v>46</v>
      </c>
      <c r="Q943" t="s">
        <v>50</v>
      </c>
      <c r="R943">
        <v>8047</v>
      </c>
      <c r="S943">
        <v>38271.531999999999</v>
      </c>
      <c r="T943">
        <v>55876.436720000005</v>
      </c>
      <c r="U943">
        <v>17604.904720000006</v>
      </c>
      <c r="AX943" t="s">
        <v>21</v>
      </c>
      <c r="AY943">
        <v>2018</v>
      </c>
      <c r="AZ943">
        <v>3</v>
      </c>
      <c r="BA943" t="s">
        <v>38</v>
      </c>
      <c r="BB943" t="s">
        <v>67</v>
      </c>
      <c r="BC943" t="s">
        <v>68</v>
      </c>
      <c r="BD943" t="s">
        <v>73</v>
      </c>
      <c r="BE943" t="s">
        <v>51</v>
      </c>
      <c r="BF943" t="s">
        <v>54</v>
      </c>
      <c r="BG943">
        <v>10516</v>
      </c>
      <c r="BH943">
        <v>26605.48</v>
      </c>
      <c r="BI943">
        <v>33256.85</v>
      </c>
      <c r="BJ943">
        <v>6651.369999999999</v>
      </c>
    </row>
    <row r="944" spans="11:62" x14ac:dyDescent="0.15">
      <c r="K944">
        <v>2018</v>
      </c>
      <c r="L944" t="s">
        <v>21</v>
      </c>
      <c r="M944" t="s">
        <v>67</v>
      </c>
      <c r="N944" t="s">
        <v>68</v>
      </c>
      <c r="O944" t="s">
        <v>73</v>
      </c>
      <c r="P944" t="s">
        <v>51</v>
      </c>
      <c r="Q944" t="s">
        <v>52</v>
      </c>
      <c r="R944">
        <v>8470</v>
      </c>
      <c r="S944">
        <v>41198.080000000002</v>
      </c>
      <c r="T944">
        <v>60973.1584</v>
      </c>
      <c r="U944">
        <v>19775.078399999999</v>
      </c>
      <c r="AX944" t="s">
        <v>21</v>
      </c>
      <c r="AY944">
        <v>2018</v>
      </c>
      <c r="AZ944">
        <v>3</v>
      </c>
      <c r="BA944" t="s">
        <v>38</v>
      </c>
      <c r="BB944" t="s">
        <v>67</v>
      </c>
      <c r="BC944" t="s">
        <v>68</v>
      </c>
      <c r="BD944" t="s">
        <v>73</v>
      </c>
      <c r="BE944" t="s">
        <v>51</v>
      </c>
      <c r="BF944" t="s">
        <v>55</v>
      </c>
      <c r="BG944">
        <v>14278</v>
      </c>
      <c r="BH944">
        <v>76758.527999999991</v>
      </c>
      <c r="BI944">
        <v>106694.35391999999</v>
      </c>
      <c r="BJ944">
        <v>29935.825920000003</v>
      </c>
    </row>
    <row r="945" spans="11:62" x14ac:dyDescent="0.15">
      <c r="K945">
        <v>2018</v>
      </c>
      <c r="L945" t="s">
        <v>21</v>
      </c>
      <c r="M945" t="s">
        <v>67</v>
      </c>
      <c r="N945" t="s">
        <v>68</v>
      </c>
      <c r="O945" t="s">
        <v>73</v>
      </c>
      <c r="P945" t="s">
        <v>51</v>
      </c>
      <c r="Q945" t="s">
        <v>53</v>
      </c>
      <c r="R945">
        <v>18919</v>
      </c>
      <c r="S945">
        <v>154379.04</v>
      </c>
      <c r="T945">
        <v>196061.38080000001</v>
      </c>
      <c r="U945">
        <v>41682.340800000005</v>
      </c>
      <c r="AX945" t="s">
        <v>21</v>
      </c>
      <c r="AY945">
        <v>2018</v>
      </c>
      <c r="AZ945">
        <v>3</v>
      </c>
      <c r="BA945" t="s">
        <v>38</v>
      </c>
      <c r="BB945" t="s">
        <v>67</v>
      </c>
      <c r="BC945" t="s">
        <v>68</v>
      </c>
      <c r="BD945" t="s">
        <v>73</v>
      </c>
      <c r="BE945" t="s">
        <v>56</v>
      </c>
      <c r="BF945" t="s">
        <v>57</v>
      </c>
      <c r="BG945">
        <v>14519</v>
      </c>
      <c r="BH945">
        <v>229574.42800000001</v>
      </c>
      <c r="BI945">
        <v>305333.98924000002</v>
      </c>
      <c r="BJ945">
        <v>75759.56124000001</v>
      </c>
    </row>
    <row r="946" spans="11:62" x14ac:dyDescent="0.15">
      <c r="K946">
        <v>2018</v>
      </c>
      <c r="L946" t="s">
        <v>21</v>
      </c>
      <c r="M946" t="s">
        <v>67</v>
      </c>
      <c r="N946" t="s">
        <v>68</v>
      </c>
      <c r="O946" t="s">
        <v>73</v>
      </c>
      <c r="P946" t="s">
        <v>51</v>
      </c>
      <c r="Q946" t="s">
        <v>54</v>
      </c>
      <c r="R946">
        <v>10516</v>
      </c>
      <c r="S946">
        <v>26605.48</v>
      </c>
      <c r="T946">
        <v>33256.85</v>
      </c>
      <c r="U946">
        <v>6651.369999999999</v>
      </c>
      <c r="AX946" t="s">
        <v>21</v>
      </c>
      <c r="AY946">
        <v>2018</v>
      </c>
      <c r="AZ946">
        <v>3</v>
      </c>
      <c r="BA946" t="s">
        <v>38</v>
      </c>
      <c r="BB946" t="s">
        <v>67</v>
      </c>
      <c r="BC946" t="s">
        <v>68</v>
      </c>
      <c r="BD946" t="s">
        <v>73</v>
      </c>
      <c r="BE946" t="s">
        <v>56</v>
      </c>
      <c r="BF946" t="s">
        <v>58</v>
      </c>
      <c r="BG946">
        <v>12589</v>
      </c>
      <c r="BH946">
        <v>88034.876999999993</v>
      </c>
      <c r="BI946">
        <v>128530.92041999999</v>
      </c>
      <c r="BJ946">
        <v>40496.043420000002</v>
      </c>
    </row>
    <row r="947" spans="11:62" x14ac:dyDescent="0.15">
      <c r="K947">
        <v>2018</v>
      </c>
      <c r="L947" t="s">
        <v>21</v>
      </c>
      <c r="M947" t="s">
        <v>67</v>
      </c>
      <c r="N947" t="s">
        <v>68</v>
      </c>
      <c r="O947" t="s">
        <v>73</v>
      </c>
      <c r="P947" t="s">
        <v>51</v>
      </c>
      <c r="Q947" t="s">
        <v>55</v>
      </c>
      <c r="R947">
        <v>14278</v>
      </c>
      <c r="S947">
        <v>76758.527999999991</v>
      </c>
      <c r="T947">
        <v>106694.35391999999</v>
      </c>
      <c r="U947">
        <v>29935.825920000003</v>
      </c>
      <c r="AX947" t="s">
        <v>21</v>
      </c>
      <c r="AY947">
        <v>2018</v>
      </c>
      <c r="AZ947">
        <v>3</v>
      </c>
      <c r="BA947" t="s">
        <v>38</v>
      </c>
      <c r="BB947" t="s">
        <v>67</v>
      </c>
      <c r="BC947" t="s">
        <v>68</v>
      </c>
      <c r="BD947" t="s">
        <v>73</v>
      </c>
      <c r="BE947" t="s">
        <v>56</v>
      </c>
      <c r="BF947" t="s">
        <v>59</v>
      </c>
      <c r="BG947">
        <v>13965</v>
      </c>
      <c r="BH947">
        <v>28153.439999999999</v>
      </c>
      <c r="BI947">
        <v>36599.471999999994</v>
      </c>
      <c r="BJ947">
        <v>8446.0319999999956</v>
      </c>
    </row>
    <row r="948" spans="11:62" x14ac:dyDescent="0.15">
      <c r="K948">
        <v>2018</v>
      </c>
      <c r="L948" t="s">
        <v>21</v>
      </c>
      <c r="M948" t="s">
        <v>67</v>
      </c>
      <c r="N948" t="s">
        <v>68</v>
      </c>
      <c r="O948" t="s">
        <v>73</v>
      </c>
      <c r="P948" t="s">
        <v>56</v>
      </c>
      <c r="Q948" t="s">
        <v>57</v>
      </c>
      <c r="R948">
        <v>14519</v>
      </c>
      <c r="S948">
        <v>229574.42800000001</v>
      </c>
      <c r="T948">
        <v>305333.98924000002</v>
      </c>
      <c r="U948">
        <v>75759.56124000001</v>
      </c>
      <c r="AX948" t="s">
        <v>21</v>
      </c>
      <c r="AY948">
        <v>2018</v>
      </c>
      <c r="AZ948">
        <v>3</v>
      </c>
      <c r="BA948" t="s">
        <v>38</v>
      </c>
      <c r="BB948" t="s">
        <v>74</v>
      </c>
      <c r="BC948" t="s">
        <v>75</v>
      </c>
      <c r="BD948" t="s">
        <v>76</v>
      </c>
      <c r="BE948" t="s">
        <v>46</v>
      </c>
      <c r="BF948" t="s">
        <v>47</v>
      </c>
      <c r="BG948">
        <v>9130</v>
      </c>
      <c r="BH948">
        <v>12599.4</v>
      </c>
      <c r="BI948">
        <v>17135.183999999997</v>
      </c>
      <c r="BJ948">
        <v>4535.7839999999978</v>
      </c>
    </row>
    <row r="949" spans="11:62" x14ac:dyDescent="0.15">
      <c r="K949">
        <v>2018</v>
      </c>
      <c r="L949" t="s">
        <v>21</v>
      </c>
      <c r="M949" t="s">
        <v>67</v>
      </c>
      <c r="N949" t="s">
        <v>68</v>
      </c>
      <c r="O949" t="s">
        <v>73</v>
      </c>
      <c r="P949" t="s">
        <v>56</v>
      </c>
      <c r="Q949" t="s">
        <v>58</v>
      </c>
      <c r="R949">
        <v>12589</v>
      </c>
      <c r="S949">
        <v>88034.876999999993</v>
      </c>
      <c r="T949">
        <v>128530.92041999999</v>
      </c>
      <c r="U949">
        <v>40496.043420000002</v>
      </c>
      <c r="AX949" t="s">
        <v>21</v>
      </c>
      <c r="AY949">
        <v>2018</v>
      </c>
      <c r="AZ949">
        <v>3</v>
      </c>
      <c r="BA949" t="s">
        <v>38</v>
      </c>
      <c r="BB949" t="s">
        <v>74</v>
      </c>
      <c r="BC949" t="s">
        <v>75</v>
      </c>
      <c r="BD949" t="s">
        <v>76</v>
      </c>
      <c r="BE949" t="s">
        <v>46</v>
      </c>
      <c r="BF949" t="s">
        <v>48</v>
      </c>
      <c r="BG949">
        <v>5891</v>
      </c>
      <c r="BH949">
        <v>16848.259999999998</v>
      </c>
      <c r="BI949">
        <v>23082.116199999997</v>
      </c>
      <c r="BJ949">
        <v>6233.8561999999984</v>
      </c>
    </row>
    <row r="950" spans="11:62" x14ac:dyDescent="0.15">
      <c r="K950">
        <v>2018</v>
      </c>
      <c r="L950" t="s">
        <v>21</v>
      </c>
      <c r="M950" t="s">
        <v>67</v>
      </c>
      <c r="N950" t="s">
        <v>68</v>
      </c>
      <c r="O950" t="s">
        <v>73</v>
      </c>
      <c r="P950" t="s">
        <v>56</v>
      </c>
      <c r="Q950" t="s">
        <v>59</v>
      </c>
      <c r="R950">
        <v>13965</v>
      </c>
      <c r="S950">
        <v>28153.439999999999</v>
      </c>
      <c r="T950">
        <v>36599.471999999994</v>
      </c>
      <c r="U950">
        <v>8446.0319999999956</v>
      </c>
      <c r="AX950" t="s">
        <v>21</v>
      </c>
      <c r="AY950">
        <v>2018</v>
      </c>
      <c r="AZ950">
        <v>3</v>
      </c>
      <c r="BA950" t="s">
        <v>38</v>
      </c>
      <c r="BB950" t="s">
        <v>74</v>
      </c>
      <c r="BC950" t="s">
        <v>75</v>
      </c>
      <c r="BD950" t="s">
        <v>76</v>
      </c>
      <c r="BE950" t="s">
        <v>46</v>
      </c>
      <c r="BF950" t="s">
        <v>49</v>
      </c>
      <c r="BG950">
        <v>11191</v>
      </c>
      <c r="BH950">
        <v>30529.048000000003</v>
      </c>
      <c r="BI950">
        <v>45793.572</v>
      </c>
      <c r="BJ950">
        <v>15264.523999999998</v>
      </c>
    </row>
    <row r="951" spans="11:62" x14ac:dyDescent="0.15">
      <c r="K951">
        <v>2018</v>
      </c>
      <c r="L951" t="s">
        <v>21</v>
      </c>
      <c r="M951" t="s">
        <v>74</v>
      </c>
      <c r="N951" t="s">
        <v>75</v>
      </c>
      <c r="O951" t="s">
        <v>76</v>
      </c>
      <c r="P951" t="s">
        <v>46</v>
      </c>
      <c r="Q951" t="s">
        <v>47</v>
      </c>
      <c r="R951">
        <v>9130</v>
      </c>
      <c r="S951">
        <v>12599.4</v>
      </c>
      <c r="T951">
        <v>17135.183999999997</v>
      </c>
      <c r="U951">
        <v>4535.7839999999978</v>
      </c>
      <c r="AX951" t="s">
        <v>21</v>
      </c>
      <c r="AY951">
        <v>2018</v>
      </c>
      <c r="AZ951">
        <v>3</v>
      </c>
      <c r="BA951" t="s">
        <v>38</v>
      </c>
      <c r="BB951" t="s">
        <v>74</v>
      </c>
      <c r="BC951" t="s">
        <v>75</v>
      </c>
      <c r="BD951" t="s">
        <v>76</v>
      </c>
      <c r="BE951" t="s">
        <v>46</v>
      </c>
      <c r="BF951" t="s">
        <v>50</v>
      </c>
      <c r="BG951">
        <v>14331</v>
      </c>
      <c r="BH951">
        <v>64632.80999999999</v>
      </c>
      <c r="BI951">
        <v>85315.309199999974</v>
      </c>
      <c r="BJ951">
        <v>20682.499199999984</v>
      </c>
    </row>
    <row r="952" spans="11:62" x14ac:dyDescent="0.15">
      <c r="K952">
        <v>2018</v>
      </c>
      <c r="L952" t="s">
        <v>21</v>
      </c>
      <c r="M952" t="s">
        <v>74</v>
      </c>
      <c r="N952" t="s">
        <v>75</v>
      </c>
      <c r="O952" t="s">
        <v>76</v>
      </c>
      <c r="P952" t="s">
        <v>46</v>
      </c>
      <c r="Q952" t="s">
        <v>48</v>
      </c>
      <c r="R952">
        <v>5891</v>
      </c>
      <c r="S952">
        <v>16848.259999999998</v>
      </c>
      <c r="T952">
        <v>23082.116199999997</v>
      </c>
      <c r="U952">
        <v>6233.8561999999984</v>
      </c>
      <c r="AX952" t="s">
        <v>21</v>
      </c>
      <c r="AY952">
        <v>2018</v>
      </c>
      <c r="AZ952">
        <v>3</v>
      </c>
      <c r="BA952" t="s">
        <v>38</v>
      </c>
      <c r="BB952" t="s">
        <v>74</v>
      </c>
      <c r="BC952" t="s">
        <v>75</v>
      </c>
      <c r="BD952" t="s">
        <v>76</v>
      </c>
      <c r="BE952" t="s">
        <v>51</v>
      </c>
      <c r="BF952" t="s">
        <v>52</v>
      </c>
      <c r="BG952">
        <v>8807</v>
      </c>
      <c r="BH952">
        <v>37817.258000000002</v>
      </c>
      <c r="BI952">
        <v>48784.262820000004</v>
      </c>
      <c r="BJ952">
        <v>10967.004820000002</v>
      </c>
    </row>
    <row r="953" spans="11:62" x14ac:dyDescent="0.15">
      <c r="K953">
        <v>2018</v>
      </c>
      <c r="L953" t="s">
        <v>21</v>
      </c>
      <c r="M953" t="s">
        <v>74</v>
      </c>
      <c r="N953" t="s">
        <v>75</v>
      </c>
      <c r="O953" t="s">
        <v>76</v>
      </c>
      <c r="P953" t="s">
        <v>46</v>
      </c>
      <c r="Q953" t="s">
        <v>49</v>
      </c>
      <c r="R953">
        <v>11191</v>
      </c>
      <c r="S953">
        <v>30529.048000000003</v>
      </c>
      <c r="T953">
        <v>45793.572</v>
      </c>
      <c r="U953">
        <v>15264.523999999998</v>
      </c>
      <c r="AX953" t="s">
        <v>21</v>
      </c>
      <c r="AY953">
        <v>2018</v>
      </c>
      <c r="AZ953">
        <v>3</v>
      </c>
      <c r="BA953" t="s">
        <v>38</v>
      </c>
      <c r="BB953" t="s">
        <v>74</v>
      </c>
      <c r="BC953" t="s">
        <v>75</v>
      </c>
      <c r="BD953" t="s">
        <v>76</v>
      </c>
      <c r="BE953" t="s">
        <v>51</v>
      </c>
      <c r="BF953" t="s">
        <v>53</v>
      </c>
      <c r="BG953">
        <v>17761</v>
      </c>
      <c r="BH953">
        <v>152176.24800000002</v>
      </c>
      <c r="BI953">
        <v>208481.45976000003</v>
      </c>
      <c r="BJ953">
        <v>56305.211760000006</v>
      </c>
    </row>
    <row r="954" spans="11:62" x14ac:dyDescent="0.15">
      <c r="K954">
        <v>2018</v>
      </c>
      <c r="L954" t="s">
        <v>21</v>
      </c>
      <c r="M954" t="s">
        <v>74</v>
      </c>
      <c r="N954" t="s">
        <v>75</v>
      </c>
      <c r="O954" t="s">
        <v>76</v>
      </c>
      <c r="P954" t="s">
        <v>46</v>
      </c>
      <c r="Q954" t="s">
        <v>50</v>
      </c>
      <c r="R954">
        <v>14331</v>
      </c>
      <c r="S954">
        <v>64632.80999999999</v>
      </c>
      <c r="T954">
        <v>85315.309199999974</v>
      </c>
      <c r="U954">
        <v>20682.499199999984</v>
      </c>
      <c r="AX954" t="s">
        <v>21</v>
      </c>
      <c r="AY954">
        <v>2018</v>
      </c>
      <c r="AZ954">
        <v>3</v>
      </c>
      <c r="BA954" t="s">
        <v>38</v>
      </c>
      <c r="BB954" t="s">
        <v>74</v>
      </c>
      <c r="BC954" t="s">
        <v>75</v>
      </c>
      <c r="BD954" t="s">
        <v>76</v>
      </c>
      <c r="BE954" t="s">
        <v>51</v>
      </c>
      <c r="BF954" t="s">
        <v>54</v>
      </c>
      <c r="BG954">
        <v>11887</v>
      </c>
      <c r="BH954">
        <v>31120.166000000001</v>
      </c>
      <c r="BI954">
        <v>43879.434060000007</v>
      </c>
      <c r="BJ954">
        <v>12759.268060000006</v>
      </c>
    </row>
    <row r="955" spans="11:62" x14ac:dyDescent="0.15">
      <c r="K955">
        <v>2018</v>
      </c>
      <c r="L955" t="s">
        <v>21</v>
      </c>
      <c r="M955" t="s">
        <v>74</v>
      </c>
      <c r="N955" t="s">
        <v>75</v>
      </c>
      <c r="O955" t="s">
        <v>76</v>
      </c>
      <c r="P955" t="s">
        <v>51</v>
      </c>
      <c r="Q955" t="s">
        <v>52</v>
      </c>
      <c r="R955">
        <v>8807</v>
      </c>
      <c r="S955">
        <v>37817.258000000002</v>
      </c>
      <c r="T955">
        <v>48784.262820000004</v>
      </c>
      <c r="U955">
        <v>10967.004820000002</v>
      </c>
      <c r="AX955" t="s">
        <v>21</v>
      </c>
      <c r="AY955">
        <v>2018</v>
      </c>
      <c r="AZ955">
        <v>3</v>
      </c>
      <c r="BA955" t="s">
        <v>38</v>
      </c>
      <c r="BB955" t="s">
        <v>74</v>
      </c>
      <c r="BC955" t="s">
        <v>75</v>
      </c>
      <c r="BD955" t="s">
        <v>76</v>
      </c>
      <c r="BE955" t="s">
        <v>51</v>
      </c>
      <c r="BF955" t="s">
        <v>55</v>
      </c>
      <c r="BG955">
        <v>13216</v>
      </c>
      <c r="BH955">
        <v>71683.583999999988</v>
      </c>
      <c r="BI955">
        <v>93905.495039999994</v>
      </c>
      <c r="BJ955">
        <v>22221.911040000006</v>
      </c>
    </row>
    <row r="956" spans="11:62" x14ac:dyDescent="0.15">
      <c r="K956">
        <v>2018</v>
      </c>
      <c r="L956" t="s">
        <v>21</v>
      </c>
      <c r="M956" t="s">
        <v>74</v>
      </c>
      <c r="N956" t="s">
        <v>75</v>
      </c>
      <c r="O956" t="s">
        <v>76</v>
      </c>
      <c r="P956" t="s">
        <v>51</v>
      </c>
      <c r="Q956" t="s">
        <v>53</v>
      </c>
      <c r="R956">
        <v>17761</v>
      </c>
      <c r="S956">
        <v>152176.24800000002</v>
      </c>
      <c r="T956">
        <v>208481.45976000003</v>
      </c>
      <c r="U956">
        <v>56305.211760000006</v>
      </c>
      <c r="AX956" t="s">
        <v>21</v>
      </c>
      <c r="AY956">
        <v>2018</v>
      </c>
      <c r="AZ956">
        <v>3</v>
      </c>
      <c r="BA956" t="s">
        <v>38</v>
      </c>
      <c r="BB956" t="s">
        <v>74</v>
      </c>
      <c r="BC956" t="s">
        <v>75</v>
      </c>
      <c r="BD956" t="s">
        <v>76</v>
      </c>
      <c r="BE956" t="s">
        <v>56</v>
      </c>
      <c r="BF956" t="s">
        <v>57</v>
      </c>
      <c r="BG956">
        <v>10605</v>
      </c>
      <c r="BH956">
        <v>180475.89</v>
      </c>
      <c r="BI956">
        <v>261690.0405</v>
      </c>
      <c r="BJ956">
        <v>81214.150499999989</v>
      </c>
    </row>
    <row r="957" spans="11:62" x14ac:dyDescent="0.15">
      <c r="K957">
        <v>2018</v>
      </c>
      <c r="L957" t="s">
        <v>21</v>
      </c>
      <c r="M957" t="s">
        <v>74</v>
      </c>
      <c r="N957" t="s">
        <v>75</v>
      </c>
      <c r="O957" t="s">
        <v>76</v>
      </c>
      <c r="P957" t="s">
        <v>51</v>
      </c>
      <c r="Q957" t="s">
        <v>54</v>
      </c>
      <c r="R957">
        <v>11887</v>
      </c>
      <c r="S957">
        <v>31120.166000000001</v>
      </c>
      <c r="T957">
        <v>43879.434060000007</v>
      </c>
      <c r="U957">
        <v>12759.268060000006</v>
      </c>
      <c r="AX957" t="s">
        <v>21</v>
      </c>
      <c r="AY957">
        <v>2018</v>
      </c>
      <c r="AZ957">
        <v>3</v>
      </c>
      <c r="BA957" t="s">
        <v>38</v>
      </c>
      <c r="BB957" t="s">
        <v>74</v>
      </c>
      <c r="BC957" t="s">
        <v>75</v>
      </c>
      <c r="BD957" t="s">
        <v>76</v>
      </c>
      <c r="BE957" t="s">
        <v>56</v>
      </c>
      <c r="BF957" t="s">
        <v>58</v>
      </c>
      <c r="BG957">
        <v>18951</v>
      </c>
      <c r="BH957">
        <v>133718.25599999999</v>
      </c>
      <c r="BI957">
        <v>197903.01887999999</v>
      </c>
      <c r="BJ957">
        <v>64184.762879999995</v>
      </c>
    </row>
    <row r="958" spans="11:62" x14ac:dyDescent="0.15">
      <c r="K958">
        <v>2018</v>
      </c>
      <c r="L958" t="s">
        <v>21</v>
      </c>
      <c r="M958" t="s">
        <v>74</v>
      </c>
      <c r="N958" t="s">
        <v>75</v>
      </c>
      <c r="O958" t="s">
        <v>76</v>
      </c>
      <c r="P958" t="s">
        <v>51</v>
      </c>
      <c r="Q958" t="s">
        <v>55</v>
      </c>
      <c r="R958">
        <v>13216</v>
      </c>
      <c r="S958">
        <v>71683.583999999988</v>
      </c>
      <c r="T958">
        <v>93905.495039999994</v>
      </c>
      <c r="U958">
        <v>22221.911040000006</v>
      </c>
      <c r="AX958" t="s">
        <v>21</v>
      </c>
      <c r="AY958">
        <v>2018</v>
      </c>
      <c r="AZ958">
        <v>3</v>
      </c>
      <c r="BA958" t="s">
        <v>38</v>
      </c>
      <c r="BB958" t="s">
        <v>74</v>
      </c>
      <c r="BC958" t="s">
        <v>75</v>
      </c>
      <c r="BD958" t="s">
        <v>76</v>
      </c>
      <c r="BE958" t="s">
        <v>56</v>
      </c>
      <c r="BF958" t="s">
        <v>59</v>
      </c>
      <c r="BG958">
        <v>13831</v>
      </c>
      <c r="BH958">
        <v>31368.707999999999</v>
      </c>
      <c r="BI958">
        <v>43602.504119999998</v>
      </c>
      <c r="BJ958">
        <v>12233.796119999999</v>
      </c>
    </row>
    <row r="959" spans="11:62" x14ac:dyDescent="0.15">
      <c r="K959">
        <v>2018</v>
      </c>
      <c r="L959" t="s">
        <v>21</v>
      </c>
      <c r="M959" t="s">
        <v>74</v>
      </c>
      <c r="N959" t="s">
        <v>75</v>
      </c>
      <c r="O959" t="s">
        <v>76</v>
      </c>
      <c r="P959" t="s">
        <v>56</v>
      </c>
      <c r="Q959" t="s">
        <v>57</v>
      </c>
      <c r="R959">
        <v>10605</v>
      </c>
      <c r="S959">
        <v>180475.89</v>
      </c>
      <c r="T959">
        <v>261690.0405</v>
      </c>
      <c r="U959">
        <v>81214.150499999989</v>
      </c>
      <c r="AX959" t="s">
        <v>21</v>
      </c>
      <c r="AY959">
        <v>2018</v>
      </c>
      <c r="AZ959">
        <v>3</v>
      </c>
      <c r="BA959" t="s">
        <v>38</v>
      </c>
      <c r="BB959" t="s">
        <v>74</v>
      </c>
      <c r="BC959" t="s">
        <v>75</v>
      </c>
      <c r="BD959" t="s">
        <v>77</v>
      </c>
      <c r="BE959" t="s">
        <v>46</v>
      </c>
      <c r="BF959" t="s">
        <v>47</v>
      </c>
      <c r="BG959">
        <v>19669</v>
      </c>
      <c r="BH959">
        <v>25963.08</v>
      </c>
      <c r="BI959">
        <v>34530.896399999998</v>
      </c>
      <c r="BJ959">
        <v>8567.8163999999961</v>
      </c>
    </row>
    <row r="960" spans="11:62" x14ac:dyDescent="0.15">
      <c r="K960">
        <v>2018</v>
      </c>
      <c r="L960" t="s">
        <v>21</v>
      </c>
      <c r="M960" t="s">
        <v>74</v>
      </c>
      <c r="N960" t="s">
        <v>75</v>
      </c>
      <c r="O960" t="s">
        <v>76</v>
      </c>
      <c r="P960" t="s">
        <v>56</v>
      </c>
      <c r="Q960" t="s">
        <v>58</v>
      </c>
      <c r="R960">
        <v>18951</v>
      </c>
      <c r="S960">
        <v>133718.25599999999</v>
      </c>
      <c r="T960">
        <v>197903.01887999999</v>
      </c>
      <c r="U960">
        <v>64184.762879999995</v>
      </c>
      <c r="AX960" t="s">
        <v>21</v>
      </c>
      <c r="AY960">
        <v>2018</v>
      </c>
      <c r="AZ960">
        <v>3</v>
      </c>
      <c r="BA960" t="s">
        <v>38</v>
      </c>
      <c r="BB960" t="s">
        <v>74</v>
      </c>
      <c r="BC960" t="s">
        <v>75</v>
      </c>
      <c r="BD960" t="s">
        <v>77</v>
      </c>
      <c r="BE960" t="s">
        <v>46</v>
      </c>
      <c r="BF960" t="s">
        <v>48</v>
      </c>
      <c r="BG960">
        <v>12928</v>
      </c>
      <c r="BH960">
        <v>33561.088000000003</v>
      </c>
      <c r="BI960">
        <v>45307.46880000001</v>
      </c>
      <c r="BJ960">
        <v>11746.380800000006</v>
      </c>
    </row>
    <row r="961" spans="11:62" x14ac:dyDescent="0.15">
      <c r="K961">
        <v>2018</v>
      </c>
      <c r="L961" t="s">
        <v>21</v>
      </c>
      <c r="M961" t="s">
        <v>74</v>
      </c>
      <c r="N961" t="s">
        <v>75</v>
      </c>
      <c r="O961" t="s">
        <v>76</v>
      </c>
      <c r="P961" t="s">
        <v>56</v>
      </c>
      <c r="Q961" t="s">
        <v>59</v>
      </c>
      <c r="R961">
        <v>13831</v>
      </c>
      <c r="S961">
        <v>31368.707999999999</v>
      </c>
      <c r="T961">
        <v>43602.504119999998</v>
      </c>
      <c r="U961">
        <v>12233.796119999999</v>
      </c>
      <c r="AX961" t="s">
        <v>21</v>
      </c>
      <c r="AY961">
        <v>2018</v>
      </c>
      <c r="AZ961">
        <v>3</v>
      </c>
      <c r="BA961" t="s">
        <v>38</v>
      </c>
      <c r="BB961" t="s">
        <v>74</v>
      </c>
      <c r="BC961" t="s">
        <v>75</v>
      </c>
      <c r="BD961" t="s">
        <v>77</v>
      </c>
      <c r="BE961" t="s">
        <v>46</v>
      </c>
      <c r="BF961" t="s">
        <v>49</v>
      </c>
      <c r="BG961">
        <v>9192</v>
      </c>
      <c r="BH961">
        <v>26086.896000000001</v>
      </c>
      <c r="BI961">
        <v>32869.488960000002</v>
      </c>
      <c r="BJ961">
        <v>6782.5929600000018</v>
      </c>
    </row>
    <row r="962" spans="11:62" x14ac:dyDescent="0.15">
      <c r="K962">
        <v>2018</v>
      </c>
      <c r="L962" t="s">
        <v>21</v>
      </c>
      <c r="M962" t="s">
        <v>74</v>
      </c>
      <c r="N962" t="s">
        <v>75</v>
      </c>
      <c r="O962" t="s">
        <v>77</v>
      </c>
      <c r="P962" t="s">
        <v>46</v>
      </c>
      <c r="Q962" t="s">
        <v>47</v>
      </c>
      <c r="R962">
        <v>19669</v>
      </c>
      <c r="S962">
        <v>25963.08</v>
      </c>
      <c r="T962">
        <v>34530.896399999998</v>
      </c>
      <c r="U962">
        <v>8567.8163999999961</v>
      </c>
      <c r="AX962" t="s">
        <v>21</v>
      </c>
      <c r="AY962">
        <v>2018</v>
      </c>
      <c r="AZ962">
        <v>3</v>
      </c>
      <c r="BA962" t="s">
        <v>38</v>
      </c>
      <c r="BB962" t="s">
        <v>74</v>
      </c>
      <c r="BC962" t="s">
        <v>75</v>
      </c>
      <c r="BD962" t="s">
        <v>77</v>
      </c>
      <c r="BE962" t="s">
        <v>46</v>
      </c>
      <c r="BF962" t="s">
        <v>50</v>
      </c>
      <c r="BG962">
        <v>19147</v>
      </c>
      <c r="BH962">
        <v>98913.401999999987</v>
      </c>
      <c r="BI962">
        <v>135511.36074</v>
      </c>
      <c r="BJ962">
        <v>36597.958740000016</v>
      </c>
    </row>
    <row r="963" spans="11:62" x14ac:dyDescent="0.15">
      <c r="K963">
        <v>2018</v>
      </c>
      <c r="L963" t="s">
        <v>21</v>
      </c>
      <c r="M963" t="s">
        <v>74</v>
      </c>
      <c r="N963" t="s">
        <v>75</v>
      </c>
      <c r="O963" t="s">
        <v>77</v>
      </c>
      <c r="P963" t="s">
        <v>46</v>
      </c>
      <c r="Q963" t="s">
        <v>48</v>
      </c>
      <c r="R963">
        <v>12928</v>
      </c>
      <c r="S963">
        <v>33561.088000000003</v>
      </c>
      <c r="T963">
        <v>45307.46880000001</v>
      </c>
      <c r="U963">
        <v>11746.380800000006</v>
      </c>
      <c r="AX963" t="s">
        <v>21</v>
      </c>
      <c r="AY963">
        <v>2018</v>
      </c>
      <c r="AZ963">
        <v>3</v>
      </c>
      <c r="BA963" t="s">
        <v>38</v>
      </c>
      <c r="BB963" t="s">
        <v>74</v>
      </c>
      <c r="BC963" t="s">
        <v>75</v>
      </c>
      <c r="BD963" t="s">
        <v>77</v>
      </c>
      <c r="BE963" t="s">
        <v>51</v>
      </c>
      <c r="BF963" t="s">
        <v>52</v>
      </c>
      <c r="BG963">
        <v>13496</v>
      </c>
      <c r="BH963">
        <v>65131.695999999996</v>
      </c>
      <c r="BI963">
        <v>87276.472639999993</v>
      </c>
      <c r="BJ963">
        <v>22144.776639999996</v>
      </c>
    </row>
    <row r="964" spans="11:62" x14ac:dyDescent="0.15">
      <c r="K964">
        <v>2018</v>
      </c>
      <c r="L964" t="s">
        <v>21</v>
      </c>
      <c r="M964" t="s">
        <v>74</v>
      </c>
      <c r="N964" t="s">
        <v>75</v>
      </c>
      <c r="O964" t="s">
        <v>77</v>
      </c>
      <c r="P964" t="s">
        <v>46</v>
      </c>
      <c r="Q964" t="s">
        <v>49</v>
      </c>
      <c r="R964">
        <v>9192</v>
      </c>
      <c r="S964">
        <v>26086.896000000001</v>
      </c>
      <c r="T964">
        <v>32869.488960000002</v>
      </c>
      <c r="U964">
        <v>6782.5929600000018</v>
      </c>
      <c r="AX964" t="s">
        <v>21</v>
      </c>
      <c r="AY964">
        <v>2018</v>
      </c>
      <c r="AZ964">
        <v>3</v>
      </c>
      <c r="BA964" t="s">
        <v>38</v>
      </c>
      <c r="BB964" t="s">
        <v>74</v>
      </c>
      <c r="BC964" t="s">
        <v>75</v>
      </c>
      <c r="BD964" t="s">
        <v>77</v>
      </c>
      <c r="BE964" t="s">
        <v>51</v>
      </c>
      <c r="BF964" t="s">
        <v>53</v>
      </c>
      <c r="BG964">
        <v>9446</v>
      </c>
      <c r="BH964">
        <v>77079.359999999986</v>
      </c>
      <c r="BI964">
        <v>100973.96159999998</v>
      </c>
      <c r="BJ964">
        <v>23894.601599999995</v>
      </c>
    </row>
    <row r="965" spans="11:62" x14ac:dyDescent="0.15">
      <c r="K965">
        <v>2018</v>
      </c>
      <c r="L965" t="s">
        <v>21</v>
      </c>
      <c r="M965" t="s">
        <v>74</v>
      </c>
      <c r="N965" t="s">
        <v>75</v>
      </c>
      <c r="O965" t="s">
        <v>77</v>
      </c>
      <c r="P965" t="s">
        <v>46</v>
      </c>
      <c r="Q965" t="s">
        <v>50</v>
      </c>
      <c r="R965">
        <v>19147</v>
      </c>
      <c r="S965">
        <v>98913.401999999987</v>
      </c>
      <c r="T965">
        <v>135511.36074</v>
      </c>
      <c r="U965">
        <v>36597.958740000016</v>
      </c>
      <c r="AX965" t="s">
        <v>21</v>
      </c>
      <c r="AY965">
        <v>2018</v>
      </c>
      <c r="AZ965">
        <v>3</v>
      </c>
      <c r="BA965" t="s">
        <v>38</v>
      </c>
      <c r="BB965" t="s">
        <v>74</v>
      </c>
      <c r="BC965" t="s">
        <v>75</v>
      </c>
      <c r="BD965" t="s">
        <v>77</v>
      </c>
      <c r="BE965" t="s">
        <v>51</v>
      </c>
      <c r="BF965" t="s">
        <v>54</v>
      </c>
      <c r="BG965">
        <v>15700</v>
      </c>
      <c r="BH965">
        <v>38684.800000000003</v>
      </c>
      <c r="BI965">
        <v>49129.696000000004</v>
      </c>
      <c r="BJ965">
        <v>10444.896000000001</v>
      </c>
    </row>
    <row r="966" spans="11:62" x14ac:dyDescent="0.15">
      <c r="K966">
        <v>2018</v>
      </c>
      <c r="L966" t="s">
        <v>21</v>
      </c>
      <c r="M966" t="s">
        <v>74</v>
      </c>
      <c r="N966" t="s">
        <v>75</v>
      </c>
      <c r="O966" t="s">
        <v>77</v>
      </c>
      <c r="P966" t="s">
        <v>51</v>
      </c>
      <c r="Q966" t="s">
        <v>52</v>
      </c>
      <c r="R966">
        <v>13496</v>
      </c>
      <c r="S966">
        <v>65131.695999999996</v>
      </c>
      <c r="T966">
        <v>87276.472639999993</v>
      </c>
      <c r="U966">
        <v>22144.776639999996</v>
      </c>
      <c r="AX966" t="s">
        <v>21</v>
      </c>
      <c r="AY966">
        <v>2018</v>
      </c>
      <c r="AZ966">
        <v>3</v>
      </c>
      <c r="BA966" t="s">
        <v>38</v>
      </c>
      <c r="BB966" t="s">
        <v>74</v>
      </c>
      <c r="BC966" t="s">
        <v>75</v>
      </c>
      <c r="BD966" t="s">
        <v>77</v>
      </c>
      <c r="BE966" t="s">
        <v>51</v>
      </c>
      <c r="BF966" t="s">
        <v>55</v>
      </c>
      <c r="BG966">
        <v>9509</v>
      </c>
      <c r="BH966">
        <v>56597.567999999999</v>
      </c>
      <c r="BI966">
        <v>76972.692479999998</v>
      </c>
      <c r="BJ966">
        <v>20375.124479999999</v>
      </c>
    </row>
    <row r="967" spans="11:62" x14ac:dyDescent="0.15">
      <c r="K967">
        <v>2018</v>
      </c>
      <c r="L967" t="s">
        <v>21</v>
      </c>
      <c r="M967" t="s">
        <v>74</v>
      </c>
      <c r="N967" t="s">
        <v>75</v>
      </c>
      <c r="O967" t="s">
        <v>77</v>
      </c>
      <c r="P967" t="s">
        <v>51</v>
      </c>
      <c r="Q967" t="s">
        <v>53</v>
      </c>
      <c r="R967">
        <v>9446</v>
      </c>
      <c r="S967">
        <v>77079.359999999986</v>
      </c>
      <c r="T967">
        <v>100973.96159999998</v>
      </c>
      <c r="U967">
        <v>23894.601599999995</v>
      </c>
      <c r="AX967" t="s">
        <v>21</v>
      </c>
      <c r="AY967">
        <v>2018</v>
      </c>
      <c r="AZ967">
        <v>3</v>
      </c>
      <c r="BA967" t="s">
        <v>38</v>
      </c>
      <c r="BB967" t="s">
        <v>74</v>
      </c>
      <c r="BC967" t="s">
        <v>75</v>
      </c>
      <c r="BD967" t="s">
        <v>77</v>
      </c>
      <c r="BE967" t="s">
        <v>56</v>
      </c>
      <c r="BF967" t="s">
        <v>57</v>
      </c>
      <c r="BG967">
        <v>10692</v>
      </c>
      <c r="BH967">
        <v>186254.64000000004</v>
      </c>
      <c r="BI967">
        <v>279381.96000000008</v>
      </c>
      <c r="BJ967">
        <v>93127.320000000036</v>
      </c>
    </row>
    <row r="968" spans="11:62" x14ac:dyDescent="0.15">
      <c r="K968">
        <v>2018</v>
      </c>
      <c r="L968" t="s">
        <v>21</v>
      </c>
      <c r="M968" t="s">
        <v>74</v>
      </c>
      <c r="N968" t="s">
        <v>75</v>
      </c>
      <c r="O968" t="s">
        <v>77</v>
      </c>
      <c r="P968" t="s">
        <v>51</v>
      </c>
      <c r="Q968" t="s">
        <v>54</v>
      </c>
      <c r="R968">
        <v>15700</v>
      </c>
      <c r="S968">
        <v>38684.800000000003</v>
      </c>
      <c r="T968">
        <v>49129.696000000004</v>
      </c>
      <c r="U968">
        <v>10444.896000000001</v>
      </c>
      <c r="AX968" t="s">
        <v>21</v>
      </c>
      <c r="AY968">
        <v>2018</v>
      </c>
      <c r="AZ968">
        <v>3</v>
      </c>
      <c r="BA968" t="s">
        <v>38</v>
      </c>
      <c r="BB968" t="s">
        <v>74</v>
      </c>
      <c r="BC968" t="s">
        <v>75</v>
      </c>
      <c r="BD968" t="s">
        <v>77</v>
      </c>
      <c r="BE968" t="s">
        <v>56</v>
      </c>
      <c r="BF968" t="s">
        <v>58</v>
      </c>
      <c r="BG968">
        <v>16092</v>
      </c>
      <c r="BH968">
        <v>126724.49999999999</v>
      </c>
      <c r="BI968">
        <v>174879.80999999997</v>
      </c>
      <c r="BJ968">
        <v>48155.309999999983</v>
      </c>
    </row>
    <row r="969" spans="11:62" x14ac:dyDescent="0.15">
      <c r="K969">
        <v>2018</v>
      </c>
      <c r="L969" t="s">
        <v>21</v>
      </c>
      <c r="M969" t="s">
        <v>74</v>
      </c>
      <c r="N969" t="s">
        <v>75</v>
      </c>
      <c r="O969" t="s">
        <v>77</v>
      </c>
      <c r="P969" t="s">
        <v>51</v>
      </c>
      <c r="Q969" t="s">
        <v>55</v>
      </c>
      <c r="R969">
        <v>9509</v>
      </c>
      <c r="S969">
        <v>56597.567999999999</v>
      </c>
      <c r="T969">
        <v>76972.692479999998</v>
      </c>
      <c r="U969">
        <v>20375.124479999999</v>
      </c>
      <c r="AX969" t="s">
        <v>21</v>
      </c>
      <c r="AY969">
        <v>2018</v>
      </c>
      <c r="AZ969">
        <v>3</v>
      </c>
      <c r="BA969" t="s">
        <v>38</v>
      </c>
      <c r="BB969" t="s">
        <v>74</v>
      </c>
      <c r="BC969" t="s">
        <v>75</v>
      </c>
      <c r="BD969" t="s">
        <v>77</v>
      </c>
      <c r="BE969" t="s">
        <v>56</v>
      </c>
      <c r="BF969" t="s">
        <v>59</v>
      </c>
      <c r="BG969">
        <v>16584</v>
      </c>
      <c r="BH969">
        <v>38806.559999999998</v>
      </c>
      <c r="BI969">
        <v>49672.396799999995</v>
      </c>
      <c r="BJ969">
        <v>10865.836799999997</v>
      </c>
    </row>
    <row r="970" spans="11:62" x14ac:dyDescent="0.15">
      <c r="K970">
        <v>2018</v>
      </c>
      <c r="L970" t="s">
        <v>21</v>
      </c>
      <c r="M970" t="s">
        <v>74</v>
      </c>
      <c r="N970" t="s">
        <v>75</v>
      </c>
      <c r="O970" t="s">
        <v>77</v>
      </c>
      <c r="P970" t="s">
        <v>56</v>
      </c>
      <c r="Q970" t="s">
        <v>57</v>
      </c>
      <c r="R970">
        <v>10692</v>
      </c>
      <c r="S970">
        <v>186254.64000000004</v>
      </c>
      <c r="T970">
        <v>279381.96000000008</v>
      </c>
      <c r="U970">
        <v>93127.320000000036</v>
      </c>
      <c r="AX970" t="s">
        <v>21</v>
      </c>
      <c r="AY970">
        <v>2018</v>
      </c>
      <c r="AZ970">
        <v>3</v>
      </c>
      <c r="BA970" t="s">
        <v>38</v>
      </c>
      <c r="BB970" t="s">
        <v>74</v>
      </c>
      <c r="BC970" t="s">
        <v>75</v>
      </c>
      <c r="BD970" t="s">
        <v>78</v>
      </c>
      <c r="BE970" t="s">
        <v>46</v>
      </c>
      <c r="BF970" t="s">
        <v>47</v>
      </c>
      <c r="BG970">
        <v>7406</v>
      </c>
      <c r="BH970">
        <v>9864.7919999999976</v>
      </c>
      <c r="BI970">
        <v>13416.117119999995</v>
      </c>
      <c r="BJ970">
        <v>3551.3251199999977</v>
      </c>
    </row>
    <row r="971" spans="11:62" x14ac:dyDescent="0.15">
      <c r="K971">
        <v>2018</v>
      </c>
      <c r="L971" t="s">
        <v>21</v>
      </c>
      <c r="M971" t="s">
        <v>74</v>
      </c>
      <c r="N971" t="s">
        <v>75</v>
      </c>
      <c r="O971" t="s">
        <v>77</v>
      </c>
      <c r="P971" t="s">
        <v>56</v>
      </c>
      <c r="Q971" t="s">
        <v>58</v>
      </c>
      <c r="R971">
        <v>16092</v>
      </c>
      <c r="S971">
        <v>126724.49999999999</v>
      </c>
      <c r="T971">
        <v>174879.80999999997</v>
      </c>
      <c r="U971">
        <v>48155.309999999983</v>
      </c>
      <c r="AX971" t="s">
        <v>21</v>
      </c>
      <c r="AY971">
        <v>2018</v>
      </c>
      <c r="AZ971">
        <v>3</v>
      </c>
      <c r="BA971" t="s">
        <v>38</v>
      </c>
      <c r="BB971" t="s">
        <v>74</v>
      </c>
      <c r="BC971" t="s">
        <v>75</v>
      </c>
      <c r="BD971" t="s">
        <v>78</v>
      </c>
      <c r="BE971" t="s">
        <v>46</v>
      </c>
      <c r="BF971" t="s">
        <v>48</v>
      </c>
      <c r="BG971">
        <v>19667</v>
      </c>
      <c r="BH971">
        <v>48892.162000000004</v>
      </c>
      <c r="BI971">
        <v>58670.594400000002</v>
      </c>
      <c r="BJ971">
        <v>9778.4323999999979</v>
      </c>
    </row>
    <row r="972" spans="11:62" x14ac:dyDescent="0.15">
      <c r="K972">
        <v>2018</v>
      </c>
      <c r="L972" t="s">
        <v>21</v>
      </c>
      <c r="M972" t="s">
        <v>74</v>
      </c>
      <c r="N972" t="s">
        <v>75</v>
      </c>
      <c r="O972" t="s">
        <v>77</v>
      </c>
      <c r="P972" t="s">
        <v>56</v>
      </c>
      <c r="Q972" t="s">
        <v>59</v>
      </c>
      <c r="R972">
        <v>16584</v>
      </c>
      <c r="S972">
        <v>38806.559999999998</v>
      </c>
      <c r="T972">
        <v>49672.396799999995</v>
      </c>
      <c r="U972">
        <v>10865.836799999997</v>
      </c>
      <c r="AX972" t="s">
        <v>21</v>
      </c>
      <c r="AY972">
        <v>2018</v>
      </c>
      <c r="AZ972">
        <v>3</v>
      </c>
      <c r="BA972" t="s">
        <v>38</v>
      </c>
      <c r="BB972" t="s">
        <v>74</v>
      </c>
      <c r="BC972" t="s">
        <v>75</v>
      </c>
      <c r="BD972" t="s">
        <v>78</v>
      </c>
      <c r="BE972" t="s">
        <v>46</v>
      </c>
      <c r="BF972" t="s">
        <v>49</v>
      </c>
      <c r="BG972">
        <v>15058</v>
      </c>
      <c r="BH972">
        <v>40084.396000000008</v>
      </c>
      <c r="BI972">
        <v>60126.594000000012</v>
      </c>
      <c r="BJ972">
        <v>20042.198000000004</v>
      </c>
    </row>
    <row r="973" spans="11:62" x14ac:dyDescent="0.15">
      <c r="K973">
        <v>2018</v>
      </c>
      <c r="L973" t="s">
        <v>21</v>
      </c>
      <c r="M973" t="s">
        <v>74</v>
      </c>
      <c r="N973" t="s">
        <v>75</v>
      </c>
      <c r="O973" t="s">
        <v>78</v>
      </c>
      <c r="P973" t="s">
        <v>46</v>
      </c>
      <c r="Q973" t="s">
        <v>47</v>
      </c>
      <c r="R973">
        <v>7406</v>
      </c>
      <c r="S973">
        <v>9864.7919999999976</v>
      </c>
      <c r="T973">
        <v>13416.117119999995</v>
      </c>
      <c r="U973">
        <v>3551.3251199999977</v>
      </c>
      <c r="AX973" t="s">
        <v>21</v>
      </c>
      <c r="AY973">
        <v>2018</v>
      </c>
      <c r="AZ973">
        <v>3</v>
      </c>
      <c r="BA973" t="s">
        <v>38</v>
      </c>
      <c r="BB973" t="s">
        <v>74</v>
      </c>
      <c r="BC973" t="s">
        <v>75</v>
      </c>
      <c r="BD973" t="s">
        <v>78</v>
      </c>
      <c r="BE973" t="s">
        <v>46</v>
      </c>
      <c r="BF973" t="s">
        <v>50</v>
      </c>
      <c r="BG973">
        <v>14559</v>
      </c>
      <c r="BH973">
        <v>65661.09</v>
      </c>
      <c r="BI973">
        <v>97178.41320000001</v>
      </c>
      <c r="BJ973">
        <v>31517.323200000013</v>
      </c>
    </row>
    <row r="974" spans="11:62" x14ac:dyDescent="0.15">
      <c r="K974">
        <v>2018</v>
      </c>
      <c r="L974" t="s">
        <v>21</v>
      </c>
      <c r="M974" t="s">
        <v>74</v>
      </c>
      <c r="N974" t="s">
        <v>75</v>
      </c>
      <c r="O974" t="s">
        <v>78</v>
      </c>
      <c r="P974" t="s">
        <v>46</v>
      </c>
      <c r="Q974" t="s">
        <v>48</v>
      </c>
      <c r="R974">
        <v>19667</v>
      </c>
      <c r="S974">
        <v>48892.162000000004</v>
      </c>
      <c r="T974">
        <v>58670.594400000002</v>
      </c>
      <c r="U974">
        <v>9778.4323999999979</v>
      </c>
      <c r="AX974" t="s">
        <v>21</v>
      </c>
      <c r="AY974">
        <v>2018</v>
      </c>
      <c r="AZ974">
        <v>3</v>
      </c>
      <c r="BA974" t="s">
        <v>38</v>
      </c>
      <c r="BB974" t="s">
        <v>74</v>
      </c>
      <c r="BC974" t="s">
        <v>75</v>
      </c>
      <c r="BD974" t="s">
        <v>78</v>
      </c>
      <c r="BE974" t="s">
        <v>51</v>
      </c>
      <c r="BF974" t="s">
        <v>52</v>
      </c>
      <c r="BG974">
        <v>16965</v>
      </c>
      <c r="BH974">
        <v>76071.06</v>
      </c>
      <c r="BI974">
        <v>107260.19459999999</v>
      </c>
      <c r="BJ974">
        <v>31189.13459999999</v>
      </c>
    </row>
    <row r="975" spans="11:62" x14ac:dyDescent="0.15">
      <c r="K975">
        <v>2018</v>
      </c>
      <c r="L975" t="s">
        <v>21</v>
      </c>
      <c r="M975" t="s">
        <v>74</v>
      </c>
      <c r="N975" t="s">
        <v>75</v>
      </c>
      <c r="O975" t="s">
        <v>78</v>
      </c>
      <c r="P975" t="s">
        <v>46</v>
      </c>
      <c r="Q975" t="s">
        <v>49</v>
      </c>
      <c r="R975">
        <v>15058</v>
      </c>
      <c r="S975">
        <v>40084.396000000008</v>
      </c>
      <c r="T975">
        <v>60126.594000000012</v>
      </c>
      <c r="U975">
        <v>20042.198000000004</v>
      </c>
      <c r="AX975" t="s">
        <v>21</v>
      </c>
      <c r="AY975">
        <v>2018</v>
      </c>
      <c r="AZ975">
        <v>3</v>
      </c>
      <c r="BA975" t="s">
        <v>38</v>
      </c>
      <c r="BB975" t="s">
        <v>74</v>
      </c>
      <c r="BC975" t="s">
        <v>75</v>
      </c>
      <c r="BD975" t="s">
        <v>78</v>
      </c>
      <c r="BE975" t="s">
        <v>51</v>
      </c>
      <c r="BF975" t="s">
        <v>53</v>
      </c>
      <c r="BG975">
        <v>8522</v>
      </c>
      <c r="BH975">
        <v>73595.991999999998</v>
      </c>
      <c r="BI975">
        <v>103770.34871999999</v>
      </c>
      <c r="BJ975">
        <v>30174.356719999996</v>
      </c>
    </row>
    <row r="976" spans="11:62" x14ac:dyDescent="0.15">
      <c r="K976">
        <v>2018</v>
      </c>
      <c r="L976" t="s">
        <v>21</v>
      </c>
      <c r="M976" t="s">
        <v>74</v>
      </c>
      <c r="N976" t="s">
        <v>75</v>
      </c>
      <c r="O976" t="s">
        <v>78</v>
      </c>
      <c r="P976" t="s">
        <v>46</v>
      </c>
      <c r="Q976" t="s">
        <v>50</v>
      </c>
      <c r="R976">
        <v>14559</v>
      </c>
      <c r="S976">
        <v>65661.09</v>
      </c>
      <c r="T976">
        <v>97178.41320000001</v>
      </c>
      <c r="U976">
        <v>31517.323200000013</v>
      </c>
      <c r="AX976" t="s">
        <v>21</v>
      </c>
      <c r="AY976">
        <v>2018</v>
      </c>
      <c r="AZ976">
        <v>3</v>
      </c>
      <c r="BA976" t="s">
        <v>38</v>
      </c>
      <c r="BB976" t="s">
        <v>74</v>
      </c>
      <c r="BC976" t="s">
        <v>75</v>
      </c>
      <c r="BD976" t="s">
        <v>78</v>
      </c>
      <c r="BE976" t="s">
        <v>51</v>
      </c>
      <c r="BF976" t="s">
        <v>54</v>
      </c>
      <c r="BG976">
        <v>11644</v>
      </c>
      <c r="BH976">
        <v>31508.664000000004</v>
      </c>
      <c r="BI976">
        <v>43797.042960000013</v>
      </c>
      <c r="BJ976">
        <v>12288.378960000009</v>
      </c>
    </row>
    <row r="977" spans="11:62" x14ac:dyDescent="0.15">
      <c r="K977">
        <v>2018</v>
      </c>
      <c r="L977" t="s">
        <v>21</v>
      </c>
      <c r="M977" t="s">
        <v>74</v>
      </c>
      <c r="N977" t="s">
        <v>75</v>
      </c>
      <c r="O977" t="s">
        <v>78</v>
      </c>
      <c r="P977" t="s">
        <v>51</v>
      </c>
      <c r="Q977" t="s">
        <v>52</v>
      </c>
      <c r="R977">
        <v>16965</v>
      </c>
      <c r="S977">
        <v>76071.06</v>
      </c>
      <c r="T977">
        <v>107260.19459999999</v>
      </c>
      <c r="U977">
        <v>31189.13459999999</v>
      </c>
      <c r="AX977" t="s">
        <v>21</v>
      </c>
      <c r="AY977">
        <v>2018</v>
      </c>
      <c r="AZ977">
        <v>3</v>
      </c>
      <c r="BA977" t="s">
        <v>38</v>
      </c>
      <c r="BB977" t="s">
        <v>74</v>
      </c>
      <c r="BC977" t="s">
        <v>75</v>
      </c>
      <c r="BD977" t="s">
        <v>78</v>
      </c>
      <c r="BE977" t="s">
        <v>51</v>
      </c>
      <c r="BF977" t="s">
        <v>55</v>
      </c>
      <c r="BG977">
        <v>6269</v>
      </c>
      <c r="BH977">
        <v>33401.231999999996</v>
      </c>
      <c r="BI977">
        <v>49433.823359999995</v>
      </c>
      <c r="BJ977">
        <v>16032.591359999999</v>
      </c>
    </row>
    <row r="978" spans="11:62" x14ac:dyDescent="0.15">
      <c r="K978">
        <v>2018</v>
      </c>
      <c r="L978" t="s">
        <v>21</v>
      </c>
      <c r="M978" t="s">
        <v>74</v>
      </c>
      <c r="N978" t="s">
        <v>75</v>
      </c>
      <c r="O978" t="s">
        <v>78</v>
      </c>
      <c r="P978" t="s">
        <v>51</v>
      </c>
      <c r="Q978" t="s">
        <v>53</v>
      </c>
      <c r="R978">
        <v>8522</v>
      </c>
      <c r="S978">
        <v>73595.991999999998</v>
      </c>
      <c r="T978">
        <v>103770.34871999999</v>
      </c>
      <c r="U978">
        <v>30174.356719999996</v>
      </c>
      <c r="AX978" t="s">
        <v>21</v>
      </c>
      <c r="AY978">
        <v>2018</v>
      </c>
      <c r="AZ978">
        <v>3</v>
      </c>
      <c r="BA978" t="s">
        <v>38</v>
      </c>
      <c r="BB978" t="s">
        <v>74</v>
      </c>
      <c r="BC978" t="s">
        <v>75</v>
      </c>
      <c r="BD978" t="s">
        <v>78</v>
      </c>
      <c r="BE978" t="s">
        <v>56</v>
      </c>
      <c r="BF978" t="s">
        <v>57</v>
      </c>
      <c r="BG978">
        <v>15012</v>
      </c>
      <c r="BH978">
        <v>237369.74400000004</v>
      </c>
      <c r="BI978">
        <v>320449.15440000006</v>
      </c>
      <c r="BJ978">
        <v>83079.410400000022</v>
      </c>
    </row>
    <row r="979" spans="11:62" x14ac:dyDescent="0.15">
      <c r="K979">
        <v>2018</v>
      </c>
      <c r="L979" t="s">
        <v>21</v>
      </c>
      <c r="M979" t="s">
        <v>74</v>
      </c>
      <c r="N979" t="s">
        <v>75</v>
      </c>
      <c r="O979" t="s">
        <v>78</v>
      </c>
      <c r="P979" t="s">
        <v>51</v>
      </c>
      <c r="Q979" t="s">
        <v>54</v>
      </c>
      <c r="R979">
        <v>11644</v>
      </c>
      <c r="S979">
        <v>31508.664000000004</v>
      </c>
      <c r="T979">
        <v>43797.042960000013</v>
      </c>
      <c r="U979">
        <v>12288.378960000009</v>
      </c>
      <c r="AX979" t="s">
        <v>21</v>
      </c>
      <c r="AY979">
        <v>2018</v>
      </c>
      <c r="AZ979">
        <v>3</v>
      </c>
      <c r="BA979" t="s">
        <v>38</v>
      </c>
      <c r="BB979" t="s">
        <v>74</v>
      </c>
      <c r="BC979" t="s">
        <v>75</v>
      </c>
      <c r="BD979" t="s">
        <v>78</v>
      </c>
      <c r="BE979" t="s">
        <v>56</v>
      </c>
      <c r="BF979" t="s">
        <v>58</v>
      </c>
      <c r="BG979">
        <v>10275</v>
      </c>
      <c r="BH979">
        <v>82857.600000000006</v>
      </c>
      <c r="BI979">
        <v>114343.48800000001</v>
      </c>
      <c r="BJ979">
        <v>31485.888000000006</v>
      </c>
    </row>
    <row r="980" spans="11:62" x14ac:dyDescent="0.15">
      <c r="K980">
        <v>2018</v>
      </c>
      <c r="L980" t="s">
        <v>21</v>
      </c>
      <c r="M980" t="s">
        <v>74</v>
      </c>
      <c r="N980" t="s">
        <v>75</v>
      </c>
      <c r="O980" t="s">
        <v>78</v>
      </c>
      <c r="P980" t="s">
        <v>51</v>
      </c>
      <c r="Q980" t="s">
        <v>55</v>
      </c>
      <c r="R980">
        <v>6269</v>
      </c>
      <c r="S980">
        <v>33401.231999999996</v>
      </c>
      <c r="T980">
        <v>49433.823359999995</v>
      </c>
      <c r="U980">
        <v>16032.591359999999</v>
      </c>
      <c r="AX980" t="s">
        <v>21</v>
      </c>
      <c r="AY980">
        <v>2018</v>
      </c>
      <c r="AZ980">
        <v>3</v>
      </c>
      <c r="BA980" t="s">
        <v>38</v>
      </c>
      <c r="BB980" t="s">
        <v>74</v>
      </c>
      <c r="BC980" t="s">
        <v>75</v>
      </c>
      <c r="BD980" t="s">
        <v>78</v>
      </c>
      <c r="BE980" t="s">
        <v>56</v>
      </c>
      <c r="BF980" t="s">
        <v>59</v>
      </c>
      <c r="BG980">
        <v>7355</v>
      </c>
      <c r="BH980">
        <v>15489.63</v>
      </c>
      <c r="BI980">
        <v>21530.5857</v>
      </c>
      <c r="BJ980">
        <v>6040.9557000000004</v>
      </c>
    </row>
    <row r="981" spans="11:62" x14ac:dyDescent="0.15">
      <c r="K981">
        <v>2018</v>
      </c>
      <c r="L981" t="s">
        <v>21</v>
      </c>
      <c r="M981" t="s">
        <v>74</v>
      </c>
      <c r="N981" t="s">
        <v>75</v>
      </c>
      <c r="O981" t="s">
        <v>78</v>
      </c>
      <c r="P981" t="s">
        <v>56</v>
      </c>
      <c r="Q981" t="s">
        <v>57</v>
      </c>
      <c r="R981">
        <v>15012</v>
      </c>
      <c r="S981">
        <v>237369.74400000004</v>
      </c>
      <c r="T981">
        <v>320449.15440000006</v>
      </c>
      <c r="U981">
        <v>83079.410400000022</v>
      </c>
      <c r="AX981" t="s">
        <v>21</v>
      </c>
      <c r="AY981">
        <v>2018</v>
      </c>
      <c r="AZ981">
        <v>3</v>
      </c>
      <c r="BA981" t="s">
        <v>38</v>
      </c>
      <c r="BB981" t="s">
        <v>74</v>
      </c>
      <c r="BC981" t="s">
        <v>75</v>
      </c>
      <c r="BD981" t="s">
        <v>79</v>
      </c>
      <c r="BE981" t="s">
        <v>46</v>
      </c>
      <c r="BF981" t="s">
        <v>47</v>
      </c>
      <c r="BG981">
        <v>9126</v>
      </c>
      <c r="BH981">
        <v>12374.855999999998</v>
      </c>
      <c r="BI981">
        <v>17324.798399999996</v>
      </c>
      <c r="BJ981">
        <v>4949.9423999999981</v>
      </c>
    </row>
    <row r="982" spans="11:62" x14ac:dyDescent="0.15">
      <c r="K982">
        <v>2018</v>
      </c>
      <c r="L982" t="s">
        <v>21</v>
      </c>
      <c r="M982" t="s">
        <v>74</v>
      </c>
      <c r="N982" t="s">
        <v>75</v>
      </c>
      <c r="O982" t="s">
        <v>78</v>
      </c>
      <c r="P982" t="s">
        <v>56</v>
      </c>
      <c r="Q982" t="s">
        <v>58</v>
      </c>
      <c r="R982">
        <v>10275</v>
      </c>
      <c r="S982">
        <v>82857.600000000006</v>
      </c>
      <c r="T982">
        <v>114343.48800000001</v>
      </c>
      <c r="U982">
        <v>31485.888000000006</v>
      </c>
      <c r="AX982" t="s">
        <v>21</v>
      </c>
      <c r="AY982">
        <v>2018</v>
      </c>
      <c r="AZ982">
        <v>3</v>
      </c>
      <c r="BA982" t="s">
        <v>38</v>
      </c>
      <c r="BB982" t="s">
        <v>74</v>
      </c>
      <c r="BC982" t="s">
        <v>75</v>
      </c>
      <c r="BD982" t="s">
        <v>79</v>
      </c>
      <c r="BE982" t="s">
        <v>46</v>
      </c>
      <c r="BF982" t="s">
        <v>48</v>
      </c>
      <c r="BG982">
        <v>10895</v>
      </c>
      <c r="BH982">
        <v>27564.350000000006</v>
      </c>
      <c r="BI982">
        <v>38590.090000000011</v>
      </c>
      <c r="BJ982">
        <v>11025.740000000005</v>
      </c>
    </row>
    <row r="983" spans="11:62" x14ac:dyDescent="0.15">
      <c r="K983">
        <v>2018</v>
      </c>
      <c r="L983" t="s">
        <v>21</v>
      </c>
      <c r="M983" t="s">
        <v>74</v>
      </c>
      <c r="N983" t="s">
        <v>75</v>
      </c>
      <c r="O983" t="s">
        <v>78</v>
      </c>
      <c r="P983" t="s">
        <v>56</v>
      </c>
      <c r="Q983" t="s">
        <v>59</v>
      </c>
      <c r="R983">
        <v>7355</v>
      </c>
      <c r="S983">
        <v>15489.63</v>
      </c>
      <c r="T983">
        <v>21530.5857</v>
      </c>
      <c r="U983">
        <v>6040.9557000000004</v>
      </c>
      <c r="AX983" t="s">
        <v>21</v>
      </c>
      <c r="AY983">
        <v>2018</v>
      </c>
      <c r="AZ983">
        <v>3</v>
      </c>
      <c r="BA983" t="s">
        <v>38</v>
      </c>
      <c r="BB983" t="s">
        <v>74</v>
      </c>
      <c r="BC983" t="s">
        <v>75</v>
      </c>
      <c r="BD983" t="s">
        <v>79</v>
      </c>
      <c r="BE983" t="s">
        <v>46</v>
      </c>
      <c r="BF983" t="s">
        <v>49</v>
      </c>
      <c r="BG983">
        <v>5289</v>
      </c>
      <c r="BH983">
        <v>13613.886</v>
      </c>
      <c r="BI983">
        <v>18787.162680000001</v>
      </c>
      <c r="BJ983">
        <v>5173.2766800000009</v>
      </c>
    </row>
    <row r="984" spans="11:62" x14ac:dyDescent="0.15">
      <c r="K984">
        <v>2018</v>
      </c>
      <c r="L984" t="s">
        <v>21</v>
      </c>
      <c r="M984" t="s">
        <v>74</v>
      </c>
      <c r="N984" t="s">
        <v>75</v>
      </c>
      <c r="O984" t="s">
        <v>79</v>
      </c>
      <c r="P984" t="s">
        <v>46</v>
      </c>
      <c r="Q984" t="s">
        <v>47</v>
      </c>
      <c r="R984">
        <v>9126</v>
      </c>
      <c r="S984">
        <v>12374.855999999998</v>
      </c>
      <c r="T984">
        <v>17324.798399999996</v>
      </c>
      <c r="U984">
        <v>4949.9423999999981</v>
      </c>
      <c r="AX984" t="s">
        <v>21</v>
      </c>
      <c r="AY984">
        <v>2018</v>
      </c>
      <c r="AZ984">
        <v>3</v>
      </c>
      <c r="BA984" t="s">
        <v>38</v>
      </c>
      <c r="BB984" t="s">
        <v>74</v>
      </c>
      <c r="BC984" t="s">
        <v>75</v>
      </c>
      <c r="BD984" t="s">
        <v>79</v>
      </c>
      <c r="BE984" t="s">
        <v>46</v>
      </c>
      <c r="BF984" t="s">
        <v>50</v>
      </c>
      <c r="BG984">
        <v>10554</v>
      </c>
      <c r="BH984">
        <v>51060.251999999993</v>
      </c>
      <c r="BI984">
        <v>61782.904919999994</v>
      </c>
      <c r="BJ984">
        <v>10722.65292</v>
      </c>
    </row>
    <row r="985" spans="11:62" x14ac:dyDescent="0.15">
      <c r="K985">
        <v>2018</v>
      </c>
      <c r="L985" t="s">
        <v>21</v>
      </c>
      <c r="M985" t="s">
        <v>74</v>
      </c>
      <c r="N985" t="s">
        <v>75</v>
      </c>
      <c r="O985" t="s">
        <v>79</v>
      </c>
      <c r="P985" t="s">
        <v>46</v>
      </c>
      <c r="Q985" t="s">
        <v>48</v>
      </c>
      <c r="R985">
        <v>10895</v>
      </c>
      <c r="S985">
        <v>27564.350000000006</v>
      </c>
      <c r="T985">
        <v>38590.090000000011</v>
      </c>
      <c r="U985">
        <v>11025.740000000005</v>
      </c>
      <c r="AX985" t="s">
        <v>21</v>
      </c>
      <c r="AY985">
        <v>2018</v>
      </c>
      <c r="AZ985">
        <v>3</v>
      </c>
      <c r="BA985" t="s">
        <v>38</v>
      </c>
      <c r="BB985" t="s">
        <v>74</v>
      </c>
      <c r="BC985" t="s">
        <v>75</v>
      </c>
      <c r="BD985" t="s">
        <v>79</v>
      </c>
      <c r="BE985" t="s">
        <v>51</v>
      </c>
      <c r="BF985" t="s">
        <v>52</v>
      </c>
      <c r="BG985">
        <v>15870</v>
      </c>
      <c r="BH985">
        <v>67542.720000000001</v>
      </c>
      <c r="BI985">
        <v>85779.254399999991</v>
      </c>
      <c r="BJ985">
        <v>18236.53439999999</v>
      </c>
    </row>
    <row r="986" spans="11:62" x14ac:dyDescent="0.15">
      <c r="K986">
        <v>2018</v>
      </c>
      <c r="L986" t="s">
        <v>21</v>
      </c>
      <c r="M986" t="s">
        <v>74</v>
      </c>
      <c r="N986" t="s">
        <v>75</v>
      </c>
      <c r="O986" t="s">
        <v>79</v>
      </c>
      <c r="P986" t="s">
        <v>46</v>
      </c>
      <c r="Q986" t="s">
        <v>49</v>
      </c>
      <c r="R986">
        <v>5289</v>
      </c>
      <c r="S986">
        <v>13613.886</v>
      </c>
      <c r="T986">
        <v>18787.162680000001</v>
      </c>
      <c r="U986">
        <v>5173.2766800000009</v>
      </c>
      <c r="AX986" t="s">
        <v>21</v>
      </c>
      <c r="AY986">
        <v>2018</v>
      </c>
      <c r="AZ986">
        <v>3</v>
      </c>
      <c r="BA986" t="s">
        <v>38</v>
      </c>
      <c r="BB986" t="s">
        <v>74</v>
      </c>
      <c r="BC986" t="s">
        <v>75</v>
      </c>
      <c r="BD986" t="s">
        <v>79</v>
      </c>
      <c r="BE986" t="s">
        <v>51</v>
      </c>
      <c r="BF986" t="s">
        <v>53</v>
      </c>
      <c r="BG986">
        <v>16079</v>
      </c>
      <c r="BH986">
        <v>124644.408</v>
      </c>
      <c r="BI986">
        <v>169516.39487999998</v>
      </c>
      <c r="BJ986">
        <v>44871.986879999982</v>
      </c>
    </row>
    <row r="987" spans="11:62" x14ac:dyDescent="0.15">
      <c r="K987">
        <v>2018</v>
      </c>
      <c r="L987" t="s">
        <v>21</v>
      </c>
      <c r="M987" t="s">
        <v>74</v>
      </c>
      <c r="N987" t="s">
        <v>75</v>
      </c>
      <c r="O987" t="s">
        <v>79</v>
      </c>
      <c r="P987" t="s">
        <v>46</v>
      </c>
      <c r="Q987" t="s">
        <v>50</v>
      </c>
      <c r="R987">
        <v>10554</v>
      </c>
      <c r="S987">
        <v>51060.251999999993</v>
      </c>
      <c r="T987">
        <v>61782.904919999994</v>
      </c>
      <c r="U987">
        <v>10722.65292</v>
      </c>
      <c r="AX987" t="s">
        <v>21</v>
      </c>
      <c r="AY987">
        <v>2018</v>
      </c>
      <c r="AZ987">
        <v>3</v>
      </c>
      <c r="BA987" t="s">
        <v>38</v>
      </c>
      <c r="BB987" t="s">
        <v>74</v>
      </c>
      <c r="BC987" t="s">
        <v>75</v>
      </c>
      <c r="BD987" t="s">
        <v>79</v>
      </c>
      <c r="BE987" t="s">
        <v>51</v>
      </c>
      <c r="BF987" t="s">
        <v>54</v>
      </c>
      <c r="BG987">
        <v>5841</v>
      </c>
      <c r="BH987">
        <v>14777.73</v>
      </c>
      <c r="BI987">
        <v>21723.2631</v>
      </c>
      <c r="BJ987">
        <v>6945.5331000000006</v>
      </c>
    </row>
    <row r="988" spans="11:62" x14ac:dyDescent="0.15">
      <c r="K988">
        <v>2018</v>
      </c>
      <c r="L988" t="s">
        <v>21</v>
      </c>
      <c r="M988" t="s">
        <v>74</v>
      </c>
      <c r="N988" t="s">
        <v>75</v>
      </c>
      <c r="O988" t="s">
        <v>79</v>
      </c>
      <c r="P988" t="s">
        <v>51</v>
      </c>
      <c r="Q988" t="s">
        <v>52</v>
      </c>
      <c r="R988">
        <v>15870</v>
      </c>
      <c r="S988">
        <v>67542.720000000001</v>
      </c>
      <c r="T988">
        <v>85779.254399999991</v>
      </c>
      <c r="U988">
        <v>18236.53439999999</v>
      </c>
      <c r="AX988" t="s">
        <v>21</v>
      </c>
      <c r="AY988">
        <v>2018</v>
      </c>
      <c r="AZ988">
        <v>3</v>
      </c>
      <c r="BA988" t="s">
        <v>38</v>
      </c>
      <c r="BB988" t="s">
        <v>74</v>
      </c>
      <c r="BC988" t="s">
        <v>75</v>
      </c>
      <c r="BD988" t="s">
        <v>79</v>
      </c>
      <c r="BE988" t="s">
        <v>51</v>
      </c>
      <c r="BF988" t="s">
        <v>55</v>
      </c>
      <c r="BG988">
        <v>10523</v>
      </c>
      <c r="BH988">
        <v>62632.896000000008</v>
      </c>
      <c r="BI988">
        <v>92070.357120000015</v>
      </c>
      <c r="BJ988">
        <v>29437.461120000007</v>
      </c>
    </row>
    <row r="989" spans="11:62" x14ac:dyDescent="0.15">
      <c r="K989">
        <v>2018</v>
      </c>
      <c r="L989" t="s">
        <v>21</v>
      </c>
      <c r="M989" t="s">
        <v>74</v>
      </c>
      <c r="N989" t="s">
        <v>75</v>
      </c>
      <c r="O989" t="s">
        <v>79</v>
      </c>
      <c r="P989" t="s">
        <v>51</v>
      </c>
      <c r="Q989" t="s">
        <v>53</v>
      </c>
      <c r="R989">
        <v>16079</v>
      </c>
      <c r="S989">
        <v>124644.408</v>
      </c>
      <c r="T989">
        <v>169516.39487999998</v>
      </c>
      <c r="U989">
        <v>44871.986879999982</v>
      </c>
      <c r="AX989" t="s">
        <v>21</v>
      </c>
      <c r="AY989">
        <v>2018</v>
      </c>
      <c r="AZ989">
        <v>3</v>
      </c>
      <c r="BA989" t="s">
        <v>38</v>
      </c>
      <c r="BB989" t="s">
        <v>74</v>
      </c>
      <c r="BC989" t="s">
        <v>75</v>
      </c>
      <c r="BD989" t="s">
        <v>79</v>
      </c>
      <c r="BE989" t="s">
        <v>56</v>
      </c>
      <c r="BF989" t="s">
        <v>57</v>
      </c>
      <c r="BG989">
        <v>13323</v>
      </c>
      <c r="BH989">
        <v>201736.86600000001</v>
      </c>
      <c r="BI989">
        <v>288483.71837999998</v>
      </c>
      <c r="BJ989">
        <v>86746.852379999968</v>
      </c>
    </row>
    <row r="990" spans="11:62" x14ac:dyDescent="0.15">
      <c r="K990">
        <v>2018</v>
      </c>
      <c r="L990" t="s">
        <v>21</v>
      </c>
      <c r="M990" t="s">
        <v>74</v>
      </c>
      <c r="N990" t="s">
        <v>75</v>
      </c>
      <c r="O990" t="s">
        <v>79</v>
      </c>
      <c r="P990" t="s">
        <v>51</v>
      </c>
      <c r="Q990" t="s">
        <v>54</v>
      </c>
      <c r="R990">
        <v>5841</v>
      </c>
      <c r="S990">
        <v>14777.73</v>
      </c>
      <c r="T990">
        <v>21723.2631</v>
      </c>
      <c r="U990">
        <v>6945.5331000000006</v>
      </c>
      <c r="AX990" t="s">
        <v>21</v>
      </c>
      <c r="AY990">
        <v>2018</v>
      </c>
      <c r="AZ990">
        <v>3</v>
      </c>
      <c r="BA990" t="s">
        <v>38</v>
      </c>
      <c r="BB990" t="s">
        <v>74</v>
      </c>
      <c r="BC990" t="s">
        <v>75</v>
      </c>
      <c r="BD990" t="s">
        <v>79</v>
      </c>
      <c r="BE990" t="s">
        <v>56</v>
      </c>
      <c r="BF990" t="s">
        <v>58</v>
      </c>
      <c r="BG990">
        <v>14210</v>
      </c>
      <c r="BH990">
        <v>103846.68</v>
      </c>
      <c r="BI990">
        <v>138116.08439999999</v>
      </c>
      <c r="BJ990">
        <v>34269.404399999999</v>
      </c>
    </row>
    <row r="991" spans="11:62" x14ac:dyDescent="0.15">
      <c r="K991">
        <v>2018</v>
      </c>
      <c r="L991" t="s">
        <v>21</v>
      </c>
      <c r="M991" t="s">
        <v>74</v>
      </c>
      <c r="N991" t="s">
        <v>75</v>
      </c>
      <c r="O991" t="s">
        <v>79</v>
      </c>
      <c r="P991" t="s">
        <v>51</v>
      </c>
      <c r="Q991" t="s">
        <v>55</v>
      </c>
      <c r="R991">
        <v>10523</v>
      </c>
      <c r="S991">
        <v>62632.896000000008</v>
      </c>
      <c r="T991">
        <v>92070.357120000015</v>
      </c>
      <c r="U991">
        <v>29437.461120000007</v>
      </c>
      <c r="AX991" t="s">
        <v>21</v>
      </c>
      <c r="AY991">
        <v>2018</v>
      </c>
      <c r="AZ991">
        <v>3</v>
      </c>
      <c r="BA991" t="s">
        <v>38</v>
      </c>
      <c r="BB991" t="s">
        <v>74</v>
      </c>
      <c r="BC991" t="s">
        <v>75</v>
      </c>
      <c r="BD991" t="s">
        <v>79</v>
      </c>
      <c r="BE991" t="s">
        <v>56</v>
      </c>
      <c r="BF991" t="s">
        <v>59</v>
      </c>
      <c r="BG991">
        <v>19129</v>
      </c>
      <c r="BH991">
        <v>39597.030000000006</v>
      </c>
      <c r="BI991">
        <v>49892.257800000014</v>
      </c>
      <c r="BJ991">
        <v>10295.227800000008</v>
      </c>
    </row>
    <row r="992" spans="11:62" x14ac:dyDescent="0.15">
      <c r="K992">
        <v>2018</v>
      </c>
      <c r="L992" t="s">
        <v>21</v>
      </c>
      <c r="M992" t="s">
        <v>74</v>
      </c>
      <c r="N992" t="s">
        <v>75</v>
      </c>
      <c r="O992" t="s">
        <v>79</v>
      </c>
      <c r="P992" t="s">
        <v>56</v>
      </c>
      <c r="Q992" t="s">
        <v>57</v>
      </c>
      <c r="R992">
        <v>13323</v>
      </c>
      <c r="S992">
        <v>201736.86600000001</v>
      </c>
      <c r="T992">
        <v>288483.71837999998</v>
      </c>
      <c r="U992">
        <v>86746.852379999968</v>
      </c>
      <c r="AX992" t="s">
        <v>21</v>
      </c>
      <c r="AY992">
        <v>2018</v>
      </c>
      <c r="AZ992">
        <v>3</v>
      </c>
      <c r="BA992" t="s">
        <v>38</v>
      </c>
      <c r="BB992" t="s">
        <v>74</v>
      </c>
      <c r="BC992" t="s">
        <v>75</v>
      </c>
      <c r="BD992" t="s">
        <v>80</v>
      </c>
      <c r="BE992" t="s">
        <v>46</v>
      </c>
      <c r="BF992" t="s">
        <v>47</v>
      </c>
      <c r="BG992">
        <v>6196</v>
      </c>
      <c r="BH992">
        <v>8624.8320000000003</v>
      </c>
      <c r="BI992">
        <v>12764.75136</v>
      </c>
      <c r="BJ992">
        <v>4139.9193599999999</v>
      </c>
    </row>
    <row r="993" spans="11:62" x14ac:dyDescent="0.15">
      <c r="K993">
        <v>2018</v>
      </c>
      <c r="L993" t="s">
        <v>21</v>
      </c>
      <c r="M993" t="s">
        <v>74</v>
      </c>
      <c r="N993" t="s">
        <v>75</v>
      </c>
      <c r="O993" t="s">
        <v>79</v>
      </c>
      <c r="P993" t="s">
        <v>56</v>
      </c>
      <c r="Q993" t="s">
        <v>58</v>
      </c>
      <c r="R993">
        <v>14210</v>
      </c>
      <c r="S993">
        <v>103846.68</v>
      </c>
      <c r="T993">
        <v>138116.08439999999</v>
      </c>
      <c r="U993">
        <v>34269.404399999999</v>
      </c>
      <c r="AX993" t="s">
        <v>21</v>
      </c>
      <c r="AY993">
        <v>2018</v>
      </c>
      <c r="AZ993">
        <v>3</v>
      </c>
      <c r="BA993" t="s">
        <v>38</v>
      </c>
      <c r="BB993" t="s">
        <v>74</v>
      </c>
      <c r="BC993" t="s">
        <v>75</v>
      </c>
      <c r="BD993" t="s">
        <v>80</v>
      </c>
      <c r="BE993" t="s">
        <v>46</v>
      </c>
      <c r="BF993" t="s">
        <v>48</v>
      </c>
      <c r="BG993">
        <v>19372</v>
      </c>
      <c r="BH993">
        <v>52420.632000000005</v>
      </c>
      <c r="BI993">
        <v>65001.583680000011</v>
      </c>
      <c r="BJ993">
        <v>12580.951680000006</v>
      </c>
    </row>
    <row r="994" spans="11:62" x14ac:dyDescent="0.15">
      <c r="K994">
        <v>2018</v>
      </c>
      <c r="L994" t="s">
        <v>21</v>
      </c>
      <c r="M994" t="s">
        <v>74</v>
      </c>
      <c r="N994" t="s">
        <v>75</v>
      </c>
      <c r="O994" t="s">
        <v>79</v>
      </c>
      <c r="P994" t="s">
        <v>56</v>
      </c>
      <c r="Q994" t="s">
        <v>59</v>
      </c>
      <c r="R994">
        <v>19129</v>
      </c>
      <c r="S994">
        <v>39597.030000000006</v>
      </c>
      <c r="T994">
        <v>49892.257800000014</v>
      </c>
      <c r="U994">
        <v>10295.227800000008</v>
      </c>
      <c r="AX994" t="s">
        <v>21</v>
      </c>
      <c r="AY994">
        <v>2018</v>
      </c>
      <c r="AZ994">
        <v>3</v>
      </c>
      <c r="BA994" t="s">
        <v>38</v>
      </c>
      <c r="BB994" t="s">
        <v>74</v>
      </c>
      <c r="BC994" t="s">
        <v>75</v>
      </c>
      <c r="BD994" t="s">
        <v>80</v>
      </c>
      <c r="BE994" t="s">
        <v>46</v>
      </c>
      <c r="BF994" t="s">
        <v>49</v>
      </c>
      <c r="BG994">
        <v>9561</v>
      </c>
      <c r="BH994">
        <v>24189.33</v>
      </c>
      <c r="BI994">
        <v>33865.062000000005</v>
      </c>
      <c r="BJ994">
        <v>9675.7320000000036</v>
      </c>
    </row>
    <row r="995" spans="11:62" x14ac:dyDescent="0.15">
      <c r="K995">
        <v>2018</v>
      </c>
      <c r="L995" t="s">
        <v>21</v>
      </c>
      <c r="M995" t="s">
        <v>74</v>
      </c>
      <c r="N995" t="s">
        <v>75</v>
      </c>
      <c r="O995" t="s">
        <v>80</v>
      </c>
      <c r="P995" t="s">
        <v>46</v>
      </c>
      <c r="Q995" t="s">
        <v>47</v>
      </c>
      <c r="R995">
        <v>6196</v>
      </c>
      <c r="S995">
        <v>8624.8320000000003</v>
      </c>
      <c r="T995">
        <v>12764.75136</v>
      </c>
      <c r="U995">
        <v>4139.9193599999999</v>
      </c>
      <c r="AX995" t="s">
        <v>21</v>
      </c>
      <c r="AY995">
        <v>2018</v>
      </c>
      <c r="AZ995">
        <v>3</v>
      </c>
      <c r="BA995" t="s">
        <v>38</v>
      </c>
      <c r="BB995" t="s">
        <v>74</v>
      </c>
      <c r="BC995" t="s">
        <v>75</v>
      </c>
      <c r="BD995" t="s">
        <v>80</v>
      </c>
      <c r="BE995" t="s">
        <v>46</v>
      </c>
      <c r="BF995" t="s">
        <v>50</v>
      </c>
      <c r="BG995">
        <v>11463</v>
      </c>
      <c r="BH995">
        <v>58747.874999999993</v>
      </c>
      <c r="BI995">
        <v>82247.024999999994</v>
      </c>
      <c r="BJ995">
        <v>23499.15</v>
      </c>
    </row>
    <row r="996" spans="11:62" x14ac:dyDescent="0.15">
      <c r="K996">
        <v>2018</v>
      </c>
      <c r="L996" t="s">
        <v>21</v>
      </c>
      <c r="M996" t="s">
        <v>74</v>
      </c>
      <c r="N996" t="s">
        <v>75</v>
      </c>
      <c r="O996" t="s">
        <v>80</v>
      </c>
      <c r="P996" t="s">
        <v>46</v>
      </c>
      <c r="Q996" t="s">
        <v>48</v>
      </c>
      <c r="R996">
        <v>19372</v>
      </c>
      <c r="S996">
        <v>52420.632000000005</v>
      </c>
      <c r="T996">
        <v>65001.583680000011</v>
      </c>
      <c r="U996">
        <v>12580.951680000006</v>
      </c>
      <c r="AX996" t="s">
        <v>21</v>
      </c>
      <c r="AY996">
        <v>2018</v>
      </c>
      <c r="AZ996">
        <v>3</v>
      </c>
      <c r="BA996" t="s">
        <v>38</v>
      </c>
      <c r="BB996" t="s">
        <v>74</v>
      </c>
      <c r="BC996" t="s">
        <v>75</v>
      </c>
      <c r="BD996" t="s">
        <v>80</v>
      </c>
      <c r="BE996" t="s">
        <v>51</v>
      </c>
      <c r="BF996" t="s">
        <v>52</v>
      </c>
      <c r="BG996">
        <v>11347</v>
      </c>
      <c r="BH996">
        <v>53035.877999999997</v>
      </c>
      <c r="BI996">
        <v>79023.45822</v>
      </c>
      <c r="BJ996">
        <v>25987.580220000003</v>
      </c>
    </row>
    <row r="997" spans="11:62" x14ac:dyDescent="0.15">
      <c r="K997">
        <v>2018</v>
      </c>
      <c r="L997" t="s">
        <v>21</v>
      </c>
      <c r="M997" t="s">
        <v>74</v>
      </c>
      <c r="N997" t="s">
        <v>75</v>
      </c>
      <c r="O997" t="s">
        <v>80</v>
      </c>
      <c r="P997" t="s">
        <v>46</v>
      </c>
      <c r="Q997" t="s">
        <v>49</v>
      </c>
      <c r="R997">
        <v>9561</v>
      </c>
      <c r="S997">
        <v>24189.33</v>
      </c>
      <c r="T997">
        <v>33865.062000000005</v>
      </c>
      <c r="U997">
        <v>9675.7320000000036</v>
      </c>
      <c r="AX997" t="s">
        <v>21</v>
      </c>
      <c r="AY997">
        <v>2018</v>
      </c>
      <c r="AZ997">
        <v>3</v>
      </c>
      <c r="BA997" t="s">
        <v>38</v>
      </c>
      <c r="BB997" t="s">
        <v>74</v>
      </c>
      <c r="BC997" t="s">
        <v>75</v>
      </c>
      <c r="BD997" t="s">
        <v>80</v>
      </c>
      <c r="BE997" t="s">
        <v>51</v>
      </c>
      <c r="BF997" t="s">
        <v>53</v>
      </c>
      <c r="BG997">
        <v>13149</v>
      </c>
      <c r="BH997">
        <v>112660.632</v>
      </c>
      <c r="BI997">
        <v>156598.27847999998</v>
      </c>
      <c r="BJ997">
        <v>43937.646479999981</v>
      </c>
    </row>
    <row r="998" spans="11:62" x14ac:dyDescent="0.15">
      <c r="K998">
        <v>2018</v>
      </c>
      <c r="L998" t="s">
        <v>21</v>
      </c>
      <c r="M998" t="s">
        <v>74</v>
      </c>
      <c r="N998" t="s">
        <v>75</v>
      </c>
      <c r="O998" t="s">
        <v>80</v>
      </c>
      <c r="P998" t="s">
        <v>46</v>
      </c>
      <c r="Q998" t="s">
        <v>50</v>
      </c>
      <c r="R998">
        <v>11463</v>
      </c>
      <c r="S998">
        <v>58747.874999999993</v>
      </c>
      <c r="T998">
        <v>82247.024999999994</v>
      </c>
      <c r="U998">
        <v>23499.15</v>
      </c>
      <c r="AX998" t="s">
        <v>21</v>
      </c>
      <c r="AY998">
        <v>2018</v>
      </c>
      <c r="AZ998">
        <v>3</v>
      </c>
      <c r="BA998" t="s">
        <v>38</v>
      </c>
      <c r="BB998" t="s">
        <v>74</v>
      </c>
      <c r="BC998" t="s">
        <v>75</v>
      </c>
      <c r="BD998" t="s">
        <v>80</v>
      </c>
      <c r="BE998" t="s">
        <v>51</v>
      </c>
      <c r="BF998" t="s">
        <v>54</v>
      </c>
      <c r="BG998">
        <v>16424</v>
      </c>
      <c r="BH998">
        <v>46611.312000000005</v>
      </c>
      <c r="BI998">
        <v>58264.140000000007</v>
      </c>
      <c r="BJ998">
        <v>11652.828000000001</v>
      </c>
    </row>
    <row r="999" spans="11:62" x14ac:dyDescent="0.15">
      <c r="K999">
        <v>2018</v>
      </c>
      <c r="L999" t="s">
        <v>21</v>
      </c>
      <c r="M999" t="s">
        <v>74</v>
      </c>
      <c r="N999" t="s">
        <v>75</v>
      </c>
      <c r="O999" t="s">
        <v>80</v>
      </c>
      <c r="P999" t="s">
        <v>51</v>
      </c>
      <c r="Q999" t="s">
        <v>52</v>
      </c>
      <c r="R999">
        <v>11347</v>
      </c>
      <c r="S999">
        <v>53035.877999999997</v>
      </c>
      <c r="T999">
        <v>79023.45822</v>
      </c>
      <c r="U999">
        <v>25987.580220000003</v>
      </c>
      <c r="AX999" t="s">
        <v>21</v>
      </c>
      <c r="AY999">
        <v>2018</v>
      </c>
      <c r="AZ999">
        <v>3</v>
      </c>
      <c r="BA999" t="s">
        <v>38</v>
      </c>
      <c r="BB999" t="s">
        <v>74</v>
      </c>
      <c r="BC999" t="s">
        <v>75</v>
      </c>
      <c r="BD999" t="s">
        <v>80</v>
      </c>
      <c r="BE999" t="s">
        <v>51</v>
      </c>
      <c r="BF999" t="s">
        <v>55</v>
      </c>
      <c r="BG999">
        <v>5605</v>
      </c>
      <c r="BH999">
        <v>32015.759999999998</v>
      </c>
      <c r="BI999">
        <v>47383.324799999995</v>
      </c>
      <c r="BJ999">
        <v>15367.564799999996</v>
      </c>
    </row>
    <row r="1000" spans="11:62" x14ac:dyDescent="0.15">
      <c r="K1000">
        <v>2018</v>
      </c>
      <c r="L1000" t="s">
        <v>21</v>
      </c>
      <c r="M1000" t="s">
        <v>74</v>
      </c>
      <c r="N1000" t="s">
        <v>75</v>
      </c>
      <c r="O1000" t="s">
        <v>80</v>
      </c>
      <c r="P1000" t="s">
        <v>51</v>
      </c>
      <c r="Q1000" t="s">
        <v>53</v>
      </c>
      <c r="R1000">
        <v>13149</v>
      </c>
      <c r="S1000">
        <v>112660.632</v>
      </c>
      <c r="T1000">
        <v>156598.27847999998</v>
      </c>
      <c r="U1000">
        <v>43937.646479999981</v>
      </c>
      <c r="AX1000" t="s">
        <v>21</v>
      </c>
      <c r="AY1000">
        <v>2018</v>
      </c>
      <c r="AZ1000">
        <v>3</v>
      </c>
      <c r="BA1000" t="s">
        <v>38</v>
      </c>
      <c r="BB1000" t="s">
        <v>74</v>
      </c>
      <c r="BC1000" t="s">
        <v>75</v>
      </c>
      <c r="BD1000" t="s">
        <v>80</v>
      </c>
      <c r="BE1000" t="s">
        <v>56</v>
      </c>
      <c r="BF1000" t="s">
        <v>57</v>
      </c>
      <c r="BG1000">
        <v>8867</v>
      </c>
      <c r="BH1000">
        <v>144957.71599999999</v>
      </c>
      <c r="BI1000">
        <v>205839.95671999999</v>
      </c>
      <c r="BJ1000">
        <v>60882.240720000002</v>
      </c>
    </row>
    <row r="1001" spans="11:62" x14ac:dyDescent="0.15">
      <c r="K1001">
        <v>2018</v>
      </c>
      <c r="L1001" t="s">
        <v>21</v>
      </c>
      <c r="M1001" t="s">
        <v>74</v>
      </c>
      <c r="N1001" t="s">
        <v>75</v>
      </c>
      <c r="O1001" t="s">
        <v>80</v>
      </c>
      <c r="P1001" t="s">
        <v>51</v>
      </c>
      <c r="Q1001" t="s">
        <v>54</v>
      </c>
      <c r="R1001">
        <v>16424</v>
      </c>
      <c r="S1001">
        <v>46611.312000000005</v>
      </c>
      <c r="T1001">
        <v>58264.140000000007</v>
      </c>
      <c r="U1001">
        <v>11652.828000000001</v>
      </c>
      <c r="AX1001" t="s">
        <v>21</v>
      </c>
      <c r="AY1001">
        <v>2018</v>
      </c>
      <c r="AZ1001">
        <v>3</v>
      </c>
      <c r="BA1001" t="s">
        <v>38</v>
      </c>
      <c r="BB1001" t="s">
        <v>74</v>
      </c>
      <c r="BC1001" t="s">
        <v>75</v>
      </c>
      <c r="BD1001" t="s">
        <v>80</v>
      </c>
      <c r="BE1001" t="s">
        <v>56</v>
      </c>
      <c r="BF1001" t="s">
        <v>58</v>
      </c>
      <c r="BG1001">
        <v>7461</v>
      </c>
      <c r="BH1001">
        <v>57815.288999999997</v>
      </c>
      <c r="BI1001">
        <v>83254.016159999999</v>
      </c>
      <c r="BJ1001">
        <v>25438.727160000002</v>
      </c>
    </row>
    <row r="1002" spans="11:62" x14ac:dyDescent="0.15">
      <c r="K1002">
        <v>2018</v>
      </c>
      <c r="L1002" t="s">
        <v>21</v>
      </c>
      <c r="M1002" t="s">
        <v>74</v>
      </c>
      <c r="N1002" t="s">
        <v>75</v>
      </c>
      <c r="O1002" t="s">
        <v>80</v>
      </c>
      <c r="P1002" t="s">
        <v>51</v>
      </c>
      <c r="Q1002" t="s">
        <v>55</v>
      </c>
      <c r="R1002">
        <v>5605</v>
      </c>
      <c r="S1002">
        <v>32015.759999999998</v>
      </c>
      <c r="T1002">
        <v>47383.324799999995</v>
      </c>
      <c r="U1002">
        <v>15367.564799999996</v>
      </c>
      <c r="AX1002" t="s">
        <v>21</v>
      </c>
      <c r="AY1002">
        <v>2018</v>
      </c>
      <c r="AZ1002">
        <v>3</v>
      </c>
      <c r="BA1002" t="s">
        <v>38</v>
      </c>
      <c r="BB1002" t="s">
        <v>74</v>
      </c>
      <c r="BC1002" t="s">
        <v>75</v>
      </c>
      <c r="BD1002" t="s">
        <v>80</v>
      </c>
      <c r="BE1002" t="s">
        <v>56</v>
      </c>
      <c r="BF1002" t="s">
        <v>59</v>
      </c>
      <c r="BG1002">
        <v>11760</v>
      </c>
      <c r="BH1002">
        <v>24766.560000000001</v>
      </c>
      <c r="BI1002">
        <v>30215.203200000004</v>
      </c>
      <c r="BJ1002">
        <v>5448.6432000000023</v>
      </c>
    </row>
    <row r="1003" spans="11:62" x14ac:dyDescent="0.15">
      <c r="K1003">
        <v>2018</v>
      </c>
      <c r="L1003" t="s">
        <v>21</v>
      </c>
      <c r="M1003" t="s">
        <v>74</v>
      </c>
      <c r="N1003" t="s">
        <v>75</v>
      </c>
      <c r="O1003" t="s">
        <v>80</v>
      </c>
      <c r="P1003" t="s">
        <v>56</v>
      </c>
      <c r="Q1003" t="s">
        <v>57</v>
      </c>
      <c r="R1003">
        <v>8867</v>
      </c>
      <c r="S1003">
        <v>144957.71599999999</v>
      </c>
      <c r="T1003">
        <v>205839.95671999999</v>
      </c>
      <c r="U1003">
        <v>60882.240720000002</v>
      </c>
      <c r="AX1003" t="s">
        <v>21</v>
      </c>
      <c r="AY1003">
        <v>2018</v>
      </c>
      <c r="AZ1003">
        <v>3</v>
      </c>
      <c r="BA1003" t="s">
        <v>38</v>
      </c>
      <c r="BB1003" t="s">
        <v>74</v>
      </c>
      <c r="BC1003" t="s">
        <v>75</v>
      </c>
      <c r="BD1003" t="s">
        <v>81</v>
      </c>
      <c r="BE1003" t="s">
        <v>46</v>
      </c>
      <c r="BF1003" t="s">
        <v>47</v>
      </c>
      <c r="BG1003">
        <v>10720</v>
      </c>
      <c r="BH1003">
        <v>15951.36</v>
      </c>
      <c r="BI1003">
        <v>21693.849600000001</v>
      </c>
      <c r="BJ1003">
        <v>5742.4896000000008</v>
      </c>
    </row>
    <row r="1004" spans="11:62" x14ac:dyDescent="0.15">
      <c r="K1004">
        <v>2018</v>
      </c>
      <c r="L1004" t="s">
        <v>21</v>
      </c>
      <c r="M1004" t="s">
        <v>74</v>
      </c>
      <c r="N1004" t="s">
        <v>75</v>
      </c>
      <c r="O1004" t="s">
        <v>80</v>
      </c>
      <c r="P1004" t="s">
        <v>56</v>
      </c>
      <c r="Q1004" t="s">
        <v>58</v>
      </c>
      <c r="R1004">
        <v>7461</v>
      </c>
      <c r="S1004">
        <v>57815.288999999997</v>
      </c>
      <c r="T1004">
        <v>83254.016159999999</v>
      </c>
      <c r="U1004">
        <v>25438.727160000002</v>
      </c>
      <c r="AX1004" t="s">
        <v>21</v>
      </c>
      <c r="AY1004">
        <v>2018</v>
      </c>
      <c r="AZ1004">
        <v>3</v>
      </c>
      <c r="BA1004" t="s">
        <v>38</v>
      </c>
      <c r="BB1004" t="s">
        <v>74</v>
      </c>
      <c r="BC1004" t="s">
        <v>75</v>
      </c>
      <c r="BD1004" t="s">
        <v>81</v>
      </c>
      <c r="BE1004" t="s">
        <v>46</v>
      </c>
      <c r="BF1004" t="s">
        <v>48</v>
      </c>
      <c r="BG1004">
        <v>18522</v>
      </c>
      <c r="BH1004">
        <v>46860.66</v>
      </c>
      <c r="BI1004">
        <v>70290.990000000005</v>
      </c>
      <c r="BJ1004">
        <v>23430.33</v>
      </c>
    </row>
    <row r="1005" spans="11:62" x14ac:dyDescent="0.15">
      <c r="K1005">
        <v>2018</v>
      </c>
      <c r="L1005" t="s">
        <v>21</v>
      </c>
      <c r="M1005" t="s">
        <v>74</v>
      </c>
      <c r="N1005" t="s">
        <v>75</v>
      </c>
      <c r="O1005" t="s">
        <v>80</v>
      </c>
      <c r="P1005" t="s">
        <v>56</v>
      </c>
      <c r="Q1005" t="s">
        <v>59</v>
      </c>
      <c r="R1005">
        <v>11760</v>
      </c>
      <c r="S1005">
        <v>24766.560000000001</v>
      </c>
      <c r="T1005">
        <v>30215.203200000004</v>
      </c>
      <c r="U1005">
        <v>5448.6432000000023</v>
      </c>
      <c r="AX1005" t="s">
        <v>21</v>
      </c>
      <c r="AY1005">
        <v>2018</v>
      </c>
      <c r="AZ1005">
        <v>3</v>
      </c>
      <c r="BA1005" t="s">
        <v>38</v>
      </c>
      <c r="BB1005" t="s">
        <v>74</v>
      </c>
      <c r="BC1005" t="s">
        <v>75</v>
      </c>
      <c r="BD1005" t="s">
        <v>81</v>
      </c>
      <c r="BE1005" t="s">
        <v>46</v>
      </c>
      <c r="BF1005" t="s">
        <v>49</v>
      </c>
      <c r="BG1005">
        <v>17617</v>
      </c>
      <c r="BH1005">
        <v>46508.88</v>
      </c>
      <c r="BI1005">
        <v>69298.231199999995</v>
      </c>
      <c r="BJ1005">
        <v>22789.351199999997</v>
      </c>
    </row>
    <row r="1006" spans="11:62" x14ac:dyDescent="0.15">
      <c r="K1006">
        <v>2018</v>
      </c>
      <c r="L1006" t="s">
        <v>21</v>
      </c>
      <c r="M1006" t="s">
        <v>74</v>
      </c>
      <c r="N1006" t="s">
        <v>75</v>
      </c>
      <c r="O1006" t="s">
        <v>81</v>
      </c>
      <c r="P1006" t="s">
        <v>46</v>
      </c>
      <c r="Q1006" t="s">
        <v>47</v>
      </c>
      <c r="R1006">
        <v>10720</v>
      </c>
      <c r="S1006">
        <v>15951.36</v>
      </c>
      <c r="T1006">
        <v>21693.849600000001</v>
      </c>
      <c r="U1006">
        <v>5742.4896000000008</v>
      </c>
      <c r="AX1006" t="s">
        <v>21</v>
      </c>
      <c r="AY1006">
        <v>2018</v>
      </c>
      <c r="AZ1006">
        <v>3</v>
      </c>
      <c r="BA1006" t="s">
        <v>38</v>
      </c>
      <c r="BB1006" t="s">
        <v>74</v>
      </c>
      <c r="BC1006" t="s">
        <v>75</v>
      </c>
      <c r="BD1006" t="s">
        <v>81</v>
      </c>
      <c r="BE1006" t="s">
        <v>46</v>
      </c>
      <c r="BF1006" t="s">
        <v>50</v>
      </c>
      <c r="BG1006">
        <v>19699</v>
      </c>
      <c r="BH1006">
        <v>95303.761999999988</v>
      </c>
      <c r="BI1006">
        <v>121035.77773999999</v>
      </c>
      <c r="BJ1006">
        <v>25732.015740000003</v>
      </c>
    </row>
    <row r="1007" spans="11:62" x14ac:dyDescent="0.15">
      <c r="K1007">
        <v>2018</v>
      </c>
      <c r="L1007" t="s">
        <v>21</v>
      </c>
      <c r="M1007" t="s">
        <v>74</v>
      </c>
      <c r="N1007" t="s">
        <v>75</v>
      </c>
      <c r="O1007" t="s">
        <v>81</v>
      </c>
      <c r="P1007" t="s">
        <v>46</v>
      </c>
      <c r="Q1007" t="s">
        <v>48</v>
      </c>
      <c r="R1007">
        <v>18522</v>
      </c>
      <c r="S1007">
        <v>46860.66</v>
      </c>
      <c r="T1007">
        <v>70290.990000000005</v>
      </c>
      <c r="U1007">
        <v>23430.33</v>
      </c>
      <c r="AX1007" t="s">
        <v>21</v>
      </c>
      <c r="AY1007">
        <v>2018</v>
      </c>
      <c r="AZ1007">
        <v>3</v>
      </c>
      <c r="BA1007" t="s">
        <v>38</v>
      </c>
      <c r="BB1007" t="s">
        <v>74</v>
      </c>
      <c r="BC1007" t="s">
        <v>75</v>
      </c>
      <c r="BD1007" t="s">
        <v>81</v>
      </c>
      <c r="BE1007" t="s">
        <v>51</v>
      </c>
      <c r="BF1007" t="s">
        <v>52</v>
      </c>
      <c r="BG1007">
        <v>15697</v>
      </c>
      <c r="BH1007">
        <v>70981.833999999988</v>
      </c>
      <c r="BI1007">
        <v>90856.74751999999</v>
      </c>
      <c r="BJ1007">
        <v>19874.913520000002</v>
      </c>
    </row>
    <row r="1008" spans="11:62" x14ac:dyDescent="0.15">
      <c r="K1008">
        <v>2018</v>
      </c>
      <c r="L1008" t="s">
        <v>21</v>
      </c>
      <c r="M1008" t="s">
        <v>74</v>
      </c>
      <c r="N1008" t="s">
        <v>75</v>
      </c>
      <c r="O1008" t="s">
        <v>81</v>
      </c>
      <c r="P1008" t="s">
        <v>46</v>
      </c>
      <c r="Q1008" t="s">
        <v>49</v>
      </c>
      <c r="R1008">
        <v>17617</v>
      </c>
      <c r="S1008">
        <v>46508.88</v>
      </c>
      <c r="T1008">
        <v>69298.231199999995</v>
      </c>
      <c r="U1008">
        <v>22789.351199999997</v>
      </c>
      <c r="AX1008" t="s">
        <v>21</v>
      </c>
      <c r="AY1008">
        <v>2018</v>
      </c>
      <c r="AZ1008">
        <v>3</v>
      </c>
      <c r="BA1008" t="s">
        <v>38</v>
      </c>
      <c r="BB1008" t="s">
        <v>74</v>
      </c>
      <c r="BC1008" t="s">
        <v>75</v>
      </c>
      <c r="BD1008" t="s">
        <v>81</v>
      </c>
      <c r="BE1008" t="s">
        <v>51</v>
      </c>
      <c r="BF1008" t="s">
        <v>53</v>
      </c>
      <c r="BG1008">
        <v>10946</v>
      </c>
      <c r="BH1008">
        <v>83364.736000000004</v>
      </c>
      <c r="BI1008">
        <v>105873.21472</v>
      </c>
      <c r="BJ1008">
        <v>22508.478719999999</v>
      </c>
    </row>
    <row r="1009" spans="11:62" x14ac:dyDescent="0.15">
      <c r="K1009">
        <v>2018</v>
      </c>
      <c r="L1009" t="s">
        <v>21</v>
      </c>
      <c r="M1009" t="s">
        <v>74</v>
      </c>
      <c r="N1009" t="s">
        <v>75</v>
      </c>
      <c r="O1009" t="s">
        <v>81</v>
      </c>
      <c r="P1009" t="s">
        <v>46</v>
      </c>
      <c r="Q1009" t="s">
        <v>50</v>
      </c>
      <c r="R1009">
        <v>19699</v>
      </c>
      <c r="S1009">
        <v>95303.761999999988</v>
      </c>
      <c r="T1009">
        <v>121035.77773999999</v>
      </c>
      <c r="U1009">
        <v>25732.015740000003</v>
      </c>
      <c r="AX1009" t="s">
        <v>21</v>
      </c>
      <c r="AY1009">
        <v>2018</v>
      </c>
      <c r="AZ1009">
        <v>3</v>
      </c>
      <c r="BA1009" t="s">
        <v>38</v>
      </c>
      <c r="BB1009" t="s">
        <v>74</v>
      </c>
      <c r="BC1009" t="s">
        <v>75</v>
      </c>
      <c r="BD1009" t="s">
        <v>81</v>
      </c>
      <c r="BE1009" t="s">
        <v>51</v>
      </c>
      <c r="BF1009" t="s">
        <v>54</v>
      </c>
      <c r="BG1009">
        <v>13360</v>
      </c>
      <c r="BH1009">
        <v>36740.000000000007</v>
      </c>
      <c r="BI1009">
        <v>52170.80000000001</v>
      </c>
      <c r="BJ1009">
        <v>15430.800000000003</v>
      </c>
    </row>
    <row r="1010" spans="11:62" x14ac:dyDescent="0.15">
      <c r="K1010">
        <v>2018</v>
      </c>
      <c r="L1010" t="s">
        <v>21</v>
      </c>
      <c r="M1010" t="s">
        <v>74</v>
      </c>
      <c r="N1010" t="s">
        <v>75</v>
      </c>
      <c r="O1010" t="s">
        <v>81</v>
      </c>
      <c r="P1010" t="s">
        <v>51</v>
      </c>
      <c r="Q1010" t="s">
        <v>52</v>
      </c>
      <c r="R1010">
        <v>15697</v>
      </c>
      <c r="S1010">
        <v>70981.833999999988</v>
      </c>
      <c r="T1010">
        <v>90856.74751999999</v>
      </c>
      <c r="U1010">
        <v>19874.913520000002</v>
      </c>
      <c r="AX1010" t="s">
        <v>21</v>
      </c>
      <c r="AY1010">
        <v>2018</v>
      </c>
      <c r="AZ1010">
        <v>3</v>
      </c>
      <c r="BA1010" t="s">
        <v>38</v>
      </c>
      <c r="BB1010" t="s">
        <v>74</v>
      </c>
      <c r="BC1010" t="s">
        <v>75</v>
      </c>
      <c r="BD1010" t="s">
        <v>81</v>
      </c>
      <c r="BE1010" t="s">
        <v>51</v>
      </c>
      <c r="BF1010" t="s">
        <v>55</v>
      </c>
      <c r="BG1010">
        <v>15176</v>
      </c>
      <c r="BH1010">
        <v>89599.104000000007</v>
      </c>
      <c r="BI1010">
        <v>124542.75456</v>
      </c>
      <c r="BJ1010">
        <v>34943.650559999995</v>
      </c>
    </row>
    <row r="1011" spans="11:62" x14ac:dyDescent="0.15">
      <c r="K1011">
        <v>2018</v>
      </c>
      <c r="L1011" t="s">
        <v>21</v>
      </c>
      <c r="M1011" t="s">
        <v>74</v>
      </c>
      <c r="N1011" t="s">
        <v>75</v>
      </c>
      <c r="O1011" t="s">
        <v>81</v>
      </c>
      <c r="P1011" t="s">
        <v>51</v>
      </c>
      <c r="Q1011" t="s">
        <v>53</v>
      </c>
      <c r="R1011">
        <v>10946</v>
      </c>
      <c r="S1011">
        <v>83364.736000000004</v>
      </c>
      <c r="T1011">
        <v>105873.21472</v>
      </c>
      <c r="U1011">
        <v>22508.478719999999</v>
      </c>
      <c r="AX1011" t="s">
        <v>21</v>
      </c>
      <c r="AY1011">
        <v>2018</v>
      </c>
      <c r="AZ1011">
        <v>3</v>
      </c>
      <c r="BA1011" t="s">
        <v>38</v>
      </c>
      <c r="BB1011" t="s">
        <v>74</v>
      </c>
      <c r="BC1011" t="s">
        <v>75</v>
      </c>
      <c r="BD1011" t="s">
        <v>81</v>
      </c>
      <c r="BE1011" t="s">
        <v>56</v>
      </c>
      <c r="BF1011" t="s">
        <v>57</v>
      </c>
      <c r="BG1011">
        <v>6897</v>
      </c>
      <c r="BH1011">
        <v>109979.56200000001</v>
      </c>
      <c r="BI1011">
        <v>163869.54738</v>
      </c>
      <c r="BJ1011">
        <v>53889.985379999998</v>
      </c>
    </row>
    <row r="1012" spans="11:62" x14ac:dyDescent="0.15">
      <c r="K1012">
        <v>2018</v>
      </c>
      <c r="L1012" t="s">
        <v>21</v>
      </c>
      <c r="M1012" t="s">
        <v>74</v>
      </c>
      <c r="N1012" t="s">
        <v>75</v>
      </c>
      <c r="O1012" t="s">
        <v>81</v>
      </c>
      <c r="P1012" t="s">
        <v>51</v>
      </c>
      <c r="Q1012" t="s">
        <v>54</v>
      </c>
      <c r="R1012">
        <v>13360</v>
      </c>
      <c r="S1012">
        <v>36740.000000000007</v>
      </c>
      <c r="T1012">
        <v>52170.80000000001</v>
      </c>
      <c r="U1012">
        <v>15430.800000000003</v>
      </c>
      <c r="AX1012" t="s">
        <v>21</v>
      </c>
      <c r="AY1012">
        <v>2018</v>
      </c>
      <c r="AZ1012">
        <v>3</v>
      </c>
      <c r="BA1012" t="s">
        <v>38</v>
      </c>
      <c r="BB1012" t="s">
        <v>74</v>
      </c>
      <c r="BC1012" t="s">
        <v>75</v>
      </c>
      <c r="BD1012" t="s">
        <v>81</v>
      </c>
      <c r="BE1012" t="s">
        <v>56</v>
      </c>
      <c r="BF1012" t="s">
        <v>58</v>
      </c>
      <c r="BG1012">
        <v>5744</v>
      </c>
      <c r="BH1012">
        <v>40529.663999999997</v>
      </c>
      <c r="BI1012">
        <v>59578.606079999998</v>
      </c>
      <c r="BJ1012">
        <v>19048.942080000001</v>
      </c>
    </row>
    <row r="1013" spans="11:62" x14ac:dyDescent="0.15">
      <c r="K1013">
        <v>2018</v>
      </c>
      <c r="L1013" t="s">
        <v>21</v>
      </c>
      <c r="M1013" t="s">
        <v>74</v>
      </c>
      <c r="N1013" t="s">
        <v>75</v>
      </c>
      <c r="O1013" t="s">
        <v>81</v>
      </c>
      <c r="P1013" t="s">
        <v>51</v>
      </c>
      <c r="Q1013" t="s">
        <v>55</v>
      </c>
      <c r="R1013">
        <v>15176</v>
      </c>
      <c r="S1013">
        <v>89599.104000000007</v>
      </c>
      <c r="T1013">
        <v>124542.75456</v>
      </c>
      <c r="U1013">
        <v>34943.650559999995</v>
      </c>
      <c r="AX1013" t="s">
        <v>21</v>
      </c>
      <c r="AY1013">
        <v>2018</v>
      </c>
      <c r="AZ1013">
        <v>3</v>
      </c>
      <c r="BA1013" t="s">
        <v>38</v>
      </c>
      <c r="BB1013" t="s">
        <v>74</v>
      </c>
      <c r="BC1013" t="s">
        <v>75</v>
      </c>
      <c r="BD1013" t="s">
        <v>81</v>
      </c>
      <c r="BE1013" t="s">
        <v>56</v>
      </c>
      <c r="BF1013" t="s">
        <v>59</v>
      </c>
      <c r="BG1013">
        <v>15530</v>
      </c>
      <c r="BH1013">
        <v>35781.120000000003</v>
      </c>
      <c r="BI1013">
        <v>45084.211199999998</v>
      </c>
      <c r="BJ1013">
        <v>9303.0911999999953</v>
      </c>
    </row>
    <row r="1014" spans="11:62" x14ac:dyDescent="0.15">
      <c r="K1014">
        <v>2018</v>
      </c>
      <c r="L1014" t="s">
        <v>21</v>
      </c>
      <c r="M1014" t="s">
        <v>74</v>
      </c>
      <c r="N1014" t="s">
        <v>75</v>
      </c>
      <c r="O1014" t="s">
        <v>81</v>
      </c>
      <c r="P1014" t="s">
        <v>56</v>
      </c>
      <c r="Q1014" t="s">
        <v>57</v>
      </c>
      <c r="R1014">
        <v>6897</v>
      </c>
      <c r="S1014">
        <v>109979.56200000001</v>
      </c>
      <c r="T1014">
        <v>163869.54738</v>
      </c>
      <c r="U1014">
        <v>53889.985379999998</v>
      </c>
      <c r="AX1014" t="s">
        <v>21</v>
      </c>
      <c r="AY1014">
        <v>2018</v>
      </c>
      <c r="AZ1014">
        <v>3</v>
      </c>
      <c r="BA1014" t="s">
        <v>38</v>
      </c>
      <c r="BB1014" t="s">
        <v>82</v>
      </c>
      <c r="BC1014" t="s">
        <v>75</v>
      </c>
      <c r="BD1014" t="s">
        <v>83</v>
      </c>
      <c r="BE1014" t="s">
        <v>46</v>
      </c>
      <c r="BF1014" t="s">
        <v>47</v>
      </c>
      <c r="BG1014">
        <v>13431</v>
      </c>
      <c r="BH1014">
        <v>20468.843999999997</v>
      </c>
      <c r="BI1014">
        <v>25381.366559999995</v>
      </c>
      <c r="BJ1014">
        <v>4912.5225599999976</v>
      </c>
    </row>
    <row r="1015" spans="11:62" x14ac:dyDescent="0.15">
      <c r="K1015">
        <v>2018</v>
      </c>
      <c r="L1015" t="s">
        <v>21</v>
      </c>
      <c r="M1015" t="s">
        <v>74</v>
      </c>
      <c r="N1015" t="s">
        <v>75</v>
      </c>
      <c r="O1015" t="s">
        <v>81</v>
      </c>
      <c r="P1015" t="s">
        <v>56</v>
      </c>
      <c r="Q1015" t="s">
        <v>58</v>
      </c>
      <c r="R1015">
        <v>5744</v>
      </c>
      <c r="S1015">
        <v>40529.663999999997</v>
      </c>
      <c r="T1015">
        <v>59578.606079999998</v>
      </c>
      <c r="U1015">
        <v>19048.942080000001</v>
      </c>
      <c r="AX1015" t="s">
        <v>21</v>
      </c>
      <c r="AY1015">
        <v>2018</v>
      </c>
      <c r="AZ1015">
        <v>3</v>
      </c>
      <c r="BA1015" t="s">
        <v>38</v>
      </c>
      <c r="BB1015" t="s">
        <v>82</v>
      </c>
      <c r="BC1015" t="s">
        <v>75</v>
      </c>
      <c r="BD1015" t="s">
        <v>83</v>
      </c>
      <c r="BE1015" t="s">
        <v>46</v>
      </c>
      <c r="BF1015" t="s">
        <v>48</v>
      </c>
      <c r="BG1015">
        <v>9364</v>
      </c>
      <c r="BH1015">
        <v>25338.984000000004</v>
      </c>
      <c r="BI1015">
        <v>36234.747120000007</v>
      </c>
      <c r="BJ1015">
        <v>10895.763120000003</v>
      </c>
    </row>
    <row r="1016" spans="11:62" x14ac:dyDescent="0.15">
      <c r="K1016">
        <v>2018</v>
      </c>
      <c r="L1016" t="s">
        <v>21</v>
      </c>
      <c r="M1016" t="s">
        <v>74</v>
      </c>
      <c r="N1016" t="s">
        <v>75</v>
      </c>
      <c r="O1016" t="s">
        <v>81</v>
      </c>
      <c r="P1016" t="s">
        <v>56</v>
      </c>
      <c r="Q1016" t="s">
        <v>59</v>
      </c>
      <c r="R1016">
        <v>15530</v>
      </c>
      <c r="S1016">
        <v>35781.120000000003</v>
      </c>
      <c r="T1016">
        <v>45084.211199999998</v>
      </c>
      <c r="U1016">
        <v>9303.0911999999953</v>
      </c>
      <c r="AX1016" t="s">
        <v>21</v>
      </c>
      <c r="AY1016">
        <v>2018</v>
      </c>
      <c r="AZ1016">
        <v>3</v>
      </c>
      <c r="BA1016" t="s">
        <v>38</v>
      </c>
      <c r="BB1016" t="s">
        <v>82</v>
      </c>
      <c r="BC1016" t="s">
        <v>75</v>
      </c>
      <c r="BD1016" t="s">
        <v>83</v>
      </c>
      <c r="BE1016" t="s">
        <v>46</v>
      </c>
      <c r="BF1016" t="s">
        <v>49</v>
      </c>
      <c r="BG1016">
        <v>15525</v>
      </c>
      <c r="BH1016">
        <v>40302.9</v>
      </c>
      <c r="BI1016">
        <v>48766.509000000005</v>
      </c>
      <c r="BJ1016">
        <v>8463.609000000004</v>
      </c>
    </row>
    <row r="1017" spans="11:62" x14ac:dyDescent="0.15">
      <c r="K1017">
        <v>2018</v>
      </c>
      <c r="L1017" t="s">
        <v>21</v>
      </c>
      <c r="M1017" t="s">
        <v>82</v>
      </c>
      <c r="N1017" t="s">
        <v>75</v>
      </c>
      <c r="O1017" t="s">
        <v>83</v>
      </c>
      <c r="P1017" t="s">
        <v>46</v>
      </c>
      <c r="Q1017" t="s">
        <v>47</v>
      </c>
      <c r="R1017">
        <v>13431</v>
      </c>
      <c r="S1017">
        <v>20468.843999999997</v>
      </c>
      <c r="T1017">
        <v>25381.366559999995</v>
      </c>
      <c r="U1017">
        <v>4912.5225599999976</v>
      </c>
      <c r="AX1017" t="s">
        <v>21</v>
      </c>
      <c r="AY1017">
        <v>2018</v>
      </c>
      <c r="AZ1017">
        <v>3</v>
      </c>
      <c r="BA1017" t="s">
        <v>38</v>
      </c>
      <c r="BB1017" t="s">
        <v>82</v>
      </c>
      <c r="BC1017" t="s">
        <v>75</v>
      </c>
      <c r="BD1017" t="s">
        <v>83</v>
      </c>
      <c r="BE1017" t="s">
        <v>46</v>
      </c>
      <c r="BF1017" t="s">
        <v>50</v>
      </c>
      <c r="BG1017">
        <v>7387</v>
      </c>
      <c r="BH1017">
        <v>39069.843000000001</v>
      </c>
      <c r="BI1017">
        <v>48837.303749999999</v>
      </c>
      <c r="BJ1017">
        <v>9767.4607499999984</v>
      </c>
    </row>
    <row r="1018" spans="11:62" x14ac:dyDescent="0.15">
      <c r="K1018">
        <v>2018</v>
      </c>
      <c r="L1018" t="s">
        <v>21</v>
      </c>
      <c r="M1018" t="s">
        <v>82</v>
      </c>
      <c r="N1018" t="s">
        <v>75</v>
      </c>
      <c r="O1018" t="s">
        <v>83</v>
      </c>
      <c r="P1018" t="s">
        <v>46</v>
      </c>
      <c r="Q1018" t="s">
        <v>48</v>
      </c>
      <c r="R1018">
        <v>9364</v>
      </c>
      <c r="S1018">
        <v>25338.984000000004</v>
      </c>
      <c r="T1018">
        <v>36234.747120000007</v>
      </c>
      <c r="U1018">
        <v>10895.763120000003</v>
      </c>
      <c r="AX1018" t="s">
        <v>21</v>
      </c>
      <c r="AY1018">
        <v>2018</v>
      </c>
      <c r="AZ1018">
        <v>3</v>
      </c>
      <c r="BA1018" t="s">
        <v>38</v>
      </c>
      <c r="BB1018" t="s">
        <v>82</v>
      </c>
      <c r="BC1018" t="s">
        <v>75</v>
      </c>
      <c r="BD1018" t="s">
        <v>83</v>
      </c>
      <c r="BE1018" t="s">
        <v>51</v>
      </c>
      <c r="BF1018" t="s">
        <v>52</v>
      </c>
      <c r="BG1018">
        <v>14427</v>
      </c>
      <c r="BH1018">
        <v>60853.085999999996</v>
      </c>
      <c r="BI1018">
        <v>75457.826639999999</v>
      </c>
      <c r="BJ1018">
        <v>14604.740640000004</v>
      </c>
    </row>
    <row r="1019" spans="11:62" x14ac:dyDescent="0.15">
      <c r="K1019">
        <v>2018</v>
      </c>
      <c r="L1019" t="s">
        <v>21</v>
      </c>
      <c r="M1019" t="s">
        <v>82</v>
      </c>
      <c r="N1019" t="s">
        <v>75</v>
      </c>
      <c r="O1019" t="s">
        <v>83</v>
      </c>
      <c r="P1019" t="s">
        <v>46</v>
      </c>
      <c r="Q1019" t="s">
        <v>49</v>
      </c>
      <c r="R1019">
        <v>15525</v>
      </c>
      <c r="S1019">
        <v>40302.9</v>
      </c>
      <c r="T1019">
        <v>48766.509000000005</v>
      </c>
      <c r="U1019">
        <v>8463.609000000004</v>
      </c>
      <c r="AX1019" t="s">
        <v>21</v>
      </c>
      <c r="AY1019">
        <v>2018</v>
      </c>
      <c r="AZ1019">
        <v>3</v>
      </c>
      <c r="BA1019" t="s">
        <v>38</v>
      </c>
      <c r="BB1019" t="s">
        <v>82</v>
      </c>
      <c r="BC1019" t="s">
        <v>75</v>
      </c>
      <c r="BD1019" t="s">
        <v>83</v>
      </c>
      <c r="BE1019" t="s">
        <v>51</v>
      </c>
      <c r="BF1019" t="s">
        <v>53</v>
      </c>
      <c r="BG1019">
        <v>5858</v>
      </c>
      <c r="BH1019">
        <v>46606.248</v>
      </c>
      <c r="BI1019">
        <v>64782.684719999997</v>
      </c>
      <c r="BJ1019">
        <v>18176.436719999998</v>
      </c>
    </row>
    <row r="1020" spans="11:62" x14ac:dyDescent="0.15">
      <c r="K1020">
        <v>2018</v>
      </c>
      <c r="L1020" t="s">
        <v>21</v>
      </c>
      <c r="M1020" t="s">
        <v>82</v>
      </c>
      <c r="N1020" t="s">
        <v>75</v>
      </c>
      <c r="O1020" t="s">
        <v>83</v>
      </c>
      <c r="P1020" t="s">
        <v>46</v>
      </c>
      <c r="Q1020" t="s">
        <v>50</v>
      </c>
      <c r="R1020">
        <v>7387</v>
      </c>
      <c r="S1020">
        <v>39069.843000000001</v>
      </c>
      <c r="T1020">
        <v>48837.303749999999</v>
      </c>
      <c r="U1020">
        <v>9767.4607499999984</v>
      </c>
      <c r="AX1020" t="s">
        <v>21</v>
      </c>
      <c r="AY1020">
        <v>2018</v>
      </c>
      <c r="AZ1020">
        <v>3</v>
      </c>
      <c r="BA1020" t="s">
        <v>38</v>
      </c>
      <c r="BB1020" t="s">
        <v>82</v>
      </c>
      <c r="BC1020" t="s">
        <v>75</v>
      </c>
      <c r="BD1020" t="s">
        <v>83</v>
      </c>
      <c r="BE1020" t="s">
        <v>51</v>
      </c>
      <c r="BF1020" t="s">
        <v>54</v>
      </c>
      <c r="BG1020">
        <v>7364</v>
      </c>
      <c r="BH1020">
        <v>18144.896000000001</v>
      </c>
      <c r="BI1020">
        <v>26310.099200000001</v>
      </c>
      <c r="BJ1020">
        <v>8165.2031999999999</v>
      </c>
    </row>
    <row r="1021" spans="11:62" x14ac:dyDescent="0.15">
      <c r="K1021">
        <v>2018</v>
      </c>
      <c r="L1021" t="s">
        <v>21</v>
      </c>
      <c r="M1021" t="s">
        <v>82</v>
      </c>
      <c r="N1021" t="s">
        <v>75</v>
      </c>
      <c r="O1021" t="s">
        <v>83</v>
      </c>
      <c r="P1021" t="s">
        <v>51</v>
      </c>
      <c r="Q1021" t="s">
        <v>52</v>
      </c>
      <c r="R1021">
        <v>14427</v>
      </c>
      <c r="S1021">
        <v>60853.085999999996</v>
      </c>
      <c r="T1021">
        <v>75457.826639999999</v>
      </c>
      <c r="U1021">
        <v>14604.740640000004</v>
      </c>
      <c r="AX1021" t="s">
        <v>21</v>
      </c>
      <c r="AY1021">
        <v>2018</v>
      </c>
      <c r="AZ1021">
        <v>3</v>
      </c>
      <c r="BA1021" t="s">
        <v>38</v>
      </c>
      <c r="BB1021" t="s">
        <v>82</v>
      </c>
      <c r="BC1021" t="s">
        <v>75</v>
      </c>
      <c r="BD1021" t="s">
        <v>83</v>
      </c>
      <c r="BE1021" t="s">
        <v>51</v>
      </c>
      <c r="BF1021" t="s">
        <v>55</v>
      </c>
      <c r="BG1021">
        <v>17278</v>
      </c>
      <c r="BH1021">
        <v>92886.527999999991</v>
      </c>
      <c r="BI1021">
        <v>127254.54336</v>
      </c>
      <c r="BJ1021">
        <v>34368.015360000005</v>
      </c>
    </row>
    <row r="1022" spans="11:62" x14ac:dyDescent="0.15">
      <c r="K1022">
        <v>2018</v>
      </c>
      <c r="L1022" t="s">
        <v>21</v>
      </c>
      <c r="M1022" t="s">
        <v>82</v>
      </c>
      <c r="N1022" t="s">
        <v>75</v>
      </c>
      <c r="O1022" t="s">
        <v>83</v>
      </c>
      <c r="P1022" t="s">
        <v>51</v>
      </c>
      <c r="Q1022" t="s">
        <v>53</v>
      </c>
      <c r="R1022">
        <v>5858</v>
      </c>
      <c r="S1022">
        <v>46606.248</v>
      </c>
      <c r="T1022">
        <v>64782.684719999997</v>
      </c>
      <c r="U1022">
        <v>18176.436719999998</v>
      </c>
      <c r="AX1022" t="s">
        <v>21</v>
      </c>
      <c r="AY1022">
        <v>2018</v>
      </c>
      <c r="AZ1022">
        <v>3</v>
      </c>
      <c r="BA1022" t="s">
        <v>38</v>
      </c>
      <c r="BB1022" t="s">
        <v>82</v>
      </c>
      <c r="BC1022" t="s">
        <v>75</v>
      </c>
      <c r="BD1022" t="s">
        <v>83</v>
      </c>
      <c r="BE1022" t="s">
        <v>56</v>
      </c>
      <c r="BF1022" t="s">
        <v>57</v>
      </c>
      <c r="BG1022">
        <v>10605</v>
      </c>
      <c r="BH1022">
        <v>163423.04999999999</v>
      </c>
      <c r="BI1022">
        <v>205913.04299999998</v>
      </c>
      <c r="BJ1022">
        <v>42489.992999999988</v>
      </c>
    </row>
    <row r="1023" spans="11:62" x14ac:dyDescent="0.15">
      <c r="K1023">
        <v>2018</v>
      </c>
      <c r="L1023" t="s">
        <v>21</v>
      </c>
      <c r="M1023" t="s">
        <v>82</v>
      </c>
      <c r="N1023" t="s">
        <v>75</v>
      </c>
      <c r="O1023" t="s">
        <v>83</v>
      </c>
      <c r="P1023" t="s">
        <v>51</v>
      </c>
      <c r="Q1023" t="s">
        <v>54</v>
      </c>
      <c r="R1023">
        <v>7364</v>
      </c>
      <c r="S1023">
        <v>18144.896000000001</v>
      </c>
      <c r="T1023">
        <v>26310.099200000001</v>
      </c>
      <c r="U1023">
        <v>8165.2031999999999</v>
      </c>
      <c r="AX1023" t="s">
        <v>21</v>
      </c>
      <c r="AY1023">
        <v>2018</v>
      </c>
      <c r="AZ1023">
        <v>3</v>
      </c>
      <c r="BA1023" t="s">
        <v>38</v>
      </c>
      <c r="BB1023" t="s">
        <v>82</v>
      </c>
      <c r="BC1023" t="s">
        <v>75</v>
      </c>
      <c r="BD1023" t="s">
        <v>83</v>
      </c>
      <c r="BE1023" t="s">
        <v>56</v>
      </c>
      <c r="BF1023" t="s">
        <v>58</v>
      </c>
      <c r="BG1023">
        <v>19477</v>
      </c>
      <c r="BH1023">
        <v>148473.171</v>
      </c>
      <c r="BI1023">
        <v>197469.31743</v>
      </c>
      <c r="BJ1023">
        <v>48996.146429999993</v>
      </c>
    </row>
    <row r="1024" spans="11:62" x14ac:dyDescent="0.15">
      <c r="K1024">
        <v>2018</v>
      </c>
      <c r="L1024" t="s">
        <v>21</v>
      </c>
      <c r="M1024" t="s">
        <v>82</v>
      </c>
      <c r="N1024" t="s">
        <v>75</v>
      </c>
      <c r="O1024" t="s">
        <v>83</v>
      </c>
      <c r="P1024" t="s">
        <v>51</v>
      </c>
      <c r="Q1024" t="s">
        <v>55</v>
      </c>
      <c r="R1024">
        <v>17278</v>
      </c>
      <c r="S1024">
        <v>92886.527999999991</v>
      </c>
      <c r="T1024">
        <v>127254.54336</v>
      </c>
      <c r="U1024">
        <v>34368.015360000005</v>
      </c>
      <c r="AX1024" t="s">
        <v>21</v>
      </c>
      <c r="AY1024">
        <v>2018</v>
      </c>
      <c r="AZ1024">
        <v>3</v>
      </c>
      <c r="BA1024" t="s">
        <v>38</v>
      </c>
      <c r="BB1024" t="s">
        <v>82</v>
      </c>
      <c r="BC1024" t="s">
        <v>75</v>
      </c>
      <c r="BD1024" t="s">
        <v>83</v>
      </c>
      <c r="BE1024" t="s">
        <v>56</v>
      </c>
      <c r="BF1024" t="s">
        <v>59</v>
      </c>
      <c r="BG1024">
        <v>14682</v>
      </c>
      <c r="BH1024">
        <v>31184.568000000003</v>
      </c>
      <c r="BI1024">
        <v>38980.710000000006</v>
      </c>
      <c r="BJ1024">
        <v>7796.1420000000035</v>
      </c>
    </row>
    <row r="1025" spans="11:62" x14ac:dyDescent="0.15">
      <c r="K1025">
        <v>2018</v>
      </c>
      <c r="L1025" t="s">
        <v>21</v>
      </c>
      <c r="M1025" t="s">
        <v>82</v>
      </c>
      <c r="N1025" t="s">
        <v>75</v>
      </c>
      <c r="O1025" t="s">
        <v>83</v>
      </c>
      <c r="P1025" t="s">
        <v>56</v>
      </c>
      <c r="Q1025" t="s">
        <v>57</v>
      </c>
      <c r="R1025">
        <v>10605</v>
      </c>
      <c r="S1025">
        <v>163423.04999999999</v>
      </c>
      <c r="T1025">
        <v>205913.04299999998</v>
      </c>
      <c r="U1025">
        <v>42489.992999999988</v>
      </c>
      <c r="AX1025" t="s">
        <v>21</v>
      </c>
      <c r="AY1025">
        <v>2018</v>
      </c>
      <c r="AZ1025">
        <v>3</v>
      </c>
      <c r="BA1025" t="s">
        <v>38</v>
      </c>
      <c r="BB1025" t="s">
        <v>82</v>
      </c>
      <c r="BC1025" t="s">
        <v>75</v>
      </c>
      <c r="BD1025" t="s">
        <v>84</v>
      </c>
      <c r="BE1025" t="s">
        <v>46</v>
      </c>
      <c r="BF1025" t="s">
        <v>47</v>
      </c>
      <c r="BG1025">
        <v>5108</v>
      </c>
      <c r="BH1025">
        <v>7232.927999999999</v>
      </c>
      <c r="BI1025">
        <v>10053.769919999999</v>
      </c>
      <c r="BJ1025">
        <v>2820.8419199999998</v>
      </c>
    </row>
    <row r="1026" spans="11:62" x14ac:dyDescent="0.15">
      <c r="K1026">
        <v>2018</v>
      </c>
      <c r="L1026" t="s">
        <v>21</v>
      </c>
      <c r="M1026" t="s">
        <v>82</v>
      </c>
      <c r="N1026" t="s">
        <v>75</v>
      </c>
      <c r="O1026" t="s">
        <v>83</v>
      </c>
      <c r="P1026" t="s">
        <v>56</v>
      </c>
      <c r="Q1026" t="s">
        <v>58</v>
      </c>
      <c r="R1026">
        <v>19477</v>
      </c>
      <c r="S1026">
        <v>148473.171</v>
      </c>
      <c r="T1026">
        <v>197469.31743</v>
      </c>
      <c r="U1026">
        <v>48996.146429999993</v>
      </c>
      <c r="AX1026" t="s">
        <v>21</v>
      </c>
      <c r="AY1026">
        <v>2018</v>
      </c>
      <c r="AZ1026">
        <v>3</v>
      </c>
      <c r="BA1026" t="s">
        <v>38</v>
      </c>
      <c r="BB1026" t="s">
        <v>82</v>
      </c>
      <c r="BC1026" t="s">
        <v>75</v>
      </c>
      <c r="BD1026" t="s">
        <v>84</v>
      </c>
      <c r="BE1026" t="s">
        <v>46</v>
      </c>
      <c r="BF1026" t="s">
        <v>48</v>
      </c>
      <c r="BG1026">
        <v>5125</v>
      </c>
      <c r="BH1026">
        <v>13417.250000000002</v>
      </c>
      <c r="BI1026">
        <v>16100.700000000003</v>
      </c>
      <c r="BJ1026">
        <v>2683.4500000000007</v>
      </c>
    </row>
    <row r="1027" spans="11:62" x14ac:dyDescent="0.15">
      <c r="K1027">
        <v>2018</v>
      </c>
      <c r="L1027" t="s">
        <v>21</v>
      </c>
      <c r="M1027" t="s">
        <v>82</v>
      </c>
      <c r="N1027" t="s">
        <v>75</v>
      </c>
      <c r="O1027" t="s">
        <v>83</v>
      </c>
      <c r="P1027" t="s">
        <v>56</v>
      </c>
      <c r="Q1027" t="s">
        <v>59</v>
      </c>
      <c r="R1027">
        <v>14682</v>
      </c>
      <c r="S1027">
        <v>31184.568000000003</v>
      </c>
      <c r="T1027">
        <v>38980.710000000006</v>
      </c>
      <c r="U1027">
        <v>7796.1420000000035</v>
      </c>
      <c r="AX1027" t="s">
        <v>21</v>
      </c>
      <c r="AY1027">
        <v>2018</v>
      </c>
      <c r="AZ1027">
        <v>3</v>
      </c>
      <c r="BA1027" t="s">
        <v>38</v>
      </c>
      <c r="BB1027" t="s">
        <v>82</v>
      </c>
      <c r="BC1027" t="s">
        <v>75</v>
      </c>
      <c r="BD1027" t="s">
        <v>84</v>
      </c>
      <c r="BE1027" t="s">
        <v>46</v>
      </c>
      <c r="BF1027" t="s">
        <v>49</v>
      </c>
      <c r="BG1027">
        <v>7332</v>
      </c>
      <c r="BH1027">
        <v>20646.912</v>
      </c>
      <c r="BI1027">
        <v>25189.232639999998</v>
      </c>
      <c r="BJ1027">
        <v>4542.3206399999981</v>
      </c>
    </row>
    <row r="1028" spans="11:62" x14ac:dyDescent="0.15">
      <c r="K1028">
        <v>2018</v>
      </c>
      <c r="L1028" t="s">
        <v>21</v>
      </c>
      <c r="M1028" t="s">
        <v>82</v>
      </c>
      <c r="N1028" t="s">
        <v>75</v>
      </c>
      <c r="O1028" t="s">
        <v>84</v>
      </c>
      <c r="P1028" t="s">
        <v>46</v>
      </c>
      <c r="Q1028" t="s">
        <v>47</v>
      </c>
      <c r="R1028">
        <v>5108</v>
      </c>
      <c r="S1028">
        <v>7232.927999999999</v>
      </c>
      <c r="T1028">
        <v>10053.769919999999</v>
      </c>
      <c r="U1028">
        <v>2820.8419199999998</v>
      </c>
      <c r="AX1028" t="s">
        <v>21</v>
      </c>
      <c r="AY1028">
        <v>2018</v>
      </c>
      <c r="AZ1028">
        <v>3</v>
      </c>
      <c r="BA1028" t="s">
        <v>38</v>
      </c>
      <c r="BB1028" t="s">
        <v>82</v>
      </c>
      <c r="BC1028" t="s">
        <v>75</v>
      </c>
      <c r="BD1028" t="s">
        <v>84</v>
      </c>
      <c r="BE1028" t="s">
        <v>46</v>
      </c>
      <c r="BF1028" t="s">
        <v>50</v>
      </c>
      <c r="BG1028">
        <v>5079</v>
      </c>
      <c r="BH1028">
        <v>23531.006999999998</v>
      </c>
      <c r="BI1028">
        <v>28472.518469999995</v>
      </c>
      <c r="BJ1028">
        <v>4941.5114699999976</v>
      </c>
    </row>
    <row r="1029" spans="11:62" x14ac:dyDescent="0.15">
      <c r="K1029">
        <v>2018</v>
      </c>
      <c r="L1029" t="s">
        <v>21</v>
      </c>
      <c r="M1029" t="s">
        <v>82</v>
      </c>
      <c r="N1029" t="s">
        <v>75</v>
      </c>
      <c r="O1029" t="s">
        <v>84</v>
      </c>
      <c r="P1029" t="s">
        <v>46</v>
      </c>
      <c r="Q1029" t="s">
        <v>48</v>
      </c>
      <c r="R1029">
        <v>5125</v>
      </c>
      <c r="S1029">
        <v>13417.250000000002</v>
      </c>
      <c r="T1029">
        <v>16100.700000000003</v>
      </c>
      <c r="U1029">
        <v>2683.4500000000007</v>
      </c>
      <c r="AX1029" t="s">
        <v>21</v>
      </c>
      <c r="AY1029">
        <v>2018</v>
      </c>
      <c r="AZ1029">
        <v>3</v>
      </c>
      <c r="BA1029" t="s">
        <v>38</v>
      </c>
      <c r="BB1029" t="s">
        <v>82</v>
      </c>
      <c r="BC1029" t="s">
        <v>75</v>
      </c>
      <c r="BD1029" t="s">
        <v>84</v>
      </c>
      <c r="BE1029" t="s">
        <v>51</v>
      </c>
      <c r="BF1029" t="s">
        <v>52</v>
      </c>
      <c r="BG1029">
        <v>6521</v>
      </c>
      <c r="BH1029">
        <v>31470.346000000001</v>
      </c>
      <c r="BI1029">
        <v>42799.670559999999</v>
      </c>
      <c r="BJ1029">
        <v>11329.324559999997</v>
      </c>
    </row>
    <row r="1030" spans="11:62" x14ac:dyDescent="0.15">
      <c r="K1030">
        <v>2018</v>
      </c>
      <c r="L1030" t="s">
        <v>21</v>
      </c>
      <c r="M1030" t="s">
        <v>82</v>
      </c>
      <c r="N1030" t="s">
        <v>75</v>
      </c>
      <c r="O1030" t="s">
        <v>84</v>
      </c>
      <c r="P1030" t="s">
        <v>46</v>
      </c>
      <c r="Q1030" t="s">
        <v>49</v>
      </c>
      <c r="R1030">
        <v>7332</v>
      </c>
      <c r="S1030">
        <v>20646.912</v>
      </c>
      <c r="T1030">
        <v>25189.232639999998</v>
      </c>
      <c r="U1030">
        <v>4542.3206399999981</v>
      </c>
      <c r="AX1030" t="s">
        <v>21</v>
      </c>
      <c r="AY1030">
        <v>2018</v>
      </c>
      <c r="AZ1030">
        <v>3</v>
      </c>
      <c r="BA1030" t="s">
        <v>38</v>
      </c>
      <c r="BB1030" t="s">
        <v>82</v>
      </c>
      <c r="BC1030" t="s">
        <v>75</v>
      </c>
      <c r="BD1030" t="s">
        <v>84</v>
      </c>
      <c r="BE1030" t="s">
        <v>51</v>
      </c>
      <c r="BF1030" t="s">
        <v>53</v>
      </c>
      <c r="BG1030">
        <v>6402</v>
      </c>
      <c r="BH1030">
        <v>48757.632000000005</v>
      </c>
      <c r="BI1030">
        <v>65335.226880000009</v>
      </c>
      <c r="BJ1030">
        <v>16577.594880000004</v>
      </c>
    </row>
    <row r="1031" spans="11:62" x14ac:dyDescent="0.15">
      <c r="K1031">
        <v>2018</v>
      </c>
      <c r="L1031" t="s">
        <v>21</v>
      </c>
      <c r="M1031" t="s">
        <v>82</v>
      </c>
      <c r="N1031" t="s">
        <v>75</v>
      </c>
      <c r="O1031" t="s">
        <v>84</v>
      </c>
      <c r="P1031" t="s">
        <v>46</v>
      </c>
      <c r="Q1031" t="s">
        <v>50</v>
      </c>
      <c r="R1031">
        <v>5079</v>
      </c>
      <c r="S1031">
        <v>23531.006999999998</v>
      </c>
      <c r="T1031">
        <v>28472.518469999995</v>
      </c>
      <c r="U1031">
        <v>4941.5114699999976</v>
      </c>
      <c r="AX1031" t="s">
        <v>21</v>
      </c>
      <c r="AY1031">
        <v>2018</v>
      </c>
      <c r="AZ1031">
        <v>3</v>
      </c>
      <c r="BA1031" t="s">
        <v>38</v>
      </c>
      <c r="BB1031" t="s">
        <v>82</v>
      </c>
      <c r="BC1031" t="s">
        <v>75</v>
      </c>
      <c r="BD1031" t="s">
        <v>84</v>
      </c>
      <c r="BE1031" t="s">
        <v>51</v>
      </c>
      <c r="BF1031" t="s">
        <v>54</v>
      </c>
      <c r="BG1031">
        <v>18402</v>
      </c>
      <c r="BH1031">
        <v>50605.5</v>
      </c>
      <c r="BI1031">
        <v>69835.59</v>
      </c>
      <c r="BJ1031">
        <v>19230.089999999997</v>
      </c>
    </row>
    <row r="1032" spans="11:62" x14ac:dyDescent="0.15">
      <c r="K1032">
        <v>2018</v>
      </c>
      <c r="L1032" t="s">
        <v>21</v>
      </c>
      <c r="M1032" t="s">
        <v>82</v>
      </c>
      <c r="N1032" t="s">
        <v>75</v>
      </c>
      <c r="O1032" t="s">
        <v>84</v>
      </c>
      <c r="P1032" t="s">
        <v>51</v>
      </c>
      <c r="Q1032" t="s">
        <v>52</v>
      </c>
      <c r="R1032">
        <v>6521</v>
      </c>
      <c r="S1032">
        <v>31470.346000000001</v>
      </c>
      <c r="T1032">
        <v>42799.670559999999</v>
      </c>
      <c r="U1032">
        <v>11329.324559999997</v>
      </c>
      <c r="AX1032" t="s">
        <v>21</v>
      </c>
      <c r="AY1032">
        <v>2018</v>
      </c>
      <c r="AZ1032">
        <v>3</v>
      </c>
      <c r="BA1032" t="s">
        <v>38</v>
      </c>
      <c r="BB1032" t="s">
        <v>82</v>
      </c>
      <c r="BC1032" t="s">
        <v>75</v>
      </c>
      <c r="BD1032" t="s">
        <v>84</v>
      </c>
      <c r="BE1032" t="s">
        <v>51</v>
      </c>
      <c r="BF1032" t="s">
        <v>55</v>
      </c>
      <c r="BG1032">
        <v>19343</v>
      </c>
      <c r="BH1032">
        <v>110487.216</v>
      </c>
      <c r="BI1032">
        <v>165730.82399999999</v>
      </c>
      <c r="BJ1032">
        <v>55243.607999999993</v>
      </c>
    </row>
    <row r="1033" spans="11:62" x14ac:dyDescent="0.15">
      <c r="K1033">
        <v>2018</v>
      </c>
      <c r="L1033" t="s">
        <v>21</v>
      </c>
      <c r="M1033" t="s">
        <v>82</v>
      </c>
      <c r="N1033" t="s">
        <v>75</v>
      </c>
      <c r="O1033" t="s">
        <v>84</v>
      </c>
      <c r="P1033" t="s">
        <v>51</v>
      </c>
      <c r="Q1033" t="s">
        <v>53</v>
      </c>
      <c r="R1033">
        <v>6402</v>
      </c>
      <c r="S1033">
        <v>48757.632000000005</v>
      </c>
      <c r="T1033">
        <v>65335.226880000009</v>
      </c>
      <c r="U1033">
        <v>16577.594880000004</v>
      </c>
      <c r="AX1033" t="s">
        <v>21</v>
      </c>
      <c r="AY1033">
        <v>2018</v>
      </c>
      <c r="AZ1033">
        <v>3</v>
      </c>
      <c r="BA1033" t="s">
        <v>38</v>
      </c>
      <c r="BB1033" t="s">
        <v>82</v>
      </c>
      <c r="BC1033" t="s">
        <v>75</v>
      </c>
      <c r="BD1033" t="s">
        <v>84</v>
      </c>
      <c r="BE1033" t="s">
        <v>56</v>
      </c>
      <c r="BF1033" t="s">
        <v>57</v>
      </c>
      <c r="BG1033">
        <v>5407</v>
      </c>
      <c r="BH1033">
        <v>92016.326000000001</v>
      </c>
      <c r="BI1033">
        <v>120541.38706000001</v>
      </c>
      <c r="BJ1033">
        <v>28525.061060000007</v>
      </c>
    </row>
    <row r="1034" spans="11:62" x14ac:dyDescent="0.15">
      <c r="K1034">
        <v>2018</v>
      </c>
      <c r="L1034" t="s">
        <v>21</v>
      </c>
      <c r="M1034" t="s">
        <v>82</v>
      </c>
      <c r="N1034" t="s">
        <v>75</v>
      </c>
      <c r="O1034" t="s">
        <v>84</v>
      </c>
      <c r="P1034" t="s">
        <v>51</v>
      </c>
      <c r="Q1034" t="s">
        <v>54</v>
      </c>
      <c r="R1034">
        <v>18402</v>
      </c>
      <c r="S1034">
        <v>50605.5</v>
      </c>
      <c r="T1034">
        <v>69835.59</v>
      </c>
      <c r="U1034">
        <v>19230.089999999997</v>
      </c>
      <c r="AX1034" t="s">
        <v>21</v>
      </c>
      <c r="AY1034">
        <v>2018</v>
      </c>
      <c r="AZ1034">
        <v>3</v>
      </c>
      <c r="BA1034" t="s">
        <v>38</v>
      </c>
      <c r="BB1034" t="s">
        <v>82</v>
      </c>
      <c r="BC1034" t="s">
        <v>75</v>
      </c>
      <c r="BD1034" t="s">
        <v>84</v>
      </c>
      <c r="BE1034" t="s">
        <v>56</v>
      </c>
      <c r="BF1034" t="s">
        <v>58</v>
      </c>
      <c r="BG1034">
        <v>12760</v>
      </c>
      <c r="BH1034">
        <v>98073.36</v>
      </c>
      <c r="BI1034">
        <v>132399.03599999999</v>
      </c>
      <c r="BJ1034">
        <v>34325.675999999992</v>
      </c>
    </row>
    <row r="1035" spans="11:62" x14ac:dyDescent="0.15">
      <c r="K1035">
        <v>2018</v>
      </c>
      <c r="L1035" t="s">
        <v>21</v>
      </c>
      <c r="M1035" t="s">
        <v>82</v>
      </c>
      <c r="N1035" t="s">
        <v>75</v>
      </c>
      <c r="O1035" t="s">
        <v>84</v>
      </c>
      <c r="P1035" t="s">
        <v>51</v>
      </c>
      <c r="Q1035" t="s">
        <v>55</v>
      </c>
      <c r="R1035">
        <v>19343</v>
      </c>
      <c r="S1035">
        <v>110487.216</v>
      </c>
      <c r="T1035">
        <v>165730.82399999999</v>
      </c>
      <c r="U1035">
        <v>55243.607999999993</v>
      </c>
      <c r="AX1035" t="s">
        <v>21</v>
      </c>
      <c r="AY1035">
        <v>2018</v>
      </c>
      <c r="AZ1035">
        <v>3</v>
      </c>
      <c r="BA1035" t="s">
        <v>38</v>
      </c>
      <c r="BB1035" t="s">
        <v>82</v>
      </c>
      <c r="BC1035" t="s">
        <v>75</v>
      </c>
      <c r="BD1035" t="s">
        <v>84</v>
      </c>
      <c r="BE1035" t="s">
        <v>56</v>
      </c>
      <c r="BF1035" t="s">
        <v>59</v>
      </c>
      <c r="BG1035">
        <v>13646</v>
      </c>
      <c r="BH1035">
        <v>30703.5</v>
      </c>
      <c r="BI1035">
        <v>45134.144999999997</v>
      </c>
      <c r="BJ1035">
        <v>14430.644999999997</v>
      </c>
    </row>
    <row r="1036" spans="11:62" x14ac:dyDescent="0.15">
      <c r="K1036">
        <v>2018</v>
      </c>
      <c r="L1036" t="s">
        <v>21</v>
      </c>
      <c r="M1036" t="s">
        <v>82</v>
      </c>
      <c r="N1036" t="s">
        <v>75</v>
      </c>
      <c r="O1036" t="s">
        <v>84</v>
      </c>
      <c r="P1036" t="s">
        <v>56</v>
      </c>
      <c r="Q1036" t="s">
        <v>57</v>
      </c>
      <c r="R1036">
        <v>5407</v>
      </c>
      <c r="S1036">
        <v>92016.326000000001</v>
      </c>
      <c r="T1036">
        <v>120541.38706000001</v>
      </c>
      <c r="U1036">
        <v>28525.061060000007</v>
      </c>
      <c r="AX1036" t="s">
        <v>21</v>
      </c>
      <c r="AY1036">
        <v>2018</v>
      </c>
      <c r="AZ1036">
        <v>3</v>
      </c>
      <c r="BA1036" t="s">
        <v>38</v>
      </c>
      <c r="BB1036" t="s">
        <v>82</v>
      </c>
      <c r="BC1036" t="s">
        <v>75</v>
      </c>
      <c r="BD1036" t="s">
        <v>85</v>
      </c>
      <c r="BE1036" t="s">
        <v>46</v>
      </c>
      <c r="BF1036" t="s">
        <v>47</v>
      </c>
      <c r="BG1036">
        <v>16348</v>
      </c>
      <c r="BH1036">
        <v>25306.703999999998</v>
      </c>
      <c r="BI1036">
        <v>31886.447039999999</v>
      </c>
      <c r="BJ1036">
        <v>6579.7430400000012</v>
      </c>
    </row>
    <row r="1037" spans="11:62" x14ac:dyDescent="0.15">
      <c r="K1037">
        <v>2018</v>
      </c>
      <c r="L1037" t="s">
        <v>21</v>
      </c>
      <c r="M1037" t="s">
        <v>82</v>
      </c>
      <c r="N1037" t="s">
        <v>75</v>
      </c>
      <c r="O1037" t="s">
        <v>84</v>
      </c>
      <c r="P1037" t="s">
        <v>56</v>
      </c>
      <c r="Q1037" t="s">
        <v>58</v>
      </c>
      <c r="R1037">
        <v>12760</v>
      </c>
      <c r="S1037">
        <v>98073.36</v>
      </c>
      <c r="T1037">
        <v>132399.03599999999</v>
      </c>
      <c r="U1037">
        <v>34325.675999999992</v>
      </c>
      <c r="AX1037" t="s">
        <v>21</v>
      </c>
      <c r="AY1037">
        <v>2018</v>
      </c>
      <c r="AZ1037">
        <v>3</v>
      </c>
      <c r="BA1037" t="s">
        <v>38</v>
      </c>
      <c r="BB1037" t="s">
        <v>82</v>
      </c>
      <c r="BC1037" t="s">
        <v>75</v>
      </c>
      <c r="BD1037" t="s">
        <v>85</v>
      </c>
      <c r="BE1037" t="s">
        <v>46</v>
      </c>
      <c r="BF1037" t="s">
        <v>48</v>
      </c>
      <c r="BG1037">
        <v>5180</v>
      </c>
      <c r="BH1037">
        <v>13219.360000000002</v>
      </c>
      <c r="BI1037">
        <v>18639.297600000002</v>
      </c>
      <c r="BJ1037">
        <v>5419.9375999999993</v>
      </c>
    </row>
    <row r="1038" spans="11:62" x14ac:dyDescent="0.15">
      <c r="K1038">
        <v>2018</v>
      </c>
      <c r="L1038" t="s">
        <v>21</v>
      </c>
      <c r="M1038" t="s">
        <v>82</v>
      </c>
      <c r="N1038" t="s">
        <v>75</v>
      </c>
      <c r="O1038" t="s">
        <v>84</v>
      </c>
      <c r="P1038" t="s">
        <v>56</v>
      </c>
      <c r="Q1038" t="s">
        <v>59</v>
      </c>
      <c r="R1038">
        <v>13646</v>
      </c>
      <c r="S1038">
        <v>30703.5</v>
      </c>
      <c r="T1038">
        <v>45134.144999999997</v>
      </c>
      <c r="U1038">
        <v>14430.644999999997</v>
      </c>
      <c r="AX1038" t="s">
        <v>21</v>
      </c>
      <c r="AY1038">
        <v>2018</v>
      </c>
      <c r="AZ1038">
        <v>3</v>
      </c>
      <c r="BA1038" t="s">
        <v>38</v>
      </c>
      <c r="BB1038" t="s">
        <v>82</v>
      </c>
      <c r="BC1038" t="s">
        <v>75</v>
      </c>
      <c r="BD1038" t="s">
        <v>85</v>
      </c>
      <c r="BE1038" t="s">
        <v>46</v>
      </c>
      <c r="BF1038" t="s">
        <v>49</v>
      </c>
      <c r="BG1038">
        <v>19043</v>
      </c>
      <c r="BH1038">
        <v>52787.196000000004</v>
      </c>
      <c r="BI1038">
        <v>74429.946360000002</v>
      </c>
      <c r="BJ1038">
        <v>21642.750359999998</v>
      </c>
    </row>
    <row r="1039" spans="11:62" x14ac:dyDescent="0.15">
      <c r="K1039">
        <v>2018</v>
      </c>
      <c r="L1039" t="s">
        <v>21</v>
      </c>
      <c r="M1039" t="s">
        <v>82</v>
      </c>
      <c r="N1039" t="s">
        <v>75</v>
      </c>
      <c r="O1039" t="s">
        <v>85</v>
      </c>
      <c r="P1039" t="s">
        <v>46</v>
      </c>
      <c r="Q1039" t="s">
        <v>47</v>
      </c>
      <c r="R1039">
        <v>16348</v>
      </c>
      <c r="S1039">
        <v>25306.703999999998</v>
      </c>
      <c r="T1039">
        <v>31886.447039999999</v>
      </c>
      <c r="U1039">
        <v>6579.7430400000012</v>
      </c>
      <c r="AX1039" t="s">
        <v>21</v>
      </c>
      <c r="AY1039">
        <v>2018</v>
      </c>
      <c r="AZ1039">
        <v>3</v>
      </c>
      <c r="BA1039" t="s">
        <v>38</v>
      </c>
      <c r="BB1039" t="s">
        <v>82</v>
      </c>
      <c r="BC1039" t="s">
        <v>75</v>
      </c>
      <c r="BD1039" t="s">
        <v>85</v>
      </c>
      <c r="BE1039" t="s">
        <v>46</v>
      </c>
      <c r="BF1039" t="s">
        <v>50</v>
      </c>
      <c r="BG1039">
        <v>19399</v>
      </c>
      <c r="BH1039">
        <v>97829.156999999992</v>
      </c>
      <c r="BI1039">
        <v>139895.69451</v>
      </c>
      <c r="BJ1039">
        <v>42066.537510000009</v>
      </c>
    </row>
    <row r="1040" spans="11:62" x14ac:dyDescent="0.15">
      <c r="K1040">
        <v>2018</v>
      </c>
      <c r="L1040" t="s">
        <v>21</v>
      </c>
      <c r="M1040" t="s">
        <v>82</v>
      </c>
      <c r="N1040" t="s">
        <v>75</v>
      </c>
      <c r="O1040" t="s">
        <v>85</v>
      </c>
      <c r="P1040" t="s">
        <v>46</v>
      </c>
      <c r="Q1040" t="s">
        <v>48</v>
      </c>
      <c r="R1040">
        <v>5180</v>
      </c>
      <c r="S1040">
        <v>13219.360000000002</v>
      </c>
      <c r="T1040">
        <v>18639.297600000002</v>
      </c>
      <c r="U1040">
        <v>5419.9375999999993</v>
      </c>
      <c r="AX1040" t="s">
        <v>21</v>
      </c>
      <c r="AY1040">
        <v>2018</v>
      </c>
      <c r="AZ1040">
        <v>3</v>
      </c>
      <c r="BA1040" t="s">
        <v>38</v>
      </c>
      <c r="BB1040" t="s">
        <v>82</v>
      </c>
      <c r="BC1040" t="s">
        <v>75</v>
      </c>
      <c r="BD1040" t="s">
        <v>85</v>
      </c>
      <c r="BE1040" t="s">
        <v>51</v>
      </c>
      <c r="BF1040" t="s">
        <v>52</v>
      </c>
      <c r="BG1040">
        <v>10770</v>
      </c>
      <c r="BH1040">
        <v>46246.38</v>
      </c>
      <c r="BI1040">
        <v>65207.395799999998</v>
      </c>
      <c r="BJ1040">
        <v>18961.015800000001</v>
      </c>
    </row>
    <row r="1041" spans="11:62" x14ac:dyDescent="0.15">
      <c r="K1041">
        <v>2018</v>
      </c>
      <c r="L1041" t="s">
        <v>21</v>
      </c>
      <c r="M1041" t="s">
        <v>82</v>
      </c>
      <c r="N1041" t="s">
        <v>75</v>
      </c>
      <c r="O1041" t="s">
        <v>85</v>
      </c>
      <c r="P1041" t="s">
        <v>46</v>
      </c>
      <c r="Q1041" t="s">
        <v>49</v>
      </c>
      <c r="R1041">
        <v>19043</v>
      </c>
      <c r="S1041">
        <v>52787.196000000004</v>
      </c>
      <c r="T1041">
        <v>74429.946360000002</v>
      </c>
      <c r="U1041">
        <v>21642.750359999998</v>
      </c>
      <c r="AX1041" t="s">
        <v>21</v>
      </c>
      <c r="AY1041">
        <v>2018</v>
      </c>
      <c r="AZ1041">
        <v>3</v>
      </c>
      <c r="BA1041" t="s">
        <v>38</v>
      </c>
      <c r="BB1041" t="s">
        <v>82</v>
      </c>
      <c r="BC1041" t="s">
        <v>75</v>
      </c>
      <c r="BD1041" t="s">
        <v>85</v>
      </c>
      <c r="BE1041" t="s">
        <v>51</v>
      </c>
      <c r="BF1041" t="s">
        <v>53</v>
      </c>
      <c r="BG1041">
        <v>5789</v>
      </c>
      <c r="BH1041">
        <v>49993.803999999996</v>
      </c>
      <c r="BI1041">
        <v>62992.193039999998</v>
      </c>
      <c r="BJ1041">
        <v>12998.389040000002</v>
      </c>
    </row>
    <row r="1042" spans="11:62" x14ac:dyDescent="0.15">
      <c r="K1042">
        <v>2018</v>
      </c>
      <c r="L1042" t="s">
        <v>21</v>
      </c>
      <c r="M1042" t="s">
        <v>82</v>
      </c>
      <c r="N1042" t="s">
        <v>75</v>
      </c>
      <c r="O1042" t="s">
        <v>85</v>
      </c>
      <c r="P1042" t="s">
        <v>46</v>
      </c>
      <c r="Q1042" t="s">
        <v>50</v>
      </c>
      <c r="R1042">
        <v>19399</v>
      </c>
      <c r="S1042">
        <v>97829.156999999992</v>
      </c>
      <c r="T1042">
        <v>139895.69451</v>
      </c>
      <c r="U1042">
        <v>42066.537510000009</v>
      </c>
      <c r="AX1042" t="s">
        <v>21</v>
      </c>
      <c r="AY1042">
        <v>2018</v>
      </c>
      <c r="AZ1042">
        <v>3</v>
      </c>
      <c r="BA1042" t="s">
        <v>38</v>
      </c>
      <c r="BB1042" t="s">
        <v>82</v>
      </c>
      <c r="BC1042" t="s">
        <v>75</v>
      </c>
      <c r="BD1042" t="s">
        <v>85</v>
      </c>
      <c r="BE1042" t="s">
        <v>51</v>
      </c>
      <c r="BF1042" t="s">
        <v>54</v>
      </c>
      <c r="BG1042">
        <v>15262</v>
      </c>
      <c r="BH1042">
        <v>41970.5</v>
      </c>
      <c r="BI1042">
        <v>57079.88</v>
      </c>
      <c r="BJ1042">
        <v>15109.379999999997</v>
      </c>
    </row>
    <row r="1043" spans="11:62" x14ac:dyDescent="0.15">
      <c r="K1043">
        <v>2018</v>
      </c>
      <c r="L1043" t="s">
        <v>21</v>
      </c>
      <c r="M1043" t="s">
        <v>82</v>
      </c>
      <c r="N1043" t="s">
        <v>75</v>
      </c>
      <c r="O1043" t="s">
        <v>85</v>
      </c>
      <c r="P1043" t="s">
        <v>51</v>
      </c>
      <c r="Q1043" t="s">
        <v>52</v>
      </c>
      <c r="R1043">
        <v>10770</v>
      </c>
      <c r="S1043">
        <v>46246.38</v>
      </c>
      <c r="T1043">
        <v>65207.395799999998</v>
      </c>
      <c r="U1043">
        <v>18961.015800000001</v>
      </c>
      <c r="AX1043" t="s">
        <v>21</v>
      </c>
      <c r="AY1043">
        <v>2018</v>
      </c>
      <c r="AZ1043">
        <v>3</v>
      </c>
      <c r="BA1043" t="s">
        <v>38</v>
      </c>
      <c r="BB1043" t="s">
        <v>82</v>
      </c>
      <c r="BC1043" t="s">
        <v>75</v>
      </c>
      <c r="BD1043" t="s">
        <v>85</v>
      </c>
      <c r="BE1043" t="s">
        <v>51</v>
      </c>
      <c r="BF1043" t="s">
        <v>55</v>
      </c>
      <c r="BG1043">
        <v>11054</v>
      </c>
      <c r="BH1043">
        <v>61018.080000000002</v>
      </c>
      <c r="BI1043">
        <v>84815.131200000003</v>
      </c>
      <c r="BJ1043">
        <v>23797.051200000002</v>
      </c>
    </row>
    <row r="1044" spans="11:62" x14ac:dyDescent="0.15">
      <c r="K1044">
        <v>2018</v>
      </c>
      <c r="L1044" t="s">
        <v>21</v>
      </c>
      <c r="M1044" t="s">
        <v>82</v>
      </c>
      <c r="N1044" t="s">
        <v>75</v>
      </c>
      <c r="O1044" t="s">
        <v>85</v>
      </c>
      <c r="P1044" t="s">
        <v>51</v>
      </c>
      <c r="Q1044" t="s">
        <v>53</v>
      </c>
      <c r="R1044">
        <v>5789</v>
      </c>
      <c r="S1044">
        <v>49993.803999999996</v>
      </c>
      <c r="T1044">
        <v>62992.193039999998</v>
      </c>
      <c r="U1044">
        <v>12998.389040000002</v>
      </c>
      <c r="AX1044" t="s">
        <v>21</v>
      </c>
      <c r="AY1044">
        <v>2018</v>
      </c>
      <c r="AZ1044">
        <v>3</v>
      </c>
      <c r="BA1044" t="s">
        <v>38</v>
      </c>
      <c r="BB1044" t="s">
        <v>82</v>
      </c>
      <c r="BC1044" t="s">
        <v>75</v>
      </c>
      <c r="BD1044" t="s">
        <v>85</v>
      </c>
      <c r="BE1044" t="s">
        <v>56</v>
      </c>
      <c r="BF1044" t="s">
        <v>57</v>
      </c>
      <c r="BG1044">
        <v>6940</v>
      </c>
      <c r="BH1044">
        <v>108805.32</v>
      </c>
      <c r="BI1044">
        <v>146887.182</v>
      </c>
      <c r="BJ1044">
        <v>38081.861999999994</v>
      </c>
    </row>
    <row r="1045" spans="11:62" x14ac:dyDescent="0.15">
      <c r="K1045">
        <v>2018</v>
      </c>
      <c r="L1045" t="s">
        <v>21</v>
      </c>
      <c r="M1045" t="s">
        <v>82</v>
      </c>
      <c r="N1045" t="s">
        <v>75</v>
      </c>
      <c r="O1045" t="s">
        <v>85</v>
      </c>
      <c r="P1045" t="s">
        <v>51</v>
      </c>
      <c r="Q1045" t="s">
        <v>54</v>
      </c>
      <c r="R1045">
        <v>15262</v>
      </c>
      <c r="S1045">
        <v>41970.5</v>
      </c>
      <c r="T1045">
        <v>57079.88</v>
      </c>
      <c r="U1045">
        <v>15109.379999999997</v>
      </c>
      <c r="AX1045" t="s">
        <v>21</v>
      </c>
      <c r="AY1045">
        <v>2018</v>
      </c>
      <c r="AZ1045">
        <v>3</v>
      </c>
      <c r="BA1045" t="s">
        <v>38</v>
      </c>
      <c r="BB1045" t="s">
        <v>82</v>
      </c>
      <c r="BC1045" t="s">
        <v>75</v>
      </c>
      <c r="BD1045" t="s">
        <v>85</v>
      </c>
      <c r="BE1045" t="s">
        <v>56</v>
      </c>
      <c r="BF1045" t="s">
        <v>58</v>
      </c>
      <c r="BG1045">
        <v>11569</v>
      </c>
      <c r="BH1045">
        <v>83817.404999999999</v>
      </c>
      <c r="BI1045">
        <v>100580.886</v>
      </c>
      <c r="BJ1045">
        <v>16763.481</v>
      </c>
    </row>
    <row r="1046" spans="11:62" x14ac:dyDescent="0.15">
      <c r="K1046">
        <v>2018</v>
      </c>
      <c r="L1046" t="s">
        <v>21</v>
      </c>
      <c r="M1046" t="s">
        <v>82</v>
      </c>
      <c r="N1046" t="s">
        <v>75</v>
      </c>
      <c r="O1046" t="s">
        <v>85</v>
      </c>
      <c r="P1046" t="s">
        <v>51</v>
      </c>
      <c r="Q1046" t="s">
        <v>55</v>
      </c>
      <c r="R1046">
        <v>11054</v>
      </c>
      <c r="S1046">
        <v>61018.080000000002</v>
      </c>
      <c r="T1046">
        <v>84815.131200000003</v>
      </c>
      <c r="U1046">
        <v>23797.051200000002</v>
      </c>
      <c r="AX1046" t="s">
        <v>21</v>
      </c>
      <c r="AY1046">
        <v>2018</v>
      </c>
      <c r="AZ1046">
        <v>3</v>
      </c>
      <c r="BA1046" t="s">
        <v>38</v>
      </c>
      <c r="BB1046" t="s">
        <v>82</v>
      </c>
      <c r="BC1046" t="s">
        <v>75</v>
      </c>
      <c r="BD1046" t="s">
        <v>85</v>
      </c>
      <c r="BE1046" t="s">
        <v>56</v>
      </c>
      <c r="BF1046" t="s">
        <v>59</v>
      </c>
      <c r="BG1046">
        <v>12427</v>
      </c>
      <c r="BH1046">
        <v>28408.122000000003</v>
      </c>
      <c r="BI1046">
        <v>41759.939340000004</v>
      </c>
      <c r="BJ1046">
        <v>13351.817340000001</v>
      </c>
    </row>
    <row r="1047" spans="11:62" x14ac:dyDescent="0.15">
      <c r="K1047">
        <v>2018</v>
      </c>
      <c r="L1047" t="s">
        <v>21</v>
      </c>
      <c r="M1047" t="s">
        <v>82</v>
      </c>
      <c r="N1047" t="s">
        <v>75</v>
      </c>
      <c r="O1047" t="s">
        <v>85</v>
      </c>
      <c r="P1047" t="s">
        <v>56</v>
      </c>
      <c r="Q1047" t="s">
        <v>57</v>
      </c>
      <c r="R1047">
        <v>6940</v>
      </c>
      <c r="S1047">
        <v>108805.32</v>
      </c>
      <c r="T1047">
        <v>146887.182</v>
      </c>
      <c r="U1047">
        <v>38081.861999999994</v>
      </c>
      <c r="AX1047" t="s">
        <v>21</v>
      </c>
      <c r="AY1047">
        <v>2018</v>
      </c>
      <c r="AZ1047">
        <v>3</v>
      </c>
      <c r="BA1047" t="s">
        <v>38</v>
      </c>
      <c r="BB1047" t="s">
        <v>82</v>
      </c>
      <c r="BC1047" t="s">
        <v>75</v>
      </c>
      <c r="BD1047" t="s">
        <v>86</v>
      </c>
      <c r="BE1047" t="s">
        <v>46</v>
      </c>
      <c r="BF1047" t="s">
        <v>47</v>
      </c>
      <c r="BG1047">
        <v>17106</v>
      </c>
      <c r="BH1047">
        <v>25864.272000000001</v>
      </c>
      <c r="BI1047">
        <v>34399.481760000002</v>
      </c>
      <c r="BJ1047">
        <v>8535.2097600000016</v>
      </c>
    </row>
    <row r="1048" spans="11:62" x14ac:dyDescent="0.15">
      <c r="K1048">
        <v>2018</v>
      </c>
      <c r="L1048" t="s">
        <v>21</v>
      </c>
      <c r="M1048" t="s">
        <v>82</v>
      </c>
      <c r="N1048" t="s">
        <v>75</v>
      </c>
      <c r="O1048" t="s">
        <v>85</v>
      </c>
      <c r="P1048" t="s">
        <v>56</v>
      </c>
      <c r="Q1048" t="s">
        <v>58</v>
      </c>
      <c r="R1048">
        <v>11569</v>
      </c>
      <c r="S1048">
        <v>83817.404999999999</v>
      </c>
      <c r="T1048">
        <v>100580.886</v>
      </c>
      <c r="U1048">
        <v>16763.481</v>
      </c>
      <c r="AX1048" t="s">
        <v>21</v>
      </c>
      <c r="AY1048">
        <v>2018</v>
      </c>
      <c r="AZ1048">
        <v>3</v>
      </c>
      <c r="BA1048" t="s">
        <v>38</v>
      </c>
      <c r="BB1048" t="s">
        <v>82</v>
      </c>
      <c r="BC1048" t="s">
        <v>75</v>
      </c>
      <c r="BD1048" t="s">
        <v>86</v>
      </c>
      <c r="BE1048" t="s">
        <v>46</v>
      </c>
      <c r="BF1048" t="s">
        <v>48</v>
      </c>
      <c r="BG1048">
        <v>18874</v>
      </c>
      <c r="BH1048">
        <v>53564.412000000004</v>
      </c>
      <c r="BI1048">
        <v>74454.532680000004</v>
      </c>
      <c r="BJ1048">
        <v>20890.12068</v>
      </c>
    </row>
    <row r="1049" spans="11:62" x14ac:dyDescent="0.15">
      <c r="K1049">
        <v>2018</v>
      </c>
      <c r="L1049" t="s">
        <v>21</v>
      </c>
      <c r="M1049" t="s">
        <v>82</v>
      </c>
      <c r="N1049" t="s">
        <v>75</v>
      </c>
      <c r="O1049" t="s">
        <v>85</v>
      </c>
      <c r="P1049" t="s">
        <v>56</v>
      </c>
      <c r="Q1049" t="s">
        <v>59</v>
      </c>
      <c r="R1049">
        <v>12427</v>
      </c>
      <c r="S1049">
        <v>28408.122000000003</v>
      </c>
      <c r="T1049">
        <v>41759.939340000004</v>
      </c>
      <c r="U1049">
        <v>13351.817340000001</v>
      </c>
      <c r="AX1049" t="s">
        <v>21</v>
      </c>
      <c r="AY1049">
        <v>2018</v>
      </c>
      <c r="AZ1049">
        <v>3</v>
      </c>
      <c r="BA1049" t="s">
        <v>38</v>
      </c>
      <c r="BB1049" t="s">
        <v>82</v>
      </c>
      <c r="BC1049" t="s">
        <v>75</v>
      </c>
      <c r="BD1049" t="s">
        <v>86</v>
      </c>
      <c r="BE1049" t="s">
        <v>46</v>
      </c>
      <c r="BF1049" t="s">
        <v>49</v>
      </c>
      <c r="BG1049">
        <v>16294</v>
      </c>
      <c r="BH1049">
        <v>41940.756000000008</v>
      </c>
      <c r="BI1049">
        <v>55781.205480000011</v>
      </c>
      <c r="BJ1049">
        <v>13840.449480000003</v>
      </c>
    </row>
    <row r="1050" spans="11:62" x14ac:dyDescent="0.15">
      <c r="K1050">
        <v>2018</v>
      </c>
      <c r="L1050" t="s">
        <v>21</v>
      </c>
      <c r="M1050" t="s">
        <v>82</v>
      </c>
      <c r="N1050" t="s">
        <v>75</v>
      </c>
      <c r="O1050" t="s">
        <v>86</v>
      </c>
      <c r="P1050" t="s">
        <v>46</v>
      </c>
      <c r="Q1050" t="s">
        <v>47</v>
      </c>
      <c r="R1050">
        <v>17106</v>
      </c>
      <c r="S1050">
        <v>25864.272000000001</v>
      </c>
      <c r="T1050">
        <v>34399.481760000002</v>
      </c>
      <c r="U1050">
        <v>8535.2097600000016</v>
      </c>
      <c r="AX1050" t="s">
        <v>21</v>
      </c>
      <c r="AY1050">
        <v>2018</v>
      </c>
      <c r="AZ1050">
        <v>3</v>
      </c>
      <c r="BA1050" t="s">
        <v>38</v>
      </c>
      <c r="BB1050" t="s">
        <v>82</v>
      </c>
      <c r="BC1050" t="s">
        <v>75</v>
      </c>
      <c r="BD1050" t="s">
        <v>86</v>
      </c>
      <c r="BE1050" t="s">
        <v>46</v>
      </c>
      <c r="BF1050" t="s">
        <v>50</v>
      </c>
      <c r="BG1050">
        <v>17073</v>
      </c>
      <c r="BH1050">
        <v>83299.166999999987</v>
      </c>
      <c r="BI1050">
        <v>123282.76715999999</v>
      </c>
      <c r="BJ1050">
        <v>39983.600160000002</v>
      </c>
    </row>
    <row r="1051" spans="11:62" x14ac:dyDescent="0.15">
      <c r="K1051">
        <v>2018</v>
      </c>
      <c r="L1051" t="s">
        <v>21</v>
      </c>
      <c r="M1051" t="s">
        <v>82</v>
      </c>
      <c r="N1051" t="s">
        <v>75</v>
      </c>
      <c r="O1051" t="s">
        <v>86</v>
      </c>
      <c r="P1051" t="s">
        <v>46</v>
      </c>
      <c r="Q1051" t="s">
        <v>48</v>
      </c>
      <c r="R1051">
        <v>18874</v>
      </c>
      <c r="S1051">
        <v>53564.412000000004</v>
      </c>
      <c r="T1051">
        <v>74454.532680000004</v>
      </c>
      <c r="U1051">
        <v>20890.12068</v>
      </c>
      <c r="AX1051" t="s">
        <v>21</v>
      </c>
      <c r="AY1051">
        <v>2018</v>
      </c>
      <c r="AZ1051">
        <v>3</v>
      </c>
      <c r="BA1051" t="s">
        <v>38</v>
      </c>
      <c r="BB1051" t="s">
        <v>82</v>
      </c>
      <c r="BC1051" t="s">
        <v>75</v>
      </c>
      <c r="BD1051" t="s">
        <v>86</v>
      </c>
      <c r="BE1051" t="s">
        <v>51</v>
      </c>
      <c r="BF1051" t="s">
        <v>52</v>
      </c>
      <c r="BG1051">
        <v>17489</v>
      </c>
      <c r="BH1051">
        <v>74433.183999999994</v>
      </c>
      <c r="BI1051">
        <v>104206.45759999999</v>
      </c>
      <c r="BJ1051">
        <v>29773.2736</v>
      </c>
    </row>
    <row r="1052" spans="11:62" x14ac:dyDescent="0.15">
      <c r="K1052">
        <v>2018</v>
      </c>
      <c r="L1052" t="s">
        <v>21</v>
      </c>
      <c r="M1052" t="s">
        <v>82</v>
      </c>
      <c r="N1052" t="s">
        <v>75</v>
      </c>
      <c r="O1052" t="s">
        <v>86</v>
      </c>
      <c r="P1052" t="s">
        <v>46</v>
      </c>
      <c r="Q1052" t="s">
        <v>49</v>
      </c>
      <c r="R1052">
        <v>16294</v>
      </c>
      <c r="S1052">
        <v>41940.756000000008</v>
      </c>
      <c r="T1052">
        <v>55781.205480000011</v>
      </c>
      <c r="U1052">
        <v>13840.449480000003</v>
      </c>
      <c r="AX1052" t="s">
        <v>21</v>
      </c>
      <c r="AY1052">
        <v>2018</v>
      </c>
      <c r="AZ1052">
        <v>3</v>
      </c>
      <c r="BA1052" t="s">
        <v>38</v>
      </c>
      <c r="BB1052" t="s">
        <v>82</v>
      </c>
      <c r="BC1052" t="s">
        <v>75</v>
      </c>
      <c r="BD1052" t="s">
        <v>86</v>
      </c>
      <c r="BE1052" t="s">
        <v>51</v>
      </c>
      <c r="BF1052" t="s">
        <v>53</v>
      </c>
      <c r="BG1052">
        <v>18052</v>
      </c>
      <c r="BH1052">
        <v>141166.63999999998</v>
      </c>
      <c r="BI1052">
        <v>207514.96079999997</v>
      </c>
      <c r="BJ1052">
        <v>66348.320799999987</v>
      </c>
    </row>
    <row r="1053" spans="11:62" x14ac:dyDescent="0.15">
      <c r="K1053">
        <v>2018</v>
      </c>
      <c r="L1053" t="s">
        <v>21</v>
      </c>
      <c r="M1053" t="s">
        <v>82</v>
      </c>
      <c r="N1053" t="s">
        <v>75</v>
      </c>
      <c r="O1053" t="s">
        <v>86</v>
      </c>
      <c r="P1053" t="s">
        <v>46</v>
      </c>
      <c r="Q1053" t="s">
        <v>50</v>
      </c>
      <c r="R1053">
        <v>17073</v>
      </c>
      <c r="S1053">
        <v>83299.166999999987</v>
      </c>
      <c r="T1053">
        <v>123282.76715999999</v>
      </c>
      <c r="U1053">
        <v>39983.600160000002</v>
      </c>
      <c r="AX1053" t="s">
        <v>21</v>
      </c>
      <c r="AY1053">
        <v>2018</v>
      </c>
      <c r="AZ1053">
        <v>3</v>
      </c>
      <c r="BA1053" t="s">
        <v>38</v>
      </c>
      <c r="BB1053" t="s">
        <v>82</v>
      </c>
      <c r="BC1053" t="s">
        <v>75</v>
      </c>
      <c r="BD1053" t="s">
        <v>86</v>
      </c>
      <c r="BE1053" t="s">
        <v>51</v>
      </c>
      <c r="BF1053" t="s">
        <v>54</v>
      </c>
      <c r="BG1053">
        <v>18298</v>
      </c>
      <c r="BH1053">
        <v>44683.716000000008</v>
      </c>
      <c r="BI1053">
        <v>62557.202400000009</v>
      </c>
      <c r="BJ1053">
        <v>17873.486400000002</v>
      </c>
    </row>
    <row r="1054" spans="11:62" x14ac:dyDescent="0.15">
      <c r="K1054">
        <v>2018</v>
      </c>
      <c r="L1054" t="s">
        <v>21</v>
      </c>
      <c r="M1054" t="s">
        <v>82</v>
      </c>
      <c r="N1054" t="s">
        <v>75</v>
      </c>
      <c r="O1054" t="s">
        <v>86</v>
      </c>
      <c r="P1054" t="s">
        <v>51</v>
      </c>
      <c r="Q1054" t="s">
        <v>52</v>
      </c>
      <c r="R1054">
        <v>17489</v>
      </c>
      <c r="S1054">
        <v>74433.183999999994</v>
      </c>
      <c r="T1054">
        <v>104206.45759999999</v>
      </c>
      <c r="U1054">
        <v>29773.2736</v>
      </c>
      <c r="AX1054" t="s">
        <v>21</v>
      </c>
      <c r="AY1054">
        <v>2018</v>
      </c>
      <c r="AZ1054">
        <v>3</v>
      </c>
      <c r="BA1054" t="s">
        <v>38</v>
      </c>
      <c r="BB1054" t="s">
        <v>82</v>
      </c>
      <c r="BC1054" t="s">
        <v>75</v>
      </c>
      <c r="BD1054" t="s">
        <v>86</v>
      </c>
      <c r="BE1054" t="s">
        <v>51</v>
      </c>
      <c r="BF1054" t="s">
        <v>55</v>
      </c>
      <c r="BG1054">
        <v>5621</v>
      </c>
      <c r="BH1054">
        <v>29948.687999999998</v>
      </c>
      <c r="BI1054">
        <v>38034.833759999994</v>
      </c>
      <c r="BJ1054">
        <v>8086.1457599999958</v>
      </c>
    </row>
    <row r="1055" spans="11:62" x14ac:dyDescent="0.15">
      <c r="K1055">
        <v>2018</v>
      </c>
      <c r="L1055" t="s">
        <v>21</v>
      </c>
      <c r="M1055" t="s">
        <v>82</v>
      </c>
      <c r="N1055" t="s">
        <v>75</v>
      </c>
      <c r="O1055" t="s">
        <v>86</v>
      </c>
      <c r="P1055" t="s">
        <v>51</v>
      </c>
      <c r="Q1055" t="s">
        <v>53</v>
      </c>
      <c r="R1055">
        <v>18052</v>
      </c>
      <c r="S1055">
        <v>141166.63999999998</v>
      </c>
      <c r="T1055">
        <v>207514.96079999997</v>
      </c>
      <c r="U1055">
        <v>66348.320799999987</v>
      </c>
      <c r="AX1055" t="s">
        <v>21</v>
      </c>
      <c r="AY1055">
        <v>2018</v>
      </c>
      <c r="AZ1055">
        <v>3</v>
      </c>
      <c r="BA1055" t="s">
        <v>38</v>
      </c>
      <c r="BB1055" t="s">
        <v>82</v>
      </c>
      <c r="BC1055" t="s">
        <v>75</v>
      </c>
      <c r="BD1055" t="s">
        <v>86</v>
      </c>
      <c r="BE1055" t="s">
        <v>56</v>
      </c>
      <c r="BF1055" t="s">
        <v>57</v>
      </c>
      <c r="BG1055">
        <v>16901</v>
      </c>
      <c r="BH1055">
        <v>274032.81400000001</v>
      </c>
      <c r="BI1055">
        <v>339800.68936000002</v>
      </c>
      <c r="BJ1055">
        <v>65767.875360000005</v>
      </c>
    </row>
    <row r="1056" spans="11:62" x14ac:dyDescent="0.15">
      <c r="K1056">
        <v>2018</v>
      </c>
      <c r="L1056" t="s">
        <v>21</v>
      </c>
      <c r="M1056" t="s">
        <v>82</v>
      </c>
      <c r="N1056" t="s">
        <v>75</v>
      </c>
      <c r="O1056" t="s">
        <v>86</v>
      </c>
      <c r="P1056" t="s">
        <v>51</v>
      </c>
      <c r="Q1056" t="s">
        <v>54</v>
      </c>
      <c r="R1056">
        <v>18298</v>
      </c>
      <c r="S1056">
        <v>44683.716000000008</v>
      </c>
      <c r="T1056">
        <v>62557.202400000009</v>
      </c>
      <c r="U1056">
        <v>17873.486400000002</v>
      </c>
      <c r="AX1056" t="s">
        <v>21</v>
      </c>
      <c r="AY1056">
        <v>2018</v>
      </c>
      <c r="AZ1056">
        <v>3</v>
      </c>
      <c r="BA1056" t="s">
        <v>38</v>
      </c>
      <c r="BB1056" t="s">
        <v>82</v>
      </c>
      <c r="BC1056" t="s">
        <v>75</v>
      </c>
      <c r="BD1056" t="s">
        <v>86</v>
      </c>
      <c r="BE1056" t="s">
        <v>56</v>
      </c>
      <c r="BF1056" t="s">
        <v>58</v>
      </c>
      <c r="BG1056">
        <v>8622</v>
      </c>
      <c r="BH1056">
        <v>67355.063999999998</v>
      </c>
      <c r="BI1056">
        <v>99685.494719999988</v>
      </c>
      <c r="BJ1056">
        <v>32330.430719999989</v>
      </c>
    </row>
    <row r="1057" spans="11:62" x14ac:dyDescent="0.15">
      <c r="K1057">
        <v>2018</v>
      </c>
      <c r="L1057" t="s">
        <v>21</v>
      </c>
      <c r="M1057" t="s">
        <v>82</v>
      </c>
      <c r="N1057" t="s">
        <v>75</v>
      </c>
      <c r="O1057" t="s">
        <v>86</v>
      </c>
      <c r="P1057" t="s">
        <v>51</v>
      </c>
      <c r="Q1057" t="s">
        <v>55</v>
      </c>
      <c r="R1057">
        <v>5621</v>
      </c>
      <c r="S1057">
        <v>29948.687999999998</v>
      </c>
      <c r="T1057">
        <v>38034.833759999994</v>
      </c>
      <c r="U1057">
        <v>8086.1457599999958</v>
      </c>
      <c r="AX1057" t="s">
        <v>21</v>
      </c>
      <c r="AY1057">
        <v>2018</v>
      </c>
      <c r="AZ1057">
        <v>3</v>
      </c>
      <c r="BA1057" t="s">
        <v>38</v>
      </c>
      <c r="BB1057" t="s">
        <v>82</v>
      </c>
      <c r="BC1057" t="s">
        <v>75</v>
      </c>
      <c r="BD1057" t="s">
        <v>86</v>
      </c>
      <c r="BE1057" t="s">
        <v>56</v>
      </c>
      <c r="BF1057" t="s">
        <v>59</v>
      </c>
      <c r="BG1057">
        <v>9311</v>
      </c>
      <c r="BH1057">
        <v>19944.162</v>
      </c>
      <c r="BI1057">
        <v>27722.385180000001</v>
      </c>
      <c r="BJ1057">
        <v>7778.2231800000009</v>
      </c>
    </row>
    <row r="1058" spans="11:62" x14ac:dyDescent="0.15">
      <c r="K1058">
        <v>2018</v>
      </c>
      <c r="L1058" t="s">
        <v>21</v>
      </c>
      <c r="M1058" t="s">
        <v>82</v>
      </c>
      <c r="N1058" t="s">
        <v>75</v>
      </c>
      <c r="O1058" t="s">
        <v>86</v>
      </c>
      <c r="P1058" t="s">
        <v>56</v>
      </c>
      <c r="Q1058" t="s">
        <v>57</v>
      </c>
      <c r="R1058">
        <v>16901</v>
      </c>
      <c r="S1058">
        <v>274032.81400000001</v>
      </c>
      <c r="T1058">
        <v>339800.68936000002</v>
      </c>
      <c r="U1058">
        <v>65767.875360000005</v>
      </c>
      <c r="AX1058" t="s">
        <v>21</v>
      </c>
      <c r="AY1058">
        <v>2018</v>
      </c>
      <c r="AZ1058">
        <v>3</v>
      </c>
      <c r="BA1058" t="s">
        <v>38</v>
      </c>
      <c r="BB1058" t="s">
        <v>82</v>
      </c>
      <c r="BC1058" t="s">
        <v>75</v>
      </c>
      <c r="BD1058" t="s">
        <v>87</v>
      </c>
      <c r="BE1058" t="s">
        <v>46</v>
      </c>
      <c r="BF1058" t="s">
        <v>47</v>
      </c>
      <c r="BG1058">
        <v>11425</v>
      </c>
      <c r="BH1058">
        <v>17000.400000000001</v>
      </c>
      <c r="BI1058">
        <v>20740.488000000001</v>
      </c>
      <c r="BJ1058">
        <v>3740.0879999999997</v>
      </c>
    </row>
    <row r="1059" spans="11:62" x14ac:dyDescent="0.15">
      <c r="K1059">
        <v>2018</v>
      </c>
      <c r="L1059" t="s">
        <v>21</v>
      </c>
      <c r="M1059" t="s">
        <v>82</v>
      </c>
      <c r="N1059" t="s">
        <v>75</v>
      </c>
      <c r="O1059" t="s">
        <v>86</v>
      </c>
      <c r="P1059" t="s">
        <v>56</v>
      </c>
      <c r="Q1059" t="s">
        <v>58</v>
      </c>
      <c r="R1059">
        <v>8622</v>
      </c>
      <c r="S1059">
        <v>67355.063999999998</v>
      </c>
      <c r="T1059">
        <v>99685.494719999988</v>
      </c>
      <c r="U1059">
        <v>32330.430719999989</v>
      </c>
      <c r="AX1059" t="s">
        <v>21</v>
      </c>
      <c r="AY1059">
        <v>2018</v>
      </c>
      <c r="AZ1059">
        <v>3</v>
      </c>
      <c r="BA1059" t="s">
        <v>38</v>
      </c>
      <c r="BB1059" t="s">
        <v>82</v>
      </c>
      <c r="BC1059" t="s">
        <v>75</v>
      </c>
      <c r="BD1059" t="s">
        <v>87</v>
      </c>
      <c r="BE1059" t="s">
        <v>46</v>
      </c>
      <c r="BF1059" t="s">
        <v>48</v>
      </c>
      <c r="BG1059">
        <v>14178</v>
      </c>
      <c r="BH1059">
        <v>37429.920000000006</v>
      </c>
      <c r="BI1059">
        <v>46038.801600000013</v>
      </c>
      <c r="BJ1059">
        <v>8608.8816000000079</v>
      </c>
    </row>
    <row r="1060" spans="11:62" x14ac:dyDescent="0.15">
      <c r="K1060">
        <v>2018</v>
      </c>
      <c r="L1060" t="s">
        <v>21</v>
      </c>
      <c r="M1060" t="s">
        <v>82</v>
      </c>
      <c r="N1060" t="s">
        <v>75</v>
      </c>
      <c r="O1060" t="s">
        <v>86</v>
      </c>
      <c r="P1060" t="s">
        <v>56</v>
      </c>
      <c r="Q1060" t="s">
        <v>59</v>
      </c>
      <c r="R1060">
        <v>9311</v>
      </c>
      <c r="S1060">
        <v>19944.162</v>
      </c>
      <c r="T1060">
        <v>27722.385180000001</v>
      </c>
      <c r="U1060">
        <v>7778.2231800000009</v>
      </c>
      <c r="AX1060" t="s">
        <v>21</v>
      </c>
      <c r="AY1060">
        <v>2018</v>
      </c>
      <c r="AZ1060">
        <v>3</v>
      </c>
      <c r="BA1060" t="s">
        <v>38</v>
      </c>
      <c r="BB1060" t="s">
        <v>82</v>
      </c>
      <c r="BC1060" t="s">
        <v>75</v>
      </c>
      <c r="BD1060" t="s">
        <v>87</v>
      </c>
      <c r="BE1060" t="s">
        <v>46</v>
      </c>
      <c r="BF1060" t="s">
        <v>49</v>
      </c>
      <c r="BG1060">
        <v>19676</v>
      </c>
      <c r="BH1060">
        <v>54109.000000000007</v>
      </c>
      <c r="BI1060">
        <v>67636.250000000015</v>
      </c>
      <c r="BJ1060">
        <v>13527.250000000007</v>
      </c>
    </row>
    <row r="1061" spans="11:62" x14ac:dyDescent="0.15">
      <c r="K1061">
        <v>2018</v>
      </c>
      <c r="L1061" t="s">
        <v>21</v>
      </c>
      <c r="M1061" t="s">
        <v>82</v>
      </c>
      <c r="N1061" t="s">
        <v>75</v>
      </c>
      <c r="O1061" t="s">
        <v>87</v>
      </c>
      <c r="P1061" t="s">
        <v>46</v>
      </c>
      <c r="Q1061" t="s">
        <v>47</v>
      </c>
      <c r="R1061">
        <v>11425</v>
      </c>
      <c r="S1061">
        <v>17000.400000000001</v>
      </c>
      <c r="T1061">
        <v>20740.488000000001</v>
      </c>
      <c r="U1061">
        <v>3740.0879999999997</v>
      </c>
      <c r="AX1061" t="s">
        <v>21</v>
      </c>
      <c r="AY1061">
        <v>2018</v>
      </c>
      <c r="AZ1061">
        <v>3</v>
      </c>
      <c r="BA1061" t="s">
        <v>38</v>
      </c>
      <c r="BB1061" t="s">
        <v>82</v>
      </c>
      <c r="BC1061" t="s">
        <v>75</v>
      </c>
      <c r="BD1061" t="s">
        <v>87</v>
      </c>
      <c r="BE1061" t="s">
        <v>46</v>
      </c>
      <c r="BF1061" t="s">
        <v>50</v>
      </c>
      <c r="BG1061">
        <v>12252</v>
      </c>
      <c r="BH1061">
        <v>56261.183999999994</v>
      </c>
      <c r="BI1061">
        <v>69201.256319999986</v>
      </c>
      <c r="BJ1061">
        <v>12940.072319999992</v>
      </c>
    </row>
    <row r="1062" spans="11:62" x14ac:dyDescent="0.15">
      <c r="K1062">
        <v>2018</v>
      </c>
      <c r="L1062" t="s">
        <v>21</v>
      </c>
      <c r="M1062" t="s">
        <v>82</v>
      </c>
      <c r="N1062" t="s">
        <v>75</v>
      </c>
      <c r="O1062" t="s">
        <v>87</v>
      </c>
      <c r="P1062" t="s">
        <v>46</v>
      </c>
      <c r="Q1062" t="s">
        <v>48</v>
      </c>
      <c r="R1062">
        <v>14178</v>
      </c>
      <c r="S1062">
        <v>37429.920000000006</v>
      </c>
      <c r="T1062">
        <v>46038.801600000013</v>
      </c>
      <c r="U1062">
        <v>8608.8816000000079</v>
      </c>
      <c r="AX1062" t="s">
        <v>21</v>
      </c>
      <c r="AY1062">
        <v>2018</v>
      </c>
      <c r="AZ1062">
        <v>3</v>
      </c>
      <c r="BA1062" t="s">
        <v>38</v>
      </c>
      <c r="BB1062" t="s">
        <v>82</v>
      </c>
      <c r="BC1062" t="s">
        <v>75</v>
      </c>
      <c r="BD1062" t="s">
        <v>87</v>
      </c>
      <c r="BE1062" t="s">
        <v>51</v>
      </c>
      <c r="BF1062" t="s">
        <v>52</v>
      </c>
      <c r="BG1062">
        <v>18585</v>
      </c>
      <c r="BH1062">
        <v>77685.3</v>
      </c>
      <c r="BI1062">
        <v>101767.743</v>
      </c>
      <c r="BJ1062">
        <v>24082.442999999999</v>
      </c>
    </row>
    <row r="1063" spans="11:62" x14ac:dyDescent="0.15">
      <c r="K1063">
        <v>2018</v>
      </c>
      <c r="L1063" t="s">
        <v>21</v>
      </c>
      <c r="M1063" t="s">
        <v>82</v>
      </c>
      <c r="N1063" t="s">
        <v>75</v>
      </c>
      <c r="O1063" t="s">
        <v>87</v>
      </c>
      <c r="P1063" t="s">
        <v>46</v>
      </c>
      <c r="Q1063" t="s">
        <v>49</v>
      </c>
      <c r="R1063">
        <v>19676</v>
      </c>
      <c r="S1063">
        <v>54109.000000000007</v>
      </c>
      <c r="T1063">
        <v>67636.250000000015</v>
      </c>
      <c r="U1063">
        <v>13527.250000000007</v>
      </c>
      <c r="AX1063" t="s">
        <v>21</v>
      </c>
      <c r="AY1063">
        <v>2018</v>
      </c>
      <c r="AZ1063">
        <v>3</v>
      </c>
      <c r="BA1063" t="s">
        <v>38</v>
      </c>
      <c r="BB1063" t="s">
        <v>82</v>
      </c>
      <c r="BC1063" t="s">
        <v>75</v>
      </c>
      <c r="BD1063" t="s">
        <v>87</v>
      </c>
      <c r="BE1063" t="s">
        <v>51</v>
      </c>
      <c r="BF1063" t="s">
        <v>53</v>
      </c>
      <c r="BG1063">
        <v>12915</v>
      </c>
      <c r="BH1063">
        <v>96604.2</v>
      </c>
      <c r="BI1063">
        <v>120755.25</v>
      </c>
      <c r="BJ1063">
        <v>24151.050000000003</v>
      </c>
    </row>
    <row r="1064" spans="11:62" x14ac:dyDescent="0.15">
      <c r="K1064">
        <v>2018</v>
      </c>
      <c r="L1064" t="s">
        <v>21</v>
      </c>
      <c r="M1064" t="s">
        <v>82</v>
      </c>
      <c r="N1064" t="s">
        <v>75</v>
      </c>
      <c r="O1064" t="s">
        <v>87</v>
      </c>
      <c r="P1064" t="s">
        <v>46</v>
      </c>
      <c r="Q1064" t="s">
        <v>50</v>
      </c>
      <c r="R1064">
        <v>12252</v>
      </c>
      <c r="S1064">
        <v>56261.183999999994</v>
      </c>
      <c r="T1064">
        <v>69201.256319999986</v>
      </c>
      <c r="U1064">
        <v>12940.072319999992</v>
      </c>
      <c r="AX1064" t="s">
        <v>21</v>
      </c>
      <c r="AY1064">
        <v>2018</v>
      </c>
      <c r="AZ1064">
        <v>3</v>
      </c>
      <c r="BA1064" t="s">
        <v>38</v>
      </c>
      <c r="BB1064" t="s">
        <v>82</v>
      </c>
      <c r="BC1064" t="s">
        <v>75</v>
      </c>
      <c r="BD1064" t="s">
        <v>87</v>
      </c>
      <c r="BE1064" t="s">
        <v>51</v>
      </c>
      <c r="BF1064" t="s">
        <v>54</v>
      </c>
      <c r="BG1064">
        <v>14830</v>
      </c>
      <c r="BH1064">
        <v>40456.240000000005</v>
      </c>
      <c r="BI1064">
        <v>50974.862400000005</v>
      </c>
      <c r="BJ1064">
        <v>10518.6224</v>
      </c>
    </row>
    <row r="1065" spans="11:62" x14ac:dyDescent="0.15">
      <c r="K1065">
        <v>2018</v>
      </c>
      <c r="L1065" t="s">
        <v>21</v>
      </c>
      <c r="M1065" t="s">
        <v>82</v>
      </c>
      <c r="N1065" t="s">
        <v>75</v>
      </c>
      <c r="O1065" t="s">
        <v>87</v>
      </c>
      <c r="P1065" t="s">
        <v>51</v>
      </c>
      <c r="Q1065" t="s">
        <v>52</v>
      </c>
      <c r="R1065">
        <v>18585</v>
      </c>
      <c r="S1065">
        <v>77685.3</v>
      </c>
      <c r="T1065">
        <v>101767.743</v>
      </c>
      <c r="U1065">
        <v>24082.442999999999</v>
      </c>
      <c r="AX1065" t="s">
        <v>21</v>
      </c>
      <c r="AY1065">
        <v>2018</v>
      </c>
      <c r="AZ1065">
        <v>3</v>
      </c>
      <c r="BA1065" t="s">
        <v>38</v>
      </c>
      <c r="BB1065" t="s">
        <v>82</v>
      </c>
      <c r="BC1065" t="s">
        <v>75</v>
      </c>
      <c r="BD1065" t="s">
        <v>87</v>
      </c>
      <c r="BE1065" t="s">
        <v>51</v>
      </c>
      <c r="BF1065" t="s">
        <v>55</v>
      </c>
      <c r="BG1065">
        <v>6017</v>
      </c>
      <c r="BH1065">
        <v>34946.735999999997</v>
      </c>
      <c r="BI1065">
        <v>44032.887359999993</v>
      </c>
      <c r="BJ1065">
        <v>9086.1513599999962</v>
      </c>
    </row>
    <row r="1066" spans="11:62" x14ac:dyDescent="0.15">
      <c r="K1066">
        <v>2018</v>
      </c>
      <c r="L1066" t="s">
        <v>21</v>
      </c>
      <c r="M1066" t="s">
        <v>82</v>
      </c>
      <c r="N1066" t="s">
        <v>75</v>
      </c>
      <c r="O1066" t="s">
        <v>87</v>
      </c>
      <c r="P1066" t="s">
        <v>51</v>
      </c>
      <c r="Q1066" t="s">
        <v>53</v>
      </c>
      <c r="R1066">
        <v>12915</v>
      </c>
      <c r="S1066">
        <v>96604.2</v>
      </c>
      <c r="T1066">
        <v>120755.25</v>
      </c>
      <c r="U1066">
        <v>24151.050000000003</v>
      </c>
      <c r="AX1066" t="s">
        <v>21</v>
      </c>
      <c r="AY1066">
        <v>2018</v>
      </c>
      <c r="AZ1066">
        <v>3</v>
      </c>
      <c r="BA1066" t="s">
        <v>38</v>
      </c>
      <c r="BB1066" t="s">
        <v>82</v>
      </c>
      <c r="BC1066" t="s">
        <v>75</v>
      </c>
      <c r="BD1066" t="s">
        <v>87</v>
      </c>
      <c r="BE1066" t="s">
        <v>56</v>
      </c>
      <c r="BF1066" t="s">
        <v>57</v>
      </c>
      <c r="BG1066">
        <v>14024</v>
      </c>
      <c r="BH1066">
        <v>216109.84</v>
      </c>
      <c r="BI1066">
        <v>304714.87440000003</v>
      </c>
      <c r="BJ1066">
        <v>88605.034400000033</v>
      </c>
    </row>
    <row r="1067" spans="11:62" x14ac:dyDescent="0.15">
      <c r="K1067">
        <v>2018</v>
      </c>
      <c r="L1067" t="s">
        <v>21</v>
      </c>
      <c r="M1067" t="s">
        <v>82</v>
      </c>
      <c r="N1067" t="s">
        <v>75</v>
      </c>
      <c r="O1067" t="s">
        <v>87</v>
      </c>
      <c r="P1067" t="s">
        <v>51</v>
      </c>
      <c r="Q1067" t="s">
        <v>54</v>
      </c>
      <c r="R1067">
        <v>14830</v>
      </c>
      <c r="S1067">
        <v>40456.240000000005</v>
      </c>
      <c r="T1067">
        <v>50974.862400000005</v>
      </c>
      <c r="U1067">
        <v>10518.6224</v>
      </c>
      <c r="AX1067" t="s">
        <v>21</v>
      </c>
      <c r="AY1067">
        <v>2018</v>
      </c>
      <c r="AZ1067">
        <v>3</v>
      </c>
      <c r="BA1067" t="s">
        <v>38</v>
      </c>
      <c r="BB1067" t="s">
        <v>82</v>
      </c>
      <c r="BC1067" t="s">
        <v>75</v>
      </c>
      <c r="BD1067" t="s">
        <v>87</v>
      </c>
      <c r="BE1067" t="s">
        <v>56</v>
      </c>
      <c r="BF1067" t="s">
        <v>58</v>
      </c>
      <c r="BG1067">
        <v>9119</v>
      </c>
      <c r="BH1067">
        <v>63194.67</v>
      </c>
      <c r="BI1067">
        <v>79625.284199999995</v>
      </c>
      <c r="BJ1067">
        <v>16430.614199999996</v>
      </c>
    </row>
    <row r="1068" spans="11:62" x14ac:dyDescent="0.15">
      <c r="K1068">
        <v>2018</v>
      </c>
      <c r="L1068" t="s">
        <v>21</v>
      </c>
      <c r="M1068" t="s">
        <v>82</v>
      </c>
      <c r="N1068" t="s">
        <v>75</v>
      </c>
      <c r="O1068" t="s">
        <v>87</v>
      </c>
      <c r="P1068" t="s">
        <v>51</v>
      </c>
      <c r="Q1068" t="s">
        <v>55</v>
      </c>
      <c r="R1068">
        <v>6017</v>
      </c>
      <c r="S1068">
        <v>34946.735999999997</v>
      </c>
      <c r="T1068">
        <v>44032.887359999993</v>
      </c>
      <c r="U1068">
        <v>9086.1513599999962</v>
      </c>
      <c r="AX1068" t="s">
        <v>21</v>
      </c>
      <c r="AY1068">
        <v>2018</v>
      </c>
      <c r="AZ1068">
        <v>3</v>
      </c>
      <c r="BA1068" t="s">
        <v>38</v>
      </c>
      <c r="BB1068" t="s">
        <v>82</v>
      </c>
      <c r="BC1068" t="s">
        <v>75</v>
      </c>
      <c r="BD1068" t="s">
        <v>87</v>
      </c>
      <c r="BE1068" t="s">
        <v>56</v>
      </c>
      <c r="BF1068" t="s">
        <v>59</v>
      </c>
      <c r="BG1068">
        <v>8805</v>
      </c>
      <c r="BH1068">
        <v>19811.25</v>
      </c>
      <c r="BI1068">
        <v>24367.837500000001</v>
      </c>
      <c r="BJ1068">
        <v>4556.5875000000015</v>
      </c>
    </row>
    <row r="1069" spans="11:62" x14ac:dyDescent="0.15">
      <c r="K1069">
        <v>2018</v>
      </c>
      <c r="L1069" t="s">
        <v>21</v>
      </c>
      <c r="M1069" t="s">
        <v>82</v>
      </c>
      <c r="N1069" t="s">
        <v>75</v>
      </c>
      <c r="O1069" t="s">
        <v>87</v>
      </c>
      <c r="P1069" t="s">
        <v>56</v>
      </c>
      <c r="Q1069" t="s">
        <v>57</v>
      </c>
      <c r="R1069">
        <v>14024</v>
      </c>
      <c r="S1069">
        <v>216109.84</v>
      </c>
      <c r="T1069">
        <v>304714.87440000003</v>
      </c>
      <c r="U1069">
        <v>88605.034400000033</v>
      </c>
      <c r="AX1069" t="s">
        <v>21</v>
      </c>
      <c r="AY1069">
        <v>2018</v>
      </c>
      <c r="AZ1069">
        <v>3</v>
      </c>
      <c r="BA1069" t="s">
        <v>38</v>
      </c>
      <c r="BB1069" t="s">
        <v>82</v>
      </c>
      <c r="BC1069" t="s">
        <v>75</v>
      </c>
      <c r="BD1069" t="s">
        <v>88</v>
      </c>
      <c r="BE1069" t="s">
        <v>46</v>
      </c>
      <c r="BF1069" t="s">
        <v>47</v>
      </c>
      <c r="BG1069">
        <v>15161</v>
      </c>
      <c r="BH1069">
        <v>22377.636000000002</v>
      </c>
      <c r="BI1069">
        <v>31104.91404</v>
      </c>
      <c r="BJ1069">
        <v>8727.2780399999974</v>
      </c>
    </row>
    <row r="1070" spans="11:62" x14ac:dyDescent="0.15">
      <c r="K1070">
        <v>2018</v>
      </c>
      <c r="L1070" t="s">
        <v>21</v>
      </c>
      <c r="M1070" t="s">
        <v>82</v>
      </c>
      <c r="N1070" t="s">
        <v>75</v>
      </c>
      <c r="O1070" t="s">
        <v>87</v>
      </c>
      <c r="P1070" t="s">
        <v>56</v>
      </c>
      <c r="Q1070" t="s">
        <v>58</v>
      </c>
      <c r="R1070">
        <v>9119</v>
      </c>
      <c r="S1070">
        <v>63194.67</v>
      </c>
      <c r="T1070">
        <v>79625.284199999995</v>
      </c>
      <c r="U1070">
        <v>16430.614199999996</v>
      </c>
      <c r="AX1070" t="s">
        <v>21</v>
      </c>
      <c r="AY1070">
        <v>2018</v>
      </c>
      <c r="AZ1070">
        <v>3</v>
      </c>
      <c r="BA1070" t="s">
        <v>38</v>
      </c>
      <c r="BB1070" t="s">
        <v>82</v>
      </c>
      <c r="BC1070" t="s">
        <v>75</v>
      </c>
      <c r="BD1070" t="s">
        <v>88</v>
      </c>
      <c r="BE1070" t="s">
        <v>46</v>
      </c>
      <c r="BF1070" t="s">
        <v>48</v>
      </c>
      <c r="BG1070">
        <v>17568</v>
      </c>
      <c r="BH1070">
        <v>49084.992000000013</v>
      </c>
      <c r="BI1070">
        <v>62828.789760000014</v>
      </c>
      <c r="BJ1070">
        <v>13743.797760000001</v>
      </c>
    </row>
    <row r="1071" spans="11:62" x14ac:dyDescent="0.15">
      <c r="K1071">
        <v>2018</v>
      </c>
      <c r="L1071" t="s">
        <v>21</v>
      </c>
      <c r="M1071" t="s">
        <v>82</v>
      </c>
      <c r="N1071" t="s">
        <v>75</v>
      </c>
      <c r="O1071" t="s">
        <v>87</v>
      </c>
      <c r="P1071" t="s">
        <v>56</v>
      </c>
      <c r="Q1071" t="s">
        <v>59</v>
      </c>
      <c r="R1071">
        <v>8805</v>
      </c>
      <c r="S1071">
        <v>19811.25</v>
      </c>
      <c r="T1071">
        <v>24367.837500000001</v>
      </c>
      <c r="U1071">
        <v>4556.5875000000015</v>
      </c>
      <c r="AX1071" t="s">
        <v>21</v>
      </c>
      <c r="AY1071">
        <v>2018</v>
      </c>
      <c r="AZ1071">
        <v>3</v>
      </c>
      <c r="BA1071" t="s">
        <v>38</v>
      </c>
      <c r="BB1071" t="s">
        <v>82</v>
      </c>
      <c r="BC1071" t="s">
        <v>75</v>
      </c>
      <c r="BD1071" t="s">
        <v>88</v>
      </c>
      <c r="BE1071" t="s">
        <v>46</v>
      </c>
      <c r="BF1071" t="s">
        <v>49</v>
      </c>
      <c r="BG1071">
        <v>18617</v>
      </c>
      <c r="BH1071">
        <v>49148.88</v>
      </c>
      <c r="BI1071">
        <v>66350.987999999998</v>
      </c>
      <c r="BJ1071">
        <v>17202.108</v>
      </c>
    </row>
    <row r="1072" spans="11:62" x14ac:dyDescent="0.15">
      <c r="K1072">
        <v>2018</v>
      </c>
      <c r="L1072" t="s">
        <v>21</v>
      </c>
      <c r="M1072" t="s">
        <v>82</v>
      </c>
      <c r="N1072" t="s">
        <v>75</v>
      </c>
      <c r="O1072" t="s">
        <v>88</v>
      </c>
      <c r="P1072" t="s">
        <v>46</v>
      </c>
      <c r="Q1072" t="s">
        <v>47</v>
      </c>
      <c r="R1072">
        <v>15161</v>
      </c>
      <c r="S1072">
        <v>22377.636000000002</v>
      </c>
      <c r="T1072">
        <v>31104.91404</v>
      </c>
      <c r="U1072">
        <v>8727.2780399999974</v>
      </c>
      <c r="AX1072" t="s">
        <v>21</v>
      </c>
      <c r="AY1072">
        <v>2018</v>
      </c>
      <c r="AZ1072">
        <v>3</v>
      </c>
      <c r="BA1072" t="s">
        <v>38</v>
      </c>
      <c r="BB1072" t="s">
        <v>82</v>
      </c>
      <c r="BC1072" t="s">
        <v>75</v>
      </c>
      <c r="BD1072" t="s">
        <v>88</v>
      </c>
      <c r="BE1072" t="s">
        <v>46</v>
      </c>
      <c r="BF1072" t="s">
        <v>50</v>
      </c>
      <c r="BG1072">
        <v>9774</v>
      </c>
      <c r="BH1072">
        <v>47687.345999999998</v>
      </c>
      <c r="BI1072">
        <v>63901.043640000004</v>
      </c>
      <c r="BJ1072">
        <v>16213.697640000006</v>
      </c>
    </row>
    <row r="1073" spans="11:62" x14ac:dyDescent="0.15">
      <c r="K1073">
        <v>2018</v>
      </c>
      <c r="L1073" t="s">
        <v>21</v>
      </c>
      <c r="M1073" t="s">
        <v>82</v>
      </c>
      <c r="N1073" t="s">
        <v>75</v>
      </c>
      <c r="O1073" t="s">
        <v>88</v>
      </c>
      <c r="P1073" t="s">
        <v>46</v>
      </c>
      <c r="Q1073" t="s">
        <v>48</v>
      </c>
      <c r="R1073">
        <v>17568</v>
      </c>
      <c r="S1073">
        <v>49084.992000000013</v>
      </c>
      <c r="T1073">
        <v>62828.789760000014</v>
      </c>
      <c r="U1073">
        <v>13743.797760000001</v>
      </c>
      <c r="AX1073" t="s">
        <v>21</v>
      </c>
      <c r="AY1073">
        <v>2018</v>
      </c>
      <c r="AZ1073">
        <v>3</v>
      </c>
      <c r="BA1073" t="s">
        <v>38</v>
      </c>
      <c r="BB1073" t="s">
        <v>82</v>
      </c>
      <c r="BC1073" t="s">
        <v>75</v>
      </c>
      <c r="BD1073" t="s">
        <v>88</v>
      </c>
      <c r="BE1073" t="s">
        <v>51</v>
      </c>
      <c r="BF1073" t="s">
        <v>52</v>
      </c>
      <c r="BG1073">
        <v>17452</v>
      </c>
      <c r="BH1073">
        <v>76265.239999999991</v>
      </c>
      <c r="BI1073">
        <v>97619.507199999993</v>
      </c>
      <c r="BJ1073">
        <v>21354.267200000002</v>
      </c>
    </row>
    <row r="1074" spans="11:62" x14ac:dyDescent="0.15">
      <c r="K1074">
        <v>2018</v>
      </c>
      <c r="L1074" t="s">
        <v>21</v>
      </c>
      <c r="M1074" t="s">
        <v>82</v>
      </c>
      <c r="N1074" t="s">
        <v>75</v>
      </c>
      <c r="O1074" t="s">
        <v>88</v>
      </c>
      <c r="P1074" t="s">
        <v>46</v>
      </c>
      <c r="Q1074" t="s">
        <v>49</v>
      </c>
      <c r="R1074">
        <v>18617</v>
      </c>
      <c r="S1074">
        <v>49148.88</v>
      </c>
      <c r="T1074">
        <v>66350.987999999998</v>
      </c>
      <c r="U1074">
        <v>17202.108</v>
      </c>
      <c r="AX1074" t="s">
        <v>21</v>
      </c>
      <c r="AY1074">
        <v>2018</v>
      </c>
      <c r="AZ1074">
        <v>3</v>
      </c>
      <c r="BA1074" t="s">
        <v>38</v>
      </c>
      <c r="BB1074" t="s">
        <v>82</v>
      </c>
      <c r="BC1074" t="s">
        <v>75</v>
      </c>
      <c r="BD1074" t="s">
        <v>88</v>
      </c>
      <c r="BE1074" t="s">
        <v>51</v>
      </c>
      <c r="BF1074" t="s">
        <v>53</v>
      </c>
      <c r="BG1074">
        <v>18261</v>
      </c>
      <c r="BH1074">
        <v>136592.28</v>
      </c>
      <c r="BI1074">
        <v>202156.57440000001</v>
      </c>
      <c r="BJ1074">
        <v>65564.294400000013</v>
      </c>
    </row>
    <row r="1075" spans="11:62" x14ac:dyDescent="0.15">
      <c r="K1075">
        <v>2018</v>
      </c>
      <c r="L1075" t="s">
        <v>21</v>
      </c>
      <c r="M1075" t="s">
        <v>82</v>
      </c>
      <c r="N1075" t="s">
        <v>75</v>
      </c>
      <c r="O1075" t="s">
        <v>88</v>
      </c>
      <c r="P1075" t="s">
        <v>46</v>
      </c>
      <c r="Q1075" t="s">
        <v>50</v>
      </c>
      <c r="R1075">
        <v>9774</v>
      </c>
      <c r="S1075">
        <v>47687.345999999998</v>
      </c>
      <c r="T1075">
        <v>63901.043640000004</v>
      </c>
      <c r="U1075">
        <v>16213.697640000006</v>
      </c>
      <c r="AX1075" t="s">
        <v>21</v>
      </c>
      <c r="AY1075">
        <v>2018</v>
      </c>
      <c r="AZ1075">
        <v>3</v>
      </c>
      <c r="BA1075" t="s">
        <v>38</v>
      </c>
      <c r="BB1075" t="s">
        <v>82</v>
      </c>
      <c r="BC1075" t="s">
        <v>75</v>
      </c>
      <c r="BD1075" t="s">
        <v>88</v>
      </c>
      <c r="BE1075" t="s">
        <v>51</v>
      </c>
      <c r="BF1075" t="s">
        <v>54</v>
      </c>
      <c r="BG1075">
        <v>14731</v>
      </c>
      <c r="BH1075">
        <v>38889.840000000004</v>
      </c>
      <c r="BI1075">
        <v>50167.893600000003</v>
      </c>
      <c r="BJ1075">
        <v>11278.053599999999</v>
      </c>
    </row>
    <row r="1076" spans="11:62" x14ac:dyDescent="0.15">
      <c r="K1076">
        <v>2018</v>
      </c>
      <c r="L1076" t="s">
        <v>21</v>
      </c>
      <c r="M1076" t="s">
        <v>82</v>
      </c>
      <c r="N1076" t="s">
        <v>75</v>
      </c>
      <c r="O1076" t="s">
        <v>88</v>
      </c>
      <c r="P1076" t="s">
        <v>51</v>
      </c>
      <c r="Q1076" t="s">
        <v>52</v>
      </c>
      <c r="R1076">
        <v>17452</v>
      </c>
      <c r="S1076">
        <v>76265.239999999991</v>
      </c>
      <c r="T1076">
        <v>97619.507199999993</v>
      </c>
      <c r="U1076">
        <v>21354.267200000002</v>
      </c>
      <c r="AX1076" t="s">
        <v>21</v>
      </c>
      <c r="AY1076">
        <v>2018</v>
      </c>
      <c r="AZ1076">
        <v>3</v>
      </c>
      <c r="BA1076" t="s">
        <v>38</v>
      </c>
      <c r="BB1076" t="s">
        <v>82</v>
      </c>
      <c r="BC1076" t="s">
        <v>75</v>
      </c>
      <c r="BD1076" t="s">
        <v>88</v>
      </c>
      <c r="BE1076" t="s">
        <v>51</v>
      </c>
      <c r="BF1076" t="s">
        <v>55</v>
      </c>
      <c r="BG1076">
        <v>9349</v>
      </c>
      <c r="BH1076">
        <v>54747.743999999992</v>
      </c>
      <c r="BI1076">
        <v>79931.706239999985</v>
      </c>
      <c r="BJ1076">
        <v>25183.962239999993</v>
      </c>
    </row>
    <row r="1077" spans="11:62" x14ac:dyDescent="0.15">
      <c r="K1077">
        <v>2018</v>
      </c>
      <c r="L1077" t="s">
        <v>21</v>
      </c>
      <c r="M1077" t="s">
        <v>82</v>
      </c>
      <c r="N1077" t="s">
        <v>75</v>
      </c>
      <c r="O1077" t="s">
        <v>88</v>
      </c>
      <c r="P1077" t="s">
        <v>51</v>
      </c>
      <c r="Q1077" t="s">
        <v>53</v>
      </c>
      <c r="R1077">
        <v>18261</v>
      </c>
      <c r="S1077">
        <v>136592.28</v>
      </c>
      <c r="T1077">
        <v>202156.57440000001</v>
      </c>
      <c r="U1077">
        <v>65564.294400000013</v>
      </c>
      <c r="AX1077" t="s">
        <v>21</v>
      </c>
      <c r="AY1077">
        <v>2018</v>
      </c>
      <c r="AZ1077">
        <v>3</v>
      </c>
      <c r="BA1077" t="s">
        <v>38</v>
      </c>
      <c r="BB1077" t="s">
        <v>82</v>
      </c>
      <c r="BC1077" t="s">
        <v>75</v>
      </c>
      <c r="BD1077" t="s">
        <v>88</v>
      </c>
      <c r="BE1077" t="s">
        <v>56</v>
      </c>
      <c r="BF1077" t="s">
        <v>57</v>
      </c>
      <c r="BG1077">
        <v>9079</v>
      </c>
      <c r="BH1077">
        <v>150856.66399999999</v>
      </c>
      <c r="BI1077">
        <v>205165.06303999998</v>
      </c>
      <c r="BJ1077">
        <v>54308.399039999989</v>
      </c>
    </row>
    <row r="1078" spans="11:62" x14ac:dyDescent="0.15">
      <c r="K1078">
        <v>2018</v>
      </c>
      <c r="L1078" t="s">
        <v>21</v>
      </c>
      <c r="M1078" t="s">
        <v>82</v>
      </c>
      <c r="N1078" t="s">
        <v>75</v>
      </c>
      <c r="O1078" t="s">
        <v>88</v>
      </c>
      <c r="P1078" t="s">
        <v>51</v>
      </c>
      <c r="Q1078" t="s">
        <v>54</v>
      </c>
      <c r="R1078">
        <v>14731</v>
      </c>
      <c r="S1078">
        <v>38889.840000000004</v>
      </c>
      <c r="T1078">
        <v>50167.893600000003</v>
      </c>
      <c r="U1078">
        <v>11278.053599999999</v>
      </c>
      <c r="AX1078" t="s">
        <v>21</v>
      </c>
      <c r="AY1078">
        <v>2018</v>
      </c>
      <c r="AZ1078">
        <v>3</v>
      </c>
      <c r="BA1078" t="s">
        <v>38</v>
      </c>
      <c r="BB1078" t="s">
        <v>82</v>
      </c>
      <c r="BC1078" t="s">
        <v>75</v>
      </c>
      <c r="BD1078" t="s">
        <v>88</v>
      </c>
      <c r="BE1078" t="s">
        <v>56</v>
      </c>
      <c r="BF1078" t="s">
        <v>58</v>
      </c>
      <c r="BG1078">
        <v>17931</v>
      </c>
      <c r="BH1078">
        <v>144595.584</v>
      </c>
      <c r="BI1078">
        <v>205325.72928</v>
      </c>
      <c r="BJ1078">
        <v>60730.145279999997</v>
      </c>
    </row>
    <row r="1079" spans="11:62" x14ac:dyDescent="0.15">
      <c r="K1079">
        <v>2018</v>
      </c>
      <c r="L1079" t="s">
        <v>21</v>
      </c>
      <c r="M1079" t="s">
        <v>82</v>
      </c>
      <c r="N1079" t="s">
        <v>75</v>
      </c>
      <c r="O1079" t="s">
        <v>88</v>
      </c>
      <c r="P1079" t="s">
        <v>51</v>
      </c>
      <c r="Q1079" t="s">
        <v>55</v>
      </c>
      <c r="R1079">
        <v>9349</v>
      </c>
      <c r="S1079">
        <v>54747.743999999992</v>
      </c>
      <c r="T1079">
        <v>79931.706239999985</v>
      </c>
      <c r="U1079">
        <v>25183.962239999993</v>
      </c>
      <c r="AX1079" t="s">
        <v>21</v>
      </c>
      <c r="AY1079">
        <v>2018</v>
      </c>
      <c r="AZ1079">
        <v>3</v>
      </c>
      <c r="BA1079" t="s">
        <v>38</v>
      </c>
      <c r="BB1079" t="s">
        <v>82</v>
      </c>
      <c r="BC1079" t="s">
        <v>75</v>
      </c>
      <c r="BD1079" t="s">
        <v>88</v>
      </c>
      <c r="BE1079" t="s">
        <v>56</v>
      </c>
      <c r="BF1079" t="s">
        <v>59</v>
      </c>
      <c r="BG1079">
        <v>5809</v>
      </c>
      <c r="BH1079">
        <v>12024.63</v>
      </c>
      <c r="BI1079">
        <v>16714.235699999997</v>
      </c>
      <c r="BJ1079">
        <v>4689.6056999999983</v>
      </c>
    </row>
    <row r="1080" spans="11:62" x14ac:dyDescent="0.15">
      <c r="K1080">
        <v>2018</v>
      </c>
      <c r="L1080" t="s">
        <v>21</v>
      </c>
      <c r="M1080" t="s">
        <v>82</v>
      </c>
      <c r="N1080" t="s">
        <v>75</v>
      </c>
      <c r="O1080" t="s">
        <v>88</v>
      </c>
      <c r="P1080" t="s">
        <v>56</v>
      </c>
      <c r="Q1080" t="s">
        <v>57</v>
      </c>
      <c r="R1080">
        <v>9079</v>
      </c>
      <c r="S1080">
        <v>150856.66399999999</v>
      </c>
      <c r="T1080">
        <v>205165.06303999998</v>
      </c>
      <c r="U1080">
        <v>54308.399039999989</v>
      </c>
      <c r="AX1080" t="s">
        <v>21</v>
      </c>
      <c r="AY1080">
        <v>2018</v>
      </c>
      <c r="AZ1080">
        <v>3</v>
      </c>
      <c r="BA1080" t="s">
        <v>38</v>
      </c>
      <c r="BB1080" t="s">
        <v>89</v>
      </c>
      <c r="BC1080" t="s">
        <v>90</v>
      </c>
      <c r="BD1080" t="s">
        <v>91</v>
      </c>
      <c r="BE1080" t="s">
        <v>46</v>
      </c>
      <c r="BF1080" t="s">
        <v>47</v>
      </c>
      <c r="BG1080">
        <v>9372</v>
      </c>
      <c r="BH1080">
        <v>12371.04</v>
      </c>
      <c r="BI1080">
        <v>16700.904000000002</v>
      </c>
      <c r="BJ1080">
        <v>4329.8640000000014</v>
      </c>
    </row>
    <row r="1081" spans="11:62" x14ac:dyDescent="0.15">
      <c r="K1081">
        <v>2018</v>
      </c>
      <c r="L1081" t="s">
        <v>21</v>
      </c>
      <c r="M1081" t="s">
        <v>82</v>
      </c>
      <c r="N1081" t="s">
        <v>75</v>
      </c>
      <c r="O1081" t="s">
        <v>88</v>
      </c>
      <c r="P1081" t="s">
        <v>56</v>
      </c>
      <c r="Q1081" t="s">
        <v>58</v>
      </c>
      <c r="R1081">
        <v>17931</v>
      </c>
      <c r="S1081">
        <v>144595.584</v>
      </c>
      <c r="T1081">
        <v>205325.72928</v>
      </c>
      <c r="U1081">
        <v>60730.145279999997</v>
      </c>
      <c r="AX1081" t="s">
        <v>21</v>
      </c>
      <c r="AY1081">
        <v>2018</v>
      </c>
      <c r="AZ1081">
        <v>3</v>
      </c>
      <c r="BA1081" t="s">
        <v>38</v>
      </c>
      <c r="BB1081" t="s">
        <v>89</v>
      </c>
      <c r="BC1081" t="s">
        <v>90</v>
      </c>
      <c r="BD1081" t="s">
        <v>91</v>
      </c>
      <c r="BE1081" t="s">
        <v>46</v>
      </c>
      <c r="BF1081" t="s">
        <v>48</v>
      </c>
      <c r="BG1081">
        <v>15476</v>
      </c>
      <c r="BH1081">
        <v>37451.920000000006</v>
      </c>
      <c r="BI1081">
        <v>53930.764800000004</v>
      </c>
      <c r="BJ1081">
        <v>16478.844799999999</v>
      </c>
    </row>
    <row r="1082" spans="11:62" x14ac:dyDescent="0.15">
      <c r="K1082">
        <v>2018</v>
      </c>
      <c r="L1082" t="s">
        <v>21</v>
      </c>
      <c r="M1082" t="s">
        <v>82</v>
      </c>
      <c r="N1082" t="s">
        <v>75</v>
      </c>
      <c r="O1082" t="s">
        <v>88</v>
      </c>
      <c r="P1082" t="s">
        <v>56</v>
      </c>
      <c r="Q1082" t="s">
        <v>59</v>
      </c>
      <c r="R1082">
        <v>5809</v>
      </c>
      <c r="S1082">
        <v>12024.63</v>
      </c>
      <c r="T1082">
        <v>16714.235699999997</v>
      </c>
      <c r="U1082">
        <v>4689.6056999999983</v>
      </c>
      <c r="AX1082" t="s">
        <v>21</v>
      </c>
      <c r="AY1082">
        <v>2018</v>
      </c>
      <c r="AZ1082">
        <v>3</v>
      </c>
      <c r="BA1082" t="s">
        <v>38</v>
      </c>
      <c r="BB1082" t="s">
        <v>89</v>
      </c>
      <c r="BC1082" t="s">
        <v>90</v>
      </c>
      <c r="BD1082" t="s">
        <v>91</v>
      </c>
      <c r="BE1082" t="s">
        <v>46</v>
      </c>
      <c r="BF1082" t="s">
        <v>49</v>
      </c>
      <c r="BG1082">
        <v>6849</v>
      </c>
      <c r="BH1082">
        <v>17177.292000000001</v>
      </c>
      <c r="BI1082">
        <v>23361.117120000003</v>
      </c>
      <c r="BJ1082">
        <v>6183.8251200000013</v>
      </c>
    </row>
    <row r="1083" spans="11:62" x14ac:dyDescent="0.15">
      <c r="K1083">
        <v>2018</v>
      </c>
      <c r="L1083" t="s">
        <v>21</v>
      </c>
      <c r="M1083" t="s">
        <v>89</v>
      </c>
      <c r="N1083" t="s">
        <v>90</v>
      </c>
      <c r="O1083" t="s">
        <v>91</v>
      </c>
      <c r="P1083" t="s">
        <v>46</v>
      </c>
      <c r="Q1083" t="s">
        <v>47</v>
      </c>
      <c r="R1083">
        <v>9372</v>
      </c>
      <c r="S1083">
        <v>12371.04</v>
      </c>
      <c r="T1083">
        <v>16700.904000000002</v>
      </c>
      <c r="U1083">
        <v>4329.8640000000014</v>
      </c>
      <c r="AX1083" t="s">
        <v>21</v>
      </c>
      <c r="AY1083">
        <v>2018</v>
      </c>
      <c r="AZ1083">
        <v>3</v>
      </c>
      <c r="BA1083" t="s">
        <v>38</v>
      </c>
      <c r="BB1083" t="s">
        <v>89</v>
      </c>
      <c r="BC1083" t="s">
        <v>90</v>
      </c>
      <c r="BD1083" t="s">
        <v>91</v>
      </c>
      <c r="BE1083" t="s">
        <v>46</v>
      </c>
      <c r="BF1083" t="s">
        <v>50</v>
      </c>
      <c r="BG1083">
        <v>5753</v>
      </c>
      <c r="BH1083">
        <v>28304.76</v>
      </c>
      <c r="BI1083">
        <v>39060.568800000001</v>
      </c>
      <c r="BJ1083">
        <v>10755.808800000003</v>
      </c>
    </row>
    <row r="1084" spans="11:62" x14ac:dyDescent="0.15">
      <c r="K1084">
        <v>2018</v>
      </c>
      <c r="L1084" t="s">
        <v>21</v>
      </c>
      <c r="M1084" t="s">
        <v>89</v>
      </c>
      <c r="N1084" t="s">
        <v>90</v>
      </c>
      <c r="O1084" t="s">
        <v>91</v>
      </c>
      <c r="P1084" t="s">
        <v>46</v>
      </c>
      <c r="Q1084" t="s">
        <v>48</v>
      </c>
      <c r="R1084">
        <v>15476</v>
      </c>
      <c r="S1084">
        <v>37451.920000000006</v>
      </c>
      <c r="T1084">
        <v>53930.764800000004</v>
      </c>
      <c r="U1084">
        <v>16478.844799999999</v>
      </c>
      <c r="AX1084" t="s">
        <v>21</v>
      </c>
      <c r="AY1084">
        <v>2018</v>
      </c>
      <c r="AZ1084">
        <v>3</v>
      </c>
      <c r="BA1084" t="s">
        <v>38</v>
      </c>
      <c r="BB1084" t="s">
        <v>89</v>
      </c>
      <c r="BC1084" t="s">
        <v>90</v>
      </c>
      <c r="BD1084" t="s">
        <v>91</v>
      </c>
      <c r="BE1084" t="s">
        <v>51</v>
      </c>
      <c r="BF1084" t="s">
        <v>52</v>
      </c>
      <c r="BG1084">
        <v>11600</v>
      </c>
      <c r="BH1084">
        <v>56863.199999999997</v>
      </c>
      <c r="BI1084">
        <v>68235.839999999997</v>
      </c>
      <c r="BJ1084">
        <v>11372.64</v>
      </c>
    </row>
    <row r="1085" spans="11:62" x14ac:dyDescent="0.15">
      <c r="K1085">
        <v>2018</v>
      </c>
      <c r="L1085" t="s">
        <v>21</v>
      </c>
      <c r="M1085" t="s">
        <v>89</v>
      </c>
      <c r="N1085" t="s">
        <v>90</v>
      </c>
      <c r="O1085" t="s">
        <v>91</v>
      </c>
      <c r="P1085" t="s">
        <v>46</v>
      </c>
      <c r="Q1085" t="s">
        <v>49</v>
      </c>
      <c r="R1085">
        <v>6849</v>
      </c>
      <c r="S1085">
        <v>17177.292000000001</v>
      </c>
      <c r="T1085">
        <v>23361.117120000003</v>
      </c>
      <c r="U1085">
        <v>6183.8251200000013</v>
      </c>
      <c r="AX1085" t="s">
        <v>21</v>
      </c>
      <c r="AY1085">
        <v>2018</v>
      </c>
      <c r="AZ1085">
        <v>3</v>
      </c>
      <c r="BA1085" t="s">
        <v>38</v>
      </c>
      <c r="BB1085" t="s">
        <v>89</v>
      </c>
      <c r="BC1085" t="s">
        <v>90</v>
      </c>
      <c r="BD1085" t="s">
        <v>91</v>
      </c>
      <c r="BE1085" t="s">
        <v>51</v>
      </c>
      <c r="BF1085" t="s">
        <v>53</v>
      </c>
      <c r="BG1085">
        <v>11126</v>
      </c>
      <c r="BH1085">
        <v>83222.48</v>
      </c>
      <c r="BI1085">
        <v>106524.77439999999</v>
      </c>
      <c r="BJ1085">
        <v>23302.294399999999</v>
      </c>
    </row>
    <row r="1086" spans="11:62" x14ac:dyDescent="0.15">
      <c r="K1086">
        <v>2018</v>
      </c>
      <c r="L1086" t="s">
        <v>21</v>
      </c>
      <c r="M1086" t="s">
        <v>89</v>
      </c>
      <c r="N1086" t="s">
        <v>90</v>
      </c>
      <c r="O1086" t="s">
        <v>91</v>
      </c>
      <c r="P1086" t="s">
        <v>46</v>
      </c>
      <c r="Q1086" t="s">
        <v>50</v>
      </c>
      <c r="R1086">
        <v>5753</v>
      </c>
      <c r="S1086">
        <v>28304.76</v>
      </c>
      <c r="T1086">
        <v>39060.568800000001</v>
      </c>
      <c r="U1086">
        <v>10755.808800000003</v>
      </c>
      <c r="AX1086" t="s">
        <v>21</v>
      </c>
      <c r="AY1086">
        <v>2018</v>
      </c>
      <c r="AZ1086">
        <v>3</v>
      </c>
      <c r="BA1086" t="s">
        <v>38</v>
      </c>
      <c r="BB1086" t="s">
        <v>89</v>
      </c>
      <c r="BC1086" t="s">
        <v>90</v>
      </c>
      <c r="BD1086" t="s">
        <v>91</v>
      </c>
      <c r="BE1086" t="s">
        <v>51</v>
      </c>
      <c r="BF1086" t="s">
        <v>54</v>
      </c>
      <c r="BG1086">
        <v>7327</v>
      </c>
      <c r="BH1086">
        <v>20955.22</v>
      </c>
      <c r="BI1086">
        <v>30175.516800000001</v>
      </c>
      <c r="BJ1086">
        <v>9220.2968000000001</v>
      </c>
    </row>
    <row r="1087" spans="11:62" x14ac:dyDescent="0.15">
      <c r="K1087">
        <v>2018</v>
      </c>
      <c r="L1087" t="s">
        <v>21</v>
      </c>
      <c r="M1087" t="s">
        <v>89</v>
      </c>
      <c r="N1087" t="s">
        <v>90</v>
      </c>
      <c r="O1087" t="s">
        <v>91</v>
      </c>
      <c r="P1087" t="s">
        <v>51</v>
      </c>
      <c r="Q1087" t="s">
        <v>52</v>
      </c>
      <c r="R1087">
        <v>11600</v>
      </c>
      <c r="S1087">
        <v>56863.199999999997</v>
      </c>
      <c r="T1087">
        <v>68235.839999999997</v>
      </c>
      <c r="U1087">
        <v>11372.64</v>
      </c>
      <c r="AX1087" t="s">
        <v>21</v>
      </c>
      <c r="AY1087">
        <v>2018</v>
      </c>
      <c r="AZ1087">
        <v>3</v>
      </c>
      <c r="BA1087" t="s">
        <v>38</v>
      </c>
      <c r="BB1087" t="s">
        <v>89</v>
      </c>
      <c r="BC1087" t="s">
        <v>90</v>
      </c>
      <c r="BD1087" t="s">
        <v>91</v>
      </c>
      <c r="BE1087" t="s">
        <v>51</v>
      </c>
      <c r="BF1087" t="s">
        <v>55</v>
      </c>
      <c r="BG1087">
        <v>19198</v>
      </c>
      <c r="BH1087">
        <v>117952.51199999999</v>
      </c>
      <c r="BI1087">
        <v>161594.94143999997</v>
      </c>
      <c r="BJ1087">
        <v>43642.429439999978</v>
      </c>
    </row>
    <row r="1088" spans="11:62" x14ac:dyDescent="0.15">
      <c r="K1088">
        <v>2018</v>
      </c>
      <c r="L1088" t="s">
        <v>21</v>
      </c>
      <c r="M1088" t="s">
        <v>89</v>
      </c>
      <c r="N1088" t="s">
        <v>90</v>
      </c>
      <c r="O1088" t="s">
        <v>91</v>
      </c>
      <c r="P1088" t="s">
        <v>51</v>
      </c>
      <c r="Q1088" t="s">
        <v>53</v>
      </c>
      <c r="R1088">
        <v>11126</v>
      </c>
      <c r="S1088">
        <v>83222.48</v>
      </c>
      <c r="T1088">
        <v>106524.77439999999</v>
      </c>
      <c r="U1088">
        <v>23302.294399999999</v>
      </c>
      <c r="AX1088" t="s">
        <v>21</v>
      </c>
      <c r="AY1088">
        <v>2018</v>
      </c>
      <c r="AZ1088">
        <v>3</v>
      </c>
      <c r="BA1088" t="s">
        <v>38</v>
      </c>
      <c r="BB1088" t="s">
        <v>89</v>
      </c>
      <c r="BC1088" t="s">
        <v>90</v>
      </c>
      <c r="BD1088" t="s">
        <v>91</v>
      </c>
      <c r="BE1088" t="s">
        <v>56</v>
      </c>
      <c r="BF1088" t="s">
        <v>57</v>
      </c>
      <c r="BG1088">
        <v>14092</v>
      </c>
      <c r="BH1088">
        <v>241705.98400000003</v>
      </c>
      <c r="BI1088">
        <v>292464.24064000003</v>
      </c>
      <c r="BJ1088">
        <v>50758.256640000007</v>
      </c>
    </row>
    <row r="1089" spans="11:62" x14ac:dyDescent="0.15">
      <c r="K1089">
        <v>2018</v>
      </c>
      <c r="L1089" t="s">
        <v>21</v>
      </c>
      <c r="M1089" t="s">
        <v>89</v>
      </c>
      <c r="N1089" t="s">
        <v>90</v>
      </c>
      <c r="O1089" t="s">
        <v>91</v>
      </c>
      <c r="P1089" t="s">
        <v>51</v>
      </c>
      <c r="Q1089" t="s">
        <v>54</v>
      </c>
      <c r="R1089">
        <v>7327</v>
      </c>
      <c r="S1089">
        <v>20955.22</v>
      </c>
      <c r="T1089">
        <v>30175.516800000001</v>
      </c>
      <c r="U1089">
        <v>9220.2968000000001</v>
      </c>
      <c r="AX1089" t="s">
        <v>21</v>
      </c>
      <c r="AY1089">
        <v>2018</v>
      </c>
      <c r="AZ1089">
        <v>3</v>
      </c>
      <c r="BA1089" t="s">
        <v>38</v>
      </c>
      <c r="BB1089" t="s">
        <v>89</v>
      </c>
      <c r="BC1089" t="s">
        <v>90</v>
      </c>
      <c r="BD1089" t="s">
        <v>91</v>
      </c>
      <c r="BE1089" t="s">
        <v>56</v>
      </c>
      <c r="BF1089" t="s">
        <v>58</v>
      </c>
      <c r="BG1089">
        <v>9643</v>
      </c>
      <c r="BH1089">
        <v>69863.535000000003</v>
      </c>
      <c r="BI1089">
        <v>102000.76110000002</v>
      </c>
      <c r="BJ1089">
        <v>32137.226100000014</v>
      </c>
    </row>
    <row r="1090" spans="11:62" x14ac:dyDescent="0.15">
      <c r="K1090">
        <v>2018</v>
      </c>
      <c r="L1090" t="s">
        <v>21</v>
      </c>
      <c r="M1090" t="s">
        <v>89</v>
      </c>
      <c r="N1090" t="s">
        <v>90</v>
      </c>
      <c r="O1090" t="s">
        <v>91</v>
      </c>
      <c r="P1090" t="s">
        <v>51</v>
      </c>
      <c r="Q1090" t="s">
        <v>55</v>
      </c>
      <c r="R1090">
        <v>19198</v>
      </c>
      <c r="S1090">
        <v>117952.51199999999</v>
      </c>
      <c r="T1090">
        <v>161594.94143999997</v>
      </c>
      <c r="U1090">
        <v>43642.429439999978</v>
      </c>
      <c r="AX1090" t="s">
        <v>21</v>
      </c>
      <c r="AY1090">
        <v>2018</v>
      </c>
      <c r="AZ1090">
        <v>3</v>
      </c>
      <c r="BA1090" t="s">
        <v>38</v>
      </c>
      <c r="BB1090" t="s">
        <v>89</v>
      </c>
      <c r="BC1090" t="s">
        <v>90</v>
      </c>
      <c r="BD1090" t="s">
        <v>91</v>
      </c>
      <c r="BE1090" t="s">
        <v>56</v>
      </c>
      <c r="BF1090" t="s">
        <v>59</v>
      </c>
      <c r="BG1090">
        <v>14089</v>
      </c>
      <c r="BH1090">
        <v>31700.25</v>
      </c>
      <c r="BI1090">
        <v>45648.36</v>
      </c>
      <c r="BJ1090">
        <v>13948.11</v>
      </c>
    </row>
    <row r="1091" spans="11:62" x14ac:dyDescent="0.15">
      <c r="K1091">
        <v>2018</v>
      </c>
      <c r="L1091" t="s">
        <v>21</v>
      </c>
      <c r="M1091" t="s">
        <v>89</v>
      </c>
      <c r="N1091" t="s">
        <v>90</v>
      </c>
      <c r="O1091" t="s">
        <v>91</v>
      </c>
      <c r="P1091" t="s">
        <v>56</v>
      </c>
      <c r="Q1091" t="s">
        <v>57</v>
      </c>
      <c r="R1091">
        <v>14092</v>
      </c>
      <c r="S1091">
        <v>241705.98400000003</v>
      </c>
      <c r="T1091">
        <v>292464.24064000003</v>
      </c>
      <c r="U1091">
        <v>50758.256640000007</v>
      </c>
      <c r="AX1091" t="s">
        <v>21</v>
      </c>
      <c r="AY1091">
        <v>2018</v>
      </c>
      <c r="AZ1091">
        <v>3</v>
      </c>
      <c r="BA1091" t="s">
        <v>38</v>
      </c>
      <c r="BB1091" t="s">
        <v>89</v>
      </c>
      <c r="BC1091" t="s">
        <v>90</v>
      </c>
      <c r="BD1091" t="s">
        <v>92</v>
      </c>
      <c r="BE1091" t="s">
        <v>46</v>
      </c>
      <c r="BF1091" t="s">
        <v>47</v>
      </c>
      <c r="BG1091">
        <v>18257</v>
      </c>
      <c r="BH1091">
        <v>24537.407999999999</v>
      </c>
      <c r="BI1091">
        <v>34843.119359999997</v>
      </c>
      <c r="BJ1091">
        <v>10305.711359999998</v>
      </c>
    </row>
    <row r="1092" spans="11:62" x14ac:dyDescent="0.15">
      <c r="K1092">
        <v>2018</v>
      </c>
      <c r="L1092" t="s">
        <v>21</v>
      </c>
      <c r="M1092" t="s">
        <v>89</v>
      </c>
      <c r="N1092" t="s">
        <v>90</v>
      </c>
      <c r="O1092" t="s">
        <v>91</v>
      </c>
      <c r="P1092" t="s">
        <v>56</v>
      </c>
      <c r="Q1092" t="s">
        <v>58</v>
      </c>
      <c r="R1092">
        <v>9643</v>
      </c>
      <c r="S1092">
        <v>69863.535000000003</v>
      </c>
      <c r="T1092">
        <v>102000.76110000002</v>
      </c>
      <c r="U1092">
        <v>32137.226100000014</v>
      </c>
      <c r="AX1092" t="s">
        <v>21</v>
      </c>
      <c r="AY1092">
        <v>2018</v>
      </c>
      <c r="AZ1092">
        <v>3</v>
      </c>
      <c r="BA1092" t="s">
        <v>38</v>
      </c>
      <c r="BB1092" t="s">
        <v>89</v>
      </c>
      <c r="BC1092" t="s">
        <v>90</v>
      </c>
      <c r="BD1092" t="s">
        <v>92</v>
      </c>
      <c r="BE1092" t="s">
        <v>46</v>
      </c>
      <c r="BF1092" t="s">
        <v>48</v>
      </c>
      <c r="BG1092">
        <v>14606</v>
      </c>
      <c r="BH1092">
        <v>38559.840000000004</v>
      </c>
      <c r="BI1092">
        <v>53598.17760000001</v>
      </c>
      <c r="BJ1092">
        <v>15038.337600000006</v>
      </c>
    </row>
    <row r="1093" spans="11:62" x14ac:dyDescent="0.15">
      <c r="K1093">
        <v>2018</v>
      </c>
      <c r="L1093" t="s">
        <v>21</v>
      </c>
      <c r="M1093" t="s">
        <v>89</v>
      </c>
      <c r="N1093" t="s">
        <v>90</v>
      </c>
      <c r="O1093" t="s">
        <v>91</v>
      </c>
      <c r="P1093" t="s">
        <v>56</v>
      </c>
      <c r="Q1093" t="s">
        <v>59</v>
      </c>
      <c r="R1093">
        <v>14089</v>
      </c>
      <c r="S1093">
        <v>31700.25</v>
      </c>
      <c r="T1093">
        <v>45648.36</v>
      </c>
      <c r="U1093">
        <v>13948.11</v>
      </c>
      <c r="AX1093" t="s">
        <v>21</v>
      </c>
      <c r="AY1093">
        <v>2018</v>
      </c>
      <c r="AZ1093">
        <v>3</v>
      </c>
      <c r="BA1093" t="s">
        <v>38</v>
      </c>
      <c r="BB1093" t="s">
        <v>89</v>
      </c>
      <c r="BC1093" t="s">
        <v>90</v>
      </c>
      <c r="BD1093" t="s">
        <v>92</v>
      </c>
      <c r="BE1093" t="s">
        <v>46</v>
      </c>
      <c r="BF1093" t="s">
        <v>49</v>
      </c>
      <c r="BG1093">
        <v>17538</v>
      </c>
      <c r="BH1093">
        <v>43985.304000000004</v>
      </c>
      <c r="BI1093">
        <v>54541.776960000003</v>
      </c>
      <c r="BJ1093">
        <v>10556.472959999999</v>
      </c>
    </row>
    <row r="1094" spans="11:62" x14ac:dyDescent="0.15">
      <c r="K1094">
        <v>2018</v>
      </c>
      <c r="L1094" t="s">
        <v>21</v>
      </c>
      <c r="M1094" t="s">
        <v>89</v>
      </c>
      <c r="N1094" t="s">
        <v>90</v>
      </c>
      <c r="O1094" t="s">
        <v>92</v>
      </c>
      <c r="P1094" t="s">
        <v>46</v>
      </c>
      <c r="Q1094" t="s">
        <v>47</v>
      </c>
      <c r="R1094">
        <v>18257</v>
      </c>
      <c r="S1094">
        <v>24537.407999999999</v>
      </c>
      <c r="T1094">
        <v>34843.119359999997</v>
      </c>
      <c r="U1094">
        <v>10305.711359999998</v>
      </c>
      <c r="AX1094" t="s">
        <v>21</v>
      </c>
      <c r="AY1094">
        <v>2018</v>
      </c>
      <c r="AZ1094">
        <v>3</v>
      </c>
      <c r="BA1094" t="s">
        <v>38</v>
      </c>
      <c r="BB1094" t="s">
        <v>89</v>
      </c>
      <c r="BC1094" t="s">
        <v>90</v>
      </c>
      <c r="BD1094" t="s">
        <v>92</v>
      </c>
      <c r="BE1094" t="s">
        <v>46</v>
      </c>
      <c r="BF1094" t="s">
        <v>50</v>
      </c>
      <c r="BG1094">
        <v>17357</v>
      </c>
      <c r="BH1094">
        <v>86108.07699999999</v>
      </c>
      <c r="BI1094">
        <v>120551.3078</v>
      </c>
      <c r="BJ1094">
        <v>34443.230800000005</v>
      </c>
    </row>
    <row r="1095" spans="11:62" x14ac:dyDescent="0.15">
      <c r="K1095">
        <v>2018</v>
      </c>
      <c r="L1095" t="s">
        <v>21</v>
      </c>
      <c r="M1095" t="s">
        <v>89</v>
      </c>
      <c r="N1095" t="s">
        <v>90</v>
      </c>
      <c r="O1095" t="s">
        <v>92</v>
      </c>
      <c r="P1095" t="s">
        <v>46</v>
      </c>
      <c r="Q1095" t="s">
        <v>48</v>
      </c>
      <c r="R1095">
        <v>14606</v>
      </c>
      <c r="S1095">
        <v>38559.840000000004</v>
      </c>
      <c r="T1095">
        <v>53598.17760000001</v>
      </c>
      <c r="U1095">
        <v>15038.337600000006</v>
      </c>
      <c r="AX1095" t="s">
        <v>21</v>
      </c>
      <c r="AY1095">
        <v>2018</v>
      </c>
      <c r="AZ1095">
        <v>3</v>
      </c>
      <c r="BA1095" t="s">
        <v>38</v>
      </c>
      <c r="BB1095" t="s">
        <v>89</v>
      </c>
      <c r="BC1095" t="s">
        <v>90</v>
      </c>
      <c r="BD1095" t="s">
        <v>92</v>
      </c>
      <c r="BE1095" t="s">
        <v>51</v>
      </c>
      <c r="BF1095" t="s">
        <v>52</v>
      </c>
      <c r="BG1095">
        <v>9118</v>
      </c>
      <c r="BH1095">
        <v>43310.5</v>
      </c>
      <c r="BI1095">
        <v>63233.33</v>
      </c>
      <c r="BJ1095">
        <v>19922.830000000002</v>
      </c>
    </row>
    <row r="1096" spans="11:62" x14ac:dyDescent="0.15">
      <c r="K1096">
        <v>2018</v>
      </c>
      <c r="L1096" t="s">
        <v>21</v>
      </c>
      <c r="M1096" t="s">
        <v>89</v>
      </c>
      <c r="N1096" t="s">
        <v>90</v>
      </c>
      <c r="O1096" t="s">
        <v>92</v>
      </c>
      <c r="P1096" t="s">
        <v>46</v>
      </c>
      <c r="Q1096" t="s">
        <v>49</v>
      </c>
      <c r="R1096">
        <v>17538</v>
      </c>
      <c r="S1096">
        <v>43985.304000000004</v>
      </c>
      <c r="T1096">
        <v>54541.776960000003</v>
      </c>
      <c r="U1096">
        <v>10556.472959999999</v>
      </c>
      <c r="AX1096" t="s">
        <v>21</v>
      </c>
      <c r="AY1096">
        <v>2018</v>
      </c>
      <c r="AZ1096">
        <v>3</v>
      </c>
      <c r="BA1096" t="s">
        <v>38</v>
      </c>
      <c r="BB1096" t="s">
        <v>89</v>
      </c>
      <c r="BC1096" t="s">
        <v>90</v>
      </c>
      <c r="BD1096" t="s">
        <v>92</v>
      </c>
      <c r="BE1096" t="s">
        <v>51</v>
      </c>
      <c r="BF1096" t="s">
        <v>53</v>
      </c>
      <c r="BG1096">
        <v>15843</v>
      </c>
      <c r="BH1096">
        <v>129278.88</v>
      </c>
      <c r="BI1096">
        <v>156427.4448</v>
      </c>
      <c r="BJ1096">
        <v>27148.564799999993</v>
      </c>
    </row>
    <row r="1097" spans="11:62" x14ac:dyDescent="0.15">
      <c r="K1097">
        <v>2018</v>
      </c>
      <c r="L1097" t="s">
        <v>21</v>
      </c>
      <c r="M1097" t="s">
        <v>89</v>
      </c>
      <c r="N1097" t="s">
        <v>90</v>
      </c>
      <c r="O1097" t="s">
        <v>92</v>
      </c>
      <c r="P1097" t="s">
        <v>46</v>
      </c>
      <c r="Q1097" t="s">
        <v>50</v>
      </c>
      <c r="R1097">
        <v>17357</v>
      </c>
      <c r="S1097">
        <v>86108.07699999999</v>
      </c>
      <c r="T1097">
        <v>120551.3078</v>
      </c>
      <c r="U1097">
        <v>34443.230800000005</v>
      </c>
      <c r="AX1097" t="s">
        <v>21</v>
      </c>
      <c r="AY1097">
        <v>2018</v>
      </c>
      <c r="AZ1097">
        <v>3</v>
      </c>
      <c r="BA1097" t="s">
        <v>38</v>
      </c>
      <c r="BB1097" t="s">
        <v>89</v>
      </c>
      <c r="BC1097" t="s">
        <v>90</v>
      </c>
      <c r="BD1097" t="s">
        <v>92</v>
      </c>
      <c r="BE1097" t="s">
        <v>51</v>
      </c>
      <c r="BF1097" t="s">
        <v>54</v>
      </c>
      <c r="BG1097">
        <v>5600</v>
      </c>
      <c r="BH1097">
        <v>13798.400000000001</v>
      </c>
      <c r="BI1097">
        <v>17799.936000000002</v>
      </c>
      <c r="BJ1097">
        <v>4001.5360000000001</v>
      </c>
    </row>
    <row r="1098" spans="11:62" x14ac:dyDescent="0.15">
      <c r="K1098">
        <v>2018</v>
      </c>
      <c r="L1098" t="s">
        <v>21</v>
      </c>
      <c r="M1098" t="s">
        <v>89</v>
      </c>
      <c r="N1098" t="s">
        <v>90</v>
      </c>
      <c r="O1098" t="s">
        <v>92</v>
      </c>
      <c r="P1098" t="s">
        <v>51</v>
      </c>
      <c r="Q1098" t="s">
        <v>52</v>
      </c>
      <c r="R1098">
        <v>9118</v>
      </c>
      <c r="S1098">
        <v>43310.5</v>
      </c>
      <c r="T1098">
        <v>63233.33</v>
      </c>
      <c r="U1098">
        <v>19922.830000000002</v>
      </c>
      <c r="AX1098" t="s">
        <v>21</v>
      </c>
      <c r="AY1098">
        <v>2018</v>
      </c>
      <c r="AZ1098">
        <v>3</v>
      </c>
      <c r="BA1098" t="s">
        <v>38</v>
      </c>
      <c r="BB1098" t="s">
        <v>89</v>
      </c>
      <c r="BC1098" t="s">
        <v>90</v>
      </c>
      <c r="BD1098" t="s">
        <v>92</v>
      </c>
      <c r="BE1098" t="s">
        <v>51</v>
      </c>
      <c r="BF1098" t="s">
        <v>55</v>
      </c>
      <c r="BG1098">
        <v>18190</v>
      </c>
      <c r="BH1098">
        <v>96916.32</v>
      </c>
      <c r="BI1098">
        <v>134713.68480000002</v>
      </c>
      <c r="BJ1098">
        <v>37797.36480000001</v>
      </c>
    </row>
    <row r="1099" spans="11:62" x14ac:dyDescent="0.15">
      <c r="K1099">
        <v>2018</v>
      </c>
      <c r="L1099" t="s">
        <v>21</v>
      </c>
      <c r="M1099" t="s">
        <v>89</v>
      </c>
      <c r="N1099" t="s">
        <v>90</v>
      </c>
      <c r="O1099" t="s">
        <v>92</v>
      </c>
      <c r="P1099" t="s">
        <v>51</v>
      </c>
      <c r="Q1099" t="s">
        <v>53</v>
      </c>
      <c r="R1099">
        <v>15843</v>
      </c>
      <c r="S1099">
        <v>129278.88</v>
      </c>
      <c r="T1099">
        <v>156427.4448</v>
      </c>
      <c r="U1099">
        <v>27148.564799999993</v>
      </c>
      <c r="AX1099" t="s">
        <v>21</v>
      </c>
      <c r="AY1099">
        <v>2018</v>
      </c>
      <c r="AZ1099">
        <v>3</v>
      </c>
      <c r="BA1099" t="s">
        <v>38</v>
      </c>
      <c r="BB1099" t="s">
        <v>89</v>
      </c>
      <c r="BC1099" t="s">
        <v>90</v>
      </c>
      <c r="BD1099" t="s">
        <v>92</v>
      </c>
      <c r="BE1099" t="s">
        <v>56</v>
      </c>
      <c r="BF1099" t="s">
        <v>57</v>
      </c>
      <c r="BG1099">
        <v>10811</v>
      </c>
      <c r="BH1099">
        <v>166597.51</v>
      </c>
      <c r="BI1099">
        <v>238234.4393</v>
      </c>
      <c r="BJ1099">
        <v>71636.929299999989</v>
      </c>
    </row>
    <row r="1100" spans="11:62" x14ac:dyDescent="0.15">
      <c r="K1100">
        <v>2018</v>
      </c>
      <c r="L1100" t="s">
        <v>21</v>
      </c>
      <c r="M1100" t="s">
        <v>89</v>
      </c>
      <c r="N1100" t="s">
        <v>90</v>
      </c>
      <c r="O1100" t="s">
        <v>92</v>
      </c>
      <c r="P1100" t="s">
        <v>51</v>
      </c>
      <c r="Q1100" t="s">
        <v>54</v>
      </c>
      <c r="R1100">
        <v>5600</v>
      </c>
      <c r="S1100">
        <v>13798.400000000001</v>
      </c>
      <c r="T1100">
        <v>17799.936000000002</v>
      </c>
      <c r="U1100">
        <v>4001.5360000000001</v>
      </c>
      <c r="AX1100" t="s">
        <v>21</v>
      </c>
      <c r="AY1100">
        <v>2018</v>
      </c>
      <c r="AZ1100">
        <v>3</v>
      </c>
      <c r="BA1100" t="s">
        <v>38</v>
      </c>
      <c r="BB1100" t="s">
        <v>89</v>
      </c>
      <c r="BC1100" t="s">
        <v>90</v>
      </c>
      <c r="BD1100" t="s">
        <v>92</v>
      </c>
      <c r="BE1100" t="s">
        <v>56</v>
      </c>
      <c r="BF1100" t="s">
        <v>58</v>
      </c>
      <c r="BG1100">
        <v>10273</v>
      </c>
      <c r="BH1100">
        <v>81547.074000000008</v>
      </c>
      <c r="BI1100">
        <v>111719.49138000001</v>
      </c>
      <c r="BJ1100">
        <v>30172.417379999999</v>
      </c>
    </row>
    <row r="1101" spans="11:62" x14ac:dyDescent="0.15">
      <c r="K1101">
        <v>2018</v>
      </c>
      <c r="L1101" t="s">
        <v>21</v>
      </c>
      <c r="M1101" t="s">
        <v>89</v>
      </c>
      <c r="N1101" t="s">
        <v>90</v>
      </c>
      <c r="O1101" t="s">
        <v>92</v>
      </c>
      <c r="P1101" t="s">
        <v>51</v>
      </c>
      <c r="Q1101" t="s">
        <v>55</v>
      </c>
      <c r="R1101">
        <v>18190</v>
      </c>
      <c r="S1101">
        <v>96916.32</v>
      </c>
      <c r="T1101">
        <v>134713.68480000002</v>
      </c>
      <c r="U1101">
        <v>37797.36480000001</v>
      </c>
      <c r="AX1101" t="s">
        <v>21</v>
      </c>
      <c r="AY1101">
        <v>2018</v>
      </c>
      <c r="AZ1101">
        <v>3</v>
      </c>
      <c r="BA1101" t="s">
        <v>38</v>
      </c>
      <c r="BB1101" t="s">
        <v>89</v>
      </c>
      <c r="BC1101" t="s">
        <v>90</v>
      </c>
      <c r="BD1101" t="s">
        <v>92</v>
      </c>
      <c r="BE1101" t="s">
        <v>56</v>
      </c>
      <c r="BF1101" t="s">
        <v>59</v>
      </c>
      <c r="BG1101">
        <v>5837</v>
      </c>
      <c r="BH1101">
        <v>12818.052</v>
      </c>
      <c r="BI1101">
        <v>16663.4676</v>
      </c>
      <c r="BJ1101">
        <v>3845.4156000000003</v>
      </c>
    </row>
    <row r="1102" spans="11:62" x14ac:dyDescent="0.15">
      <c r="K1102">
        <v>2018</v>
      </c>
      <c r="L1102" t="s">
        <v>21</v>
      </c>
      <c r="M1102" t="s">
        <v>89</v>
      </c>
      <c r="N1102" t="s">
        <v>90</v>
      </c>
      <c r="O1102" t="s">
        <v>92</v>
      </c>
      <c r="P1102" t="s">
        <v>56</v>
      </c>
      <c r="Q1102" t="s">
        <v>57</v>
      </c>
      <c r="R1102">
        <v>10811</v>
      </c>
      <c r="S1102">
        <v>166597.51</v>
      </c>
      <c r="T1102">
        <v>238234.4393</v>
      </c>
      <c r="U1102">
        <v>71636.929299999989</v>
      </c>
      <c r="AX1102" t="s">
        <v>21</v>
      </c>
      <c r="AY1102">
        <v>2018</v>
      </c>
      <c r="AZ1102">
        <v>3</v>
      </c>
      <c r="BA1102" t="s">
        <v>38</v>
      </c>
      <c r="BB1102" t="s">
        <v>89</v>
      </c>
      <c r="BC1102" t="s">
        <v>90</v>
      </c>
      <c r="BD1102" t="s">
        <v>93</v>
      </c>
      <c r="BE1102" t="s">
        <v>46</v>
      </c>
      <c r="BF1102" t="s">
        <v>47</v>
      </c>
      <c r="BG1102">
        <v>10535</v>
      </c>
      <c r="BH1102">
        <v>15928.92</v>
      </c>
      <c r="BI1102">
        <v>20229.7284</v>
      </c>
      <c r="BJ1102">
        <v>4300.8083999999999</v>
      </c>
    </row>
    <row r="1103" spans="11:62" x14ac:dyDescent="0.15">
      <c r="K1103">
        <v>2018</v>
      </c>
      <c r="L1103" t="s">
        <v>21</v>
      </c>
      <c r="M1103" t="s">
        <v>89</v>
      </c>
      <c r="N1103" t="s">
        <v>90</v>
      </c>
      <c r="O1103" t="s">
        <v>92</v>
      </c>
      <c r="P1103" t="s">
        <v>56</v>
      </c>
      <c r="Q1103" t="s">
        <v>58</v>
      </c>
      <c r="R1103">
        <v>10273</v>
      </c>
      <c r="S1103">
        <v>81547.074000000008</v>
      </c>
      <c r="T1103">
        <v>111719.49138000001</v>
      </c>
      <c r="U1103">
        <v>30172.417379999999</v>
      </c>
      <c r="AX1103" t="s">
        <v>21</v>
      </c>
      <c r="AY1103">
        <v>2018</v>
      </c>
      <c r="AZ1103">
        <v>3</v>
      </c>
      <c r="BA1103" t="s">
        <v>38</v>
      </c>
      <c r="BB1103" t="s">
        <v>89</v>
      </c>
      <c r="BC1103" t="s">
        <v>90</v>
      </c>
      <c r="BD1103" t="s">
        <v>93</v>
      </c>
      <c r="BE1103" t="s">
        <v>46</v>
      </c>
      <c r="BF1103" t="s">
        <v>48</v>
      </c>
      <c r="BG1103">
        <v>16537</v>
      </c>
      <c r="BH1103">
        <v>43293.866000000009</v>
      </c>
      <c r="BI1103">
        <v>63641.983020000014</v>
      </c>
      <c r="BJ1103">
        <v>20348.117020000005</v>
      </c>
    </row>
    <row r="1104" spans="11:62" x14ac:dyDescent="0.15">
      <c r="K1104">
        <v>2018</v>
      </c>
      <c r="L1104" t="s">
        <v>21</v>
      </c>
      <c r="M1104" t="s">
        <v>89</v>
      </c>
      <c r="N1104" t="s">
        <v>90</v>
      </c>
      <c r="O1104" t="s">
        <v>92</v>
      </c>
      <c r="P1104" t="s">
        <v>56</v>
      </c>
      <c r="Q1104" t="s">
        <v>59</v>
      </c>
      <c r="R1104">
        <v>5837</v>
      </c>
      <c r="S1104">
        <v>12818.052</v>
      </c>
      <c r="T1104">
        <v>16663.4676</v>
      </c>
      <c r="U1104">
        <v>3845.4156000000003</v>
      </c>
      <c r="AX1104" t="s">
        <v>21</v>
      </c>
      <c r="AY1104">
        <v>2018</v>
      </c>
      <c r="AZ1104">
        <v>3</v>
      </c>
      <c r="BA1104" t="s">
        <v>38</v>
      </c>
      <c r="BB1104" t="s">
        <v>89</v>
      </c>
      <c r="BC1104" t="s">
        <v>90</v>
      </c>
      <c r="BD1104" t="s">
        <v>93</v>
      </c>
      <c r="BE1104" t="s">
        <v>46</v>
      </c>
      <c r="BF1104" t="s">
        <v>49</v>
      </c>
      <c r="BG1104">
        <v>5837</v>
      </c>
      <c r="BH1104">
        <v>15923.336000000001</v>
      </c>
      <c r="BI1104">
        <v>20063.40336</v>
      </c>
      <c r="BJ1104">
        <v>4140.0673599999991</v>
      </c>
    </row>
    <row r="1105" spans="11:62" x14ac:dyDescent="0.15">
      <c r="K1105">
        <v>2018</v>
      </c>
      <c r="L1105" t="s">
        <v>21</v>
      </c>
      <c r="M1105" t="s">
        <v>89</v>
      </c>
      <c r="N1105" t="s">
        <v>90</v>
      </c>
      <c r="O1105" t="s">
        <v>93</v>
      </c>
      <c r="P1105" t="s">
        <v>46</v>
      </c>
      <c r="Q1105" t="s">
        <v>47</v>
      </c>
      <c r="R1105">
        <v>10535</v>
      </c>
      <c r="S1105">
        <v>15928.92</v>
      </c>
      <c r="T1105">
        <v>20229.7284</v>
      </c>
      <c r="U1105">
        <v>4300.8083999999999</v>
      </c>
      <c r="AX1105" t="s">
        <v>21</v>
      </c>
      <c r="AY1105">
        <v>2018</v>
      </c>
      <c r="AZ1105">
        <v>3</v>
      </c>
      <c r="BA1105" t="s">
        <v>38</v>
      </c>
      <c r="BB1105" t="s">
        <v>89</v>
      </c>
      <c r="BC1105" t="s">
        <v>90</v>
      </c>
      <c r="BD1105" t="s">
        <v>93</v>
      </c>
      <c r="BE1105" t="s">
        <v>46</v>
      </c>
      <c r="BF1105" t="s">
        <v>50</v>
      </c>
      <c r="BG1105">
        <v>17126</v>
      </c>
      <c r="BH1105">
        <v>80046.923999999999</v>
      </c>
      <c r="BI1105">
        <v>104861.47044</v>
      </c>
      <c r="BJ1105">
        <v>24814.546440000006</v>
      </c>
    </row>
    <row r="1106" spans="11:62" x14ac:dyDescent="0.15">
      <c r="K1106">
        <v>2018</v>
      </c>
      <c r="L1106" t="s">
        <v>21</v>
      </c>
      <c r="M1106" t="s">
        <v>89</v>
      </c>
      <c r="N1106" t="s">
        <v>90</v>
      </c>
      <c r="O1106" t="s">
        <v>93</v>
      </c>
      <c r="P1106" t="s">
        <v>46</v>
      </c>
      <c r="Q1106" t="s">
        <v>48</v>
      </c>
      <c r="R1106">
        <v>16537</v>
      </c>
      <c r="S1106">
        <v>43293.866000000009</v>
      </c>
      <c r="T1106">
        <v>63641.983020000014</v>
      </c>
      <c r="U1106">
        <v>20348.117020000005</v>
      </c>
      <c r="AX1106" t="s">
        <v>21</v>
      </c>
      <c r="AY1106">
        <v>2018</v>
      </c>
      <c r="AZ1106">
        <v>3</v>
      </c>
      <c r="BA1106" t="s">
        <v>38</v>
      </c>
      <c r="BB1106" t="s">
        <v>89</v>
      </c>
      <c r="BC1106" t="s">
        <v>90</v>
      </c>
      <c r="BD1106" t="s">
        <v>93</v>
      </c>
      <c r="BE1106" t="s">
        <v>51</v>
      </c>
      <c r="BF1106" t="s">
        <v>52</v>
      </c>
      <c r="BG1106">
        <v>13354</v>
      </c>
      <c r="BH1106">
        <v>63431.5</v>
      </c>
      <c r="BI1106">
        <v>77386.429999999993</v>
      </c>
      <c r="BJ1106">
        <v>13954.929999999993</v>
      </c>
    </row>
    <row r="1107" spans="11:62" x14ac:dyDescent="0.15">
      <c r="K1107">
        <v>2018</v>
      </c>
      <c r="L1107" t="s">
        <v>21</v>
      </c>
      <c r="M1107" t="s">
        <v>89</v>
      </c>
      <c r="N1107" t="s">
        <v>90</v>
      </c>
      <c r="O1107" t="s">
        <v>93</v>
      </c>
      <c r="P1107" t="s">
        <v>46</v>
      </c>
      <c r="Q1107" t="s">
        <v>49</v>
      </c>
      <c r="R1107">
        <v>5837</v>
      </c>
      <c r="S1107">
        <v>15923.336000000001</v>
      </c>
      <c r="T1107">
        <v>20063.40336</v>
      </c>
      <c r="U1107">
        <v>4140.0673599999991</v>
      </c>
      <c r="AX1107" t="s">
        <v>21</v>
      </c>
      <c r="AY1107">
        <v>2018</v>
      </c>
      <c r="AZ1107">
        <v>3</v>
      </c>
      <c r="BA1107" t="s">
        <v>38</v>
      </c>
      <c r="BB1107" t="s">
        <v>89</v>
      </c>
      <c r="BC1107" t="s">
        <v>90</v>
      </c>
      <c r="BD1107" t="s">
        <v>93</v>
      </c>
      <c r="BE1107" t="s">
        <v>51</v>
      </c>
      <c r="BF1107" t="s">
        <v>53</v>
      </c>
      <c r="BG1107">
        <v>17170</v>
      </c>
      <c r="BH1107">
        <v>142442.32</v>
      </c>
      <c r="BI1107">
        <v>179477.32320000001</v>
      </c>
      <c r="BJ1107">
        <v>37035.003200000006</v>
      </c>
    </row>
    <row r="1108" spans="11:62" x14ac:dyDescent="0.15">
      <c r="K1108">
        <v>2018</v>
      </c>
      <c r="L1108" t="s">
        <v>21</v>
      </c>
      <c r="M1108" t="s">
        <v>89</v>
      </c>
      <c r="N1108" t="s">
        <v>90</v>
      </c>
      <c r="O1108" t="s">
        <v>93</v>
      </c>
      <c r="P1108" t="s">
        <v>46</v>
      </c>
      <c r="Q1108" t="s">
        <v>50</v>
      </c>
      <c r="R1108">
        <v>17126</v>
      </c>
      <c r="S1108">
        <v>80046.923999999999</v>
      </c>
      <c r="T1108">
        <v>104861.47044</v>
      </c>
      <c r="U1108">
        <v>24814.546440000006</v>
      </c>
      <c r="AX1108" t="s">
        <v>21</v>
      </c>
      <c r="AY1108">
        <v>2018</v>
      </c>
      <c r="AZ1108">
        <v>3</v>
      </c>
      <c r="BA1108" t="s">
        <v>38</v>
      </c>
      <c r="BB1108" t="s">
        <v>89</v>
      </c>
      <c r="BC1108" t="s">
        <v>90</v>
      </c>
      <c r="BD1108" t="s">
        <v>93</v>
      </c>
      <c r="BE1108" t="s">
        <v>51</v>
      </c>
      <c r="BF1108" t="s">
        <v>54</v>
      </c>
      <c r="BG1108">
        <v>14904</v>
      </c>
      <c r="BH1108">
        <v>38690.784000000007</v>
      </c>
      <c r="BI1108">
        <v>57649.268160000007</v>
      </c>
      <c r="BJ1108">
        <v>18958.48416</v>
      </c>
    </row>
    <row r="1109" spans="11:62" x14ac:dyDescent="0.15">
      <c r="K1109">
        <v>2018</v>
      </c>
      <c r="L1109" t="s">
        <v>21</v>
      </c>
      <c r="M1109" t="s">
        <v>89</v>
      </c>
      <c r="N1109" t="s">
        <v>90</v>
      </c>
      <c r="O1109" t="s">
        <v>93</v>
      </c>
      <c r="P1109" t="s">
        <v>51</v>
      </c>
      <c r="Q1109" t="s">
        <v>52</v>
      </c>
      <c r="R1109">
        <v>13354</v>
      </c>
      <c r="S1109">
        <v>63431.5</v>
      </c>
      <c r="T1109">
        <v>77386.429999999993</v>
      </c>
      <c r="U1109">
        <v>13954.929999999993</v>
      </c>
      <c r="AX1109" t="s">
        <v>21</v>
      </c>
      <c r="AY1109">
        <v>2018</v>
      </c>
      <c r="AZ1109">
        <v>3</v>
      </c>
      <c r="BA1109" t="s">
        <v>38</v>
      </c>
      <c r="BB1109" t="s">
        <v>89</v>
      </c>
      <c r="BC1109" t="s">
        <v>90</v>
      </c>
      <c r="BD1109" t="s">
        <v>93</v>
      </c>
      <c r="BE1109" t="s">
        <v>51</v>
      </c>
      <c r="BF1109" t="s">
        <v>55</v>
      </c>
      <c r="BG1109">
        <v>15934</v>
      </c>
      <c r="BH1109">
        <v>84896.351999999999</v>
      </c>
      <c r="BI1109">
        <v>118854.89279999999</v>
      </c>
      <c r="BJ1109">
        <v>33958.540799999988</v>
      </c>
    </row>
    <row r="1110" spans="11:62" x14ac:dyDescent="0.15">
      <c r="K1110">
        <v>2018</v>
      </c>
      <c r="L1110" t="s">
        <v>21</v>
      </c>
      <c r="M1110" t="s">
        <v>89</v>
      </c>
      <c r="N1110" t="s">
        <v>90</v>
      </c>
      <c r="O1110" t="s">
        <v>93</v>
      </c>
      <c r="P1110" t="s">
        <v>51</v>
      </c>
      <c r="Q1110" t="s">
        <v>53</v>
      </c>
      <c r="R1110">
        <v>17170</v>
      </c>
      <c r="S1110">
        <v>142442.32</v>
      </c>
      <c r="T1110">
        <v>179477.32320000001</v>
      </c>
      <c r="U1110">
        <v>37035.003200000006</v>
      </c>
      <c r="AX1110" t="s">
        <v>21</v>
      </c>
      <c r="AY1110">
        <v>2018</v>
      </c>
      <c r="AZ1110">
        <v>3</v>
      </c>
      <c r="BA1110" t="s">
        <v>38</v>
      </c>
      <c r="BB1110" t="s">
        <v>89</v>
      </c>
      <c r="BC1110" t="s">
        <v>90</v>
      </c>
      <c r="BD1110" t="s">
        <v>93</v>
      </c>
      <c r="BE1110" t="s">
        <v>56</v>
      </c>
      <c r="BF1110" t="s">
        <v>57</v>
      </c>
      <c r="BG1110">
        <v>10411</v>
      </c>
      <c r="BH1110">
        <v>177174.39800000002</v>
      </c>
      <c r="BI1110">
        <v>233870.20536000002</v>
      </c>
      <c r="BJ1110">
        <v>56695.807360000006</v>
      </c>
    </row>
    <row r="1111" spans="11:62" x14ac:dyDescent="0.15">
      <c r="K1111">
        <v>2018</v>
      </c>
      <c r="L1111" t="s">
        <v>21</v>
      </c>
      <c r="M1111" t="s">
        <v>89</v>
      </c>
      <c r="N1111" t="s">
        <v>90</v>
      </c>
      <c r="O1111" t="s">
        <v>93</v>
      </c>
      <c r="P1111" t="s">
        <v>51</v>
      </c>
      <c r="Q1111" t="s">
        <v>54</v>
      </c>
      <c r="R1111">
        <v>14904</v>
      </c>
      <c r="S1111">
        <v>38690.784000000007</v>
      </c>
      <c r="T1111">
        <v>57649.268160000007</v>
      </c>
      <c r="U1111">
        <v>18958.48416</v>
      </c>
      <c r="AX1111" t="s">
        <v>21</v>
      </c>
      <c r="AY1111">
        <v>2018</v>
      </c>
      <c r="AZ1111">
        <v>3</v>
      </c>
      <c r="BA1111" t="s">
        <v>38</v>
      </c>
      <c r="BB1111" t="s">
        <v>89</v>
      </c>
      <c r="BC1111" t="s">
        <v>90</v>
      </c>
      <c r="BD1111" t="s">
        <v>93</v>
      </c>
      <c r="BE1111" t="s">
        <v>56</v>
      </c>
      <c r="BF1111" t="s">
        <v>58</v>
      </c>
      <c r="BG1111">
        <v>16660</v>
      </c>
      <c r="BH1111">
        <v>134346.23999999999</v>
      </c>
      <c r="BI1111">
        <v>201519.35999999999</v>
      </c>
      <c r="BJ1111">
        <v>67173.119999999995</v>
      </c>
    </row>
    <row r="1112" spans="11:62" x14ac:dyDescent="0.15">
      <c r="K1112">
        <v>2018</v>
      </c>
      <c r="L1112" t="s">
        <v>21</v>
      </c>
      <c r="M1112" t="s">
        <v>89</v>
      </c>
      <c r="N1112" t="s">
        <v>90</v>
      </c>
      <c r="O1112" t="s">
        <v>93</v>
      </c>
      <c r="P1112" t="s">
        <v>51</v>
      </c>
      <c r="Q1112" t="s">
        <v>55</v>
      </c>
      <c r="R1112">
        <v>15934</v>
      </c>
      <c r="S1112">
        <v>84896.351999999999</v>
      </c>
      <c r="T1112">
        <v>118854.89279999999</v>
      </c>
      <c r="U1112">
        <v>33958.540799999988</v>
      </c>
      <c r="AX1112" t="s">
        <v>21</v>
      </c>
      <c r="AY1112">
        <v>2018</v>
      </c>
      <c r="AZ1112">
        <v>3</v>
      </c>
      <c r="BA1112" t="s">
        <v>38</v>
      </c>
      <c r="BB1112" t="s">
        <v>89</v>
      </c>
      <c r="BC1112" t="s">
        <v>90</v>
      </c>
      <c r="BD1112" t="s">
        <v>93</v>
      </c>
      <c r="BE1112" t="s">
        <v>56</v>
      </c>
      <c r="BF1112" t="s">
        <v>59</v>
      </c>
      <c r="BG1112">
        <v>14237</v>
      </c>
      <c r="BH1112">
        <v>28445.526000000002</v>
      </c>
      <c r="BI1112">
        <v>34703.541720000001</v>
      </c>
      <c r="BJ1112">
        <v>6258.0157199999994</v>
      </c>
    </row>
    <row r="1113" spans="11:62" x14ac:dyDescent="0.15">
      <c r="K1113">
        <v>2018</v>
      </c>
      <c r="L1113" t="s">
        <v>21</v>
      </c>
      <c r="M1113" t="s">
        <v>89</v>
      </c>
      <c r="N1113" t="s">
        <v>90</v>
      </c>
      <c r="O1113" t="s">
        <v>93</v>
      </c>
      <c r="P1113" t="s">
        <v>56</v>
      </c>
      <c r="Q1113" t="s">
        <v>57</v>
      </c>
      <c r="R1113">
        <v>10411</v>
      </c>
      <c r="S1113">
        <v>177174.39800000002</v>
      </c>
      <c r="T1113">
        <v>233870.20536000002</v>
      </c>
      <c r="U1113">
        <v>56695.807360000006</v>
      </c>
      <c r="AX1113" t="s">
        <v>21</v>
      </c>
      <c r="AY1113">
        <v>2018</v>
      </c>
      <c r="AZ1113">
        <v>3</v>
      </c>
      <c r="BA1113" t="s">
        <v>38</v>
      </c>
      <c r="BB1113" t="s">
        <v>89</v>
      </c>
      <c r="BC1113" t="s">
        <v>90</v>
      </c>
      <c r="BD1113" t="s">
        <v>94</v>
      </c>
      <c r="BE1113" t="s">
        <v>46</v>
      </c>
      <c r="BF1113" t="s">
        <v>47</v>
      </c>
      <c r="BG1113">
        <v>5858</v>
      </c>
      <c r="BH1113">
        <v>8435.5199999999986</v>
      </c>
      <c r="BI1113">
        <v>11641.017599999997</v>
      </c>
      <c r="BJ1113">
        <v>3205.4975999999988</v>
      </c>
    </row>
    <row r="1114" spans="11:62" x14ac:dyDescent="0.15">
      <c r="K1114">
        <v>2018</v>
      </c>
      <c r="L1114" t="s">
        <v>21</v>
      </c>
      <c r="M1114" t="s">
        <v>89</v>
      </c>
      <c r="N1114" t="s">
        <v>90</v>
      </c>
      <c r="O1114" t="s">
        <v>93</v>
      </c>
      <c r="P1114" t="s">
        <v>56</v>
      </c>
      <c r="Q1114" t="s">
        <v>58</v>
      </c>
      <c r="R1114">
        <v>16660</v>
      </c>
      <c r="S1114">
        <v>134346.23999999999</v>
      </c>
      <c r="T1114">
        <v>201519.35999999999</v>
      </c>
      <c r="U1114">
        <v>67173.119999999995</v>
      </c>
      <c r="AX1114" t="s">
        <v>21</v>
      </c>
      <c r="AY1114">
        <v>2018</v>
      </c>
      <c r="AZ1114">
        <v>3</v>
      </c>
      <c r="BA1114" t="s">
        <v>38</v>
      </c>
      <c r="BB1114" t="s">
        <v>89</v>
      </c>
      <c r="BC1114" t="s">
        <v>90</v>
      </c>
      <c r="BD1114" t="s">
        <v>94</v>
      </c>
      <c r="BE1114" t="s">
        <v>46</v>
      </c>
      <c r="BF1114" t="s">
        <v>48</v>
      </c>
      <c r="BG1114">
        <v>16423</v>
      </c>
      <c r="BH1114">
        <v>45885.862000000008</v>
      </c>
      <c r="BI1114">
        <v>56898.468880000015</v>
      </c>
      <c r="BJ1114">
        <v>11012.606880000007</v>
      </c>
    </row>
    <row r="1115" spans="11:62" x14ac:dyDescent="0.15">
      <c r="K1115">
        <v>2018</v>
      </c>
      <c r="L1115" t="s">
        <v>21</v>
      </c>
      <c r="M1115" t="s">
        <v>89</v>
      </c>
      <c r="N1115" t="s">
        <v>90</v>
      </c>
      <c r="O1115" t="s">
        <v>93</v>
      </c>
      <c r="P1115" t="s">
        <v>56</v>
      </c>
      <c r="Q1115" t="s">
        <v>59</v>
      </c>
      <c r="R1115">
        <v>14237</v>
      </c>
      <c r="S1115">
        <v>28445.526000000002</v>
      </c>
      <c r="T1115">
        <v>34703.541720000001</v>
      </c>
      <c r="U1115">
        <v>6258.0157199999994</v>
      </c>
      <c r="AX1115" t="s">
        <v>21</v>
      </c>
      <c r="AY1115">
        <v>2018</v>
      </c>
      <c r="AZ1115">
        <v>3</v>
      </c>
      <c r="BA1115" t="s">
        <v>38</v>
      </c>
      <c r="BB1115" t="s">
        <v>89</v>
      </c>
      <c r="BC1115" t="s">
        <v>90</v>
      </c>
      <c r="BD1115" t="s">
        <v>94</v>
      </c>
      <c r="BE1115" t="s">
        <v>46</v>
      </c>
      <c r="BF1115" t="s">
        <v>49</v>
      </c>
      <c r="BG1115">
        <v>11207</v>
      </c>
      <c r="BH1115">
        <v>27860.602000000003</v>
      </c>
      <c r="BI1115">
        <v>34825.752500000002</v>
      </c>
      <c r="BJ1115">
        <v>6965.1504999999997</v>
      </c>
    </row>
    <row r="1116" spans="11:62" x14ac:dyDescent="0.15">
      <c r="K1116">
        <v>2018</v>
      </c>
      <c r="L1116" t="s">
        <v>21</v>
      </c>
      <c r="M1116" t="s">
        <v>89</v>
      </c>
      <c r="N1116" t="s">
        <v>90</v>
      </c>
      <c r="O1116" t="s">
        <v>94</v>
      </c>
      <c r="P1116" t="s">
        <v>46</v>
      </c>
      <c r="Q1116" t="s">
        <v>47</v>
      </c>
      <c r="R1116">
        <v>5858</v>
      </c>
      <c r="S1116">
        <v>8435.5199999999986</v>
      </c>
      <c r="T1116">
        <v>11641.017599999997</v>
      </c>
      <c r="U1116">
        <v>3205.4975999999988</v>
      </c>
      <c r="AX1116" t="s">
        <v>21</v>
      </c>
      <c r="AY1116">
        <v>2018</v>
      </c>
      <c r="AZ1116">
        <v>3</v>
      </c>
      <c r="BA1116" t="s">
        <v>38</v>
      </c>
      <c r="BB1116" t="s">
        <v>89</v>
      </c>
      <c r="BC1116" t="s">
        <v>90</v>
      </c>
      <c r="BD1116" t="s">
        <v>94</v>
      </c>
      <c r="BE1116" t="s">
        <v>46</v>
      </c>
      <c r="BF1116" t="s">
        <v>50</v>
      </c>
      <c r="BG1116">
        <v>15837</v>
      </c>
      <c r="BH1116">
        <v>77268.722999999998</v>
      </c>
      <c r="BI1116">
        <v>112812.33558</v>
      </c>
      <c r="BJ1116">
        <v>35543.612580000001</v>
      </c>
    </row>
    <row r="1117" spans="11:62" x14ac:dyDescent="0.15">
      <c r="K1117">
        <v>2018</v>
      </c>
      <c r="L1117" t="s">
        <v>21</v>
      </c>
      <c r="M1117" t="s">
        <v>89</v>
      </c>
      <c r="N1117" t="s">
        <v>90</v>
      </c>
      <c r="O1117" t="s">
        <v>94</v>
      </c>
      <c r="P1117" t="s">
        <v>46</v>
      </c>
      <c r="Q1117" t="s">
        <v>48</v>
      </c>
      <c r="R1117">
        <v>16423</v>
      </c>
      <c r="S1117">
        <v>45885.862000000008</v>
      </c>
      <c r="T1117">
        <v>56898.468880000015</v>
      </c>
      <c r="U1117">
        <v>11012.606880000007</v>
      </c>
      <c r="AX1117" t="s">
        <v>21</v>
      </c>
      <c r="AY1117">
        <v>2018</v>
      </c>
      <c r="AZ1117">
        <v>3</v>
      </c>
      <c r="BA1117" t="s">
        <v>38</v>
      </c>
      <c r="BB1117" t="s">
        <v>89</v>
      </c>
      <c r="BC1117" t="s">
        <v>90</v>
      </c>
      <c r="BD1117" t="s">
        <v>94</v>
      </c>
      <c r="BE1117" t="s">
        <v>51</v>
      </c>
      <c r="BF1117" t="s">
        <v>52</v>
      </c>
      <c r="BG1117">
        <v>6600</v>
      </c>
      <c r="BH1117">
        <v>27588</v>
      </c>
      <c r="BI1117">
        <v>36416.160000000003</v>
      </c>
      <c r="BJ1117">
        <v>8828.1600000000035</v>
      </c>
    </row>
    <row r="1118" spans="11:62" x14ac:dyDescent="0.15">
      <c r="K1118">
        <v>2018</v>
      </c>
      <c r="L1118" t="s">
        <v>21</v>
      </c>
      <c r="M1118" t="s">
        <v>89</v>
      </c>
      <c r="N1118" t="s">
        <v>90</v>
      </c>
      <c r="O1118" t="s">
        <v>94</v>
      </c>
      <c r="P1118" t="s">
        <v>46</v>
      </c>
      <c r="Q1118" t="s">
        <v>49</v>
      </c>
      <c r="R1118">
        <v>11207</v>
      </c>
      <c r="S1118">
        <v>27860.602000000003</v>
      </c>
      <c r="T1118">
        <v>34825.752500000002</v>
      </c>
      <c r="U1118">
        <v>6965.1504999999997</v>
      </c>
      <c r="AX1118" t="s">
        <v>21</v>
      </c>
      <c r="AY1118">
        <v>2018</v>
      </c>
      <c r="AZ1118">
        <v>3</v>
      </c>
      <c r="BA1118" t="s">
        <v>38</v>
      </c>
      <c r="BB1118" t="s">
        <v>89</v>
      </c>
      <c r="BC1118" t="s">
        <v>90</v>
      </c>
      <c r="BD1118" t="s">
        <v>94</v>
      </c>
      <c r="BE1118" t="s">
        <v>51</v>
      </c>
      <c r="BF1118" t="s">
        <v>53</v>
      </c>
      <c r="BG1118">
        <v>14905</v>
      </c>
      <c r="BH1118">
        <v>111489.4</v>
      </c>
      <c r="BI1118">
        <v>148280.902</v>
      </c>
      <c r="BJ1118">
        <v>36791.502000000008</v>
      </c>
    </row>
    <row r="1119" spans="11:62" x14ac:dyDescent="0.15">
      <c r="K1119">
        <v>2018</v>
      </c>
      <c r="L1119" t="s">
        <v>21</v>
      </c>
      <c r="M1119" t="s">
        <v>89</v>
      </c>
      <c r="N1119" t="s">
        <v>90</v>
      </c>
      <c r="O1119" t="s">
        <v>94</v>
      </c>
      <c r="P1119" t="s">
        <v>46</v>
      </c>
      <c r="Q1119" t="s">
        <v>50</v>
      </c>
      <c r="R1119">
        <v>15837</v>
      </c>
      <c r="S1119">
        <v>77268.722999999998</v>
      </c>
      <c r="T1119">
        <v>112812.33558</v>
      </c>
      <c r="U1119">
        <v>35543.612580000001</v>
      </c>
      <c r="AX1119" t="s">
        <v>21</v>
      </c>
      <c r="AY1119">
        <v>2018</v>
      </c>
      <c r="AZ1119">
        <v>3</v>
      </c>
      <c r="BA1119" t="s">
        <v>38</v>
      </c>
      <c r="BB1119" t="s">
        <v>89</v>
      </c>
      <c r="BC1119" t="s">
        <v>90</v>
      </c>
      <c r="BD1119" t="s">
        <v>94</v>
      </c>
      <c r="BE1119" t="s">
        <v>51</v>
      </c>
      <c r="BF1119" t="s">
        <v>54</v>
      </c>
      <c r="BG1119">
        <v>10671</v>
      </c>
      <c r="BH1119">
        <v>30284.298000000003</v>
      </c>
      <c r="BI1119">
        <v>36946.843560000001</v>
      </c>
      <c r="BJ1119">
        <v>6662.5455599999987</v>
      </c>
    </row>
    <row r="1120" spans="11:62" x14ac:dyDescent="0.15">
      <c r="K1120">
        <v>2018</v>
      </c>
      <c r="L1120" t="s">
        <v>21</v>
      </c>
      <c r="M1120" t="s">
        <v>89</v>
      </c>
      <c r="N1120" t="s">
        <v>90</v>
      </c>
      <c r="O1120" t="s">
        <v>94</v>
      </c>
      <c r="P1120" t="s">
        <v>51</v>
      </c>
      <c r="Q1120" t="s">
        <v>52</v>
      </c>
      <c r="R1120">
        <v>6600</v>
      </c>
      <c r="S1120">
        <v>27588</v>
      </c>
      <c r="T1120">
        <v>36416.160000000003</v>
      </c>
      <c r="U1120">
        <v>8828.1600000000035</v>
      </c>
      <c r="AX1120" t="s">
        <v>21</v>
      </c>
      <c r="AY1120">
        <v>2018</v>
      </c>
      <c r="AZ1120">
        <v>3</v>
      </c>
      <c r="BA1120" t="s">
        <v>38</v>
      </c>
      <c r="BB1120" t="s">
        <v>89</v>
      </c>
      <c r="BC1120" t="s">
        <v>90</v>
      </c>
      <c r="BD1120" t="s">
        <v>94</v>
      </c>
      <c r="BE1120" t="s">
        <v>51</v>
      </c>
      <c r="BF1120" t="s">
        <v>55</v>
      </c>
      <c r="BG1120">
        <v>10998</v>
      </c>
      <c r="BH1120">
        <v>66515.90400000001</v>
      </c>
      <c r="BI1120">
        <v>89796.470400000006</v>
      </c>
      <c r="BJ1120">
        <v>23280.566399999996</v>
      </c>
    </row>
    <row r="1121" spans="11:62" x14ac:dyDescent="0.15">
      <c r="K1121">
        <v>2018</v>
      </c>
      <c r="L1121" t="s">
        <v>21</v>
      </c>
      <c r="M1121" t="s">
        <v>89</v>
      </c>
      <c r="N1121" t="s">
        <v>90</v>
      </c>
      <c r="O1121" t="s">
        <v>94</v>
      </c>
      <c r="P1121" t="s">
        <v>51</v>
      </c>
      <c r="Q1121" t="s">
        <v>53</v>
      </c>
      <c r="R1121">
        <v>14905</v>
      </c>
      <c r="S1121">
        <v>111489.4</v>
      </c>
      <c r="T1121">
        <v>148280.902</v>
      </c>
      <c r="U1121">
        <v>36791.502000000008</v>
      </c>
      <c r="AX1121" t="s">
        <v>21</v>
      </c>
      <c r="AY1121">
        <v>2018</v>
      </c>
      <c r="AZ1121">
        <v>3</v>
      </c>
      <c r="BA1121" t="s">
        <v>38</v>
      </c>
      <c r="BB1121" t="s">
        <v>89</v>
      </c>
      <c r="BC1121" t="s">
        <v>90</v>
      </c>
      <c r="BD1121" t="s">
        <v>94</v>
      </c>
      <c r="BE1121" t="s">
        <v>56</v>
      </c>
      <c r="BF1121" t="s">
        <v>57</v>
      </c>
      <c r="BG1121">
        <v>10994</v>
      </c>
      <c r="BH1121">
        <v>166471.14800000002</v>
      </c>
      <c r="BI1121">
        <v>223071.33832000001</v>
      </c>
      <c r="BJ1121">
        <v>56600.190319999994</v>
      </c>
    </row>
    <row r="1122" spans="11:62" x14ac:dyDescent="0.15">
      <c r="K1122">
        <v>2018</v>
      </c>
      <c r="L1122" t="s">
        <v>21</v>
      </c>
      <c r="M1122" t="s">
        <v>89</v>
      </c>
      <c r="N1122" t="s">
        <v>90</v>
      </c>
      <c r="O1122" t="s">
        <v>94</v>
      </c>
      <c r="P1122" t="s">
        <v>51</v>
      </c>
      <c r="Q1122" t="s">
        <v>54</v>
      </c>
      <c r="R1122">
        <v>10671</v>
      </c>
      <c r="S1122">
        <v>30284.298000000003</v>
      </c>
      <c r="T1122">
        <v>36946.843560000001</v>
      </c>
      <c r="U1122">
        <v>6662.5455599999987</v>
      </c>
      <c r="AX1122" t="s">
        <v>21</v>
      </c>
      <c r="AY1122">
        <v>2018</v>
      </c>
      <c r="AZ1122">
        <v>3</v>
      </c>
      <c r="BA1122" t="s">
        <v>38</v>
      </c>
      <c r="BB1122" t="s">
        <v>89</v>
      </c>
      <c r="BC1122" t="s">
        <v>90</v>
      </c>
      <c r="BD1122" t="s">
        <v>94</v>
      </c>
      <c r="BE1122" t="s">
        <v>56</v>
      </c>
      <c r="BF1122" t="s">
        <v>58</v>
      </c>
      <c r="BG1122">
        <v>12353</v>
      </c>
      <c r="BH1122">
        <v>99614.59199999999</v>
      </c>
      <c r="BI1122">
        <v>142448.86655999997</v>
      </c>
      <c r="BJ1122">
        <v>42834.274559999976</v>
      </c>
    </row>
    <row r="1123" spans="11:62" x14ac:dyDescent="0.15">
      <c r="K1123">
        <v>2018</v>
      </c>
      <c r="L1123" t="s">
        <v>21</v>
      </c>
      <c r="M1123" t="s">
        <v>89</v>
      </c>
      <c r="N1123" t="s">
        <v>90</v>
      </c>
      <c r="O1123" t="s">
        <v>94</v>
      </c>
      <c r="P1123" t="s">
        <v>51</v>
      </c>
      <c r="Q1123" t="s">
        <v>55</v>
      </c>
      <c r="R1123">
        <v>10998</v>
      </c>
      <c r="S1123">
        <v>66515.90400000001</v>
      </c>
      <c r="T1123">
        <v>89796.470400000006</v>
      </c>
      <c r="U1123">
        <v>23280.566399999996</v>
      </c>
      <c r="AX1123" t="s">
        <v>21</v>
      </c>
      <c r="AY1123">
        <v>2018</v>
      </c>
      <c r="AZ1123">
        <v>3</v>
      </c>
      <c r="BA1123" t="s">
        <v>38</v>
      </c>
      <c r="BB1123" t="s">
        <v>89</v>
      </c>
      <c r="BC1123" t="s">
        <v>90</v>
      </c>
      <c r="BD1123" t="s">
        <v>94</v>
      </c>
      <c r="BE1123" t="s">
        <v>56</v>
      </c>
      <c r="BF1123" t="s">
        <v>59</v>
      </c>
      <c r="BG1123">
        <v>7808</v>
      </c>
      <c r="BH1123">
        <v>18270.72</v>
      </c>
      <c r="BI1123">
        <v>27406.080000000002</v>
      </c>
      <c r="BJ1123">
        <v>9135.36</v>
      </c>
    </row>
    <row r="1124" spans="11:62" x14ac:dyDescent="0.15">
      <c r="K1124">
        <v>2018</v>
      </c>
      <c r="L1124" t="s">
        <v>21</v>
      </c>
      <c r="M1124" t="s">
        <v>89</v>
      </c>
      <c r="N1124" t="s">
        <v>90</v>
      </c>
      <c r="O1124" t="s">
        <v>94</v>
      </c>
      <c r="P1124" t="s">
        <v>56</v>
      </c>
      <c r="Q1124" t="s">
        <v>57</v>
      </c>
      <c r="R1124">
        <v>10994</v>
      </c>
      <c r="S1124">
        <v>166471.14800000002</v>
      </c>
      <c r="T1124">
        <v>223071.33832000001</v>
      </c>
      <c r="U1124">
        <v>56600.190319999994</v>
      </c>
      <c r="AX1124" t="s">
        <v>21</v>
      </c>
      <c r="AY1124">
        <v>2018</v>
      </c>
      <c r="AZ1124">
        <v>3</v>
      </c>
      <c r="BA1124" t="s">
        <v>38</v>
      </c>
      <c r="BB1124" t="s">
        <v>95</v>
      </c>
      <c r="BC1124" t="s">
        <v>96</v>
      </c>
      <c r="BD1124" t="s">
        <v>96</v>
      </c>
      <c r="BE1124" t="s">
        <v>46</v>
      </c>
      <c r="BF1124" t="s">
        <v>47</v>
      </c>
      <c r="BG1124">
        <v>51050</v>
      </c>
      <c r="BH1124">
        <v>73512</v>
      </c>
      <c r="BI1124">
        <v>89684.64</v>
      </c>
      <c r="BJ1124">
        <v>16172.64</v>
      </c>
    </row>
    <row r="1125" spans="11:62" x14ac:dyDescent="0.15">
      <c r="K1125">
        <v>2018</v>
      </c>
      <c r="L1125" t="s">
        <v>21</v>
      </c>
      <c r="M1125" t="s">
        <v>89</v>
      </c>
      <c r="N1125" t="s">
        <v>90</v>
      </c>
      <c r="O1125" t="s">
        <v>94</v>
      </c>
      <c r="P1125" t="s">
        <v>56</v>
      </c>
      <c r="Q1125" t="s">
        <v>58</v>
      </c>
      <c r="R1125">
        <v>12353</v>
      </c>
      <c r="S1125">
        <v>99614.59199999999</v>
      </c>
      <c r="T1125">
        <v>142448.86655999997</v>
      </c>
      <c r="U1125">
        <v>42834.274559999976</v>
      </c>
      <c r="AX1125" t="s">
        <v>21</v>
      </c>
      <c r="AY1125">
        <v>2018</v>
      </c>
      <c r="AZ1125">
        <v>3</v>
      </c>
      <c r="BA1125" t="s">
        <v>38</v>
      </c>
      <c r="BB1125" t="s">
        <v>95</v>
      </c>
      <c r="BC1125" t="s">
        <v>96</v>
      </c>
      <c r="BD1125" t="s">
        <v>96</v>
      </c>
      <c r="BE1125" t="s">
        <v>46</v>
      </c>
      <c r="BF1125" t="s">
        <v>48</v>
      </c>
      <c r="BG1125">
        <v>55505</v>
      </c>
      <c r="BH1125">
        <v>141648.76</v>
      </c>
      <c r="BI1125">
        <v>171394.99960000001</v>
      </c>
      <c r="BJ1125">
        <v>29746.239600000001</v>
      </c>
    </row>
    <row r="1126" spans="11:62" x14ac:dyDescent="0.15">
      <c r="K1126">
        <v>2018</v>
      </c>
      <c r="L1126" t="s">
        <v>21</v>
      </c>
      <c r="M1126" t="s">
        <v>89</v>
      </c>
      <c r="N1126" t="s">
        <v>90</v>
      </c>
      <c r="O1126" t="s">
        <v>94</v>
      </c>
      <c r="P1126" t="s">
        <v>56</v>
      </c>
      <c r="Q1126" t="s">
        <v>59</v>
      </c>
      <c r="R1126">
        <v>7808</v>
      </c>
      <c r="S1126">
        <v>18270.72</v>
      </c>
      <c r="T1126">
        <v>27406.080000000002</v>
      </c>
      <c r="U1126">
        <v>9135.36</v>
      </c>
      <c r="AX1126" t="s">
        <v>21</v>
      </c>
      <c r="AY1126">
        <v>2018</v>
      </c>
      <c r="AZ1126">
        <v>3</v>
      </c>
      <c r="BA1126" t="s">
        <v>38</v>
      </c>
      <c r="BB1126" t="s">
        <v>95</v>
      </c>
      <c r="BC1126" t="s">
        <v>96</v>
      </c>
      <c r="BD1126" t="s">
        <v>96</v>
      </c>
      <c r="BE1126" t="s">
        <v>46</v>
      </c>
      <c r="BF1126" t="s">
        <v>49</v>
      </c>
      <c r="BG1126">
        <v>40755</v>
      </c>
      <c r="BH1126">
        <v>101316.93</v>
      </c>
      <c r="BI1126">
        <v>125632.99319999998</v>
      </c>
      <c r="BJ1126">
        <v>24316.06319999999</v>
      </c>
    </row>
    <row r="1127" spans="11:62" x14ac:dyDescent="0.15">
      <c r="K1127">
        <v>2018</v>
      </c>
      <c r="L1127" t="s">
        <v>21</v>
      </c>
      <c r="M1127" t="s">
        <v>95</v>
      </c>
      <c r="N1127" t="s">
        <v>96</v>
      </c>
      <c r="O1127" t="s">
        <v>96</v>
      </c>
      <c r="P1127" t="s">
        <v>46</v>
      </c>
      <c r="Q1127" t="s">
        <v>47</v>
      </c>
      <c r="R1127">
        <v>51050</v>
      </c>
      <c r="S1127">
        <v>73512</v>
      </c>
      <c r="T1127">
        <v>89684.64</v>
      </c>
      <c r="U1127">
        <v>16172.64</v>
      </c>
      <c r="AX1127" t="s">
        <v>21</v>
      </c>
      <c r="AY1127">
        <v>2018</v>
      </c>
      <c r="AZ1127">
        <v>3</v>
      </c>
      <c r="BA1127" t="s">
        <v>38</v>
      </c>
      <c r="BB1127" t="s">
        <v>95</v>
      </c>
      <c r="BC1127" t="s">
        <v>96</v>
      </c>
      <c r="BD1127" t="s">
        <v>96</v>
      </c>
      <c r="BE1127" t="s">
        <v>46</v>
      </c>
      <c r="BF1127" t="s">
        <v>50</v>
      </c>
      <c r="BG1127">
        <v>78485</v>
      </c>
      <c r="BH1127">
        <v>370056.77500000002</v>
      </c>
      <c r="BI1127">
        <v>529181.18825000001</v>
      </c>
      <c r="BJ1127">
        <v>159124.41324999998</v>
      </c>
    </row>
    <row r="1128" spans="11:62" x14ac:dyDescent="0.15">
      <c r="K1128">
        <v>2018</v>
      </c>
      <c r="L1128" t="s">
        <v>21</v>
      </c>
      <c r="M1128" t="s">
        <v>95</v>
      </c>
      <c r="N1128" t="s">
        <v>96</v>
      </c>
      <c r="O1128" t="s">
        <v>96</v>
      </c>
      <c r="P1128" t="s">
        <v>46</v>
      </c>
      <c r="Q1128" t="s">
        <v>48</v>
      </c>
      <c r="R1128">
        <v>55505</v>
      </c>
      <c r="S1128">
        <v>141648.76</v>
      </c>
      <c r="T1128">
        <v>171394.99960000001</v>
      </c>
      <c r="U1128">
        <v>29746.239600000001</v>
      </c>
      <c r="AX1128" t="s">
        <v>21</v>
      </c>
      <c r="AY1128">
        <v>2018</v>
      </c>
      <c r="AZ1128">
        <v>3</v>
      </c>
      <c r="BA1128" t="s">
        <v>38</v>
      </c>
      <c r="BB1128" t="s">
        <v>95</v>
      </c>
      <c r="BC1128" t="s">
        <v>96</v>
      </c>
      <c r="BD1128" t="s">
        <v>96</v>
      </c>
      <c r="BE1128" t="s">
        <v>51</v>
      </c>
      <c r="BF1128" t="s">
        <v>52</v>
      </c>
      <c r="BG1128">
        <v>66570</v>
      </c>
      <c r="BH1128">
        <v>328855.8</v>
      </c>
      <c r="BI1128">
        <v>401204.076</v>
      </c>
      <c r="BJ1128">
        <v>72348.276000000013</v>
      </c>
    </row>
    <row r="1129" spans="11:62" x14ac:dyDescent="0.15">
      <c r="K1129">
        <v>2018</v>
      </c>
      <c r="L1129" t="s">
        <v>21</v>
      </c>
      <c r="M1129" t="s">
        <v>95</v>
      </c>
      <c r="N1129" t="s">
        <v>96</v>
      </c>
      <c r="O1129" t="s">
        <v>96</v>
      </c>
      <c r="P1129" t="s">
        <v>46</v>
      </c>
      <c r="Q1129" t="s">
        <v>49</v>
      </c>
      <c r="R1129">
        <v>40755</v>
      </c>
      <c r="S1129">
        <v>101316.93</v>
      </c>
      <c r="T1129">
        <v>125632.99319999998</v>
      </c>
      <c r="U1129">
        <v>24316.06319999999</v>
      </c>
      <c r="AX1129" t="s">
        <v>21</v>
      </c>
      <c r="AY1129">
        <v>2018</v>
      </c>
      <c r="AZ1129">
        <v>3</v>
      </c>
      <c r="BA1129" t="s">
        <v>38</v>
      </c>
      <c r="BB1129" t="s">
        <v>95</v>
      </c>
      <c r="BC1129" t="s">
        <v>96</v>
      </c>
      <c r="BD1129" t="s">
        <v>96</v>
      </c>
      <c r="BE1129" t="s">
        <v>51</v>
      </c>
      <c r="BF1129" t="s">
        <v>53</v>
      </c>
      <c r="BG1129">
        <v>57775</v>
      </c>
      <c r="BH1129">
        <v>467515.3</v>
      </c>
      <c r="BI1129">
        <v>570368.66599999997</v>
      </c>
      <c r="BJ1129">
        <v>102853.36599999998</v>
      </c>
    </row>
    <row r="1130" spans="11:62" x14ac:dyDescent="0.15">
      <c r="K1130">
        <v>2018</v>
      </c>
      <c r="L1130" t="s">
        <v>21</v>
      </c>
      <c r="M1130" t="s">
        <v>95</v>
      </c>
      <c r="N1130" t="s">
        <v>96</v>
      </c>
      <c r="O1130" t="s">
        <v>96</v>
      </c>
      <c r="P1130" t="s">
        <v>46</v>
      </c>
      <c r="Q1130" t="s">
        <v>50</v>
      </c>
      <c r="R1130">
        <v>78485</v>
      </c>
      <c r="S1130">
        <v>370056.77500000002</v>
      </c>
      <c r="T1130">
        <v>529181.18825000001</v>
      </c>
      <c r="U1130">
        <v>159124.41324999998</v>
      </c>
      <c r="AX1130" t="s">
        <v>21</v>
      </c>
      <c r="AY1130">
        <v>2018</v>
      </c>
      <c r="AZ1130">
        <v>3</v>
      </c>
      <c r="BA1130" t="s">
        <v>38</v>
      </c>
      <c r="BB1130" t="s">
        <v>95</v>
      </c>
      <c r="BC1130" t="s">
        <v>96</v>
      </c>
      <c r="BD1130" t="s">
        <v>96</v>
      </c>
      <c r="BE1130" t="s">
        <v>51</v>
      </c>
      <c r="BF1130" t="s">
        <v>54</v>
      </c>
      <c r="BG1130">
        <v>62485</v>
      </c>
      <c r="BH1130">
        <v>163585.73000000001</v>
      </c>
      <c r="BI1130">
        <v>214297.30630000003</v>
      </c>
      <c r="BJ1130">
        <v>50711.576300000015</v>
      </c>
    </row>
    <row r="1131" spans="11:62" x14ac:dyDescent="0.15">
      <c r="K1131">
        <v>2018</v>
      </c>
      <c r="L1131" t="s">
        <v>21</v>
      </c>
      <c r="M1131" t="s">
        <v>95</v>
      </c>
      <c r="N1131" t="s">
        <v>96</v>
      </c>
      <c r="O1131" t="s">
        <v>96</v>
      </c>
      <c r="P1131" t="s">
        <v>51</v>
      </c>
      <c r="Q1131" t="s">
        <v>52</v>
      </c>
      <c r="R1131">
        <v>66570</v>
      </c>
      <c r="S1131">
        <v>328855.8</v>
      </c>
      <c r="T1131">
        <v>401204.076</v>
      </c>
      <c r="U1131">
        <v>72348.276000000013</v>
      </c>
      <c r="AX1131" t="s">
        <v>21</v>
      </c>
      <c r="AY1131">
        <v>2018</v>
      </c>
      <c r="AZ1131">
        <v>3</v>
      </c>
      <c r="BA1131" t="s">
        <v>38</v>
      </c>
      <c r="BB1131" t="s">
        <v>95</v>
      </c>
      <c r="BC1131" t="s">
        <v>96</v>
      </c>
      <c r="BD1131" t="s">
        <v>96</v>
      </c>
      <c r="BE1131" t="s">
        <v>51</v>
      </c>
      <c r="BF1131" t="s">
        <v>55</v>
      </c>
      <c r="BG1131">
        <v>46340</v>
      </c>
      <c r="BH1131">
        <v>258021.12</v>
      </c>
      <c r="BI1131">
        <v>330267.03359999997</v>
      </c>
      <c r="BJ1131">
        <v>72245.913599999971</v>
      </c>
    </row>
    <row r="1132" spans="11:62" x14ac:dyDescent="0.15">
      <c r="K1132">
        <v>2018</v>
      </c>
      <c r="L1132" t="s">
        <v>21</v>
      </c>
      <c r="M1132" t="s">
        <v>95</v>
      </c>
      <c r="N1132" t="s">
        <v>96</v>
      </c>
      <c r="O1132" t="s">
        <v>96</v>
      </c>
      <c r="P1132" t="s">
        <v>51</v>
      </c>
      <c r="Q1132" t="s">
        <v>53</v>
      </c>
      <c r="R1132">
        <v>57775</v>
      </c>
      <c r="S1132">
        <v>467515.3</v>
      </c>
      <c r="T1132">
        <v>570368.66599999997</v>
      </c>
      <c r="U1132">
        <v>102853.36599999998</v>
      </c>
      <c r="AX1132" t="s">
        <v>21</v>
      </c>
      <c r="AY1132">
        <v>2018</v>
      </c>
      <c r="AZ1132">
        <v>3</v>
      </c>
      <c r="BA1132" t="s">
        <v>38</v>
      </c>
      <c r="BB1132" t="s">
        <v>95</v>
      </c>
      <c r="BC1132" t="s">
        <v>96</v>
      </c>
      <c r="BD1132" t="s">
        <v>96</v>
      </c>
      <c r="BE1132" t="s">
        <v>56</v>
      </c>
      <c r="BF1132" t="s">
        <v>57</v>
      </c>
      <c r="BG1132">
        <v>63875</v>
      </c>
      <c r="BH1132">
        <v>941517.5</v>
      </c>
      <c r="BI1132">
        <v>1214557.575</v>
      </c>
      <c r="BJ1132">
        <v>273040.07499999995</v>
      </c>
    </row>
    <row r="1133" spans="11:62" x14ac:dyDescent="0.15">
      <c r="K1133">
        <v>2018</v>
      </c>
      <c r="L1133" t="s">
        <v>21</v>
      </c>
      <c r="M1133" t="s">
        <v>95</v>
      </c>
      <c r="N1133" t="s">
        <v>96</v>
      </c>
      <c r="O1133" t="s">
        <v>96</v>
      </c>
      <c r="P1133" t="s">
        <v>51</v>
      </c>
      <c r="Q1133" t="s">
        <v>54</v>
      </c>
      <c r="R1133">
        <v>62485</v>
      </c>
      <c r="S1133">
        <v>163585.73000000001</v>
      </c>
      <c r="T1133">
        <v>214297.30630000003</v>
      </c>
      <c r="U1133">
        <v>50711.576300000015</v>
      </c>
      <c r="AX1133" t="s">
        <v>21</v>
      </c>
      <c r="AY1133">
        <v>2018</v>
      </c>
      <c r="AZ1133">
        <v>3</v>
      </c>
      <c r="BA1133" t="s">
        <v>38</v>
      </c>
      <c r="BB1133" t="s">
        <v>95</v>
      </c>
      <c r="BC1133" t="s">
        <v>96</v>
      </c>
      <c r="BD1133" t="s">
        <v>96</v>
      </c>
      <c r="BE1133" t="s">
        <v>56</v>
      </c>
      <c r="BF1133" t="s">
        <v>58</v>
      </c>
      <c r="BG1133">
        <v>34825</v>
      </c>
      <c r="BH1133">
        <v>274246.875</v>
      </c>
      <c r="BI1133">
        <v>362005.875</v>
      </c>
      <c r="BJ1133">
        <v>87759</v>
      </c>
    </row>
    <row r="1134" spans="11:62" x14ac:dyDescent="0.15">
      <c r="K1134">
        <v>2018</v>
      </c>
      <c r="L1134" t="s">
        <v>21</v>
      </c>
      <c r="M1134" t="s">
        <v>95</v>
      </c>
      <c r="N1134" t="s">
        <v>96</v>
      </c>
      <c r="O1134" t="s">
        <v>96</v>
      </c>
      <c r="P1134" t="s">
        <v>51</v>
      </c>
      <c r="Q1134" t="s">
        <v>55</v>
      </c>
      <c r="R1134">
        <v>46340</v>
      </c>
      <c r="S1134">
        <v>258021.12</v>
      </c>
      <c r="T1134">
        <v>330267.03359999997</v>
      </c>
      <c r="U1134">
        <v>72245.913599999971</v>
      </c>
      <c r="AX1134" t="s">
        <v>21</v>
      </c>
      <c r="AY1134">
        <v>2018</v>
      </c>
      <c r="AZ1134">
        <v>3</v>
      </c>
      <c r="BA1134" t="s">
        <v>38</v>
      </c>
      <c r="BB1134" t="s">
        <v>95</v>
      </c>
      <c r="BC1134" t="s">
        <v>96</v>
      </c>
      <c r="BD1134" t="s">
        <v>96</v>
      </c>
      <c r="BE1134" t="s">
        <v>56</v>
      </c>
      <c r="BF1134" t="s">
        <v>59</v>
      </c>
      <c r="BG1134">
        <v>57250</v>
      </c>
      <c r="BH1134">
        <v>124690.5</v>
      </c>
      <c r="BI1134">
        <v>175813.60500000001</v>
      </c>
      <c r="BJ1134">
        <v>51123.10500000001</v>
      </c>
    </row>
    <row r="1135" spans="11:62" x14ac:dyDescent="0.15">
      <c r="K1135">
        <v>2018</v>
      </c>
      <c r="L1135" t="s">
        <v>21</v>
      </c>
      <c r="M1135" t="s">
        <v>95</v>
      </c>
      <c r="N1135" t="s">
        <v>96</v>
      </c>
      <c r="O1135" t="s">
        <v>96</v>
      </c>
      <c r="P1135" t="s">
        <v>56</v>
      </c>
      <c r="Q1135" t="s">
        <v>57</v>
      </c>
      <c r="R1135">
        <v>63875</v>
      </c>
      <c r="S1135">
        <v>941517.5</v>
      </c>
      <c r="T1135">
        <v>1214557.575</v>
      </c>
      <c r="U1135">
        <v>273040.07499999995</v>
      </c>
      <c r="AX1135" t="s">
        <v>21</v>
      </c>
      <c r="AY1135">
        <v>2018</v>
      </c>
      <c r="AZ1135">
        <v>3</v>
      </c>
      <c r="BA1135" t="s">
        <v>38</v>
      </c>
      <c r="BB1135" t="s">
        <v>97</v>
      </c>
      <c r="BC1135" t="s">
        <v>98</v>
      </c>
      <c r="BD1135" t="s">
        <v>99</v>
      </c>
      <c r="BE1135" t="s">
        <v>46</v>
      </c>
      <c r="BF1135" t="s">
        <v>47</v>
      </c>
      <c r="BG1135">
        <v>7425</v>
      </c>
      <c r="BH1135">
        <v>10692</v>
      </c>
      <c r="BI1135">
        <v>12937.32</v>
      </c>
      <c r="BJ1135">
        <v>2245.3199999999997</v>
      </c>
    </row>
    <row r="1136" spans="11:62" x14ac:dyDescent="0.15">
      <c r="K1136">
        <v>2018</v>
      </c>
      <c r="L1136" t="s">
        <v>21</v>
      </c>
      <c r="M1136" t="s">
        <v>95</v>
      </c>
      <c r="N1136" t="s">
        <v>96</v>
      </c>
      <c r="O1136" t="s">
        <v>96</v>
      </c>
      <c r="P1136" t="s">
        <v>56</v>
      </c>
      <c r="Q1136" t="s">
        <v>58</v>
      </c>
      <c r="R1136">
        <v>34825</v>
      </c>
      <c r="S1136">
        <v>274246.875</v>
      </c>
      <c r="T1136">
        <v>362005.875</v>
      </c>
      <c r="U1136">
        <v>87759</v>
      </c>
      <c r="AX1136" t="s">
        <v>21</v>
      </c>
      <c r="AY1136">
        <v>2018</v>
      </c>
      <c r="AZ1136">
        <v>3</v>
      </c>
      <c r="BA1136" t="s">
        <v>38</v>
      </c>
      <c r="BB1136" t="s">
        <v>97</v>
      </c>
      <c r="BC1136" t="s">
        <v>98</v>
      </c>
      <c r="BD1136" t="s">
        <v>99</v>
      </c>
      <c r="BE1136" t="s">
        <v>46</v>
      </c>
      <c r="BF1136" t="s">
        <v>48</v>
      </c>
      <c r="BG1136">
        <v>18649</v>
      </c>
      <c r="BH1136">
        <v>47181.97</v>
      </c>
      <c r="BI1136">
        <v>65111.118600000002</v>
      </c>
      <c r="BJ1136">
        <v>17929.1486</v>
      </c>
    </row>
    <row r="1137" spans="11:62" x14ac:dyDescent="0.15">
      <c r="K1137">
        <v>2018</v>
      </c>
      <c r="L1137" t="s">
        <v>21</v>
      </c>
      <c r="M1137" t="s">
        <v>95</v>
      </c>
      <c r="N1137" t="s">
        <v>96</v>
      </c>
      <c r="O1137" t="s">
        <v>96</v>
      </c>
      <c r="P1137" t="s">
        <v>56</v>
      </c>
      <c r="Q1137" t="s">
        <v>59</v>
      </c>
      <c r="R1137">
        <v>57250</v>
      </c>
      <c r="S1137">
        <v>124690.5</v>
      </c>
      <c r="T1137">
        <v>175813.60500000001</v>
      </c>
      <c r="U1137">
        <v>51123.10500000001</v>
      </c>
      <c r="AX1137" t="s">
        <v>21</v>
      </c>
      <c r="AY1137">
        <v>2018</v>
      </c>
      <c r="AZ1137">
        <v>3</v>
      </c>
      <c r="BA1137" t="s">
        <v>38</v>
      </c>
      <c r="BB1137" t="s">
        <v>97</v>
      </c>
      <c r="BC1137" t="s">
        <v>98</v>
      </c>
      <c r="BD1137" t="s">
        <v>99</v>
      </c>
      <c r="BE1137" t="s">
        <v>46</v>
      </c>
      <c r="BF1137" t="s">
        <v>49</v>
      </c>
      <c r="BG1137">
        <v>6201</v>
      </c>
      <c r="BH1137">
        <v>16234.218000000001</v>
      </c>
      <c r="BI1137">
        <v>23214.93174</v>
      </c>
      <c r="BJ1137">
        <v>6980.7137399999992</v>
      </c>
    </row>
    <row r="1138" spans="11:62" x14ac:dyDescent="0.15">
      <c r="K1138">
        <v>2018</v>
      </c>
      <c r="L1138" t="s">
        <v>21</v>
      </c>
      <c r="M1138" t="s">
        <v>97</v>
      </c>
      <c r="N1138" t="s">
        <v>98</v>
      </c>
      <c r="O1138" t="s">
        <v>99</v>
      </c>
      <c r="P1138" t="s">
        <v>46</v>
      </c>
      <c r="Q1138" t="s">
        <v>47</v>
      </c>
      <c r="R1138">
        <v>7425</v>
      </c>
      <c r="S1138">
        <v>10692</v>
      </c>
      <c r="T1138">
        <v>12937.32</v>
      </c>
      <c r="U1138">
        <v>2245.3199999999997</v>
      </c>
      <c r="AX1138" t="s">
        <v>21</v>
      </c>
      <c r="AY1138">
        <v>2018</v>
      </c>
      <c r="AZ1138">
        <v>3</v>
      </c>
      <c r="BA1138" t="s">
        <v>38</v>
      </c>
      <c r="BB1138" t="s">
        <v>97</v>
      </c>
      <c r="BC1138" t="s">
        <v>98</v>
      </c>
      <c r="BD1138" t="s">
        <v>99</v>
      </c>
      <c r="BE1138" t="s">
        <v>46</v>
      </c>
      <c r="BF1138" t="s">
        <v>50</v>
      </c>
      <c r="BG1138">
        <v>15195</v>
      </c>
      <c r="BH1138">
        <v>76005.389999999985</v>
      </c>
      <c r="BI1138">
        <v>105647.49209999997</v>
      </c>
      <c r="BJ1138">
        <v>29642.102099999989</v>
      </c>
    </row>
    <row r="1139" spans="11:62" x14ac:dyDescent="0.15">
      <c r="K1139">
        <v>2018</v>
      </c>
      <c r="L1139" t="s">
        <v>21</v>
      </c>
      <c r="M1139" t="s">
        <v>97</v>
      </c>
      <c r="N1139" t="s">
        <v>98</v>
      </c>
      <c r="O1139" t="s">
        <v>99</v>
      </c>
      <c r="P1139" t="s">
        <v>46</v>
      </c>
      <c r="Q1139" t="s">
        <v>48</v>
      </c>
      <c r="R1139">
        <v>18649</v>
      </c>
      <c r="S1139">
        <v>47181.97</v>
      </c>
      <c r="T1139">
        <v>65111.118600000002</v>
      </c>
      <c r="U1139">
        <v>17929.1486</v>
      </c>
      <c r="AX1139" t="s">
        <v>21</v>
      </c>
      <c r="AY1139">
        <v>2018</v>
      </c>
      <c r="AZ1139">
        <v>3</v>
      </c>
      <c r="BA1139" t="s">
        <v>38</v>
      </c>
      <c r="BB1139" t="s">
        <v>97</v>
      </c>
      <c r="BC1139" t="s">
        <v>98</v>
      </c>
      <c r="BD1139" t="s">
        <v>99</v>
      </c>
      <c r="BE1139" t="s">
        <v>51</v>
      </c>
      <c r="BF1139" t="s">
        <v>52</v>
      </c>
      <c r="BG1139">
        <v>5654</v>
      </c>
      <c r="BH1139">
        <v>27715.908000000003</v>
      </c>
      <c r="BI1139">
        <v>39633.748440000003</v>
      </c>
      <c r="BJ1139">
        <v>11917.84044</v>
      </c>
    </row>
    <row r="1140" spans="11:62" x14ac:dyDescent="0.15">
      <c r="K1140">
        <v>2018</v>
      </c>
      <c r="L1140" t="s">
        <v>21</v>
      </c>
      <c r="M1140" t="s">
        <v>97</v>
      </c>
      <c r="N1140" t="s">
        <v>98</v>
      </c>
      <c r="O1140" t="s">
        <v>99</v>
      </c>
      <c r="P1140" t="s">
        <v>46</v>
      </c>
      <c r="Q1140" t="s">
        <v>49</v>
      </c>
      <c r="R1140">
        <v>6201</v>
      </c>
      <c r="S1140">
        <v>16234.218000000001</v>
      </c>
      <c r="T1140">
        <v>23214.93174</v>
      </c>
      <c r="U1140">
        <v>6980.7137399999992</v>
      </c>
      <c r="AX1140" t="s">
        <v>21</v>
      </c>
      <c r="AY1140">
        <v>2018</v>
      </c>
      <c r="AZ1140">
        <v>3</v>
      </c>
      <c r="BA1140" t="s">
        <v>38</v>
      </c>
      <c r="BB1140" t="s">
        <v>97</v>
      </c>
      <c r="BC1140" t="s">
        <v>98</v>
      </c>
      <c r="BD1140" t="s">
        <v>99</v>
      </c>
      <c r="BE1140" t="s">
        <v>51</v>
      </c>
      <c r="BF1140" t="s">
        <v>53</v>
      </c>
      <c r="BG1140">
        <v>16082</v>
      </c>
      <c r="BH1140">
        <v>131229.12</v>
      </c>
      <c r="BI1140">
        <v>160099.52639999997</v>
      </c>
      <c r="BJ1140">
        <v>28870.406399999978</v>
      </c>
    </row>
    <row r="1141" spans="11:62" x14ac:dyDescent="0.15">
      <c r="K1141">
        <v>2018</v>
      </c>
      <c r="L1141" t="s">
        <v>21</v>
      </c>
      <c r="M1141" t="s">
        <v>97</v>
      </c>
      <c r="N1141" t="s">
        <v>98</v>
      </c>
      <c r="O1141" t="s">
        <v>99</v>
      </c>
      <c r="P1141" t="s">
        <v>46</v>
      </c>
      <c r="Q1141" t="s">
        <v>50</v>
      </c>
      <c r="R1141">
        <v>15195</v>
      </c>
      <c r="S1141">
        <v>76005.389999999985</v>
      </c>
      <c r="T1141">
        <v>105647.49209999997</v>
      </c>
      <c r="U1141">
        <v>29642.102099999989</v>
      </c>
      <c r="AX1141" t="s">
        <v>21</v>
      </c>
      <c r="AY1141">
        <v>2018</v>
      </c>
      <c r="AZ1141">
        <v>3</v>
      </c>
      <c r="BA1141" t="s">
        <v>38</v>
      </c>
      <c r="BB1141" t="s">
        <v>97</v>
      </c>
      <c r="BC1141" t="s">
        <v>98</v>
      </c>
      <c r="BD1141" t="s">
        <v>99</v>
      </c>
      <c r="BE1141" t="s">
        <v>51</v>
      </c>
      <c r="BF1141" t="s">
        <v>54</v>
      </c>
      <c r="BG1141">
        <v>14725</v>
      </c>
      <c r="BH1141">
        <v>42113.500000000007</v>
      </c>
      <c r="BI1141">
        <v>61485.710000000006</v>
      </c>
      <c r="BJ1141">
        <v>19372.21</v>
      </c>
    </row>
    <row r="1142" spans="11:62" x14ac:dyDescent="0.15">
      <c r="K1142">
        <v>2018</v>
      </c>
      <c r="L1142" t="s">
        <v>21</v>
      </c>
      <c r="M1142" t="s">
        <v>97</v>
      </c>
      <c r="N1142" t="s">
        <v>98</v>
      </c>
      <c r="O1142" t="s">
        <v>99</v>
      </c>
      <c r="P1142" t="s">
        <v>51</v>
      </c>
      <c r="Q1142" t="s">
        <v>52</v>
      </c>
      <c r="R1142">
        <v>5654</v>
      </c>
      <c r="S1142">
        <v>27715.908000000003</v>
      </c>
      <c r="T1142">
        <v>39633.748440000003</v>
      </c>
      <c r="U1142">
        <v>11917.84044</v>
      </c>
      <c r="AX1142" t="s">
        <v>21</v>
      </c>
      <c r="AY1142">
        <v>2018</v>
      </c>
      <c r="AZ1142">
        <v>3</v>
      </c>
      <c r="BA1142" t="s">
        <v>38</v>
      </c>
      <c r="BB1142" t="s">
        <v>97</v>
      </c>
      <c r="BC1142" t="s">
        <v>98</v>
      </c>
      <c r="BD1142" t="s">
        <v>99</v>
      </c>
      <c r="BE1142" t="s">
        <v>51</v>
      </c>
      <c r="BF1142" t="s">
        <v>55</v>
      </c>
      <c r="BG1142">
        <v>18695</v>
      </c>
      <c r="BH1142">
        <v>114862.08</v>
      </c>
      <c r="BI1142">
        <v>151617.94560000001</v>
      </c>
      <c r="BJ1142">
        <v>36755.865600000005</v>
      </c>
    </row>
    <row r="1143" spans="11:62" x14ac:dyDescent="0.15">
      <c r="K1143">
        <v>2018</v>
      </c>
      <c r="L1143" t="s">
        <v>21</v>
      </c>
      <c r="M1143" t="s">
        <v>97</v>
      </c>
      <c r="N1143" t="s">
        <v>98</v>
      </c>
      <c r="O1143" t="s">
        <v>99</v>
      </c>
      <c r="P1143" t="s">
        <v>51</v>
      </c>
      <c r="Q1143" t="s">
        <v>53</v>
      </c>
      <c r="R1143">
        <v>16082</v>
      </c>
      <c r="S1143">
        <v>131229.12</v>
      </c>
      <c r="T1143">
        <v>160099.52639999997</v>
      </c>
      <c r="U1143">
        <v>28870.406399999978</v>
      </c>
      <c r="AX1143" t="s">
        <v>21</v>
      </c>
      <c r="AY1143">
        <v>2018</v>
      </c>
      <c r="AZ1143">
        <v>3</v>
      </c>
      <c r="BA1143" t="s">
        <v>38</v>
      </c>
      <c r="BB1143" t="s">
        <v>97</v>
      </c>
      <c r="BC1143" t="s">
        <v>98</v>
      </c>
      <c r="BD1143" t="s">
        <v>99</v>
      </c>
      <c r="BE1143" t="s">
        <v>56</v>
      </c>
      <c r="BF1143" t="s">
        <v>57</v>
      </c>
      <c r="BG1143">
        <v>8092</v>
      </c>
      <c r="BH1143">
        <v>138793.984</v>
      </c>
      <c r="BI1143">
        <v>197087.45728</v>
      </c>
      <c r="BJ1143">
        <v>58293.473280000006</v>
      </c>
    </row>
    <row r="1144" spans="11:62" x14ac:dyDescent="0.15">
      <c r="K1144">
        <v>2018</v>
      </c>
      <c r="L1144" t="s">
        <v>21</v>
      </c>
      <c r="M1144" t="s">
        <v>97</v>
      </c>
      <c r="N1144" t="s">
        <v>98</v>
      </c>
      <c r="O1144" t="s">
        <v>99</v>
      </c>
      <c r="P1144" t="s">
        <v>51</v>
      </c>
      <c r="Q1144" t="s">
        <v>54</v>
      </c>
      <c r="R1144">
        <v>14725</v>
      </c>
      <c r="S1144">
        <v>42113.500000000007</v>
      </c>
      <c r="T1144">
        <v>61485.710000000006</v>
      </c>
      <c r="U1144">
        <v>19372.21</v>
      </c>
      <c r="AX1144" t="s">
        <v>21</v>
      </c>
      <c r="AY1144">
        <v>2018</v>
      </c>
      <c r="AZ1144">
        <v>3</v>
      </c>
      <c r="BA1144" t="s">
        <v>38</v>
      </c>
      <c r="BB1144" t="s">
        <v>97</v>
      </c>
      <c r="BC1144" t="s">
        <v>98</v>
      </c>
      <c r="BD1144" t="s">
        <v>99</v>
      </c>
      <c r="BE1144" t="s">
        <v>56</v>
      </c>
      <c r="BF1144" t="s">
        <v>58</v>
      </c>
      <c r="BG1144">
        <v>9539</v>
      </c>
      <c r="BH1144">
        <v>66105.27</v>
      </c>
      <c r="BI1144">
        <v>96513.694199999998</v>
      </c>
      <c r="BJ1144">
        <v>30408.424199999994</v>
      </c>
    </row>
    <row r="1145" spans="11:62" x14ac:dyDescent="0.15">
      <c r="K1145">
        <v>2018</v>
      </c>
      <c r="L1145" t="s">
        <v>21</v>
      </c>
      <c r="M1145" t="s">
        <v>97</v>
      </c>
      <c r="N1145" t="s">
        <v>98</v>
      </c>
      <c r="O1145" t="s">
        <v>99</v>
      </c>
      <c r="P1145" t="s">
        <v>51</v>
      </c>
      <c r="Q1145" t="s">
        <v>55</v>
      </c>
      <c r="R1145">
        <v>18695</v>
      </c>
      <c r="S1145">
        <v>114862.08</v>
      </c>
      <c r="T1145">
        <v>151617.94560000001</v>
      </c>
      <c r="U1145">
        <v>36755.865600000005</v>
      </c>
      <c r="AX1145" t="s">
        <v>21</v>
      </c>
      <c r="AY1145">
        <v>2018</v>
      </c>
      <c r="AZ1145">
        <v>3</v>
      </c>
      <c r="BA1145" t="s">
        <v>38</v>
      </c>
      <c r="BB1145" t="s">
        <v>97</v>
      </c>
      <c r="BC1145" t="s">
        <v>98</v>
      </c>
      <c r="BD1145" t="s">
        <v>99</v>
      </c>
      <c r="BE1145" t="s">
        <v>56</v>
      </c>
      <c r="BF1145" t="s">
        <v>59</v>
      </c>
      <c r="BG1145">
        <v>11430</v>
      </c>
      <c r="BH1145">
        <v>24894.54</v>
      </c>
      <c r="BI1145">
        <v>30122.393400000004</v>
      </c>
      <c r="BJ1145">
        <v>5227.8534000000036</v>
      </c>
    </row>
    <row r="1146" spans="11:62" x14ac:dyDescent="0.15">
      <c r="K1146">
        <v>2018</v>
      </c>
      <c r="L1146" t="s">
        <v>21</v>
      </c>
      <c r="M1146" t="s">
        <v>97</v>
      </c>
      <c r="N1146" t="s">
        <v>98</v>
      </c>
      <c r="O1146" t="s">
        <v>99</v>
      </c>
      <c r="P1146" t="s">
        <v>56</v>
      </c>
      <c r="Q1146" t="s">
        <v>57</v>
      </c>
      <c r="R1146">
        <v>8092</v>
      </c>
      <c r="S1146">
        <v>138793.984</v>
      </c>
      <c r="T1146">
        <v>197087.45728</v>
      </c>
      <c r="U1146">
        <v>58293.473280000006</v>
      </c>
      <c r="AX1146" t="s">
        <v>21</v>
      </c>
      <c r="AY1146">
        <v>2018</v>
      </c>
      <c r="AZ1146">
        <v>3</v>
      </c>
      <c r="BA1146" t="s">
        <v>38</v>
      </c>
      <c r="BB1146" t="s">
        <v>97</v>
      </c>
      <c r="BC1146" t="s">
        <v>98</v>
      </c>
      <c r="BD1146" t="s">
        <v>100</v>
      </c>
      <c r="BE1146" t="s">
        <v>46</v>
      </c>
      <c r="BF1146" t="s">
        <v>47</v>
      </c>
      <c r="BG1146">
        <v>16726</v>
      </c>
      <c r="BH1146">
        <v>24486.863999999998</v>
      </c>
      <c r="BI1146">
        <v>36485.427359999994</v>
      </c>
      <c r="BJ1146">
        <v>11998.563359999996</v>
      </c>
    </row>
    <row r="1147" spans="11:62" x14ac:dyDescent="0.15">
      <c r="K1147">
        <v>2018</v>
      </c>
      <c r="L1147" t="s">
        <v>21</v>
      </c>
      <c r="M1147" t="s">
        <v>97</v>
      </c>
      <c r="N1147" t="s">
        <v>98</v>
      </c>
      <c r="O1147" t="s">
        <v>99</v>
      </c>
      <c r="P1147" t="s">
        <v>56</v>
      </c>
      <c r="Q1147" t="s">
        <v>58</v>
      </c>
      <c r="R1147">
        <v>9539</v>
      </c>
      <c r="S1147">
        <v>66105.27</v>
      </c>
      <c r="T1147">
        <v>96513.694199999998</v>
      </c>
      <c r="U1147">
        <v>30408.424199999994</v>
      </c>
      <c r="AX1147" t="s">
        <v>21</v>
      </c>
      <c r="AY1147">
        <v>2018</v>
      </c>
      <c r="AZ1147">
        <v>3</v>
      </c>
      <c r="BA1147" t="s">
        <v>38</v>
      </c>
      <c r="BB1147" t="s">
        <v>97</v>
      </c>
      <c r="BC1147" t="s">
        <v>98</v>
      </c>
      <c r="BD1147" t="s">
        <v>100</v>
      </c>
      <c r="BE1147" t="s">
        <v>46</v>
      </c>
      <c r="BF1147" t="s">
        <v>48</v>
      </c>
      <c r="BG1147">
        <v>11502</v>
      </c>
      <c r="BH1147">
        <v>32389.632000000001</v>
      </c>
      <c r="BI1147">
        <v>40810.936320000001</v>
      </c>
      <c r="BJ1147">
        <v>8421.3043199999993</v>
      </c>
    </row>
    <row r="1148" spans="11:62" x14ac:dyDescent="0.15">
      <c r="K1148">
        <v>2018</v>
      </c>
      <c r="L1148" t="s">
        <v>21</v>
      </c>
      <c r="M1148" t="s">
        <v>97</v>
      </c>
      <c r="N1148" t="s">
        <v>98</v>
      </c>
      <c r="O1148" t="s">
        <v>99</v>
      </c>
      <c r="P1148" t="s">
        <v>56</v>
      </c>
      <c r="Q1148" t="s">
        <v>59</v>
      </c>
      <c r="R1148">
        <v>11430</v>
      </c>
      <c r="S1148">
        <v>24894.54</v>
      </c>
      <c r="T1148">
        <v>30122.393400000004</v>
      </c>
      <c r="U1148">
        <v>5227.8534000000036</v>
      </c>
      <c r="AX1148" t="s">
        <v>21</v>
      </c>
      <c r="AY1148">
        <v>2018</v>
      </c>
      <c r="AZ1148">
        <v>3</v>
      </c>
      <c r="BA1148" t="s">
        <v>38</v>
      </c>
      <c r="BB1148" t="s">
        <v>97</v>
      </c>
      <c r="BC1148" t="s">
        <v>98</v>
      </c>
      <c r="BD1148" t="s">
        <v>100</v>
      </c>
      <c r="BE1148" t="s">
        <v>46</v>
      </c>
      <c r="BF1148" t="s">
        <v>49</v>
      </c>
      <c r="BG1148">
        <v>7763</v>
      </c>
      <c r="BH1148">
        <v>21519.036</v>
      </c>
      <c r="BI1148">
        <v>26253.22392</v>
      </c>
      <c r="BJ1148">
        <v>4734.1879200000003</v>
      </c>
    </row>
    <row r="1149" spans="11:62" x14ac:dyDescent="0.15">
      <c r="K1149">
        <v>2018</v>
      </c>
      <c r="L1149" t="s">
        <v>21</v>
      </c>
      <c r="M1149" t="s">
        <v>97</v>
      </c>
      <c r="N1149" t="s">
        <v>98</v>
      </c>
      <c r="O1149" t="s">
        <v>100</v>
      </c>
      <c r="P1149" t="s">
        <v>46</v>
      </c>
      <c r="Q1149" t="s">
        <v>47</v>
      </c>
      <c r="R1149">
        <v>16726</v>
      </c>
      <c r="S1149">
        <v>24486.863999999998</v>
      </c>
      <c r="T1149">
        <v>36485.427359999994</v>
      </c>
      <c r="U1149">
        <v>11998.563359999996</v>
      </c>
      <c r="AX1149" t="s">
        <v>21</v>
      </c>
      <c r="AY1149">
        <v>2018</v>
      </c>
      <c r="AZ1149">
        <v>3</v>
      </c>
      <c r="BA1149" t="s">
        <v>38</v>
      </c>
      <c r="BB1149" t="s">
        <v>97</v>
      </c>
      <c r="BC1149" t="s">
        <v>98</v>
      </c>
      <c r="BD1149" t="s">
        <v>100</v>
      </c>
      <c r="BE1149" t="s">
        <v>46</v>
      </c>
      <c r="BF1149" t="s">
        <v>50</v>
      </c>
      <c r="BG1149">
        <v>17307</v>
      </c>
      <c r="BH1149">
        <v>88698.375</v>
      </c>
      <c r="BI1149">
        <v>109099.00125</v>
      </c>
      <c r="BJ1149">
        <v>20400.626250000001</v>
      </c>
    </row>
    <row r="1150" spans="11:62" x14ac:dyDescent="0.15">
      <c r="K1150">
        <v>2018</v>
      </c>
      <c r="L1150" t="s">
        <v>21</v>
      </c>
      <c r="M1150" t="s">
        <v>97</v>
      </c>
      <c r="N1150" t="s">
        <v>98</v>
      </c>
      <c r="O1150" t="s">
        <v>100</v>
      </c>
      <c r="P1150" t="s">
        <v>46</v>
      </c>
      <c r="Q1150" t="s">
        <v>48</v>
      </c>
      <c r="R1150">
        <v>11502</v>
      </c>
      <c r="S1150">
        <v>32389.632000000001</v>
      </c>
      <c r="T1150">
        <v>40810.936320000001</v>
      </c>
      <c r="U1150">
        <v>8421.3043199999993</v>
      </c>
      <c r="AX1150" t="s">
        <v>21</v>
      </c>
      <c r="AY1150">
        <v>2018</v>
      </c>
      <c r="AZ1150">
        <v>3</v>
      </c>
      <c r="BA1150" t="s">
        <v>38</v>
      </c>
      <c r="BB1150" t="s">
        <v>97</v>
      </c>
      <c r="BC1150" t="s">
        <v>98</v>
      </c>
      <c r="BD1150" t="s">
        <v>100</v>
      </c>
      <c r="BE1150" t="s">
        <v>51</v>
      </c>
      <c r="BF1150" t="s">
        <v>52</v>
      </c>
      <c r="BG1150">
        <v>11773</v>
      </c>
      <c r="BH1150">
        <v>52342.758000000002</v>
      </c>
      <c r="BI1150">
        <v>65951.875079999998</v>
      </c>
      <c r="BJ1150">
        <v>13609.117079999996</v>
      </c>
    </row>
    <row r="1151" spans="11:62" x14ac:dyDescent="0.15">
      <c r="K1151">
        <v>2018</v>
      </c>
      <c r="L1151" t="s">
        <v>21</v>
      </c>
      <c r="M1151" t="s">
        <v>97</v>
      </c>
      <c r="N1151" t="s">
        <v>98</v>
      </c>
      <c r="O1151" t="s">
        <v>100</v>
      </c>
      <c r="P1151" t="s">
        <v>46</v>
      </c>
      <c r="Q1151" t="s">
        <v>49</v>
      </c>
      <c r="R1151">
        <v>7763</v>
      </c>
      <c r="S1151">
        <v>21519.036</v>
      </c>
      <c r="T1151">
        <v>26253.22392</v>
      </c>
      <c r="U1151">
        <v>4734.1879200000003</v>
      </c>
      <c r="AX1151" t="s">
        <v>21</v>
      </c>
      <c r="AY1151">
        <v>2018</v>
      </c>
      <c r="AZ1151">
        <v>3</v>
      </c>
      <c r="BA1151" t="s">
        <v>38</v>
      </c>
      <c r="BB1151" t="s">
        <v>97</v>
      </c>
      <c r="BC1151" t="s">
        <v>98</v>
      </c>
      <c r="BD1151" t="s">
        <v>100</v>
      </c>
      <c r="BE1151" t="s">
        <v>51</v>
      </c>
      <c r="BF1151" t="s">
        <v>53</v>
      </c>
      <c r="BG1151">
        <v>6994</v>
      </c>
      <c r="BH1151">
        <v>61351.367999999995</v>
      </c>
      <c r="BI1151">
        <v>74235.155279999992</v>
      </c>
      <c r="BJ1151">
        <v>12883.787279999997</v>
      </c>
    </row>
    <row r="1152" spans="11:62" x14ac:dyDescent="0.15">
      <c r="K1152">
        <v>2018</v>
      </c>
      <c r="L1152" t="s">
        <v>21</v>
      </c>
      <c r="M1152" t="s">
        <v>97</v>
      </c>
      <c r="N1152" t="s">
        <v>98</v>
      </c>
      <c r="O1152" t="s">
        <v>100</v>
      </c>
      <c r="P1152" t="s">
        <v>46</v>
      </c>
      <c r="Q1152" t="s">
        <v>50</v>
      </c>
      <c r="R1152">
        <v>17307</v>
      </c>
      <c r="S1152">
        <v>88698.375</v>
      </c>
      <c r="T1152">
        <v>109099.00125</v>
      </c>
      <c r="U1152">
        <v>20400.626250000001</v>
      </c>
      <c r="AX1152" t="s">
        <v>21</v>
      </c>
      <c r="AY1152">
        <v>2018</v>
      </c>
      <c r="AZ1152">
        <v>3</v>
      </c>
      <c r="BA1152" t="s">
        <v>38</v>
      </c>
      <c r="BB1152" t="s">
        <v>97</v>
      </c>
      <c r="BC1152" t="s">
        <v>98</v>
      </c>
      <c r="BD1152" t="s">
        <v>100</v>
      </c>
      <c r="BE1152" t="s">
        <v>51</v>
      </c>
      <c r="BF1152" t="s">
        <v>54</v>
      </c>
      <c r="BG1152">
        <v>17523</v>
      </c>
      <c r="BH1152">
        <v>47417.238000000005</v>
      </c>
      <c r="BI1152">
        <v>65435.788440000004</v>
      </c>
      <c r="BJ1152">
        <v>18018.550439999999</v>
      </c>
    </row>
    <row r="1153" spans="11:62" x14ac:dyDescent="0.15">
      <c r="K1153">
        <v>2018</v>
      </c>
      <c r="L1153" t="s">
        <v>21</v>
      </c>
      <c r="M1153" t="s">
        <v>97</v>
      </c>
      <c r="N1153" t="s">
        <v>98</v>
      </c>
      <c r="O1153" t="s">
        <v>100</v>
      </c>
      <c r="P1153" t="s">
        <v>51</v>
      </c>
      <c r="Q1153" t="s">
        <v>52</v>
      </c>
      <c r="R1153">
        <v>11773</v>
      </c>
      <c r="S1153">
        <v>52342.758000000002</v>
      </c>
      <c r="T1153">
        <v>65951.875079999998</v>
      </c>
      <c r="U1153">
        <v>13609.117079999996</v>
      </c>
      <c r="AX1153" t="s">
        <v>21</v>
      </c>
      <c r="AY1153">
        <v>2018</v>
      </c>
      <c r="AZ1153">
        <v>3</v>
      </c>
      <c r="BA1153" t="s">
        <v>38</v>
      </c>
      <c r="BB1153" t="s">
        <v>97</v>
      </c>
      <c r="BC1153" t="s">
        <v>98</v>
      </c>
      <c r="BD1153" t="s">
        <v>100</v>
      </c>
      <c r="BE1153" t="s">
        <v>51</v>
      </c>
      <c r="BF1153" t="s">
        <v>55</v>
      </c>
      <c r="BG1153">
        <v>12760</v>
      </c>
      <c r="BH1153">
        <v>75947.520000000004</v>
      </c>
      <c r="BI1153">
        <v>106326.52800000001</v>
      </c>
      <c r="BJ1153">
        <v>30379.008000000002</v>
      </c>
    </row>
    <row r="1154" spans="11:62" x14ac:dyDescent="0.15">
      <c r="K1154">
        <v>2018</v>
      </c>
      <c r="L1154" t="s">
        <v>21</v>
      </c>
      <c r="M1154" t="s">
        <v>97</v>
      </c>
      <c r="N1154" t="s">
        <v>98</v>
      </c>
      <c r="O1154" t="s">
        <v>100</v>
      </c>
      <c r="P1154" t="s">
        <v>51</v>
      </c>
      <c r="Q1154" t="s">
        <v>53</v>
      </c>
      <c r="R1154">
        <v>6994</v>
      </c>
      <c r="S1154">
        <v>61351.367999999995</v>
      </c>
      <c r="T1154">
        <v>74235.155279999992</v>
      </c>
      <c r="U1154">
        <v>12883.787279999997</v>
      </c>
      <c r="AX1154" t="s">
        <v>21</v>
      </c>
      <c r="AY1154">
        <v>2018</v>
      </c>
      <c r="AZ1154">
        <v>3</v>
      </c>
      <c r="BA1154" t="s">
        <v>38</v>
      </c>
      <c r="BB1154" t="s">
        <v>97</v>
      </c>
      <c r="BC1154" t="s">
        <v>98</v>
      </c>
      <c r="BD1154" t="s">
        <v>100</v>
      </c>
      <c r="BE1154" t="s">
        <v>56</v>
      </c>
      <c r="BF1154" t="s">
        <v>57</v>
      </c>
      <c r="BG1154">
        <v>19295</v>
      </c>
      <c r="BH1154">
        <v>312849.13</v>
      </c>
      <c r="BI1154">
        <v>412960.85160000005</v>
      </c>
      <c r="BJ1154">
        <v>100111.72160000005</v>
      </c>
    </row>
    <row r="1155" spans="11:62" x14ac:dyDescent="0.15">
      <c r="K1155">
        <v>2018</v>
      </c>
      <c r="L1155" t="s">
        <v>21</v>
      </c>
      <c r="M1155" t="s">
        <v>97</v>
      </c>
      <c r="N1155" t="s">
        <v>98</v>
      </c>
      <c r="O1155" t="s">
        <v>100</v>
      </c>
      <c r="P1155" t="s">
        <v>51</v>
      </c>
      <c r="Q1155" t="s">
        <v>54</v>
      </c>
      <c r="R1155">
        <v>17523</v>
      </c>
      <c r="S1155">
        <v>47417.238000000005</v>
      </c>
      <c r="T1155">
        <v>65435.788440000004</v>
      </c>
      <c r="U1155">
        <v>18018.550439999999</v>
      </c>
      <c r="AX1155" t="s">
        <v>21</v>
      </c>
      <c r="AY1155">
        <v>2018</v>
      </c>
      <c r="AZ1155">
        <v>3</v>
      </c>
      <c r="BA1155" t="s">
        <v>38</v>
      </c>
      <c r="BB1155" t="s">
        <v>97</v>
      </c>
      <c r="BC1155" t="s">
        <v>98</v>
      </c>
      <c r="BD1155" t="s">
        <v>100</v>
      </c>
      <c r="BE1155" t="s">
        <v>56</v>
      </c>
      <c r="BF1155" t="s">
        <v>58</v>
      </c>
      <c r="BG1155">
        <v>5248</v>
      </c>
      <c r="BH1155">
        <v>41658.624000000003</v>
      </c>
      <c r="BI1155">
        <v>57072.314880000005</v>
      </c>
      <c r="BJ1155">
        <v>15413.690880000002</v>
      </c>
    </row>
    <row r="1156" spans="11:62" x14ac:dyDescent="0.15">
      <c r="K1156">
        <v>2018</v>
      </c>
      <c r="L1156" t="s">
        <v>21</v>
      </c>
      <c r="M1156" t="s">
        <v>97</v>
      </c>
      <c r="N1156" t="s">
        <v>98</v>
      </c>
      <c r="O1156" t="s">
        <v>100</v>
      </c>
      <c r="P1156" t="s">
        <v>51</v>
      </c>
      <c r="Q1156" t="s">
        <v>55</v>
      </c>
      <c r="R1156">
        <v>12760</v>
      </c>
      <c r="S1156">
        <v>75947.520000000004</v>
      </c>
      <c r="T1156">
        <v>106326.52800000001</v>
      </c>
      <c r="U1156">
        <v>30379.008000000002</v>
      </c>
      <c r="AX1156" t="s">
        <v>21</v>
      </c>
      <c r="AY1156">
        <v>2018</v>
      </c>
      <c r="AZ1156">
        <v>3</v>
      </c>
      <c r="BA1156" t="s">
        <v>38</v>
      </c>
      <c r="BB1156" t="s">
        <v>97</v>
      </c>
      <c r="BC1156" t="s">
        <v>98</v>
      </c>
      <c r="BD1156" t="s">
        <v>100</v>
      </c>
      <c r="BE1156" t="s">
        <v>56</v>
      </c>
      <c r="BF1156" t="s">
        <v>59</v>
      </c>
      <c r="BG1156">
        <v>13033</v>
      </c>
      <c r="BH1156">
        <v>28385.874000000003</v>
      </c>
      <c r="BI1156">
        <v>37753.212420000003</v>
      </c>
      <c r="BJ1156">
        <v>9367.33842</v>
      </c>
    </row>
    <row r="1157" spans="11:62" x14ac:dyDescent="0.15">
      <c r="K1157">
        <v>2018</v>
      </c>
      <c r="L1157" t="s">
        <v>21</v>
      </c>
      <c r="M1157" t="s">
        <v>97</v>
      </c>
      <c r="N1157" t="s">
        <v>98</v>
      </c>
      <c r="O1157" t="s">
        <v>100</v>
      </c>
      <c r="P1157" t="s">
        <v>56</v>
      </c>
      <c r="Q1157" t="s">
        <v>57</v>
      </c>
      <c r="R1157">
        <v>19295</v>
      </c>
      <c r="S1157">
        <v>312849.13</v>
      </c>
      <c r="T1157">
        <v>412960.85160000005</v>
      </c>
      <c r="U1157">
        <v>100111.72160000005</v>
      </c>
      <c r="AX1157" t="s">
        <v>21</v>
      </c>
      <c r="AY1157">
        <v>2018</v>
      </c>
      <c r="AZ1157">
        <v>3</v>
      </c>
      <c r="BA1157" t="s">
        <v>38</v>
      </c>
      <c r="BB1157" t="s">
        <v>97</v>
      </c>
      <c r="BC1157" t="s">
        <v>98</v>
      </c>
      <c r="BD1157" t="s">
        <v>101</v>
      </c>
      <c r="BE1157" t="s">
        <v>46</v>
      </c>
      <c r="BF1157" t="s">
        <v>47</v>
      </c>
      <c r="BG1157">
        <v>10313</v>
      </c>
      <c r="BH1157">
        <v>14231.94</v>
      </c>
      <c r="BI1157">
        <v>17647.605599999999</v>
      </c>
      <c r="BJ1157">
        <v>3415.6655999999984</v>
      </c>
    </row>
    <row r="1158" spans="11:62" x14ac:dyDescent="0.15">
      <c r="K1158">
        <v>2018</v>
      </c>
      <c r="L1158" t="s">
        <v>21</v>
      </c>
      <c r="M1158" t="s">
        <v>97</v>
      </c>
      <c r="N1158" t="s">
        <v>98</v>
      </c>
      <c r="O1158" t="s">
        <v>100</v>
      </c>
      <c r="P1158" t="s">
        <v>56</v>
      </c>
      <c r="Q1158" t="s">
        <v>58</v>
      </c>
      <c r="R1158">
        <v>5248</v>
      </c>
      <c r="S1158">
        <v>41658.624000000003</v>
      </c>
      <c r="T1158">
        <v>57072.314880000005</v>
      </c>
      <c r="U1158">
        <v>15413.690880000002</v>
      </c>
      <c r="AX1158" t="s">
        <v>21</v>
      </c>
      <c r="AY1158">
        <v>2018</v>
      </c>
      <c r="AZ1158">
        <v>3</v>
      </c>
      <c r="BA1158" t="s">
        <v>38</v>
      </c>
      <c r="BB1158" t="s">
        <v>97</v>
      </c>
      <c r="BC1158" t="s">
        <v>98</v>
      </c>
      <c r="BD1158" t="s">
        <v>101</v>
      </c>
      <c r="BE1158" t="s">
        <v>46</v>
      </c>
      <c r="BF1158" t="s">
        <v>48</v>
      </c>
      <c r="BG1158">
        <v>17571</v>
      </c>
      <c r="BH1158">
        <v>45227.754000000001</v>
      </c>
      <c r="BI1158">
        <v>59700.635280000002</v>
      </c>
      <c r="BJ1158">
        <v>14472.881280000001</v>
      </c>
    </row>
    <row r="1159" spans="11:62" x14ac:dyDescent="0.15">
      <c r="K1159">
        <v>2018</v>
      </c>
      <c r="L1159" t="s">
        <v>21</v>
      </c>
      <c r="M1159" t="s">
        <v>97</v>
      </c>
      <c r="N1159" t="s">
        <v>98</v>
      </c>
      <c r="O1159" t="s">
        <v>100</v>
      </c>
      <c r="P1159" t="s">
        <v>56</v>
      </c>
      <c r="Q1159" t="s">
        <v>59</v>
      </c>
      <c r="R1159">
        <v>13033</v>
      </c>
      <c r="S1159">
        <v>28385.874000000003</v>
      </c>
      <c r="T1159">
        <v>37753.212420000003</v>
      </c>
      <c r="U1159">
        <v>9367.33842</v>
      </c>
      <c r="AX1159" t="s">
        <v>21</v>
      </c>
      <c r="AY1159">
        <v>2018</v>
      </c>
      <c r="AZ1159">
        <v>3</v>
      </c>
      <c r="BA1159" t="s">
        <v>38</v>
      </c>
      <c r="BB1159" t="s">
        <v>97</v>
      </c>
      <c r="BC1159" t="s">
        <v>98</v>
      </c>
      <c r="BD1159" t="s">
        <v>101</v>
      </c>
      <c r="BE1159" t="s">
        <v>46</v>
      </c>
      <c r="BF1159" t="s">
        <v>49</v>
      </c>
      <c r="BG1159">
        <v>6676</v>
      </c>
      <c r="BH1159">
        <v>16890.28</v>
      </c>
      <c r="BI1159">
        <v>20775.044399999999</v>
      </c>
      <c r="BJ1159">
        <v>3884.7644</v>
      </c>
    </row>
    <row r="1160" spans="11:62" x14ac:dyDescent="0.15">
      <c r="K1160">
        <v>2018</v>
      </c>
      <c r="L1160" t="s">
        <v>21</v>
      </c>
      <c r="M1160" t="s">
        <v>97</v>
      </c>
      <c r="N1160" t="s">
        <v>98</v>
      </c>
      <c r="O1160" t="s">
        <v>101</v>
      </c>
      <c r="P1160" t="s">
        <v>46</v>
      </c>
      <c r="Q1160" t="s">
        <v>47</v>
      </c>
      <c r="R1160">
        <v>10313</v>
      </c>
      <c r="S1160">
        <v>14231.94</v>
      </c>
      <c r="T1160">
        <v>17647.605599999999</v>
      </c>
      <c r="U1160">
        <v>3415.6655999999984</v>
      </c>
      <c r="AX1160" t="s">
        <v>21</v>
      </c>
      <c r="AY1160">
        <v>2018</v>
      </c>
      <c r="AZ1160">
        <v>3</v>
      </c>
      <c r="BA1160" t="s">
        <v>38</v>
      </c>
      <c r="BB1160" t="s">
        <v>97</v>
      </c>
      <c r="BC1160" t="s">
        <v>98</v>
      </c>
      <c r="BD1160" t="s">
        <v>101</v>
      </c>
      <c r="BE1160" t="s">
        <v>46</v>
      </c>
      <c r="BF1160" t="s">
        <v>50</v>
      </c>
      <c r="BG1160">
        <v>18797</v>
      </c>
      <c r="BH1160">
        <v>85545.146999999997</v>
      </c>
      <c r="BI1160">
        <v>103509.62787000001</v>
      </c>
      <c r="BJ1160">
        <v>17964.480870000014</v>
      </c>
    </row>
    <row r="1161" spans="11:62" x14ac:dyDescent="0.15">
      <c r="K1161">
        <v>2018</v>
      </c>
      <c r="L1161" t="s">
        <v>21</v>
      </c>
      <c r="M1161" t="s">
        <v>97</v>
      </c>
      <c r="N1161" t="s">
        <v>98</v>
      </c>
      <c r="O1161" t="s">
        <v>101</v>
      </c>
      <c r="P1161" t="s">
        <v>46</v>
      </c>
      <c r="Q1161" t="s">
        <v>48</v>
      </c>
      <c r="R1161">
        <v>17571</v>
      </c>
      <c r="S1161">
        <v>45227.754000000001</v>
      </c>
      <c r="T1161">
        <v>59700.635280000002</v>
      </c>
      <c r="U1161">
        <v>14472.881280000001</v>
      </c>
      <c r="AX1161" t="s">
        <v>21</v>
      </c>
      <c r="AY1161">
        <v>2018</v>
      </c>
      <c r="AZ1161">
        <v>3</v>
      </c>
      <c r="BA1161" t="s">
        <v>38</v>
      </c>
      <c r="BB1161" t="s">
        <v>97</v>
      </c>
      <c r="BC1161" t="s">
        <v>98</v>
      </c>
      <c r="BD1161" t="s">
        <v>101</v>
      </c>
      <c r="BE1161" t="s">
        <v>51</v>
      </c>
      <c r="BF1161" t="s">
        <v>52</v>
      </c>
      <c r="BG1161">
        <v>8358</v>
      </c>
      <c r="BH1161">
        <v>37159.667999999998</v>
      </c>
      <c r="BI1161">
        <v>55367.905319999998</v>
      </c>
      <c r="BJ1161">
        <v>18208.23732</v>
      </c>
    </row>
    <row r="1162" spans="11:62" x14ac:dyDescent="0.15">
      <c r="K1162">
        <v>2018</v>
      </c>
      <c r="L1162" t="s">
        <v>21</v>
      </c>
      <c r="M1162" t="s">
        <v>97</v>
      </c>
      <c r="N1162" t="s">
        <v>98</v>
      </c>
      <c r="O1162" t="s">
        <v>101</v>
      </c>
      <c r="P1162" t="s">
        <v>46</v>
      </c>
      <c r="Q1162" t="s">
        <v>49</v>
      </c>
      <c r="R1162">
        <v>6676</v>
      </c>
      <c r="S1162">
        <v>16890.28</v>
      </c>
      <c r="T1162">
        <v>20775.044399999999</v>
      </c>
      <c r="U1162">
        <v>3884.7644</v>
      </c>
      <c r="AX1162" t="s">
        <v>21</v>
      </c>
      <c r="AY1162">
        <v>2018</v>
      </c>
      <c r="AZ1162">
        <v>3</v>
      </c>
      <c r="BA1162" t="s">
        <v>38</v>
      </c>
      <c r="BB1162" t="s">
        <v>97</v>
      </c>
      <c r="BC1162" t="s">
        <v>98</v>
      </c>
      <c r="BD1162" t="s">
        <v>101</v>
      </c>
      <c r="BE1162" t="s">
        <v>51</v>
      </c>
      <c r="BF1162" t="s">
        <v>53</v>
      </c>
      <c r="BG1162">
        <v>12010</v>
      </c>
      <c r="BH1162">
        <v>105351.72</v>
      </c>
      <c r="BI1162">
        <v>140117.78760000001</v>
      </c>
      <c r="BJ1162">
        <v>34766.067600000009</v>
      </c>
    </row>
    <row r="1163" spans="11:62" x14ac:dyDescent="0.15">
      <c r="K1163">
        <v>2018</v>
      </c>
      <c r="L1163" t="s">
        <v>21</v>
      </c>
      <c r="M1163" t="s">
        <v>97</v>
      </c>
      <c r="N1163" t="s">
        <v>98</v>
      </c>
      <c r="O1163" t="s">
        <v>101</v>
      </c>
      <c r="P1163" t="s">
        <v>46</v>
      </c>
      <c r="Q1163" t="s">
        <v>50</v>
      </c>
      <c r="R1163">
        <v>18797</v>
      </c>
      <c r="S1163">
        <v>85545.146999999997</v>
      </c>
      <c r="T1163">
        <v>103509.62787000001</v>
      </c>
      <c r="U1163">
        <v>17964.480870000014</v>
      </c>
      <c r="AX1163" t="s">
        <v>21</v>
      </c>
      <c r="AY1163">
        <v>2018</v>
      </c>
      <c r="AZ1163">
        <v>3</v>
      </c>
      <c r="BA1163" t="s">
        <v>38</v>
      </c>
      <c r="BB1163" t="s">
        <v>97</v>
      </c>
      <c r="BC1163" t="s">
        <v>98</v>
      </c>
      <c r="BD1163" t="s">
        <v>101</v>
      </c>
      <c r="BE1163" t="s">
        <v>51</v>
      </c>
      <c r="BF1163" t="s">
        <v>54</v>
      </c>
      <c r="BG1163">
        <v>10299</v>
      </c>
      <c r="BH1163">
        <v>26509.626000000004</v>
      </c>
      <c r="BI1163">
        <v>38969.150220000003</v>
      </c>
      <c r="BJ1163">
        <v>12459.524219999999</v>
      </c>
    </row>
    <row r="1164" spans="11:62" x14ac:dyDescent="0.15">
      <c r="K1164">
        <v>2018</v>
      </c>
      <c r="L1164" t="s">
        <v>21</v>
      </c>
      <c r="M1164" t="s">
        <v>97</v>
      </c>
      <c r="N1164" t="s">
        <v>98</v>
      </c>
      <c r="O1164" t="s">
        <v>101</v>
      </c>
      <c r="P1164" t="s">
        <v>51</v>
      </c>
      <c r="Q1164" t="s">
        <v>52</v>
      </c>
      <c r="R1164">
        <v>8358</v>
      </c>
      <c r="S1164">
        <v>37159.667999999998</v>
      </c>
      <c r="T1164">
        <v>55367.905319999998</v>
      </c>
      <c r="U1164">
        <v>18208.23732</v>
      </c>
      <c r="AX1164" t="s">
        <v>21</v>
      </c>
      <c r="AY1164">
        <v>2018</v>
      </c>
      <c r="AZ1164">
        <v>3</v>
      </c>
      <c r="BA1164" t="s">
        <v>38</v>
      </c>
      <c r="BB1164" t="s">
        <v>97</v>
      </c>
      <c r="BC1164" t="s">
        <v>98</v>
      </c>
      <c r="BD1164" t="s">
        <v>101</v>
      </c>
      <c r="BE1164" t="s">
        <v>51</v>
      </c>
      <c r="BF1164" t="s">
        <v>55</v>
      </c>
      <c r="BG1164">
        <v>10402</v>
      </c>
      <c r="BH1164">
        <v>57419.040000000001</v>
      </c>
      <c r="BI1164">
        <v>72922.180800000002</v>
      </c>
      <c r="BJ1164">
        <v>15503.140800000001</v>
      </c>
    </row>
    <row r="1165" spans="11:62" x14ac:dyDescent="0.15">
      <c r="K1165">
        <v>2018</v>
      </c>
      <c r="L1165" t="s">
        <v>21</v>
      </c>
      <c r="M1165" t="s">
        <v>97</v>
      </c>
      <c r="N1165" t="s">
        <v>98</v>
      </c>
      <c r="O1165" t="s">
        <v>101</v>
      </c>
      <c r="P1165" t="s">
        <v>51</v>
      </c>
      <c r="Q1165" t="s">
        <v>53</v>
      </c>
      <c r="R1165">
        <v>12010</v>
      </c>
      <c r="S1165">
        <v>105351.72</v>
      </c>
      <c r="T1165">
        <v>140117.78760000001</v>
      </c>
      <c r="U1165">
        <v>34766.067600000009</v>
      </c>
      <c r="AX1165" t="s">
        <v>21</v>
      </c>
      <c r="AY1165">
        <v>2018</v>
      </c>
      <c r="AZ1165">
        <v>3</v>
      </c>
      <c r="BA1165" t="s">
        <v>38</v>
      </c>
      <c r="BB1165" t="s">
        <v>97</v>
      </c>
      <c r="BC1165" t="s">
        <v>98</v>
      </c>
      <c r="BD1165" t="s">
        <v>101</v>
      </c>
      <c r="BE1165" t="s">
        <v>56</v>
      </c>
      <c r="BF1165" t="s">
        <v>57</v>
      </c>
      <c r="BG1165">
        <v>17656</v>
      </c>
      <c r="BH1165">
        <v>286274.38399999996</v>
      </c>
      <c r="BI1165">
        <v>372156.69919999992</v>
      </c>
      <c r="BJ1165">
        <v>85882.315199999954</v>
      </c>
    </row>
    <row r="1166" spans="11:62" x14ac:dyDescent="0.15">
      <c r="K1166">
        <v>2018</v>
      </c>
      <c r="L1166" t="s">
        <v>21</v>
      </c>
      <c r="M1166" t="s">
        <v>97</v>
      </c>
      <c r="N1166" t="s">
        <v>98</v>
      </c>
      <c r="O1166" t="s">
        <v>101</v>
      </c>
      <c r="P1166" t="s">
        <v>51</v>
      </c>
      <c r="Q1166" t="s">
        <v>54</v>
      </c>
      <c r="R1166">
        <v>10299</v>
      </c>
      <c r="S1166">
        <v>26509.626000000004</v>
      </c>
      <c r="T1166">
        <v>38969.150220000003</v>
      </c>
      <c r="U1166">
        <v>12459.524219999999</v>
      </c>
      <c r="AX1166" t="s">
        <v>21</v>
      </c>
      <c r="AY1166">
        <v>2018</v>
      </c>
      <c r="AZ1166">
        <v>3</v>
      </c>
      <c r="BA1166" t="s">
        <v>38</v>
      </c>
      <c r="BB1166" t="s">
        <v>97</v>
      </c>
      <c r="BC1166" t="s">
        <v>98</v>
      </c>
      <c r="BD1166" t="s">
        <v>101</v>
      </c>
      <c r="BE1166" t="s">
        <v>56</v>
      </c>
      <c r="BF1166" t="s">
        <v>58</v>
      </c>
      <c r="BG1166">
        <v>18377</v>
      </c>
      <c r="BH1166">
        <v>136614.61799999999</v>
      </c>
      <c r="BI1166">
        <v>178965.14957999997</v>
      </c>
      <c r="BJ1166">
        <v>42350.531579999981</v>
      </c>
    </row>
    <row r="1167" spans="11:62" x14ac:dyDescent="0.15">
      <c r="K1167">
        <v>2018</v>
      </c>
      <c r="L1167" t="s">
        <v>21</v>
      </c>
      <c r="M1167" t="s">
        <v>97</v>
      </c>
      <c r="N1167" t="s">
        <v>98</v>
      </c>
      <c r="O1167" t="s">
        <v>101</v>
      </c>
      <c r="P1167" t="s">
        <v>51</v>
      </c>
      <c r="Q1167" t="s">
        <v>55</v>
      </c>
      <c r="R1167">
        <v>10402</v>
      </c>
      <c r="S1167">
        <v>57419.040000000001</v>
      </c>
      <c r="T1167">
        <v>72922.180800000002</v>
      </c>
      <c r="U1167">
        <v>15503.140800000001</v>
      </c>
      <c r="AX1167" t="s">
        <v>21</v>
      </c>
      <c r="AY1167">
        <v>2018</v>
      </c>
      <c r="AZ1167">
        <v>3</v>
      </c>
      <c r="BA1167" t="s">
        <v>38</v>
      </c>
      <c r="BB1167" t="s">
        <v>97</v>
      </c>
      <c r="BC1167" t="s">
        <v>98</v>
      </c>
      <c r="BD1167" t="s">
        <v>101</v>
      </c>
      <c r="BE1167" t="s">
        <v>56</v>
      </c>
      <c r="BF1167" t="s">
        <v>59</v>
      </c>
      <c r="BG1167">
        <v>16413</v>
      </c>
      <c r="BH1167">
        <v>36633.815999999999</v>
      </c>
      <c r="BI1167">
        <v>45425.931839999997</v>
      </c>
      <c r="BJ1167">
        <v>8792.1158399999986</v>
      </c>
    </row>
    <row r="1168" spans="11:62" x14ac:dyDescent="0.15">
      <c r="K1168">
        <v>2018</v>
      </c>
      <c r="L1168" t="s">
        <v>21</v>
      </c>
      <c r="M1168" t="s">
        <v>97</v>
      </c>
      <c r="N1168" t="s">
        <v>98</v>
      </c>
      <c r="O1168" t="s">
        <v>101</v>
      </c>
      <c r="P1168" t="s">
        <v>56</v>
      </c>
      <c r="Q1168" t="s">
        <v>57</v>
      </c>
      <c r="R1168">
        <v>17656</v>
      </c>
      <c r="S1168">
        <v>286274.38399999996</v>
      </c>
      <c r="T1168">
        <v>372156.69919999992</v>
      </c>
      <c r="U1168">
        <v>85882.315199999954</v>
      </c>
      <c r="AX1168" t="s">
        <v>21</v>
      </c>
      <c r="AY1168">
        <v>2018</v>
      </c>
      <c r="AZ1168">
        <v>3</v>
      </c>
      <c r="BA1168" t="s">
        <v>38</v>
      </c>
      <c r="BB1168" t="s">
        <v>97</v>
      </c>
      <c r="BC1168" t="s">
        <v>98</v>
      </c>
      <c r="BD1168" t="s">
        <v>102</v>
      </c>
      <c r="BE1168" t="s">
        <v>46</v>
      </c>
      <c r="BF1168" t="s">
        <v>47</v>
      </c>
      <c r="BG1168">
        <v>19819</v>
      </c>
      <c r="BH1168">
        <v>30679.811999999998</v>
      </c>
      <c r="BI1168">
        <v>38656.563119999999</v>
      </c>
      <c r="BJ1168">
        <v>7976.7511200000008</v>
      </c>
    </row>
    <row r="1169" spans="11:62" x14ac:dyDescent="0.15">
      <c r="K1169">
        <v>2018</v>
      </c>
      <c r="L1169" t="s">
        <v>21</v>
      </c>
      <c r="M1169" t="s">
        <v>97</v>
      </c>
      <c r="N1169" t="s">
        <v>98</v>
      </c>
      <c r="O1169" t="s">
        <v>101</v>
      </c>
      <c r="P1169" t="s">
        <v>56</v>
      </c>
      <c r="Q1169" t="s">
        <v>58</v>
      </c>
      <c r="R1169">
        <v>18377</v>
      </c>
      <c r="S1169">
        <v>136614.61799999999</v>
      </c>
      <c r="T1169">
        <v>178965.14957999997</v>
      </c>
      <c r="U1169">
        <v>42350.531579999981</v>
      </c>
      <c r="AX1169" t="s">
        <v>21</v>
      </c>
      <c r="AY1169">
        <v>2018</v>
      </c>
      <c r="AZ1169">
        <v>3</v>
      </c>
      <c r="BA1169" t="s">
        <v>38</v>
      </c>
      <c r="BB1169" t="s">
        <v>97</v>
      </c>
      <c r="BC1169" t="s">
        <v>98</v>
      </c>
      <c r="BD1169" t="s">
        <v>102</v>
      </c>
      <c r="BE1169" t="s">
        <v>46</v>
      </c>
      <c r="BF1169" t="s">
        <v>48</v>
      </c>
      <c r="BG1169">
        <v>13978</v>
      </c>
      <c r="BH1169">
        <v>36594.404000000002</v>
      </c>
      <c r="BI1169">
        <v>45377.060960000003</v>
      </c>
      <c r="BJ1169">
        <v>8782.6569600000003</v>
      </c>
    </row>
    <row r="1170" spans="11:62" x14ac:dyDescent="0.15">
      <c r="K1170">
        <v>2018</v>
      </c>
      <c r="L1170" t="s">
        <v>21</v>
      </c>
      <c r="M1170" t="s">
        <v>97</v>
      </c>
      <c r="N1170" t="s">
        <v>98</v>
      </c>
      <c r="O1170" t="s">
        <v>101</v>
      </c>
      <c r="P1170" t="s">
        <v>56</v>
      </c>
      <c r="Q1170" t="s">
        <v>59</v>
      </c>
      <c r="R1170">
        <v>16413</v>
      </c>
      <c r="S1170">
        <v>36633.815999999999</v>
      </c>
      <c r="T1170">
        <v>45425.931839999997</v>
      </c>
      <c r="U1170">
        <v>8792.1158399999986</v>
      </c>
      <c r="AX1170" t="s">
        <v>21</v>
      </c>
      <c r="AY1170">
        <v>2018</v>
      </c>
      <c r="AZ1170">
        <v>3</v>
      </c>
      <c r="BA1170" t="s">
        <v>38</v>
      </c>
      <c r="BB1170" t="s">
        <v>97</v>
      </c>
      <c r="BC1170" t="s">
        <v>98</v>
      </c>
      <c r="BD1170" t="s">
        <v>102</v>
      </c>
      <c r="BE1170" t="s">
        <v>46</v>
      </c>
      <c r="BF1170" t="s">
        <v>49</v>
      </c>
      <c r="BG1170">
        <v>6054</v>
      </c>
      <c r="BH1170">
        <v>16515.312000000002</v>
      </c>
      <c r="BI1170">
        <v>23947.202400000002</v>
      </c>
      <c r="BJ1170">
        <v>7431.8904000000002</v>
      </c>
    </row>
    <row r="1171" spans="11:62" x14ac:dyDescent="0.15">
      <c r="K1171">
        <v>2018</v>
      </c>
      <c r="L1171" t="s">
        <v>21</v>
      </c>
      <c r="M1171" t="s">
        <v>97</v>
      </c>
      <c r="N1171" t="s">
        <v>98</v>
      </c>
      <c r="O1171" t="s">
        <v>102</v>
      </c>
      <c r="P1171" t="s">
        <v>46</v>
      </c>
      <c r="Q1171" t="s">
        <v>47</v>
      </c>
      <c r="R1171">
        <v>19819</v>
      </c>
      <c r="S1171">
        <v>30679.811999999998</v>
      </c>
      <c r="T1171">
        <v>38656.563119999999</v>
      </c>
      <c r="U1171">
        <v>7976.7511200000008</v>
      </c>
      <c r="AX1171" t="s">
        <v>21</v>
      </c>
      <c r="AY1171">
        <v>2018</v>
      </c>
      <c r="AZ1171">
        <v>3</v>
      </c>
      <c r="BA1171" t="s">
        <v>38</v>
      </c>
      <c r="BB1171" t="s">
        <v>97</v>
      </c>
      <c r="BC1171" t="s">
        <v>98</v>
      </c>
      <c r="BD1171" t="s">
        <v>102</v>
      </c>
      <c r="BE1171" t="s">
        <v>46</v>
      </c>
      <c r="BF1171" t="s">
        <v>50</v>
      </c>
      <c r="BG1171">
        <v>14833</v>
      </c>
      <c r="BH1171">
        <v>68113.135999999999</v>
      </c>
      <c r="BI1171">
        <v>81735.763200000001</v>
      </c>
      <c r="BJ1171">
        <v>13622.627200000003</v>
      </c>
    </row>
    <row r="1172" spans="11:62" x14ac:dyDescent="0.15">
      <c r="K1172">
        <v>2018</v>
      </c>
      <c r="L1172" t="s">
        <v>21</v>
      </c>
      <c r="M1172" t="s">
        <v>97</v>
      </c>
      <c r="N1172" t="s">
        <v>98</v>
      </c>
      <c r="O1172" t="s">
        <v>102</v>
      </c>
      <c r="P1172" t="s">
        <v>46</v>
      </c>
      <c r="Q1172" t="s">
        <v>48</v>
      </c>
      <c r="R1172">
        <v>13978</v>
      </c>
      <c r="S1172">
        <v>36594.404000000002</v>
      </c>
      <c r="T1172">
        <v>45377.060960000003</v>
      </c>
      <c r="U1172">
        <v>8782.6569600000003</v>
      </c>
      <c r="AX1172" t="s">
        <v>21</v>
      </c>
      <c r="AY1172">
        <v>2018</v>
      </c>
      <c r="AZ1172">
        <v>3</v>
      </c>
      <c r="BA1172" t="s">
        <v>38</v>
      </c>
      <c r="BB1172" t="s">
        <v>97</v>
      </c>
      <c r="BC1172" t="s">
        <v>98</v>
      </c>
      <c r="BD1172" t="s">
        <v>102</v>
      </c>
      <c r="BE1172" t="s">
        <v>51</v>
      </c>
      <c r="BF1172" t="s">
        <v>52</v>
      </c>
      <c r="BG1172">
        <v>12506</v>
      </c>
      <c r="BH1172">
        <v>60353.955999999998</v>
      </c>
      <c r="BI1172">
        <v>77856.603239999997</v>
      </c>
      <c r="BJ1172">
        <v>17502.647239999998</v>
      </c>
    </row>
    <row r="1173" spans="11:62" x14ac:dyDescent="0.15">
      <c r="K1173">
        <v>2018</v>
      </c>
      <c r="L1173" t="s">
        <v>21</v>
      </c>
      <c r="M1173" t="s">
        <v>97</v>
      </c>
      <c r="N1173" t="s">
        <v>98</v>
      </c>
      <c r="O1173" t="s">
        <v>102</v>
      </c>
      <c r="P1173" t="s">
        <v>46</v>
      </c>
      <c r="Q1173" t="s">
        <v>49</v>
      </c>
      <c r="R1173">
        <v>6054</v>
      </c>
      <c r="S1173">
        <v>16515.312000000002</v>
      </c>
      <c r="T1173">
        <v>23947.202400000002</v>
      </c>
      <c r="U1173">
        <v>7431.8904000000002</v>
      </c>
      <c r="AX1173" t="s">
        <v>21</v>
      </c>
      <c r="AY1173">
        <v>2018</v>
      </c>
      <c r="AZ1173">
        <v>3</v>
      </c>
      <c r="BA1173" t="s">
        <v>38</v>
      </c>
      <c r="BB1173" t="s">
        <v>97</v>
      </c>
      <c r="BC1173" t="s">
        <v>98</v>
      </c>
      <c r="BD1173" t="s">
        <v>102</v>
      </c>
      <c r="BE1173" t="s">
        <v>51</v>
      </c>
      <c r="BF1173" t="s">
        <v>53</v>
      </c>
      <c r="BG1173">
        <v>18678</v>
      </c>
      <c r="BH1173">
        <v>149872.272</v>
      </c>
      <c r="BI1173">
        <v>193335.23087999999</v>
      </c>
      <c r="BJ1173">
        <v>43462.958879999991</v>
      </c>
    </row>
    <row r="1174" spans="11:62" x14ac:dyDescent="0.15">
      <c r="K1174">
        <v>2018</v>
      </c>
      <c r="L1174" t="s">
        <v>21</v>
      </c>
      <c r="M1174" t="s">
        <v>97</v>
      </c>
      <c r="N1174" t="s">
        <v>98</v>
      </c>
      <c r="O1174" t="s">
        <v>102</v>
      </c>
      <c r="P1174" t="s">
        <v>46</v>
      </c>
      <c r="Q1174" t="s">
        <v>50</v>
      </c>
      <c r="R1174">
        <v>14833</v>
      </c>
      <c r="S1174">
        <v>68113.135999999999</v>
      </c>
      <c r="T1174">
        <v>81735.763200000001</v>
      </c>
      <c r="U1174">
        <v>13622.627200000003</v>
      </c>
      <c r="AX1174" t="s">
        <v>21</v>
      </c>
      <c r="AY1174">
        <v>2018</v>
      </c>
      <c r="AZ1174">
        <v>3</v>
      </c>
      <c r="BA1174" t="s">
        <v>38</v>
      </c>
      <c r="BB1174" t="s">
        <v>97</v>
      </c>
      <c r="BC1174" t="s">
        <v>98</v>
      </c>
      <c r="BD1174" t="s">
        <v>102</v>
      </c>
      <c r="BE1174" t="s">
        <v>51</v>
      </c>
      <c r="BF1174" t="s">
        <v>54</v>
      </c>
      <c r="BG1174">
        <v>15188</v>
      </c>
      <c r="BH1174">
        <v>39093.912000000004</v>
      </c>
      <c r="BI1174">
        <v>56686.172400000003</v>
      </c>
      <c r="BJ1174">
        <v>17592.260399999999</v>
      </c>
    </row>
    <row r="1175" spans="11:62" x14ac:dyDescent="0.15">
      <c r="K1175">
        <v>2018</v>
      </c>
      <c r="L1175" t="s">
        <v>21</v>
      </c>
      <c r="M1175" t="s">
        <v>97</v>
      </c>
      <c r="N1175" t="s">
        <v>98</v>
      </c>
      <c r="O1175" t="s">
        <v>102</v>
      </c>
      <c r="P1175" t="s">
        <v>51</v>
      </c>
      <c r="Q1175" t="s">
        <v>52</v>
      </c>
      <c r="R1175">
        <v>12506</v>
      </c>
      <c r="S1175">
        <v>60353.955999999998</v>
      </c>
      <c r="T1175">
        <v>77856.603239999997</v>
      </c>
      <c r="U1175">
        <v>17502.647239999998</v>
      </c>
      <c r="AX1175" t="s">
        <v>21</v>
      </c>
      <c r="AY1175">
        <v>2018</v>
      </c>
      <c r="AZ1175">
        <v>3</v>
      </c>
      <c r="BA1175" t="s">
        <v>38</v>
      </c>
      <c r="BB1175" t="s">
        <v>97</v>
      </c>
      <c r="BC1175" t="s">
        <v>98</v>
      </c>
      <c r="BD1175" t="s">
        <v>102</v>
      </c>
      <c r="BE1175" t="s">
        <v>51</v>
      </c>
      <c r="BF1175" t="s">
        <v>55</v>
      </c>
      <c r="BG1175">
        <v>17883</v>
      </c>
      <c r="BH1175">
        <v>99572.54399999998</v>
      </c>
      <c r="BI1175">
        <v>136414.38527999996</v>
      </c>
      <c r="BJ1175">
        <v>36841.841279999979</v>
      </c>
    </row>
    <row r="1176" spans="11:62" x14ac:dyDescent="0.15">
      <c r="K1176">
        <v>2018</v>
      </c>
      <c r="L1176" t="s">
        <v>21</v>
      </c>
      <c r="M1176" t="s">
        <v>97</v>
      </c>
      <c r="N1176" t="s">
        <v>98</v>
      </c>
      <c r="O1176" t="s">
        <v>102</v>
      </c>
      <c r="P1176" t="s">
        <v>51</v>
      </c>
      <c r="Q1176" t="s">
        <v>53</v>
      </c>
      <c r="R1176">
        <v>18678</v>
      </c>
      <c r="S1176">
        <v>149872.272</v>
      </c>
      <c r="T1176">
        <v>193335.23087999999</v>
      </c>
      <c r="U1176">
        <v>43462.958879999991</v>
      </c>
      <c r="AX1176" t="s">
        <v>21</v>
      </c>
      <c r="AY1176">
        <v>2018</v>
      </c>
      <c r="AZ1176">
        <v>3</v>
      </c>
      <c r="BA1176" t="s">
        <v>38</v>
      </c>
      <c r="BB1176" t="s">
        <v>97</v>
      </c>
      <c r="BC1176" t="s">
        <v>98</v>
      </c>
      <c r="BD1176" t="s">
        <v>102</v>
      </c>
      <c r="BE1176" t="s">
        <v>56</v>
      </c>
      <c r="BF1176" t="s">
        <v>57</v>
      </c>
      <c r="BG1176">
        <v>10531</v>
      </c>
      <c r="BH1176">
        <v>162282.71</v>
      </c>
      <c r="BI1176">
        <v>196362.0791</v>
      </c>
      <c r="BJ1176">
        <v>34079.369100000011</v>
      </c>
    </row>
    <row r="1177" spans="11:62" x14ac:dyDescent="0.15">
      <c r="K1177">
        <v>2018</v>
      </c>
      <c r="L1177" t="s">
        <v>21</v>
      </c>
      <c r="M1177" t="s">
        <v>97</v>
      </c>
      <c r="N1177" t="s">
        <v>98</v>
      </c>
      <c r="O1177" t="s">
        <v>102</v>
      </c>
      <c r="P1177" t="s">
        <v>51</v>
      </c>
      <c r="Q1177" t="s">
        <v>54</v>
      </c>
      <c r="R1177">
        <v>15188</v>
      </c>
      <c r="S1177">
        <v>39093.912000000004</v>
      </c>
      <c r="T1177">
        <v>56686.172400000003</v>
      </c>
      <c r="U1177">
        <v>17592.260399999999</v>
      </c>
      <c r="AX1177" t="s">
        <v>21</v>
      </c>
      <c r="AY1177">
        <v>2018</v>
      </c>
      <c r="AZ1177">
        <v>3</v>
      </c>
      <c r="BA1177" t="s">
        <v>38</v>
      </c>
      <c r="BB1177" t="s">
        <v>97</v>
      </c>
      <c r="BC1177" t="s">
        <v>98</v>
      </c>
      <c r="BD1177" t="s">
        <v>102</v>
      </c>
      <c r="BE1177" t="s">
        <v>56</v>
      </c>
      <c r="BF1177" t="s">
        <v>58</v>
      </c>
      <c r="BG1177">
        <v>9747</v>
      </c>
      <c r="BH1177">
        <v>72459.198000000004</v>
      </c>
      <c r="BI1177">
        <v>107964.20502000001</v>
      </c>
      <c r="BJ1177">
        <v>35505.007020000005</v>
      </c>
    </row>
    <row r="1178" spans="11:62" x14ac:dyDescent="0.15">
      <c r="K1178">
        <v>2018</v>
      </c>
      <c r="L1178" t="s">
        <v>21</v>
      </c>
      <c r="M1178" t="s">
        <v>97</v>
      </c>
      <c r="N1178" t="s">
        <v>98</v>
      </c>
      <c r="O1178" t="s">
        <v>102</v>
      </c>
      <c r="P1178" t="s">
        <v>51</v>
      </c>
      <c r="Q1178" t="s">
        <v>55</v>
      </c>
      <c r="R1178">
        <v>17883</v>
      </c>
      <c r="S1178">
        <v>99572.54399999998</v>
      </c>
      <c r="T1178">
        <v>136414.38527999996</v>
      </c>
      <c r="U1178">
        <v>36841.841279999979</v>
      </c>
      <c r="AX1178" t="s">
        <v>21</v>
      </c>
      <c r="AY1178">
        <v>2018</v>
      </c>
      <c r="AZ1178">
        <v>3</v>
      </c>
      <c r="BA1178" t="s">
        <v>38</v>
      </c>
      <c r="BB1178" t="s">
        <v>97</v>
      </c>
      <c r="BC1178" t="s">
        <v>98</v>
      </c>
      <c r="BD1178" t="s">
        <v>102</v>
      </c>
      <c r="BE1178" t="s">
        <v>56</v>
      </c>
      <c r="BF1178" t="s">
        <v>59</v>
      </c>
      <c r="BG1178">
        <v>19054</v>
      </c>
      <c r="BH1178">
        <v>40127.724000000002</v>
      </c>
      <c r="BI1178">
        <v>49758.377760000003</v>
      </c>
      <c r="BJ1178">
        <v>9630.6537600000011</v>
      </c>
    </row>
    <row r="1179" spans="11:62" x14ac:dyDescent="0.15">
      <c r="K1179">
        <v>2018</v>
      </c>
      <c r="L1179" t="s">
        <v>21</v>
      </c>
      <c r="M1179" t="s">
        <v>97</v>
      </c>
      <c r="N1179" t="s">
        <v>98</v>
      </c>
      <c r="O1179" t="s">
        <v>102</v>
      </c>
      <c r="P1179" t="s">
        <v>56</v>
      </c>
      <c r="Q1179" t="s">
        <v>57</v>
      </c>
      <c r="R1179">
        <v>10531</v>
      </c>
      <c r="S1179">
        <v>162282.71</v>
      </c>
      <c r="T1179">
        <v>196362.0791</v>
      </c>
      <c r="U1179">
        <v>34079.369100000011</v>
      </c>
      <c r="AX1179" t="s">
        <v>21</v>
      </c>
      <c r="AY1179">
        <v>2018</v>
      </c>
      <c r="AZ1179">
        <v>3</v>
      </c>
      <c r="BA1179" t="s">
        <v>38</v>
      </c>
      <c r="BB1179" t="s">
        <v>103</v>
      </c>
      <c r="BC1179" t="s">
        <v>98</v>
      </c>
      <c r="BD1179" t="s">
        <v>104</v>
      </c>
      <c r="BE1179" t="s">
        <v>46</v>
      </c>
      <c r="BF1179" t="s">
        <v>47</v>
      </c>
      <c r="BG1179">
        <v>12776</v>
      </c>
      <c r="BH1179">
        <v>16864.319999999996</v>
      </c>
      <c r="BI1179">
        <v>23778.691199999997</v>
      </c>
      <c r="BJ1179">
        <v>6914.3712000000014</v>
      </c>
    </row>
    <row r="1180" spans="11:62" x14ac:dyDescent="0.15">
      <c r="K1180">
        <v>2018</v>
      </c>
      <c r="L1180" t="s">
        <v>21</v>
      </c>
      <c r="M1180" t="s">
        <v>97</v>
      </c>
      <c r="N1180" t="s">
        <v>98</v>
      </c>
      <c r="O1180" t="s">
        <v>102</v>
      </c>
      <c r="P1180" t="s">
        <v>56</v>
      </c>
      <c r="Q1180" t="s">
        <v>58</v>
      </c>
      <c r="R1180">
        <v>9747</v>
      </c>
      <c r="S1180">
        <v>72459.198000000004</v>
      </c>
      <c r="T1180">
        <v>107964.20502000001</v>
      </c>
      <c r="U1180">
        <v>35505.007020000005</v>
      </c>
      <c r="AX1180" t="s">
        <v>21</v>
      </c>
      <c r="AY1180">
        <v>2018</v>
      </c>
      <c r="AZ1180">
        <v>3</v>
      </c>
      <c r="BA1180" t="s">
        <v>38</v>
      </c>
      <c r="BB1180" t="s">
        <v>103</v>
      </c>
      <c r="BC1180" t="s">
        <v>98</v>
      </c>
      <c r="BD1180" t="s">
        <v>104</v>
      </c>
      <c r="BE1180" t="s">
        <v>46</v>
      </c>
      <c r="BF1180" t="s">
        <v>48</v>
      </c>
      <c r="BG1180">
        <v>16241</v>
      </c>
      <c r="BH1180">
        <v>39660.522000000004</v>
      </c>
      <c r="BI1180">
        <v>53541.704700000009</v>
      </c>
      <c r="BJ1180">
        <v>13881.182700000005</v>
      </c>
    </row>
    <row r="1181" spans="11:62" x14ac:dyDescent="0.15">
      <c r="K1181">
        <v>2018</v>
      </c>
      <c r="L1181" t="s">
        <v>21</v>
      </c>
      <c r="M1181" t="s">
        <v>97</v>
      </c>
      <c r="N1181" t="s">
        <v>98</v>
      </c>
      <c r="O1181" t="s">
        <v>102</v>
      </c>
      <c r="P1181" t="s">
        <v>56</v>
      </c>
      <c r="Q1181" t="s">
        <v>59</v>
      </c>
      <c r="R1181">
        <v>19054</v>
      </c>
      <c r="S1181">
        <v>40127.724000000002</v>
      </c>
      <c r="T1181">
        <v>49758.377760000003</v>
      </c>
      <c r="U1181">
        <v>9630.6537600000011</v>
      </c>
      <c r="AX1181" t="s">
        <v>21</v>
      </c>
      <c r="AY1181">
        <v>2018</v>
      </c>
      <c r="AZ1181">
        <v>3</v>
      </c>
      <c r="BA1181" t="s">
        <v>38</v>
      </c>
      <c r="BB1181" t="s">
        <v>103</v>
      </c>
      <c r="BC1181" t="s">
        <v>98</v>
      </c>
      <c r="BD1181" t="s">
        <v>104</v>
      </c>
      <c r="BE1181" t="s">
        <v>46</v>
      </c>
      <c r="BF1181" t="s">
        <v>49</v>
      </c>
      <c r="BG1181">
        <v>5391</v>
      </c>
      <c r="BH1181">
        <v>13757.832000000002</v>
      </c>
      <c r="BI1181">
        <v>18160.338240000001</v>
      </c>
      <c r="BJ1181">
        <v>4402.5062399999988</v>
      </c>
    </row>
    <row r="1182" spans="11:62" x14ac:dyDescent="0.15">
      <c r="K1182">
        <v>2018</v>
      </c>
      <c r="L1182" t="s">
        <v>21</v>
      </c>
      <c r="M1182" t="s">
        <v>103</v>
      </c>
      <c r="N1182" t="s">
        <v>98</v>
      </c>
      <c r="O1182" t="s">
        <v>104</v>
      </c>
      <c r="P1182" t="s">
        <v>46</v>
      </c>
      <c r="Q1182" t="s">
        <v>47</v>
      </c>
      <c r="R1182">
        <v>12776</v>
      </c>
      <c r="S1182">
        <v>16864.319999999996</v>
      </c>
      <c r="T1182">
        <v>23778.691199999997</v>
      </c>
      <c r="U1182">
        <v>6914.3712000000014</v>
      </c>
      <c r="AX1182" t="s">
        <v>21</v>
      </c>
      <c r="AY1182">
        <v>2018</v>
      </c>
      <c r="AZ1182">
        <v>3</v>
      </c>
      <c r="BA1182" t="s">
        <v>38</v>
      </c>
      <c r="BB1182" t="s">
        <v>103</v>
      </c>
      <c r="BC1182" t="s">
        <v>98</v>
      </c>
      <c r="BD1182" t="s">
        <v>104</v>
      </c>
      <c r="BE1182" t="s">
        <v>46</v>
      </c>
      <c r="BF1182" t="s">
        <v>50</v>
      </c>
      <c r="BG1182">
        <v>15180</v>
      </c>
      <c r="BH1182">
        <v>78419.87999999999</v>
      </c>
      <c r="BI1182">
        <v>106651.03679999997</v>
      </c>
      <c r="BJ1182">
        <v>28231.156799999982</v>
      </c>
    </row>
    <row r="1183" spans="11:62" x14ac:dyDescent="0.15">
      <c r="K1183">
        <v>2018</v>
      </c>
      <c r="L1183" t="s">
        <v>21</v>
      </c>
      <c r="M1183" t="s">
        <v>103</v>
      </c>
      <c r="N1183" t="s">
        <v>98</v>
      </c>
      <c r="O1183" t="s">
        <v>104</v>
      </c>
      <c r="P1183" t="s">
        <v>46</v>
      </c>
      <c r="Q1183" t="s">
        <v>48</v>
      </c>
      <c r="R1183">
        <v>16241</v>
      </c>
      <c r="S1183">
        <v>39660.522000000004</v>
      </c>
      <c r="T1183">
        <v>53541.704700000009</v>
      </c>
      <c r="U1183">
        <v>13881.182700000005</v>
      </c>
      <c r="AX1183" t="s">
        <v>21</v>
      </c>
      <c r="AY1183">
        <v>2018</v>
      </c>
      <c r="AZ1183">
        <v>3</v>
      </c>
      <c r="BA1183" t="s">
        <v>38</v>
      </c>
      <c r="BB1183" t="s">
        <v>103</v>
      </c>
      <c r="BC1183" t="s">
        <v>98</v>
      </c>
      <c r="BD1183" t="s">
        <v>104</v>
      </c>
      <c r="BE1183" t="s">
        <v>51</v>
      </c>
      <c r="BF1183" t="s">
        <v>52</v>
      </c>
      <c r="BG1183">
        <v>18950</v>
      </c>
      <c r="BH1183">
        <v>91452.7</v>
      </c>
      <c r="BI1183">
        <v>110657.76699999999</v>
      </c>
      <c r="BJ1183">
        <v>19205.066999999995</v>
      </c>
    </row>
    <row r="1184" spans="11:62" x14ac:dyDescent="0.15">
      <c r="K1184">
        <v>2018</v>
      </c>
      <c r="L1184" t="s">
        <v>21</v>
      </c>
      <c r="M1184" t="s">
        <v>103</v>
      </c>
      <c r="N1184" t="s">
        <v>98</v>
      </c>
      <c r="O1184" t="s">
        <v>104</v>
      </c>
      <c r="P1184" t="s">
        <v>46</v>
      </c>
      <c r="Q1184" t="s">
        <v>49</v>
      </c>
      <c r="R1184">
        <v>5391</v>
      </c>
      <c r="S1184">
        <v>13757.832000000002</v>
      </c>
      <c r="T1184">
        <v>18160.338240000001</v>
      </c>
      <c r="U1184">
        <v>4402.5062399999988</v>
      </c>
      <c r="AX1184" t="s">
        <v>21</v>
      </c>
      <c r="AY1184">
        <v>2018</v>
      </c>
      <c r="AZ1184">
        <v>3</v>
      </c>
      <c r="BA1184" t="s">
        <v>38</v>
      </c>
      <c r="BB1184" t="s">
        <v>103</v>
      </c>
      <c r="BC1184" t="s">
        <v>98</v>
      </c>
      <c r="BD1184" t="s">
        <v>104</v>
      </c>
      <c r="BE1184" t="s">
        <v>51</v>
      </c>
      <c r="BF1184" t="s">
        <v>53</v>
      </c>
      <c r="BG1184">
        <v>17451</v>
      </c>
      <c r="BH1184">
        <v>147146.83200000002</v>
      </c>
      <c r="BI1184">
        <v>194233.81824000005</v>
      </c>
      <c r="BJ1184">
        <v>47086.986240000027</v>
      </c>
    </row>
    <row r="1185" spans="11:62" x14ac:dyDescent="0.15">
      <c r="K1185">
        <v>2018</v>
      </c>
      <c r="L1185" t="s">
        <v>21</v>
      </c>
      <c r="M1185" t="s">
        <v>103</v>
      </c>
      <c r="N1185" t="s">
        <v>98</v>
      </c>
      <c r="O1185" t="s">
        <v>104</v>
      </c>
      <c r="P1185" t="s">
        <v>46</v>
      </c>
      <c r="Q1185" t="s">
        <v>50</v>
      </c>
      <c r="R1185">
        <v>15180</v>
      </c>
      <c r="S1185">
        <v>78419.87999999999</v>
      </c>
      <c r="T1185">
        <v>106651.03679999997</v>
      </c>
      <c r="U1185">
        <v>28231.156799999982</v>
      </c>
      <c r="AX1185" t="s">
        <v>21</v>
      </c>
      <c r="AY1185">
        <v>2018</v>
      </c>
      <c r="AZ1185">
        <v>3</v>
      </c>
      <c r="BA1185" t="s">
        <v>38</v>
      </c>
      <c r="BB1185" t="s">
        <v>103</v>
      </c>
      <c r="BC1185" t="s">
        <v>98</v>
      </c>
      <c r="BD1185" t="s">
        <v>104</v>
      </c>
      <c r="BE1185" t="s">
        <v>51</v>
      </c>
      <c r="BF1185" t="s">
        <v>54</v>
      </c>
      <c r="BG1185">
        <v>16435</v>
      </c>
      <c r="BH1185">
        <v>43388.4</v>
      </c>
      <c r="BI1185">
        <v>60743.76</v>
      </c>
      <c r="BJ1185">
        <v>17355.36</v>
      </c>
    </row>
    <row r="1186" spans="11:62" x14ac:dyDescent="0.15">
      <c r="K1186">
        <v>2018</v>
      </c>
      <c r="L1186" t="s">
        <v>21</v>
      </c>
      <c r="M1186" t="s">
        <v>103</v>
      </c>
      <c r="N1186" t="s">
        <v>98</v>
      </c>
      <c r="O1186" t="s">
        <v>104</v>
      </c>
      <c r="P1186" t="s">
        <v>51</v>
      </c>
      <c r="Q1186" t="s">
        <v>52</v>
      </c>
      <c r="R1186">
        <v>18950</v>
      </c>
      <c r="S1186">
        <v>91452.7</v>
      </c>
      <c r="T1186">
        <v>110657.76699999999</v>
      </c>
      <c r="U1186">
        <v>19205.066999999995</v>
      </c>
      <c r="AX1186" t="s">
        <v>21</v>
      </c>
      <c r="AY1186">
        <v>2018</v>
      </c>
      <c r="AZ1186">
        <v>3</v>
      </c>
      <c r="BA1186" t="s">
        <v>38</v>
      </c>
      <c r="BB1186" t="s">
        <v>103</v>
      </c>
      <c r="BC1186" t="s">
        <v>98</v>
      </c>
      <c r="BD1186" t="s">
        <v>104</v>
      </c>
      <c r="BE1186" t="s">
        <v>51</v>
      </c>
      <c r="BF1186" t="s">
        <v>55</v>
      </c>
      <c r="BG1186">
        <v>6790</v>
      </c>
      <c r="BH1186">
        <v>37806.720000000001</v>
      </c>
      <c r="BI1186">
        <v>49148.736000000004</v>
      </c>
      <c r="BJ1186">
        <v>11342.016000000003</v>
      </c>
    </row>
    <row r="1187" spans="11:62" x14ac:dyDescent="0.15">
      <c r="K1187">
        <v>2018</v>
      </c>
      <c r="L1187" t="s">
        <v>21</v>
      </c>
      <c r="M1187" t="s">
        <v>103</v>
      </c>
      <c r="N1187" t="s">
        <v>98</v>
      </c>
      <c r="O1187" t="s">
        <v>104</v>
      </c>
      <c r="P1187" t="s">
        <v>51</v>
      </c>
      <c r="Q1187" t="s">
        <v>53</v>
      </c>
      <c r="R1187">
        <v>17451</v>
      </c>
      <c r="S1187">
        <v>147146.83200000002</v>
      </c>
      <c r="T1187">
        <v>194233.81824000005</v>
      </c>
      <c r="U1187">
        <v>47086.986240000027</v>
      </c>
      <c r="AX1187" t="s">
        <v>21</v>
      </c>
      <c r="AY1187">
        <v>2018</v>
      </c>
      <c r="AZ1187">
        <v>3</v>
      </c>
      <c r="BA1187" t="s">
        <v>38</v>
      </c>
      <c r="BB1187" t="s">
        <v>103</v>
      </c>
      <c r="BC1187" t="s">
        <v>98</v>
      </c>
      <c r="BD1187" t="s">
        <v>104</v>
      </c>
      <c r="BE1187" t="s">
        <v>56</v>
      </c>
      <c r="BF1187" t="s">
        <v>57</v>
      </c>
      <c r="BG1187">
        <v>16476</v>
      </c>
      <c r="BH1187">
        <v>275973</v>
      </c>
      <c r="BI1187">
        <v>397401.12</v>
      </c>
      <c r="BJ1187">
        <v>121428.12</v>
      </c>
    </row>
    <row r="1188" spans="11:62" x14ac:dyDescent="0.15">
      <c r="K1188">
        <v>2018</v>
      </c>
      <c r="L1188" t="s">
        <v>21</v>
      </c>
      <c r="M1188" t="s">
        <v>103</v>
      </c>
      <c r="N1188" t="s">
        <v>98</v>
      </c>
      <c r="O1188" t="s">
        <v>104</v>
      </c>
      <c r="P1188" t="s">
        <v>51</v>
      </c>
      <c r="Q1188" t="s">
        <v>54</v>
      </c>
      <c r="R1188">
        <v>16435</v>
      </c>
      <c r="S1188">
        <v>43388.4</v>
      </c>
      <c r="T1188">
        <v>60743.76</v>
      </c>
      <c r="U1188">
        <v>17355.36</v>
      </c>
      <c r="AX1188" t="s">
        <v>21</v>
      </c>
      <c r="AY1188">
        <v>2018</v>
      </c>
      <c r="AZ1188">
        <v>3</v>
      </c>
      <c r="BA1188" t="s">
        <v>38</v>
      </c>
      <c r="BB1188" t="s">
        <v>103</v>
      </c>
      <c r="BC1188" t="s">
        <v>98</v>
      </c>
      <c r="BD1188" t="s">
        <v>104</v>
      </c>
      <c r="BE1188" t="s">
        <v>56</v>
      </c>
      <c r="BF1188" t="s">
        <v>58</v>
      </c>
      <c r="BG1188">
        <v>10986</v>
      </c>
      <c r="BH1188">
        <v>89283.222000000009</v>
      </c>
      <c r="BI1188">
        <v>108032.69862000001</v>
      </c>
      <c r="BJ1188">
        <v>18749.476620000001</v>
      </c>
    </row>
    <row r="1189" spans="11:62" x14ac:dyDescent="0.15">
      <c r="K1189">
        <v>2018</v>
      </c>
      <c r="L1189" t="s">
        <v>21</v>
      </c>
      <c r="M1189" t="s">
        <v>103</v>
      </c>
      <c r="N1189" t="s">
        <v>98</v>
      </c>
      <c r="O1189" t="s">
        <v>104</v>
      </c>
      <c r="P1189" t="s">
        <v>51</v>
      </c>
      <c r="Q1189" t="s">
        <v>55</v>
      </c>
      <c r="R1189">
        <v>6790</v>
      </c>
      <c r="S1189">
        <v>37806.720000000001</v>
      </c>
      <c r="T1189">
        <v>49148.736000000004</v>
      </c>
      <c r="U1189">
        <v>11342.016000000003</v>
      </c>
      <c r="AX1189" t="s">
        <v>21</v>
      </c>
      <c r="AY1189">
        <v>2018</v>
      </c>
      <c r="AZ1189">
        <v>3</v>
      </c>
      <c r="BA1189" t="s">
        <v>38</v>
      </c>
      <c r="BB1189" t="s">
        <v>103</v>
      </c>
      <c r="BC1189" t="s">
        <v>98</v>
      </c>
      <c r="BD1189" t="s">
        <v>104</v>
      </c>
      <c r="BE1189" t="s">
        <v>56</v>
      </c>
      <c r="BF1189" t="s">
        <v>59</v>
      </c>
      <c r="BG1189">
        <v>15130</v>
      </c>
      <c r="BH1189">
        <v>34859.519999999997</v>
      </c>
      <c r="BI1189">
        <v>51243.494399999996</v>
      </c>
      <c r="BJ1189">
        <v>16383.974399999999</v>
      </c>
    </row>
    <row r="1190" spans="11:62" x14ac:dyDescent="0.15">
      <c r="K1190">
        <v>2018</v>
      </c>
      <c r="L1190" t="s">
        <v>21</v>
      </c>
      <c r="M1190" t="s">
        <v>103</v>
      </c>
      <c r="N1190" t="s">
        <v>98</v>
      </c>
      <c r="O1190" t="s">
        <v>104</v>
      </c>
      <c r="P1190" t="s">
        <v>56</v>
      </c>
      <c r="Q1190" t="s">
        <v>57</v>
      </c>
      <c r="R1190">
        <v>16476</v>
      </c>
      <c r="S1190">
        <v>275973</v>
      </c>
      <c r="T1190">
        <v>397401.12</v>
      </c>
      <c r="U1190">
        <v>121428.12</v>
      </c>
      <c r="AX1190" t="s">
        <v>21</v>
      </c>
      <c r="AY1190">
        <v>2018</v>
      </c>
      <c r="AZ1190">
        <v>3</v>
      </c>
      <c r="BA1190" t="s">
        <v>38</v>
      </c>
      <c r="BB1190" t="s">
        <v>103</v>
      </c>
      <c r="BC1190" t="s">
        <v>98</v>
      </c>
      <c r="BD1190" t="s">
        <v>105</v>
      </c>
      <c r="BE1190" t="s">
        <v>46</v>
      </c>
      <c r="BF1190" t="s">
        <v>47</v>
      </c>
      <c r="BG1190">
        <v>7392</v>
      </c>
      <c r="BH1190">
        <v>10200.959999999999</v>
      </c>
      <c r="BI1190">
        <v>13771.295999999998</v>
      </c>
      <c r="BJ1190">
        <v>3570.3359999999993</v>
      </c>
    </row>
    <row r="1191" spans="11:62" x14ac:dyDescent="0.15">
      <c r="K1191">
        <v>2018</v>
      </c>
      <c r="L1191" t="s">
        <v>21</v>
      </c>
      <c r="M1191" t="s">
        <v>103</v>
      </c>
      <c r="N1191" t="s">
        <v>98</v>
      </c>
      <c r="O1191" t="s">
        <v>104</v>
      </c>
      <c r="P1191" t="s">
        <v>56</v>
      </c>
      <c r="Q1191" t="s">
        <v>58</v>
      </c>
      <c r="R1191">
        <v>10986</v>
      </c>
      <c r="S1191">
        <v>89283.222000000009</v>
      </c>
      <c r="T1191">
        <v>108032.69862000001</v>
      </c>
      <c r="U1191">
        <v>18749.476620000001</v>
      </c>
      <c r="AX1191" t="s">
        <v>21</v>
      </c>
      <c r="AY1191">
        <v>2018</v>
      </c>
      <c r="AZ1191">
        <v>3</v>
      </c>
      <c r="BA1191" t="s">
        <v>38</v>
      </c>
      <c r="BB1191" t="s">
        <v>103</v>
      </c>
      <c r="BC1191" t="s">
        <v>98</v>
      </c>
      <c r="BD1191" t="s">
        <v>105</v>
      </c>
      <c r="BE1191" t="s">
        <v>46</v>
      </c>
      <c r="BF1191" t="s">
        <v>48</v>
      </c>
      <c r="BG1191">
        <v>9246</v>
      </c>
      <c r="BH1191">
        <v>23392.38</v>
      </c>
      <c r="BI1191">
        <v>30410.093999999997</v>
      </c>
      <c r="BJ1191">
        <v>7017.7139999999963</v>
      </c>
    </row>
    <row r="1192" spans="11:62" x14ac:dyDescent="0.15">
      <c r="K1192">
        <v>2018</v>
      </c>
      <c r="L1192" t="s">
        <v>21</v>
      </c>
      <c r="M1192" t="s">
        <v>103</v>
      </c>
      <c r="N1192" t="s">
        <v>98</v>
      </c>
      <c r="O1192" t="s">
        <v>104</v>
      </c>
      <c r="P1192" t="s">
        <v>56</v>
      </c>
      <c r="Q1192" t="s">
        <v>59</v>
      </c>
      <c r="R1192">
        <v>15130</v>
      </c>
      <c r="S1192">
        <v>34859.519999999997</v>
      </c>
      <c r="T1192">
        <v>51243.494399999996</v>
      </c>
      <c r="U1192">
        <v>16383.974399999999</v>
      </c>
      <c r="AX1192" t="s">
        <v>21</v>
      </c>
      <c r="AY1192">
        <v>2018</v>
      </c>
      <c r="AZ1192">
        <v>3</v>
      </c>
      <c r="BA1192" t="s">
        <v>38</v>
      </c>
      <c r="BB1192" t="s">
        <v>103</v>
      </c>
      <c r="BC1192" t="s">
        <v>98</v>
      </c>
      <c r="BD1192" t="s">
        <v>105</v>
      </c>
      <c r="BE1192" t="s">
        <v>46</v>
      </c>
      <c r="BF1192" t="s">
        <v>49</v>
      </c>
      <c r="BG1192">
        <v>6868</v>
      </c>
      <c r="BH1192">
        <v>17829.328000000001</v>
      </c>
      <c r="BI1192">
        <v>22643.24656</v>
      </c>
      <c r="BJ1192">
        <v>4813.9185599999983</v>
      </c>
    </row>
    <row r="1193" spans="11:62" x14ac:dyDescent="0.15">
      <c r="K1193">
        <v>2018</v>
      </c>
      <c r="L1193" t="s">
        <v>21</v>
      </c>
      <c r="M1193" t="s">
        <v>103</v>
      </c>
      <c r="N1193" t="s">
        <v>98</v>
      </c>
      <c r="O1193" t="s">
        <v>105</v>
      </c>
      <c r="P1193" t="s">
        <v>46</v>
      </c>
      <c r="Q1193" t="s">
        <v>47</v>
      </c>
      <c r="R1193">
        <v>7392</v>
      </c>
      <c r="S1193">
        <v>10200.959999999999</v>
      </c>
      <c r="T1193">
        <v>13771.295999999998</v>
      </c>
      <c r="U1193">
        <v>3570.3359999999993</v>
      </c>
      <c r="AX1193" t="s">
        <v>21</v>
      </c>
      <c r="AY1193">
        <v>2018</v>
      </c>
      <c r="AZ1193">
        <v>3</v>
      </c>
      <c r="BA1193" t="s">
        <v>38</v>
      </c>
      <c r="BB1193" t="s">
        <v>103</v>
      </c>
      <c r="BC1193" t="s">
        <v>98</v>
      </c>
      <c r="BD1193" t="s">
        <v>105</v>
      </c>
      <c r="BE1193" t="s">
        <v>46</v>
      </c>
      <c r="BF1193" t="s">
        <v>50</v>
      </c>
      <c r="BG1193">
        <v>12390</v>
      </c>
      <c r="BH1193">
        <v>61466.789999999994</v>
      </c>
      <c r="BI1193">
        <v>78677.491199999989</v>
      </c>
      <c r="BJ1193">
        <v>17210.701199999996</v>
      </c>
    </row>
    <row r="1194" spans="11:62" x14ac:dyDescent="0.15">
      <c r="K1194">
        <v>2018</v>
      </c>
      <c r="L1194" t="s">
        <v>21</v>
      </c>
      <c r="M1194" t="s">
        <v>103</v>
      </c>
      <c r="N1194" t="s">
        <v>98</v>
      </c>
      <c r="O1194" t="s">
        <v>105</v>
      </c>
      <c r="P1194" t="s">
        <v>46</v>
      </c>
      <c r="Q1194" t="s">
        <v>48</v>
      </c>
      <c r="R1194">
        <v>9246</v>
      </c>
      <c r="S1194">
        <v>23392.38</v>
      </c>
      <c r="T1194">
        <v>30410.093999999997</v>
      </c>
      <c r="U1194">
        <v>7017.7139999999963</v>
      </c>
      <c r="AX1194" t="s">
        <v>21</v>
      </c>
      <c r="AY1194">
        <v>2018</v>
      </c>
      <c r="AZ1194">
        <v>3</v>
      </c>
      <c r="BA1194" t="s">
        <v>38</v>
      </c>
      <c r="BB1194" t="s">
        <v>103</v>
      </c>
      <c r="BC1194" t="s">
        <v>98</v>
      </c>
      <c r="BD1194" t="s">
        <v>105</v>
      </c>
      <c r="BE1194" t="s">
        <v>51</v>
      </c>
      <c r="BF1194" t="s">
        <v>52</v>
      </c>
      <c r="BG1194">
        <v>15339</v>
      </c>
      <c r="BH1194">
        <v>68780.076000000001</v>
      </c>
      <c r="BI1194">
        <v>101106.71172000001</v>
      </c>
      <c r="BJ1194">
        <v>32326.635720000006</v>
      </c>
    </row>
    <row r="1195" spans="11:62" x14ac:dyDescent="0.15">
      <c r="K1195">
        <v>2018</v>
      </c>
      <c r="L1195" t="s">
        <v>21</v>
      </c>
      <c r="M1195" t="s">
        <v>103</v>
      </c>
      <c r="N1195" t="s">
        <v>98</v>
      </c>
      <c r="O1195" t="s">
        <v>105</v>
      </c>
      <c r="P1195" t="s">
        <v>46</v>
      </c>
      <c r="Q1195" t="s">
        <v>49</v>
      </c>
      <c r="R1195">
        <v>6868</v>
      </c>
      <c r="S1195">
        <v>17829.328000000001</v>
      </c>
      <c r="T1195">
        <v>22643.24656</v>
      </c>
      <c r="U1195">
        <v>4813.9185599999983</v>
      </c>
      <c r="AX1195" t="s">
        <v>21</v>
      </c>
      <c r="AY1195">
        <v>2018</v>
      </c>
      <c r="AZ1195">
        <v>3</v>
      </c>
      <c r="BA1195" t="s">
        <v>38</v>
      </c>
      <c r="BB1195" t="s">
        <v>103</v>
      </c>
      <c r="BC1195" t="s">
        <v>98</v>
      </c>
      <c r="BD1195" t="s">
        <v>105</v>
      </c>
      <c r="BE1195" t="s">
        <v>51</v>
      </c>
      <c r="BF1195" t="s">
        <v>53</v>
      </c>
      <c r="BG1195">
        <v>6578</v>
      </c>
      <c r="BH1195">
        <v>58149.52</v>
      </c>
      <c r="BI1195">
        <v>81409.327999999994</v>
      </c>
      <c r="BJ1195">
        <v>23259.807999999997</v>
      </c>
    </row>
    <row r="1196" spans="11:62" x14ac:dyDescent="0.15">
      <c r="K1196">
        <v>2018</v>
      </c>
      <c r="L1196" t="s">
        <v>21</v>
      </c>
      <c r="M1196" t="s">
        <v>103</v>
      </c>
      <c r="N1196" t="s">
        <v>98</v>
      </c>
      <c r="O1196" t="s">
        <v>105</v>
      </c>
      <c r="P1196" t="s">
        <v>46</v>
      </c>
      <c r="Q1196" t="s">
        <v>50</v>
      </c>
      <c r="R1196">
        <v>12390</v>
      </c>
      <c r="S1196">
        <v>61466.789999999994</v>
      </c>
      <c r="T1196">
        <v>78677.491199999989</v>
      </c>
      <c r="U1196">
        <v>17210.701199999996</v>
      </c>
      <c r="AX1196" t="s">
        <v>21</v>
      </c>
      <c r="AY1196">
        <v>2018</v>
      </c>
      <c r="AZ1196">
        <v>3</v>
      </c>
      <c r="BA1196" t="s">
        <v>38</v>
      </c>
      <c r="BB1196" t="s">
        <v>103</v>
      </c>
      <c r="BC1196" t="s">
        <v>98</v>
      </c>
      <c r="BD1196" t="s">
        <v>105</v>
      </c>
      <c r="BE1196" t="s">
        <v>51</v>
      </c>
      <c r="BF1196" t="s">
        <v>54</v>
      </c>
      <c r="BG1196">
        <v>14707</v>
      </c>
      <c r="BH1196">
        <v>35914.494000000006</v>
      </c>
      <c r="BI1196">
        <v>53153.451120000005</v>
      </c>
      <c r="BJ1196">
        <v>17238.957119999999</v>
      </c>
    </row>
    <row r="1197" spans="11:62" x14ac:dyDescent="0.15">
      <c r="K1197">
        <v>2018</v>
      </c>
      <c r="L1197" t="s">
        <v>21</v>
      </c>
      <c r="M1197" t="s">
        <v>103</v>
      </c>
      <c r="N1197" t="s">
        <v>98</v>
      </c>
      <c r="O1197" t="s">
        <v>105</v>
      </c>
      <c r="P1197" t="s">
        <v>51</v>
      </c>
      <c r="Q1197" t="s">
        <v>52</v>
      </c>
      <c r="R1197">
        <v>15339</v>
      </c>
      <c r="S1197">
        <v>68780.076000000001</v>
      </c>
      <c r="T1197">
        <v>101106.71172000001</v>
      </c>
      <c r="U1197">
        <v>32326.635720000006</v>
      </c>
      <c r="AX1197" t="s">
        <v>21</v>
      </c>
      <c r="AY1197">
        <v>2018</v>
      </c>
      <c r="AZ1197">
        <v>3</v>
      </c>
      <c r="BA1197" t="s">
        <v>38</v>
      </c>
      <c r="BB1197" t="s">
        <v>103</v>
      </c>
      <c r="BC1197" t="s">
        <v>98</v>
      </c>
      <c r="BD1197" t="s">
        <v>105</v>
      </c>
      <c r="BE1197" t="s">
        <v>51</v>
      </c>
      <c r="BF1197" t="s">
        <v>55</v>
      </c>
      <c r="BG1197">
        <v>18410</v>
      </c>
      <c r="BH1197">
        <v>98088.48</v>
      </c>
      <c r="BI1197">
        <v>121629.71519999999</v>
      </c>
      <c r="BJ1197">
        <v>23541.235199999996</v>
      </c>
    </row>
    <row r="1198" spans="11:62" x14ac:dyDescent="0.15">
      <c r="K1198">
        <v>2018</v>
      </c>
      <c r="L1198" t="s">
        <v>21</v>
      </c>
      <c r="M1198" t="s">
        <v>103</v>
      </c>
      <c r="N1198" t="s">
        <v>98</v>
      </c>
      <c r="O1198" t="s">
        <v>105</v>
      </c>
      <c r="P1198" t="s">
        <v>51</v>
      </c>
      <c r="Q1198" t="s">
        <v>53</v>
      </c>
      <c r="R1198">
        <v>6578</v>
      </c>
      <c r="S1198">
        <v>58149.52</v>
      </c>
      <c r="T1198">
        <v>81409.327999999994</v>
      </c>
      <c r="U1198">
        <v>23259.807999999997</v>
      </c>
      <c r="AX1198" t="s">
        <v>21</v>
      </c>
      <c r="AY1198">
        <v>2018</v>
      </c>
      <c r="AZ1198">
        <v>3</v>
      </c>
      <c r="BA1198" t="s">
        <v>38</v>
      </c>
      <c r="BB1198" t="s">
        <v>103</v>
      </c>
      <c r="BC1198" t="s">
        <v>98</v>
      </c>
      <c r="BD1198" t="s">
        <v>105</v>
      </c>
      <c r="BE1198" t="s">
        <v>56</v>
      </c>
      <c r="BF1198" t="s">
        <v>57</v>
      </c>
      <c r="BG1198">
        <v>12352</v>
      </c>
      <c r="BH1198">
        <v>193654.65600000002</v>
      </c>
      <c r="BI1198">
        <v>263370.33215999999</v>
      </c>
      <c r="BJ1198">
        <v>69715.676159999974</v>
      </c>
    </row>
    <row r="1199" spans="11:62" x14ac:dyDescent="0.15">
      <c r="K1199">
        <v>2018</v>
      </c>
      <c r="L1199" t="s">
        <v>21</v>
      </c>
      <c r="M1199" t="s">
        <v>103</v>
      </c>
      <c r="N1199" t="s">
        <v>98</v>
      </c>
      <c r="O1199" t="s">
        <v>105</v>
      </c>
      <c r="P1199" t="s">
        <v>51</v>
      </c>
      <c r="Q1199" t="s">
        <v>54</v>
      </c>
      <c r="R1199">
        <v>14707</v>
      </c>
      <c r="S1199">
        <v>35914.494000000006</v>
      </c>
      <c r="T1199">
        <v>53153.451120000005</v>
      </c>
      <c r="U1199">
        <v>17238.957119999999</v>
      </c>
      <c r="AX1199" t="s">
        <v>21</v>
      </c>
      <c r="AY1199">
        <v>2018</v>
      </c>
      <c r="AZ1199">
        <v>3</v>
      </c>
      <c r="BA1199" t="s">
        <v>38</v>
      </c>
      <c r="BB1199" t="s">
        <v>103</v>
      </c>
      <c r="BC1199" t="s">
        <v>98</v>
      </c>
      <c r="BD1199" t="s">
        <v>105</v>
      </c>
      <c r="BE1199" t="s">
        <v>56</v>
      </c>
      <c r="BF1199" t="s">
        <v>58</v>
      </c>
      <c r="BG1199">
        <v>12234</v>
      </c>
      <c r="BH1199">
        <v>84781.62</v>
      </c>
      <c r="BI1199">
        <v>125476.79759999999</v>
      </c>
      <c r="BJ1199">
        <v>40695.177599999995</v>
      </c>
    </row>
    <row r="1200" spans="11:62" x14ac:dyDescent="0.15">
      <c r="K1200">
        <v>2018</v>
      </c>
      <c r="L1200" t="s">
        <v>21</v>
      </c>
      <c r="M1200" t="s">
        <v>103</v>
      </c>
      <c r="N1200" t="s">
        <v>98</v>
      </c>
      <c r="O1200" t="s">
        <v>105</v>
      </c>
      <c r="P1200" t="s">
        <v>51</v>
      </c>
      <c r="Q1200" t="s">
        <v>55</v>
      </c>
      <c r="R1200">
        <v>18410</v>
      </c>
      <c r="S1200">
        <v>98088.48</v>
      </c>
      <c r="T1200">
        <v>121629.71519999999</v>
      </c>
      <c r="U1200">
        <v>23541.235199999996</v>
      </c>
      <c r="AX1200" t="s">
        <v>21</v>
      </c>
      <c r="AY1200">
        <v>2018</v>
      </c>
      <c r="AZ1200">
        <v>3</v>
      </c>
      <c r="BA1200" t="s">
        <v>38</v>
      </c>
      <c r="BB1200" t="s">
        <v>103</v>
      </c>
      <c r="BC1200" t="s">
        <v>98</v>
      </c>
      <c r="BD1200" t="s">
        <v>105</v>
      </c>
      <c r="BE1200" t="s">
        <v>56</v>
      </c>
      <c r="BF1200" t="s">
        <v>59</v>
      </c>
      <c r="BG1200">
        <v>6209</v>
      </c>
      <c r="BH1200">
        <v>13076.154000000002</v>
      </c>
      <c r="BI1200">
        <v>15822.146340000003</v>
      </c>
      <c r="BJ1200">
        <v>2745.9923400000007</v>
      </c>
    </row>
    <row r="1201" spans="11:62" x14ac:dyDescent="0.15">
      <c r="K1201">
        <v>2018</v>
      </c>
      <c r="L1201" t="s">
        <v>21</v>
      </c>
      <c r="M1201" t="s">
        <v>103</v>
      </c>
      <c r="N1201" t="s">
        <v>98</v>
      </c>
      <c r="O1201" t="s">
        <v>105</v>
      </c>
      <c r="P1201" t="s">
        <v>56</v>
      </c>
      <c r="Q1201" t="s">
        <v>57</v>
      </c>
      <c r="R1201">
        <v>12352</v>
      </c>
      <c r="S1201">
        <v>193654.65600000002</v>
      </c>
      <c r="T1201">
        <v>263370.33215999999</v>
      </c>
      <c r="U1201">
        <v>69715.676159999974</v>
      </c>
      <c r="AX1201" t="s">
        <v>21</v>
      </c>
      <c r="AY1201">
        <v>2018</v>
      </c>
      <c r="AZ1201">
        <v>3</v>
      </c>
      <c r="BA1201" t="s">
        <v>38</v>
      </c>
      <c r="BB1201" t="s">
        <v>103</v>
      </c>
      <c r="BC1201" t="s">
        <v>98</v>
      </c>
      <c r="BD1201" t="s">
        <v>106</v>
      </c>
      <c r="BE1201" t="s">
        <v>46</v>
      </c>
      <c r="BF1201" t="s">
        <v>47</v>
      </c>
      <c r="BG1201">
        <v>19674</v>
      </c>
      <c r="BH1201">
        <v>29747.088</v>
      </c>
      <c r="BI1201">
        <v>36886.38912</v>
      </c>
      <c r="BJ1201">
        <v>7139.3011200000001</v>
      </c>
    </row>
    <row r="1202" spans="11:62" x14ac:dyDescent="0.15">
      <c r="K1202">
        <v>2018</v>
      </c>
      <c r="L1202" t="s">
        <v>21</v>
      </c>
      <c r="M1202" t="s">
        <v>103</v>
      </c>
      <c r="N1202" t="s">
        <v>98</v>
      </c>
      <c r="O1202" t="s">
        <v>105</v>
      </c>
      <c r="P1202" t="s">
        <v>56</v>
      </c>
      <c r="Q1202" t="s">
        <v>58</v>
      </c>
      <c r="R1202">
        <v>12234</v>
      </c>
      <c r="S1202">
        <v>84781.62</v>
      </c>
      <c r="T1202">
        <v>125476.79759999999</v>
      </c>
      <c r="U1202">
        <v>40695.177599999995</v>
      </c>
      <c r="AX1202" t="s">
        <v>21</v>
      </c>
      <c r="AY1202">
        <v>2018</v>
      </c>
      <c r="AZ1202">
        <v>3</v>
      </c>
      <c r="BA1202" t="s">
        <v>38</v>
      </c>
      <c r="BB1202" t="s">
        <v>103</v>
      </c>
      <c r="BC1202" t="s">
        <v>98</v>
      </c>
      <c r="BD1202" t="s">
        <v>106</v>
      </c>
      <c r="BE1202" t="s">
        <v>46</v>
      </c>
      <c r="BF1202" t="s">
        <v>48</v>
      </c>
      <c r="BG1202">
        <v>14699</v>
      </c>
      <c r="BH1202">
        <v>39775.494000000006</v>
      </c>
      <c r="BI1202">
        <v>59663.241000000009</v>
      </c>
      <c r="BJ1202">
        <v>19887.747000000003</v>
      </c>
    </row>
    <row r="1203" spans="11:62" x14ac:dyDescent="0.15">
      <c r="K1203">
        <v>2018</v>
      </c>
      <c r="L1203" t="s">
        <v>21</v>
      </c>
      <c r="M1203" t="s">
        <v>103</v>
      </c>
      <c r="N1203" t="s">
        <v>98</v>
      </c>
      <c r="O1203" t="s">
        <v>105</v>
      </c>
      <c r="P1203" t="s">
        <v>56</v>
      </c>
      <c r="Q1203" t="s">
        <v>59</v>
      </c>
      <c r="R1203">
        <v>6209</v>
      </c>
      <c r="S1203">
        <v>13076.154000000002</v>
      </c>
      <c r="T1203">
        <v>15822.146340000003</v>
      </c>
      <c r="U1203">
        <v>2745.9923400000007</v>
      </c>
      <c r="AX1203" t="s">
        <v>21</v>
      </c>
      <c r="AY1203">
        <v>2018</v>
      </c>
      <c r="AZ1203">
        <v>3</v>
      </c>
      <c r="BA1203" t="s">
        <v>38</v>
      </c>
      <c r="BB1203" t="s">
        <v>103</v>
      </c>
      <c r="BC1203" t="s">
        <v>98</v>
      </c>
      <c r="BD1203" t="s">
        <v>106</v>
      </c>
      <c r="BE1203" t="s">
        <v>46</v>
      </c>
      <c r="BF1203" t="s">
        <v>49</v>
      </c>
      <c r="BG1203">
        <v>18273</v>
      </c>
      <c r="BH1203">
        <v>45024.672000000013</v>
      </c>
      <c r="BI1203">
        <v>54930.099840000017</v>
      </c>
      <c r="BJ1203">
        <v>9905.4278400000039</v>
      </c>
    </row>
    <row r="1204" spans="11:62" x14ac:dyDescent="0.15">
      <c r="K1204">
        <v>2018</v>
      </c>
      <c r="L1204" t="s">
        <v>21</v>
      </c>
      <c r="M1204" t="s">
        <v>103</v>
      </c>
      <c r="N1204" t="s">
        <v>98</v>
      </c>
      <c r="O1204" t="s">
        <v>106</v>
      </c>
      <c r="P1204" t="s">
        <v>46</v>
      </c>
      <c r="Q1204" t="s">
        <v>47</v>
      </c>
      <c r="R1204">
        <v>19674</v>
      </c>
      <c r="S1204">
        <v>29747.088</v>
      </c>
      <c r="T1204">
        <v>36886.38912</v>
      </c>
      <c r="U1204">
        <v>7139.3011200000001</v>
      </c>
      <c r="AX1204" t="s">
        <v>21</v>
      </c>
      <c r="AY1204">
        <v>2018</v>
      </c>
      <c r="AZ1204">
        <v>3</v>
      </c>
      <c r="BA1204" t="s">
        <v>38</v>
      </c>
      <c r="BB1204" t="s">
        <v>103</v>
      </c>
      <c r="BC1204" t="s">
        <v>98</v>
      </c>
      <c r="BD1204" t="s">
        <v>106</v>
      </c>
      <c r="BE1204" t="s">
        <v>46</v>
      </c>
      <c r="BF1204" t="s">
        <v>50</v>
      </c>
      <c r="BG1204">
        <v>14925</v>
      </c>
      <c r="BH1204">
        <v>73430.999999999985</v>
      </c>
      <c r="BI1204">
        <v>94725.989999999976</v>
      </c>
      <c r="BJ1204">
        <v>21294.989999999991</v>
      </c>
    </row>
    <row r="1205" spans="11:62" x14ac:dyDescent="0.15">
      <c r="K1205">
        <v>2018</v>
      </c>
      <c r="L1205" t="s">
        <v>21</v>
      </c>
      <c r="M1205" t="s">
        <v>103</v>
      </c>
      <c r="N1205" t="s">
        <v>98</v>
      </c>
      <c r="O1205" t="s">
        <v>106</v>
      </c>
      <c r="P1205" t="s">
        <v>46</v>
      </c>
      <c r="Q1205" t="s">
        <v>48</v>
      </c>
      <c r="R1205">
        <v>14699</v>
      </c>
      <c r="S1205">
        <v>39775.494000000006</v>
      </c>
      <c r="T1205">
        <v>59663.241000000009</v>
      </c>
      <c r="U1205">
        <v>19887.747000000003</v>
      </c>
      <c r="AX1205" t="s">
        <v>21</v>
      </c>
      <c r="AY1205">
        <v>2018</v>
      </c>
      <c r="AZ1205">
        <v>3</v>
      </c>
      <c r="BA1205" t="s">
        <v>38</v>
      </c>
      <c r="BB1205" t="s">
        <v>103</v>
      </c>
      <c r="BC1205" t="s">
        <v>98</v>
      </c>
      <c r="BD1205" t="s">
        <v>106</v>
      </c>
      <c r="BE1205" t="s">
        <v>51</v>
      </c>
      <c r="BF1205" t="s">
        <v>52</v>
      </c>
      <c r="BG1205">
        <v>16814</v>
      </c>
      <c r="BH1205">
        <v>82422.228000000003</v>
      </c>
      <c r="BI1205">
        <v>122809.11972000002</v>
      </c>
      <c r="BJ1205">
        <v>40386.891720000014</v>
      </c>
    </row>
    <row r="1206" spans="11:62" x14ac:dyDescent="0.15">
      <c r="K1206">
        <v>2018</v>
      </c>
      <c r="L1206" t="s">
        <v>21</v>
      </c>
      <c r="M1206" t="s">
        <v>103</v>
      </c>
      <c r="N1206" t="s">
        <v>98</v>
      </c>
      <c r="O1206" t="s">
        <v>106</v>
      </c>
      <c r="P1206" t="s">
        <v>46</v>
      </c>
      <c r="Q1206" t="s">
        <v>49</v>
      </c>
      <c r="R1206">
        <v>18273</v>
      </c>
      <c r="S1206">
        <v>45024.672000000013</v>
      </c>
      <c r="T1206">
        <v>54930.099840000017</v>
      </c>
      <c r="U1206">
        <v>9905.4278400000039</v>
      </c>
      <c r="AX1206" t="s">
        <v>21</v>
      </c>
      <c r="AY1206">
        <v>2018</v>
      </c>
      <c r="AZ1206">
        <v>3</v>
      </c>
      <c r="BA1206" t="s">
        <v>38</v>
      </c>
      <c r="BB1206" t="s">
        <v>103</v>
      </c>
      <c r="BC1206" t="s">
        <v>98</v>
      </c>
      <c r="BD1206" t="s">
        <v>106</v>
      </c>
      <c r="BE1206" t="s">
        <v>51</v>
      </c>
      <c r="BF1206" t="s">
        <v>53</v>
      </c>
      <c r="BG1206">
        <v>14204</v>
      </c>
      <c r="BH1206">
        <v>108177.664</v>
      </c>
      <c r="BI1206">
        <v>135222.07999999999</v>
      </c>
      <c r="BJ1206">
        <v>27044.415999999983</v>
      </c>
    </row>
    <row r="1207" spans="11:62" x14ac:dyDescent="0.15">
      <c r="K1207">
        <v>2018</v>
      </c>
      <c r="L1207" t="s">
        <v>21</v>
      </c>
      <c r="M1207" t="s">
        <v>103</v>
      </c>
      <c r="N1207" t="s">
        <v>98</v>
      </c>
      <c r="O1207" t="s">
        <v>106</v>
      </c>
      <c r="P1207" t="s">
        <v>46</v>
      </c>
      <c r="Q1207" t="s">
        <v>50</v>
      </c>
      <c r="R1207">
        <v>14925</v>
      </c>
      <c r="S1207">
        <v>73430.999999999985</v>
      </c>
      <c r="T1207">
        <v>94725.989999999976</v>
      </c>
      <c r="U1207">
        <v>21294.989999999991</v>
      </c>
      <c r="AX1207" t="s">
        <v>21</v>
      </c>
      <c r="AY1207">
        <v>2018</v>
      </c>
      <c r="AZ1207">
        <v>3</v>
      </c>
      <c r="BA1207" t="s">
        <v>38</v>
      </c>
      <c r="BB1207" t="s">
        <v>103</v>
      </c>
      <c r="BC1207" t="s">
        <v>98</v>
      </c>
      <c r="BD1207" t="s">
        <v>106</v>
      </c>
      <c r="BE1207" t="s">
        <v>51</v>
      </c>
      <c r="BF1207" t="s">
        <v>54</v>
      </c>
      <c r="BG1207">
        <v>16713</v>
      </c>
      <c r="BH1207">
        <v>44857.69200000001</v>
      </c>
      <c r="BI1207">
        <v>60557.884200000015</v>
      </c>
      <c r="BJ1207">
        <v>15700.192200000005</v>
      </c>
    </row>
    <row r="1208" spans="11:62" x14ac:dyDescent="0.15">
      <c r="K1208">
        <v>2018</v>
      </c>
      <c r="L1208" t="s">
        <v>21</v>
      </c>
      <c r="M1208" t="s">
        <v>103</v>
      </c>
      <c r="N1208" t="s">
        <v>98</v>
      </c>
      <c r="O1208" t="s">
        <v>106</v>
      </c>
      <c r="P1208" t="s">
        <v>51</v>
      </c>
      <c r="Q1208" t="s">
        <v>52</v>
      </c>
      <c r="R1208">
        <v>16814</v>
      </c>
      <c r="S1208">
        <v>82422.228000000003</v>
      </c>
      <c r="T1208">
        <v>122809.11972000002</v>
      </c>
      <c r="U1208">
        <v>40386.891720000014</v>
      </c>
      <c r="AX1208" t="s">
        <v>21</v>
      </c>
      <c r="AY1208">
        <v>2018</v>
      </c>
      <c r="AZ1208">
        <v>3</v>
      </c>
      <c r="BA1208" t="s">
        <v>38</v>
      </c>
      <c r="BB1208" t="s">
        <v>103</v>
      </c>
      <c r="BC1208" t="s">
        <v>98</v>
      </c>
      <c r="BD1208" t="s">
        <v>106</v>
      </c>
      <c r="BE1208" t="s">
        <v>51</v>
      </c>
      <c r="BF1208" t="s">
        <v>55</v>
      </c>
      <c r="BG1208">
        <v>6983</v>
      </c>
      <c r="BH1208">
        <v>41562.815999999999</v>
      </c>
      <c r="BI1208">
        <v>54031.660799999998</v>
      </c>
      <c r="BJ1208">
        <v>12468.844799999999</v>
      </c>
    </row>
    <row r="1209" spans="11:62" x14ac:dyDescent="0.15">
      <c r="K1209">
        <v>2018</v>
      </c>
      <c r="L1209" t="s">
        <v>21</v>
      </c>
      <c r="M1209" t="s">
        <v>103</v>
      </c>
      <c r="N1209" t="s">
        <v>98</v>
      </c>
      <c r="O1209" t="s">
        <v>106</v>
      </c>
      <c r="P1209" t="s">
        <v>51</v>
      </c>
      <c r="Q1209" t="s">
        <v>53</v>
      </c>
      <c r="R1209">
        <v>14204</v>
      </c>
      <c r="S1209">
        <v>108177.664</v>
      </c>
      <c r="T1209">
        <v>135222.07999999999</v>
      </c>
      <c r="U1209">
        <v>27044.415999999983</v>
      </c>
      <c r="AX1209" t="s">
        <v>21</v>
      </c>
      <c r="AY1209">
        <v>2018</v>
      </c>
      <c r="AZ1209">
        <v>3</v>
      </c>
      <c r="BA1209" t="s">
        <v>38</v>
      </c>
      <c r="BB1209" t="s">
        <v>103</v>
      </c>
      <c r="BC1209" t="s">
        <v>98</v>
      </c>
      <c r="BD1209" t="s">
        <v>106</v>
      </c>
      <c r="BE1209" t="s">
        <v>56</v>
      </c>
      <c r="BF1209" t="s">
        <v>57</v>
      </c>
      <c r="BG1209">
        <v>15680</v>
      </c>
      <c r="BH1209">
        <v>262640</v>
      </c>
      <c r="BI1209">
        <v>357190.40000000002</v>
      </c>
      <c r="BJ1209">
        <v>94550.400000000023</v>
      </c>
    </row>
    <row r="1210" spans="11:62" x14ac:dyDescent="0.15">
      <c r="K1210">
        <v>2018</v>
      </c>
      <c r="L1210" t="s">
        <v>21</v>
      </c>
      <c r="M1210" t="s">
        <v>103</v>
      </c>
      <c r="N1210" t="s">
        <v>98</v>
      </c>
      <c r="O1210" t="s">
        <v>106</v>
      </c>
      <c r="P1210" t="s">
        <v>51</v>
      </c>
      <c r="Q1210" t="s">
        <v>54</v>
      </c>
      <c r="R1210">
        <v>16713</v>
      </c>
      <c r="S1210">
        <v>44857.69200000001</v>
      </c>
      <c r="T1210">
        <v>60557.884200000015</v>
      </c>
      <c r="U1210">
        <v>15700.192200000005</v>
      </c>
      <c r="AX1210" t="s">
        <v>21</v>
      </c>
      <c r="AY1210">
        <v>2018</v>
      </c>
      <c r="AZ1210">
        <v>3</v>
      </c>
      <c r="BA1210" t="s">
        <v>38</v>
      </c>
      <c r="BB1210" t="s">
        <v>103</v>
      </c>
      <c r="BC1210" t="s">
        <v>98</v>
      </c>
      <c r="BD1210" t="s">
        <v>106</v>
      </c>
      <c r="BE1210" t="s">
        <v>56</v>
      </c>
      <c r="BF1210" t="s">
        <v>58</v>
      </c>
      <c r="BG1210">
        <v>16658</v>
      </c>
      <c r="BH1210">
        <v>119637.75599999999</v>
      </c>
      <c r="BI1210">
        <v>145958.06232</v>
      </c>
      <c r="BJ1210">
        <v>26320.306320000003</v>
      </c>
    </row>
    <row r="1211" spans="11:62" x14ac:dyDescent="0.15">
      <c r="K1211">
        <v>2018</v>
      </c>
      <c r="L1211" t="s">
        <v>21</v>
      </c>
      <c r="M1211" t="s">
        <v>103</v>
      </c>
      <c r="N1211" t="s">
        <v>98</v>
      </c>
      <c r="O1211" t="s">
        <v>106</v>
      </c>
      <c r="P1211" t="s">
        <v>51</v>
      </c>
      <c r="Q1211" t="s">
        <v>55</v>
      </c>
      <c r="R1211">
        <v>6983</v>
      </c>
      <c r="S1211">
        <v>41562.815999999999</v>
      </c>
      <c r="T1211">
        <v>54031.660799999998</v>
      </c>
      <c r="U1211">
        <v>12468.844799999999</v>
      </c>
      <c r="AX1211" t="s">
        <v>21</v>
      </c>
      <c r="AY1211">
        <v>2018</v>
      </c>
      <c r="AZ1211">
        <v>3</v>
      </c>
      <c r="BA1211" t="s">
        <v>38</v>
      </c>
      <c r="BB1211" t="s">
        <v>103</v>
      </c>
      <c r="BC1211" t="s">
        <v>98</v>
      </c>
      <c r="BD1211" t="s">
        <v>106</v>
      </c>
      <c r="BE1211" t="s">
        <v>56</v>
      </c>
      <c r="BF1211" t="s">
        <v>59</v>
      </c>
      <c r="BG1211">
        <v>5629</v>
      </c>
      <c r="BH1211">
        <v>11348.064000000002</v>
      </c>
      <c r="BI1211">
        <v>15546.847680000004</v>
      </c>
      <c r="BJ1211">
        <v>4198.7836800000023</v>
      </c>
    </row>
    <row r="1212" spans="11:62" x14ac:dyDescent="0.15">
      <c r="K1212">
        <v>2018</v>
      </c>
      <c r="L1212" t="s">
        <v>21</v>
      </c>
      <c r="M1212" t="s">
        <v>103</v>
      </c>
      <c r="N1212" t="s">
        <v>98</v>
      </c>
      <c r="O1212" t="s">
        <v>106</v>
      </c>
      <c r="P1212" t="s">
        <v>56</v>
      </c>
      <c r="Q1212" t="s">
        <v>57</v>
      </c>
      <c r="R1212">
        <v>15680</v>
      </c>
      <c r="S1212">
        <v>262640</v>
      </c>
      <c r="T1212">
        <v>357190.40000000002</v>
      </c>
      <c r="U1212">
        <v>94550.400000000023</v>
      </c>
      <c r="AX1212" t="s">
        <v>21</v>
      </c>
      <c r="AY1212">
        <v>2018</v>
      </c>
      <c r="AZ1212">
        <v>3</v>
      </c>
      <c r="BA1212" t="s">
        <v>38</v>
      </c>
      <c r="BB1212" t="s">
        <v>103</v>
      </c>
      <c r="BC1212" t="s">
        <v>98</v>
      </c>
      <c r="BD1212" t="s">
        <v>107</v>
      </c>
      <c r="BE1212" t="s">
        <v>46</v>
      </c>
      <c r="BF1212" t="s">
        <v>47</v>
      </c>
      <c r="BG1212">
        <v>10733</v>
      </c>
      <c r="BH1212">
        <v>14811.54</v>
      </c>
      <c r="BI1212">
        <v>18070.078800000003</v>
      </c>
      <c r="BJ1212">
        <v>3258.5388000000021</v>
      </c>
    </row>
    <row r="1213" spans="11:62" x14ac:dyDescent="0.15">
      <c r="K1213">
        <v>2018</v>
      </c>
      <c r="L1213" t="s">
        <v>21</v>
      </c>
      <c r="M1213" t="s">
        <v>103</v>
      </c>
      <c r="N1213" t="s">
        <v>98</v>
      </c>
      <c r="O1213" t="s">
        <v>106</v>
      </c>
      <c r="P1213" t="s">
        <v>56</v>
      </c>
      <c r="Q1213" t="s">
        <v>58</v>
      </c>
      <c r="R1213">
        <v>16658</v>
      </c>
      <c r="S1213">
        <v>119637.75599999999</v>
      </c>
      <c r="T1213">
        <v>145958.06232</v>
      </c>
      <c r="U1213">
        <v>26320.306320000003</v>
      </c>
      <c r="AX1213" t="s">
        <v>21</v>
      </c>
      <c r="AY1213">
        <v>2018</v>
      </c>
      <c r="AZ1213">
        <v>3</v>
      </c>
      <c r="BA1213" t="s">
        <v>38</v>
      </c>
      <c r="BB1213" t="s">
        <v>103</v>
      </c>
      <c r="BC1213" t="s">
        <v>98</v>
      </c>
      <c r="BD1213" t="s">
        <v>107</v>
      </c>
      <c r="BE1213" t="s">
        <v>46</v>
      </c>
      <c r="BF1213" t="s">
        <v>48</v>
      </c>
      <c r="BG1213">
        <v>6527</v>
      </c>
      <c r="BH1213">
        <v>16226.122000000001</v>
      </c>
      <c r="BI1213">
        <v>23852.399340000004</v>
      </c>
      <c r="BJ1213">
        <v>7626.2773400000024</v>
      </c>
    </row>
    <row r="1214" spans="11:62" x14ac:dyDescent="0.15">
      <c r="K1214">
        <v>2018</v>
      </c>
      <c r="L1214" t="s">
        <v>21</v>
      </c>
      <c r="M1214" t="s">
        <v>103</v>
      </c>
      <c r="N1214" t="s">
        <v>98</v>
      </c>
      <c r="O1214" t="s">
        <v>106</v>
      </c>
      <c r="P1214" t="s">
        <v>56</v>
      </c>
      <c r="Q1214" t="s">
        <v>59</v>
      </c>
      <c r="R1214">
        <v>5629</v>
      </c>
      <c r="S1214">
        <v>11348.064000000002</v>
      </c>
      <c r="T1214">
        <v>15546.847680000004</v>
      </c>
      <c r="U1214">
        <v>4198.7836800000023</v>
      </c>
      <c r="AX1214" t="s">
        <v>21</v>
      </c>
      <c r="AY1214">
        <v>2018</v>
      </c>
      <c r="AZ1214">
        <v>3</v>
      </c>
      <c r="BA1214" t="s">
        <v>38</v>
      </c>
      <c r="BB1214" t="s">
        <v>103</v>
      </c>
      <c r="BC1214" t="s">
        <v>98</v>
      </c>
      <c r="BD1214" t="s">
        <v>107</v>
      </c>
      <c r="BE1214" t="s">
        <v>46</v>
      </c>
      <c r="BF1214" t="s">
        <v>49</v>
      </c>
      <c r="BG1214">
        <v>12963</v>
      </c>
      <c r="BH1214">
        <v>31940.832000000002</v>
      </c>
      <c r="BI1214">
        <v>40245.448320000003</v>
      </c>
      <c r="BJ1214">
        <v>8304.616320000001</v>
      </c>
    </row>
    <row r="1215" spans="11:62" x14ac:dyDescent="0.15">
      <c r="K1215">
        <v>2018</v>
      </c>
      <c r="L1215" t="s">
        <v>21</v>
      </c>
      <c r="M1215" t="s">
        <v>103</v>
      </c>
      <c r="N1215" t="s">
        <v>98</v>
      </c>
      <c r="O1215" t="s">
        <v>107</v>
      </c>
      <c r="P1215" t="s">
        <v>46</v>
      </c>
      <c r="Q1215" t="s">
        <v>47</v>
      </c>
      <c r="R1215">
        <v>10733</v>
      </c>
      <c r="S1215">
        <v>14811.54</v>
      </c>
      <c r="T1215">
        <v>18070.078800000003</v>
      </c>
      <c r="U1215">
        <v>3258.5388000000021</v>
      </c>
      <c r="AX1215" t="s">
        <v>21</v>
      </c>
      <c r="AY1215">
        <v>2018</v>
      </c>
      <c r="AZ1215">
        <v>3</v>
      </c>
      <c r="BA1215" t="s">
        <v>38</v>
      </c>
      <c r="BB1215" t="s">
        <v>103</v>
      </c>
      <c r="BC1215" t="s">
        <v>98</v>
      </c>
      <c r="BD1215" t="s">
        <v>107</v>
      </c>
      <c r="BE1215" t="s">
        <v>46</v>
      </c>
      <c r="BF1215" t="s">
        <v>50</v>
      </c>
      <c r="BG1215">
        <v>12750</v>
      </c>
      <c r="BH1215">
        <v>58025.249999999993</v>
      </c>
      <c r="BI1215">
        <v>83556.359999999986</v>
      </c>
      <c r="BJ1215">
        <v>25531.109999999993</v>
      </c>
    </row>
    <row r="1216" spans="11:62" x14ac:dyDescent="0.15">
      <c r="K1216">
        <v>2018</v>
      </c>
      <c r="L1216" t="s">
        <v>21</v>
      </c>
      <c r="M1216" t="s">
        <v>103</v>
      </c>
      <c r="N1216" t="s">
        <v>98</v>
      </c>
      <c r="O1216" t="s">
        <v>107</v>
      </c>
      <c r="P1216" t="s">
        <v>46</v>
      </c>
      <c r="Q1216" t="s">
        <v>48</v>
      </c>
      <c r="R1216">
        <v>6527</v>
      </c>
      <c r="S1216">
        <v>16226.122000000001</v>
      </c>
      <c r="T1216">
        <v>23852.399340000004</v>
      </c>
      <c r="U1216">
        <v>7626.2773400000024</v>
      </c>
      <c r="AX1216" t="s">
        <v>21</v>
      </c>
      <c r="AY1216">
        <v>2018</v>
      </c>
      <c r="AZ1216">
        <v>3</v>
      </c>
      <c r="BA1216" t="s">
        <v>38</v>
      </c>
      <c r="BB1216" t="s">
        <v>103</v>
      </c>
      <c r="BC1216" t="s">
        <v>98</v>
      </c>
      <c r="BD1216" t="s">
        <v>107</v>
      </c>
      <c r="BE1216" t="s">
        <v>51</v>
      </c>
      <c r="BF1216" t="s">
        <v>52</v>
      </c>
      <c r="BG1216">
        <v>14949</v>
      </c>
      <c r="BH1216">
        <v>72143.873999999996</v>
      </c>
      <c r="BI1216">
        <v>95229.913679999983</v>
      </c>
      <c r="BJ1216">
        <v>23086.039679999987</v>
      </c>
    </row>
    <row r="1217" spans="11:62" x14ac:dyDescent="0.15">
      <c r="K1217">
        <v>2018</v>
      </c>
      <c r="L1217" t="s">
        <v>21</v>
      </c>
      <c r="M1217" t="s">
        <v>103</v>
      </c>
      <c r="N1217" t="s">
        <v>98</v>
      </c>
      <c r="O1217" t="s">
        <v>107</v>
      </c>
      <c r="P1217" t="s">
        <v>46</v>
      </c>
      <c r="Q1217" t="s">
        <v>49</v>
      </c>
      <c r="R1217">
        <v>12963</v>
      </c>
      <c r="S1217">
        <v>31940.832000000002</v>
      </c>
      <c r="T1217">
        <v>40245.448320000003</v>
      </c>
      <c r="U1217">
        <v>8304.616320000001</v>
      </c>
      <c r="AX1217" t="s">
        <v>21</v>
      </c>
      <c r="AY1217">
        <v>2018</v>
      </c>
      <c r="AZ1217">
        <v>3</v>
      </c>
      <c r="BA1217" t="s">
        <v>38</v>
      </c>
      <c r="BB1217" t="s">
        <v>103</v>
      </c>
      <c r="BC1217" t="s">
        <v>98</v>
      </c>
      <c r="BD1217" t="s">
        <v>107</v>
      </c>
      <c r="BE1217" t="s">
        <v>51</v>
      </c>
      <c r="BF1217" t="s">
        <v>53</v>
      </c>
      <c r="BG1217">
        <v>6121</v>
      </c>
      <c r="BH1217">
        <v>47033.763999999996</v>
      </c>
      <c r="BI1217">
        <v>69609.970719999998</v>
      </c>
      <c r="BJ1217">
        <v>22576.206720000002</v>
      </c>
    </row>
    <row r="1218" spans="11:62" x14ac:dyDescent="0.15">
      <c r="K1218">
        <v>2018</v>
      </c>
      <c r="L1218" t="s">
        <v>21</v>
      </c>
      <c r="M1218" t="s">
        <v>103</v>
      </c>
      <c r="N1218" t="s">
        <v>98</v>
      </c>
      <c r="O1218" t="s">
        <v>107</v>
      </c>
      <c r="P1218" t="s">
        <v>46</v>
      </c>
      <c r="Q1218" t="s">
        <v>50</v>
      </c>
      <c r="R1218">
        <v>12750</v>
      </c>
      <c r="S1218">
        <v>58025.249999999993</v>
      </c>
      <c r="T1218">
        <v>83556.359999999986</v>
      </c>
      <c r="U1218">
        <v>25531.109999999993</v>
      </c>
      <c r="AX1218" t="s">
        <v>21</v>
      </c>
      <c r="AY1218">
        <v>2018</v>
      </c>
      <c r="AZ1218">
        <v>3</v>
      </c>
      <c r="BA1218" t="s">
        <v>38</v>
      </c>
      <c r="BB1218" t="s">
        <v>103</v>
      </c>
      <c r="BC1218" t="s">
        <v>98</v>
      </c>
      <c r="BD1218" t="s">
        <v>107</v>
      </c>
      <c r="BE1218" t="s">
        <v>51</v>
      </c>
      <c r="BF1218" t="s">
        <v>54</v>
      </c>
      <c r="BG1218">
        <v>18808</v>
      </c>
      <c r="BH1218">
        <v>45515.360000000008</v>
      </c>
      <c r="BI1218">
        <v>58714.81440000001</v>
      </c>
      <c r="BJ1218">
        <v>13199.454400000002</v>
      </c>
    </row>
    <row r="1219" spans="11:62" x14ac:dyDescent="0.15">
      <c r="K1219">
        <v>2018</v>
      </c>
      <c r="L1219" t="s">
        <v>21</v>
      </c>
      <c r="M1219" t="s">
        <v>103</v>
      </c>
      <c r="N1219" t="s">
        <v>98</v>
      </c>
      <c r="O1219" t="s">
        <v>107</v>
      </c>
      <c r="P1219" t="s">
        <v>51</v>
      </c>
      <c r="Q1219" t="s">
        <v>52</v>
      </c>
      <c r="R1219">
        <v>14949</v>
      </c>
      <c r="S1219">
        <v>72143.873999999996</v>
      </c>
      <c r="T1219">
        <v>95229.913679999983</v>
      </c>
      <c r="U1219">
        <v>23086.039679999987</v>
      </c>
      <c r="AX1219" t="s">
        <v>21</v>
      </c>
      <c r="AY1219">
        <v>2018</v>
      </c>
      <c r="AZ1219">
        <v>3</v>
      </c>
      <c r="BA1219" t="s">
        <v>38</v>
      </c>
      <c r="BB1219" t="s">
        <v>103</v>
      </c>
      <c r="BC1219" t="s">
        <v>98</v>
      </c>
      <c r="BD1219" t="s">
        <v>107</v>
      </c>
      <c r="BE1219" t="s">
        <v>51</v>
      </c>
      <c r="BF1219" t="s">
        <v>55</v>
      </c>
      <c r="BG1219">
        <v>15777</v>
      </c>
      <c r="BH1219">
        <v>84817.151999999987</v>
      </c>
      <c r="BI1219">
        <v>114503.15519999998</v>
      </c>
      <c r="BJ1219">
        <v>29686.003199999992</v>
      </c>
    </row>
    <row r="1220" spans="11:62" x14ac:dyDescent="0.15">
      <c r="K1220">
        <v>2018</v>
      </c>
      <c r="L1220" t="s">
        <v>21</v>
      </c>
      <c r="M1220" t="s">
        <v>103</v>
      </c>
      <c r="N1220" t="s">
        <v>98</v>
      </c>
      <c r="O1220" t="s">
        <v>107</v>
      </c>
      <c r="P1220" t="s">
        <v>51</v>
      </c>
      <c r="Q1220" t="s">
        <v>53</v>
      </c>
      <c r="R1220">
        <v>6121</v>
      </c>
      <c r="S1220">
        <v>47033.763999999996</v>
      </c>
      <c r="T1220">
        <v>69609.970719999998</v>
      </c>
      <c r="U1220">
        <v>22576.206720000002</v>
      </c>
      <c r="AX1220" t="s">
        <v>21</v>
      </c>
      <c r="AY1220">
        <v>2018</v>
      </c>
      <c r="AZ1220">
        <v>3</v>
      </c>
      <c r="BA1220" t="s">
        <v>38</v>
      </c>
      <c r="BB1220" t="s">
        <v>103</v>
      </c>
      <c r="BC1220" t="s">
        <v>98</v>
      </c>
      <c r="BD1220" t="s">
        <v>107</v>
      </c>
      <c r="BE1220" t="s">
        <v>56</v>
      </c>
      <c r="BF1220" t="s">
        <v>57</v>
      </c>
      <c r="BG1220">
        <v>5960</v>
      </c>
      <c r="BH1220">
        <v>91044.96</v>
      </c>
      <c r="BI1220">
        <v>133836.09120000002</v>
      </c>
      <c r="BJ1220">
        <v>42791.131200000018</v>
      </c>
    </row>
    <row r="1221" spans="11:62" x14ac:dyDescent="0.15">
      <c r="K1221">
        <v>2018</v>
      </c>
      <c r="L1221" t="s">
        <v>21</v>
      </c>
      <c r="M1221" t="s">
        <v>103</v>
      </c>
      <c r="N1221" t="s">
        <v>98</v>
      </c>
      <c r="O1221" t="s">
        <v>107</v>
      </c>
      <c r="P1221" t="s">
        <v>51</v>
      </c>
      <c r="Q1221" t="s">
        <v>54</v>
      </c>
      <c r="R1221">
        <v>18808</v>
      </c>
      <c r="S1221">
        <v>45515.360000000008</v>
      </c>
      <c r="T1221">
        <v>58714.81440000001</v>
      </c>
      <c r="U1221">
        <v>13199.454400000002</v>
      </c>
      <c r="AX1221" t="s">
        <v>21</v>
      </c>
      <c r="AY1221">
        <v>2018</v>
      </c>
      <c r="AZ1221">
        <v>3</v>
      </c>
      <c r="BA1221" t="s">
        <v>38</v>
      </c>
      <c r="BB1221" t="s">
        <v>103</v>
      </c>
      <c r="BC1221" t="s">
        <v>98</v>
      </c>
      <c r="BD1221" t="s">
        <v>107</v>
      </c>
      <c r="BE1221" t="s">
        <v>56</v>
      </c>
      <c r="BF1221" t="s">
        <v>58</v>
      </c>
      <c r="BG1221">
        <v>6272</v>
      </c>
      <c r="BH1221">
        <v>43464.959999999999</v>
      </c>
      <c r="BI1221">
        <v>56069.7984</v>
      </c>
      <c r="BJ1221">
        <v>12604.838400000001</v>
      </c>
    </row>
    <row r="1222" spans="11:62" x14ac:dyDescent="0.15">
      <c r="K1222">
        <v>2018</v>
      </c>
      <c r="L1222" t="s">
        <v>21</v>
      </c>
      <c r="M1222" t="s">
        <v>103</v>
      </c>
      <c r="N1222" t="s">
        <v>98</v>
      </c>
      <c r="O1222" t="s">
        <v>107</v>
      </c>
      <c r="P1222" t="s">
        <v>51</v>
      </c>
      <c r="Q1222" t="s">
        <v>55</v>
      </c>
      <c r="R1222">
        <v>15777</v>
      </c>
      <c r="S1222">
        <v>84817.151999999987</v>
      </c>
      <c r="T1222">
        <v>114503.15519999998</v>
      </c>
      <c r="U1222">
        <v>29686.003199999992</v>
      </c>
      <c r="AX1222" t="s">
        <v>21</v>
      </c>
      <c r="AY1222">
        <v>2018</v>
      </c>
      <c r="AZ1222">
        <v>3</v>
      </c>
      <c r="BA1222" t="s">
        <v>38</v>
      </c>
      <c r="BB1222" t="s">
        <v>103</v>
      </c>
      <c r="BC1222" t="s">
        <v>98</v>
      </c>
      <c r="BD1222" t="s">
        <v>107</v>
      </c>
      <c r="BE1222" t="s">
        <v>56</v>
      </c>
      <c r="BF1222" t="s">
        <v>59</v>
      </c>
      <c r="BG1222">
        <v>7381</v>
      </c>
      <c r="BH1222">
        <v>14747.238000000001</v>
      </c>
      <c r="BI1222">
        <v>17844.157980000004</v>
      </c>
      <c r="BJ1222">
        <v>3096.9199800000024</v>
      </c>
    </row>
    <row r="1223" spans="11:62" x14ac:dyDescent="0.15">
      <c r="K1223">
        <v>2018</v>
      </c>
      <c r="L1223" t="s">
        <v>21</v>
      </c>
      <c r="M1223" t="s">
        <v>103</v>
      </c>
      <c r="N1223" t="s">
        <v>98</v>
      </c>
      <c r="O1223" t="s">
        <v>107</v>
      </c>
      <c r="P1223" t="s">
        <v>56</v>
      </c>
      <c r="Q1223" t="s">
        <v>57</v>
      </c>
      <c r="R1223">
        <v>5960</v>
      </c>
      <c r="S1223">
        <v>91044.96</v>
      </c>
      <c r="T1223">
        <v>133836.09120000002</v>
      </c>
      <c r="U1223">
        <v>42791.131200000018</v>
      </c>
      <c r="AX1223" t="s">
        <v>22</v>
      </c>
      <c r="AY1223">
        <v>2018</v>
      </c>
      <c r="AZ1223">
        <v>4</v>
      </c>
      <c r="BA1223" t="s">
        <v>38</v>
      </c>
      <c r="BB1223" t="s">
        <v>43</v>
      </c>
      <c r="BC1223" t="s">
        <v>44</v>
      </c>
      <c r="BD1223" t="s">
        <v>45</v>
      </c>
      <c r="BE1223" t="s">
        <v>46</v>
      </c>
      <c r="BF1223" t="s">
        <v>47</v>
      </c>
      <c r="BG1223">
        <v>6118</v>
      </c>
      <c r="BH1223">
        <v>9250.4159999999993</v>
      </c>
      <c r="BI1223">
        <v>13228.094879999999</v>
      </c>
      <c r="BJ1223">
        <v>3977.6788799999995</v>
      </c>
    </row>
    <row r="1224" spans="11:62" x14ac:dyDescent="0.15">
      <c r="K1224">
        <v>2018</v>
      </c>
      <c r="L1224" t="s">
        <v>21</v>
      </c>
      <c r="M1224" t="s">
        <v>103</v>
      </c>
      <c r="N1224" t="s">
        <v>98</v>
      </c>
      <c r="O1224" t="s">
        <v>107</v>
      </c>
      <c r="P1224" t="s">
        <v>56</v>
      </c>
      <c r="Q1224" t="s">
        <v>58</v>
      </c>
      <c r="R1224">
        <v>6272</v>
      </c>
      <c r="S1224">
        <v>43464.959999999999</v>
      </c>
      <c r="T1224">
        <v>56069.7984</v>
      </c>
      <c r="U1224">
        <v>12604.838400000001</v>
      </c>
      <c r="AX1224" t="s">
        <v>22</v>
      </c>
      <c r="AY1224">
        <v>2018</v>
      </c>
      <c r="AZ1224">
        <v>4</v>
      </c>
      <c r="BA1224" t="s">
        <v>38</v>
      </c>
      <c r="BB1224" t="s">
        <v>43</v>
      </c>
      <c r="BC1224" t="s">
        <v>44</v>
      </c>
      <c r="BD1224" t="s">
        <v>45</v>
      </c>
      <c r="BE1224" t="s">
        <v>46</v>
      </c>
      <c r="BF1224" t="s">
        <v>48</v>
      </c>
      <c r="BG1224">
        <v>5754</v>
      </c>
      <c r="BH1224">
        <v>16329.852000000003</v>
      </c>
      <c r="BI1224">
        <v>20575.613520000003</v>
      </c>
      <c r="BJ1224">
        <v>4245.76152</v>
      </c>
    </row>
    <row r="1225" spans="11:62" x14ac:dyDescent="0.15">
      <c r="K1225">
        <v>2018</v>
      </c>
      <c r="L1225" t="s">
        <v>21</v>
      </c>
      <c r="M1225" t="s">
        <v>103</v>
      </c>
      <c r="N1225" t="s">
        <v>98</v>
      </c>
      <c r="O1225" t="s">
        <v>107</v>
      </c>
      <c r="P1225" t="s">
        <v>56</v>
      </c>
      <c r="Q1225" t="s">
        <v>59</v>
      </c>
      <c r="R1225">
        <v>7381</v>
      </c>
      <c r="S1225">
        <v>14747.238000000001</v>
      </c>
      <c r="T1225">
        <v>17844.157980000004</v>
      </c>
      <c r="U1225">
        <v>3096.9199800000024</v>
      </c>
      <c r="AX1225" t="s">
        <v>22</v>
      </c>
      <c r="AY1225">
        <v>2018</v>
      </c>
      <c r="AZ1225">
        <v>4</v>
      </c>
      <c r="BA1225" t="s">
        <v>38</v>
      </c>
      <c r="BB1225" t="s">
        <v>43</v>
      </c>
      <c r="BC1225" t="s">
        <v>44</v>
      </c>
      <c r="BD1225" t="s">
        <v>45</v>
      </c>
      <c r="BE1225" t="s">
        <v>46</v>
      </c>
      <c r="BF1225" t="s">
        <v>49</v>
      </c>
      <c r="BG1225">
        <v>14982</v>
      </c>
      <c r="BH1225">
        <v>42518.916000000005</v>
      </c>
      <c r="BI1225">
        <v>55699.77996</v>
      </c>
      <c r="BJ1225">
        <v>13180.863959999995</v>
      </c>
    </row>
    <row r="1226" spans="11:62" x14ac:dyDescent="0.15">
      <c r="K1226">
        <v>2018</v>
      </c>
      <c r="L1226" t="s">
        <v>22</v>
      </c>
      <c r="M1226" t="s">
        <v>43</v>
      </c>
      <c r="N1226" t="s">
        <v>44</v>
      </c>
      <c r="O1226" t="s">
        <v>45</v>
      </c>
      <c r="P1226" t="s">
        <v>46</v>
      </c>
      <c r="Q1226" t="s">
        <v>47</v>
      </c>
      <c r="R1226">
        <v>6118</v>
      </c>
      <c r="S1226">
        <v>9250.4159999999993</v>
      </c>
      <c r="T1226">
        <v>13228.094879999999</v>
      </c>
      <c r="U1226">
        <v>3977.6788799999995</v>
      </c>
      <c r="AX1226" t="s">
        <v>22</v>
      </c>
      <c r="AY1226">
        <v>2018</v>
      </c>
      <c r="AZ1226">
        <v>4</v>
      </c>
      <c r="BA1226" t="s">
        <v>38</v>
      </c>
      <c r="BB1226" t="s">
        <v>43</v>
      </c>
      <c r="BC1226" t="s">
        <v>44</v>
      </c>
      <c r="BD1226" t="s">
        <v>45</v>
      </c>
      <c r="BE1226" t="s">
        <v>46</v>
      </c>
      <c r="BF1226" t="s">
        <v>50</v>
      </c>
      <c r="BG1226">
        <v>13233</v>
      </c>
      <c r="BH1226">
        <v>64563.806999999993</v>
      </c>
      <c r="BI1226">
        <v>93617.520149999982</v>
      </c>
      <c r="BJ1226">
        <v>29053.713149999989</v>
      </c>
    </row>
    <row r="1227" spans="11:62" x14ac:dyDescent="0.15">
      <c r="K1227">
        <v>2018</v>
      </c>
      <c r="L1227" t="s">
        <v>22</v>
      </c>
      <c r="M1227" t="s">
        <v>43</v>
      </c>
      <c r="N1227" t="s">
        <v>44</v>
      </c>
      <c r="O1227" t="s">
        <v>45</v>
      </c>
      <c r="P1227" t="s">
        <v>46</v>
      </c>
      <c r="Q1227" t="s">
        <v>48</v>
      </c>
      <c r="R1227">
        <v>5754</v>
      </c>
      <c r="S1227">
        <v>16329.852000000003</v>
      </c>
      <c r="T1227">
        <v>20575.613520000003</v>
      </c>
      <c r="U1227">
        <v>4245.76152</v>
      </c>
      <c r="AX1227" t="s">
        <v>22</v>
      </c>
      <c r="AY1227">
        <v>2018</v>
      </c>
      <c r="AZ1227">
        <v>4</v>
      </c>
      <c r="BA1227" t="s">
        <v>38</v>
      </c>
      <c r="BB1227" t="s">
        <v>43</v>
      </c>
      <c r="BC1227" t="s">
        <v>44</v>
      </c>
      <c r="BD1227" t="s">
        <v>45</v>
      </c>
      <c r="BE1227" t="s">
        <v>51</v>
      </c>
      <c r="BF1227" t="s">
        <v>52</v>
      </c>
      <c r="BG1227">
        <v>14275</v>
      </c>
      <c r="BH1227">
        <v>60211.95</v>
      </c>
      <c r="BI1227">
        <v>81888.251999999993</v>
      </c>
      <c r="BJ1227">
        <v>21676.301999999996</v>
      </c>
    </row>
    <row r="1228" spans="11:62" x14ac:dyDescent="0.15">
      <c r="K1228">
        <v>2018</v>
      </c>
      <c r="L1228" t="s">
        <v>22</v>
      </c>
      <c r="M1228" t="s">
        <v>43</v>
      </c>
      <c r="N1228" t="s">
        <v>44</v>
      </c>
      <c r="O1228" t="s">
        <v>45</v>
      </c>
      <c r="P1228" t="s">
        <v>46</v>
      </c>
      <c r="Q1228" t="s">
        <v>49</v>
      </c>
      <c r="R1228">
        <v>14982</v>
      </c>
      <c r="S1228">
        <v>42518.916000000005</v>
      </c>
      <c r="T1228">
        <v>55699.77996</v>
      </c>
      <c r="U1228">
        <v>13180.863959999995</v>
      </c>
      <c r="AX1228" t="s">
        <v>22</v>
      </c>
      <c r="AY1228">
        <v>2018</v>
      </c>
      <c r="AZ1228">
        <v>4</v>
      </c>
      <c r="BA1228" t="s">
        <v>38</v>
      </c>
      <c r="BB1228" t="s">
        <v>43</v>
      </c>
      <c r="BC1228" t="s">
        <v>44</v>
      </c>
      <c r="BD1228" t="s">
        <v>45</v>
      </c>
      <c r="BE1228" t="s">
        <v>51</v>
      </c>
      <c r="BF1228" t="s">
        <v>53</v>
      </c>
      <c r="BG1228">
        <v>5760</v>
      </c>
      <c r="BH1228">
        <v>50526.720000000001</v>
      </c>
      <c r="BI1228">
        <v>68716.339200000002</v>
      </c>
      <c r="BJ1228">
        <v>18189.619200000001</v>
      </c>
    </row>
    <row r="1229" spans="11:62" x14ac:dyDescent="0.15">
      <c r="K1229">
        <v>2018</v>
      </c>
      <c r="L1229" t="s">
        <v>22</v>
      </c>
      <c r="M1229" t="s">
        <v>43</v>
      </c>
      <c r="N1229" t="s">
        <v>44</v>
      </c>
      <c r="O1229" t="s">
        <v>45</v>
      </c>
      <c r="P1229" t="s">
        <v>46</v>
      </c>
      <c r="Q1229" t="s">
        <v>50</v>
      </c>
      <c r="R1229">
        <v>13233</v>
      </c>
      <c r="S1229">
        <v>64563.806999999993</v>
      </c>
      <c r="T1229">
        <v>93617.520149999982</v>
      </c>
      <c r="U1229">
        <v>29053.713149999989</v>
      </c>
      <c r="AX1229" t="s">
        <v>22</v>
      </c>
      <c r="AY1229">
        <v>2018</v>
      </c>
      <c r="AZ1229">
        <v>4</v>
      </c>
      <c r="BA1229" t="s">
        <v>38</v>
      </c>
      <c r="BB1229" t="s">
        <v>43</v>
      </c>
      <c r="BC1229" t="s">
        <v>44</v>
      </c>
      <c r="BD1229" t="s">
        <v>45</v>
      </c>
      <c r="BE1229" t="s">
        <v>51</v>
      </c>
      <c r="BF1229" t="s">
        <v>54</v>
      </c>
      <c r="BG1229">
        <v>10402</v>
      </c>
      <c r="BH1229">
        <v>26774.748000000003</v>
      </c>
      <c r="BI1229">
        <v>36681.404760000005</v>
      </c>
      <c r="BJ1229">
        <v>9906.6567600000017</v>
      </c>
    </row>
    <row r="1230" spans="11:62" x14ac:dyDescent="0.15">
      <c r="K1230">
        <v>2018</v>
      </c>
      <c r="L1230" t="s">
        <v>22</v>
      </c>
      <c r="M1230" t="s">
        <v>43</v>
      </c>
      <c r="N1230" t="s">
        <v>44</v>
      </c>
      <c r="O1230" t="s">
        <v>45</v>
      </c>
      <c r="P1230" t="s">
        <v>51</v>
      </c>
      <c r="Q1230" t="s">
        <v>52</v>
      </c>
      <c r="R1230">
        <v>14275</v>
      </c>
      <c r="S1230">
        <v>60211.95</v>
      </c>
      <c r="T1230">
        <v>81888.251999999993</v>
      </c>
      <c r="U1230">
        <v>21676.301999999996</v>
      </c>
      <c r="AX1230" t="s">
        <v>22</v>
      </c>
      <c r="AY1230">
        <v>2018</v>
      </c>
      <c r="AZ1230">
        <v>4</v>
      </c>
      <c r="BA1230" t="s">
        <v>38</v>
      </c>
      <c r="BB1230" t="s">
        <v>43</v>
      </c>
      <c r="BC1230" t="s">
        <v>44</v>
      </c>
      <c r="BD1230" t="s">
        <v>45</v>
      </c>
      <c r="BE1230" t="s">
        <v>51</v>
      </c>
      <c r="BF1230" t="s">
        <v>55</v>
      </c>
      <c r="BG1230">
        <v>5699</v>
      </c>
      <c r="BH1230">
        <v>31184.928000000004</v>
      </c>
      <c r="BI1230">
        <v>42723.351360000008</v>
      </c>
      <c r="BJ1230">
        <v>11538.423360000004</v>
      </c>
    </row>
    <row r="1231" spans="11:62" x14ac:dyDescent="0.15">
      <c r="K1231">
        <v>2018</v>
      </c>
      <c r="L1231" t="s">
        <v>22</v>
      </c>
      <c r="M1231" t="s">
        <v>43</v>
      </c>
      <c r="N1231" t="s">
        <v>44</v>
      </c>
      <c r="O1231" t="s">
        <v>45</v>
      </c>
      <c r="P1231" t="s">
        <v>51</v>
      </c>
      <c r="Q1231" t="s">
        <v>53</v>
      </c>
      <c r="R1231">
        <v>5760</v>
      </c>
      <c r="S1231">
        <v>50526.720000000001</v>
      </c>
      <c r="T1231">
        <v>68716.339200000002</v>
      </c>
      <c r="U1231">
        <v>18189.619200000001</v>
      </c>
      <c r="AX1231" t="s">
        <v>22</v>
      </c>
      <c r="AY1231">
        <v>2018</v>
      </c>
      <c r="AZ1231">
        <v>4</v>
      </c>
      <c r="BA1231" t="s">
        <v>38</v>
      </c>
      <c r="BB1231" t="s">
        <v>43</v>
      </c>
      <c r="BC1231" t="s">
        <v>44</v>
      </c>
      <c r="BD1231" t="s">
        <v>45</v>
      </c>
      <c r="BE1231" t="s">
        <v>56</v>
      </c>
      <c r="BF1231" t="s">
        <v>57</v>
      </c>
      <c r="BG1231">
        <v>8204</v>
      </c>
      <c r="BH1231">
        <v>141814.34400000001</v>
      </c>
      <c r="BI1231">
        <v>184358.64720000004</v>
      </c>
      <c r="BJ1231">
        <v>42544.303200000024</v>
      </c>
    </row>
    <row r="1232" spans="11:62" x14ac:dyDescent="0.15">
      <c r="K1232">
        <v>2018</v>
      </c>
      <c r="L1232" t="s">
        <v>22</v>
      </c>
      <c r="M1232" t="s">
        <v>43</v>
      </c>
      <c r="N1232" t="s">
        <v>44</v>
      </c>
      <c r="O1232" t="s">
        <v>45</v>
      </c>
      <c r="P1232" t="s">
        <v>51</v>
      </c>
      <c r="Q1232" t="s">
        <v>54</v>
      </c>
      <c r="R1232">
        <v>10402</v>
      </c>
      <c r="S1232">
        <v>26774.748000000003</v>
      </c>
      <c r="T1232">
        <v>36681.404760000005</v>
      </c>
      <c r="U1232">
        <v>9906.6567600000017</v>
      </c>
      <c r="AX1232" t="s">
        <v>22</v>
      </c>
      <c r="AY1232">
        <v>2018</v>
      </c>
      <c r="AZ1232">
        <v>4</v>
      </c>
      <c r="BA1232" t="s">
        <v>38</v>
      </c>
      <c r="BB1232" t="s">
        <v>43</v>
      </c>
      <c r="BC1232" t="s">
        <v>44</v>
      </c>
      <c r="BD1232" t="s">
        <v>45</v>
      </c>
      <c r="BE1232" t="s">
        <v>56</v>
      </c>
      <c r="BF1232" t="s">
        <v>58</v>
      </c>
      <c r="BG1232">
        <v>5983</v>
      </c>
      <c r="BH1232">
        <v>44477.622000000003</v>
      </c>
      <c r="BI1232">
        <v>64937.328120000006</v>
      </c>
      <c r="BJ1232">
        <v>20459.706120000003</v>
      </c>
    </row>
    <row r="1233" spans="11:62" x14ac:dyDescent="0.15">
      <c r="K1233">
        <v>2018</v>
      </c>
      <c r="L1233" t="s">
        <v>22</v>
      </c>
      <c r="M1233" t="s">
        <v>43</v>
      </c>
      <c r="N1233" t="s">
        <v>44</v>
      </c>
      <c r="O1233" t="s">
        <v>45</v>
      </c>
      <c r="P1233" t="s">
        <v>51</v>
      </c>
      <c r="Q1233" t="s">
        <v>55</v>
      </c>
      <c r="R1233">
        <v>5699</v>
      </c>
      <c r="S1233">
        <v>31184.928000000004</v>
      </c>
      <c r="T1233">
        <v>42723.351360000008</v>
      </c>
      <c r="U1233">
        <v>11538.423360000004</v>
      </c>
      <c r="AX1233" t="s">
        <v>22</v>
      </c>
      <c r="AY1233">
        <v>2018</v>
      </c>
      <c r="AZ1233">
        <v>4</v>
      </c>
      <c r="BA1233" t="s">
        <v>38</v>
      </c>
      <c r="BB1233" t="s">
        <v>43</v>
      </c>
      <c r="BC1233" t="s">
        <v>44</v>
      </c>
      <c r="BD1233" t="s">
        <v>45</v>
      </c>
      <c r="BE1233" t="s">
        <v>56</v>
      </c>
      <c r="BF1233" t="s">
        <v>59</v>
      </c>
      <c r="BG1233">
        <v>18460</v>
      </c>
      <c r="BH1233">
        <v>42199.56</v>
      </c>
      <c r="BI1233">
        <v>59923.375199999995</v>
      </c>
      <c r="BJ1233">
        <v>17723.815199999997</v>
      </c>
    </row>
    <row r="1234" spans="11:62" x14ac:dyDescent="0.15">
      <c r="K1234">
        <v>2018</v>
      </c>
      <c r="L1234" t="s">
        <v>22</v>
      </c>
      <c r="M1234" t="s">
        <v>43</v>
      </c>
      <c r="N1234" t="s">
        <v>44</v>
      </c>
      <c r="O1234" t="s">
        <v>45</v>
      </c>
      <c r="P1234" t="s">
        <v>56</v>
      </c>
      <c r="Q1234" t="s">
        <v>57</v>
      </c>
      <c r="R1234">
        <v>8204</v>
      </c>
      <c r="S1234">
        <v>141814.34400000001</v>
      </c>
      <c r="T1234">
        <v>184358.64720000004</v>
      </c>
      <c r="U1234">
        <v>42544.303200000024</v>
      </c>
      <c r="AX1234" t="s">
        <v>22</v>
      </c>
      <c r="AY1234">
        <v>2018</v>
      </c>
      <c r="AZ1234">
        <v>4</v>
      </c>
      <c r="BA1234" t="s">
        <v>38</v>
      </c>
      <c r="BB1234" t="s">
        <v>43</v>
      </c>
      <c r="BC1234" t="s">
        <v>44</v>
      </c>
      <c r="BD1234" t="s">
        <v>60</v>
      </c>
      <c r="BE1234" t="s">
        <v>46</v>
      </c>
      <c r="BF1234" t="s">
        <v>47</v>
      </c>
      <c r="BG1234">
        <v>17728</v>
      </c>
      <c r="BH1234">
        <v>26379.263999999999</v>
      </c>
      <c r="BI1234">
        <v>37458.554879999996</v>
      </c>
      <c r="BJ1234">
        <v>11079.290879999997</v>
      </c>
    </row>
    <row r="1235" spans="11:62" x14ac:dyDescent="0.15">
      <c r="K1235">
        <v>2018</v>
      </c>
      <c r="L1235" t="s">
        <v>22</v>
      </c>
      <c r="M1235" t="s">
        <v>43</v>
      </c>
      <c r="N1235" t="s">
        <v>44</v>
      </c>
      <c r="O1235" t="s">
        <v>45</v>
      </c>
      <c r="P1235" t="s">
        <v>56</v>
      </c>
      <c r="Q1235" t="s">
        <v>58</v>
      </c>
      <c r="R1235">
        <v>5983</v>
      </c>
      <c r="S1235">
        <v>44477.622000000003</v>
      </c>
      <c r="T1235">
        <v>64937.328120000006</v>
      </c>
      <c r="U1235">
        <v>20459.706120000003</v>
      </c>
      <c r="AX1235" t="s">
        <v>22</v>
      </c>
      <c r="AY1235">
        <v>2018</v>
      </c>
      <c r="AZ1235">
        <v>4</v>
      </c>
      <c r="BA1235" t="s">
        <v>38</v>
      </c>
      <c r="BB1235" t="s">
        <v>43</v>
      </c>
      <c r="BC1235" t="s">
        <v>44</v>
      </c>
      <c r="BD1235" t="s">
        <v>60</v>
      </c>
      <c r="BE1235" t="s">
        <v>46</v>
      </c>
      <c r="BF1235" t="s">
        <v>48</v>
      </c>
      <c r="BG1235">
        <v>16622</v>
      </c>
      <c r="BH1235">
        <v>42419.344000000005</v>
      </c>
      <c r="BI1235">
        <v>57690.307840000009</v>
      </c>
      <c r="BJ1235">
        <v>15270.963840000004</v>
      </c>
    </row>
    <row r="1236" spans="11:62" x14ac:dyDescent="0.15">
      <c r="K1236">
        <v>2018</v>
      </c>
      <c r="L1236" t="s">
        <v>22</v>
      </c>
      <c r="M1236" t="s">
        <v>43</v>
      </c>
      <c r="N1236" t="s">
        <v>44</v>
      </c>
      <c r="O1236" t="s">
        <v>45</v>
      </c>
      <c r="P1236" t="s">
        <v>56</v>
      </c>
      <c r="Q1236" t="s">
        <v>59</v>
      </c>
      <c r="R1236">
        <v>18460</v>
      </c>
      <c r="S1236">
        <v>42199.56</v>
      </c>
      <c r="T1236">
        <v>59923.375199999995</v>
      </c>
      <c r="U1236">
        <v>17723.815199999997</v>
      </c>
      <c r="AX1236" t="s">
        <v>22</v>
      </c>
      <c r="AY1236">
        <v>2018</v>
      </c>
      <c r="AZ1236">
        <v>4</v>
      </c>
      <c r="BA1236" t="s">
        <v>38</v>
      </c>
      <c r="BB1236" t="s">
        <v>43</v>
      </c>
      <c r="BC1236" t="s">
        <v>44</v>
      </c>
      <c r="BD1236" t="s">
        <v>60</v>
      </c>
      <c r="BE1236" t="s">
        <v>46</v>
      </c>
      <c r="BF1236" t="s">
        <v>49</v>
      </c>
      <c r="BG1236">
        <v>11959</v>
      </c>
      <c r="BH1236">
        <v>31834.858000000004</v>
      </c>
      <c r="BI1236">
        <v>46478.892680000004</v>
      </c>
      <c r="BJ1236">
        <v>14644.034680000001</v>
      </c>
    </row>
    <row r="1237" spans="11:62" x14ac:dyDescent="0.15">
      <c r="K1237">
        <v>2018</v>
      </c>
      <c r="L1237" t="s">
        <v>22</v>
      </c>
      <c r="M1237" t="s">
        <v>43</v>
      </c>
      <c r="N1237" t="s">
        <v>44</v>
      </c>
      <c r="O1237" t="s">
        <v>60</v>
      </c>
      <c r="P1237" t="s">
        <v>46</v>
      </c>
      <c r="Q1237" t="s">
        <v>47</v>
      </c>
      <c r="R1237">
        <v>17728</v>
      </c>
      <c r="S1237">
        <v>26379.263999999999</v>
      </c>
      <c r="T1237">
        <v>37458.554879999996</v>
      </c>
      <c r="U1237">
        <v>11079.290879999997</v>
      </c>
      <c r="AX1237" t="s">
        <v>22</v>
      </c>
      <c r="AY1237">
        <v>2018</v>
      </c>
      <c r="AZ1237">
        <v>4</v>
      </c>
      <c r="BA1237" t="s">
        <v>38</v>
      </c>
      <c r="BB1237" t="s">
        <v>43</v>
      </c>
      <c r="BC1237" t="s">
        <v>44</v>
      </c>
      <c r="BD1237" t="s">
        <v>60</v>
      </c>
      <c r="BE1237" t="s">
        <v>46</v>
      </c>
      <c r="BF1237" t="s">
        <v>50</v>
      </c>
      <c r="BG1237">
        <v>14702</v>
      </c>
      <c r="BH1237">
        <v>71128.275999999998</v>
      </c>
      <c r="BI1237">
        <v>106692.414</v>
      </c>
      <c r="BJ1237">
        <v>35564.138000000006</v>
      </c>
    </row>
    <row r="1238" spans="11:62" x14ac:dyDescent="0.15">
      <c r="K1238">
        <v>2018</v>
      </c>
      <c r="L1238" t="s">
        <v>22</v>
      </c>
      <c r="M1238" t="s">
        <v>43</v>
      </c>
      <c r="N1238" t="s">
        <v>44</v>
      </c>
      <c r="O1238" t="s">
        <v>60</v>
      </c>
      <c r="P1238" t="s">
        <v>46</v>
      </c>
      <c r="Q1238" t="s">
        <v>48</v>
      </c>
      <c r="R1238">
        <v>16622</v>
      </c>
      <c r="S1238">
        <v>42419.344000000005</v>
      </c>
      <c r="T1238">
        <v>57690.307840000009</v>
      </c>
      <c r="U1238">
        <v>15270.963840000004</v>
      </c>
      <c r="AX1238" t="s">
        <v>22</v>
      </c>
      <c r="AY1238">
        <v>2018</v>
      </c>
      <c r="AZ1238">
        <v>4</v>
      </c>
      <c r="BA1238" t="s">
        <v>38</v>
      </c>
      <c r="BB1238" t="s">
        <v>43</v>
      </c>
      <c r="BC1238" t="s">
        <v>44</v>
      </c>
      <c r="BD1238" t="s">
        <v>60</v>
      </c>
      <c r="BE1238" t="s">
        <v>51</v>
      </c>
      <c r="BF1238" t="s">
        <v>52</v>
      </c>
      <c r="BG1238">
        <v>5970</v>
      </c>
      <c r="BH1238">
        <v>24954.6</v>
      </c>
      <c r="BI1238">
        <v>30694.157999999999</v>
      </c>
      <c r="BJ1238">
        <v>5739.5580000000009</v>
      </c>
    </row>
    <row r="1239" spans="11:62" x14ac:dyDescent="0.15">
      <c r="K1239">
        <v>2018</v>
      </c>
      <c r="L1239" t="s">
        <v>22</v>
      </c>
      <c r="M1239" t="s">
        <v>43</v>
      </c>
      <c r="N1239" t="s">
        <v>44</v>
      </c>
      <c r="O1239" t="s">
        <v>60</v>
      </c>
      <c r="P1239" t="s">
        <v>46</v>
      </c>
      <c r="Q1239" t="s">
        <v>49</v>
      </c>
      <c r="R1239">
        <v>11959</v>
      </c>
      <c r="S1239">
        <v>31834.858000000004</v>
      </c>
      <c r="T1239">
        <v>46478.892680000004</v>
      </c>
      <c r="U1239">
        <v>14644.034680000001</v>
      </c>
      <c r="AX1239" t="s">
        <v>22</v>
      </c>
      <c r="AY1239">
        <v>2018</v>
      </c>
      <c r="AZ1239">
        <v>4</v>
      </c>
      <c r="BA1239" t="s">
        <v>38</v>
      </c>
      <c r="BB1239" t="s">
        <v>43</v>
      </c>
      <c r="BC1239" t="s">
        <v>44</v>
      </c>
      <c r="BD1239" t="s">
        <v>60</v>
      </c>
      <c r="BE1239" t="s">
        <v>51</v>
      </c>
      <c r="BF1239" t="s">
        <v>53</v>
      </c>
      <c r="BG1239">
        <v>16570</v>
      </c>
      <c r="BH1239">
        <v>139718.24</v>
      </c>
      <c r="BI1239">
        <v>173250.61759999997</v>
      </c>
      <c r="BJ1239">
        <v>33532.377599999978</v>
      </c>
    </row>
    <row r="1240" spans="11:62" x14ac:dyDescent="0.15">
      <c r="K1240">
        <v>2018</v>
      </c>
      <c r="L1240" t="s">
        <v>22</v>
      </c>
      <c r="M1240" t="s">
        <v>43</v>
      </c>
      <c r="N1240" t="s">
        <v>44</v>
      </c>
      <c r="O1240" t="s">
        <v>60</v>
      </c>
      <c r="P1240" t="s">
        <v>46</v>
      </c>
      <c r="Q1240" t="s">
        <v>50</v>
      </c>
      <c r="R1240">
        <v>14702</v>
      </c>
      <c r="S1240">
        <v>71128.275999999998</v>
      </c>
      <c r="T1240">
        <v>106692.414</v>
      </c>
      <c r="U1240">
        <v>35564.138000000006</v>
      </c>
      <c r="AX1240" t="s">
        <v>22</v>
      </c>
      <c r="AY1240">
        <v>2018</v>
      </c>
      <c r="AZ1240">
        <v>4</v>
      </c>
      <c r="BA1240" t="s">
        <v>38</v>
      </c>
      <c r="BB1240" t="s">
        <v>43</v>
      </c>
      <c r="BC1240" t="s">
        <v>44</v>
      </c>
      <c r="BD1240" t="s">
        <v>60</v>
      </c>
      <c r="BE1240" t="s">
        <v>51</v>
      </c>
      <c r="BF1240" t="s">
        <v>54</v>
      </c>
      <c r="BG1240">
        <v>9082</v>
      </c>
      <c r="BH1240">
        <v>22977.46</v>
      </c>
      <c r="BI1240">
        <v>33317.316999999995</v>
      </c>
      <c r="BJ1240">
        <v>10339.856999999996</v>
      </c>
    </row>
    <row r="1241" spans="11:62" x14ac:dyDescent="0.15">
      <c r="K1241">
        <v>2018</v>
      </c>
      <c r="L1241" t="s">
        <v>22</v>
      </c>
      <c r="M1241" t="s">
        <v>43</v>
      </c>
      <c r="N1241" t="s">
        <v>44</v>
      </c>
      <c r="O1241" t="s">
        <v>60</v>
      </c>
      <c r="P1241" t="s">
        <v>51</v>
      </c>
      <c r="Q1241" t="s">
        <v>52</v>
      </c>
      <c r="R1241">
        <v>5970</v>
      </c>
      <c r="S1241">
        <v>24954.6</v>
      </c>
      <c r="T1241">
        <v>30694.157999999999</v>
      </c>
      <c r="U1241">
        <v>5739.5580000000009</v>
      </c>
      <c r="AX1241" t="s">
        <v>22</v>
      </c>
      <c r="AY1241">
        <v>2018</v>
      </c>
      <c r="AZ1241">
        <v>4</v>
      </c>
      <c r="BA1241" t="s">
        <v>38</v>
      </c>
      <c r="BB1241" t="s">
        <v>43</v>
      </c>
      <c r="BC1241" t="s">
        <v>44</v>
      </c>
      <c r="BD1241" t="s">
        <v>60</v>
      </c>
      <c r="BE1241" t="s">
        <v>51</v>
      </c>
      <c r="BF1241" t="s">
        <v>55</v>
      </c>
      <c r="BG1241">
        <v>18544</v>
      </c>
      <c r="BH1241">
        <v>113044.224</v>
      </c>
      <c r="BI1241">
        <v>146957.49120000002</v>
      </c>
      <c r="BJ1241">
        <v>33913.267200000017</v>
      </c>
    </row>
    <row r="1242" spans="11:62" x14ac:dyDescent="0.15">
      <c r="K1242">
        <v>2018</v>
      </c>
      <c r="L1242" t="s">
        <v>22</v>
      </c>
      <c r="M1242" t="s">
        <v>43</v>
      </c>
      <c r="N1242" t="s">
        <v>44</v>
      </c>
      <c r="O1242" t="s">
        <v>60</v>
      </c>
      <c r="P1242" t="s">
        <v>51</v>
      </c>
      <c r="Q1242" t="s">
        <v>53</v>
      </c>
      <c r="R1242">
        <v>16570</v>
      </c>
      <c r="S1242">
        <v>139718.24</v>
      </c>
      <c r="T1242">
        <v>173250.61759999997</v>
      </c>
      <c r="U1242">
        <v>33532.377599999978</v>
      </c>
      <c r="AX1242" t="s">
        <v>22</v>
      </c>
      <c r="AY1242">
        <v>2018</v>
      </c>
      <c r="AZ1242">
        <v>4</v>
      </c>
      <c r="BA1242" t="s">
        <v>38</v>
      </c>
      <c r="BB1242" t="s">
        <v>43</v>
      </c>
      <c r="BC1242" t="s">
        <v>44</v>
      </c>
      <c r="BD1242" t="s">
        <v>60</v>
      </c>
      <c r="BE1242" t="s">
        <v>56</v>
      </c>
      <c r="BF1242" t="s">
        <v>57</v>
      </c>
      <c r="BG1242">
        <v>15789</v>
      </c>
      <c r="BH1242">
        <v>258118.57199999999</v>
      </c>
      <c r="BI1242">
        <v>379434.30083999998</v>
      </c>
      <c r="BJ1242">
        <v>121315.72884</v>
      </c>
    </row>
    <row r="1243" spans="11:62" x14ac:dyDescent="0.15">
      <c r="K1243">
        <v>2018</v>
      </c>
      <c r="L1243" t="s">
        <v>22</v>
      </c>
      <c r="M1243" t="s">
        <v>43</v>
      </c>
      <c r="N1243" t="s">
        <v>44</v>
      </c>
      <c r="O1243" t="s">
        <v>60</v>
      </c>
      <c r="P1243" t="s">
        <v>51</v>
      </c>
      <c r="Q1243" t="s">
        <v>54</v>
      </c>
      <c r="R1243">
        <v>9082</v>
      </c>
      <c r="S1243">
        <v>22977.46</v>
      </c>
      <c r="T1243">
        <v>33317.316999999995</v>
      </c>
      <c r="U1243">
        <v>10339.856999999996</v>
      </c>
      <c r="AX1243" t="s">
        <v>22</v>
      </c>
      <c r="AY1243">
        <v>2018</v>
      </c>
      <c r="AZ1243">
        <v>4</v>
      </c>
      <c r="BA1243" t="s">
        <v>38</v>
      </c>
      <c r="BB1243" t="s">
        <v>43</v>
      </c>
      <c r="BC1243" t="s">
        <v>44</v>
      </c>
      <c r="BD1243" t="s">
        <v>60</v>
      </c>
      <c r="BE1243" t="s">
        <v>56</v>
      </c>
      <c r="BF1243" t="s">
        <v>58</v>
      </c>
      <c r="BG1243">
        <v>8380</v>
      </c>
      <c r="BH1243">
        <v>60713.1</v>
      </c>
      <c r="BI1243">
        <v>84391.209000000003</v>
      </c>
      <c r="BJ1243">
        <v>23678.109000000004</v>
      </c>
    </row>
    <row r="1244" spans="11:62" x14ac:dyDescent="0.15">
      <c r="K1244">
        <v>2018</v>
      </c>
      <c r="L1244" t="s">
        <v>22</v>
      </c>
      <c r="M1244" t="s">
        <v>43</v>
      </c>
      <c r="N1244" t="s">
        <v>44</v>
      </c>
      <c r="O1244" t="s">
        <v>60</v>
      </c>
      <c r="P1244" t="s">
        <v>51</v>
      </c>
      <c r="Q1244" t="s">
        <v>55</v>
      </c>
      <c r="R1244">
        <v>18544</v>
      </c>
      <c r="S1244">
        <v>113044.224</v>
      </c>
      <c r="T1244">
        <v>146957.49120000002</v>
      </c>
      <c r="U1244">
        <v>33913.267200000017</v>
      </c>
      <c r="AX1244" t="s">
        <v>22</v>
      </c>
      <c r="AY1244">
        <v>2018</v>
      </c>
      <c r="AZ1244">
        <v>4</v>
      </c>
      <c r="BA1244" t="s">
        <v>38</v>
      </c>
      <c r="BB1244" t="s">
        <v>43</v>
      </c>
      <c r="BC1244" t="s">
        <v>44</v>
      </c>
      <c r="BD1244" t="s">
        <v>60</v>
      </c>
      <c r="BE1244" t="s">
        <v>56</v>
      </c>
      <c r="BF1244" t="s">
        <v>59</v>
      </c>
      <c r="BG1244">
        <v>11066</v>
      </c>
      <c r="BH1244">
        <v>25695.251999999997</v>
      </c>
      <c r="BI1244">
        <v>32889.922559999999</v>
      </c>
      <c r="BJ1244">
        <v>7194.6705600000023</v>
      </c>
    </row>
    <row r="1245" spans="11:62" x14ac:dyDescent="0.15">
      <c r="K1245">
        <v>2018</v>
      </c>
      <c r="L1245" t="s">
        <v>22</v>
      </c>
      <c r="M1245" t="s">
        <v>43</v>
      </c>
      <c r="N1245" t="s">
        <v>44</v>
      </c>
      <c r="O1245" t="s">
        <v>60</v>
      </c>
      <c r="P1245" t="s">
        <v>56</v>
      </c>
      <c r="Q1245" t="s">
        <v>57</v>
      </c>
      <c r="R1245">
        <v>15789</v>
      </c>
      <c r="S1245">
        <v>258118.57199999999</v>
      </c>
      <c r="T1245">
        <v>379434.30083999998</v>
      </c>
      <c r="U1245">
        <v>121315.72884</v>
      </c>
      <c r="AX1245" t="s">
        <v>22</v>
      </c>
      <c r="AY1245">
        <v>2018</v>
      </c>
      <c r="AZ1245">
        <v>4</v>
      </c>
      <c r="BA1245" t="s">
        <v>38</v>
      </c>
      <c r="BB1245" t="s">
        <v>43</v>
      </c>
      <c r="BC1245" t="s">
        <v>44</v>
      </c>
      <c r="BD1245" t="s">
        <v>61</v>
      </c>
      <c r="BE1245" t="s">
        <v>46</v>
      </c>
      <c r="BF1245" t="s">
        <v>47</v>
      </c>
      <c r="BG1245">
        <v>11198</v>
      </c>
      <c r="BH1245">
        <v>14781.36</v>
      </c>
      <c r="BI1245">
        <v>20546.090400000001</v>
      </c>
      <c r="BJ1245">
        <v>5764.7304000000004</v>
      </c>
    </row>
    <row r="1246" spans="11:62" x14ac:dyDescent="0.15">
      <c r="K1246">
        <v>2018</v>
      </c>
      <c r="L1246" t="s">
        <v>22</v>
      </c>
      <c r="M1246" t="s">
        <v>43</v>
      </c>
      <c r="N1246" t="s">
        <v>44</v>
      </c>
      <c r="O1246" t="s">
        <v>60</v>
      </c>
      <c r="P1246" t="s">
        <v>56</v>
      </c>
      <c r="Q1246" t="s">
        <v>58</v>
      </c>
      <c r="R1246">
        <v>8380</v>
      </c>
      <c r="S1246">
        <v>60713.1</v>
      </c>
      <c r="T1246">
        <v>84391.209000000003</v>
      </c>
      <c r="U1246">
        <v>23678.109000000004</v>
      </c>
      <c r="AX1246" t="s">
        <v>22</v>
      </c>
      <c r="AY1246">
        <v>2018</v>
      </c>
      <c r="AZ1246">
        <v>4</v>
      </c>
      <c r="BA1246" t="s">
        <v>38</v>
      </c>
      <c r="BB1246" t="s">
        <v>43</v>
      </c>
      <c r="BC1246" t="s">
        <v>44</v>
      </c>
      <c r="BD1246" t="s">
        <v>61</v>
      </c>
      <c r="BE1246" t="s">
        <v>46</v>
      </c>
      <c r="BF1246" t="s">
        <v>48</v>
      </c>
      <c r="BG1246">
        <v>7148</v>
      </c>
      <c r="BH1246">
        <v>20286.024000000001</v>
      </c>
      <c r="BI1246">
        <v>26371.831200000001</v>
      </c>
      <c r="BJ1246">
        <v>6085.8071999999993</v>
      </c>
    </row>
    <row r="1247" spans="11:62" x14ac:dyDescent="0.15">
      <c r="K1247">
        <v>2018</v>
      </c>
      <c r="L1247" t="s">
        <v>22</v>
      </c>
      <c r="M1247" t="s">
        <v>43</v>
      </c>
      <c r="N1247" t="s">
        <v>44</v>
      </c>
      <c r="O1247" t="s">
        <v>60</v>
      </c>
      <c r="P1247" t="s">
        <v>56</v>
      </c>
      <c r="Q1247" t="s">
        <v>59</v>
      </c>
      <c r="R1247">
        <v>11066</v>
      </c>
      <c r="S1247">
        <v>25695.251999999997</v>
      </c>
      <c r="T1247">
        <v>32889.922559999999</v>
      </c>
      <c r="U1247">
        <v>7194.6705600000023</v>
      </c>
      <c r="AX1247" t="s">
        <v>22</v>
      </c>
      <c r="AY1247">
        <v>2018</v>
      </c>
      <c r="AZ1247">
        <v>4</v>
      </c>
      <c r="BA1247" t="s">
        <v>38</v>
      </c>
      <c r="BB1247" t="s">
        <v>43</v>
      </c>
      <c r="BC1247" t="s">
        <v>44</v>
      </c>
      <c r="BD1247" t="s">
        <v>61</v>
      </c>
      <c r="BE1247" t="s">
        <v>46</v>
      </c>
      <c r="BF1247" t="s">
        <v>49</v>
      </c>
      <c r="BG1247">
        <v>18791</v>
      </c>
      <c r="BH1247">
        <v>52915.456000000006</v>
      </c>
      <c r="BI1247">
        <v>78314.874880000003</v>
      </c>
      <c r="BJ1247">
        <v>25399.418879999997</v>
      </c>
    </row>
    <row r="1248" spans="11:62" x14ac:dyDescent="0.15">
      <c r="K1248">
        <v>2018</v>
      </c>
      <c r="L1248" t="s">
        <v>22</v>
      </c>
      <c r="M1248" t="s">
        <v>43</v>
      </c>
      <c r="N1248" t="s">
        <v>44</v>
      </c>
      <c r="O1248" t="s">
        <v>61</v>
      </c>
      <c r="P1248" t="s">
        <v>46</v>
      </c>
      <c r="Q1248" t="s">
        <v>47</v>
      </c>
      <c r="R1248">
        <v>11198</v>
      </c>
      <c r="S1248">
        <v>14781.36</v>
      </c>
      <c r="T1248">
        <v>20546.090400000001</v>
      </c>
      <c r="U1248">
        <v>5764.7304000000004</v>
      </c>
      <c r="AX1248" t="s">
        <v>22</v>
      </c>
      <c r="AY1248">
        <v>2018</v>
      </c>
      <c r="AZ1248">
        <v>4</v>
      </c>
      <c r="BA1248" t="s">
        <v>38</v>
      </c>
      <c r="BB1248" t="s">
        <v>43</v>
      </c>
      <c r="BC1248" t="s">
        <v>44</v>
      </c>
      <c r="BD1248" t="s">
        <v>61</v>
      </c>
      <c r="BE1248" t="s">
        <v>46</v>
      </c>
      <c r="BF1248" t="s">
        <v>50</v>
      </c>
      <c r="BG1248">
        <v>13574</v>
      </c>
      <c r="BH1248">
        <v>67340.614000000001</v>
      </c>
      <c r="BI1248">
        <v>95623.671880000009</v>
      </c>
      <c r="BJ1248">
        <v>28283.057880000008</v>
      </c>
    </row>
    <row r="1249" spans="11:62" x14ac:dyDescent="0.15">
      <c r="K1249">
        <v>2018</v>
      </c>
      <c r="L1249" t="s">
        <v>22</v>
      </c>
      <c r="M1249" t="s">
        <v>43</v>
      </c>
      <c r="N1249" t="s">
        <v>44</v>
      </c>
      <c r="O1249" t="s">
        <v>61</v>
      </c>
      <c r="P1249" t="s">
        <v>46</v>
      </c>
      <c r="Q1249" t="s">
        <v>48</v>
      </c>
      <c r="R1249">
        <v>7148</v>
      </c>
      <c r="S1249">
        <v>20286.024000000001</v>
      </c>
      <c r="T1249">
        <v>26371.831200000001</v>
      </c>
      <c r="U1249">
        <v>6085.8071999999993</v>
      </c>
      <c r="AX1249" t="s">
        <v>22</v>
      </c>
      <c r="AY1249">
        <v>2018</v>
      </c>
      <c r="AZ1249">
        <v>4</v>
      </c>
      <c r="BA1249" t="s">
        <v>38</v>
      </c>
      <c r="BB1249" t="s">
        <v>43</v>
      </c>
      <c r="BC1249" t="s">
        <v>44</v>
      </c>
      <c r="BD1249" t="s">
        <v>61</v>
      </c>
      <c r="BE1249" t="s">
        <v>51</v>
      </c>
      <c r="BF1249" t="s">
        <v>52</v>
      </c>
      <c r="BG1249">
        <v>15442</v>
      </c>
      <c r="BH1249">
        <v>69828.723999999987</v>
      </c>
      <c r="BI1249">
        <v>87285.904999999984</v>
      </c>
      <c r="BJ1249">
        <v>17457.180999999997</v>
      </c>
    </row>
    <row r="1250" spans="11:62" x14ac:dyDescent="0.15">
      <c r="K1250">
        <v>2018</v>
      </c>
      <c r="L1250" t="s">
        <v>22</v>
      </c>
      <c r="M1250" t="s">
        <v>43</v>
      </c>
      <c r="N1250" t="s">
        <v>44</v>
      </c>
      <c r="O1250" t="s">
        <v>61</v>
      </c>
      <c r="P1250" t="s">
        <v>46</v>
      </c>
      <c r="Q1250" t="s">
        <v>49</v>
      </c>
      <c r="R1250">
        <v>18791</v>
      </c>
      <c r="S1250">
        <v>52915.456000000006</v>
      </c>
      <c r="T1250">
        <v>78314.874880000003</v>
      </c>
      <c r="U1250">
        <v>25399.418879999997</v>
      </c>
      <c r="AX1250" t="s">
        <v>22</v>
      </c>
      <c r="AY1250">
        <v>2018</v>
      </c>
      <c r="AZ1250">
        <v>4</v>
      </c>
      <c r="BA1250" t="s">
        <v>38</v>
      </c>
      <c r="BB1250" t="s">
        <v>43</v>
      </c>
      <c r="BC1250" t="s">
        <v>44</v>
      </c>
      <c r="BD1250" t="s">
        <v>61</v>
      </c>
      <c r="BE1250" t="s">
        <v>51</v>
      </c>
      <c r="BF1250" t="s">
        <v>53</v>
      </c>
      <c r="BG1250">
        <v>6928</v>
      </c>
      <c r="BH1250">
        <v>52292.544000000002</v>
      </c>
      <c r="BI1250">
        <v>66411.530880000006</v>
      </c>
      <c r="BJ1250">
        <v>14118.986880000004</v>
      </c>
    </row>
    <row r="1251" spans="11:62" x14ac:dyDescent="0.15">
      <c r="K1251">
        <v>2018</v>
      </c>
      <c r="L1251" t="s">
        <v>22</v>
      </c>
      <c r="M1251" t="s">
        <v>43</v>
      </c>
      <c r="N1251" t="s">
        <v>44</v>
      </c>
      <c r="O1251" t="s">
        <v>61</v>
      </c>
      <c r="P1251" t="s">
        <v>46</v>
      </c>
      <c r="Q1251" t="s">
        <v>50</v>
      </c>
      <c r="R1251">
        <v>13574</v>
      </c>
      <c r="S1251">
        <v>67340.614000000001</v>
      </c>
      <c r="T1251">
        <v>95623.671880000009</v>
      </c>
      <c r="U1251">
        <v>28283.057880000008</v>
      </c>
      <c r="AX1251" t="s">
        <v>22</v>
      </c>
      <c r="AY1251">
        <v>2018</v>
      </c>
      <c r="AZ1251">
        <v>4</v>
      </c>
      <c r="BA1251" t="s">
        <v>38</v>
      </c>
      <c r="BB1251" t="s">
        <v>43</v>
      </c>
      <c r="BC1251" t="s">
        <v>44</v>
      </c>
      <c r="BD1251" t="s">
        <v>61</v>
      </c>
      <c r="BE1251" t="s">
        <v>51</v>
      </c>
      <c r="BF1251" t="s">
        <v>54</v>
      </c>
      <c r="BG1251">
        <v>18662</v>
      </c>
      <c r="BH1251">
        <v>51731.064000000006</v>
      </c>
      <c r="BI1251">
        <v>64663.830000000009</v>
      </c>
      <c r="BJ1251">
        <v>12932.766000000003</v>
      </c>
    </row>
    <row r="1252" spans="11:62" x14ac:dyDescent="0.15">
      <c r="K1252">
        <v>2018</v>
      </c>
      <c r="L1252" t="s">
        <v>22</v>
      </c>
      <c r="M1252" t="s">
        <v>43</v>
      </c>
      <c r="N1252" t="s">
        <v>44</v>
      </c>
      <c r="O1252" t="s">
        <v>61</v>
      </c>
      <c r="P1252" t="s">
        <v>51</v>
      </c>
      <c r="Q1252" t="s">
        <v>52</v>
      </c>
      <c r="R1252">
        <v>15442</v>
      </c>
      <c r="S1252">
        <v>69828.723999999987</v>
      </c>
      <c r="T1252">
        <v>87285.904999999984</v>
      </c>
      <c r="U1252">
        <v>17457.180999999997</v>
      </c>
      <c r="AX1252" t="s">
        <v>22</v>
      </c>
      <c r="AY1252">
        <v>2018</v>
      </c>
      <c r="AZ1252">
        <v>4</v>
      </c>
      <c r="BA1252" t="s">
        <v>38</v>
      </c>
      <c r="BB1252" t="s">
        <v>43</v>
      </c>
      <c r="BC1252" t="s">
        <v>44</v>
      </c>
      <c r="BD1252" t="s">
        <v>61</v>
      </c>
      <c r="BE1252" t="s">
        <v>51</v>
      </c>
      <c r="BF1252" t="s">
        <v>55</v>
      </c>
      <c r="BG1252">
        <v>10277</v>
      </c>
      <c r="BH1252">
        <v>55742.447999999997</v>
      </c>
      <c r="BI1252">
        <v>74694.880319999997</v>
      </c>
      <c r="BJ1252">
        <v>18952.43232</v>
      </c>
    </row>
    <row r="1253" spans="11:62" x14ac:dyDescent="0.15">
      <c r="K1253">
        <v>2018</v>
      </c>
      <c r="L1253" t="s">
        <v>22</v>
      </c>
      <c r="M1253" t="s">
        <v>43</v>
      </c>
      <c r="N1253" t="s">
        <v>44</v>
      </c>
      <c r="O1253" t="s">
        <v>61</v>
      </c>
      <c r="P1253" t="s">
        <v>51</v>
      </c>
      <c r="Q1253" t="s">
        <v>53</v>
      </c>
      <c r="R1253">
        <v>6928</v>
      </c>
      <c r="S1253">
        <v>52292.544000000002</v>
      </c>
      <c r="T1253">
        <v>66411.530880000006</v>
      </c>
      <c r="U1253">
        <v>14118.986880000004</v>
      </c>
      <c r="AX1253" t="s">
        <v>22</v>
      </c>
      <c r="AY1253">
        <v>2018</v>
      </c>
      <c r="AZ1253">
        <v>4</v>
      </c>
      <c r="BA1253" t="s">
        <v>38</v>
      </c>
      <c r="BB1253" t="s">
        <v>43</v>
      </c>
      <c r="BC1253" t="s">
        <v>44</v>
      </c>
      <c r="BD1253" t="s">
        <v>61</v>
      </c>
      <c r="BE1253" t="s">
        <v>56</v>
      </c>
      <c r="BF1253" t="s">
        <v>57</v>
      </c>
      <c r="BG1253">
        <v>10118</v>
      </c>
      <c r="BH1253">
        <v>153206.75600000002</v>
      </c>
      <c r="BI1253">
        <v>191508.44500000004</v>
      </c>
      <c r="BJ1253">
        <v>38301.689000000013</v>
      </c>
    </row>
    <row r="1254" spans="11:62" x14ac:dyDescent="0.15">
      <c r="K1254">
        <v>2018</v>
      </c>
      <c r="L1254" t="s">
        <v>22</v>
      </c>
      <c r="M1254" t="s">
        <v>43</v>
      </c>
      <c r="N1254" t="s">
        <v>44</v>
      </c>
      <c r="O1254" t="s">
        <v>61</v>
      </c>
      <c r="P1254" t="s">
        <v>51</v>
      </c>
      <c r="Q1254" t="s">
        <v>54</v>
      </c>
      <c r="R1254">
        <v>18662</v>
      </c>
      <c r="S1254">
        <v>51731.064000000006</v>
      </c>
      <c r="T1254">
        <v>64663.830000000009</v>
      </c>
      <c r="U1254">
        <v>12932.766000000003</v>
      </c>
      <c r="AX1254" t="s">
        <v>22</v>
      </c>
      <c r="AY1254">
        <v>2018</v>
      </c>
      <c r="AZ1254">
        <v>4</v>
      </c>
      <c r="BA1254" t="s">
        <v>38</v>
      </c>
      <c r="BB1254" t="s">
        <v>43</v>
      </c>
      <c r="BC1254" t="s">
        <v>44</v>
      </c>
      <c r="BD1254" t="s">
        <v>61</v>
      </c>
      <c r="BE1254" t="s">
        <v>56</v>
      </c>
      <c r="BF1254" t="s">
        <v>58</v>
      </c>
      <c r="BG1254">
        <v>16658</v>
      </c>
      <c r="BH1254">
        <v>122786.11799999999</v>
      </c>
      <c r="BI1254">
        <v>174356.28755999997</v>
      </c>
      <c r="BJ1254">
        <v>51570.16955999998</v>
      </c>
    </row>
    <row r="1255" spans="11:62" x14ac:dyDescent="0.15">
      <c r="K1255">
        <v>2018</v>
      </c>
      <c r="L1255" t="s">
        <v>22</v>
      </c>
      <c r="M1255" t="s">
        <v>43</v>
      </c>
      <c r="N1255" t="s">
        <v>44</v>
      </c>
      <c r="O1255" t="s">
        <v>61</v>
      </c>
      <c r="P1255" t="s">
        <v>51</v>
      </c>
      <c r="Q1255" t="s">
        <v>55</v>
      </c>
      <c r="R1255">
        <v>10277</v>
      </c>
      <c r="S1255">
        <v>55742.447999999997</v>
      </c>
      <c r="T1255">
        <v>74694.880319999997</v>
      </c>
      <c r="U1255">
        <v>18952.43232</v>
      </c>
      <c r="AX1255" t="s">
        <v>22</v>
      </c>
      <c r="AY1255">
        <v>2018</v>
      </c>
      <c r="AZ1255">
        <v>4</v>
      </c>
      <c r="BA1255" t="s">
        <v>38</v>
      </c>
      <c r="BB1255" t="s">
        <v>43</v>
      </c>
      <c r="BC1255" t="s">
        <v>44</v>
      </c>
      <c r="BD1255" t="s">
        <v>61</v>
      </c>
      <c r="BE1255" t="s">
        <v>56</v>
      </c>
      <c r="BF1255" t="s">
        <v>59</v>
      </c>
      <c r="BG1255">
        <v>18471</v>
      </c>
      <c r="BH1255">
        <v>38567.448000000004</v>
      </c>
      <c r="BI1255">
        <v>49752.007920000004</v>
      </c>
      <c r="BJ1255">
        <v>11184.55992</v>
      </c>
    </row>
    <row r="1256" spans="11:62" x14ac:dyDescent="0.15">
      <c r="K1256">
        <v>2018</v>
      </c>
      <c r="L1256" t="s">
        <v>22</v>
      </c>
      <c r="M1256" t="s">
        <v>43</v>
      </c>
      <c r="N1256" t="s">
        <v>44</v>
      </c>
      <c r="O1256" t="s">
        <v>61</v>
      </c>
      <c r="P1256" t="s">
        <v>56</v>
      </c>
      <c r="Q1256" t="s">
        <v>57</v>
      </c>
      <c r="R1256">
        <v>10118</v>
      </c>
      <c r="S1256">
        <v>153206.75600000002</v>
      </c>
      <c r="T1256">
        <v>191508.44500000004</v>
      </c>
      <c r="U1256">
        <v>38301.689000000013</v>
      </c>
      <c r="AX1256" t="s">
        <v>22</v>
      </c>
      <c r="AY1256">
        <v>2018</v>
      </c>
      <c r="AZ1256">
        <v>4</v>
      </c>
      <c r="BA1256" t="s">
        <v>38</v>
      </c>
      <c r="BB1256" t="s">
        <v>62</v>
      </c>
      <c r="BC1256" t="s">
        <v>44</v>
      </c>
      <c r="BD1256" t="s">
        <v>63</v>
      </c>
      <c r="BE1256" t="s">
        <v>46</v>
      </c>
      <c r="BF1256" t="s">
        <v>47</v>
      </c>
      <c r="BG1256">
        <v>19115</v>
      </c>
      <c r="BH1256">
        <v>25690.560000000001</v>
      </c>
      <c r="BI1256">
        <v>32883.916799999999</v>
      </c>
      <c r="BJ1256">
        <v>7193.3567999999977</v>
      </c>
    </row>
    <row r="1257" spans="11:62" x14ac:dyDescent="0.15">
      <c r="K1257">
        <v>2018</v>
      </c>
      <c r="L1257" t="s">
        <v>22</v>
      </c>
      <c r="M1257" t="s">
        <v>43</v>
      </c>
      <c r="N1257" t="s">
        <v>44</v>
      </c>
      <c r="O1257" t="s">
        <v>61</v>
      </c>
      <c r="P1257" t="s">
        <v>56</v>
      </c>
      <c r="Q1257" t="s">
        <v>58</v>
      </c>
      <c r="R1257">
        <v>16658</v>
      </c>
      <c r="S1257">
        <v>122786.11799999999</v>
      </c>
      <c r="T1257">
        <v>174356.28755999997</v>
      </c>
      <c r="U1257">
        <v>51570.16955999998</v>
      </c>
      <c r="AX1257" t="s">
        <v>22</v>
      </c>
      <c r="AY1257">
        <v>2018</v>
      </c>
      <c r="AZ1257">
        <v>4</v>
      </c>
      <c r="BA1257" t="s">
        <v>38</v>
      </c>
      <c r="BB1257" t="s">
        <v>62</v>
      </c>
      <c r="BC1257" t="s">
        <v>44</v>
      </c>
      <c r="BD1257" t="s">
        <v>63</v>
      </c>
      <c r="BE1257" t="s">
        <v>46</v>
      </c>
      <c r="BF1257" t="s">
        <v>48</v>
      </c>
      <c r="BG1257">
        <v>12814</v>
      </c>
      <c r="BH1257">
        <v>35238.500000000007</v>
      </c>
      <c r="BI1257">
        <v>42990.970000000008</v>
      </c>
      <c r="BJ1257">
        <v>7752.4700000000012</v>
      </c>
    </row>
    <row r="1258" spans="11:62" x14ac:dyDescent="0.15">
      <c r="K1258">
        <v>2018</v>
      </c>
      <c r="L1258" t="s">
        <v>22</v>
      </c>
      <c r="M1258" t="s">
        <v>43</v>
      </c>
      <c r="N1258" t="s">
        <v>44</v>
      </c>
      <c r="O1258" t="s">
        <v>61</v>
      </c>
      <c r="P1258" t="s">
        <v>56</v>
      </c>
      <c r="Q1258" t="s">
        <v>59</v>
      </c>
      <c r="R1258">
        <v>18471</v>
      </c>
      <c r="S1258">
        <v>38567.448000000004</v>
      </c>
      <c r="T1258">
        <v>49752.007920000004</v>
      </c>
      <c r="U1258">
        <v>11184.55992</v>
      </c>
      <c r="AX1258" t="s">
        <v>22</v>
      </c>
      <c r="AY1258">
        <v>2018</v>
      </c>
      <c r="AZ1258">
        <v>4</v>
      </c>
      <c r="BA1258" t="s">
        <v>38</v>
      </c>
      <c r="BB1258" t="s">
        <v>62</v>
      </c>
      <c r="BC1258" t="s">
        <v>44</v>
      </c>
      <c r="BD1258" t="s">
        <v>63</v>
      </c>
      <c r="BE1258" t="s">
        <v>46</v>
      </c>
      <c r="BF1258" t="s">
        <v>49</v>
      </c>
      <c r="BG1258">
        <v>17379</v>
      </c>
      <c r="BH1258">
        <v>43586.531999999999</v>
      </c>
      <c r="BI1258">
        <v>57534.222239999996</v>
      </c>
      <c r="BJ1258">
        <v>13947.690239999996</v>
      </c>
    </row>
    <row r="1259" spans="11:62" x14ac:dyDescent="0.15">
      <c r="K1259">
        <v>2018</v>
      </c>
      <c r="L1259" t="s">
        <v>22</v>
      </c>
      <c r="M1259" t="s">
        <v>62</v>
      </c>
      <c r="N1259" t="s">
        <v>44</v>
      </c>
      <c r="O1259" t="s">
        <v>63</v>
      </c>
      <c r="P1259" t="s">
        <v>46</v>
      </c>
      <c r="Q1259" t="s">
        <v>47</v>
      </c>
      <c r="R1259">
        <v>19115</v>
      </c>
      <c r="S1259">
        <v>25690.560000000001</v>
      </c>
      <c r="T1259">
        <v>32883.916799999999</v>
      </c>
      <c r="U1259">
        <v>7193.3567999999977</v>
      </c>
      <c r="AX1259" t="s">
        <v>22</v>
      </c>
      <c r="AY1259">
        <v>2018</v>
      </c>
      <c r="AZ1259">
        <v>4</v>
      </c>
      <c r="BA1259" t="s">
        <v>38</v>
      </c>
      <c r="BB1259" t="s">
        <v>62</v>
      </c>
      <c r="BC1259" t="s">
        <v>44</v>
      </c>
      <c r="BD1259" t="s">
        <v>63</v>
      </c>
      <c r="BE1259" t="s">
        <v>46</v>
      </c>
      <c r="BF1259" t="s">
        <v>50</v>
      </c>
      <c r="BG1259">
        <v>18074</v>
      </c>
      <c r="BH1259">
        <v>87442.011999999988</v>
      </c>
      <c r="BI1259">
        <v>120669.97655999998</v>
      </c>
      <c r="BJ1259">
        <v>33227.964559999993</v>
      </c>
    </row>
    <row r="1260" spans="11:62" x14ac:dyDescent="0.15">
      <c r="K1260">
        <v>2018</v>
      </c>
      <c r="L1260" t="s">
        <v>22</v>
      </c>
      <c r="M1260" t="s">
        <v>62</v>
      </c>
      <c r="N1260" t="s">
        <v>44</v>
      </c>
      <c r="O1260" t="s">
        <v>63</v>
      </c>
      <c r="P1260" t="s">
        <v>46</v>
      </c>
      <c r="Q1260" t="s">
        <v>48</v>
      </c>
      <c r="R1260">
        <v>12814</v>
      </c>
      <c r="S1260">
        <v>35238.500000000007</v>
      </c>
      <c r="T1260">
        <v>42990.970000000008</v>
      </c>
      <c r="U1260">
        <v>7752.4700000000012</v>
      </c>
      <c r="AX1260" t="s">
        <v>22</v>
      </c>
      <c r="AY1260">
        <v>2018</v>
      </c>
      <c r="AZ1260">
        <v>4</v>
      </c>
      <c r="BA1260" t="s">
        <v>38</v>
      </c>
      <c r="BB1260" t="s">
        <v>62</v>
      </c>
      <c r="BC1260" t="s">
        <v>44</v>
      </c>
      <c r="BD1260" t="s">
        <v>63</v>
      </c>
      <c r="BE1260" t="s">
        <v>51</v>
      </c>
      <c r="BF1260" t="s">
        <v>52</v>
      </c>
      <c r="BG1260">
        <v>19189</v>
      </c>
      <c r="BH1260">
        <v>91876.931999999986</v>
      </c>
      <c r="BI1260">
        <v>120358.78091999999</v>
      </c>
      <c r="BJ1260">
        <v>28481.848920000004</v>
      </c>
    </row>
    <row r="1261" spans="11:62" x14ac:dyDescent="0.15">
      <c r="K1261">
        <v>2018</v>
      </c>
      <c r="L1261" t="s">
        <v>22</v>
      </c>
      <c r="M1261" t="s">
        <v>62</v>
      </c>
      <c r="N1261" t="s">
        <v>44</v>
      </c>
      <c r="O1261" t="s">
        <v>63</v>
      </c>
      <c r="P1261" t="s">
        <v>46</v>
      </c>
      <c r="Q1261" t="s">
        <v>49</v>
      </c>
      <c r="R1261">
        <v>17379</v>
      </c>
      <c r="S1261">
        <v>43586.531999999999</v>
      </c>
      <c r="T1261">
        <v>57534.222239999996</v>
      </c>
      <c r="U1261">
        <v>13947.690239999996</v>
      </c>
      <c r="AX1261" t="s">
        <v>22</v>
      </c>
      <c r="AY1261">
        <v>2018</v>
      </c>
      <c r="AZ1261">
        <v>4</v>
      </c>
      <c r="BA1261" t="s">
        <v>38</v>
      </c>
      <c r="BB1261" t="s">
        <v>62</v>
      </c>
      <c r="BC1261" t="s">
        <v>44</v>
      </c>
      <c r="BD1261" t="s">
        <v>63</v>
      </c>
      <c r="BE1261" t="s">
        <v>51</v>
      </c>
      <c r="BF1261" t="s">
        <v>53</v>
      </c>
      <c r="BG1261">
        <v>10033</v>
      </c>
      <c r="BH1261">
        <v>87327.231999999989</v>
      </c>
      <c r="BI1261">
        <v>107412.49535999999</v>
      </c>
      <c r="BJ1261">
        <v>20085.263359999997</v>
      </c>
    </row>
    <row r="1262" spans="11:62" x14ac:dyDescent="0.15">
      <c r="K1262">
        <v>2018</v>
      </c>
      <c r="L1262" t="s">
        <v>22</v>
      </c>
      <c r="M1262" t="s">
        <v>62</v>
      </c>
      <c r="N1262" t="s">
        <v>44</v>
      </c>
      <c r="O1262" t="s">
        <v>63</v>
      </c>
      <c r="P1262" t="s">
        <v>46</v>
      </c>
      <c r="Q1262" t="s">
        <v>50</v>
      </c>
      <c r="R1262">
        <v>18074</v>
      </c>
      <c r="S1262">
        <v>87442.011999999988</v>
      </c>
      <c r="T1262">
        <v>120669.97655999998</v>
      </c>
      <c r="U1262">
        <v>33227.964559999993</v>
      </c>
      <c r="AX1262" t="s">
        <v>22</v>
      </c>
      <c r="AY1262">
        <v>2018</v>
      </c>
      <c r="AZ1262">
        <v>4</v>
      </c>
      <c r="BA1262" t="s">
        <v>38</v>
      </c>
      <c r="BB1262" t="s">
        <v>62</v>
      </c>
      <c r="BC1262" t="s">
        <v>44</v>
      </c>
      <c r="BD1262" t="s">
        <v>63</v>
      </c>
      <c r="BE1262" t="s">
        <v>51</v>
      </c>
      <c r="BF1262" t="s">
        <v>54</v>
      </c>
      <c r="BG1262">
        <v>6763</v>
      </c>
      <c r="BH1262">
        <v>16664.031999999999</v>
      </c>
      <c r="BI1262">
        <v>22496.443199999998</v>
      </c>
      <c r="BJ1262">
        <v>5832.4111999999986</v>
      </c>
    </row>
    <row r="1263" spans="11:62" x14ac:dyDescent="0.15">
      <c r="K1263">
        <v>2018</v>
      </c>
      <c r="L1263" t="s">
        <v>22</v>
      </c>
      <c r="M1263" t="s">
        <v>62</v>
      </c>
      <c r="N1263" t="s">
        <v>44</v>
      </c>
      <c r="O1263" t="s">
        <v>63</v>
      </c>
      <c r="P1263" t="s">
        <v>51</v>
      </c>
      <c r="Q1263" t="s">
        <v>52</v>
      </c>
      <c r="R1263">
        <v>19189</v>
      </c>
      <c r="S1263">
        <v>91876.931999999986</v>
      </c>
      <c r="T1263">
        <v>120358.78091999999</v>
      </c>
      <c r="U1263">
        <v>28481.848920000004</v>
      </c>
      <c r="AX1263" t="s">
        <v>22</v>
      </c>
      <c r="AY1263">
        <v>2018</v>
      </c>
      <c r="AZ1263">
        <v>4</v>
      </c>
      <c r="BA1263" t="s">
        <v>38</v>
      </c>
      <c r="BB1263" t="s">
        <v>62</v>
      </c>
      <c r="BC1263" t="s">
        <v>44</v>
      </c>
      <c r="BD1263" t="s">
        <v>63</v>
      </c>
      <c r="BE1263" t="s">
        <v>51</v>
      </c>
      <c r="BF1263" t="s">
        <v>55</v>
      </c>
      <c r="BG1263">
        <v>9700</v>
      </c>
      <c r="BH1263">
        <v>53078.400000000001</v>
      </c>
      <c r="BI1263">
        <v>78025.247999999992</v>
      </c>
      <c r="BJ1263">
        <v>24946.847999999991</v>
      </c>
    </row>
    <row r="1264" spans="11:62" x14ac:dyDescent="0.15">
      <c r="K1264">
        <v>2018</v>
      </c>
      <c r="L1264" t="s">
        <v>22</v>
      </c>
      <c r="M1264" t="s">
        <v>62</v>
      </c>
      <c r="N1264" t="s">
        <v>44</v>
      </c>
      <c r="O1264" t="s">
        <v>63</v>
      </c>
      <c r="P1264" t="s">
        <v>51</v>
      </c>
      <c r="Q1264" t="s">
        <v>53</v>
      </c>
      <c r="R1264">
        <v>10033</v>
      </c>
      <c r="S1264">
        <v>87327.231999999989</v>
      </c>
      <c r="T1264">
        <v>107412.49535999999</v>
      </c>
      <c r="U1264">
        <v>20085.263359999997</v>
      </c>
      <c r="AX1264" t="s">
        <v>22</v>
      </c>
      <c r="AY1264">
        <v>2018</v>
      </c>
      <c r="AZ1264">
        <v>4</v>
      </c>
      <c r="BA1264" t="s">
        <v>38</v>
      </c>
      <c r="BB1264" t="s">
        <v>62</v>
      </c>
      <c r="BC1264" t="s">
        <v>44</v>
      </c>
      <c r="BD1264" t="s">
        <v>63</v>
      </c>
      <c r="BE1264" t="s">
        <v>56</v>
      </c>
      <c r="BF1264" t="s">
        <v>57</v>
      </c>
      <c r="BG1264">
        <v>19415</v>
      </c>
      <c r="BH1264">
        <v>314794.81</v>
      </c>
      <c r="BI1264">
        <v>396641.46060000005</v>
      </c>
      <c r="BJ1264">
        <v>81846.650600000052</v>
      </c>
    </row>
    <row r="1265" spans="11:62" x14ac:dyDescent="0.15">
      <c r="K1265">
        <v>2018</v>
      </c>
      <c r="L1265" t="s">
        <v>22</v>
      </c>
      <c r="M1265" t="s">
        <v>62</v>
      </c>
      <c r="N1265" t="s">
        <v>44</v>
      </c>
      <c r="O1265" t="s">
        <v>63</v>
      </c>
      <c r="P1265" t="s">
        <v>51</v>
      </c>
      <c r="Q1265" t="s">
        <v>54</v>
      </c>
      <c r="R1265">
        <v>6763</v>
      </c>
      <c r="S1265">
        <v>16664.031999999999</v>
      </c>
      <c r="T1265">
        <v>22496.443199999998</v>
      </c>
      <c r="U1265">
        <v>5832.4111999999986</v>
      </c>
      <c r="AX1265" t="s">
        <v>22</v>
      </c>
      <c r="AY1265">
        <v>2018</v>
      </c>
      <c r="AZ1265">
        <v>4</v>
      </c>
      <c r="BA1265" t="s">
        <v>38</v>
      </c>
      <c r="BB1265" t="s">
        <v>62</v>
      </c>
      <c r="BC1265" t="s">
        <v>44</v>
      </c>
      <c r="BD1265" t="s">
        <v>63</v>
      </c>
      <c r="BE1265" t="s">
        <v>56</v>
      </c>
      <c r="BF1265" t="s">
        <v>58</v>
      </c>
      <c r="BG1265">
        <v>15501</v>
      </c>
      <c r="BH1265">
        <v>124023.50099999999</v>
      </c>
      <c r="BI1265">
        <v>184795.01649000001</v>
      </c>
      <c r="BJ1265">
        <v>60771.51549000002</v>
      </c>
    </row>
    <row r="1266" spans="11:62" x14ac:dyDescent="0.15">
      <c r="K1266">
        <v>2018</v>
      </c>
      <c r="L1266" t="s">
        <v>22</v>
      </c>
      <c r="M1266" t="s">
        <v>62</v>
      </c>
      <c r="N1266" t="s">
        <v>44</v>
      </c>
      <c r="O1266" t="s">
        <v>63</v>
      </c>
      <c r="P1266" t="s">
        <v>51</v>
      </c>
      <c r="Q1266" t="s">
        <v>55</v>
      </c>
      <c r="R1266">
        <v>9700</v>
      </c>
      <c r="S1266">
        <v>53078.400000000001</v>
      </c>
      <c r="T1266">
        <v>78025.247999999992</v>
      </c>
      <c r="U1266">
        <v>24946.847999999991</v>
      </c>
      <c r="AX1266" t="s">
        <v>22</v>
      </c>
      <c r="AY1266">
        <v>2018</v>
      </c>
      <c r="AZ1266">
        <v>4</v>
      </c>
      <c r="BA1266" t="s">
        <v>38</v>
      </c>
      <c r="BB1266" t="s">
        <v>62</v>
      </c>
      <c r="BC1266" t="s">
        <v>44</v>
      </c>
      <c r="BD1266" t="s">
        <v>63</v>
      </c>
      <c r="BE1266" t="s">
        <v>56</v>
      </c>
      <c r="BF1266" t="s">
        <v>59</v>
      </c>
      <c r="BG1266">
        <v>12432</v>
      </c>
      <c r="BH1266">
        <v>26629.344000000005</v>
      </c>
      <c r="BI1266">
        <v>34085.560320000004</v>
      </c>
      <c r="BJ1266">
        <v>7456.2163199999995</v>
      </c>
    </row>
    <row r="1267" spans="11:62" x14ac:dyDescent="0.15">
      <c r="K1267">
        <v>2018</v>
      </c>
      <c r="L1267" t="s">
        <v>22</v>
      </c>
      <c r="M1267" t="s">
        <v>62</v>
      </c>
      <c r="N1267" t="s">
        <v>44</v>
      </c>
      <c r="O1267" t="s">
        <v>63</v>
      </c>
      <c r="P1267" t="s">
        <v>56</v>
      </c>
      <c r="Q1267" t="s">
        <v>57</v>
      </c>
      <c r="R1267">
        <v>19415</v>
      </c>
      <c r="S1267">
        <v>314794.81</v>
      </c>
      <c r="T1267">
        <v>396641.46060000005</v>
      </c>
      <c r="U1267">
        <v>81846.650600000052</v>
      </c>
      <c r="AX1267" t="s">
        <v>22</v>
      </c>
      <c r="AY1267">
        <v>2018</v>
      </c>
      <c r="AZ1267">
        <v>4</v>
      </c>
      <c r="BA1267" t="s">
        <v>38</v>
      </c>
      <c r="BB1267" t="s">
        <v>62</v>
      </c>
      <c r="BC1267" t="s">
        <v>44</v>
      </c>
      <c r="BD1267" t="s">
        <v>64</v>
      </c>
      <c r="BE1267" t="s">
        <v>46</v>
      </c>
      <c r="BF1267" t="s">
        <v>47</v>
      </c>
      <c r="BG1267">
        <v>18861</v>
      </c>
      <c r="BH1267">
        <v>26480.843999999997</v>
      </c>
      <c r="BI1267">
        <v>33895.480319999995</v>
      </c>
      <c r="BJ1267">
        <v>7414.6363199999978</v>
      </c>
    </row>
    <row r="1268" spans="11:62" x14ac:dyDescent="0.15">
      <c r="K1268">
        <v>2018</v>
      </c>
      <c r="L1268" t="s">
        <v>22</v>
      </c>
      <c r="M1268" t="s">
        <v>62</v>
      </c>
      <c r="N1268" t="s">
        <v>44</v>
      </c>
      <c r="O1268" t="s">
        <v>63</v>
      </c>
      <c r="P1268" t="s">
        <v>56</v>
      </c>
      <c r="Q1268" t="s">
        <v>58</v>
      </c>
      <c r="R1268">
        <v>15501</v>
      </c>
      <c r="S1268">
        <v>124023.50099999999</v>
      </c>
      <c r="T1268">
        <v>184795.01649000001</v>
      </c>
      <c r="U1268">
        <v>60771.51549000002</v>
      </c>
      <c r="AX1268" t="s">
        <v>22</v>
      </c>
      <c r="AY1268">
        <v>2018</v>
      </c>
      <c r="AZ1268">
        <v>4</v>
      </c>
      <c r="BA1268" t="s">
        <v>38</v>
      </c>
      <c r="BB1268" t="s">
        <v>62</v>
      </c>
      <c r="BC1268" t="s">
        <v>44</v>
      </c>
      <c r="BD1268" t="s">
        <v>64</v>
      </c>
      <c r="BE1268" t="s">
        <v>46</v>
      </c>
      <c r="BF1268" t="s">
        <v>48</v>
      </c>
      <c r="BG1268">
        <v>8152</v>
      </c>
      <c r="BH1268">
        <v>21162.592000000001</v>
      </c>
      <c r="BI1268">
        <v>26664.86592</v>
      </c>
      <c r="BJ1268">
        <v>5502.2739199999996</v>
      </c>
    </row>
    <row r="1269" spans="11:62" x14ac:dyDescent="0.15">
      <c r="K1269">
        <v>2018</v>
      </c>
      <c r="L1269" t="s">
        <v>22</v>
      </c>
      <c r="M1269" t="s">
        <v>62</v>
      </c>
      <c r="N1269" t="s">
        <v>44</v>
      </c>
      <c r="O1269" t="s">
        <v>63</v>
      </c>
      <c r="P1269" t="s">
        <v>56</v>
      </c>
      <c r="Q1269" t="s">
        <v>59</v>
      </c>
      <c r="R1269">
        <v>12432</v>
      </c>
      <c r="S1269">
        <v>26629.344000000005</v>
      </c>
      <c r="T1269">
        <v>34085.560320000004</v>
      </c>
      <c r="U1269">
        <v>7456.2163199999995</v>
      </c>
      <c r="AX1269" t="s">
        <v>22</v>
      </c>
      <c r="AY1269">
        <v>2018</v>
      </c>
      <c r="AZ1269">
        <v>4</v>
      </c>
      <c r="BA1269" t="s">
        <v>38</v>
      </c>
      <c r="BB1269" t="s">
        <v>62</v>
      </c>
      <c r="BC1269" t="s">
        <v>44</v>
      </c>
      <c r="BD1269" t="s">
        <v>64</v>
      </c>
      <c r="BE1269" t="s">
        <v>46</v>
      </c>
      <c r="BF1269" t="s">
        <v>49</v>
      </c>
      <c r="BG1269">
        <v>15947</v>
      </c>
      <c r="BH1269">
        <v>43854.25</v>
      </c>
      <c r="BI1269">
        <v>59641.78</v>
      </c>
      <c r="BJ1269">
        <v>15787.529999999999</v>
      </c>
    </row>
    <row r="1270" spans="11:62" x14ac:dyDescent="0.15">
      <c r="K1270">
        <v>2018</v>
      </c>
      <c r="L1270" t="s">
        <v>22</v>
      </c>
      <c r="M1270" t="s">
        <v>62</v>
      </c>
      <c r="N1270" t="s">
        <v>44</v>
      </c>
      <c r="O1270" t="s">
        <v>64</v>
      </c>
      <c r="P1270" t="s">
        <v>46</v>
      </c>
      <c r="Q1270" t="s">
        <v>47</v>
      </c>
      <c r="R1270">
        <v>18861</v>
      </c>
      <c r="S1270">
        <v>26480.843999999997</v>
      </c>
      <c r="T1270">
        <v>33895.480319999995</v>
      </c>
      <c r="U1270">
        <v>7414.6363199999978</v>
      </c>
      <c r="AX1270" t="s">
        <v>22</v>
      </c>
      <c r="AY1270">
        <v>2018</v>
      </c>
      <c r="AZ1270">
        <v>4</v>
      </c>
      <c r="BA1270" t="s">
        <v>38</v>
      </c>
      <c r="BB1270" t="s">
        <v>62</v>
      </c>
      <c r="BC1270" t="s">
        <v>44</v>
      </c>
      <c r="BD1270" t="s">
        <v>64</v>
      </c>
      <c r="BE1270" t="s">
        <v>46</v>
      </c>
      <c r="BF1270" t="s">
        <v>50</v>
      </c>
      <c r="BG1270">
        <v>16583</v>
      </c>
      <c r="BH1270">
        <v>80228.553999999989</v>
      </c>
      <c r="BI1270">
        <v>119540.54545999998</v>
      </c>
      <c r="BJ1270">
        <v>39311.99145999999</v>
      </c>
    </row>
    <row r="1271" spans="11:62" x14ac:dyDescent="0.15">
      <c r="K1271">
        <v>2018</v>
      </c>
      <c r="L1271" t="s">
        <v>22</v>
      </c>
      <c r="M1271" t="s">
        <v>62</v>
      </c>
      <c r="N1271" t="s">
        <v>44</v>
      </c>
      <c r="O1271" t="s">
        <v>64</v>
      </c>
      <c r="P1271" t="s">
        <v>46</v>
      </c>
      <c r="Q1271" t="s">
        <v>48</v>
      </c>
      <c r="R1271">
        <v>8152</v>
      </c>
      <c r="S1271">
        <v>21162.592000000001</v>
      </c>
      <c r="T1271">
        <v>26664.86592</v>
      </c>
      <c r="U1271">
        <v>5502.2739199999996</v>
      </c>
      <c r="AX1271" t="s">
        <v>22</v>
      </c>
      <c r="AY1271">
        <v>2018</v>
      </c>
      <c r="AZ1271">
        <v>4</v>
      </c>
      <c r="BA1271" t="s">
        <v>38</v>
      </c>
      <c r="BB1271" t="s">
        <v>62</v>
      </c>
      <c r="BC1271" t="s">
        <v>44</v>
      </c>
      <c r="BD1271" t="s">
        <v>64</v>
      </c>
      <c r="BE1271" t="s">
        <v>51</v>
      </c>
      <c r="BF1271" t="s">
        <v>52</v>
      </c>
      <c r="BG1271">
        <v>17322</v>
      </c>
      <c r="BH1271">
        <v>79646.555999999982</v>
      </c>
      <c r="BI1271">
        <v>97168.798319999987</v>
      </c>
      <c r="BJ1271">
        <v>17522.242320000005</v>
      </c>
    </row>
    <row r="1272" spans="11:62" x14ac:dyDescent="0.15">
      <c r="K1272">
        <v>2018</v>
      </c>
      <c r="L1272" t="s">
        <v>22</v>
      </c>
      <c r="M1272" t="s">
        <v>62</v>
      </c>
      <c r="N1272" t="s">
        <v>44</v>
      </c>
      <c r="O1272" t="s">
        <v>64</v>
      </c>
      <c r="P1272" t="s">
        <v>46</v>
      </c>
      <c r="Q1272" t="s">
        <v>49</v>
      </c>
      <c r="R1272">
        <v>15947</v>
      </c>
      <c r="S1272">
        <v>43854.25</v>
      </c>
      <c r="T1272">
        <v>59641.78</v>
      </c>
      <c r="U1272">
        <v>15787.529999999999</v>
      </c>
      <c r="AX1272" t="s">
        <v>22</v>
      </c>
      <c r="AY1272">
        <v>2018</v>
      </c>
      <c r="AZ1272">
        <v>4</v>
      </c>
      <c r="BA1272" t="s">
        <v>38</v>
      </c>
      <c r="BB1272" t="s">
        <v>62</v>
      </c>
      <c r="BC1272" t="s">
        <v>44</v>
      </c>
      <c r="BD1272" t="s">
        <v>64</v>
      </c>
      <c r="BE1272" t="s">
        <v>51</v>
      </c>
      <c r="BF1272" t="s">
        <v>53</v>
      </c>
      <c r="BG1272">
        <v>16909</v>
      </c>
      <c r="BH1272">
        <v>133378.19199999998</v>
      </c>
      <c r="BI1272">
        <v>193398.37839999996</v>
      </c>
      <c r="BJ1272">
        <v>60020.186399999977</v>
      </c>
    </row>
    <row r="1273" spans="11:62" x14ac:dyDescent="0.15">
      <c r="K1273">
        <v>2018</v>
      </c>
      <c r="L1273" t="s">
        <v>22</v>
      </c>
      <c r="M1273" t="s">
        <v>62</v>
      </c>
      <c r="N1273" t="s">
        <v>44</v>
      </c>
      <c r="O1273" t="s">
        <v>64</v>
      </c>
      <c r="P1273" t="s">
        <v>46</v>
      </c>
      <c r="Q1273" t="s">
        <v>50</v>
      </c>
      <c r="R1273">
        <v>16583</v>
      </c>
      <c r="S1273">
        <v>80228.553999999989</v>
      </c>
      <c r="T1273">
        <v>119540.54545999998</v>
      </c>
      <c r="U1273">
        <v>39311.99145999999</v>
      </c>
      <c r="AX1273" t="s">
        <v>22</v>
      </c>
      <c r="AY1273">
        <v>2018</v>
      </c>
      <c r="AZ1273">
        <v>4</v>
      </c>
      <c r="BA1273" t="s">
        <v>38</v>
      </c>
      <c r="BB1273" t="s">
        <v>62</v>
      </c>
      <c r="BC1273" t="s">
        <v>44</v>
      </c>
      <c r="BD1273" t="s">
        <v>64</v>
      </c>
      <c r="BE1273" t="s">
        <v>51</v>
      </c>
      <c r="BF1273" t="s">
        <v>54</v>
      </c>
      <c r="BG1273">
        <v>14285</v>
      </c>
      <c r="BH1273">
        <v>36769.590000000004</v>
      </c>
      <c r="BI1273">
        <v>53315.905500000008</v>
      </c>
      <c r="BJ1273">
        <v>16546.315500000004</v>
      </c>
    </row>
    <row r="1274" spans="11:62" x14ac:dyDescent="0.15">
      <c r="K1274">
        <v>2018</v>
      </c>
      <c r="L1274" t="s">
        <v>22</v>
      </c>
      <c r="M1274" t="s">
        <v>62</v>
      </c>
      <c r="N1274" t="s">
        <v>44</v>
      </c>
      <c r="O1274" t="s">
        <v>64</v>
      </c>
      <c r="P1274" t="s">
        <v>51</v>
      </c>
      <c r="Q1274" t="s">
        <v>52</v>
      </c>
      <c r="R1274">
        <v>17322</v>
      </c>
      <c r="S1274">
        <v>79646.555999999982</v>
      </c>
      <c r="T1274">
        <v>97168.798319999987</v>
      </c>
      <c r="U1274">
        <v>17522.242320000005</v>
      </c>
      <c r="AX1274" t="s">
        <v>22</v>
      </c>
      <c r="AY1274">
        <v>2018</v>
      </c>
      <c r="AZ1274">
        <v>4</v>
      </c>
      <c r="BA1274" t="s">
        <v>38</v>
      </c>
      <c r="BB1274" t="s">
        <v>62</v>
      </c>
      <c r="BC1274" t="s">
        <v>44</v>
      </c>
      <c r="BD1274" t="s">
        <v>64</v>
      </c>
      <c r="BE1274" t="s">
        <v>51</v>
      </c>
      <c r="BF1274" t="s">
        <v>55</v>
      </c>
      <c r="BG1274">
        <v>18750</v>
      </c>
      <c r="BH1274">
        <v>101700</v>
      </c>
      <c r="BI1274">
        <v>152550</v>
      </c>
      <c r="BJ1274">
        <v>50850</v>
      </c>
    </row>
    <row r="1275" spans="11:62" x14ac:dyDescent="0.15">
      <c r="K1275">
        <v>2018</v>
      </c>
      <c r="L1275" t="s">
        <v>22</v>
      </c>
      <c r="M1275" t="s">
        <v>62</v>
      </c>
      <c r="N1275" t="s">
        <v>44</v>
      </c>
      <c r="O1275" t="s">
        <v>64</v>
      </c>
      <c r="P1275" t="s">
        <v>51</v>
      </c>
      <c r="Q1275" t="s">
        <v>53</v>
      </c>
      <c r="R1275">
        <v>16909</v>
      </c>
      <c r="S1275">
        <v>133378.19199999998</v>
      </c>
      <c r="T1275">
        <v>193398.37839999996</v>
      </c>
      <c r="U1275">
        <v>60020.186399999977</v>
      </c>
      <c r="AX1275" t="s">
        <v>22</v>
      </c>
      <c r="AY1275">
        <v>2018</v>
      </c>
      <c r="AZ1275">
        <v>4</v>
      </c>
      <c r="BA1275" t="s">
        <v>38</v>
      </c>
      <c r="BB1275" t="s">
        <v>62</v>
      </c>
      <c r="BC1275" t="s">
        <v>44</v>
      </c>
      <c r="BD1275" t="s">
        <v>64</v>
      </c>
      <c r="BE1275" t="s">
        <v>56</v>
      </c>
      <c r="BF1275" t="s">
        <v>57</v>
      </c>
      <c r="BG1275">
        <v>11253</v>
      </c>
      <c r="BH1275">
        <v>193011.45600000001</v>
      </c>
      <c r="BI1275">
        <v>279866.61119999998</v>
      </c>
      <c r="BJ1275">
        <v>86855.155199999979</v>
      </c>
    </row>
    <row r="1276" spans="11:62" x14ac:dyDescent="0.15">
      <c r="K1276">
        <v>2018</v>
      </c>
      <c r="L1276" t="s">
        <v>22</v>
      </c>
      <c r="M1276" t="s">
        <v>62</v>
      </c>
      <c r="N1276" t="s">
        <v>44</v>
      </c>
      <c r="O1276" t="s">
        <v>64</v>
      </c>
      <c r="P1276" t="s">
        <v>51</v>
      </c>
      <c r="Q1276" t="s">
        <v>54</v>
      </c>
      <c r="R1276">
        <v>14285</v>
      </c>
      <c r="S1276">
        <v>36769.590000000004</v>
      </c>
      <c r="T1276">
        <v>53315.905500000008</v>
      </c>
      <c r="U1276">
        <v>16546.315500000004</v>
      </c>
      <c r="AX1276" t="s">
        <v>22</v>
      </c>
      <c r="AY1276">
        <v>2018</v>
      </c>
      <c r="AZ1276">
        <v>4</v>
      </c>
      <c r="BA1276" t="s">
        <v>38</v>
      </c>
      <c r="BB1276" t="s">
        <v>62</v>
      </c>
      <c r="BC1276" t="s">
        <v>44</v>
      </c>
      <c r="BD1276" t="s">
        <v>64</v>
      </c>
      <c r="BE1276" t="s">
        <v>56</v>
      </c>
      <c r="BF1276" t="s">
        <v>58</v>
      </c>
      <c r="BG1276">
        <v>7774</v>
      </c>
      <c r="BH1276">
        <v>61710.011999999995</v>
      </c>
      <c r="BI1276">
        <v>81457.215840000004</v>
      </c>
      <c r="BJ1276">
        <v>19747.203840000009</v>
      </c>
    </row>
    <row r="1277" spans="11:62" x14ac:dyDescent="0.15">
      <c r="K1277">
        <v>2018</v>
      </c>
      <c r="L1277" t="s">
        <v>22</v>
      </c>
      <c r="M1277" t="s">
        <v>62</v>
      </c>
      <c r="N1277" t="s">
        <v>44</v>
      </c>
      <c r="O1277" t="s">
        <v>64</v>
      </c>
      <c r="P1277" t="s">
        <v>51</v>
      </c>
      <c r="Q1277" t="s">
        <v>55</v>
      </c>
      <c r="R1277">
        <v>18750</v>
      </c>
      <c r="S1277">
        <v>101700</v>
      </c>
      <c r="T1277">
        <v>152550</v>
      </c>
      <c r="U1277">
        <v>50850</v>
      </c>
      <c r="AX1277" t="s">
        <v>22</v>
      </c>
      <c r="AY1277">
        <v>2018</v>
      </c>
      <c r="AZ1277">
        <v>4</v>
      </c>
      <c r="BA1277" t="s">
        <v>38</v>
      </c>
      <c r="BB1277" t="s">
        <v>62</v>
      </c>
      <c r="BC1277" t="s">
        <v>44</v>
      </c>
      <c r="BD1277" t="s">
        <v>64</v>
      </c>
      <c r="BE1277" t="s">
        <v>56</v>
      </c>
      <c r="BF1277" t="s">
        <v>59</v>
      </c>
      <c r="BG1277">
        <v>9472</v>
      </c>
      <c r="BH1277">
        <v>19436.544000000002</v>
      </c>
      <c r="BI1277">
        <v>25267.507200000004</v>
      </c>
      <c r="BJ1277">
        <v>5830.963200000002</v>
      </c>
    </row>
    <row r="1278" spans="11:62" x14ac:dyDescent="0.15">
      <c r="K1278">
        <v>2018</v>
      </c>
      <c r="L1278" t="s">
        <v>22</v>
      </c>
      <c r="M1278" t="s">
        <v>62</v>
      </c>
      <c r="N1278" t="s">
        <v>44</v>
      </c>
      <c r="O1278" t="s">
        <v>64</v>
      </c>
      <c r="P1278" t="s">
        <v>56</v>
      </c>
      <c r="Q1278" t="s">
        <v>57</v>
      </c>
      <c r="R1278">
        <v>11253</v>
      </c>
      <c r="S1278">
        <v>193011.45600000001</v>
      </c>
      <c r="T1278">
        <v>279866.61119999998</v>
      </c>
      <c r="U1278">
        <v>86855.155199999979</v>
      </c>
      <c r="AX1278" t="s">
        <v>22</v>
      </c>
      <c r="AY1278">
        <v>2018</v>
      </c>
      <c r="AZ1278">
        <v>4</v>
      </c>
      <c r="BA1278" t="s">
        <v>38</v>
      </c>
      <c r="BB1278" t="s">
        <v>62</v>
      </c>
      <c r="BC1278" t="s">
        <v>44</v>
      </c>
      <c r="BD1278" t="s">
        <v>65</v>
      </c>
      <c r="BE1278" t="s">
        <v>46</v>
      </c>
      <c r="BF1278" t="s">
        <v>47</v>
      </c>
      <c r="BG1278">
        <v>9086</v>
      </c>
      <c r="BH1278">
        <v>14174.159999999998</v>
      </c>
      <c r="BI1278">
        <v>19702.082399999999</v>
      </c>
      <c r="BJ1278">
        <v>5527.9224000000013</v>
      </c>
    </row>
    <row r="1279" spans="11:62" x14ac:dyDescent="0.15">
      <c r="K1279">
        <v>2018</v>
      </c>
      <c r="L1279" t="s">
        <v>22</v>
      </c>
      <c r="M1279" t="s">
        <v>62</v>
      </c>
      <c r="N1279" t="s">
        <v>44</v>
      </c>
      <c r="O1279" t="s">
        <v>64</v>
      </c>
      <c r="P1279" t="s">
        <v>56</v>
      </c>
      <c r="Q1279" t="s">
        <v>58</v>
      </c>
      <c r="R1279">
        <v>7774</v>
      </c>
      <c r="S1279">
        <v>61710.011999999995</v>
      </c>
      <c r="T1279">
        <v>81457.215840000004</v>
      </c>
      <c r="U1279">
        <v>19747.203840000009</v>
      </c>
      <c r="AX1279" t="s">
        <v>22</v>
      </c>
      <c r="AY1279">
        <v>2018</v>
      </c>
      <c r="AZ1279">
        <v>4</v>
      </c>
      <c r="BA1279" t="s">
        <v>38</v>
      </c>
      <c r="BB1279" t="s">
        <v>62</v>
      </c>
      <c r="BC1279" t="s">
        <v>44</v>
      </c>
      <c r="BD1279" t="s">
        <v>65</v>
      </c>
      <c r="BE1279" t="s">
        <v>46</v>
      </c>
      <c r="BF1279" t="s">
        <v>48</v>
      </c>
      <c r="BG1279">
        <v>13227</v>
      </c>
      <c r="BH1279">
        <v>37829.22</v>
      </c>
      <c r="BI1279">
        <v>53339.200200000007</v>
      </c>
      <c r="BJ1279">
        <v>15509.980200000005</v>
      </c>
    </row>
    <row r="1280" spans="11:62" x14ac:dyDescent="0.15">
      <c r="K1280">
        <v>2018</v>
      </c>
      <c r="L1280" t="s">
        <v>22</v>
      </c>
      <c r="M1280" t="s">
        <v>62</v>
      </c>
      <c r="N1280" t="s">
        <v>44</v>
      </c>
      <c r="O1280" t="s">
        <v>64</v>
      </c>
      <c r="P1280" t="s">
        <v>56</v>
      </c>
      <c r="Q1280" t="s">
        <v>59</v>
      </c>
      <c r="R1280">
        <v>9472</v>
      </c>
      <c r="S1280">
        <v>19436.544000000002</v>
      </c>
      <c r="T1280">
        <v>25267.507200000004</v>
      </c>
      <c r="U1280">
        <v>5830.963200000002</v>
      </c>
      <c r="AX1280" t="s">
        <v>22</v>
      </c>
      <c r="AY1280">
        <v>2018</v>
      </c>
      <c r="AZ1280">
        <v>4</v>
      </c>
      <c r="BA1280" t="s">
        <v>38</v>
      </c>
      <c r="BB1280" t="s">
        <v>62</v>
      </c>
      <c r="BC1280" t="s">
        <v>44</v>
      </c>
      <c r="BD1280" t="s">
        <v>65</v>
      </c>
      <c r="BE1280" t="s">
        <v>46</v>
      </c>
      <c r="BF1280" t="s">
        <v>49</v>
      </c>
      <c r="BG1280">
        <v>7666</v>
      </c>
      <c r="BH1280">
        <v>18889.024000000001</v>
      </c>
      <c r="BI1280">
        <v>26255.74336</v>
      </c>
      <c r="BJ1280">
        <v>7366.7193599999991</v>
      </c>
    </row>
    <row r="1281" spans="11:62" x14ac:dyDescent="0.15">
      <c r="K1281">
        <v>2018</v>
      </c>
      <c r="L1281" t="s">
        <v>22</v>
      </c>
      <c r="M1281" t="s">
        <v>62</v>
      </c>
      <c r="N1281" t="s">
        <v>44</v>
      </c>
      <c r="O1281" t="s">
        <v>65</v>
      </c>
      <c r="P1281" t="s">
        <v>46</v>
      </c>
      <c r="Q1281" t="s">
        <v>47</v>
      </c>
      <c r="R1281">
        <v>9086</v>
      </c>
      <c r="S1281">
        <v>14174.159999999998</v>
      </c>
      <c r="T1281">
        <v>19702.082399999999</v>
      </c>
      <c r="U1281">
        <v>5527.9224000000013</v>
      </c>
      <c r="AX1281" t="s">
        <v>22</v>
      </c>
      <c r="AY1281">
        <v>2018</v>
      </c>
      <c r="AZ1281">
        <v>4</v>
      </c>
      <c r="BA1281" t="s">
        <v>38</v>
      </c>
      <c r="BB1281" t="s">
        <v>62</v>
      </c>
      <c r="BC1281" t="s">
        <v>44</v>
      </c>
      <c r="BD1281" t="s">
        <v>65</v>
      </c>
      <c r="BE1281" t="s">
        <v>46</v>
      </c>
      <c r="BF1281" t="s">
        <v>50</v>
      </c>
      <c r="BG1281">
        <v>8126</v>
      </c>
      <c r="BH1281">
        <v>42312.082000000002</v>
      </c>
      <c r="BI1281">
        <v>57121.310700000002</v>
      </c>
      <c r="BJ1281">
        <v>14809.2287</v>
      </c>
    </row>
    <row r="1282" spans="11:62" x14ac:dyDescent="0.15">
      <c r="K1282">
        <v>2018</v>
      </c>
      <c r="L1282" t="s">
        <v>22</v>
      </c>
      <c r="M1282" t="s">
        <v>62</v>
      </c>
      <c r="N1282" t="s">
        <v>44</v>
      </c>
      <c r="O1282" t="s">
        <v>65</v>
      </c>
      <c r="P1282" t="s">
        <v>46</v>
      </c>
      <c r="Q1282" t="s">
        <v>48</v>
      </c>
      <c r="R1282">
        <v>13227</v>
      </c>
      <c r="S1282">
        <v>37829.22</v>
      </c>
      <c r="T1282">
        <v>53339.200200000007</v>
      </c>
      <c r="U1282">
        <v>15509.980200000005</v>
      </c>
      <c r="AX1282" t="s">
        <v>22</v>
      </c>
      <c r="AY1282">
        <v>2018</v>
      </c>
      <c r="AZ1282">
        <v>4</v>
      </c>
      <c r="BA1282" t="s">
        <v>38</v>
      </c>
      <c r="BB1282" t="s">
        <v>62</v>
      </c>
      <c r="BC1282" t="s">
        <v>44</v>
      </c>
      <c r="BD1282" t="s">
        <v>65</v>
      </c>
      <c r="BE1282" t="s">
        <v>51</v>
      </c>
      <c r="BF1282" t="s">
        <v>52</v>
      </c>
      <c r="BG1282">
        <v>17007</v>
      </c>
      <c r="BH1282">
        <v>82075.782000000007</v>
      </c>
      <c r="BI1282">
        <v>98490.938399999999</v>
      </c>
      <c r="BJ1282">
        <v>16415.156399999993</v>
      </c>
    </row>
    <row r="1283" spans="11:62" x14ac:dyDescent="0.15">
      <c r="K1283">
        <v>2018</v>
      </c>
      <c r="L1283" t="s">
        <v>22</v>
      </c>
      <c r="M1283" t="s">
        <v>62</v>
      </c>
      <c r="N1283" t="s">
        <v>44</v>
      </c>
      <c r="O1283" t="s">
        <v>65</v>
      </c>
      <c r="P1283" t="s">
        <v>46</v>
      </c>
      <c r="Q1283" t="s">
        <v>49</v>
      </c>
      <c r="R1283">
        <v>7666</v>
      </c>
      <c r="S1283">
        <v>18889.024000000001</v>
      </c>
      <c r="T1283">
        <v>26255.74336</v>
      </c>
      <c r="U1283">
        <v>7366.7193599999991</v>
      </c>
      <c r="AX1283" t="s">
        <v>22</v>
      </c>
      <c r="AY1283">
        <v>2018</v>
      </c>
      <c r="AZ1283">
        <v>4</v>
      </c>
      <c r="BA1283" t="s">
        <v>38</v>
      </c>
      <c r="BB1283" t="s">
        <v>62</v>
      </c>
      <c r="BC1283" t="s">
        <v>44</v>
      </c>
      <c r="BD1283" t="s">
        <v>65</v>
      </c>
      <c r="BE1283" t="s">
        <v>51</v>
      </c>
      <c r="BF1283" t="s">
        <v>53</v>
      </c>
      <c r="BG1283">
        <v>15151</v>
      </c>
      <c r="BH1283">
        <v>113329.48</v>
      </c>
      <c r="BI1283">
        <v>135995.37599999999</v>
      </c>
      <c r="BJ1283">
        <v>22665.895999999993</v>
      </c>
    </row>
    <row r="1284" spans="11:62" x14ac:dyDescent="0.15">
      <c r="K1284">
        <v>2018</v>
      </c>
      <c r="L1284" t="s">
        <v>22</v>
      </c>
      <c r="M1284" t="s">
        <v>62</v>
      </c>
      <c r="N1284" t="s">
        <v>44</v>
      </c>
      <c r="O1284" t="s">
        <v>65</v>
      </c>
      <c r="P1284" t="s">
        <v>46</v>
      </c>
      <c r="Q1284" t="s">
        <v>50</v>
      </c>
      <c r="R1284">
        <v>8126</v>
      </c>
      <c r="S1284">
        <v>42312.082000000002</v>
      </c>
      <c r="T1284">
        <v>57121.310700000002</v>
      </c>
      <c r="U1284">
        <v>14809.2287</v>
      </c>
      <c r="AX1284" t="s">
        <v>22</v>
      </c>
      <c r="AY1284">
        <v>2018</v>
      </c>
      <c r="AZ1284">
        <v>4</v>
      </c>
      <c r="BA1284" t="s">
        <v>38</v>
      </c>
      <c r="BB1284" t="s">
        <v>62</v>
      </c>
      <c r="BC1284" t="s">
        <v>44</v>
      </c>
      <c r="BD1284" t="s">
        <v>65</v>
      </c>
      <c r="BE1284" t="s">
        <v>51</v>
      </c>
      <c r="BF1284" t="s">
        <v>54</v>
      </c>
      <c r="BG1284">
        <v>16260</v>
      </c>
      <c r="BH1284">
        <v>44715</v>
      </c>
      <c r="BI1284">
        <v>61706.7</v>
      </c>
      <c r="BJ1284">
        <v>16991.699999999997</v>
      </c>
    </row>
    <row r="1285" spans="11:62" x14ac:dyDescent="0.15">
      <c r="K1285">
        <v>2018</v>
      </c>
      <c r="L1285" t="s">
        <v>22</v>
      </c>
      <c r="M1285" t="s">
        <v>62</v>
      </c>
      <c r="N1285" t="s">
        <v>44</v>
      </c>
      <c r="O1285" t="s">
        <v>65</v>
      </c>
      <c r="P1285" t="s">
        <v>51</v>
      </c>
      <c r="Q1285" t="s">
        <v>52</v>
      </c>
      <c r="R1285">
        <v>17007</v>
      </c>
      <c r="S1285">
        <v>82075.782000000007</v>
      </c>
      <c r="T1285">
        <v>98490.938399999999</v>
      </c>
      <c r="U1285">
        <v>16415.156399999993</v>
      </c>
      <c r="AX1285" t="s">
        <v>22</v>
      </c>
      <c r="AY1285">
        <v>2018</v>
      </c>
      <c r="AZ1285">
        <v>4</v>
      </c>
      <c r="BA1285" t="s">
        <v>38</v>
      </c>
      <c r="BB1285" t="s">
        <v>62</v>
      </c>
      <c r="BC1285" t="s">
        <v>44</v>
      </c>
      <c r="BD1285" t="s">
        <v>65</v>
      </c>
      <c r="BE1285" t="s">
        <v>51</v>
      </c>
      <c r="BF1285" t="s">
        <v>55</v>
      </c>
      <c r="BG1285">
        <v>19951</v>
      </c>
      <c r="BH1285">
        <v>107256.576</v>
      </c>
      <c r="BI1285">
        <v>128707.89120000001</v>
      </c>
      <c r="BJ1285">
        <v>21451.315200000012</v>
      </c>
    </row>
    <row r="1286" spans="11:62" x14ac:dyDescent="0.15">
      <c r="K1286">
        <v>2018</v>
      </c>
      <c r="L1286" t="s">
        <v>22</v>
      </c>
      <c r="M1286" t="s">
        <v>62</v>
      </c>
      <c r="N1286" t="s">
        <v>44</v>
      </c>
      <c r="O1286" t="s">
        <v>65</v>
      </c>
      <c r="P1286" t="s">
        <v>51</v>
      </c>
      <c r="Q1286" t="s">
        <v>53</v>
      </c>
      <c r="R1286">
        <v>15151</v>
      </c>
      <c r="S1286">
        <v>113329.48</v>
      </c>
      <c r="T1286">
        <v>135995.37599999999</v>
      </c>
      <c r="U1286">
        <v>22665.895999999993</v>
      </c>
      <c r="AX1286" t="s">
        <v>22</v>
      </c>
      <c r="AY1286">
        <v>2018</v>
      </c>
      <c r="AZ1286">
        <v>4</v>
      </c>
      <c r="BA1286" t="s">
        <v>38</v>
      </c>
      <c r="BB1286" t="s">
        <v>62</v>
      </c>
      <c r="BC1286" t="s">
        <v>44</v>
      </c>
      <c r="BD1286" t="s">
        <v>65</v>
      </c>
      <c r="BE1286" t="s">
        <v>56</v>
      </c>
      <c r="BF1286" t="s">
        <v>57</v>
      </c>
      <c r="BG1286">
        <v>14754</v>
      </c>
      <c r="BH1286">
        <v>243175.42800000001</v>
      </c>
      <c r="BI1286">
        <v>306401.03928000003</v>
      </c>
      <c r="BJ1286">
        <v>63225.611280000012</v>
      </c>
    </row>
    <row r="1287" spans="11:62" x14ac:dyDescent="0.15">
      <c r="K1287">
        <v>2018</v>
      </c>
      <c r="L1287" t="s">
        <v>22</v>
      </c>
      <c r="M1287" t="s">
        <v>62</v>
      </c>
      <c r="N1287" t="s">
        <v>44</v>
      </c>
      <c r="O1287" t="s">
        <v>65</v>
      </c>
      <c r="P1287" t="s">
        <v>51</v>
      </c>
      <c r="Q1287" t="s">
        <v>54</v>
      </c>
      <c r="R1287">
        <v>16260</v>
      </c>
      <c r="S1287">
        <v>44715</v>
      </c>
      <c r="T1287">
        <v>61706.7</v>
      </c>
      <c r="U1287">
        <v>16991.699999999997</v>
      </c>
      <c r="AX1287" t="s">
        <v>22</v>
      </c>
      <c r="AY1287">
        <v>2018</v>
      </c>
      <c r="AZ1287">
        <v>4</v>
      </c>
      <c r="BA1287" t="s">
        <v>38</v>
      </c>
      <c r="BB1287" t="s">
        <v>62</v>
      </c>
      <c r="BC1287" t="s">
        <v>44</v>
      </c>
      <c r="BD1287" t="s">
        <v>65</v>
      </c>
      <c r="BE1287" t="s">
        <v>56</v>
      </c>
      <c r="BF1287" t="s">
        <v>58</v>
      </c>
      <c r="BG1287">
        <v>19497</v>
      </c>
      <c r="BH1287">
        <v>137570.83199999999</v>
      </c>
      <c r="BI1287">
        <v>187096.33151999998</v>
      </c>
      <c r="BJ1287">
        <v>49525.499519999983</v>
      </c>
    </row>
    <row r="1288" spans="11:62" x14ac:dyDescent="0.15">
      <c r="K1288">
        <v>2018</v>
      </c>
      <c r="L1288" t="s">
        <v>22</v>
      </c>
      <c r="M1288" t="s">
        <v>62</v>
      </c>
      <c r="N1288" t="s">
        <v>44</v>
      </c>
      <c r="O1288" t="s">
        <v>65</v>
      </c>
      <c r="P1288" t="s">
        <v>51</v>
      </c>
      <c r="Q1288" t="s">
        <v>55</v>
      </c>
      <c r="R1288">
        <v>19951</v>
      </c>
      <c r="S1288">
        <v>107256.576</v>
      </c>
      <c r="T1288">
        <v>128707.89120000001</v>
      </c>
      <c r="U1288">
        <v>21451.315200000012</v>
      </c>
      <c r="AX1288" t="s">
        <v>22</v>
      </c>
      <c r="AY1288">
        <v>2018</v>
      </c>
      <c r="AZ1288">
        <v>4</v>
      </c>
      <c r="BA1288" t="s">
        <v>38</v>
      </c>
      <c r="BB1288" t="s">
        <v>62</v>
      </c>
      <c r="BC1288" t="s">
        <v>44</v>
      </c>
      <c r="BD1288" t="s">
        <v>65</v>
      </c>
      <c r="BE1288" t="s">
        <v>56</v>
      </c>
      <c r="BF1288" t="s">
        <v>59</v>
      </c>
      <c r="BG1288">
        <v>16560</v>
      </c>
      <c r="BH1288">
        <v>34577.279999999999</v>
      </c>
      <c r="BI1288">
        <v>41838.508799999996</v>
      </c>
      <c r="BJ1288">
        <v>7261.2287999999971</v>
      </c>
    </row>
    <row r="1289" spans="11:62" x14ac:dyDescent="0.15">
      <c r="K1289">
        <v>2018</v>
      </c>
      <c r="L1289" t="s">
        <v>22</v>
      </c>
      <c r="M1289" t="s">
        <v>62</v>
      </c>
      <c r="N1289" t="s">
        <v>44</v>
      </c>
      <c r="O1289" t="s">
        <v>65</v>
      </c>
      <c r="P1289" t="s">
        <v>56</v>
      </c>
      <c r="Q1289" t="s">
        <v>57</v>
      </c>
      <c r="R1289">
        <v>14754</v>
      </c>
      <c r="S1289">
        <v>243175.42800000001</v>
      </c>
      <c r="T1289">
        <v>306401.03928000003</v>
      </c>
      <c r="U1289">
        <v>63225.611280000012</v>
      </c>
      <c r="AX1289" t="s">
        <v>22</v>
      </c>
      <c r="AY1289">
        <v>2018</v>
      </c>
      <c r="AZ1289">
        <v>4</v>
      </c>
      <c r="BA1289" t="s">
        <v>38</v>
      </c>
      <c r="BB1289" t="s">
        <v>62</v>
      </c>
      <c r="BC1289" t="s">
        <v>44</v>
      </c>
      <c r="BD1289" t="s">
        <v>66</v>
      </c>
      <c r="BE1289" t="s">
        <v>46</v>
      </c>
      <c r="BF1289" t="s">
        <v>47</v>
      </c>
      <c r="BG1289">
        <v>10340</v>
      </c>
      <c r="BH1289">
        <v>13772.88</v>
      </c>
      <c r="BI1289">
        <v>20659.319999999996</v>
      </c>
      <c r="BJ1289">
        <v>6886.4399999999969</v>
      </c>
    </row>
    <row r="1290" spans="11:62" x14ac:dyDescent="0.15">
      <c r="K1290">
        <v>2018</v>
      </c>
      <c r="L1290" t="s">
        <v>22</v>
      </c>
      <c r="M1290" t="s">
        <v>62</v>
      </c>
      <c r="N1290" t="s">
        <v>44</v>
      </c>
      <c r="O1290" t="s">
        <v>65</v>
      </c>
      <c r="P1290" t="s">
        <v>56</v>
      </c>
      <c r="Q1290" t="s">
        <v>58</v>
      </c>
      <c r="R1290">
        <v>19497</v>
      </c>
      <c r="S1290">
        <v>137570.83199999999</v>
      </c>
      <c r="T1290">
        <v>187096.33151999998</v>
      </c>
      <c r="U1290">
        <v>49525.499519999983</v>
      </c>
      <c r="AX1290" t="s">
        <v>22</v>
      </c>
      <c r="AY1290">
        <v>2018</v>
      </c>
      <c r="AZ1290">
        <v>4</v>
      </c>
      <c r="BA1290" t="s">
        <v>38</v>
      </c>
      <c r="BB1290" t="s">
        <v>62</v>
      </c>
      <c r="BC1290" t="s">
        <v>44</v>
      </c>
      <c r="BD1290" t="s">
        <v>66</v>
      </c>
      <c r="BE1290" t="s">
        <v>46</v>
      </c>
      <c r="BF1290" t="s">
        <v>48</v>
      </c>
      <c r="BG1290">
        <v>14021</v>
      </c>
      <c r="BH1290">
        <v>34239.281999999999</v>
      </c>
      <c r="BI1290">
        <v>45538.245060000001</v>
      </c>
      <c r="BJ1290">
        <v>11298.963060000002</v>
      </c>
    </row>
    <row r="1291" spans="11:62" x14ac:dyDescent="0.15">
      <c r="K1291">
        <v>2018</v>
      </c>
      <c r="L1291" t="s">
        <v>22</v>
      </c>
      <c r="M1291" t="s">
        <v>62</v>
      </c>
      <c r="N1291" t="s">
        <v>44</v>
      </c>
      <c r="O1291" t="s">
        <v>65</v>
      </c>
      <c r="P1291" t="s">
        <v>56</v>
      </c>
      <c r="Q1291" t="s">
        <v>59</v>
      </c>
      <c r="R1291">
        <v>16560</v>
      </c>
      <c r="S1291">
        <v>34577.279999999999</v>
      </c>
      <c r="T1291">
        <v>41838.508799999996</v>
      </c>
      <c r="U1291">
        <v>7261.2287999999971</v>
      </c>
      <c r="AX1291" t="s">
        <v>22</v>
      </c>
      <c r="AY1291">
        <v>2018</v>
      </c>
      <c r="AZ1291">
        <v>4</v>
      </c>
      <c r="BA1291" t="s">
        <v>38</v>
      </c>
      <c r="BB1291" t="s">
        <v>62</v>
      </c>
      <c r="BC1291" t="s">
        <v>44</v>
      </c>
      <c r="BD1291" t="s">
        <v>66</v>
      </c>
      <c r="BE1291" t="s">
        <v>46</v>
      </c>
      <c r="BF1291" t="s">
        <v>49</v>
      </c>
      <c r="BG1291">
        <v>5709</v>
      </c>
      <c r="BH1291">
        <v>14318.172000000002</v>
      </c>
      <c r="BI1291">
        <v>18184.078440000001</v>
      </c>
      <c r="BJ1291">
        <v>3865.9064399999988</v>
      </c>
    </row>
    <row r="1292" spans="11:62" x14ac:dyDescent="0.15">
      <c r="K1292">
        <v>2018</v>
      </c>
      <c r="L1292" t="s">
        <v>22</v>
      </c>
      <c r="M1292" t="s">
        <v>62</v>
      </c>
      <c r="N1292" t="s">
        <v>44</v>
      </c>
      <c r="O1292" t="s">
        <v>66</v>
      </c>
      <c r="P1292" t="s">
        <v>46</v>
      </c>
      <c r="Q1292" t="s">
        <v>47</v>
      </c>
      <c r="R1292">
        <v>10340</v>
      </c>
      <c r="S1292">
        <v>13772.88</v>
      </c>
      <c r="T1292">
        <v>20659.319999999996</v>
      </c>
      <c r="U1292">
        <v>6886.4399999999969</v>
      </c>
      <c r="AX1292" t="s">
        <v>22</v>
      </c>
      <c r="AY1292">
        <v>2018</v>
      </c>
      <c r="AZ1292">
        <v>4</v>
      </c>
      <c r="BA1292" t="s">
        <v>38</v>
      </c>
      <c r="BB1292" t="s">
        <v>62</v>
      </c>
      <c r="BC1292" t="s">
        <v>44</v>
      </c>
      <c r="BD1292" t="s">
        <v>66</v>
      </c>
      <c r="BE1292" t="s">
        <v>46</v>
      </c>
      <c r="BF1292" t="s">
        <v>50</v>
      </c>
      <c r="BG1292">
        <v>12323</v>
      </c>
      <c r="BH1292">
        <v>64165.860999999997</v>
      </c>
      <c r="BI1292">
        <v>83415.619299999991</v>
      </c>
      <c r="BJ1292">
        <v>19249.758299999994</v>
      </c>
    </row>
    <row r="1293" spans="11:62" x14ac:dyDescent="0.15">
      <c r="K1293">
        <v>2018</v>
      </c>
      <c r="L1293" t="s">
        <v>22</v>
      </c>
      <c r="M1293" t="s">
        <v>62</v>
      </c>
      <c r="N1293" t="s">
        <v>44</v>
      </c>
      <c r="O1293" t="s">
        <v>66</v>
      </c>
      <c r="P1293" t="s">
        <v>46</v>
      </c>
      <c r="Q1293" t="s">
        <v>48</v>
      </c>
      <c r="R1293">
        <v>14021</v>
      </c>
      <c r="S1293">
        <v>34239.281999999999</v>
      </c>
      <c r="T1293">
        <v>45538.245060000001</v>
      </c>
      <c r="U1293">
        <v>11298.963060000002</v>
      </c>
      <c r="AX1293" t="s">
        <v>22</v>
      </c>
      <c r="AY1293">
        <v>2018</v>
      </c>
      <c r="AZ1293">
        <v>4</v>
      </c>
      <c r="BA1293" t="s">
        <v>38</v>
      </c>
      <c r="BB1293" t="s">
        <v>62</v>
      </c>
      <c r="BC1293" t="s">
        <v>44</v>
      </c>
      <c r="BD1293" t="s">
        <v>66</v>
      </c>
      <c r="BE1293" t="s">
        <v>51</v>
      </c>
      <c r="BF1293" t="s">
        <v>52</v>
      </c>
      <c r="BG1293">
        <v>10618</v>
      </c>
      <c r="BH1293">
        <v>52049.436000000009</v>
      </c>
      <c r="BI1293">
        <v>70266.738600000012</v>
      </c>
      <c r="BJ1293">
        <v>18217.302600000003</v>
      </c>
    </row>
    <row r="1294" spans="11:62" x14ac:dyDescent="0.15">
      <c r="K1294">
        <v>2018</v>
      </c>
      <c r="L1294" t="s">
        <v>22</v>
      </c>
      <c r="M1294" t="s">
        <v>62</v>
      </c>
      <c r="N1294" t="s">
        <v>44</v>
      </c>
      <c r="O1294" t="s">
        <v>66</v>
      </c>
      <c r="P1294" t="s">
        <v>46</v>
      </c>
      <c r="Q1294" t="s">
        <v>49</v>
      </c>
      <c r="R1294">
        <v>5709</v>
      </c>
      <c r="S1294">
        <v>14318.172000000002</v>
      </c>
      <c r="T1294">
        <v>18184.078440000001</v>
      </c>
      <c r="U1294">
        <v>3865.9064399999988</v>
      </c>
      <c r="AX1294" t="s">
        <v>22</v>
      </c>
      <c r="AY1294">
        <v>2018</v>
      </c>
      <c r="AZ1294">
        <v>4</v>
      </c>
      <c r="BA1294" t="s">
        <v>38</v>
      </c>
      <c r="BB1294" t="s">
        <v>62</v>
      </c>
      <c r="BC1294" t="s">
        <v>44</v>
      </c>
      <c r="BD1294" t="s">
        <v>66</v>
      </c>
      <c r="BE1294" t="s">
        <v>51</v>
      </c>
      <c r="BF1294" t="s">
        <v>53</v>
      </c>
      <c r="BG1294">
        <v>17541</v>
      </c>
      <c r="BH1294">
        <v>145520.136</v>
      </c>
      <c r="BI1294">
        <v>192086.57952</v>
      </c>
      <c r="BJ1294">
        <v>46566.443520000001</v>
      </c>
    </row>
    <row r="1295" spans="11:62" x14ac:dyDescent="0.15">
      <c r="K1295">
        <v>2018</v>
      </c>
      <c r="L1295" t="s">
        <v>22</v>
      </c>
      <c r="M1295" t="s">
        <v>62</v>
      </c>
      <c r="N1295" t="s">
        <v>44</v>
      </c>
      <c r="O1295" t="s">
        <v>66</v>
      </c>
      <c r="P1295" t="s">
        <v>46</v>
      </c>
      <c r="Q1295" t="s">
        <v>50</v>
      </c>
      <c r="R1295">
        <v>12323</v>
      </c>
      <c r="S1295">
        <v>64165.860999999997</v>
      </c>
      <c r="T1295">
        <v>83415.619299999991</v>
      </c>
      <c r="U1295">
        <v>19249.758299999994</v>
      </c>
      <c r="AX1295" t="s">
        <v>22</v>
      </c>
      <c r="AY1295">
        <v>2018</v>
      </c>
      <c r="AZ1295">
        <v>4</v>
      </c>
      <c r="BA1295" t="s">
        <v>38</v>
      </c>
      <c r="BB1295" t="s">
        <v>62</v>
      </c>
      <c r="BC1295" t="s">
        <v>44</v>
      </c>
      <c r="BD1295" t="s">
        <v>66</v>
      </c>
      <c r="BE1295" t="s">
        <v>51</v>
      </c>
      <c r="BF1295" t="s">
        <v>54</v>
      </c>
      <c r="BG1295">
        <v>17242</v>
      </c>
      <c r="BH1295">
        <v>45139.556000000004</v>
      </c>
      <c r="BI1295">
        <v>55070.258320000001</v>
      </c>
      <c r="BJ1295">
        <v>9930.7023199999967</v>
      </c>
    </row>
    <row r="1296" spans="11:62" x14ac:dyDescent="0.15">
      <c r="K1296">
        <v>2018</v>
      </c>
      <c r="L1296" t="s">
        <v>22</v>
      </c>
      <c r="M1296" t="s">
        <v>62</v>
      </c>
      <c r="N1296" t="s">
        <v>44</v>
      </c>
      <c r="O1296" t="s">
        <v>66</v>
      </c>
      <c r="P1296" t="s">
        <v>51</v>
      </c>
      <c r="Q1296" t="s">
        <v>52</v>
      </c>
      <c r="R1296">
        <v>10618</v>
      </c>
      <c r="S1296">
        <v>52049.436000000009</v>
      </c>
      <c r="T1296">
        <v>70266.738600000012</v>
      </c>
      <c r="U1296">
        <v>18217.302600000003</v>
      </c>
      <c r="AX1296" t="s">
        <v>22</v>
      </c>
      <c r="AY1296">
        <v>2018</v>
      </c>
      <c r="AZ1296">
        <v>4</v>
      </c>
      <c r="BA1296" t="s">
        <v>38</v>
      </c>
      <c r="BB1296" t="s">
        <v>62</v>
      </c>
      <c r="BC1296" t="s">
        <v>44</v>
      </c>
      <c r="BD1296" t="s">
        <v>66</v>
      </c>
      <c r="BE1296" t="s">
        <v>51</v>
      </c>
      <c r="BF1296" t="s">
        <v>55</v>
      </c>
      <c r="BG1296">
        <v>11324</v>
      </c>
      <c r="BH1296">
        <v>65769.791999999987</v>
      </c>
      <c r="BI1296">
        <v>97339.292159999983</v>
      </c>
      <c r="BJ1296">
        <v>31569.500159999996</v>
      </c>
    </row>
    <row r="1297" spans="11:62" x14ac:dyDescent="0.15">
      <c r="K1297">
        <v>2018</v>
      </c>
      <c r="L1297" t="s">
        <v>22</v>
      </c>
      <c r="M1297" t="s">
        <v>62</v>
      </c>
      <c r="N1297" t="s">
        <v>44</v>
      </c>
      <c r="O1297" t="s">
        <v>66</v>
      </c>
      <c r="P1297" t="s">
        <v>51</v>
      </c>
      <c r="Q1297" t="s">
        <v>53</v>
      </c>
      <c r="R1297">
        <v>17541</v>
      </c>
      <c r="S1297">
        <v>145520.136</v>
      </c>
      <c r="T1297">
        <v>192086.57952</v>
      </c>
      <c r="U1297">
        <v>46566.443520000001</v>
      </c>
      <c r="AX1297" t="s">
        <v>22</v>
      </c>
      <c r="AY1297">
        <v>2018</v>
      </c>
      <c r="AZ1297">
        <v>4</v>
      </c>
      <c r="BA1297" t="s">
        <v>38</v>
      </c>
      <c r="BB1297" t="s">
        <v>62</v>
      </c>
      <c r="BC1297" t="s">
        <v>44</v>
      </c>
      <c r="BD1297" t="s">
        <v>66</v>
      </c>
      <c r="BE1297" t="s">
        <v>56</v>
      </c>
      <c r="BF1297" t="s">
        <v>57</v>
      </c>
      <c r="BG1297">
        <v>9846</v>
      </c>
      <c r="BH1297">
        <v>158323.68</v>
      </c>
      <c r="BI1297">
        <v>197904.6</v>
      </c>
      <c r="BJ1297">
        <v>39580.920000000013</v>
      </c>
    </row>
    <row r="1298" spans="11:62" x14ac:dyDescent="0.15">
      <c r="K1298">
        <v>2018</v>
      </c>
      <c r="L1298" t="s">
        <v>22</v>
      </c>
      <c r="M1298" t="s">
        <v>62</v>
      </c>
      <c r="N1298" t="s">
        <v>44</v>
      </c>
      <c r="O1298" t="s">
        <v>66</v>
      </c>
      <c r="P1298" t="s">
        <v>51</v>
      </c>
      <c r="Q1298" t="s">
        <v>54</v>
      </c>
      <c r="R1298">
        <v>17242</v>
      </c>
      <c r="S1298">
        <v>45139.556000000004</v>
      </c>
      <c r="T1298">
        <v>55070.258320000001</v>
      </c>
      <c r="U1298">
        <v>9930.7023199999967</v>
      </c>
      <c r="AX1298" t="s">
        <v>22</v>
      </c>
      <c r="AY1298">
        <v>2018</v>
      </c>
      <c r="AZ1298">
        <v>4</v>
      </c>
      <c r="BA1298" t="s">
        <v>38</v>
      </c>
      <c r="BB1298" t="s">
        <v>62</v>
      </c>
      <c r="BC1298" t="s">
        <v>44</v>
      </c>
      <c r="BD1298" t="s">
        <v>66</v>
      </c>
      <c r="BE1298" t="s">
        <v>56</v>
      </c>
      <c r="BF1298" t="s">
        <v>58</v>
      </c>
      <c r="BG1298">
        <v>7554</v>
      </c>
      <c r="BH1298">
        <v>54252.828000000001</v>
      </c>
      <c r="BI1298">
        <v>69986.148119999998</v>
      </c>
      <c r="BJ1298">
        <v>15733.320119999997</v>
      </c>
    </row>
    <row r="1299" spans="11:62" x14ac:dyDescent="0.15">
      <c r="K1299">
        <v>2018</v>
      </c>
      <c r="L1299" t="s">
        <v>22</v>
      </c>
      <c r="M1299" t="s">
        <v>62</v>
      </c>
      <c r="N1299" t="s">
        <v>44</v>
      </c>
      <c r="O1299" t="s">
        <v>66</v>
      </c>
      <c r="P1299" t="s">
        <v>51</v>
      </c>
      <c r="Q1299" t="s">
        <v>55</v>
      </c>
      <c r="R1299">
        <v>11324</v>
      </c>
      <c r="S1299">
        <v>65769.791999999987</v>
      </c>
      <c r="T1299">
        <v>97339.292159999983</v>
      </c>
      <c r="U1299">
        <v>31569.500159999996</v>
      </c>
      <c r="AX1299" t="s">
        <v>22</v>
      </c>
      <c r="AY1299">
        <v>2018</v>
      </c>
      <c r="AZ1299">
        <v>4</v>
      </c>
      <c r="BA1299" t="s">
        <v>38</v>
      </c>
      <c r="BB1299" t="s">
        <v>62</v>
      </c>
      <c r="BC1299" t="s">
        <v>44</v>
      </c>
      <c r="BD1299" t="s">
        <v>66</v>
      </c>
      <c r="BE1299" t="s">
        <v>56</v>
      </c>
      <c r="BF1299" t="s">
        <v>59</v>
      </c>
      <c r="BG1299">
        <v>7706</v>
      </c>
      <c r="BH1299">
        <v>18032.04</v>
      </c>
      <c r="BI1299">
        <v>26146.458000000002</v>
      </c>
      <c r="BJ1299">
        <v>8114.4180000000015</v>
      </c>
    </row>
    <row r="1300" spans="11:62" x14ac:dyDescent="0.15">
      <c r="K1300">
        <v>2018</v>
      </c>
      <c r="L1300" t="s">
        <v>22</v>
      </c>
      <c r="M1300" t="s">
        <v>62</v>
      </c>
      <c r="N1300" t="s">
        <v>44</v>
      </c>
      <c r="O1300" t="s">
        <v>66</v>
      </c>
      <c r="P1300" t="s">
        <v>56</v>
      </c>
      <c r="Q1300" t="s">
        <v>57</v>
      </c>
      <c r="R1300">
        <v>9846</v>
      </c>
      <c r="S1300">
        <v>158323.68</v>
      </c>
      <c r="T1300">
        <v>197904.6</v>
      </c>
      <c r="U1300">
        <v>39580.920000000013</v>
      </c>
      <c r="AX1300" t="s">
        <v>22</v>
      </c>
      <c r="AY1300">
        <v>2018</v>
      </c>
      <c r="AZ1300">
        <v>4</v>
      </c>
      <c r="BA1300" t="s">
        <v>38</v>
      </c>
      <c r="BB1300" t="s">
        <v>67</v>
      </c>
      <c r="BC1300" t="s">
        <v>68</v>
      </c>
      <c r="BD1300" t="s">
        <v>69</v>
      </c>
      <c r="BE1300" t="s">
        <v>46</v>
      </c>
      <c r="BF1300" t="s">
        <v>47</v>
      </c>
      <c r="BG1300">
        <v>16491</v>
      </c>
      <c r="BH1300">
        <v>24142.824000000001</v>
      </c>
      <c r="BI1300">
        <v>31385.671200000001</v>
      </c>
      <c r="BJ1300">
        <v>7242.8472000000002</v>
      </c>
    </row>
    <row r="1301" spans="11:62" x14ac:dyDescent="0.15">
      <c r="K1301">
        <v>2018</v>
      </c>
      <c r="L1301" t="s">
        <v>22</v>
      </c>
      <c r="M1301" t="s">
        <v>62</v>
      </c>
      <c r="N1301" t="s">
        <v>44</v>
      </c>
      <c r="O1301" t="s">
        <v>66</v>
      </c>
      <c r="P1301" t="s">
        <v>56</v>
      </c>
      <c r="Q1301" t="s">
        <v>58</v>
      </c>
      <c r="R1301">
        <v>7554</v>
      </c>
      <c r="S1301">
        <v>54252.828000000001</v>
      </c>
      <c r="T1301">
        <v>69986.148119999998</v>
      </c>
      <c r="U1301">
        <v>15733.320119999997</v>
      </c>
      <c r="AX1301" t="s">
        <v>22</v>
      </c>
      <c r="AY1301">
        <v>2018</v>
      </c>
      <c r="AZ1301">
        <v>4</v>
      </c>
      <c r="BA1301" t="s">
        <v>38</v>
      </c>
      <c r="BB1301" t="s">
        <v>67</v>
      </c>
      <c r="BC1301" t="s">
        <v>68</v>
      </c>
      <c r="BD1301" t="s">
        <v>69</v>
      </c>
      <c r="BE1301" t="s">
        <v>46</v>
      </c>
      <c r="BF1301" t="s">
        <v>48</v>
      </c>
      <c r="BG1301">
        <v>10035</v>
      </c>
      <c r="BH1301">
        <v>26271.63</v>
      </c>
      <c r="BI1301">
        <v>32839.537499999999</v>
      </c>
      <c r="BJ1301">
        <v>6567.9074999999975</v>
      </c>
    </row>
    <row r="1302" spans="11:62" x14ac:dyDescent="0.15">
      <c r="K1302">
        <v>2018</v>
      </c>
      <c r="L1302" t="s">
        <v>22</v>
      </c>
      <c r="M1302" t="s">
        <v>62</v>
      </c>
      <c r="N1302" t="s">
        <v>44</v>
      </c>
      <c r="O1302" t="s">
        <v>66</v>
      </c>
      <c r="P1302" t="s">
        <v>56</v>
      </c>
      <c r="Q1302" t="s">
        <v>59</v>
      </c>
      <c r="R1302">
        <v>7706</v>
      </c>
      <c r="S1302">
        <v>18032.04</v>
      </c>
      <c r="T1302">
        <v>26146.458000000002</v>
      </c>
      <c r="U1302">
        <v>8114.4180000000015</v>
      </c>
      <c r="AX1302" t="s">
        <v>22</v>
      </c>
      <c r="AY1302">
        <v>2018</v>
      </c>
      <c r="AZ1302">
        <v>4</v>
      </c>
      <c r="BA1302" t="s">
        <v>38</v>
      </c>
      <c r="BB1302" t="s">
        <v>67</v>
      </c>
      <c r="BC1302" t="s">
        <v>68</v>
      </c>
      <c r="BD1302" t="s">
        <v>69</v>
      </c>
      <c r="BE1302" t="s">
        <v>46</v>
      </c>
      <c r="BF1302" t="s">
        <v>49</v>
      </c>
      <c r="BG1302">
        <v>15398</v>
      </c>
      <c r="BH1302">
        <v>38956.94</v>
      </c>
      <c r="BI1302">
        <v>47137.897400000002</v>
      </c>
      <c r="BJ1302">
        <v>8180.9573999999993</v>
      </c>
    </row>
    <row r="1303" spans="11:62" x14ac:dyDescent="0.15">
      <c r="K1303">
        <v>2018</v>
      </c>
      <c r="L1303" t="s">
        <v>22</v>
      </c>
      <c r="M1303" t="s">
        <v>67</v>
      </c>
      <c r="N1303" t="s">
        <v>68</v>
      </c>
      <c r="O1303" t="s">
        <v>69</v>
      </c>
      <c r="P1303" t="s">
        <v>46</v>
      </c>
      <c r="Q1303" t="s">
        <v>47</v>
      </c>
      <c r="R1303">
        <v>16491</v>
      </c>
      <c r="S1303">
        <v>24142.824000000001</v>
      </c>
      <c r="T1303">
        <v>31385.671200000001</v>
      </c>
      <c r="U1303">
        <v>7242.8472000000002</v>
      </c>
      <c r="AX1303" t="s">
        <v>22</v>
      </c>
      <c r="AY1303">
        <v>2018</v>
      </c>
      <c r="AZ1303">
        <v>4</v>
      </c>
      <c r="BA1303" t="s">
        <v>38</v>
      </c>
      <c r="BB1303" t="s">
        <v>67</v>
      </c>
      <c r="BC1303" t="s">
        <v>68</v>
      </c>
      <c r="BD1303" t="s">
        <v>69</v>
      </c>
      <c r="BE1303" t="s">
        <v>46</v>
      </c>
      <c r="BF1303" t="s">
        <v>50</v>
      </c>
      <c r="BG1303">
        <v>13021</v>
      </c>
      <c r="BH1303">
        <v>59258.570999999996</v>
      </c>
      <c r="BI1303">
        <v>88295.270789999995</v>
      </c>
      <c r="BJ1303">
        <v>29036.699789999999</v>
      </c>
    </row>
    <row r="1304" spans="11:62" x14ac:dyDescent="0.15">
      <c r="K1304">
        <v>2018</v>
      </c>
      <c r="L1304" t="s">
        <v>22</v>
      </c>
      <c r="M1304" t="s">
        <v>67</v>
      </c>
      <c r="N1304" t="s">
        <v>68</v>
      </c>
      <c r="O1304" t="s">
        <v>69</v>
      </c>
      <c r="P1304" t="s">
        <v>46</v>
      </c>
      <c r="Q1304" t="s">
        <v>48</v>
      </c>
      <c r="R1304">
        <v>10035</v>
      </c>
      <c r="S1304">
        <v>26271.63</v>
      </c>
      <c r="T1304">
        <v>32839.537499999999</v>
      </c>
      <c r="U1304">
        <v>6567.9074999999975</v>
      </c>
      <c r="AX1304" t="s">
        <v>22</v>
      </c>
      <c r="AY1304">
        <v>2018</v>
      </c>
      <c r="AZ1304">
        <v>4</v>
      </c>
      <c r="BA1304" t="s">
        <v>38</v>
      </c>
      <c r="BB1304" t="s">
        <v>67</v>
      </c>
      <c r="BC1304" t="s">
        <v>68</v>
      </c>
      <c r="BD1304" t="s">
        <v>69</v>
      </c>
      <c r="BE1304" t="s">
        <v>51</v>
      </c>
      <c r="BF1304" t="s">
        <v>52</v>
      </c>
      <c r="BG1304">
        <v>16546</v>
      </c>
      <c r="BH1304">
        <v>81737.239999999991</v>
      </c>
      <c r="BI1304">
        <v>109527.90159999998</v>
      </c>
      <c r="BJ1304">
        <v>27790.661599999992</v>
      </c>
    </row>
    <row r="1305" spans="11:62" x14ac:dyDescent="0.15">
      <c r="K1305">
        <v>2018</v>
      </c>
      <c r="L1305" t="s">
        <v>22</v>
      </c>
      <c r="M1305" t="s">
        <v>67</v>
      </c>
      <c r="N1305" t="s">
        <v>68</v>
      </c>
      <c r="O1305" t="s">
        <v>69</v>
      </c>
      <c r="P1305" t="s">
        <v>46</v>
      </c>
      <c r="Q1305" t="s">
        <v>49</v>
      </c>
      <c r="R1305">
        <v>15398</v>
      </c>
      <c r="S1305">
        <v>38956.94</v>
      </c>
      <c r="T1305">
        <v>47137.897400000002</v>
      </c>
      <c r="U1305">
        <v>8180.9573999999993</v>
      </c>
      <c r="AX1305" t="s">
        <v>22</v>
      </c>
      <c r="AY1305">
        <v>2018</v>
      </c>
      <c r="AZ1305">
        <v>4</v>
      </c>
      <c r="BA1305" t="s">
        <v>38</v>
      </c>
      <c r="BB1305" t="s">
        <v>67</v>
      </c>
      <c r="BC1305" t="s">
        <v>68</v>
      </c>
      <c r="BD1305" t="s">
        <v>69</v>
      </c>
      <c r="BE1305" t="s">
        <v>51</v>
      </c>
      <c r="BF1305" t="s">
        <v>53</v>
      </c>
      <c r="BG1305">
        <v>16669</v>
      </c>
      <c r="BH1305">
        <v>133752.05599999998</v>
      </c>
      <c r="BI1305">
        <v>187252.87839999996</v>
      </c>
      <c r="BJ1305">
        <v>53500.822399999975</v>
      </c>
    </row>
    <row r="1306" spans="11:62" x14ac:dyDescent="0.15">
      <c r="K1306">
        <v>2018</v>
      </c>
      <c r="L1306" t="s">
        <v>22</v>
      </c>
      <c r="M1306" t="s">
        <v>67</v>
      </c>
      <c r="N1306" t="s">
        <v>68</v>
      </c>
      <c r="O1306" t="s">
        <v>69</v>
      </c>
      <c r="P1306" t="s">
        <v>46</v>
      </c>
      <c r="Q1306" t="s">
        <v>50</v>
      </c>
      <c r="R1306">
        <v>13021</v>
      </c>
      <c r="S1306">
        <v>59258.570999999996</v>
      </c>
      <c r="T1306">
        <v>88295.270789999995</v>
      </c>
      <c r="U1306">
        <v>29036.699789999999</v>
      </c>
      <c r="AX1306" t="s">
        <v>22</v>
      </c>
      <c r="AY1306">
        <v>2018</v>
      </c>
      <c r="AZ1306">
        <v>4</v>
      </c>
      <c r="BA1306" t="s">
        <v>38</v>
      </c>
      <c r="BB1306" t="s">
        <v>67</v>
      </c>
      <c r="BC1306" t="s">
        <v>68</v>
      </c>
      <c r="BD1306" t="s">
        <v>69</v>
      </c>
      <c r="BE1306" t="s">
        <v>51</v>
      </c>
      <c r="BF1306" t="s">
        <v>54</v>
      </c>
      <c r="BG1306">
        <v>11020</v>
      </c>
      <c r="BH1306">
        <v>30547.440000000006</v>
      </c>
      <c r="BI1306">
        <v>42766.416000000005</v>
      </c>
      <c r="BJ1306">
        <v>12218.975999999999</v>
      </c>
    </row>
    <row r="1307" spans="11:62" x14ac:dyDescent="0.15">
      <c r="K1307">
        <v>2018</v>
      </c>
      <c r="L1307" t="s">
        <v>22</v>
      </c>
      <c r="M1307" t="s">
        <v>67</v>
      </c>
      <c r="N1307" t="s">
        <v>68</v>
      </c>
      <c r="O1307" t="s">
        <v>69</v>
      </c>
      <c r="P1307" t="s">
        <v>51</v>
      </c>
      <c r="Q1307" t="s">
        <v>52</v>
      </c>
      <c r="R1307">
        <v>16546</v>
      </c>
      <c r="S1307">
        <v>81737.239999999991</v>
      </c>
      <c r="T1307">
        <v>109527.90159999998</v>
      </c>
      <c r="U1307">
        <v>27790.661599999992</v>
      </c>
      <c r="AX1307" t="s">
        <v>22</v>
      </c>
      <c r="AY1307">
        <v>2018</v>
      </c>
      <c r="AZ1307">
        <v>4</v>
      </c>
      <c r="BA1307" t="s">
        <v>38</v>
      </c>
      <c r="BB1307" t="s">
        <v>67</v>
      </c>
      <c r="BC1307" t="s">
        <v>68</v>
      </c>
      <c r="BD1307" t="s">
        <v>69</v>
      </c>
      <c r="BE1307" t="s">
        <v>51</v>
      </c>
      <c r="BF1307" t="s">
        <v>55</v>
      </c>
      <c r="BG1307">
        <v>14150</v>
      </c>
      <c r="BH1307">
        <v>87616.8</v>
      </c>
      <c r="BI1307">
        <v>109521</v>
      </c>
      <c r="BJ1307">
        <v>21904.199999999997</v>
      </c>
    </row>
    <row r="1308" spans="11:62" x14ac:dyDescent="0.15">
      <c r="K1308">
        <v>2018</v>
      </c>
      <c r="L1308" t="s">
        <v>22</v>
      </c>
      <c r="M1308" t="s">
        <v>67</v>
      </c>
      <c r="N1308" t="s">
        <v>68</v>
      </c>
      <c r="O1308" t="s">
        <v>69</v>
      </c>
      <c r="P1308" t="s">
        <v>51</v>
      </c>
      <c r="Q1308" t="s">
        <v>53</v>
      </c>
      <c r="R1308">
        <v>16669</v>
      </c>
      <c r="S1308">
        <v>133752.05599999998</v>
      </c>
      <c r="T1308">
        <v>187252.87839999996</v>
      </c>
      <c r="U1308">
        <v>53500.822399999975</v>
      </c>
      <c r="AX1308" t="s">
        <v>22</v>
      </c>
      <c r="AY1308">
        <v>2018</v>
      </c>
      <c r="AZ1308">
        <v>4</v>
      </c>
      <c r="BA1308" t="s">
        <v>38</v>
      </c>
      <c r="BB1308" t="s">
        <v>67</v>
      </c>
      <c r="BC1308" t="s">
        <v>68</v>
      </c>
      <c r="BD1308" t="s">
        <v>69</v>
      </c>
      <c r="BE1308" t="s">
        <v>56</v>
      </c>
      <c r="BF1308" t="s">
        <v>57</v>
      </c>
      <c r="BG1308">
        <v>12740</v>
      </c>
      <c r="BH1308">
        <v>218516.48000000001</v>
      </c>
      <c r="BI1308">
        <v>264404.94080000004</v>
      </c>
      <c r="BJ1308">
        <v>45888.46080000003</v>
      </c>
    </row>
    <row r="1309" spans="11:62" x14ac:dyDescent="0.15">
      <c r="K1309">
        <v>2018</v>
      </c>
      <c r="L1309" t="s">
        <v>22</v>
      </c>
      <c r="M1309" t="s">
        <v>67</v>
      </c>
      <c r="N1309" t="s">
        <v>68</v>
      </c>
      <c r="O1309" t="s">
        <v>69</v>
      </c>
      <c r="P1309" t="s">
        <v>51</v>
      </c>
      <c r="Q1309" t="s">
        <v>54</v>
      </c>
      <c r="R1309">
        <v>11020</v>
      </c>
      <c r="S1309">
        <v>30547.440000000006</v>
      </c>
      <c r="T1309">
        <v>42766.416000000005</v>
      </c>
      <c r="U1309">
        <v>12218.975999999999</v>
      </c>
      <c r="AX1309" t="s">
        <v>22</v>
      </c>
      <c r="AY1309">
        <v>2018</v>
      </c>
      <c r="AZ1309">
        <v>4</v>
      </c>
      <c r="BA1309" t="s">
        <v>38</v>
      </c>
      <c r="BB1309" t="s">
        <v>67</v>
      </c>
      <c r="BC1309" t="s">
        <v>68</v>
      </c>
      <c r="BD1309" t="s">
        <v>69</v>
      </c>
      <c r="BE1309" t="s">
        <v>56</v>
      </c>
      <c r="BF1309" t="s">
        <v>58</v>
      </c>
      <c r="BG1309">
        <v>11426</v>
      </c>
      <c r="BH1309">
        <v>87820.23599999999</v>
      </c>
      <c r="BI1309">
        <v>108018.89027999999</v>
      </c>
      <c r="BJ1309">
        <v>20198.654280000002</v>
      </c>
    </row>
    <row r="1310" spans="11:62" x14ac:dyDescent="0.15">
      <c r="K1310">
        <v>2018</v>
      </c>
      <c r="L1310" t="s">
        <v>22</v>
      </c>
      <c r="M1310" t="s">
        <v>67</v>
      </c>
      <c r="N1310" t="s">
        <v>68</v>
      </c>
      <c r="O1310" t="s">
        <v>69</v>
      </c>
      <c r="P1310" t="s">
        <v>51</v>
      </c>
      <c r="Q1310" t="s">
        <v>55</v>
      </c>
      <c r="R1310">
        <v>14150</v>
      </c>
      <c r="S1310">
        <v>87616.8</v>
      </c>
      <c r="T1310">
        <v>109521</v>
      </c>
      <c r="U1310">
        <v>21904.199999999997</v>
      </c>
      <c r="AX1310" t="s">
        <v>22</v>
      </c>
      <c r="AY1310">
        <v>2018</v>
      </c>
      <c r="AZ1310">
        <v>4</v>
      </c>
      <c r="BA1310" t="s">
        <v>38</v>
      </c>
      <c r="BB1310" t="s">
        <v>67</v>
      </c>
      <c r="BC1310" t="s">
        <v>68</v>
      </c>
      <c r="BD1310" t="s">
        <v>69</v>
      </c>
      <c r="BE1310" t="s">
        <v>56</v>
      </c>
      <c r="BF1310" t="s">
        <v>59</v>
      </c>
      <c r="BG1310">
        <v>19219</v>
      </c>
      <c r="BH1310">
        <v>43242.750000000007</v>
      </c>
      <c r="BI1310">
        <v>62701.98750000001</v>
      </c>
      <c r="BJ1310">
        <v>19459.237500000003</v>
      </c>
    </row>
    <row r="1311" spans="11:62" x14ac:dyDescent="0.15">
      <c r="K1311">
        <v>2018</v>
      </c>
      <c r="L1311" t="s">
        <v>22</v>
      </c>
      <c r="M1311" t="s">
        <v>67</v>
      </c>
      <c r="N1311" t="s">
        <v>68</v>
      </c>
      <c r="O1311" t="s">
        <v>69</v>
      </c>
      <c r="P1311" t="s">
        <v>56</v>
      </c>
      <c r="Q1311" t="s">
        <v>57</v>
      </c>
      <c r="R1311">
        <v>12740</v>
      </c>
      <c r="S1311">
        <v>218516.48000000001</v>
      </c>
      <c r="T1311">
        <v>264404.94080000004</v>
      </c>
      <c r="U1311">
        <v>45888.46080000003</v>
      </c>
      <c r="AX1311" t="s">
        <v>22</v>
      </c>
      <c r="AY1311">
        <v>2018</v>
      </c>
      <c r="AZ1311">
        <v>4</v>
      </c>
      <c r="BA1311" t="s">
        <v>38</v>
      </c>
      <c r="BB1311" t="s">
        <v>67</v>
      </c>
      <c r="BC1311" t="s">
        <v>68</v>
      </c>
      <c r="BD1311" t="s">
        <v>70</v>
      </c>
      <c r="BE1311" t="s">
        <v>46</v>
      </c>
      <c r="BF1311" t="s">
        <v>47</v>
      </c>
      <c r="BG1311">
        <v>15188</v>
      </c>
      <c r="BH1311">
        <v>23693.279999999999</v>
      </c>
      <c r="BI1311">
        <v>34355.255999999994</v>
      </c>
      <c r="BJ1311">
        <v>10661.975999999995</v>
      </c>
    </row>
    <row r="1312" spans="11:62" x14ac:dyDescent="0.15">
      <c r="K1312">
        <v>2018</v>
      </c>
      <c r="L1312" t="s">
        <v>22</v>
      </c>
      <c r="M1312" t="s">
        <v>67</v>
      </c>
      <c r="N1312" t="s">
        <v>68</v>
      </c>
      <c r="O1312" t="s">
        <v>69</v>
      </c>
      <c r="P1312" t="s">
        <v>56</v>
      </c>
      <c r="Q1312" t="s">
        <v>58</v>
      </c>
      <c r="R1312">
        <v>11426</v>
      </c>
      <c r="S1312">
        <v>87820.23599999999</v>
      </c>
      <c r="T1312">
        <v>108018.89027999999</v>
      </c>
      <c r="U1312">
        <v>20198.654280000002</v>
      </c>
      <c r="AX1312" t="s">
        <v>22</v>
      </c>
      <c r="AY1312">
        <v>2018</v>
      </c>
      <c r="AZ1312">
        <v>4</v>
      </c>
      <c r="BA1312" t="s">
        <v>38</v>
      </c>
      <c r="BB1312" t="s">
        <v>67</v>
      </c>
      <c r="BC1312" t="s">
        <v>68</v>
      </c>
      <c r="BD1312" t="s">
        <v>70</v>
      </c>
      <c r="BE1312" t="s">
        <v>46</v>
      </c>
      <c r="BF1312" t="s">
        <v>48</v>
      </c>
      <c r="BG1312">
        <v>12099</v>
      </c>
      <c r="BH1312">
        <v>30610.470000000005</v>
      </c>
      <c r="BI1312">
        <v>41630.239200000011</v>
      </c>
      <c r="BJ1312">
        <v>11019.769200000006</v>
      </c>
    </row>
    <row r="1313" spans="11:62" x14ac:dyDescent="0.15">
      <c r="K1313">
        <v>2018</v>
      </c>
      <c r="L1313" t="s">
        <v>22</v>
      </c>
      <c r="M1313" t="s">
        <v>67</v>
      </c>
      <c r="N1313" t="s">
        <v>68</v>
      </c>
      <c r="O1313" t="s">
        <v>69</v>
      </c>
      <c r="P1313" t="s">
        <v>56</v>
      </c>
      <c r="Q1313" t="s">
        <v>59</v>
      </c>
      <c r="R1313">
        <v>19219</v>
      </c>
      <c r="S1313">
        <v>43242.750000000007</v>
      </c>
      <c r="T1313">
        <v>62701.98750000001</v>
      </c>
      <c r="U1313">
        <v>19459.237500000003</v>
      </c>
      <c r="AX1313" t="s">
        <v>22</v>
      </c>
      <c r="AY1313">
        <v>2018</v>
      </c>
      <c r="AZ1313">
        <v>4</v>
      </c>
      <c r="BA1313" t="s">
        <v>38</v>
      </c>
      <c r="BB1313" t="s">
        <v>67</v>
      </c>
      <c r="BC1313" t="s">
        <v>68</v>
      </c>
      <c r="BD1313" t="s">
        <v>70</v>
      </c>
      <c r="BE1313" t="s">
        <v>46</v>
      </c>
      <c r="BF1313" t="s">
        <v>49</v>
      </c>
      <c r="BG1313">
        <v>12989</v>
      </c>
      <c r="BH1313">
        <v>31719.138000000003</v>
      </c>
      <c r="BI1313">
        <v>47578.707000000002</v>
      </c>
      <c r="BJ1313">
        <v>15859.569</v>
      </c>
    </row>
    <row r="1314" spans="11:62" x14ac:dyDescent="0.15">
      <c r="K1314">
        <v>2018</v>
      </c>
      <c r="L1314" t="s">
        <v>22</v>
      </c>
      <c r="M1314" t="s">
        <v>67</v>
      </c>
      <c r="N1314" t="s">
        <v>68</v>
      </c>
      <c r="O1314" t="s">
        <v>70</v>
      </c>
      <c r="P1314" t="s">
        <v>46</v>
      </c>
      <c r="Q1314" t="s">
        <v>47</v>
      </c>
      <c r="R1314">
        <v>15188</v>
      </c>
      <c r="S1314">
        <v>23693.279999999999</v>
      </c>
      <c r="T1314">
        <v>34355.255999999994</v>
      </c>
      <c r="U1314">
        <v>10661.975999999995</v>
      </c>
      <c r="AX1314" t="s">
        <v>22</v>
      </c>
      <c r="AY1314">
        <v>2018</v>
      </c>
      <c r="AZ1314">
        <v>4</v>
      </c>
      <c r="BA1314" t="s">
        <v>38</v>
      </c>
      <c r="BB1314" t="s">
        <v>67</v>
      </c>
      <c r="BC1314" t="s">
        <v>68</v>
      </c>
      <c r="BD1314" t="s">
        <v>70</v>
      </c>
      <c r="BE1314" t="s">
        <v>46</v>
      </c>
      <c r="BF1314" t="s">
        <v>50</v>
      </c>
      <c r="BG1314">
        <v>18128</v>
      </c>
      <c r="BH1314">
        <v>95135.743999999992</v>
      </c>
      <c r="BI1314">
        <v>129384.61183999998</v>
      </c>
      <c r="BJ1314">
        <v>34248.867839999992</v>
      </c>
    </row>
    <row r="1315" spans="11:62" x14ac:dyDescent="0.15">
      <c r="K1315">
        <v>2018</v>
      </c>
      <c r="L1315" t="s">
        <v>22</v>
      </c>
      <c r="M1315" t="s">
        <v>67</v>
      </c>
      <c r="N1315" t="s">
        <v>68</v>
      </c>
      <c r="O1315" t="s">
        <v>70</v>
      </c>
      <c r="P1315" t="s">
        <v>46</v>
      </c>
      <c r="Q1315" t="s">
        <v>48</v>
      </c>
      <c r="R1315">
        <v>12099</v>
      </c>
      <c r="S1315">
        <v>30610.470000000005</v>
      </c>
      <c r="T1315">
        <v>41630.239200000011</v>
      </c>
      <c r="U1315">
        <v>11019.769200000006</v>
      </c>
      <c r="AX1315" t="s">
        <v>22</v>
      </c>
      <c r="AY1315">
        <v>2018</v>
      </c>
      <c r="AZ1315">
        <v>4</v>
      </c>
      <c r="BA1315" t="s">
        <v>38</v>
      </c>
      <c r="BB1315" t="s">
        <v>67</v>
      </c>
      <c r="BC1315" t="s">
        <v>68</v>
      </c>
      <c r="BD1315" t="s">
        <v>70</v>
      </c>
      <c r="BE1315" t="s">
        <v>51</v>
      </c>
      <c r="BF1315" t="s">
        <v>52</v>
      </c>
      <c r="BG1315">
        <v>7841</v>
      </c>
      <c r="BH1315">
        <v>38436.581999999995</v>
      </c>
      <c r="BI1315">
        <v>54579.946439999992</v>
      </c>
      <c r="BJ1315">
        <v>16143.364439999998</v>
      </c>
    </row>
    <row r="1316" spans="11:62" x14ac:dyDescent="0.15">
      <c r="K1316">
        <v>2018</v>
      </c>
      <c r="L1316" t="s">
        <v>22</v>
      </c>
      <c r="M1316" t="s">
        <v>67</v>
      </c>
      <c r="N1316" t="s">
        <v>68</v>
      </c>
      <c r="O1316" t="s">
        <v>70</v>
      </c>
      <c r="P1316" t="s">
        <v>46</v>
      </c>
      <c r="Q1316" t="s">
        <v>49</v>
      </c>
      <c r="R1316">
        <v>12989</v>
      </c>
      <c r="S1316">
        <v>31719.138000000003</v>
      </c>
      <c r="T1316">
        <v>47578.707000000002</v>
      </c>
      <c r="U1316">
        <v>15859.569</v>
      </c>
      <c r="AX1316" t="s">
        <v>22</v>
      </c>
      <c r="AY1316">
        <v>2018</v>
      </c>
      <c r="AZ1316">
        <v>4</v>
      </c>
      <c r="BA1316" t="s">
        <v>38</v>
      </c>
      <c r="BB1316" t="s">
        <v>67</v>
      </c>
      <c r="BC1316" t="s">
        <v>68</v>
      </c>
      <c r="BD1316" t="s">
        <v>70</v>
      </c>
      <c r="BE1316" t="s">
        <v>51</v>
      </c>
      <c r="BF1316" t="s">
        <v>53</v>
      </c>
      <c r="BG1316">
        <v>10227</v>
      </c>
      <c r="BH1316">
        <v>89711.243999999992</v>
      </c>
      <c r="BI1316">
        <v>134566.86600000001</v>
      </c>
      <c r="BJ1316">
        <v>44855.622000000018</v>
      </c>
    </row>
    <row r="1317" spans="11:62" x14ac:dyDescent="0.15">
      <c r="K1317">
        <v>2018</v>
      </c>
      <c r="L1317" t="s">
        <v>22</v>
      </c>
      <c r="M1317" t="s">
        <v>67</v>
      </c>
      <c r="N1317" t="s">
        <v>68</v>
      </c>
      <c r="O1317" t="s">
        <v>70</v>
      </c>
      <c r="P1317" t="s">
        <v>46</v>
      </c>
      <c r="Q1317" t="s">
        <v>50</v>
      </c>
      <c r="R1317">
        <v>18128</v>
      </c>
      <c r="S1317">
        <v>95135.743999999992</v>
      </c>
      <c r="T1317">
        <v>129384.61183999998</v>
      </c>
      <c r="U1317">
        <v>34248.867839999992</v>
      </c>
      <c r="AX1317" t="s">
        <v>22</v>
      </c>
      <c r="AY1317">
        <v>2018</v>
      </c>
      <c r="AZ1317">
        <v>4</v>
      </c>
      <c r="BA1317" t="s">
        <v>38</v>
      </c>
      <c r="BB1317" t="s">
        <v>67</v>
      </c>
      <c r="BC1317" t="s">
        <v>68</v>
      </c>
      <c r="BD1317" t="s">
        <v>70</v>
      </c>
      <c r="BE1317" t="s">
        <v>51</v>
      </c>
      <c r="BF1317" t="s">
        <v>54</v>
      </c>
      <c r="BG1317">
        <v>18558</v>
      </c>
      <c r="BH1317">
        <v>47360.016000000003</v>
      </c>
      <c r="BI1317">
        <v>58726.419840000002</v>
      </c>
      <c r="BJ1317">
        <v>11366.403839999999</v>
      </c>
    </row>
    <row r="1318" spans="11:62" x14ac:dyDescent="0.15">
      <c r="K1318">
        <v>2018</v>
      </c>
      <c r="L1318" t="s">
        <v>22</v>
      </c>
      <c r="M1318" t="s">
        <v>67</v>
      </c>
      <c r="N1318" t="s">
        <v>68</v>
      </c>
      <c r="O1318" t="s">
        <v>70</v>
      </c>
      <c r="P1318" t="s">
        <v>51</v>
      </c>
      <c r="Q1318" t="s">
        <v>52</v>
      </c>
      <c r="R1318">
        <v>7841</v>
      </c>
      <c r="S1318">
        <v>38436.581999999995</v>
      </c>
      <c r="T1318">
        <v>54579.946439999992</v>
      </c>
      <c r="U1318">
        <v>16143.364439999998</v>
      </c>
      <c r="AX1318" t="s">
        <v>22</v>
      </c>
      <c r="AY1318">
        <v>2018</v>
      </c>
      <c r="AZ1318">
        <v>4</v>
      </c>
      <c r="BA1318" t="s">
        <v>38</v>
      </c>
      <c r="BB1318" t="s">
        <v>67</v>
      </c>
      <c r="BC1318" t="s">
        <v>68</v>
      </c>
      <c r="BD1318" t="s">
        <v>70</v>
      </c>
      <c r="BE1318" t="s">
        <v>51</v>
      </c>
      <c r="BF1318" t="s">
        <v>55</v>
      </c>
      <c r="BG1318">
        <v>11607</v>
      </c>
      <c r="BH1318">
        <v>72427.679999999993</v>
      </c>
      <c r="BI1318">
        <v>97777.367999999988</v>
      </c>
      <c r="BJ1318">
        <v>25349.687999999995</v>
      </c>
    </row>
    <row r="1319" spans="11:62" x14ac:dyDescent="0.15">
      <c r="K1319">
        <v>2018</v>
      </c>
      <c r="L1319" t="s">
        <v>22</v>
      </c>
      <c r="M1319" t="s">
        <v>67</v>
      </c>
      <c r="N1319" t="s">
        <v>68</v>
      </c>
      <c r="O1319" t="s">
        <v>70</v>
      </c>
      <c r="P1319" t="s">
        <v>51</v>
      </c>
      <c r="Q1319" t="s">
        <v>53</v>
      </c>
      <c r="R1319">
        <v>10227</v>
      </c>
      <c r="S1319">
        <v>89711.243999999992</v>
      </c>
      <c r="T1319">
        <v>134566.86600000001</v>
      </c>
      <c r="U1319">
        <v>44855.622000000018</v>
      </c>
      <c r="AX1319" t="s">
        <v>22</v>
      </c>
      <c r="AY1319">
        <v>2018</v>
      </c>
      <c r="AZ1319">
        <v>4</v>
      </c>
      <c r="BA1319" t="s">
        <v>38</v>
      </c>
      <c r="BB1319" t="s">
        <v>67</v>
      </c>
      <c r="BC1319" t="s">
        <v>68</v>
      </c>
      <c r="BD1319" t="s">
        <v>70</v>
      </c>
      <c r="BE1319" t="s">
        <v>56</v>
      </c>
      <c r="BF1319" t="s">
        <v>57</v>
      </c>
      <c r="BG1319">
        <v>10052</v>
      </c>
      <c r="BH1319">
        <v>165677.06400000001</v>
      </c>
      <c r="BI1319">
        <v>213723.41256</v>
      </c>
      <c r="BJ1319">
        <v>48046.348559999984</v>
      </c>
    </row>
    <row r="1320" spans="11:62" x14ac:dyDescent="0.15">
      <c r="K1320">
        <v>2018</v>
      </c>
      <c r="L1320" t="s">
        <v>22</v>
      </c>
      <c r="M1320" t="s">
        <v>67</v>
      </c>
      <c r="N1320" t="s">
        <v>68</v>
      </c>
      <c r="O1320" t="s">
        <v>70</v>
      </c>
      <c r="P1320" t="s">
        <v>51</v>
      </c>
      <c r="Q1320" t="s">
        <v>54</v>
      </c>
      <c r="R1320">
        <v>18558</v>
      </c>
      <c r="S1320">
        <v>47360.016000000003</v>
      </c>
      <c r="T1320">
        <v>58726.419840000002</v>
      </c>
      <c r="U1320">
        <v>11366.403839999999</v>
      </c>
      <c r="AX1320" t="s">
        <v>22</v>
      </c>
      <c r="AY1320">
        <v>2018</v>
      </c>
      <c r="AZ1320">
        <v>4</v>
      </c>
      <c r="BA1320" t="s">
        <v>38</v>
      </c>
      <c r="BB1320" t="s">
        <v>67</v>
      </c>
      <c r="BC1320" t="s">
        <v>68</v>
      </c>
      <c r="BD1320" t="s">
        <v>70</v>
      </c>
      <c r="BE1320" t="s">
        <v>56</v>
      </c>
      <c r="BF1320" t="s">
        <v>58</v>
      </c>
      <c r="BG1320">
        <v>11937</v>
      </c>
      <c r="BH1320">
        <v>92499.812999999995</v>
      </c>
      <c r="BI1320">
        <v>127649.74194000001</v>
      </c>
      <c r="BJ1320">
        <v>35149.928940000013</v>
      </c>
    </row>
    <row r="1321" spans="11:62" x14ac:dyDescent="0.15">
      <c r="K1321">
        <v>2018</v>
      </c>
      <c r="L1321" t="s">
        <v>22</v>
      </c>
      <c r="M1321" t="s">
        <v>67</v>
      </c>
      <c r="N1321" t="s">
        <v>68</v>
      </c>
      <c r="O1321" t="s">
        <v>70</v>
      </c>
      <c r="P1321" t="s">
        <v>51</v>
      </c>
      <c r="Q1321" t="s">
        <v>55</v>
      </c>
      <c r="R1321">
        <v>11607</v>
      </c>
      <c r="S1321">
        <v>72427.679999999993</v>
      </c>
      <c r="T1321">
        <v>97777.367999999988</v>
      </c>
      <c r="U1321">
        <v>25349.687999999995</v>
      </c>
      <c r="AX1321" t="s">
        <v>22</v>
      </c>
      <c r="AY1321">
        <v>2018</v>
      </c>
      <c r="AZ1321">
        <v>4</v>
      </c>
      <c r="BA1321" t="s">
        <v>38</v>
      </c>
      <c r="BB1321" t="s">
        <v>67</v>
      </c>
      <c r="BC1321" t="s">
        <v>68</v>
      </c>
      <c r="BD1321" t="s">
        <v>70</v>
      </c>
      <c r="BE1321" t="s">
        <v>56</v>
      </c>
      <c r="BF1321" t="s">
        <v>59</v>
      </c>
      <c r="BG1321">
        <v>19288</v>
      </c>
      <c r="BH1321">
        <v>42356.447999999997</v>
      </c>
      <c r="BI1321">
        <v>52521.995519999989</v>
      </c>
      <c r="BJ1321">
        <v>10165.547519999993</v>
      </c>
    </row>
    <row r="1322" spans="11:62" x14ac:dyDescent="0.15">
      <c r="K1322">
        <v>2018</v>
      </c>
      <c r="L1322" t="s">
        <v>22</v>
      </c>
      <c r="M1322" t="s">
        <v>67</v>
      </c>
      <c r="N1322" t="s">
        <v>68</v>
      </c>
      <c r="O1322" t="s">
        <v>70</v>
      </c>
      <c r="P1322" t="s">
        <v>56</v>
      </c>
      <c r="Q1322" t="s">
        <v>57</v>
      </c>
      <c r="R1322">
        <v>10052</v>
      </c>
      <c r="S1322">
        <v>165677.06400000001</v>
      </c>
      <c r="T1322">
        <v>213723.41256</v>
      </c>
      <c r="U1322">
        <v>48046.348559999984</v>
      </c>
      <c r="AX1322" t="s">
        <v>22</v>
      </c>
      <c r="AY1322">
        <v>2018</v>
      </c>
      <c r="AZ1322">
        <v>4</v>
      </c>
      <c r="BA1322" t="s">
        <v>38</v>
      </c>
      <c r="BB1322" t="s">
        <v>67</v>
      </c>
      <c r="BC1322" t="s">
        <v>68</v>
      </c>
      <c r="BD1322" t="s">
        <v>71</v>
      </c>
      <c r="BE1322" t="s">
        <v>46</v>
      </c>
      <c r="BF1322" t="s">
        <v>47</v>
      </c>
      <c r="BG1322">
        <v>16023</v>
      </c>
      <c r="BH1322">
        <v>24995.88</v>
      </c>
      <c r="BI1322">
        <v>32494.644</v>
      </c>
      <c r="BJ1322">
        <v>7498.7639999999992</v>
      </c>
    </row>
    <row r="1323" spans="11:62" x14ac:dyDescent="0.15">
      <c r="K1323">
        <v>2018</v>
      </c>
      <c r="L1323" t="s">
        <v>22</v>
      </c>
      <c r="M1323" t="s">
        <v>67</v>
      </c>
      <c r="N1323" t="s">
        <v>68</v>
      </c>
      <c r="O1323" t="s">
        <v>70</v>
      </c>
      <c r="P1323" t="s">
        <v>56</v>
      </c>
      <c r="Q1323" t="s">
        <v>58</v>
      </c>
      <c r="R1323">
        <v>11937</v>
      </c>
      <c r="S1323">
        <v>92499.812999999995</v>
      </c>
      <c r="T1323">
        <v>127649.74194000001</v>
      </c>
      <c r="U1323">
        <v>35149.928940000013</v>
      </c>
      <c r="AX1323" t="s">
        <v>22</v>
      </c>
      <c r="AY1323">
        <v>2018</v>
      </c>
      <c r="AZ1323">
        <v>4</v>
      </c>
      <c r="BA1323" t="s">
        <v>38</v>
      </c>
      <c r="BB1323" t="s">
        <v>67</v>
      </c>
      <c r="BC1323" t="s">
        <v>68</v>
      </c>
      <c r="BD1323" t="s">
        <v>71</v>
      </c>
      <c r="BE1323" t="s">
        <v>46</v>
      </c>
      <c r="BF1323" t="s">
        <v>48</v>
      </c>
      <c r="BG1323">
        <v>9816</v>
      </c>
      <c r="BH1323">
        <v>26130.192000000003</v>
      </c>
      <c r="BI1323">
        <v>35798.363040000004</v>
      </c>
      <c r="BJ1323">
        <v>9668.1710400000011</v>
      </c>
    </row>
    <row r="1324" spans="11:62" x14ac:dyDescent="0.15">
      <c r="K1324">
        <v>2018</v>
      </c>
      <c r="L1324" t="s">
        <v>22</v>
      </c>
      <c r="M1324" t="s">
        <v>67</v>
      </c>
      <c r="N1324" t="s">
        <v>68</v>
      </c>
      <c r="O1324" t="s">
        <v>70</v>
      </c>
      <c r="P1324" t="s">
        <v>56</v>
      </c>
      <c r="Q1324" t="s">
        <v>59</v>
      </c>
      <c r="R1324">
        <v>19288</v>
      </c>
      <c r="S1324">
        <v>42356.447999999997</v>
      </c>
      <c r="T1324">
        <v>52521.995519999989</v>
      </c>
      <c r="U1324">
        <v>10165.547519999993</v>
      </c>
      <c r="AX1324" t="s">
        <v>22</v>
      </c>
      <c r="AY1324">
        <v>2018</v>
      </c>
      <c r="AZ1324">
        <v>4</v>
      </c>
      <c r="BA1324" t="s">
        <v>38</v>
      </c>
      <c r="BB1324" t="s">
        <v>67</v>
      </c>
      <c r="BC1324" t="s">
        <v>68</v>
      </c>
      <c r="BD1324" t="s">
        <v>71</v>
      </c>
      <c r="BE1324" t="s">
        <v>46</v>
      </c>
      <c r="BF1324" t="s">
        <v>49</v>
      </c>
      <c r="BG1324">
        <v>7283</v>
      </c>
      <c r="BH1324">
        <v>20028.250000000004</v>
      </c>
      <c r="BI1324">
        <v>24835.030000000006</v>
      </c>
      <c r="BJ1324">
        <v>4806.7800000000025</v>
      </c>
    </row>
    <row r="1325" spans="11:62" x14ac:dyDescent="0.15">
      <c r="K1325">
        <v>2018</v>
      </c>
      <c r="L1325" t="s">
        <v>22</v>
      </c>
      <c r="M1325" t="s">
        <v>67</v>
      </c>
      <c r="N1325" t="s">
        <v>68</v>
      </c>
      <c r="O1325" t="s">
        <v>71</v>
      </c>
      <c r="P1325" t="s">
        <v>46</v>
      </c>
      <c r="Q1325" t="s">
        <v>47</v>
      </c>
      <c r="R1325">
        <v>16023</v>
      </c>
      <c r="S1325">
        <v>24995.88</v>
      </c>
      <c r="T1325">
        <v>32494.644</v>
      </c>
      <c r="U1325">
        <v>7498.7639999999992</v>
      </c>
      <c r="AX1325" t="s">
        <v>22</v>
      </c>
      <c r="AY1325">
        <v>2018</v>
      </c>
      <c r="AZ1325">
        <v>4</v>
      </c>
      <c r="BA1325" t="s">
        <v>38</v>
      </c>
      <c r="BB1325" t="s">
        <v>67</v>
      </c>
      <c r="BC1325" t="s">
        <v>68</v>
      </c>
      <c r="BD1325" t="s">
        <v>71</v>
      </c>
      <c r="BE1325" t="s">
        <v>46</v>
      </c>
      <c r="BF1325" t="s">
        <v>50</v>
      </c>
      <c r="BG1325">
        <v>8759</v>
      </c>
      <c r="BH1325">
        <v>41657.803999999996</v>
      </c>
      <c r="BI1325">
        <v>60820.393839999997</v>
      </c>
      <c r="BJ1325">
        <v>19162.589840000001</v>
      </c>
    </row>
    <row r="1326" spans="11:62" x14ac:dyDescent="0.15">
      <c r="K1326">
        <v>2018</v>
      </c>
      <c r="L1326" t="s">
        <v>22</v>
      </c>
      <c r="M1326" t="s">
        <v>67</v>
      </c>
      <c r="N1326" t="s">
        <v>68</v>
      </c>
      <c r="O1326" t="s">
        <v>71</v>
      </c>
      <c r="P1326" t="s">
        <v>46</v>
      </c>
      <c r="Q1326" t="s">
        <v>48</v>
      </c>
      <c r="R1326">
        <v>9816</v>
      </c>
      <c r="S1326">
        <v>26130.192000000003</v>
      </c>
      <c r="T1326">
        <v>35798.363040000004</v>
      </c>
      <c r="U1326">
        <v>9668.1710400000011</v>
      </c>
      <c r="AX1326" t="s">
        <v>22</v>
      </c>
      <c r="AY1326">
        <v>2018</v>
      </c>
      <c r="AZ1326">
        <v>4</v>
      </c>
      <c r="BA1326" t="s">
        <v>38</v>
      </c>
      <c r="BB1326" t="s">
        <v>67</v>
      </c>
      <c r="BC1326" t="s">
        <v>68</v>
      </c>
      <c r="BD1326" t="s">
        <v>71</v>
      </c>
      <c r="BE1326" t="s">
        <v>51</v>
      </c>
      <c r="BF1326" t="s">
        <v>52</v>
      </c>
      <c r="BG1326">
        <v>16757</v>
      </c>
      <c r="BH1326">
        <v>79595.75</v>
      </c>
      <c r="BI1326">
        <v>107454.2625</v>
      </c>
      <c r="BJ1326">
        <v>27858.512499999997</v>
      </c>
    </row>
    <row r="1327" spans="11:62" x14ac:dyDescent="0.15">
      <c r="K1327">
        <v>2018</v>
      </c>
      <c r="L1327" t="s">
        <v>22</v>
      </c>
      <c r="M1327" t="s">
        <v>67</v>
      </c>
      <c r="N1327" t="s">
        <v>68</v>
      </c>
      <c r="O1327" t="s">
        <v>71</v>
      </c>
      <c r="P1327" t="s">
        <v>46</v>
      </c>
      <c r="Q1327" t="s">
        <v>49</v>
      </c>
      <c r="R1327">
        <v>7283</v>
      </c>
      <c r="S1327">
        <v>20028.250000000004</v>
      </c>
      <c r="T1327">
        <v>24835.030000000006</v>
      </c>
      <c r="U1327">
        <v>4806.7800000000025</v>
      </c>
      <c r="AX1327" t="s">
        <v>22</v>
      </c>
      <c r="AY1327">
        <v>2018</v>
      </c>
      <c r="AZ1327">
        <v>4</v>
      </c>
      <c r="BA1327" t="s">
        <v>38</v>
      </c>
      <c r="BB1327" t="s">
        <v>67</v>
      </c>
      <c r="BC1327" t="s">
        <v>68</v>
      </c>
      <c r="BD1327" t="s">
        <v>71</v>
      </c>
      <c r="BE1327" t="s">
        <v>51</v>
      </c>
      <c r="BF1327" t="s">
        <v>53</v>
      </c>
      <c r="BG1327">
        <v>16595</v>
      </c>
      <c r="BH1327">
        <v>129772.9</v>
      </c>
      <c r="BI1327">
        <v>186872.97599999997</v>
      </c>
      <c r="BJ1327">
        <v>57100.075999999972</v>
      </c>
    </row>
    <row r="1328" spans="11:62" x14ac:dyDescent="0.15">
      <c r="K1328">
        <v>2018</v>
      </c>
      <c r="L1328" t="s">
        <v>22</v>
      </c>
      <c r="M1328" t="s">
        <v>67</v>
      </c>
      <c r="N1328" t="s">
        <v>68</v>
      </c>
      <c r="O1328" t="s">
        <v>71</v>
      </c>
      <c r="P1328" t="s">
        <v>46</v>
      </c>
      <c r="Q1328" t="s">
        <v>50</v>
      </c>
      <c r="R1328">
        <v>8759</v>
      </c>
      <c r="S1328">
        <v>41657.803999999996</v>
      </c>
      <c r="T1328">
        <v>60820.393839999997</v>
      </c>
      <c r="U1328">
        <v>19162.589840000001</v>
      </c>
      <c r="AX1328" t="s">
        <v>22</v>
      </c>
      <c r="AY1328">
        <v>2018</v>
      </c>
      <c r="AZ1328">
        <v>4</v>
      </c>
      <c r="BA1328" t="s">
        <v>38</v>
      </c>
      <c r="BB1328" t="s">
        <v>67</v>
      </c>
      <c r="BC1328" t="s">
        <v>68</v>
      </c>
      <c r="BD1328" t="s">
        <v>71</v>
      </c>
      <c r="BE1328" t="s">
        <v>51</v>
      </c>
      <c r="BF1328" t="s">
        <v>54</v>
      </c>
      <c r="BG1328">
        <v>7208</v>
      </c>
      <c r="BH1328">
        <v>19504.848000000002</v>
      </c>
      <c r="BI1328">
        <v>28477.078080000003</v>
      </c>
      <c r="BJ1328">
        <v>8972.2300800000012</v>
      </c>
    </row>
    <row r="1329" spans="11:62" x14ac:dyDescent="0.15">
      <c r="K1329">
        <v>2018</v>
      </c>
      <c r="L1329" t="s">
        <v>22</v>
      </c>
      <c r="M1329" t="s">
        <v>67</v>
      </c>
      <c r="N1329" t="s">
        <v>68</v>
      </c>
      <c r="O1329" t="s">
        <v>71</v>
      </c>
      <c r="P1329" t="s">
        <v>51</v>
      </c>
      <c r="Q1329" t="s">
        <v>52</v>
      </c>
      <c r="R1329">
        <v>16757</v>
      </c>
      <c r="S1329">
        <v>79595.75</v>
      </c>
      <c r="T1329">
        <v>107454.2625</v>
      </c>
      <c r="U1329">
        <v>27858.512499999997</v>
      </c>
      <c r="AX1329" t="s">
        <v>22</v>
      </c>
      <c r="AY1329">
        <v>2018</v>
      </c>
      <c r="AZ1329">
        <v>4</v>
      </c>
      <c r="BA1329" t="s">
        <v>38</v>
      </c>
      <c r="BB1329" t="s">
        <v>67</v>
      </c>
      <c r="BC1329" t="s">
        <v>68</v>
      </c>
      <c r="BD1329" t="s">
        <v>71</v>
      </c>
      <c r="BE1329" t="s">
        <v>51</v>
      </c>
      <c r="BF1329" t="s">
        <v>55</v>
      </c>
      <c r="BG1329">
        <v>7109</v>
      </c>
      <c r="BH1329">
        <v>41971.535999999993</v>
      </c>
      <c r="BI1329">
        <v>57501.004319999993</v>
      </c>
      <c r="BJ1329">
        <v>15529.46832</v>
      </c>
    </row>
    <row r="1330" spans="11:62" x14ac:dyDescent="0.15">
      <c r="K1330">
        <v>2018</v>
      </c>
      <c r="L1330" t="s">
        <v>22</v>
      </c>
      <c r="M1330" t="s">
        <v>67</v>
      </c>
      <c r="N1330" t="s">
        <v>68</v>
      </c>
      <c r="O1330" t="s">
        <v>71</v>
      </c>
      <c r="P1330" t="s">
        <v>51</v>
      </c>
      <c r="Q1330" t="s">
        <v>53</v>
      </c>
      <c r="R1330">
        <v>16595</v>
      </c>
      <c r="S1330">
        <v>129772.9</v>
      </c>
      <c r="T1330">
        <v>186872.97599999997</v>
      </c>
      <c r="U1330">
        <v>57100.075999999972</v>
      </c>
      <c r="AX1330" t="s">
        <v>22</v>
      </c>
      <c r="AY1330">
        <v>2018</v>
      </c>
      <c r="AZ1330">
        <v>4</v>
      </c>
      <c r="BA1330" t="s">
        <v>38</v>
      </c>
      <c r="BB1330" t="s">
        <v>67</v>
      </c>
      <c r="BC1330" t="s">
        <v>68</v>
      </c>
      <c r="BD1330" t="s">
        <v>71</v>
      </c>
      <c r="BE1330" t="s">
        <v>56</v>
      </c>
      <c r="BF1330" t="s">
        <v>57</v>
      </c>
      <c r="BG1330">
        <v>10797</v>
      </c>
      <c r="BH1330">
        <v>182296.54800000001</v>
      </c>
      <c r="BI1330">
        <v>229693.65048000001</v>
      </c>
      <c r="BJ1330">
        <v>47397.102480000001</v>
      </c>
    </row>
    <row r="1331" spans="11:62" x14ac:dyDescent="0.15">
      <c r="K1331">
        <v>2018</v>
      </c>
      <c r="L1331" t="s">
        <v>22</v>
      </c>
      <c r="M1331" t="s">
        <v>67</v>
      </c>
      <c r="N1331" t="s">
        <v>68</v>
      </c>
      <c r="O1331" t="s">
        <v>71</v>
      </c>
      <c r="P1331" t="s">
        <v>51</v>
      </c>
      <c r="Q1331" t="s">
        <v>54</v>
      </c>
      <c r="R1331">
        <v>7208</v>
      </c>
      <c r="S1331">
        <v>19504.848000000002</v>
      </c>
      <c r="T1331">
        <v>28477.078080000003</v>
      </c>
      <c r="U1331">
        <v>8972.2300800000012</v>
      </c>
      <c r="AX1331" t="s">
        <v>22</v>
      </c>
      <c r="AY1331">
        <v>2018</v>
      </c>
      <c r="AZ1331">
        <v>4</v>
      </c>
      <c r="BA1331" t="s">
        <v>38</v>
      </c>
      <c r="BB1331" t="s">
        <v>67</v>
      </c>
      <c r="BC1331" t="s">
        <v>68</v>
      </c>
      <c r="BD1331" t="s">
        <v>71</v>
      </c>
      <c r="BE1331" t="s">
        <v>56</v>
      </c>
      <c r="BF1331" t="s">
        <v>58</v>
      </c>
      <c r="BG1331">
        <v>12154</v>
      </c>
      <c r="BH1331">
        <v>88821.431999999986</v>
      </c>
      <c r="BI1331">
        <v>128791.07639999999</v>
      </c>
      <c r="BJ1331">
        <v>39969.644400000005</v>
      </c>
    </row>
    <row r="1332" spans="11:62" x14ac:dyDescent="0.15">
      <c r="K1332">
        <v>2018</v>
      </c>
      <c r="L1332" t="s">
        <v>22</v>
      </c>
      <c r="M1332" t="s">
        <v>67</v>
      </c>
      <c r="N1332" t="s">
        <v>68</v>
      </c>
      <c r="O1332" t="s">
        <v>71</v>
      </c>
      <c r="P1332" t="s">
        <v>51</v>
      </c>
      <c r="Q1332" t="s">
        <v>55</v>
      </c>
      <c r="R1332">
        <v>7109</v>
      </c>
      <c r="S1332">
        <v>41971.535999999993</v>
      </c>
      <c r="T1332">
        <v>57501.004319999993</v>
      </c>
      <c r="U1332">
        <v>15529.46832</v>
      </c>
      <c r="AX1332" t="s">
        <v>22</v>
      </c>
      <c r="AY1332">
        <v>2018</v>
      </c>
      <c r="AZ1332">
        <v>4</v>
      </c>
      <c r="BA1332" t="s">
        <v>38</v>
      </c>
      <c r="BB1332" t="s">
        <v>67</v>
      </c>
      <c r="BC1332" t="s">
        <v>68</v>
      </c>
      <c r="BD1332" t="s">
        <v>71</v>
      </c>
      <c r="BE1332" t="s">
        <v>56</v>
      </c>
      <c r="BF1332" t="s">
        <v>59</v>
      </c>
      <c r="BG1332">
        <v>16550</v>
      </c>
      <c r="BH1332">
        <v>36343.800000000003</v>
      </c>
      <c r="BI1332">
        <v>50154.444000000003</v>
      </c>
      <c r="BJ1332">
        <v>13810.644</v>
      </c>
    </row>
    <row r="1333" spans="11:62" x14ac:dyDescent="0.15">
      <c r="K1333">
        <v>2018</v>
      </c>
      <c r="L1333" t="s">
        <v>22</v>
      </c>
      <c r="M1333" t="s">
        <v>67</v>
      </c>
      <c r="N1333" t="s">
        <v>68</v>
      </c>
      <c r="O1333" t="s">
        <v>71</v>
      </c>
      <c r="P1333" t="s">
        <v>56</v>
      </c>
      <c r="Q1333" t="s">
        <v>57</v>
      </c>
      <c r="R1333">
        <v>10797</v>
      </c>
      <c r="S1333">
        <v>182296.54800000001</v>
      </c>
      <c r="T1333">
        <v>229693.65048000001</v>
      </c>
      <c r="U1333">
        <v>47397.102480000001</v>
      </c>
      <c r="AX1333" t="s">
        <v>22</v>
      </c>
      <c r="AY1333">
        <v>2018</v>
      </c>
      <c r="AZ1333">
        <v>4</v>
      </c>
      <c r="BA1333" t="s">
        <v>38</v>
      </c>
      <c r="BB1333" t="s">
        <v>67</v>
      </c>
      <c r="BC1333" t="s">
        <v>68</v>
      </c>
      <c r="BD1333" t="s">
        <v>72</v>
      </c>
      <c r="BE1333" t="s">
        <v>46</v>
      </c>
      <c r="BF1333" t="s">
        <v>47</v>
      </c>
      <c r="BG1333">
        <v>16894</v>
      </c>
      <c r="BH1333">
        <v>24530.088</v>
      </c>
      <c r="BI1333">
        <v>31153.211759999998</v>
      </c>
      <c r="BJ1333">
        <v>6623.1237599999986</v>
      </c>
    </row>
    <row r="1334" spans="11:62" x14ac:dyDescent="0.15">
      <c r="K1334">
        <v>2018</v>
      </c>
      <c r="L1334" t="s">
        <v>22</v>
      </c>
      <c r="M1334" t="s">
        <v>67</v>
      </c>
      <c r="N1334" t="s">
        <v>68</v>
      </c>
      <c r="O1334" t="s">
        <v>71</v>
      </c>
      <c r="P1334" t="s">
        <v>56</v>
      </c>
      <c r="Q1334" t="s">
        <v>58</v>
      </c>
      <c r="R1334">
        <v>12154</v>
      </c>
      <c r="S1334">
        <v>88821.431999999986</v>
      </c>
      <c r="T1334">
        <v>128791.07639999999</v>
      </c>
      <c r="U1334">
        <v>39969.644400000005</v>
      </c>
      <c r="AX1334" t="s">
        <v>22</v>
      </c>
      <c r="AY1334">
        <v>2018</v>
      </c>
      <c r="AZ1334">
        <v>4</v>
      </c>
      <c r="BA1334" t="s">
        <v>38</v>
      </c>
      <c r="BB1334" t="s">
        <v>67</v>
      </c>
      <c r="BC1334" t="s">
        <v>68</v>
      </c>
      <c r="BD1334" t="s">
        <v>72</v>
      </c>
      <c r="BE1334" t="s">
        <v>46</v>
      </c>
      <c r="BF1334" t="s">
        <v>48</v>
      </c>
      <c r="BG1334">
        <v>14967</v>
      </c>
      <c r="BH1334">
        <v>36549.414000000004</v>
      </c>
      <c r="BI1334">
        <v>44224.790940000006</v>
      </c>
      <c r="BJ1334">
        <v>7675.3769400000019</v>
      </c>
    </row>
    <row r="1335" spans="11:62" x14ac:dyDescent="0.15">
      <c r="K1335">
        <v>2018</v>
      </c>
      <c r="L1335" t="s">
        <v>22</v>
      </c>
      <c r="M1335" t="s">
        <v>67</v>
      </c>
      <c r="N1335" t="s">
        <v>68</v>
      </c>
      <c r="O1335" t="s">
        <v>71</v>
      </c>
      <c r="P1335" t="s">
        <v>56</v>
      </c>
      <c r="Q1335" t="s">
        <v>59</v>
      </c>
      <c r="R1335">
        <v>16550</v>
      </c>
      <c r="S1335">
        <v>36343.800000000003</v>
      </c>
      <c r="T1335">
        <v>50154.444000000003</v>
      </c>
      <c r="U1335">
        <v>13810.644</v>
      </c>
      <c r="AX1335" t="s">
        <v>22</v>
      </c>
      <c r="AY1335">
        <v>2018</v>
      </c>
      <c r="AZ1335">
        <v>4</v>
      </c>
      <c r="BA1335" t="s">
        <v>38</v>
      </c>
      <c r="BB1335" t="s">
        <v>67</v>
      </c>
      <c r="BC1335" t="s">
        <v>68</v>
      </c>
      <c r="BD1335" t="s">
        <v>72</v>
      </c>
      <c r="BE1335" t="s">
        <v>46</v>
      </c>
      <c r="BF1335" t="s">
        <v>49</v>
      </c>
      <c r="BG1335">
        <v>10266</v>
      </c>
      <c r="BH1335">
        <v>27328.092000000001</v>
      </c>
      <c r="BI1335">
        <v>34160.114999999998</v>
      </c>
      <c r="BJ1335">
        <v>6832.0229999999974</v>
      </c>
    </row>
    <row r="1336" spans="11:62" x14ac:dyDescent="0.15">
      <c r="K1336">
        <v>2018</v>
      </c>
      <c r="L1336" t="s">
        <v>22</v>
      </c>
      <c r="M1336" t="s">
        <v>67</v>
      </c>
      <c r="N1336" t="s">
        <v>68</v>
      </c>
      <c r="O1336" t="s">
        <v>72</v>
      </c>
      <c r="P1336" t="s">
        <v>46</v>
      </c>
      <c r="Q1336" t="s">
        <v>47</v>
      </c>
      <c r="R1336">
        <v>16894</v>
      </c>
      <c r="S1336">
        <v>24530.088</v>
      </c>
      <c r="T1336">
        <v>31153.211759999998</v>
      </c>
      <c r="U1336">
        <v>6623.1237599999986</v>
      </c>
      <c r="AX1336" t="s">
        <v>22</v>
      </c>
      <c r="AY1336">
        <v>2018</v>
      </c>
      <c r="AZ1336">
        <v>4</v>
      </c>
      <c r="BA1336" t="s">
        <v>38</v>
      </c>
      <c r="BB1336" t="s">
        <v>67</v>
      </c>
      <c r="BC1336" t="s">
        <v>68</v>
      </c>
      <c r="BD1336" t="s">
        <v>72</v>
      </c>
      <c r="BE1336" t="s">
        <v>46</v>
      </c>
      <c r="BF1336" t="s">
        <v>50</v>
      </c>
      <c r="BG1336">
        <v>13717</v>
      </c>
      <c r="BH1336">
        <v>66925.243000000002</v>
      </c>
      <c r="BI1336">
        <v>82318.048890000005</v>
      </c>
      <c r="BJ1336">
        <v>15392.805890000003</v>
      </c>
    </row>
    <row r="1337" spans="11:62" x14ac:dyDescent="0.15">
      <c r="K1337">
        <v>2018</v>
      </c>
      <c r="L1337" t="s">
        <v>22</v>
      </c>
      <c r="M1337" t="s">
        <v>67</v>
      </c>
      <c r="N1337" t="s">
        <v>68</v>
      </c>
      <c r="O1337" t="s">
        <v>72</v>
      </c>
      <c r="P1337" t="s">
        <v>46</v>
      </c>
      <c r="Q1337" t="s">
        <v>48</v>
      </c>
      <c r="R1337">
        <v>14967</v>
      </c>
      <c r="S1337">
        <v>36549.414000000004</v>
      </c>
      <c r="T1337">
        <v>44224.790940000006</v>
      </c>
      <c r="U1337">
        <v>7675.3769400000019</v>
      </c>
      <c r="AX1337" t="s">
        <v>22</v>
      </c>
      <c r="AY1337">
        <v>2018</v>
      </c>
      <c r="AZ1337">
        <v>4</v>
      </c>
      <c r="BA1337" t="s">
        <v>38</v>
      </c>
      <c r="BB1337" t="s">
        <v>67</v>
      </c>
      <c r="BC1337" t="s">
        <v>68</v>
      </c>
      <c r="BD1337" t="s">
        <v>72</v>
      </c>
      <c r="BE1337" t="s">
        <v>51</v>
      </c>
      <c r="BF1337" t="s">
        <v>52</v>
      </c>
      <c r="BG1337">
        <v>16034</v>
      </c>
      <c r="BH1337">
        <v>76770.791999999987</v>
      </c>
      <c r="BI1337">
        <v>105943.69295999999</v>
      </c>
      <c r="BJ1337">
        <v>29172.900959999999</v>
      </c>
    </row>
    <row r="1338" spans="11:62" x14ac:dyDescent="0.15">
      <c r="K1338">
        <v>2018</v>
      </c>
      <c r="L1338" t="s">
        <v>22</v>
      </c>
      <c r="M1338" t="s">
        <v>67</v>
      </c>
      <c r="N1338" t="s">
        <v>68</v>
      </c>
      <c r="O1338" t="s">
        <v>72</v>
      </c>
      <c r="P1338" t="s">
        <v>46</v>
      </c>
      <c r="Q1338" t="s">
        <v>49</v>
      </c>
      <c r="R1338">
        <v>10266</v>
      </c>
      <c r="S1338">
        <v>27328.092000000001</v>
      </c>
      <c r="T1338">
        <v>34160.114999999998</v>
      </c>
      <c r="U1338">
        <v>6832.0229999999974</v>
      </c>
      <c r="AX1338" t="s">
        <v>22</v>
      </c>
      <c r="AY1338">
        <v>2018</v>
      </c>
      <c r="AZ1338">
        <v>4</v>
      </c>
      <c r="BA1338" t="s">
        <v>38</v>
      </c>
      <c r="BB1338" t="s">
        <v>67</v>
      </c>
      <c r="BC1338" t="s">
        <v>68</v>
      </c>
      <c r="BD1338" t="s">
        <v>72</v>
      </c>
      <c r="BE1338" t="s">
        <v>51</v>
      </c>
      <c r="BF1338" t="s">
        <v>53</v>
      </c>
      <c r="BG1338">
        <v>19389</v>
      </c>
      <c r="BH1338">
        <v>158214.24</v>
      </c>
      <c r="BI1338">
        <v>219917.7936</v>
      </c>
      <c r="BJ1338">
        <v>61703.553600000014</v>
      </c>
    </row>
    <row r="1339" spans="11:62" x14ac:dyDescent="0.15">
      <c r="K1339">
        <v>2018</v>
      </c>
      <c r="L1339" t="s">
        <v>22</v>
      </c>
      <c r="M1339" t="s">
        <v>67</v>
      </c>
      <c r="N1339" t="s">
        <v>68</v>
      </c>
      <c r="O1339" t="s">
        <v>72</v>
      </c>
      <c r="P1339" t="s">
        <v>46</v>
      </c>
      <c r="Q1339" t="s">
        <v>50</v>
      </c>
      <c r="R1339">
        <v>13717</v>
      </c>
      <c r="S1339">
        <v>66925.243000000002</v>
      </c>
      <c r="T1339">
        <v>82318.048890000005</v>
      </c>
      <c r="U1339">
        <v>15392.805890000003</v>
      </c>
      <c r="AX1339" t="s">
        <v>22</v>
      </c>
      <c r="AY1339">
        <v>2018</v>
      </c>
      <c r="AZ1339">
        <v>4</v>
      </c>
      <c r="BA1339" t="s">
        <v>38</v>
      </c>
      <c r="BB1339" t="s">
        <v>67</v>
      </c>
      <c r="BC1339" t="s">
        <v>68</v>
      </c>
      <c r="BD1339" t="s">
        <v>72</v>
      </c>
      <c r="BE1339" t="s">
        <v>51</v>
      </c>
      <c r="BF1339" t="s">
        <v>54</v>
      </c>
      <c r="BG1339">
        <v>8801</v>
      </c>
      <c r="BH1339">
        <v>22266.53</v>
      </c>
      <c r="BI1339">
        <v>30059.815499999997</v>
      </c>
      <c r="BJ1339">
        <v>7793.2854999999981</v>
      </c>
    </row>
    <row r="1340" spans="11:62" x14ac:dyDescent="0.15">
      <c r="K1340">
        <v>2018</v>
      </c>
      <c r="L1340" t="s">
        <v>22</v>
      </c>
      <c r="M1340" t="s">
        <v>67</v>
      </c>
      <c r="N1340" t="s">
        <v>68</v>
      </c>
      <c r="O1340" t="s">
        <v>72</v>
      </c>
      <c r="P1340" t="s">
        <v>51</v>
      </c>
      <c r="Q1340" t="s">
        <v>52</v>
      </c>
      <c r="R1340">
        <v>16034</v>
      </c>
      <c r="S1340">
        <v>76770.791999999987</v>
      </c>
      <c r="T1340">
        <v>105943.69295999999</v>
      </c>
      <c r="U1340">
        <v>29172.900959999999</v>
      </c>
      <c r="AX1340" t="s">
        <v>22</v>
      </c>
      <c r="AY1340">
        <v>2018</v>
      </c>
      <c r="AZ1340">
        <v>4</v>
      </c>
      <c r="BA1340" t="s">
        <v>38</v>
      </c>
      <c r="BB1340" t="s">
        <v>67</v>
      </c>
      <c r="BC1340" t="s">
        <v>68</v>
      </c>
      <c r="BD1340" t="s">
        <v>72</v>
      </c>
      <c r="BE1340" t="s">
        <v>51</v>
      </c>
      <c r="BF1340" t="s">
        <v>55</v>
      </c>
      <c r="BG1340">
        <v>14205</v>
      </c>
      <c r="BH1340">
        <v>79093.440000000002</v>
      </c>
      <c r="BI1340">
        <v>112312.6848</v>
      </c>
      <c r="BJ1340">
        <v>33219.2448</v>
      </c>
    </row>
    <row r="1341" spans="11:62" x14ac:dyDescent="0.15">
      <c r="K1341">
        <v>2018</v>
      </c>
      <c r="L1341" t="s">
        <v>22</v>
      </c>
      <c r="M1341" t="s">
        <v>67</v>
      </c>
      <c r="N1341" t="s">
        <v>68</v>
      </c>
      <c r="O1341" t="s">
        <v>72</v>
      </c>
      <c r="P1341" t="s">
        <v>51</v>
      </c>
      <c r="Q1341" t="s">
        <v>53</v>
      </c>
      <c r="R1341">
        <v>19389</v>
      </c>
      <c r="S1341">
        <v>158214.24</v>
      </c>
      <c r="T1341">
        <v>219917.7936</v>
      </c>
      <c r="U1341">
        <v>61703.553600000014</v>
      </c>
      <c r="AX1341" t="s">
        <v>22</v>
      </c>
      <c r="AY1341">
        <v>2018</v>
      </c>
      <c r="AZ1341">
        <v>4</v>
      </c>
      <c r="BA1341" t="s">
        <v>38</v>
      </c>
      <c r="BB1341" t="s">
        <v>67</v>
      </c>
      <c r="BC1341" t="s">
        <v>68</v>
      </c>
      <c r="BD1341" t="s">
        <v>72</v>
      </c>
      <c r="BE1341" t="s">
        <v>56</v>
      </c>
      <c r="BF1341" t="s">
        <v>57</v>
      </c>
      <c r="BG1341">
        <v>14553</v>
      </c>
      <c r="BH1341">
        <v>239862.546</v>
      </c>
      <c r="BI1341">
        <v>302226.80796000001</v>
      </c>
      <c r="BJ1341">
        <v>62364.261960000003</v>
      </c>
    </row>
    <row r="1342" spans="11:62" x14ac:dyDescent="0.15">
      <c r="K1342">
        <v>2018</v>
      </c>
      <c r="L1342" t="s">
        <v>22</v>
      </c>
      <c r="M1342" t="s">
        <v>67</v>
      </c>
      <c r="N1342" t="s">
        <v>68</v>
      </c>
      <c r="O1342" t="s">
        <v>72</v>
      </c>
      <c r="P1342" t="s">
        <v>51</v>
      </c>
      <c r="Q1342" t="s">
        <v>54</v>
      </c>
      <c r="R1342">
        <v>8801</v>
      </c>
      <c r="S1342">
        <v>22266.53</v>
      </c>
      <c r="T1342">
        <v>30059.815499999997</v>
      </c>
      <c r="U1342">
        <v>7793.2854999999981</v>
      </c>
      <c r="AX1342" t="s">
        <v>22</v>
      </c>
      <c r="AY1342">
        <v>2018</v>
      </c>
      <c r="AZ1342">
        <v>4</v>
      </c>
      <c r="BA1342" t="s">
        <v>38</v>
      </c>
      <c r="BB1342" t="s">
        <v>67</v>
      </c>
      <c r="BC1342" t="s">
        <v>68</v>
      </c>
      <c r="BD1342" t="s">
        <v>72</v>
      </c>
      <c r="BE1342" t="s">
        <v>56</v>
      </c>
      <c r="BF1342" t="s">
        <v>58</v>
      </c>
      <c r="BG1342">
        <v>13682</v>
      </c>
      <c r="BH1342">
        <v>111193.61399999999</v>
      </c>
      <c r="BI1342">
        <v>151223.31503999999</v>
      </c>
      <c r="BJ1342">
        <v>40029.70104</v>
      </c>
    </row>
    <row r="1343" spans="11:62" x14ac:dyDescent="0.15">
      <c r="K1343">
        <v>2018</v>
      </c>
      <c r="L1343" t="s">
        <v>22</v>
      </c>
      <c r="M1343" t="s">
        <v>67</v>
      </c>
      <c r="N1343" t="s">
        <v>68</v>
      </c>
      <c r="O1343" t="s">
        <v>72</v>
      </c>
      <c r="P1343" t="s">
        <v>51</v>
      </c>
      <c r="Q1343" t="s">
        <v>55</v>
      </c>
      <c r="R1343">
        <v>14205</v>
      </c>
      <c r="S1343">
        <v>79093.440000000002</v>
      </c>
      <c r="T1343">
        <v>112312.6848</v>
      </c>
      <c r="U1343">
        <v>33219.2448</v>
      </c>
      <c r="AX1343" t="s">
        <v>22</v>
      </c>
      <c r="AY1343">
        <v>2018</v>
      </c>
      <c r="AZ1343">
        <v>4</v>
      </c>
      <c r="BA1343" t="s">
        <v>38</v>
      </c>
      <c r="BB1343" t="s">
        <v>67</v>
      </c>
      <c r="BC1343" t="s">
        <v>68</v>
      </c>
      <c r="BD1343" t="s">
        <v>72</v>
      </c>
      <c r="BE1343" t="s">
        <v>56</v>
      </c>
      <c r="BF1343" t="s">
        <v>59</v>
      </c>
      <c r="BG1343">
        <v>18667</v>
      </c>
      <c r="BH1343">
        <v>41328.737999999998</v>
      </c>
      <c r="BI1343">
        <v>50834.34773999999</v>
      </c>
      <c r="BJ1343">
        <v>9505.6097399999926</v>
      </c>
    </row>
    <row r="1344" spans="11:62" x14ac:dyDescent="0.15">
      <c r="K1344">
        <v>2018</v>
      </c>
      <c r="L1344" t="s">
        <v>22</v>
      </c>
      <c r="M1344" t="s">
        <v>67</v>
      </c>
      <c r="N1344" t="s">
        <v>68</v>
      </c>
      <c r="O1344" t="s">
        <v>72</v>
      </c>
      <c r="P1344" t="s">
        <v>56</v>
      </c>
      <c r="Q1344" t="s">
        <v>57</v>
      </c>
      <c r="R1344">
        <v>14553</v>
      </c>
      <c r="S1344">
        <v>239862.546</v>
      </c>
      <c r="T1344">
        <v>302226.80796000001</v>
      </c>
      <c r="U1344">
        <v>62364.261960000003</v>
      </c>
      <c r="AX1344" t="s">
        <v>22</v>
      </c>
      <c r="AY1344">
        <v>2018</v>
      </c>
      <c r="AZ1344">
        <v>4</v>
      </c>
      <c r="BA1344" t="s">
        <v>38</v>
      </c>
      <c r="BB1344" t="s">
        <v>67</v>
      </c>
      <c r="BC1344" t="s">
        <v>68</v>
      </c>
      <c r="BD1344" t="s">
        <v>73</v>
      </c>
      <c r="BE1344" t="s">
        <v>46</v>
      </c>
      <c r="BF1344" t="s">
        <v>47</v>
      </c>
      <c r="BG1344">
        <v>17112</v>
      </c>
      <c r="BH1344">
        <v>24435.935999999998</v>
      </c>
      <c r="BI1344">
        <v>30056.201279999994</v>
      </c>
      <c r="BJ1344">
        <v>5620.265279999996</v>
      </c>
    </row>
    <row r="1345" spans="11:62" x14ac:dyDescent="0.15">
      <c r="K1345">
        <v>2018</v>
      </c>
      <c r="L1345" t="s">
        <v>22</v>
      </c>
      <c r="M1345" t="s">
        <v>67</v>
      </c>
      <c r="N1345" t="s">
        <v>68</v>
      </c>
      <c r="O1345" t="s">
        <v>72</v>
      </c>
      <c r="P1345" t="s">
        <v>56</v>
      </c>
      <c r="Q1345" t="s">
        <v>58</v>
      </c>
      <c r="R1345">
        <v>13682</v>
      </c>
      <c r="S1345">
        <v>111193.61399999999</v>
      </c>
      <c r="T1345">
        <v>151223.31503999999</v>
      </c>
      <c r="U1345">
        <v>40029.70104</v>
      </c>
      <c r="AX1345" t="s">
        <v>22</v>
      </c>
      <c r="AY1345">
        <v>2018</v>
      </c>
      <c r="AZ1345">
        <v>4</v>
      </c>
      <c r="BA1345" t="s">
        <v>38</v>
      </c>
      <c r="BB1345" t="s">
        <v>67</v>
      </c>
      <c r="BC1345" t="s">
        <v>68</v>
      </c>
      <c r="BD1345" t="s">
        <v>73</v>
      </c>
      <c r="BE1345" t="s">
        <v>46</v>
      </c>
      <c r="BF1345" t="s">
        <v>48</v>
      </c>
      <c r="BG1345">
        <v>16634</v>
      </c>
      <c r="BH1345">
        <v>47573.24</v>
      </c>
      <c r="BI1345">
        <v>57087.887999999999</v>
      </c>
      <c r="BJ1345">
        <v>9514.648000000001</v>
      </c>
    </row>
    <row r="1346" spans="11:62" x14ac:dyDescent="0.15">
      <c r="K1346">
        <v>2018</v>
      </c>
      <c r="L1346" t="s">
        <v>22</v>
      </c>
      <c r="M1346" t="s">
        <v>67</v>
      </c>
      <c r="N1346" t="s">
        <v>68</v>
      </c>
      <c r="O1346" t="s">
        <v>72</v>
      </c>
      <c r="P1346" t="s">
        <v>56</v>
      </c>
      <c r="Q1346" t="s">
        <v>59</v>
      </c>
      <c r="R1346">
        <v>18667</v>
      </c>
      <c r="S1346">
        <v>41328.737999999998</v>
      </c>
      <c r="T1346">
        <v>50834.34773999999</v>
      </c>
      <c r="U1346">
        <v>9505.6097399999926</v>
      </c>
      <c r="AX1346" t="s">
        <v>22</v>
      </c>
      <c r="AY1346">
        <v>2018</v>
      </c>
      <c r="AZ1346">
        <v>4</v>
      </c>
      <c r="BA1346" t="s">
        <v>38</v>
      </c>
      <c r="BB1346" t="s">
        <v>67</v>
      </c>
      <c r="BC1346" t="s">
        <v>68</v>
      </c>
      <c r="BD1346" t="s">
        <v>73</v>
      </c>
      <c r="BE1346" t="s">
        <v>46</v>
      </c>
      <c r="BF1346" t="s">
        <v>49</v>
      </c>
      <c r="BG1346">
        <v>17005</v>
      </c>
      <c r="BH1346">
        <v>41152.1</v>
      </c>
      <c r="BI1346">
        <v>50617.082999999999</v>
      </c>
      <c r="BJ1346">
        <v>9464.9830000000002</v>
      </c>
    </row>
    <row r="1347" spans="11:62" x14ac:dyDescent="0.15">
      <c r="K1347">
        <v>2018</v>
      </c>
      <c r="L1347" t="s">
        <v>22</v>
      </c>
      <c r="M1347" t="s">
        <v>67</v>
      </c>
      <c r="N1347" t="s">
        <v>68</v>
      </c>
      <c r="O1347" t="s">
        <v>73</v>
      </c>
      <c r="P1347" t="s">
        <v>46</v>
      </c>
      <c r="Q1347" t="s">
        <v>47</v>
      </c>
      <c r="R1347">
        <v>17112</v>
      </c>
      <c r="S1347">
        <v>24435.935999999998</v>
      </c>
      <c r="T1347">
        <v>30056.201279999994</v>
      </c>
      <c r="U1347">
        <v>5620.265279999996</v>
      </c>
      <c r="AX1347" t="s">
        <v>22</v>
      </c>
      <c r="AY1347">
        <v>2018</v>
      </c>
      <c r="AZ1347">
        <v>4</v>
      </c>
      <c r="BA1347" t="s">
        <v>38</v>
      </c>
      <c r="BB1347" t="s">
        <v>67</v>
      </c>
      <c r="BC1347" t="s">
        <v>68</v>
      </c>
      <c r="BD1347" t="s">
        <v>73</v>
      </c>
      <c r="BE1347" t="s">
        <v>46</v>
      </c>
      <c r="BF1347" t="s">
        <v>50</v>
      </c>
      <c r="BG1347">
        <v>16035</v>
      </c>
      <c r="BH1347">
        <v>77577.33</v>
      </c>
      <c r="BI1347">
        <v>106280.94210000001</v>
      </c>
      <c r="BJ1347">
        <v>28703.612100000013</v>
      </c>
    </row>
    <row r="1348" spans="11:62" x14ac:dyDescent="0.15">
      <c r="K1348">
        <v>2018</v>
      </c>
      <c r="L1348" t="s">
        <v>22</v>
      </c>
      <c r="M1348" t="s">
        <v>67</v>
      </c>
      <c r="N1348" t="s">
        <v>68</v>
      </c>
      <c r="O1348" t="s">
        <v>73</v>
      </c>
      <c r="P1348" t="s">
        <v>46</v>
      </c>
      <c r="Q1348" t="s">
        <v>48</v>
      </c>
      <c r="R1348">
        <v>16634</v>
      </c>
      <c r="S1348">
        <v>47573.24</v>
      </c>
      <c r="T1348">
        <v>57087.887999999999</v>
      </c>
      <c r="U1348">
        <v>9514.648000000001</v>
      </c>
      <c r="AX1348" t="s">
        <v>22</v>
      </c>
      <c r="AY1348">
        <v>2018</v>
      </c>
      <c r="AZ1348">
        <v>4</v>
      </c>
      <c r="BA1348" t="s">
        <v>38</v>
      </c>
      <c r="BB1348" t="s">
        <v>67</v>
      </c>
      <c r="BC1348" t="s">
        <v>68</v>
      </c>
      <c r="BD1348" t="s">
        <v>73</v>
      </c>
      <c r="BE1348" t="s">
        <v>51</v>
      </c>
      <c r="BF1348" t="s">
        <v>52</v>
      </c>
      <c r="BG1348">
        <v>7685</v>
      </c>
      <c r="BH1348">
        <v>33875.480000000003</v>
      </c>
      <c r="BI1348">
        <v>45731.898000000008</v>
      </c>
      <c r="BJ1348">
        <v>11856.418000000005</v>
      </c>
    </row>
    <row r="1349" spans="11:62" x14ac:dyDescent="0.15">
      <c r="K1349">
        <v>2018</v>
      </c>
      <c r="L1349" t="s">
        <v>22</v>
      </c>
      <c r="M1349" t="s">
        <v>67</v>
      </c>
      <c r="N1349" t="s">
        <v>68</v>
      </c>
      <c r="O1349" t="s">
        <v>73</v>
      </c>
      <c r="P1349" t="s">
        <v>46</v>
      </c>
      <c r="Q1349" t="s">
        <v>49</v>
      </c>
      <c r="R1349">
        <v>17005</v>
      </c>
      <c r="S1349">
        <v>41152.1</v>
      </c>
      <c r="T1349">
        <v>50617.082999999999</v>
      </c>
      <c r="U1349">
        <v>9464.9830000000002</v>
      </c>
      <c r="AX1349" t="s">
        <v>22</v>
      </c>
      <c r="AY1349">
        <v>2018</v>
      </c>
      <c r="AZ1349">
        <v>4</v>
      </c>
      <c r="BA1349" t="s">
        <v>38</v>
      </c>
      <c r="BB1349" t="s">
        <v>67</v>
      </c>
      <c r="BC1349" t="s">
        <v>68</v>
      </c>
      <c r="BD1349" t="s">
        <v>73</v>
      </c>
      <c r="BE1349" t="s">
        <v>51</v>
      </c>
      <c r="BF1349" t="s">
        <v>53</v>
      </c>
      <c r="BG1349">
        <v>13987</v>
      </c>
      <c r="BH1349">
        <v>109378.33999999998</v>
      </c>
      <c r="BI1349">
        <v>141098.05859999999</v>
      </c>
      <c r="BJ1349">
        <v>31719.718600000007</v>
      </c>
    </row>
    <row r="1350" spans="11:62" x14ac:dyDescent="0.15">
      <c r="K1350">
        <v>2018</v>
      </c>
      <c r="L1350" t="s">
        <v>22</v>
      </c>
      <c r="M1350" t="s">
        <v>67</v>
      </c>
      <c r="N1350" t="s">
        <v>68</v>
      </c>
      <c r="O1350" t="s">
        <v>73</v>
      </c>
      <c r="P1350" t="s">
        <v>46</v>
      </c>
      <c r="Q1350" t="s">
        <v>50</v>
      </c>
      <c r="R1350">
        <v>16035</v>
      </c>
      <c r="S1350">
        <v>77577.33</v>
      </c>
      <c r="T1350">
        <v>106280.94210000001</v>
      </c>
      <c r="U1350">
        <v>28703.612100000013</v>
      </c>
      <c r="AX1350" t="s">
        <v>22</v>
      </c>
      <c r="AY1350">
        <v>2018</v>
      </c>
      <c r="AZ1350">
        <v>4</v>
      </c>
      <c r="BA1350" t="s">
        <v>38</v>
      </c>
      <c r="BB1350" t="s">
        <v>67</v>
      </c>
      <c r="BC1350" t="s">
        <v>68</v>
      </c>
      <c r="BD1350" t="s">
        <v>73</v>
      </c>
      <c r="BE1350" t="s">
        <v>51</v>
      </c>
      <c r="BF1350" t="s">
        <v>54</v>
      </c>
      <c r="BG1350">
        <v>7060</v>
      </c>
      <c r="BH1350">
        <v>19725.640000000003</v>
      </c>
      <c r="BI1350">
        <v>28010.408800000005</v>
      </c>
      <c r="BJ1350">
        <v>8284.7688000000016</v>
      </c>
    </row>
    <row r="1351" spans="11:62" x14ac:dyDescent="0.15">
      <c r="K1351">
        <v>2018</v>
      </c>
      <c r="L1351" t="s">
        <v>22</v>
      </c>
      <c r="M1351" t="s">
        <v>67</v>
      </c>
      <c r="N1351" t="s">
        <v>68</v>
      </c>
      <c r="O1351" t="s">
        <v>73</v>
      </c>
      <c r="P1351" t="s">
        <v>51</v>
      </c>
      <c r="Q1351" t="s">
        <v>52</v>
      </c>
      <c r="R1351">
        <v>7685</v>
      </c>
      <c r="S1351">
        <v>33875.480000000003</v>
      </c>
      <c r="T1351">
        <v>45731.898000000008</v>
      </c>
      <c r="U1351">
        <v>11856.418000000005</v>
      </c>
      <c r="AX1351" t="s">
        <v>22</v>
      </c>
      <c r="AY1351">
        <v>2018</v>
      </c>
      <c r="AZ1351">
        <v>4</v>
      </c>
      <c r="BA1351" t="s">
        <v>38</v>
      </c>
      <c r="BB1351" t="s">
        <v>67</v>
      </c>
      <c r="BC1351" t="s">
        <v>68</v>
      </c>
      <c r="BD1351" t="s">
        <v>73</v>
      </c>
      <c r="BE1351" t="s">
        <v>51</v>
      </c>
      <c r="BF1351" t="s">
        <v>55</v>
      </c>
      <c r="BG1351">
        <v>8440</v>
      </c>
      <c r="BH1351">
        <v>44968.32</v>
      </c>
      <c r="BI1351">
        <v>66103.430399999997</v>
      </c>
      <c r="BJ1351">
        <v>21135.110399999998</v>
      </c>
    </row>
    <row r="1352" spans="11:62" x14ac:dyDescent="0.15">
      <c r="K1352">
        <v>2018</v>
      </c>
      <c r="L1352" t="s">
        <v>22</v>
      </c>
      <c r="M1352" t="s">
        <v>67</v>
      </c>
      <c r="N1352" t="s">
        <v>68</v>
      </c>
      <c r="O1352" t="s">
        <v>73</v>
      </c>
      <c r="P1352" t="s">
        <v>51</v>
      </c>
      <c r="Q1352" t="s">
        <v>53</v>
      </c>
      <c r="R1352">
        <v>13987</v>
      </c>
      <c r="S1352">
        <v>109378.33999999998</v>
      </c>
      <c r="T1352">
        <v>141098.05859999999</v>
      </c>
      <c r="U1352">
        <v>31719.718600000007</v>
      </c>
      <c r="AX1352" t="s">
        <v>22</v>
      </c>
      <c r="AY1352">
        <v>2018</v>
      </c>
      <c r="AZ1352">
        <v>4</v>
      </c>
      <c r="BA1352" t="s">
        <v>38</v>
      </c>
      <c r="BB1352" t="s">
        <v>67</v>
      </c>
      <c r="BC1352" t="s">
        <v>68</v>
      </c>
      <c r="BD1352" t="s">
        <v>73</v>
      </c>
      <c r="BE1352" t="s">
        <v>56</v>
      </c>
      <c r="BF1352" t="s">
        <v>57</v>
      </c>
      <c r="BG1352">
        <v>5829</v>
      </c>
      <c r="BH1352">
        <v>91387.062000000005</v>
      </c>
      <c r="BI1352">
        <v>130683.49866</v>
      </c>
      <c r="BJ1352">
        <v>39296.436659999992</v>
      </c>
    </row>
    <row r="1353" spans="11:62" x14ac:dyDescent="0.15">
      <c r="K1353">
        <v>2018</v>
      </c>
      <c r="L1353" t="s">
        <v>22</v>
      </c>
      <c r="M1353" t="s">
        <v>67</v>
      </c>
      <c r="N1353" t="s">
        <v>68</v>
      </c>
      <c r="O1353" t="s">
        <v>73</v>
      </c>
      <c r="P1353" t="s">
        <v>51</v>
      </c>
      <c r="Q1353" t="s">
        <v>54</v>
      </c>
      <c r="R1353">
        <v>7060</v>
      </c>
      <c r="S1353">
        <v>19725.640000000003</v>
      </c>
      <c r="T1353">
        <v>28010.408800000005</v>
      </c>
      <c r="U1353">
        <v>8284.7688000000016</v>
      </c>
      <c r="AX1353" t="s">
        <v>22</v>
      </c>
      <c r="AY1353">
        <v>2018</v>
      </c>
      <c r="AZ1353">
        <v>4</v>
      </c>
      <c r="BA1353" t="s">
        <v>38</v>
      </c>
      <c r="BB1353" t="s">
        <v>67</v>
      </c>
      <c r="BC1353" t="s">
        <v>68</v>
      </c>
      <c r="BD1353" t="s">
        <v>73</v>
      </c>
      <c r="BE1353" t="s">
        <v>56</v>
      </c>
      <c r="BF1353" t="s">
        <v>58</v>
      </c>
      <c r="BG1353">
        <v>13457</v>
      </c>
      <c r="BH1353">
        <v>108517.24799999999</v>
      </c>
      <c r="BI1353">
        <v>138902.07743999999</v>
      </c>
      <c r="BJ1353">
        <v>30384.829440000001</v>
      </c>
    </row>
    <row r="1354" spans="11:62" x14ac:dyDescent="0.15">
      <c r="K1354">
        <v>2018</v>
      </c>
      <c r="L1354" t="s">
        <v>22</v>
      </c>
      <c r="M1354" t="s">
        <v>67</v>
      </c>
      <c r="N1354" t="s">
        <v>68</v>
      </c>
      <c r="O1354" t="s">
        <v>73</v>
      </c>
      <c r="P1354" t="s">
        <v>51</v>
      </c>
      <c r="Q1354" t="s">
        <v>55</v>
      </c>
      <c r="R1354">
        <v>8440</v>
      </c>
      <c r="S1354">
        <v>44968.32</v>
      </c>
      <c r="T1354">
        <v>66103.430399999997</v>
      </c>
      <c r="U1354">
        <v>21135.110399999998</v>
      </c>
      <c r="AX1354" t="s">
        <v>22</v>
      </c>
      <c r="AY1354">
        <v>2018</v>
      </c>
      <c r="AZ1354">
        <v>4</v>
      </c>
      <c r="BA1354" t="s">
        <v>38</v>
      </c>
      <c r="BB1354" t="s">
        <v>67</v>
      </c>
      <c r="BC1354" t="s">
        <v>68</v>
      </c>
      <c r="BD1354" t="s">
        <v>73</v>
      </c>
      <c r="BE1354" t="s">
        <v>56</v>
      </c>
      <c r="BF1354" t="s">
        <v>59</v>
      </c>
      <c r="BG1354">
        <v>15137</v>
      </c>
      <c r="BH1354">
        <v>31061.124000000003</v>
      </c>
      <c r="BI1354">
        <v>39137.016240000004</v>
      </c>
      <c r="BJ1354">
        <v>8075.892240000001</v>
      </c>
    </row>
    <row r="1355" spans="11:62" x14ac:dyDescent="0.15">
      <c r="K1355">
        <v>2018</v>
      </c>
      <c r="L1355" t="s">
        <v>22</v>
      </c>
      <c r="M1355" t="s">
        <v>67</v>
      </c>
      <c r="N1355" t="s">
        <v>68</v>
      </c>
      <c r="O1355" t="s">
        <v>73</v>
      </c>
      <c r="P1355" t="s">
        <v>56</v>
      </c>
      <c r="Q1355" t="s">
        <v>57</v>
      </c>
      <c r="R1355">
        <v>5829</v>
      </c>
      <c r="S1355">
        <v>91387.062000000005</v>
      </c>
      <c r="T1355">
        <v>130683.49866</v>
      </c>
      <c r="U1355">
        <v>39296.436659999992</v>
      </c>
      <c r="AX1355" t="s">
        <v>22</v>
      </c>
      <c r="AY1355">
        <v>2018</v>
      </c>
      <c r="AZ1355">
        <v>4</v>
      </c>
      <c r="BA1355" t="s">
        <v>38</v>
      </c>
      <c r="BB1355" t="s">
        <v>74</v>
      </c>
      <c r="BC1355" t="s">
        <v>75</v>
      </c>
      <c r="BD1355" t="s">
        <v>76</v>
      </c>
      <c r="BE1355" t="s">
        <v>46</v>
      </c>
      <c r="BF1355" t="s">
        <v>47</v>
      </c>
      <c r="BG1355">
        <v>11482</v>
      </c>
      <c r="BH1355">
        <v>17911.919999999998</v>
      </c>
      <c r="BI1355">
        <v>22748.1384</v>
      </c>
      <c r="BJ1355">
        <v>4836.2184000000016</v>
      </c>
    </row>
    <row r="1356" spans="11:62" x14ac:dyDescent="0.15">
      <c r="K1356">
        <v>2018</v>
      </c>
      <c r="L1356" t="s">
        <v>22</v>
      </c>
      <c r="M1356" t="s">
        <v>67</v>
      </c>
      <c r="N1356" t="s">
        <v>68</v>
      </c>
      <c r="O1356" t="s">
        <v>73</v>
      </c>
      <c r="P1356" t="s">
        <v>56</v>
      </c>
      <c r="Q1356" t="s">
        <v>58</v>
      </c>
      <c r="R1356">
        <v>13457</v>
      </c>
      <c r="S1356">
        <v>108517.24799999999</v>
      </c>
      <c r="T1356">
        <v>138902.07743999999</v>
      </c>
      <c r="U1356">
        <v>30384.829440000001</v>
      </c>
      <c r="AX1356" t="s">
        <v>22</v>
      </c>
      <c r="AY1356">
        <v>2018</v>
      </c>
      <c r="AZ1356">
        <v>4</v>
      </c>
      <c r="BA1356" t="s">
        <v>38</v>
      </c>
      <c r="BB1356" t="s">
        <v>74</v>
      </c>
      <c r="BC1356" t="s">
        <v>75</v>
      </c>
      <c r="BD1356" t="s">
        <v>76</v>
      </c>
      <c r="BE1356" t="s">
        <v>46</v>
      </c>
      <c r="BF1356" t="s">
        <v>48</v>
      </c>
      <c r="BG1356">
        <v>10350</v>
      </c>
      <c r="BH1356">
        <v>27551.700000000004</v>
      </c>
      <c r="BI1356">
        <v>38021.346000000005</v>
      </c>
      <c r="BJ1356">
        <v>10469.646000000001</v>
      </c>
    </row>
    <row r="1357" spans="11:62" x14ac:dyDescent="0.15">
      <c r="K1357">
        <v>2018</v>
      </c>
      <c r="L1357" t="s">
        <v>22</v>
      </c>
      <c r="M1357" t="s">
        <v>67</v>
      </c>
      <c r="N1357" t="s">
        <v>68</v>
      </c>
      <c r="O1357" t="s">
        <v>73</v>
      </c>
      <c r="P1357" t="s">
        <v>56</v>
      </c>
      <c r="Q1357" t="s">
        <v>59</v>
      </c>
      <c r="R1357">
        <v>15137</v>
      </c>
      <c r="S1357">
        <v>31061.124000000003</v>
      </c>
      <c r="T1357">
        <v>39137.016240000004</v>
      </c>
      <c r="U1357">
        <v>8075.892240000001</v>
      </c>
      <c r="AX1357" t="s">
        <v>22</v>
      </c>
      <c r="AY1357">
        <v>2018</v>
      </c>
      <c r="AZ1357">
        <v>4</v>
      </c>
      <c r="BA1357" t="s">
        <v>38</v>
      </c>
      <c r="BB1357" t="s">
        <v>74</v>
      </c>
      <c r="BC1357" t="s">
        <v>75</v>
      </c>
      <c r="BD1357" t="s">
        <v>76</v>
      </c>
      <c r="BE1357" t="s">
        <v>46</v>
      </c>
      <c r="BF1357" t="s">
        <v>49</v>
      </c>
      <c r="BG1357">
        <v>16916</v>
      </c>
      <c r="BH1357">
        <v>41681.024000000005</v>
      </c>
      <c r="BI1357">
        <v>54602.141440000007</v>
      </c>
      <c r="BJ1357">
        <v>12921.117440000002</v>
      </c>
    </row>
    <row r="1358" spans="11:62" x14ac:dyDescent="0.15">
      <c r="K1358">
        <v>2018</v>
      </c>
      <c r="L1358" t="s">
        <v>22</v>
      </c>
      <c r="M1358" t="s">
        <v>74</v>
      </c>
      <c r="N1358" t="s">
        <v>75</v>
      </c>
      <c r="O1358" t="s">
        <v>76</v>
      </c>
      <c r="P1358" t="s">
        <v>46</v>
      </c>
      <c r="Q1358" t="s">
        <v>47</v>
      </c>
      <c r="R1358">
        <v>11482</v>
      </c>
      <c r="S1358">
        <v>17911.919999999998</v>
      </c>
      <c r="T1358">
        <v>22748.1384</v>
      </c>
      <c r="U1358">
        <v>4836.2184000000016</v>
      </c>
      <c r="AX1358" t="s">
        <v>22</v>
      </c>
      <c r="AY1358">
        <v>2018</v>
      </c>
      <c r="AZ1358">
        <v>4</v>
      </c>
      <c r="BA1358" t="s">
        <v>38</v>
      </c>
      <c r="BB1358" t="s">
        <v>74</v>
      </c>
      <c r="BC1358" t="s">
        <v>75</v>
      </c>
      <c r="BD1358" t="s">
        <v>76</v>
      </c>
      <c r="BE1358" t="s">
        <v>46</v>
      </c>
      <c r="BF1358" t="s">
        <v>50</v>
      </c>
      <c r="BG1358">
        <v>13111</v>
      </c>
      <c r="BH1358">
        <v>67731.425999999992</v>
      </c>
      <c r="BI1358">
        <v>88050.853799999983</v>
      </c>
      <c r="BJ1358">
        <v>20319.42779999999</v>
      </c>
    </row>
    <row r="1359" spans="11:62" x14ac:dyDescent="0.15">
      <c r="K1359">
        <v>2018</v>
      </c>
      <c r="L1359" t="s">
        <v>22</v>
      </c>
      <c r="M1359" t="s">
        <v>74</v>
      </c>
      <c r="N1359" t="s">
        <v>75</v>
      </c>
      <c r="O1359" t="s">
        <v>76</v>
      </c>
      <c r="P1359" t="s">
        <v>46</v>
      </c>
      <c r="Q1359" t="s">
        <v>48</v>
      </c>
      <c r="R1359">
        <v>10350</v>
      </c>
      <c r="S1359">
        <v>27551.700000000004</v>
      </c>
      <c r="T1359">
        <v>38021.346000000005</v>
      </c>
      <c r="U1359">
        <v>10469.646000000001</v>
      </c>
      <c r="AX1359" t="s">
        <v>22</v>
      </c>
      <c r="AY1359">
        <v>2018</v>
      </c>
      <c r="AZ1359">
        <v>4</v>
      </c>
      <c r="BA1359" t="s">
        <v>38</v>
      </c>
      <c r="BB1359" t="s">
        <v>74</v>
      </c>
      <c r="BC1359" t="s">
        <v>75</v>
      </c>
      <c r="BD1359" t="s">
        <v>76</v>
      </c>
      <c r="BE1359" t="s">
        <v>51</v>
      </c>
      <c r="BF1359" t="s">
        <v>52</v>
      </c>
      <c r="BG1359">
        <v>9036</v>
      </c>
      <c r="BH1359">
        <v>38457.215999999993</v>
      </c>
      <c r="BI1359">
        <v>52686.385919999993</v>
      </c>
      <c r="BJ1359">
        <v>14229.16992</v>
      </c>
    </row>
    <row r="1360" spans="11:62" x14ac:dyDescent="0.15">
      <c r="K1360">
        <v>2018</v>
      </c>
      <c r="L1360" t="s">
        <v>22</v>
      </c>
      <c r="M1360" t="s">
        <v>74</v>
      </c>
      <c r="N1360" t="s">
        <v>75</v>
      </c>
      <c r="O1360" t="s">
        <v>76</v>
      </c>
      <c r="P1360" t="s">
        <v>46</v>
      </c>
      <c r="Q1360" t="s">
        <v>49</v>
      </c>
      <c r="R1360">
        <v>16916</v>
      </c>
      <c r="S1360">
        <v>41681.024000000005</v>
      </c>
      <c r="T1360">
        <v>54602.141440000007</v>
      </c>
      <c r="U1360">
        <v>12921.117440000002</v>
      </c>
      <c r="AX1360" t="s">
        <v>22</v>
      </c>
      <c r="AY1360">
        <v>2018</v>
      </c>
      <c r="AZ1360">
        <v>4</v>
      </c>
      <c r="BA1360" t="s">
        <v>38</v>
      </c>
      <c r="BB1360" t="s">
        <v>74</v>
      </c>
      <c r="BC1360" t="s">
        <v>75</v>
      </c>
      <c r="BD1360" t="s">
        <v>76</v>
      </c>
      <c r="BE1360" t="s">
        <v>51</v>
      </c>
      <c r="BF1360" t="s">
        <v>53</v>
      </c>
      <c r="BG1360">
        <v>10715</v>
      </c>
      <c r="BH1360">
        <v>90348.88</v>
      </c>
      <c r="BI1360">
        <v>133716.34239999999</v>
      </c>
      <c r="BJ1360">
        <v>43367.462399999989</v>
      </c>
    </row>
    <row r="1361" spans="11:62" x14ac:dyDescent="0.15">
      <c r="K1361">
        <v>2018</v>
      </c>
      <c r="L1361" t="s">
        <v>22</v>
      </c>
      <c r="M1361" t="s">
        <v>74</v>
      </c>
      <c r="N1361" t="s">
        <v>75</v>
      </c>
      <c r="O1361" t="s">
        <v>76</v>
      </c>
      <c r="P1361" t="s">
        <v>46</v>
      </c>
      <c r="Q1361" t="s">
        <v>50</v>
      </c>
      <c r="R1361">
        <v>13111</v>
      </c>
      <c r="S1361">
        <v>67731.425999999992</v>
      </c>
      <c r="T1361">
        <v>88050.853799999983</v>
      </c>
      <c r="U1361">
        <v>20319.42779999999</v>
      </c>
      <c r="AX1361" t="s">
        <v>22</v>
      </c>
      <c r="AY1361">
        <v>2018</v>
      </c>
      <c r="AZ1361">
        <v>4</v>
      </c>
      <c r="BA1361" t="s">
        <v>38</v>
      </c>
      <c r="BB1361" t="s">
        <v>74</v>
      </c>
      <c r="BC1361" t="s">
        <v>75</v>
      </c>
      <c r="BD1361" t="s">
        <v>76</v>
      </c>
      <c r="BE1361" t="s">
        <v>51</v>
      </c>
      <c r="BF1361" t="s">
        <v>54</v>
      </c>
      <c r="BG1361">
        <v>10757</v>
      </c>
      <c r="BH1361">
        <v>29818.404000000002</v>
      </c>
      <c r="BI1361">
        <v>35782.084800000004</v>
      </c>
      <c r="BJ1361">
        <v>5963.6808000000019</v>
      </c>
    </row>
    <row r="1362" spans="11:62" x14ac:dyDescent="0.15">
      <c r="K1362">
        <v>2018</v>
      </c>
      <c r="L1362" t="s">
        <v>22</v>
      </c>
      <c r="M1362" t="s">
        <v>74</v>
      </c>
      <c r="N1362" t="s">
        <v>75</v>
      </c>
      <c r="O1362" t="s">
        <v>76</v>
      </c>
      <c r="P1362" t="s">
        <v>51</v>
      </c>
      <c r="Q1362" t="s">
        <v>52</v>
      </c>
      <c r="R1362">
        <v>9036</v>
      </c>
      <c r="S1362">
        <v>38457.215999999993</v>
      </c>
      <c r="T1362">
        <v>52686.385919999993</v>
      </c>
      <c r="U1362">
        <v>14229.16992</v>
      </c>
      <c r="AX1362" t="s">
        <v>22</v>
      </c>
      <c r="AY1362">
        <v>2018</v>
      </c>
      <c r="AZ1362">
        <v>4</v>
      </c>
      <c r="BA1362" t="s">
        <v>38</v>
      </c>
      <c r="BB1362" t="s">
        <v>74</v>
      </c>
      <c r="BC1362" t="s">
        <v>75</v>
      </c>
      <c r="BD1362" t="s">
        <v>76</v>
      </c>
      <c r="BE1362" t="s">
        <v>51</v>
      </c>
      <c r="BF1362" t="s">
        <v>55</v>
      </c>
      <c r="BG1362">
        <v>17433</v>
      </c>
      <c r="BH1362">
        <v>93719.80799999999</v>
      </c>
      <c r="BI1362">
        <v>120898.55231999999</v>
      </c>
      <c r="BJ1362">
        <v>27178.744319999998</v>
      </c>
    </row>
    <row r="1363" spans="11:62" x14ac:dyDescent="0.15">
      <c r="K1363">
        <v>2018</v>
      </c>
      <c r="L1363" t="s">
        <v>22</v>
      </c>
      <c r="M1363" t="s">
        <v>74</v>
      </c>
      <c r="N1363" t="s">
        <v>75</v>
      </c>
      <c r="O1363" t="s">
        <v>76</v>
      </c>
      <c r="P1363" t="s">
        <v>51</v>
      </c>
      <c r="Q1363" t="s">
        <v>53</v>
      </c>
      <c r="R1363">
        <v>10715</v>
      </c>
      <c r="S1363">
        <v>90348.88</v>
      </c>
      <c r="T1363">
        <v>133716.34239999999</v>
      </c>
      <c r="U1363">
        <v>43367.462399999989</v>
      </c>
      <c r="AX1363" t="s">
        <v>22</v>
      </c>
      <c r="AY1363">
        <v>2018</v>
      </c>
      <c r="AZ1363">
        <v>4</v>
      </c>
      <c r="BA1363" t="s">
        <v>38</v>
      </c>
      <c r="BB1363" t="s">
        <v>74</v>
      </c>
      <c r="BC1363" t="s">
        <v>75</v>
      </c>
      <c r="BD1363" t="s">
        <v>76</v>
      </c>
      <c r="BE1363" t="s">
        <v>56</v>
      </c>
      <c r="BF1363" t="s">
        <v>57</v>
      </c>
      <c r="BG1363">
        <v>16448</v>
      </c>
      <c r="BH1363">
        <v>286524.15999999997</v>
      </c>
      <c r="BI1363">
        <v>343828.99199999997</v>
      </c>
      <c r="BJ1363">
        <v>57304.831999999995</v>
      </c>
    </row>
    <row r="1364" spans="11:62" x14ac:dyDescent="0.15">
      <c r="K1364">
        <v>2018</v>
      </c>
      <c r="L1364" t="s">
        <v>22</v>
      </c>
      <c r="M1364" t="s">
        <v>74</v>
      </c>
      <c r="N1364" t="s">
        <v>75</v>
      </c>
      <c r="O1364" t="s">
        <v>76</v>
      </c>
      <c r="P1364" t="s">
        <v>51</v>
      </c>
      <c r="Q1364" t="s">
        <v>54</v>
      </c>
      <c r="R1364">
        <v>10757</v>
      </c>
      <c r="S1364">
        <v>29818.404000000002</v>
      </c>
      <c r="T1364">
        <v>35782.084800000004</v>
      </c>
      <c r="U1364">
        <v>5963.6808000000019</v>
      </c>
      <c r="AX1364" t="s">
        <v>22</v>
      </c>
      <c r="AY1364">
        <v>2018</v>
      </c>
      <c r="AZ1364">
        <v>4</v>
      </c>
      <c r="BA1364" t="s">
        <v>38</v>
      </c>
      <c r="BB1364" t="s">
        <v>74</v>
      </c>
      <c r="BC1364" t="s">
        <v>75</v>
      </c>
      <c r="BD1364" t="s">
        <v>76</v>
      </c>
      <c r="BE1364" t="s">
        <v>56</v>
      </c>
      <c r="BF1364" t="s">
        <v>58</v>
      </c>
      <c r="BG1364">
        <v>16131</v>
      </c>
      <c r="BH1364">
        <v>111787.83</v>
      </c>
      <c r="BI1364">
        <v>136381.1526</v>
      </c>
      <c r="BJ1364">
        <v>24593.3226</v>
      </c>
    </row>
    <row r="1365" spans="11:62" x14ac:dyDescent="0.15">
      <c r="K1365">
        <v>2018</v>
      </c>
      <c r="L1365" t="s">
        <v>22</v>
      </c>
      <c r="M1365" t="s">
        <v>74</v>
      </c>
      <c r="N1365" t="s">
        <v>75</v>
      </c>
      <c r="O1365" t="s">
        <v>76</v>
      </c>
      <c r="P1365" t="s">
        <v>51</v>
      </c>
      <c r="Q1365" t="s">
        <v>55</v>
      </c>
      <c r="R1365">
        <v>17433</v>
      </c>
      <c r="S1365">
        <v>93719.80799999999</v>
      </c>
      <c r="T1365">
        <v>120898.55231999999</v>
      </c>
      <c r="U1365">
        <v>27178.744319999998</v>
      </c>
      <c r="AX1365" t="s">
        <v>22</v>
      </c>
      <c r="AY1365">
        <v>2018</v>
      </c>
      <c r="AZ1365">
        <v>4</v>
      </c>
      <c r="BA1365" t="s">
        <v>38</v>
      </c>
      <c r="BB1365" t="s">
        <v>74</v>
      </c>
      <c r="BC1365" t="s">
        <v>75</v>
      </c>
      <c r="BD1365" t="s">
        <v>76</v>
      </c>
      <c r="BE1365" t="s">
        <v>56</v>
      </c>
      <c r="BF1365" t="s">
        <v>59</v>
      </c>
      <c r="BG1365">
        <v>10962</v>
      </c>
      <c r="BH1365">
        <v>25256.448000000004</v>
      </c>
      <c r="BI1365">
        <v>31823.124480000002</v>
      </c>
      <c r="BJ1365">
        <v>6566.6764799999983</v>
      </c>
    </row>
    <row r="1366" spans="11:62" x14ac:dyDescent="0.15">
      <c r="K1366">
        <v>2018</v>
      </c>
      <c r="L1366" t="s">
        <v>22</v>
      </c>
      <c r="M1366" t="s">
        <v>74</v>
      </c>
      <c r="N1366" t="s">
        <v>75</v>
      </c>
      <c r="O1366" t="s">
        <v>76</v>
      </c>
      <c r="P1366" t="s">
        <v>56</v>
      </c>
      <c r="Q1366" t="s">
        <v>57</v>
      </c>
      <c r="R1366">
        <v>16448</v>
      </c>
      <c r="S1366">
        <v>286524.15999999997</v>
      </c>
      <c r="T1366">
        <v>343828.99199999997</v>
      </c>
      <c r="U1366">
        <v>57304.831999999995</v>
      </c>
      <c r="AX1366" t="s">
        <v>22</v>
      </c>
      <c r="AY1366">
        <v>2018</v>
      </c>
      <c r="AZ1366">
        <v>4</v>
      </c>
      <c r="BA1366" t="s">
        <v>38</v>
      </c>
      <c r="BB1366" t="s">
        <v>74</v>
      </c>
      <c r="BC1366" t="s">
        <v>75</v>
      </c>
      <c r="BD1366" t="s">
        <v>77</v>
      </c>
      <c r="BE1366" t="s">
        <v>46</v>
      </c>
      <c r="BF1366" t="s">
        <v>47</v>
      </c>
      <c r="BG1366">
        <v>13364</v>
      </c>
      <c r="BH1366">
        <v>19564.895999999997</v>
      </c>
      <c r="BI1366">
        <v>27977.801279999996</v>
      </c>
      <c r="BJ1366">
        <v>8412.905279999999</v>
      </c>
    </row>
    <row r="1367" spans="11:62" x14ac:dyDescent="0.15">
      <c r="K1367">
        <v>2018</v>
      </c>
      <c r="L1367" t="s">
        <v>22</v>
      </c>
      <c r="M1367" t="s">
        <v>74</v>
      </c>
      <c r="N1367" t="s">
        <v>75</v>
      </c>
      <c r="O1367" t="s">
        <v>76</v>
      </c>
      <c r="P1367" t="s">
        <v>56</v>
      </c>
      <c r="Q1367" t="s">
        <v>58</v>
      </c>
      <c r="R1367">
        <v>16131</v>
      </c>
      <c r="S1367">
        <v>111787.83</v>
      </c>
      <c r="T1367">
        <v>136381.1526</v>
      </c>
      <c r="U1367">
        <v>24593.3226</v>
      </c>
      <c r="AX1367" t="s">
        <v>22</v>
      </c>
      <c r="AY1367">
        <v>2018</v>
      </c>
      <c r="AZ1367">
        <v>4</v>
      </c>
      <c r="BA1367" t="s">
        <v>38</v>
      </c>
      <c r="BB1367" t="s">
        <v>74</v>
      </c>
      <c r="BC1367" t="s">
        <v>75</v>
      </c>
      <c r="BD1367" t="s">
        <v>77</v>
      </c>
      <c r="BE1367" t="s">
        <v>46</v>
      </c>
      <c r="BF1367" t="s">
        <v>48</v>
      </c>
      <c r="BG1367">
        <v>9582</v>
      </c>
      <c r="BH1367">
        <v>25085.675999999999</v>
      </c>
      <c r="BI1367">
        <v>31106.238239999999</v>
      </c>
      <c r="BJ1367">
        <v>6020.5622399999993</v>
      </c>
    </row>
    <row r="1368" spans="11:62" x14ac:dyDescent="0.15">
      <c r="K1368">
        <v>2018</v>
      </c>
      <c r="L1368" t="s">
        <v>22</v>
      </c>
      <c r="M1368" t="s">
        <v>74</v>
      </c>
      <c r="N1368" t="s">
        <v>75</v>
      </c>
      <c r="O1368" t="s">
        <v>76</v>
      </c>
      <c r="P1368" t="s">
        <v>56</v>
      </c>
      <c r="Q1368" t="s">
        <v>59</v>
      </c>
      <c r="R1368">
        <v>10962</v>
      </c>
      <c r="S1368">
        <v>25256.448000000004</v>
      </c>
      <c r="T1368">
        <v>31823.124480000002</v>
      </c>
      <c r="U1368">
        <v>6566.6764799999983</v>
      </c>
      <c r="AX1368" t="s">
        <v>22</v>
      </c>
      <c r="AY1368">
        <v>2018</v>
      </c>
      <c r="AZ1368">
        <v>4</v>
      </c>
      <c r="BA1368" t="s">
        <v>38</v>
      </c>
      <c r="BB1368" t="s">
        <v>74</v>
      </c>
      <c r="BC1368" t="s">
        <v>75</v>
      </c>
      <c r="BD1368" t="s">
        <v>77</v>
      </c>
      <c r="BE1368" t="s">
        <v>46</v>
      </c>
      <c r="BF1368" t="s">
        <v>49</v>
      </c>
      <c r="BG1368">
        <v>12238</v>
      </c>
      <c r="BH1368">
        <v>33116.028000000006</v>
      </c>
      <c r="BI1368">
        <v>47355.920040000005</v>
      </c>
      <c r="BJ1368">
        <v>14239.892039999999</v>
      </c>
    </row>
    <row r="1369" spans="11:62" x14ac:dyDescent="0.15">
      <c r="K1369">
        <v>2018</v>
      </c>
      <c r="L1369" t="s">
        <v>22</v>
      </c>
      <c r="M1369" t="s">
        <v>74</v>
      </c>
      <c r="N1369" t="s">
        <v>75</v>
      </c>
      <c r="O1369" t="s">
        <v>77</v>
      </c>
      <c r="P1369" t="s">
        <v>46</v>
      </c>
      <c r="Q1369" t="s">
        <v>47</v>
      </c>
      <c r="R1369">
        <v>13364</v>
      </c>
      <c r="S1369">
        <v>19564.895999999997</v>
      </c>
      <c r="T1369">
        <v>27977.801279999996</v>
      </c>
      <c r="U1369">
        <v>8412.905279999999</v>
      </c>
      <c r="AX1369" t="s">
        <v>22</v>
      </c>
      <c r="AY1369">
        <v>2018</v>
      </c>
      <c r="AZ1369">
        <v>4</v>
      </c>
      <c r="BA1369" t="s">
        <v>38</v>
      </c>
      <c r="BB1369" t="s">
        <v>74</v>
      </c>
      <c r="BC1369" t="s">
        <v>75</v>
      </c>
      <c r="BD1369" t="s">
        <v>77</v>
      </c>
      <c r="BE1369" t="s">
        <v>46</v>
      </c>
      <c r="BF1369" t="s">
        <v>50</v>
      </c>
      <c r="BG1369">
        <v>14856</v>
      </c>
      <c r="BH1369">
        <v>76136.999999999985</v>
      </c>
      <c r="BI1369">
        <v>101262.20999999998</v>
      </c>
      <c r="BJ1369">
        <v>25125.209999999992</v>
      </c>
    </row>
    <row r="1370" spans="11:62" x14ac:dyDescent="0.15">
      <c r="K1370">
        <v>2018</v>
      </c>
      <c r="L1370" t="s">
        <v>22</v>
      </c>
      <c r="M1370" t="s">
        <v>74</v>
      </c>
      <c r="N1370" t="s">
        <v>75</v>
      </c>
      <c r="O1370" t="s">
        <v>77</v>
      </c>
      <c r="P1370" t="s">
        <v>46</v>
      </c>
      <c r="Q1370" t="s">
        <v>48</v>
      </c>
      <c r="R1370">
        <v>9582</v>
      </c>
      <c r="S1370">
        <v>25085.675999999999</v>
      </c>
      <c r="T1370">
        <v>31106.238239999999</v>
      </c>
      <c r="U1370">
        <v>6020.5622399999993</v>
      </c>
      <c r="AX1370" t="s">
        <v>22</v>
      </c>
      <c r="AY1370">
        <v>2018</v>
      </c>
      <c r="AZ1370">
        <v>4</v>
      </c>
      <c r="BA1370" t="s">
        <v>38</v>
      </c>
      <c r="BB1370" t="s">
        <v>74</v>
      </c>
      <c r="BC1370" t="s">
        <v>75</v>
      </c>
      <c r="BD1370" t="s">
        <v>77</v>
      </c>
      <c r="BE1370" t="s">
        <v>51</v>
      </c>
      <c r="BF1370" t="s">
        <v>52</v>
      </c>
      <c r="BG1370">
        <v>7685</v>
      </c>
      <c r="BH1370">
        <v>36211.72</v>
      </c>
      <c r="BI1370">
        <v>53231.2284</v>
      </c>
      <c r="BJ1370">
        <v>17019.508399999999</v>
      </c>
    </row>
    <row r="1371" spans="11:62" x14ac:dyDescent="0.15">
      <c r="K1371">
        <v>2018</v>
      </c>
      <c r="L1371" t="s">
        <v>22</v>
      </c>
      <c r="M1371" t="s">
        <v>74</v>
      </c>
      <c r="N1371" t="s">
        <v>75</v>
      </c>
      <c r="O1371" t="s">
        <v>77</v>
      </c>
      <c r="P1371" t="s">
        <v>46</v>
      </c>
      <c r="Q1371" t="s">
        <v>49</v>
      </c>
      <c r="R1371">
        <v>12238</v>
      </c>
      <c r="S1371">
        <v>33116.028000000006</v>
      </c>
      <c r="T1371">
        <v>47355.920040000005</v>
      </c>
      <c r="U1371">
        <v>14239.892039999999</v>
      </c>
      <c r="AX1371" t="s">
        <v>22</v>
      </c>
      <c r="AY1371">
        <v>2018</v>
      </c>
      <c r="AZ1371">
        <v>4</v>
      </c>
      <c r="BA1371" t="s">
        <v>38</v>
      </c>
      <c r="BB1371" t="s">
        <v>74</v>
      </c>
      <c r="BC1371" t="s">
        <v>75</v>
      </c>
      <c r="BD1371" t="s">
        <v>77</v>
      </c>
      <c r="BE1371" t="s">
        <v>51</v>
      </c>
      <c r="BF1371" t="s">
        <v>53</v>
      </c>
      <c r="BG1371">
        <v>8389</v>
      </c>
      <c r="BH1371">
        <v>71876.95199999999</v>
      </c>
      <c r="BI1371">
        <v>93440.037599999981</v>
      </c>
      <c r="BJ1371">
        <v>21563.085599999991</v>
      </c>
    </row>
    <row r="1372" spans="11:62" x14ac:dyDescent="0.15">
      <c r="K1372">
        <v>2018</v>
      </c>
      <c r="L1372" t="s">
        <v>22</v>
      </c>
      <c r="M1372" t="s">
        <v>74</v>
      </c>
      <c r="N1372" t="s">
        <v>75</v>
      </c>
      <c r="O1372" t="s">
        <v>77</v>
      </c>
      <c r="P1372" t="s">
        <v>46</v>
      </c>
      <c r="Q1372" t="s">
        <v>50</v>
      </c>
      <c r="R1372">
        <v>14856</v>
      </c>
      <c r="S1372">
        <v>76136.999999999985</v>
      </c>
      <c r="T1372">
        <v>101262.20999999998</v>
      </c>
      <c r="U1372">
        <v>25125.209999999992</v>
      </c>
      <c r="AX1372" t="s">
        <v>22</v>
      </c>
      <c r="AY1372">
        <v>2018</v>
      </c>
      <c r="AZ1372">
        <v>4</v>
      </c>
      <c r="BA1372" t="s">
        <v>38</v>
      </c>
      <c r="BB1372" t="s">
        <v>74</v>
      </c>
      <c r="BC1372" t="s">
        <v>75</v>
      </c>
      <c r="BD1372" t="s">
        <v>77</v>
      </c>
      <c r="BE1372" t="s">
        <v>51</v>
      </c>
      <c r="BF1372" t="s">
        <v>54</v>
      </c>
      <c r="BG1372">
        <v>8769</v>
      </c>
      <c r="BH1372">
        <v>21413.898000000001</v>
      </c>
      <c r="BI1372">
        <v>27195.650460000001</v>
      </c>
      <c r="BJ1372">
        <v>5781.7524599999997</v>
      </c>
    </row>
    <row r="1373" spans="11:62" x14ac:dyDescent="0.15">
      <c r="K1373">
        <v>2018</v>
      </c>
      <c r="L1373" t="s">
        <v>22</v>
      </c>
      <c r="M1373" t="s">
        <v>74</v>
      </c>
      <c r="N1373" t="s">
        <v>75</v>
      </c>
      <c r="O1373" t="s">
        <v>77</v>
      </c>
      <c r="P1373" t="s">
        <v>51</v>
      </c>
      <c r="Q1373" t="s">
        <v>52</v>
      </c>
      <c r="R1373">
        <v>7685</v>
      </c>
      <c r="S1373">
        <v>36211.72</v>
      </c>
      <c r="T1373">
        <v>53231.2284</v>
      </c>
      <c r="U1373">
        <v>17019.508399999999</v>
      </c>
      <c r="AX1373" t="s">
        <v>22</v>
      </c>
      <c r="AY1373">
        <v>2018</v>
      </c>
      <c r="AZ1373">
        <v>4</v>
      </c>
      <c r="BA1373" t="s">
        <v>38</v>
      </c>
      <c r="BB1373" t="s">
        <v>74</v>
      </c>
      <c r="BC1373" t="s">
        <v>75</v>
      </c>
      <c r="BD1373" t="s">
        <v>77</v>
      </c>
      <c r="BE1373" t="s">
        <v>51</v>
      </c>
      <c r="BF1373" t="s">
        <v>55</v>
      </c>
      <c r="BG1373">
        <v>16433</v>
      </c>
      <c r="BH1373">
        <v>95442.863999999987</v>
      </c>
      <c r="BI1373">
        <v>116440.29407999998</v>
      </c>
      <c r="BJ1373">
        <v>20997.430079999991</v>
      </c>
    </row>
    <row r="1374" spans="11:62" x14ac:dyDescent="0.15">
      <c r="K1374">
        <v>2018</v>
      </c>
      <c r="L1374" t="s">
        <v>22</v>
      </c>
      <c r="M1374" t="s">
        <v>74</v>
      </c>
      <c r="N1374" t="s">
        <v>75</v>
      </c>
      <c r="O1374" t="s">
        <v>77</v>
      </c>
      <c r="P1374" t="s">
        <v>51</v>
      </c>
      <c r="Q1374" t="s">
        <v>53</v>
      </c>
      <c r="R1374">
        <v>8389</v>
      </c>
      <c r="S1374">
        <v>71876.95199999999</v>
      </c>
      <c r="T1374">
        <v>93440.037599999981</v>
      </c>
      <c r="U1374">
        <v>21563.085599999991</v>
      </c>
      <c r="AX1374" t="s">
        <v>22</v>
      </c>
      <c r="AY1374">
        <v>2018</v>
      </c>
      <c r="AZ1374">
        <v>4</v>
      </c>
      <c r="BA1374" t="s">
        <v>38</v>
      </c>
      <c r="BB1374" t="s">
        <v>74</v>
      </c>
      <c r="BC1374" t="s">
        <v>75</v>
      </c>
      <c r="BD1374" t="s">
        <v>77</v>
      </c>
      <c r="BE1374" t="s">
        <v>56</v>
      </c>
      <c r="BF1374" t="s">
        <v>57</v>
      </c>
      <c r="BG1374">
        <v>15857</v>
      </c>
      <c r="BH1374">
        <v>250730.88400000002</v>
      </c>
      <c r="BI1374">
        <v>361052.47296000004</v>
      </c>
      <c r="BJ1374">
        <v>110321.58896000002</v>
      </c>
    </row>
    <row r="1375" spans="11:62" x14ac:dyDescent="0.15">
      <c r="K1375">
        <v>2018</v>
      </c>
      <c r="L1375" t="s">
        <v>22</v>
      </c>
      <c r="M1375" t="s">
        <v>74</v>
      </c>
      <c r="N1375" t="s">
        <v>75</v>
      </c>
      <c r="O1375" t="s">
        <v>77</v>
      </c>
      <c r="P1375" t="s">
        <v>51</v>
      </c>
      <c r="Q1375" t="s">
        <v>54</v>
      </c>
      <c r="R1375">
        <v>8769</v>
      </c>
      <c r="S1375">
        <v>21413.898000000001</v>
      </c>
      <c r="T1375">
        <v>27195.650460000001</v>
      </c>
      <c r="U1375">
        <v>5781.7524599999997</v>
      </c>
      <c r="AX1375" t="s">
        <v>22</v>
      </c>
      <c r="AY1375">
        <v>2018</v>
      </c>
      <c r="AZ1375">
        <v>4</v>
      </c>
      <c r="BA1375" t="s">
        <v>38</v>
      </c>
      <c r="BB1375" t="s">
        <v>74</v>
      </c>
      <c r="BC1375" t="s">
        <v>75</v>
      </c>
      <c r="BD1375" t="s">
        <v>77</v>
      </c>
      <c r="BE1375" t="s">
        <v>56</v>
      </c>
      <c r="BF1375" t="s">
        <v>58</v>
      </c>
      <c r="BG1375">
        <v>12079</v>
      </c>
      <c r="BH1375">
        <v>92839.194000000003</v>
      </c>
      <c r="BI1375">
        <v>120690.9522</v>
      </c>
      <c r="BJ1375">
        <v>27851.758199999997</v>
      </c>
    </row>
    <row r="1376" spans="11:62" x14ac:dyDescent="0.15">
      <c r="K1376">
        <v>2018</v>
      </c>
      <c r="L1376" t="s">
        <v>22</v>
      </c>
      <c r="M1376" t="s">
        <v>74</v>
      </c>
      <c r="N1376" t="s">
        <v>75</v>
      </c>
      <c r="O1376" t="s">
        <v>77</v>
      </c>
      <c r="P1376" t="s">
        <v>51</v>
      </c>
      <c r="Q1376" t="s">
        <v>55</v>
      </c>
      <c r="R1376">
        <v>16433</v>
      </c>
      <c r="S1376">
        <v>95442.863999999987</v>
      </c>
      <c r="T1376">
        <v>116440.29407999998</v>
      </c>
      <c r="U1376">
        <v>20997.430079999991</v>
      </c>
      <c r="AX1376" t="s">
        <v>22</v>
      </c>
      <c r="AY1376">
        <v>2018</v>
      </c>
      <c r="AZ1376">
        <v>4</v>
      </c>
      <c r="BA1376" t="s">
        <v>38</v>
      </c>
      <c r="BB1376" t="s">
        <v>74</v>
      </c>
      <c r="BC1376" t="s">
        <v>75</v>
      </c>
      <c r="BD1376" t="s">
        <v>77</v>
      </c>
      <c r="BE1376" t="s">
        <v>56</v>
      </c>
      <c r="BF1376" t="s">
        <v>59</v>
      </c>
      <c r="BG1376">
        <v>15528</v>
      </c>
      <c r="BH1376">
        <v>31583.952000000001</v>
      </c>
      <c r="BI1376">
        <v>40111.619039999998</v>
      </c>
      <c r="BJ1376">
        <v>8527.6670399999966</v>
      </c>
    </row>
    <row r="1377" spans="11:62" x14ac:dyDescent="0.15">
      <c r="K1377">
        <v>2018</v>
      </c>
      <c r="L1377" t="s">
        <v>22</v>
      </c>
      <c r="M1377" t="s">
        <v>74</v>
      </c>
      <c r="N1377" t="s">
        <v>75</v>
      </c>
      <c r="O1377" t="s">
        <v>77</v>
      </c>
      <c r="P1377" t="s">
        <v>56</v>
      </c>
      <c r="Q1377" t="s">
        <v>57</v>
      </c>
      <c r="R1377">
        <v>15857</v>
      </c>
      <c r="S1377">
        <v>250730.88400000002</v>
      </c>
      <c r="T1377">
        <v>361052.47296000004</v>
      </c>
      <c r="U1377">
        <v>110321.58896000002</v>
      </c>
      <c r="AX1377" t="s">
        <v>22</v>
      </c>
      <c r="AY1377">
        <v>2018</v>
      </c>
      <c r="AZ1377">
        <v>4</v>
      </c>
      <c r="BA1377" t="s">
        <v>38</v>
      </c>
      <c r="BB1377" t="s">
        <v>74</v>
      </c>
      <c r="BC1377" t="s">
        <v>75</v>
      </c>
      <c r="BD1377" t="s">
        <v>78</v>
      </c>
      <c r="BE1377" t="s">
        <v>46</v>
      </c>
      <c r="BF1377" t="s">
        <v>47</v>
      </c>
      <c r="BG1377">
        <v>18377</v>
      </c>
      <c r="BH1377">
        <v>26242.355999999996</v>
      </c>
      <c r="BI1377">
        <v>38051.4162</v>
      </c>
      <c r="BJ1377">
        <v>11809.060200000004</v>
      </c>
    </row>
    <row r="1378" spans="11:62" x14ac:dyDescent="0.15">
      <c r="K1378">
        <v>2018</v>
      </c>
      <c r="L1378" t="s">
        <v>22</v>
      </c>
      <c r="M1378" t="s">
        <v>74</v>
      </c>
      <c r="N1378" t="s">
        <v>75</v>
      </c>
      <c r="O1378" t="s">
        <v>77</v>
      </c>
      <c r="P1378" t="s">
        <v>56</v>
      </c>
      <c r="Q1378" t="s">
        <v>58</v>
      </c>
      <c r="R1378">
        <v>12079</v>
      </c>
      <c r="S1378">
        <v>92839.194000000003</v>
      </c>
      <c r="T1378">
        <v>120690.9522</v>
      </c>
      <c r="U1378">
        <v>27851.758199999997</v>
      </c>
      <c r="AX1378" t="s">
        <v>22</v>
      </c>
      <c r="AY1378">
        <v>2018</v>
      </c>
      <c r="AZ1378">
        <v>4</v>
      </c>
      <c r="BA1378" t="s">
        <v>38</v>
      </c>
      <c r="BB1378" t="s">
        <v>74</v>
      </c>
      <c r="BC1378" t="s">
        <v>75</v>
      </c>
      <c r="BD1378" t="s">
        <v>78</v>
      </c>
      <c r="BE1378" t="s">
        <v>46</v>
      </c>
      <c r="BF1378" t="s">
        <v>48</v>
      </c>
      <c r="BG1378">
        <v>6510</v>
      </c>
      <c r="BH1378">
        <v>17329.620000000003</v>
      </c>
      <c r="BI1378">
        <v>21315.432600000004</v>
      </c>
      <c r="BJ1378">
        <v>3985.8126000000011</v>
      </c>
    </row>
    <row r="1379" spans="11:62" x14ac:dyDescent="0.15">
      <c r="K1379">
        <v>2018</v>
      </c>
      <c r="L1379" t="s">
        <v>22</v>
      </c>
      <c r="M1379" t="s">
        <v>74</v>
      </c>
      <c r="N1379" t="s">
        <v>75</v>
      </c>
      <c r="O1379" t="s">
        <v>77</v>
      </c>
      <c r="P1379" t="s">
        <v>56</v>
      </c>
      <c r="Q1379" t="s">
        <v>59</v>
      </c>
      <c r="R1379">
        <v>15528</v>
      </c>
      <c r="S1379">
        <v>31583.952000000001</v>
      </c>
      <c r="T1379">
        <v>40111.619039999998</v>
      </c>
      <c r="U1379">
        <v>8527.6670399999966</v>
      </c>
      <c r="AX1379" t="s">
        <v>22</v>
      </c>
      <c r="AY1379">
        <v>2018</v>
      </c>
      <c r="AZ1379">
        <v>4</v>
      </c>
      <c r="BA1379" t="s">
        <v>38</v>
      </c>
      <c r="BB1379" t="s">
        <v>74</v>
      </c>
      <c r="BC1379" t="s">
        <v>75</v>
      </c>
      <c r="BD1379" t="s">
        <v>78</v>
      </c>
      <c r="BE1379" t="s">
        <v>46</v>
      </c>
      <c r="BF1379" t="s">
        <v>49</v>
      </c>
      <c r="BG1379">
        <v>17711</v>
      </c>
      <c r="BH1379">
        <v>44808.830000000009</v>
      </c>
      <c r="BI1379">
        <v>65868.980100000015</v>
      </c>
      <c r="BJ1379">
        <v>21060.150100000006</v>
      </c>
    </row>
    <row r="1380" spans="11:62" x14ac:dyDescent="0.15">
      <c r="K1380">
        <v>2018</v>
      </c>
      <c r="L1380" t="s">
        <v>22</v>
      </c>
      <c r="M1380" t="s">
        <v>74</v>
      </c>
      <c r="N1380" t="s">
        <v>75</v>
      </c>
      <c r="O1380" t="s">
        <v>78</v>
      </c>
      <c r="P1380" t="s">
        <v>46</v>
      </c>
      <c r="Q1380" t="s">
        <v>47</v>
      </c>
      <c r="R1380">
        <v>18377</v>
      </c>
      <c r="S1380">
        <v>26242.355999999996</v>
      </c>
      <c r="T1380">
        <v>38051.4162</v>
      </c>
      <c r="U1380">
        <v>11809.060200000004</v>
      </c>
      <c r="AX1380" t="s">
        <v>22</v>
      </c>
      <c r="AY1380">
        <v>2018</v>
      </c>
      <c r="AZ1380">
        <v>4</v>
      </c>
      <c r="BA1380" t="s">
        <v>38</v>
      </c>
      <c r="BB1380" t="s">
        <v>74</v>
      </c>
      <c r="BC1380" t="s">
        <v>75</v>
      </c>
      <c r="BD1380" t="s">
        <v>78</v>
      </c>
      <c r="BE1380" t="s">
        <v>46</v>
      </c>
      <c r="BF1380" t="s">
        <v>50</v>
      </c>
      <c r="BG1380">
        <v>17240</v>
      </c>
      <c r="BH1380">
        <v>87648.16</v>
      </c>
      <c r="BI1380">
        <v>118325.016</v>
      </c>
      <c r="BJ1380">
        <v>30676.856</v>
      </c>
    </row>
    <row r="1381" spans="11:62" x14ac:dyDescent="0.15">
      <c r="K1381">
        <v>2018</v>
      </c>
      <c r="L1381" t="s">
        <v>22</v>
      </c>
      <c r="M1381" t="s">
        <v>74</v>
      </c>
      <c r="N1381" t="s">
        <v>75</v>
      </c>
      <c r="O1381" t="s">
        <v>78</v>
      </c>
      <c r="P1381" t="s">
        <v>46</v>
      </c>
      <c r="Q1381" t="s">
        <v>48</v>
      </c>
      <c r="R1381">
        <v>6510</v>
      </c>
      <c r="S1381">
        <v>17329.620000000003</v>
      </c>
      <c r="T1381">
        <v>21315.432600000004</v>
      </c>
      <c r="U1381">
        <v>3985.8126000000011</v>
      </c>
      <c r="AX1381" t="s">
        <v>22</v>
      </c>
      <c r="AY1381">
        <v>2018</v>
      </c>
      <c r="AZ1381">
        <v>4</v>
      </c>
      <c r="BA1381" t="s">
        <v>38</v>
      </c>
      <c r="BB1381" t="s">
        <v>74</v>
      </c>
      <c r="BC1381" t="s">
        <v>75</v>
      </c>
      <c r="BD1381" t="s">
        <v>78</v>
      </c>
      <c r="BE1381" t="s">
        <v>51</v>
      </c>
      <c r="BF1381" t="s">
        <v>52</v>
      </c>
      <c r="BG1381">
        <v>6186</v>
      </c>
      <c r="BH1381">
        <v>27032.82</v>
      </c>
      <c r="BI1381">
        <v>35683.322399999997</v>
      </c>
      <c r="BJ1381">
        <v>8650.5023999999976</v>
      </c>
    </row>
    <row r="1382" spans="11:62" x14ac:dyDescent="0.15">
      <c r="K1382">
        <v>2018</v>
      </c>
      <c r="L1382" t="s">
        <v>22</v>
      </c>
      <c r="M1382" t="s">
        <v>74</v>
      </c>
      <c r="N1382" t="s">
        <v>75</v>
      </c>
      <c r="O1382" t="s">
        <v>78</v>
      </c>
      <c r="P1382" t="s">
        <v>46</v>
      </c>
      <c r="Q1382" t="s">
        <v>49</v>
      </c>
      <c r="R1382">
        <v>17711</v>
      </c>
      <c r="S1382">
        <v>44808.830000000009</v>
      </c>
      <c r="T1382">
        <v>65868.980100000015</v>
      </c>
      <c r="U1382">
        <v>21060.150100000006</v>
      </c>
      <c r="AX1382" t="s">
        <v>22</v>
      </c>
      <c r="AY1382">
        <v>2018</v>
      </c>
      <c r="AZ1382">
        <v>4</v>
      </c>
      <c r="BA1382" t="s">
        <v>38</v>
      </c>
      <c r="BB1382" t="s">
        <v>74</v>
      </c>
      <c r="BC1382" t="s">
        <v>75</v>
      </c>
      <c r="BD1382" t="s">
        <v>78</v>
      </c>
      <c r="BE1382" t="s">
        <v>51</v>
      </c>
      <c r="BF1382" t="s">
        <v>53</v>
      </c>
      <c r="BG1382">
        <v>17329</v>
      </c>
      <c r="BH1382">
        <v>142583.01199999999</v>
      </c>
      <c r="BI1382">
        <v>192487.06619999997</v>
      </c>
      <c r="BJ1382">
        <v>49904.054199999984</v>
      </c>
    </row>
    <row r="1383" spans="11:62" x14ac:dyDescent="0.15">
      <c r="K1383">
        <v>2018</v>
      </c>
      <c r="L1383" t="s">
        <v>22</v>
      </c>
      <c r="M1383" t="s">
        <v>74</v>
      </c>
      <c r="N1383" t="s">
        <v>75</v>
      </c>
      <c r="O1383" t="s">
        <v>78</v>
      </c>
      <c r="P1383" t="s">
        <v>46</v>
      </c>
      <c r="Q1383" t="s">
        <v>50</v>
      </c>
      <c r="R1383">
        <v>17240</v>
      </c>
      <c r="S1383">
        <v>87648.16</v>
      </c>
      <c r="T1383">
        <v>118325.016</v>
      </c>
      <c r="U1383">
        <v>30676.856</v>
      </c>
      <c r="AX1383" t="s">
        <v>22</v>
      </c>
      <c r="AY1383">
        <v>2018</v>
      </c>
      <c r="AZ1383">
        <v>4</v>
      </c>
      <c r="BA1383" t="s">
        <v>38</v>
      </c>
      <c r="BB1383" t="s">
        <v>74</v>
      </c>
      <c r="BC1383" t="s">
        <v>75</v>
      </c>
      <c r="BD1383" t="s">
        <v>78</v>
      </c>
      <c r="BE1383" t="s">
        <v>51</v>
      </c>
      <c r="BF1383" t="s">
        <v>54</v>
      </c>
      <c r="BG1383">
        <v>7729</v>
      </c>
      <c r="BH1383">
        <v>20744.636000000002</v>
      </c>
      <c r="BI1383">
        <v>29457.383120000002</v>
      </c>
      <c r="BJ1383">
        <v>8712.74712</v>
      </c>
    </row>
    <row r="1384" spans="11:62" x14ac:dyDescent="0.15">
      <c r="K1384">
        <v>2018</v>
      </c>
      <c r="L1384" t="s">
        <v>22</v>
      </c>
      <c r="M1384" t="s">
        <v>74</v>
      </c>
      <c r="N1384" t="s">
        <v>75</v>
      </c>
      <c r="O1384" t="s">
        <v>78</v>
      </c>
      <c r="P1384" t="s">
        <v>51</v>
      </c>
      <c r="Q1384" t="s">
        <v>52</v>
      </c>
      <c r="R1384">
        <v>6186</v>
      </c>
      <c r="S1384">
        <v>27032.82</v>
      </c>
      <c r="T1384">
        <v>35683.322399999997</v>
      </c>
      <c r="U1384">
        <v>8650.5023999999976</v>
      </c>
      <c r="AX1384" t="s">
        <v>22</v>
      </c>
      <c r="AY1384">
        <v>2018</v>
      </c>
      <c r="AZ1384">
        <v>4</v>
      </c>
      <c r="BA1384" t="s">
        <v>38</v>
      </c>
      <c r="BB1384" t="s">
        <v>74</v>
      </c>
      <c r="BC1384" t="s">
        <v>75</v>
      </c>
      <c r="BD1384" t="s">
        <v>78</v>
      </c>
      <c r="BE1384" t="s">
        <v>51</v>
      </c>
      <c r="BF1384" t="s">
        <v>55</v>
      </c>
      <c r="BG1384">
        <v>17283</v>
      </c>
      <c r="BH1384">
        <v>97061.327999999994</v>
      </c>
      <c r="BI1384">
        <v>130062.17951999999</v>
      </c>
      <c r="BJ1384">
        <v>33000.851519999997</v>
      </c>
    </row>
    <row r="1385" spans="11:62" x14ac:dyDescent="0.15">
      <c r="K1385">
        <v>2018</v>
      </c>
      <c r="L1385" t="s">
        <v>22</v>
      </c>
      <c r="M1385" t="s">
        <v>74</v>
      </c>
      <c r="N1385" t="s">
        <v>75</v>
      </c>
      <c r="O1385" t="s">
        <v>78</v>
      </c>
      <c r="P1385" t="s">
        <v>51</v>
      </c>
      <c r="Q1385" t="s">
        <v>53</v>
      </c>
      <c r="R1385">
        <v>17329</v>
      </c>
      <c r="S1385">
        <v>142583.01199999999</v>
      </c>
      <c r="T1385">
        <v>192487.06619999997</v>
      </c>
      <c r="U1385">
        <v>49904.054199999984</v>
      </c>
      <c r="AX1385" t="s">
        <v>22</v>
      </c>
      <c r="AY1385">
        <v>2018</v>
      </c>
      <c r="AZ1385">
        <v>4</v>
      </c>
      <c r="BA1385" t="s">
        <v>38</v>
      </c>
      <c r="BB1385" t="s">
        <v>74</v>
      </c>
      <c r="BC1385" t="s">
        <v>75</v>
      </c>
      <c r="BD1385" t="s">
        <v>78</v>
      </c>
      <c r="BE1385" t="s">
        <v>56</v>
      </c>
      <c r="BF1385" t="s">
        <v>57</v>
      </c>
      <c r="BG1385">
        <v>16007</v>
      </c>
      <c r="BH1385">
        <v>248812.80800000002</v>
      </c>
      <c r="BI1385">
        <v>315992.26616000006</v>
      </c>
      <c r="BJ1385">
        <v>67179.458160000038</v>
      </c>
    </row>
    <row r="1386" spans="11:62" x14ac:dyDescent="0.15">
      <c r="K1386">
        <v>2018</v>
      </c>
      <c r="L1386" t="s">
        <v>22</v>
      </c>
      <c r="M1386" t="s">
        <v>74</v>
      </c>
      <c r="N1386" t="s">
        <v>75</v>
      </c>
      <c r="O1386" t="s">
        <v>78</v>
      </c>
      <c r="P1386" t="s">
        <v>51</v>
      </c>
      <c r="Q1386" t="s">
        <v>54</v>
      </c>
      <c r="R1386">
        <v>7729</v>
      </c>
      <c r="S1386">
        <v>20744.636000000002</v>
      </c>
      <c r="T1386">
        <v>29457.383120000002</v>
      </c>
      <c r="U1386">
        <v>8712.74712</v>
      </c>
      <c r="AX1386" t="s">
        <v>22</v>
      </c>
      <c r="AY1386">
        <v>2018</v>
      </c>
      <c r="AZ1386">
        <v>4</v>
      </c>
      <c r="BA1386" t="s">
        <v>38</v>
      </c>
      <c r="BB1386" t="s">
        <v>74</v>
      </c>
      <c r="BC1386" t="s">
        <v>75</v>
      </c>
      <c r="BD1386" t="s">
        <v>78</v>
      </c>
      <c r="BE1386" t="s">
        <v>56</v>
      </c>
      <c r="BF1386" t="s">
        <v>58</v>
      </c>
      <c r="BG1386">
        <v>10018</v>
      </c>
      <c r="BH1386">
        <v>75736.08</v>
      </c>
      <c r="BI1386">
        <v>107545.23359999999</v>
      </c>
      <c r="BJ1386">
        <v>31809.153599999991</v>
      </c>
    </row>
    <row r="1387" spans="11:62" x14ac:dyDescent="0.15">
      <c r="K1387">
        <v>2018</v>
      </c>
      <c r="L1387" t="s">
        <v>22</v>
      </c>
      <c r="M1387" t="s">
        <v>74</v>
      </c>
      <c r="N1387" t="s">
        <v>75</v>
      </c>
      <c r="O1387" t="s">
        <v>78</v>
      </c>
      <c r="P1387" t="s">
        <v>51</v>
      </c>
      <c r="Q1387" t="s">
        <v>55</v>
      </c>
      <c r="R1387">
        <v>17283</v>
      </c>
      <c r="S1387">
        <v>97061.327999999994</v>
      </c>
      <c r="T1387">
        <v>130062.17951999999</v>
      </c>
      <c r="U1387">
        <v>33000.851519999997</v>
      </c>
      <c r="AX1387" t="s">
        <v>22</v>
      </c>
      <c r="AY1387">
        <v>2018</v>
      </c>
      <c r="AZ1387">
        <v>4</v>
      </c>
      <c r="BA1387" t="s">
        <v>38</v>
      </c>
      <c r="BB1387" t="s">
        <v>74</v>
      </c>
      <c r="BC1387" t="s">
        <v>75</v>
      </c>
      <c r="BD1387" t="s">
        <v>78</v>
      </c>
      <c r="BE1387" t="s">
        <v>56</v>
      </c>
      <c r="BF1387" t="s">
        <v>59</v>
      </c>
      <c r="BG1387">
        <v>13075</v>
      </c>
      <c r="BH1387">
        <v>29183.4</v>
      </c>
      <c r="BI1387">
        <v>41148.594000000005</v>
      </c>
      <c r="BJ1387">
        <v>11965.194000000003</v>
      </c>
    </row>
    <row r="1388" spans="11:62" x14ac:dyDescent="0.15">
      <c r="K1388">
        <v>2018</v>
      </c>
      <c r="L1388" t="s">
        <v>22</v>
      </c>
      <c r="M1388" t="s">
        <v>74</v>
      </c>
      <c r="N1388" t="s">
        <v>75</v>
      </c>
      <c r="O1388" t="s">
        <v>78</v>
      </c>
      <c r="P1388" t="s">
        <v>56</v>
      </c>
      <c r="Q1388" t="s">
        <v>57</v>
      </c>
      <c r="R1388">
        <v>16007</v>
      </c>
      <c r="S1388">
        <v>248812.80800000002</v>
      </c>
      <c r="T1388">
        <v>315992.26616000006</v>
      </c>
      <c r="U1388">
        <v>67179.458160000038</v>
      </c>
      <c r="AX1388" t="s">
        <v>22</v>
      </c>
      <c r="AY1388">
        <v>2018</v>
      </c>
      <c r="AZ1388">
        <v>4</v>
      </c>
      <c r="BA1388" t="s">
        <v>38</v>
      </c>
      <c r="BB1388" t="s">
        <v>74</v>
      </c>
      <c r="BC1388" t="s">
        <v>75</v>
      </c>
      <c r="BD1388" t="s">
        <v>79</v>
      </c>
      <c r="BE1388" t="s">
        <v>46</v>
      </c>
      <c r="BF1388" t="s">
        <v>47</v>
      </c>
      <c r="BG1388">
        <v>13837</v>
      </c>
      <c r="BH1388">
        <v>19759.235999999997</v>
      </c>
      <c r="BI1388">
        <v>25687.006799999996</v>
      </c>
      <c r="BJ1388">
        <v>5927.7707999999984</v>
      </c>
    </row>
    <row r="1389" spans="11:62" x14ac:dyDescent="0.15">
      <c r="K1389">
        <v>2018</v>
      </c>
      <c r="L1389" t="s">
        <v>22</v>
      </c>
      <c r="M1389" t="s">
        <v>74</v>
      </c>
      <c r="N1389" t="s">
        <v>75</v>
      </c>
      <c r="O1389" t="s">
        <v>78</v>
      </c>
      <c r="P1389" t="s">
        <v>56</v>
      </c>
      <c r="Q1389" t="s">
        <v>58</v>
      </c>
      <c r="R1389">
        <v>10018</v>
      </c>
      <c r="S1389">
        <v>75736.08</v>
      </c>
      <c r="T1389">
        <v>107545.23359999999</v>
      </c>
      <c r="U1389">
        <v>31809.153599999991</v>
      </c>
      <c r="AX1389" t="s">
        <v>22</v>
      </c>
      <c r="AY1389">
        <v>2018</v>
      </c>
      <c r="AZ1389">
        <v>4</v>
      </c>
      <c r="BA1389" t="s">
        <v>38</v>
      </c>
      <c r="BB1389" t="s">
        <v>74</v>
      </c>
      <c r="BC1389" t="s">
        <v>75</v>
      </c>
      <c r="BD1389" t="s">
        <v>79</v>
      </c>
      <c r="BE1389" t="s">
        <v>46</v>
      </c>
      <c r="BF1389" t="s">
        <v>48</v>
      </c>
      <c r="BG1389">
        <v>19773</v>
      </c>
      <c r="BH1389">
        <v>53070.732000000011</v>
      </c>
      <c r="BI1389">
        <v>72706.902840000024</v>
      </c>
      <c r="BJ1389">
        <v>19636.170840000013</v>
      </c>
    </row>
    <row r="1390" spans="11:62" x14ac:dyDescent="0.15">
      <c r="K1390">
        <v>2018</v>
      </c>
      <c r="L1390" t="s">
        <v>22</v>
      </c>
      <c r="M1390" t="s">
        <v>74</v>
      </c>
      <c r="N1390" t="s">
        <v>75</v>
      </c>
      <c r="O1390" t="s">
        <v>78</v>
      </c>
      <c r="P1390" t="s">
        <v>56</v>
      </c>
      <c r="Q1390" t="s">
        <v>59</v>
      </c>
      <c r="R1390">
        <v>13075</v>
      </c>
      <c r="S1390">
        <v>29183.4</v>
      </c>
      <c r="T1390">
        <v>41148.594000000005</v>
      </c>
      <c r="U1390">
        <v>11965.194000000003</v>
      </c>
      <c r="AX1390" t="s">
        <v>22</v>
      </c>
      <c r="AY1390">
        <v>2018</v>
      </c>
      <c r="AZ1390">
        <v>4</v>
      </c>
      <c r="BA1390" t="s">
        <v>38</v>
      </c>
      <c r="BB1390" t="s">
        <v>74</v>
      </c>
      <c r="BC1390" t="s">
        <v>75</v>
      </c>
      <c r="BD1390" t="s">
        <v>79</v>
      </c>
      <c r="BE1390" t="s">
        <v>46</v>
      </c>
      <c r="BF1390" t="s">
        <v>49</v>
      </c>
      <c r="BG1390">
        <v>19086</v>
      </c>
      <c r="BH1390">
        <v>50387.040000000008</v>
      </c>
      <c r="BI1390">
        <v>74572.819200000013</v>
      </c>
      <c r="BJ1390">
        <v>24185.779200000004</v>
      </c>
    </row>
    <row r="1391" spans="11:62" x14ac:dyDescent="0.15">
      <c r="K1391">
        <v>2018</v>
      </c>
      <c r="L1391" t="s">
        <v>22</v>
      </c>
      <c r="M1391" t="s">
        <v>74</v>
      </c>
      <c r="N1391" t="s">
        <v>75</v>
      </c>
      <c r="O1391" t="s">
        <v>79</v>
      </c>
      <c r="P1391" t="s">
        <v>46</v>
      </c>
      <c r="Q1391" t="s">
        <v>47</v>
      </c>
      <c r="R1391">
        <v>13837</v>
      </c>
      <c r="S1391">
        <v>19759.235999999997</v>
      </c>
      <c r="T1391">
        <v>25687.006799999996</v>
      </c>
      <c r="U1391">
        <v>5927.7707999999984</v>
      </c>
      <c r="AX1391" t="s">
        <v>22</v>
      </c>
      <c r="AY1391">
        <v>2018</v>
      </c>
      <c r="AZ1391">
        <v>4</v>
      </c>
      <c r="BA1391" t="s">
        <v>38</v>
      </c>
      <c r="BB1391" t="s">
        <v>74</v>
      </c>
      <c r="BC1391" t="s">
        <v>75</v>
      </c>
      <c r="BD1391" t="s">
        <v>79</v>
      </c>
      <c r="BE1391" t="s">
        <v>46</v>
      </c>
      <c r="BF1391" t="s">
        <v>50</v>
      </c>
      <c r="BG1391">
        <v>12585</v>
      </c>
      <c r="BH1391">
        <v>57274.334999999992</v>
      </c>
      <c r="BI1391">
        <v>84766.015799999979</v>
      </c>
      <c r="BJ1391">
        <v>27491.680799999987</v>
      </c>
    </row>
    <row r="1392" spans="11:62" x14ac:dyDescent="0.15">
      <c r="K1392">
        <v>2018</v>
      </c>
      <c r="L1392" t="s">
        <v>22</v>
      </c>
      <c r="M1392" t="s">
        <v>74</v>
      </c>
      <c r="N1392" t="s">
        <v>75</v>
      </c>
      <c r="O1392" t="s">
        <v>79</v>
      </c>
      <c r="P1392" t="s">
        <v>46</v>
      </c>
      <c r="Q1392" t="s">
        <v>48</v>
      </c>
      <c r="R1392">
        <v>19773</v>
      </c>
      <c r="S1392">
        <v>53070.732000000011</v>
      </c>
      <c r="T1392">
        <v>72706.902840000024</v>
      </c>
      <c r="U1392">
        <v>19636.170840000013</v>
      </c>
      <c r="AX1392" t="s">
        <v>22</v>
      </c>
      <c r="AY1392">
        <v>2018</v>
      </c>
      <c r="AZ1392">
        <v>4</v>
      </c>
      <c r="BA1392" t="s">
        <v>38</v>
      </c>
      <c r="BB1392" t="s">
        <v>74</v>
      </c>
      <c r="BC1392" t="s">
        <v>75</v>
      </c>
      <c r="BD1392" t="s">
        <v>79</v>
      </c>
      <c r="BE1392" t="s">
        <v>51</v>
      </c>
      <c r="BF1392" t="s">
        <v>52</v>
      </c>
      <c r="BG1392">
        <v>14802</v>
      </c>
      <c r="BH1392">
        <v>66372.168000000005</v>
      </c>
      <c r="BI1392">
        <v>90266.148480000018</v>
      </c>
      <c r="BJ1392">
        <v>23893.980480000013</v>
      </c>
    </row>
    <row r="1393" spans="11:62" x14ac:dyDescent="0.15">
      <c r="K1393">
        <v>2018</v>
      </c>
      <c r="L1393" t="s">
        <v>22</v>
      </c>
      <c r="M1393" t="s">
        <v>74</v>
      </c>
      <c r="N1393" t="s">
        <v>75</v>
      </c>
      <c r="O1393" t="s">
        <v>79</v>
      </c>
      <c r="P1393" t="s">
        <v>46</v>
      </c>
      <c r="Q1393" t="s">
        <v>49</v>
      </c>
      <c r="R1393">
        <v>19086</v>
      </c>
      <c r="S1393">
        <v>50387.040000000008</v>
      </c>
      <c r="T1393">
        <v>74572.819200000013</v>
      </c>
      <c r="U1393">
        <v>24185.779200000004</v>
      </c>
      <c r="AX1393" t="s">
        <v>22</v>
      </c>
      <c r="AY1393">
        <v>2018</v>
      </c>
      <c r="AZ1393">
        <v>4</v>
      </c>
      <c r="BA1393" t="s">
        <v>38</v>
      </c>
      <c r="BB1393" t="s">
        <v>74</v>
      </c>
      <c r="BC1393" t="s">
        <v>75</v>
      </c>
      <c r="BD1393" t="s">
        <v>79</v>
      </c>
      <c r="BE1393" t="s">
        <v>51</v>
      </c>
      <c r="BF1393" t="s">
        <v>53</v>
      </c>
      <c r="BG1393">
        <v>15380</v>
      </c>
      <c r="BH1393">
        <v>116088.24</v>
      </c>
      <c r="BI1393">
        <v>140466.77040000001</v>
      </c>
      <c r="BJ1393">
        <v>24378.530400000003</v>
      </c>
    </row>
    <row r="1394" spans="11:62" x14ac:dyDescent="0.15">
      <c r="K1394">
        <v>2018</v>
      </c>
      <c r="L1394" t="s">
        <v>22</v>
      </c>
      <c r="M1394" t="s">
        <v>74</v>
      </c>
      <c r="N1394" t="s">
        <v>75</v>
      </c>
      <c r="O1394" t="s">
        <v>79</v>
      </c>
      <c r="P1394" t="s">
        <v>46</v>
      </c>
      <c r="Q1394" t="s">
        <v>50</v>
      </c>
      <c r="R1394">
        <v>12585</v>
      </c>
      <c r="S1394">
        <v>57274.334999999992</v>
      </c>
      <c r="T1394">
        <v>84766.015799999979</v>
      </c>
      <c r="U1394">
        <v>27491.680799999987</v>
      </c>
      <c r="AX1394" t="s">
        <v>22</v>
      </c>
      <c r="AY1394">
        <v>2018</v>
      </c>
      <c r="AZ1394">
        <v>4</v>
      </c>
      <c r="BA1394" t="s">
        <v>38</v>
      </c>
      <c r="BB1394" t="s">
        <v>74</v>
      </c>
      <c r="BC1394" t="s">
        <v>75</v>
      </c>
      <c r="BD1394" t="s">
        <v>79</v>
      </c>
      <c r="BE1394" t="s">
        <v>51</v>
      </c>
      <c r="BF1394" t="s">
        <v>54</v>
      </c>
      <c r="BG1394">
        <v>19459</v>
      </c>
      <c r="BH1394">
        <v>51799.858000000007</v>
      </c>
      <c r="BI1394">
        <v>74073.796940000015</v>
      </c>
      <c r="BJ1394">
        <v>22273.938940000007</v>
      </c>
    </row>
    <row r="1395" spans="11:62" x14ac:dyDescent="0.15">
      <c r="K1395">
        <v>2018</v>
      </c>
      <c r="L1395" t="s">
        <v>22</v>
      </c>
      <c r="M1395" t="s">
        <v>74</v>
      </c>
      <c r="N1395" t="s">
        <v>75</v>
      </c>
      <c r="O1395" t="s">
        <v>79</v>
      </c>
      <c r="P1395" t="s">
        <v>51</v>
      </c>
      <c r="Q1395" t="s">
        <v>52</v>
      </c>
      <c r="R1395">
        <v>14802</v>
      </c>
      <c r="S1395">
        <v>66372.168000000005</v>
      </c>
      <c r="T1395">
        <v>90266.148480000018</v>
      </c>
      <c r="U1395">
        <v>23893.980480000013</v>
      </c>
      <c r="AX1395" t="s">
        <v>22</v>
      </c>
      <c r="AY1395">
        <v>2018</v>
      </c>
      <c r="AZ1395">
        <v>4</v>
      </c>
      <c r="BA1395" t="s">
        <v>38</v>
      </c>
      <c r="BB1395" t="s">
        <v>74</v>
      </c>
      <c r="BC1395" t="s">
        <v>75</v>
      </c>
      <c r="BD1395" t="s">
        <v>79</v>
      </c>
      <c r="BE1395" t="s">
        <v>51</v>
      </c>
      <c r="BF1395" t="s">
        <v>55</v>
      </c>
      <c r="BG1395">
        <v>5575</v>
      </c>
      <c r="BH1395">
        <v>34788</v>
      </c>
      <c r="BI1395">
        <v>43137.120000000003</v>
      </c>
      <c r="BJ1395">
        <v>8349.1200000000026</v>
      </c>
    </row>
    <row r="1396" spans="11:62" x14ac:dyDescent="0.15">
      <c r="K1396">
        <v>2018</v>
      </c>
      <c r="L1396" t="s">
        <v>22</v>
      </c>
      <c r="M1396" t="s">
        <v>74</v>
      </c>
      <c r="N1396" t="s">
        <v>75</v>
      </c>
      <c r="O1396" t="s">
        <v>79</v>
      </c>
      <c r="P1396" t="s">
        <v>51</v>
      </c>
      <c r="Q1396" t="s">
        <v>53</v>
      </c>
      <c r="R1396">
        <v>15380</v>
      </c>
      <c r="S1396">
        <v>116088.24</v>
      </c>
      <c r="T1396">
        <v>140466.77040000001</v>
      </c>
      <c r="U1396">
        <v>24378.530400000003</v>
      </c>
      <c r="AX1396" t="s">
        <v>22</v>
      </c>
      <c r="AY1396">
        <v>2018</v>
      </c>
      <c r="AZ1396">
        <v>4</v>
      </c>
      <c r="BA1396" t="s">
        <v>38</v>
      </c>
      <c r="BB1396" t="s">
        <v>74</v>
      </c>
      <c r="BC1396" t="s">
        <v>75</v>
      </c>
      <c r="BD1396" t="s">
        <v>79</v>
      </c>
      <c r="BE1396" t="s">
        <v>56</v>
      </c>
      <c r="BF1396" t="s">
        <v>57</v>
      </c>
      <c r="BG1396">
        <v>8332</v>
      </c>
      <c r="BH1396">
        <v>125046.656</v>
      </c>
      <c r="BI1396">
        <v>165061.58592000001</v>
      </c>
      <c r="BJ1396">
        <v>40014.92992000001</v>
      </c>
    </row>
    <row r="1397" spans="11:62" x14ac:dyDescent="0.15">
      <c r="K1397">
        <v>2018</v>
      </c>
      <c r="L1397" t="s">
        <v>22</v>
      </c>
      <c r="M1397" t="s">
        <v>74</v>
      </c>
      <c r="N1397" t="s">
        <v>75</v>
      </c>
      <c r="O1397" t="s">
        <v>79</v>
      </c>
      <c r="P1397" t="s">
        <v>51</v>
      </c>
      <c r="Q1397" t="s">
        <v>54</v>
      </c>
      <c r="R1397">
        <v>19459</v>
      </c>
      <c r="S1397">
        <v>51799.858000000007</v>
      </c>
      <c r="T1397">
        <v>74073.796940000015</v>
      </c>
      <c r="U1397">
        <v>22273.938940000007</v>
      </c>
      <c r="AX1397" t="s">
        <v>22</v>
      </c>
      <c r="AY1397">
        <v>2018</v>
      </c>
      <c r="AZ1397">
        <v>4</v>
      </c>
      <c r="BA1397" t="s">
        <v>38</v>
      </c>
      <c r="BB1397" t="s">
        <v>74</v>
      </c>
      <c r="BC1397" t="s">
        <v>75</v>
      </c>
      <c r="BD1397" t="s">
        <v>79</v>
      </c>
      <c r="BE1397" t="s">
        <v>56</v>
      </c>
      <c r="BF1397" t="s">
        <v>58</v>
      </c>
      <c r="BG1397">
        <v>11220</v>
      </c>
      <c r="BH1397">
        <v>78461.460000000006</v>
      </c>
      <c r="BI1397">
        <v>108276.81480000001</v>
      </c>
      <c r="BJ1397">
        <v>29815.354800000001</v>
      </c>
    </row>
    <row r="1398" spans="11:62" x14ac:dyDescent="0.15">
      <c r="K1398">
        <v>2018</v>
      </c>
      <c r="L1398" t="s">
        <v>22</v>
      </c>
      <c r="M1398" t="s">
        <v>74</v>
      </c>
      <c r="N1398" t="s">
        <v>75</v>
      </c>
      <c r="O1398" t="s">
        <v>79</v>
      </c>
      <c r="P1398" t="s">
        <v>51</v>
      </c>
      <c r="Q1398" t="s">
        <v>55</v>
      </c>
      <c r="R1398">
        <v>5575</v>
      </c>
      <c r="S1398">
        <v>34788</v>
      </c>
      <c r="T1398">
        <v>43137.120000000003</v>
      </c>
      <c r="U1398">
        <v>8349.1200000000026</v>
      </c>
      <c r="AX1398" t="s">
        <v>22</v>
      </c>
      <c r="AY1398">
        <v>2018</v>
      </c>
      <c r="AZ1398">
        <v>4</v>
      </c>
      <c r="BA1398" t="s">
        <v>38</v>
      </c>
      <c r="BB1398" t="s">
        <v>74</v>
      </c>
      <c r="BC1398" t="s">
        <v>75</v>
      </c>
      <c r="BD1398" t="s">
        <v>79</v>
      </c>
      <c r="BE1398" t="s">
        <v>56</v>
      </c>
      <c r="BF1398" t="s">
        <v>59</v>
      </c>
      <c r="BG1398">
        <v>12124</v>
      </c>
      <c r="BH1398">
        <v>26187.84</v>
      </c>
      <c r="BI1398">
        <v>38496.124799999998</v>
      </c>
      <c r="BJ1398">
        <v>12308.284799999998</v>
      </c>
    </row>
    <row r="1399" spans="11:62" x14ac:dyDescent="0.15">
      <c r="K1399">
        <v>2018</v>
      </c>
      <c r="L1399" t="s">
        <v>22</v>
      </c>
      <c r="M1399" t="s">
        <v>74</v>
      </c>
      <c r="N1399" t="s">
        <v>75</v>
      </c>
      <c r="O1399" t="s">
        <v>79</v>
      </c>
      <c r="P1399" t="s">
        <v>56</v>
      </c>
      <c r="Q1399" t="s">
        <v>57</v>
      </c>
      <c r="R1399">
        <v>8332</v>
      </c>
      <c r="S1399">
        <v>125046.656</v>
      </c>
      <c r="T1399">
        <v>165061.58592000001</v>
      </c>
      <c r="U1399">
        <v>40014.92992000001</v>
      </c>
      <c r="AX1399" t="s">
        <v>22</v>
      </c>
      <c r="AY1399">
        <v>2018</v>
      </c>
      <c r="AZ1399">
        <v>4</v>
      </c>
      <c r="BA1399" t="s">
        <v>38</v>
      </c>
      <c r="BB1399" t="s">
        <v>74</v>
      </c>
      <c r="BC1399" t="s">
        <v>75</v>
      </c>
      <c r="BD1399" t="s">
        <v>80</v>
      </c>
      <c r="BE1399" t="s">
        <v>46</v>
      </c>
      <c r="BF1399" t="s">
        <v>47</v>
      </c>
      <c r="BG1399">
        <v>19893</v>
      </c>
      <c r="BH1399">
        <v>29362.067999999999</v>
      </c>
      <c r="BI1399">
        <v>36408.964319999999</v>
      </c>
      <c r="BJ1399">
        <v>7046.8963199999998</v>
      </c>
    </row>
    <row r="1400" spans="11:62" x14ac:dyDescent="0.15">
      <c r="K1400">
        <v>2018</v>
      </c>
      <c r="L1400" t="s">
        <v>22</v>
      </c>
      <c r="M1400" t="s">
        <v>74</v>
      </c>
      <c r="N1400" t="s">
        <v>75</v>
      </c>
      <c r="O1400" t="s">
        <v>79</v>
      </c>
      <c r="P1400" t="s">
        <v>56</v>
      </c>
      <c r="Q1400" t="s">
        <v>58</v>
      </c>
      <c r="R1400">
        <v>11220</v>
      </c>
      <c r="S1400">
        <v>78461.460000000006</v>
      </c>
      <c r="T1400">
        <v>108276.81480000001</v>
      </c>
      <c r="U1400">
        <v>29815.354800000001</v>
      </c>
      <c r="AX1400" t="s">
        <v>22</v>
      </c>
      <c r="AY1400">
        <v>2018</v>
      </c>
      <c r="AZ1400">
        <v>4</v>
      </c>
      <c r="BA1400" t="s">
        <v>38</v>
      </c>
      <c r="BB1400" t="s">
        <v>74</v>
      </c>
      <c r="BC1400" t="s">
        <v>75</v>
      </c>
      <c r="BD1400" t="s">
        <v>80</v>
      </c>
      <c r="BE1400" t="s">
        <v>46</v>
      </c>
      <c r="BF1400" t="s">
        <v>48</v>
      </c>
      <c r="BG1400">
        <v>18791</v>
      </c>
      <c r="BH1400">
        <v>53328.858000000007</v>
      </c>
      <c r="BI1400">
        <v>71993.958300000013</v>
      </c>
      <c r="BJ1400">
        <v>18665.100300000006</v>
      </c>
    </row>
    <row r="1401" spans="11:62" x14ac:dyDescent="0.15">
      <c r="K1401">
        <v>2018</v>
      </c>
      <c r="L1401" t="s">
        <v>22</v>
      </c>
      <c r="M1401" t="s">
        <v>74</v>
      </c>
      <c r="N1401" t="s">
        <v>75</v>
      </c>
      <c r="O1401" t="s">
        <v>79</v>
      </c>
      <c r="P1401" t="s">
        <v>56</v>
      </c>
      <c r="Q1401" t="s">
        <v>59</v>
      </c>
      <c r="R1401">
        <v>12124</v>
      </c>
      <c r="S1401">
        <v>26187.84</v>
      </c>
      <c r="T1401">
        <v>38496.124799999998</v>
      </c>
      <c r="U1401">
        <v>12308.284799999998</v>
      </c>
      <c r="AX1401" t="s">
        <v>22</v>
      </c>
      <c r="AY1401">
        <v>2018</v>
      </c>
      <c r="AZ1401">
        <v>4</v>
      </c>
      <c r="BA1401" t="s">
        <v>38</v>
      </c>
      <c r="BB1401" t="s">
        <v>74</v>
      </c>
      <c r="BC1401" t="s">
        <v>75</v>
      </c>
      <c r="BD1401" t="s">
        <v>80</v>
      </c>
      <c r="BE1401" t="s">
        <v>46</v>
      </c>
      <c r="BF1401" t="s">
        <v>49</v>
      </c>
      <c r="BG1401">
        <v>5517</v>
      </c>
      <c r="BH1401">
        <v>14079.384000000002</v>
      </c>
      <c r="BI1401">
        <v>18303.199200000003</v>
      </c>
      <c r="BJ1401">
        <v>4223.8152000000009</v>
      </c>
    </row>
    <row r="1402" spans="11:62" x14ac:dyDescent="0.15">
      <c r="K1402">
        <v>2018</v>
      </c>
      <c r="L1402" t="s">
        <v>22</v>
      </c>
      <c r="M1402" t="s">
        <v>74</v>
      </c>
      <c r="N1402" t="s">
        <v>75</v>
      </c>
      <c r="O1402" t="s">
        <v>80</v>
      </c>
      <c r="P1402" t="s">
        <v>46</v>
      </c>
      <c r="Q1402" t="s">
        <v>47</v>
      </c>
      <c r="R1402">
        <v>19893</v>
      </c>
      <c r="S1402">
        <v>29362.067999999999</v>
      </c>
      <c r="T1402">
        <v>36408.964319999999</v>
      </c>
      <c r="U1402">
        <v>7046.8963199999998</v>
      </c>
      <c r="AX1402" t="s">
        <v>22</v>
      </c>
      <c r="AY1402">
        <v>2018</v>
      </c>
      <c r="AZ1402">
        <v>4</v>
      </c>
      <c r="BA1402" t="s">
        <v>38</v>
      </c>
      <c r="BB1402" t="s">
        <v>74</v>
      </c>
      <c r="BC1402" t="s">
        <v>75</v>
      </c>
      <c r="BD1402" t="s">
        <v>80</v>
      </c>
      <c r="BE1402" t="s">
        <v>46</v>
      </c>
      <c r="BF1402" t="s">
        <v>50</v>
      </c>
      <c r="BG1402">
        <v>18342</v>
      </c>
      <c r="BH1402">
        <v>89490.617999999988</v>
      </c>
      <c r="BI1402">
        <v>113653.08485999997</v>
      </c>
      <c r="BJ1402">
        <v>24162.466859999986</v>
      </c>
    </row>
    <row r="1403" spans="11:62" x14ac:dyDescent="0.15">
      <c r="K1403">
        <v>2018</v>
      </c>
      <c r="L1403" t="s">
        <v>22</v>
      </c>
      <c r="M1403" t="s">
        <v>74</v>
      </c>
      <c r="N1403" t="s">
        <v>75</v>
      </c>
      <c r="O1403" t="s">
        <v>80</v>
      </c>
      <c r="P1403" t="s">
        <v>46</v>
      </c>
      <c r="Q1403" t="s">
        <v>48</v>
      </c>
      <c r="R1403">
        <v>18791</v>
      </c>
      <c r="S1403">
        <v>53328.858000000007</v>
      </c>
      <c r="T1403">
        <v>71993.958300000013</v>
      </c>
      <c r="U1403">
        <v>18665.100300000006</v>
      </c>
      <c r="AX1403" t="s">
        <v>22</v>
      </c>
      <c r="AY1403">
        <v>2018</v>
      </c>
      <c r="AZ1403">
        <v>4</v>
      </c>
      <c r="BA1403" t="s">
        <v>38</v>
      </c>
      <c r="BB1403" t="s">
        <v>74</v>
      </c>
      <c r="BC1403" t="s">
        <v>75</v>
      </c>
      <c r="BD1403" t="s">
        <v>80</v>
      </c>
      <c r="BE1403" t="s">
        <v>51</v>
      </c>
      <c r="BF1403" t="s">
        <v>52</v>
      </c>
      <c r="BG1403">
        <v>8956</v>
      </c>
      <c r="BH1403">
        <v>38116.735999999997</v>
      </c>
      <c r="BI1403">
        <v>56793.93664</v>
      </c>
      <c r="BJ1403">
        <v>18677.200640000003</v>
      </c>
    </row>
    <row r="1404" spans="11:62" x14ac:dyDescent="0.15">
      <c r="K1404">
        <v>2018</v>
      </c>
      <c r="L1404" t="s">
        <v>22</v>
      </c>
      <c r="M1404" t="s">
        <v>74</v>
      </c>
      <c r="N1404" t="s">
        <v>75</v>
      </c>
      <c r="O1404" t="s">
        <v>80</v>
      </c>
      <c r="P1404" t="s">
        <v>46</v>
      </c>
      <c r="Q1404" t="s">
        <v>49</v>
      </c>
      <c r="R1404">
        <v>5517</v>
      </c>
      <c r="S1404">
        <v>14079.384000000002</v>
      </c>
      <c r="T1404">
        <v>18303.199200000003</v>
      </c>
      <c r="U1404">
        <v>4223.8152000000009</v>
      </c>
      <c r="AX1404" t="s">
        <v>22</v>
      </c>
      <c r="AY1404">
        <v>2018</v>
      </c>
      <c r="AZ1404">
        <v>4</v>
      </c>
      <c r="BA1404" t="s">
        <v>38</v>
      </c>
      <c r="BB1404" t="s">
        <v>74</v>
      </c>
      <c r="BC1404" t="s">
        <v>75</v>
      </c>
      <c r="BD1404" t="s">
        <v>80</v>
      </c>
      <c r="BE1404" t="s">
        <v>51</v>
      </c>
      <c r="BF1404" t="s">
        <v>53</v>
      </c>
      <c r="BG1404">
        <v>12326</v>
      </c>
      <c r="BH1404">
        <v>102256.496</v>
      </c>
      <c r="BI1404">
        <v>146226.78928</v>
      </c>
      <c r="BJ1404">
        <v>43970.293279999998</v>
      </c>
    </row>
    <row r="1405" spans="11:62" x14ac:dyDescent="0.15">
      <c r="K1405">
        <v>2018</v>
      </c>
      <c r="L1405" t="s">
        <v>22</v>
      </c>
      <c r="M1405" t="s">
        <v>74</v>
      </c>
      <c r="N1405" t="s">
        <v>75</v>
      </c>
      <c r="O1405" t="s">
        <v>80</v>
      </c>
      <c r="P1405" t="s">
        <v>46</v>
      </c>
      <c r="Q1405" t="s">
        <v>50</v>
      </c>
      <c r="R1405">
        <v>18342</v>
      </c>
      <c r="S1405">
        <v>89490.617999999988</v>
      </c>
      <c r="T1405">
        <v>113653.08485999997</v>
      </c>
      <c r="U1405">
        <v>24162.466859999986</v>
      </c>
      <c r="AX1405" t="s">
        <v>22</v>
      </c>
      <c r="AY1405">
        <v>2018</v>
      </c>
      <c r="AZ1405">
        <v>4</v>
      </c>
      <c r="BA1405" t="s">
        <v>38</v>
      </c>
      <c r="BB1405" t="s">
        <v>74</v>
      </c>
      <c r="BC1405" t="s">
        <v>75</v>
      </c>
      <c r="BD1405" t="s">
        <v>80</v>
      </c>
      <c r="BE1405" t="s">
        <v>51</v>
      </c>
      <c r="BF1405" t="s">
        <v>54</v>
      </c>
      <c r="BG1405">
        <v>9394</v>
      </c>
      <c r="BH1405">
        <v>22733.480000000003</v>
      </c>
      <c r="BI1405">
        <v>32736.211200000005</v>
      </c>
      <c r="BJ1405">
        <v>10002.731200000002</v>
      </c>
    </row>
    <row r="1406" spans="11:62" x14ac:dyDescent="0.15">
      <c r="K1406">
        <v>2018</v>
      </c>
      <c r="L1406" t="s">
        <v>22</v>
      </c>
      <c r="M1406" t="s">
        <v>74</v>
      </c>
      <c r="N1406" t="s">
        <v>75</v>
      </c>
      <c r="O1406" t="s">
        <v>80</v>
      </c>
      <c r="P1406" t="s">
        <v>51</v>
      </c>
      <c r="Q1406" t="s">
        <v>52</v>
      </c>
      <c r="R1406">
        <v>8956</v>
      </c>
      <c r="S1406">
        <v>38116.735999999997</v>
      </c>
      <c r="T1406">
        <v>56793.93664</v>
      </c>
      <c r="U1406">
        <v>18677.200640000003</v>
      </c>
      <c r="AX1406" t="s">
        <v>22</v>
      </c>
      <c r="AY1406">
        <v>2018</v>
      </c>
      <c r="AZ1406">
        <v>4</v>
      </c>
      <c r="BA1406" t="s">
        <v>38</v>
      </c>
      <c r="BB1406" t="s">
        <v>74</v>
      </c>
      <c r="BC1406" t="s">
        <v>75</v>
      </c>
      <c r="BD1406" t="s">
        <v>80</v>
      </c>
      <c r="BE1406" t="s">
        <v>51</v>
      </c>
      <c r="BF1406" t="s">
        <v>55</v>
      </c>
      <c r="BG1406">
        <v>8175</v>
      </c>
      <c r="BH1406">
        <v>43556.4</v>
      </c>
      <c r="BI1406">
        <v>60107.832000000002</v>
      </c>
      <c r="BJ1406">
        <v>16551.432000000001</v>
      </c>
    </row>
    <row r="1407" spans="11:62" x14ac:dyDescent="0.15">
      <c r="K1407">
        <v>2018</v>
      </c>
      <c r="L1407" t="s">
        <v>22</v>
      </c>
      <c r="M1407" t="s">
        <v>74</v>
      </c>
      <c r="N1407" t="s">
        <v>75</v>
      </c>
      <c r="O1407" t="s">
        <v>80</v>
      </c>
      <c r="P1407" t="s">
        <v>51</v>
      </c>
      <c r="Q1407" t="s">
        <v>53</v>
      </c>
      <c r="R1407">
        <v>12326</v>
      </c>
      <c r="S1407">
        <v>102256.496</v>
      </c>
      <c r="T1407">
        <v>146226.78928</v>
      </c>
      <c r="U1407">
        <v>43970.293279999998</v>
      </c>
      <c r="AX1407" t="s">
        <v>22</v>
      </c>
      <c r="AY1407">
        <v>2018</v>
      </c>
      <c r="AZ1407">
        <v>4</v>
      </c>
      <c r="BA1407" t="s">
        <v>38</v>
      </c>
      <c r="BB1407" t="s">
        <v>74</v>
      </c>
      <c r="BC1407" t="s">
        <v>75</v>
      </c>
      <c r="BD1407" t="s">
        <v>80</v>
      </c>
      <c r="BE1407" t="s">
        <v>56</v>
      </c>
      <c r="BF1407" t="s">
        <v>57</v>
      </c>
      <c r="BG1407">
        <v>6584</v>
      </c>
      <c r="BH1407">
        <v>114693.28</v>
      </c>
      <c r="BI1407">
        <v>155982.86079999999</v>
      </c>
      <c r="BJ1407">
        <v>41289.580799999996</v>
      </c>
    </row>
    <row r="1408" spans="11:62" x14ac:dyDescent="0.15">
      <c r="K1408">
        <v>2018</v>
      </c>
      <c r="L1408" t="s">
        <v>22</v>
      </c>
      <c r="M1408" t="s">
        <v>74</v>
      </c>
      <c r="N1408" t="s">
        <v>75</v>
      </c>
      <c r="O1408" t="s">
        <v>80</v>
      </c>
      <c r="P1408" t="s">
        <v>51</v>
      </c>
      <c r="Q1408" t="s">
        <v>54</v>
      </c>
      <c r="R1408">
        <v>9394</v>
      </c>
      <c r="S1408">
        <v>22733.480000000003</v>
      </c>
      <c r="T1408">
        <v>32736.211200000005</v>
      </c>
      <c r="U1408">
        <v>10002.731200000002</v>
      </c>
      <c r="AX1408" t="s">
        <v>22</v>
      </c>
      <c r="AY1408">
        <v>2018</v>
      </c>
      <c r="AZ1408">
        <v>4</v>
      </c>
      <c r="BA1408" t="s">
        <v>38</v>
      </c>
      <c r="BB1408" t="s">
        <v>74</v>
      </c>
      <c r="BC1408" t="s">
        <v>75</v>
      </c>
      <c r="BD1408" t="s">
        <v>80</v>
      </c>
      <c r="BE1408" t="s">
        <v>56</v>
      </c>
      <c r="BF1408" t="s">
        <v>58</v>
      </c>
      <c r="BG1408">
        <v>9352</v>
      </c>
      <c r="BH1408">
        <v>64809.36</v>
      </c>
      <c r="BI1408">
        <v>85548.355199999991</v>
      </c>
      <c r="BJ1408">
        <v>20738.99519999999</v>
      </c>
    </row>
    <row r="1409" spans="11:62" x14ac:dyDescent="0.15">
      <c r="K1409">
        <v>2018</v>
      </c>
      <c r="L1409" t="s">
        <v>22</v>
      </c>
      <c r="M1409" t="s">
        <v>74</v>
      </c>
      <c r="N1409" t="s">
        <v>75</v>
      </c>
      <c r="O1409" t="s">
        <v>80</v>
      </c>
      <c r="P1409" t="s">
        <v>51</v>
      </c>
      <c r="Q1409" t="s">
        <v>55</v>
      </c>
      <c r="R1409">
        <v>8175</v>
      </c>
      <c r="S1409">
        <v>43556.4</v>
      </c>
      <c r="T1409">
        <v>60107.832000000002</v>
      </c>
      <c r="U1409">
        <v>16551.432000000001</v>
      </c>
      <c r="AX1409" t="s">
        <v>22</v>
      </c>
      <c r="AY1409">
        <v>2018</v>
      </c>
      <c r="AZ1409">
        <v>4</v>
      </c>
      <c r="BA1409" t="s">
        <v>38</v>
      </c>
      <c r="BB1409" t="s">
        <v>74</v>
      </c>
      <c r="BC1409" t="s">
        <v>75</v>
      </c>
      <c r="BD1409" t="s">
        <v>80</v>
      </c>
      <c r="BE1409" t="s">
        <v>56</v>
      </c>
      <c r="BF1409" t="s">
        <v>59</v>
      </c>
      <c r="BG1409">
        <v>6307</v>
      </c>
      <c r="BH1409">
        <v>13623.12</v>
      </c>
      <c r="BI1409">
        <v>19889.7552</v>
      </c>
      <c r="BJ1409">
        <v>6266.6351999999988</v>
      </c>
    </row>
    <row r="1410" spans="11:62" x14ac:dyDescent="0.15">
      <c r="K1410">
        <v>2018</v>
      </c>
      <c r="L1410" t="s">
        <v>22</v>
      </c>
      <c r="M1410" t="s">
        <v>74</v>
      </c>
      <c r="N1410" t="s">
        <v>75</v>
      </c>
      <c r="O1410" t="s">
        <v>80</v>
      </c>
      <c r="P1410" t="s">
        <v>56</v>
      </c>
      <c r="Q1410" t="s">
        <v>57</v>
      </c>
      <c r="R1410">
        <v>6584</v>
      </c>
      <c r="S1410">
        <v>114693.28</v>
      </c>
      <c r="T1410">
        <v>155982.86079999999</v>
      </c>
      <c r="U1410">
        <v>41289.580799999996</v>
      </c>
      <c r="AX1410" t="s">
        <v>22</v>
      </c>
      <c r="AY1410">
        <v>2018</v>
      </c>
      <c r="AZ1410">
        <v>4</v>
      </c>
      <c r="BA1410" t="s">
        <v>38</v>
      </c>
      <c r="BB1410" t="s">
        <v>74</v>
      </c>
      <c r="BC1410" t="s">
        <v>75</v>
      </c>
      <c r="BD1410" t="s">
        <v>81</v>
      </c>
      <c r="BE1410" t="s">
        <v>46</v>
      </c>
      <c r="BF1410" t="s">
        <v>47</v>
      </c>
      <c r="BG1410">
        <v>18854</v>
      </c>
      <c r="BH1410">
        <v>26923.511999999999</v>
      </c>
      <c r="BI1410">
        <v>33923.625119999997</v>
      </c>
      <c r="BJ1410">
        <v>7000.1131199999982</v>
      </c>
    </row>
    <row r="1411" spans="11:62" x14ac:dyDescent="0.15">
      <c r="K1411">
        <v>2018</v>
      </c>
      <c r="L1411" t="s">
        <v>22</v>
      </c>
      <c r="M1411" t="s">
        <v>74</v>
      </c>
      <c r="N1411" t="s">
        <v>75</v>
      </c>
      <c r="O1411" t="s">
        <v>80</v>
      </c>
      <c r="P1411" t="s">
        <v>56</v>
      </c>
      <c r="Q1411" t="s">
        <v>58</v>
      </c>
      <c r="R1411">
        <v>9352</v>
      </c>
      <c r="S1411">
        <v>64809.36</v>
      </c>
      <c r="T1411">
        <v>85548.355199999991</v>
      </c>
      <c r="U1411">
        <v>20738.99519999999</v>
      </c>
      <c r="AX1411" t="s">
        <v>22</v>
      </c>
      <c r="AY1411">
        <v>2018</v>
      </c>
      <c r="AZ1411">
        <v>4</v>
      </c>
      <c r="BA1411" t="s">
        <v>38</v>
      </c>
      <c r="BB1411" t="s">
        <v>74</v>
      </c>
      <c r="BC1411" t="s">
        <v>75</v>
      </c>
      <c r="BD1411" t="s">
        <v>81</v>
      </c>
      <c r="BE1411" t="s">
        <v>46</v>
      </c>
      <c r="BF1411" t="s">
        <v>48</v>
      </c>
      <c r="BG1411">
        <v>16604</v>
      </c>
      <c r="BH1411">
        <v>47122.152000000002</v>
      </c>
      <c r="BI1411">
        <v>68798.341919999992</v>
      </c>
      <c r="BJ1411">
        <v>21676.18991999999</v>
      </c>
    </row>
    <row r="1412" spans="11:62" x14ac:dyDescent="0.15">
      <c r="K1412">
        <v>2018</v>
      </c>
      <c r="L1412" t="s">
        <v>22</v>
      </c>
      <c r="M1412" t="s">
        <v>74</v>
      </c>
      <c r="N1412" t="s">
        <v>75</v>
      </c>
      <c r="O1412" t="s">
        <v>80</v>
      </c>
      <c r="P1412" t="s">
        <v>56</v>
      </c>
      <c r="Q1412" t="s">
        <v>59</v>
      </c>
      <c r="R1412">
        <v>6307</v>
      </c>
      <c r="S1412">
        <v>13623.12</v>
      </c>
      <c r="T1412">
        <v>19889.7552</v>
      </c>
      <c r="U1412">
        <v>6266.6351999999988</v>
      </c>
      <c r="AX1412" t="s">
        <v>22</v>
      </c>
      <c r="AY1412">
        <v>2018</v>
      </c>
      <c r="AZ1412">
        <v>4</v>
      </c>
      <c r="BA1412" t="s">
        <v>38</v>
      </c>
      <c r="BB1412" t="s">
        <v>74</v>
      </c>
      <c r="BC1412" t="s">
        <v>75</v>
      </c>
      <c r="BD1412" t="s">
        <v>81</v>
      </c>
      <c r="BE1412" t="s">
        <v>46</v>
      </c>
      <c r="BF1412" t="s">
        <v>49</v>
      </c>
      <c r="BG1412">
        <v>8821</v>
      </c>
      <c r="BH1412">
        <v>23675.563999999998</v>
      </c>
      <c r="BI1412">
        <v>33145.789599999996</v>
      </c>
      <c r="BJ1412">
        <v>9470.2255999999979</v>
      </c>
    </row>
    <row r="1413" spans="11:62" x14ac:dyDescent="0.15">
      <c r="K1413">
        <v>2018</v>
      </c>
      <c r="L1413" t="s">
        <v>22</v>
      </c>
      <c r="M1413" t="s">
        <v>74</v>
      </c>
      <c r="N1413" t="s">
        <v>75</v>
      </c>
      <c r="O1413" t="s">
        <v>81</v>
      </c>
      <c r="P1413" t="s">
        <v>46</v>
      </c>
      <c r="Q1413" t="s">
        <v>47</v>
      </c>
      <c r="R1413">
        <v>18854</v>
      </c>
      <c r="S1413">
        <v>26923.511999999999</v>
      </c>
      <c r="T1413">
        <v>33923.625119999997</v>
      </c>
      <c r="U1413">
        <v>7000.1131199999982</v>
      </c>
      <c r="AX1413" t="s">
        <v>22</v>
      </c>
      <c r="AY1413">
        <v>2018</v>
      </c>
      <c r="AZ1413">
        <v>4</v>
      </c>
      <c r="BA1413" t="s">
        <v>38</v>
      </c>
      <c r="BB1413" t="s">
        <v>74</v>
      </c>
      <c r="BC1413" t="s">
        <v>75</v>
      </c>
      <c r="BD1413" t="s">
        <v>81</v>
      </c>
      <c r="BE1413" t="s">
        <v>46</v>
      </c>
      <c r="BF1413" t="s">
        <v>50</v>
      </c>
      <c r="BG1413">
        <v>15488</v>
      </c>
      <c r="BH1413">
        <v>77470.975999999995</v>
      </c>
      <c r="BI1413">
        <v>114657.04447999998</v>
      </c>
      <c r="BJ1413">
        <v>37186.068479999987</v>
      </c>
    </row>
    <row r="1414" spans="11:62" x14ac:dyDescent="0.15">
      <c r="K1414">
        <v>2018</v>
      </c>
      <c r="L1414" t="s">
        <v>22</v>
      </c>
      <c r="M1414" t="s">
        <v>74</v>
      </c>
      <c r="N1414" t="s">
        <v>75</v>
      </c>
      <c r="O1414" t="s">
        <v>81</v>
      </c>
      <c r="P1414" t="s">
        <v>46</v>
      </c>
      <c r="Q1414" t="s">
        <v>48</v>
      </c>
      <c r="R1414">
        <v>16604</v>
      </c>
      <c r="S1414">
        <v>47122.152000000002</v>
      </c>
      <c r="T1414">
        <v>68798.341919999992</v>
      </c>
      <c r="U1414">
        <v>21676.18991999999</v>
      </c>
      <c r="AX1414" t="s">
        <v>22</v>
      </c>
      <c r="AY1414">
        <v>2018</v>
      </c>
      <c r="AZ1414">
        <v>4</v>
      </c>
      <c r="BA1414" t="s">
        <v>38</v>
      </c>
      <c r="BB1414" t="s">
        <v>74</v>
      </c>
      <c r="BC1414" t="s">
        <v>75</v>
      </c>
      <c r="BD1414" t="s">
        <v>81</v>
      </c>
      <c r="BE1414" t="s">
        <v>51</v>
      </c>
      <c r="BF1414" t="s">
        <v>52</v>
      </c>
      <c r="BG1414">
        <v>17358</v>
      </c>
      <c r="BH1414">
        <v>79812.083999999988</v>
      </c>
      <c r="BI1414">
        <v>95774.50079999998</v>
      </c>
      <c r="BJ1414">
        <v>15962.416799999992</v>
      </c>
    </row>
    <row r="1415" spans="11:62" x14ac:dyDescent="0.15">
      <c r="K1415">
        <v>2018</v>
      </c>
      <c r="L1415" t="s">
        <v>22</v>
      </c>
      <c r="M1415" t="s">
        <v>74</v>
      </c>
      <c r="N1415" t="s">
        <v>75</v>
      </c>
      <c r="O1415" t="s">
        <v>81</v>
      </c>
      <c r="P1415" t="s">
        <v>46</v>
      </c>
      <c r="Q1415" t="s">
        <v>49</v>
      </c>
      <c r="R1415">
        <v>8821</v>
      </c>
      <c r="S1415">
        <v>23675.563999999998</v>
      </c>
      <c r="T1415">
        <v>33145.789599999996</v>
      </c>
      <c r="U1415">
        <v>9470.2255999999979</v>
      </c>
      <c r="AX1415" t="s">
        <v>22</v>
      </c>
      <c r="AY1415">
        <v>2018</v>
      </c>
      <c r="AZ1415">
        <v>4</v>
      </c>
      <c r="BA1415" t="s">
        <v>38</v>
      </c>
      <c r="BB1415" t="s">
        <v>74</v>
      </c>
      <c r="BC1415" t="s">
        <v>75</v>
      </c>
      <c r="BD1415" t="s">
        <v>81</v>
      </c>
      <c r="BE1415" t="s">
        <v>51</v>
      </c>
      <c r="BF1415" t="s">
        <v>53</v>
      </c>
      <c r="BG1415">
        <v>9285</v>
      </c>
      <c r="BH1415">
        <v>78291.12</v>
      </c>
      <c r="BI1415">
        <v>106475.9232</v>
      </c>
      <c r="BJ1415">
        <v>28184.803200000009</v>
      </c>
    </row>
    <row r="1416" spans="11:62" x14ac:dyDescent="0.15">
      <c r="K1416">
        <v>2018</v>
      </c>
      <c r="L1416" t="s">
        <v>22</v>
      </c>
      <c r="M1416" t="s">
        <v>74</v>
      </c>
      <c r="N1416" t="s">
        <v>75</v>
      </c>
      <c r="O1416" t="s">
        <v>81</v>
      </c>
      <c r="P1416" t="s">
        <v>46</v>
      </c>
      <c r="Q1416" t="s">
        <v>50</v>
      </c>
      <c r="R1416">
        <v>15488</v>
      </c>
      <c r="S1416">
        <v>77470.975999999995</v>
      </c>
      <c r="T1416">
        <v>114657.04447999998</v>
      </c>
      <c r="U1416">
        <v>37186.068479999987</v>
      </c>
      <c r="AX1416" t="s">
        <v>22</v>
      </c>
      <c r="AY1416">
        <v>2018</v>
      </c>
      <c r="AZ1416">
        <v>4</v>
      </c>
      <c r="BA1416" t="s">
        <v>38</v>
      </c>
      <c r="BB1416" t="s">
        <v>74</v>
      </c>
      <c r="BC1416" t="s">
        <v>75</v>
      </c>
      <c r="BD1416" t="s">
        <v>81</v>
      </c>
      <c r="BE1416" t="s">
        <v>51</v>
      </c>
      <c r="BF1416" t="s">
        <v>54</v>
      </c>
      <c r="BG1416">
        <v>19644</v>
      </c>
      <c r="BH1416">
        <v>50563.656000000003</v>
      </c>
      <c r="BI1416">
        <v>71294.754960000006</v>
      </c>
      <c r="BJ1416">
        <v>20731.098960000003</v>
      </c>
    </row>
    <row r="1417" spans="11:62" x14ac:dyDescent="0.15">
      <c r="K1417">
        <v>2018</v>
      </c>
      <c r="L1417" t="s">
        <v>22</v>
      </c>
      <c r="M1417" t="s">
        <v>74</v>
      </c>
      <c r="N1417" t="s">
        <v>75</v>
      </c>
      <c r="O1417" t="s">
        <v>81</v>
      </c>
      <c r="P1417" t="s">
        <v>51</v>
      </c>
      <c r="Q1417" t="s">
        <v>52</v>
      </c>
      <c r="R1417">
        <v>17358</v>
      </c>
      <c r="S1417">
        <v>79812.083999999988</v>
      </c>
      <c r="T1417">
        <v>95774.50079999998</v>
      </c>
      <c r="U1417">
        <v>15962.416799999992</v>
      </c>
      <c r="AX1417" t="s">
        <v>22</v>
      </c>
      <c r="AY1417">
        <v>2018</v>
      </c>
      <c r="AZ1417">
        <v>4</v>
      </c>
      <c r="BA1417" t="s">
        <v>38</v>
      </c>
      <c r="BB1417" t="s">
        <v>74</v>
      </c>
      <c r="BC1417" t="s">
        <v>75</v>
      </c>
      <c r="BD1417" t="s">
        <v>81</v>
      </c>
      <c r="BE1417" t="s">
        <v>51</v>
      </c>
      <c r="BF1417" t="s">
        <v>55</v>
      </c>
      <c r="BG1417">
        <v>9188</v>
      </c>
      <c r="BH1417">
        <v>51599.807999999997</v>
      </c>
      <c r="BI1417">
        <v>71207.73504</v>
      </c>
      <c r="BJ1417">
        <v>19607.927040000002</v>
      </c>
    </row>
    <row r="1418" spans="11:62" x14ac:dyDescent="0.15">
      <c r="K1418">
        <v>2018</v>
      </c>
      <c r="L1418" t="s">
        <v>22</v>
      </c>
      <c r="M1418" t="s">
        <v>74</v>
      </c>
      <c r="N1418" t="s">
        <v>75</v>
      </c>
      <c r="O1418" t="s">
        <v>81</v>
      </c>
      <c r="P1418" t="s">
        <v>51</v>
      </c>
      <c r="Q1418" t="s">
        <v>53</v>
      </c>
      <c r="R1418">
        <v>9285</v>
      </c>
      <c r="S1418">
        <v>78291.12</v>
      </c>
      <c r="T1418">
        <v>106475.9232</v>
      </c>
      <c r="U1418">
        <v>28184.803200000009</v>
      </c>
      <c r="AX1418" t="s">
        <v>22</v>
      </c>
      <c r="AY1418">
        <v>2018</v>
      </c>
      <c r="AZ1418">
        <v>4</v>
      </c>
      <c r="BA1418" t="s">
        <v>38</v>
      </c>
      <c r="BB1418" t="s">
        <v>74</v>
      </c>
      <c r="BC1418" t="s">
        <v>75</v>
      </c>
      <c r="BD1418" t="s">
        <v>81</v>
      </c>
      <c r="BE1418" t="s">
        <v>56</v>
      </c>
      <c r="BF1418" t="s">
        <v>57</v>
      </c>
      <c r="BG1418">
        <v>17330</v>
      </c>
      <c r="BH1418">
        <v>260088.64</v>
      </c>
      <c r="BI1418">
        <v>332913.45920000004</v>
      </c>
      <c r="BJ1418">
        <v>72824.819200000027</v>
      </c>
    </row>
    <row r="1419" spans="11:62" x14ac:dyDescent="0.15">
      <c r="K1419">
        <v>2018</v>
      </c>
      <c r="L1419" t="s">
        <v>22</v>
      </c>
      <c r="M1419" t="s">
        <v>74</v>
      </c>
      <c r="N1419" t="s">
        <v>75</v>
      </c>
      <c r="O1419" t="s">
        <v>81</v>
      </c>
      <c r="P1419" t="s">
        <v>51</v>
      </c>
      <c r="Q1419" t="s">
        <v>54</v>
      </c>
      <c r="R1419">
        <v>19644</v>
      </c>
      <c r="S1419">
        <v>50563.656000000003</v>
      </c>
      <c r="T1419">
        <v>71294.754960000006</v>
      </c>
      <c r="U1419">
        <v>20731.098960000003</v>
      </c>
      <c r="AX1419" t="s">
        <v>22</v>
      </c>
      <c r="AY1419">
        <v>2018</v>
      </c>
      <c r="AZ1419">
        <v>4</v>
      </c>
      <c r="BA1419" t="s">
        <v>38</v>
      </c>
      <c r="BB1419" t="s">
        <v>74</v>
      </c>
      <c r="BC1419" t="s">
        <v>75</v>
      </c>
      <c r="BD1419" t="s">
        <v>81</v>
      </c>
      <c r="BE1419" t="s">
        <v>56</v>
      </c>
      <c r="BF1419" t="s">
        <v>58</v>
      </c>
      <c r="BG1419">
        <v>14687</v>
      </c>
      <c r="BH1419">
        <v>108257.87699999999</v>
      </c>
      <c r="BI1419">
        <v>143982.97641</v>
      </c>
      <c r="BJ1419">
        <v>35725.09941000001</v>
      </c>
    </row>
    <row r="1420" spans="11:62" x14ac:dyDescent="0.15">
      <c r="K1420">
        <v>2018</v>
      </c>
      <c r="L1420" t="s">
        <v>22</v>
      </c>
      <c r="M1420" t="s">
        <v>74</v>
      </c>
      <c r="N1420" t="s">
        <v>75</v>
      </c>
      <c r="O1420" t="s">
        <v>81</v>
      </c>
      <c r="P1420" t="s">
        <v>51</v>
      </c>
      <c r="Q1420" t="s">
        <v>55</v>
      </c>
      <c r="R1420">
        <v>9188</v>
      </c>
      <c r="S1420">
        <v>51599.807999999997</v>
      </c>
      <c r="T1420">
        <v>71207.73504</v>
      </c>
      <c r="U1420">
        <v>19607.927040000002</v>
      </c>
      <c r="AX1420" t="s">
        <v>22</v>
      </c>
      <c r="AY1420">
        <v>2018</v>
      </c>
      <c r="AZ1420">
        <v>4</v>
      </c>
      <c r="BA1420" t="s">
        <v>38</v>
      </c>
      <c r="BB1420" t="s">
        <v>74</v>
      </c>
      <c r="BC1420" t="s">
        <v>75</v>
      </c>
      <c r="BD1420" t="s">
        <v>81</v>
      </c>
      <c r="BE1420" t="s">
        <v>56</v>
      </c>
      <c r="BF1420" t="s">
        <v>59</v>
      </c>
      <c r="BG1420">
        <v>13971</v>
      </c>
      <c r="BH1420">
        <v>27662.58</v>
      </c>
      <c r="BI1420">
        <v>38727.612000000001</v>
      </c>
      <c r="BJ1420">
        <v>11065.031999999999</v>
      </c>
    </row>
    <row r="1421" spans="11:62" x14ac:dyDescent="0.15">
      <c r="K1421">
        <v>2018</v>
      </c>
      <c r="L1421" t="s">
        <v>22</v>
      </c>
      <c r="M1421" t="s">
        <v>74</v>
      </c>
      <c r="N1421" t="s">
        <v>75</v>
      </c>
      <c r="O1421" t="s">
        <v>81</v>
      </c>
      <c r="P1421" t="s">
        <v>56</v>
      </c>
      <c r="Q1421" t="s">
        <v>57</v>
      </c>
      <c r="R1421">
        <v>17330</v>
      </c>
      <c r="S1421">
        <v>260088.64</v>
      </c>
      <c r="T1421">
        <v>332913.45920000004</v>
      </c>
      <c r="U1421">
        <v>72824.819200000027</v>
      </c>
      <c r="AX1421" t="s">
        <v>22</v>
      </c>
      <c r="AY1421">
        <v>2018</v>
      </c>
      <c r="AZ1421">
        <v>4</v>
      </c>
      <c r="BA1421" t="s">
        <v>38</v>
      </c>
      <c r="BB1421" t="s">
        <v>82</v>
      </c>
      <c r="BC1421" t="s">
        <v>75</v>
      </c>
      <c r="BD1421" t="s">
        <v>83</v>
      </c>
      <c r="BE1421" t="s">
        <v>46</v>
      </c>
      <c r="BF1421" t="s">
        <v>47</v>
      </c>
      <c r="BG1421">
        <v>13556</v>
      </c>
      <c r="BH1421">
        <v>20822.016</v>
      </c>
      <c r="BI1421">
        <v>24986.4192</v>
      </c>
      <c r="BJ1421">
        <v>4164.4032000000007</v>
      </c>
    </row>
    <row r="1422" spans="11:62" x14ac:dyDescent="0.15">
      <c r="K1422">
        <v>2018</v>
      </c>
      <c r="L1422" t="s">
        <v>22</v>
      </c>
      <c r="M1422" t="s">
        <v>74</v>
      </c>
      <c r="N1422" t="s">
        <v>75</v>
      </c>
      <c r="O1422" t="s">
        <v>81</v>
      </c>
      <c r="P1422" t="s">
        <v>56</v>
      </c>
      <c r="Q1422" t="s">
        <v>58</v>
      </c>
      <c r="R1422">
        <v>14687</v>
      </c>
      <c r="S1422">
        <v>108257.87699999999</v>
      </c>
      <c r="T1422">
        <v>143982.97641</v>
      </c>
      <c r="U1422">
        <v>35725.09941000001</v>
      </c>
      <c r="AX1422" t="s">
        <v>22</v>
      </c>
      <c r="AY1422">
        <v>2018</v>
      </c>
      <c r="AZ1422">
        <v>4</v>
      </c>
      <c r="BA1422" t="s">
        <v>38</v>
      </c>
      <c r="BB1422" t="s">
        <v>82</v>
      </c>
      <c r="BC1422" t="s">
        <v>75</v>
      </c>
      <c r="BD1422" t="s">
        <v>83</v>
      </c>
      <c r="BE1422" t="s">
        <v>46</v>
      </c>
      <c r="BF1422" t="s">
        <v>48</v>
      </c>
      <c r="BG1422">
        <v>12007</v>
      </c>
      <c r="BH1422">
        <v>29849.402000000002</v>
      </c>
      <c r="BI1422">
        <v>42087.656820000004</v>
      </c>
      <c r="BJ1422">
        <v>12238.254820000002</v>
      </c>
    </row>
    <row r="1423" spans="11:62" x14ac:dyDescent="0.15">
      <c r="K1423">
        <v>2018</v>
      </c>
      <c r="L1423" t="s">
        <v>22</v>
      </c>
      <c r="M1423" t="s">
        <v>74</v>
      </c>
      <c r="N1423" t="s">
        <v>75</v>
      </c>
      <c r="O1423" t="s">
        <v>81</v>
      </c>
      <c r="P1423" t="s">
        <v>56</v>
      </c>
      <c r="Q1423" t="s">
        <v>59</v>
      </c>
      <c r="R1423">
        <v>13971</v>
      </c>
      <c r="S1423">
        <v>27662.58</v>
      </c>
      <c r="T1423">
        <v>38727.612000000001</v>
      </c>
      <c r="U1423">
        <v>11065.031999999999</v>
      </c>
      <c r="AX1423" t="s">
        <v>22</v>
      </c>
      <c r="AY1423">
        <v>2018</v>
      </c>
      <c r="AZ1423">
        <v>4</v>
      </c>
      <c r="BA1423" t="s">
        <v>38</v>
      </c>
      <c r="BB1423" t="s">
        <v>82</v>
      </c>
      <c r="BC1423" t="s">
        <v>75</v>
      </c>
      <c r="BD1423" t="s">
        <v>83</v>
      </c>
      <c r="BE1423" t="s">
        <v>46</v>
      </c>
      <c r="BF1423" t="s">
        <v>49</v>
      </c>
      <c r="BG1423">
        <v>6173</v>
      </c>
      <c r="BH1423">
        <v>15889.302</v>
      </c>
      <c r="BI1423">
        <v>23198.380920000003</v>
      </c>
      <c r="BJ1423">
        <v>7309.0789200000036</v>
      </c>
    </row>
    <row r="1424" spans="11:62" x14ac:dyDescent="0.15">
      <c r="K1424">
        <v>2018</v>
      </c>
      <c r="L1424" t="s">
        <v>22</v>
      </c>
      <c r="M1424" t="s">
        <v>82</v>
      </c>
      <c r="N1424" t="s">
        <v>75</v>
      </c>
      <c r="O1424" t="s">
        <v>83</v>
      </c>
      <c r="P1424" t="s">
        <v>46</v>
      </c>
      <c r="Q1424" t="s">
        <v>47</v>
      </c>
      <c r="R1424">
        <v>13556</v>
      </c>
      <c r="S1424">
        <v>20822.016</v>
      </c>
      <c r="T1424">
        <v>24986.4192</v>
      </c>
      <c r="U1424">
        <v>4164.4032000000007</v>
      </c>
      <c r="AX1424" t="s">
        <v>22</v>
      </c>
      <c r="AY1424">
        <v>2018</v>
      </c>
      <c r="AZ1424">
        <v>4</v>
      </c>
      <c r="BA1424" t="s">
        <v>38</v>
      </c>
      <c r="BB1424" t="s">
        <v>82</v>
      </c>
      <c r="BC1424" t="s">
        <v>75</v>
      </c>
      <c r="BD1424" t="s">
        <v>83</v>
      </c>
      <c r="BE1424" t="s">
        <v>46</v>
      </c>
      <c r="BF1424" t="s">
        <v>50</v>
      </c>
      <c r="BG1424">
        <v>5822</v>
      </c>
      <c r="BH1424">
        <v>26734.623999999996</v>
      </c>
      <c r="BI1424">
        <v>32348.895039999996</v>
      </c>
      <c r="BJ1424">
        <v>5614.2710399999996</v>
      </c>
    </row>
    <row r="1425" spans="11:62" x14ac:dyDescent="0.15">
      <c r="K1425">
        <v>2018</v>
      </c>
      <c r="L1425" t="s">
        <v>22</v>
      </c>
      <c r="M1425" t="s">
        <v>82</v>
      </c>
      <c r="N1425" t="s">
        <v>75</v>
      </c>
      <c r="O1425" t="s">
        <v>83</v>
      </c>
      <c r="P1425" t="s">
        <v>46</v>
      </c>
      <c r="Q1425" t="s">
        <v>48</v>
      </c>
      <c r="R1425">
        <v>12007</v>
      </c>
      <c r="S1425">
        <v>29849.402000000002</v>
      </c>
      <c r="T1425">
        <v>42087.656820000004</v>
      </c>
      <c r="U1425">
        <v>12238.254820000002</v>
      </c>
      <c r="AX1425" t="s">
        <v>22</v>
      </c>
      <c r="AY1425">
        <v>2018</v>
      </c>
      <c r="AZ1425">
        <v>4</v>
      </c>
      <c r="BA1425" t="s">
        <v>38</v>
      </c>
      <c r="BB1425" t="s">
        <v>82</v>
      </c>
      <c r="BC1425" t="s">
        <v>75</v>
      </c>
      <c r="BD1425" t="s">
        <v>83</v>
      </c>
      <c r="BE1425" t="s">
        <v>51</v>
      </c>
      <c r="BF1425" t="s">
        <v>52</v>
      </c>
      <c r="BG1425">
        <v>9337</v>
      </c>
      <c r="BH1425">
        <v>45415.167999999998</v>
      </c>
      <c r="BI1425">
        <v>65851.993599999987</v>
      </c>
      <c r="BJ1425">
        <v>20436.825599999989</v>
      </c>
    </row>
    <row r="1426" spans="11:62" x14ac:dyDescent="0.15">
      <c r="K1426">
        <v>2018</v>
      </c>
      <c r="L1426" t="s">
        <v>22</v>
      </c>
      <c r="M1426" t="s">
        <v>82</v>
      </c>
      <c r="N1426" t="s">
        <v>75</v>
      </c>
      <c r="O1426" t="s">
        <v>83</v>
      </c>
      <c r="P1426" t="s">
        <v>46</v>
      </c>
      <c r="Q1426" t="s">
        <v>49</v>
      </c>
      <c r="R1426">
        <v>6173</v>
      </c>
      <c r="S1426">
        <v>15889.302</v>
      </c>
      <c r="T1426">
        <v>23198.380920000003</v>
      </c>
      <c r="U1426">
        <v>7309.0789200000036</v>
      </c>
      <c r="AX1426" t="s">
        <v>22</v>
      </c>
      <c r="AY1426">
        <v>2018</v>
      </c>
      <c r="AZ1426">
        <v>4</v>
      </c>
      <c r="BA1426" t="s">
        <v>38</v>
      </c>
      <c r="BB1426" t="s">
        <v>82</v>
      </c>
      <c r="BC1426" t="s">
        <v>75</v>
      </c>
      <c r="BD1426" t="s">
        <v>83</v>
      </c>
      <c r="BE1426" t="s">
        <v>51</v>
      </c>
      <c r="BF1426" t="s">
        <v>53</v>
      </c>
      <c r="BG1426">
        <v>17220</v>
      </c>
      <c r="BH1426">
        <v>151053.84</v>
      </c>
      <c r="BI1426">
        <v>217517.52960000001</v>
      </c>
      <c r="BJ1426">
        <v>66463.689600000012</v>
      </c>
    </row>
    <row r="1427" spans="11:62" x14ac:dyDescent="0.15">
      <c r="K1427">
        <v>2018</v>
      </c>
      <c r="L1427" t="s">
        <v>22</v>
      </c>
      <c r="M1427" t="s">
        <v>82</v>
      </c>
      <c r="N1427" t="s">
        <v>75</v>
      </c>
      <c r="O1427" t="s">
        <v>83</v>
      </c>
      <c r="P1427" t="s">
        <v>46</v>
      </c>
      <c r="Q1427" t="s">
        <v>50</v>
      </c>
      <c r="R1427">
        <v>5822</v>
      </c>
      <c r="S1427">
        <v>26734.623999999996</v>
      </c>
      <c r="T1427">
        <v>32348.895039999996</v>
      </c>
      <c r="U1427">
        <v>5614.2710399999996</v>
      </c>
      <c r="AX1427" t="s">
        <v>22</v>
      </c>
      <c r="AY1427">
        <v>2018</v>
      </c>
      <c r="AZ1427">
        <v>4</v>
      </c>
      <c r="BA1427" t="s">
        <v>38</v>
      </c>
      <c r="BB1427" t="s">
        <v>82</v>
      </c>
      <c r="BC1427" t="s">
        <v>75</v>
      </c>
      <c r="BD1427" t="s">
        <v>83</v>
      </c>
      <c r="BE1427" t="s">
        <v>51</v>
      </c>
      <c r="BF1427" t="s">
        <v>54</v>
      </c>
      <c r="BG1427">
        <v>12496</v>
      </c>
      <c r="BH1427">
        <v>30790.144</v>
      </c>
      <c r="BI1427">
        <v>40027.1872</v>
      </c>
      <c r="BJ1427">
        <v>9237.0432000000001</v>
      </c>
    </row>
    <row r="1428" spans="11:62" x14ac:dyDescent="0.15">
      <c r="K1428">
        <v>2018</v>
      </c>
      <c r="L1428" t="s">
        <v>22</v>
      </c>
      <c r="M1428" t="s">
        <v>82</v>
      </c>
      <c r="N1428" t="s">
        <v>75</v>
      </c>
      <c r="O1428" t="s">
        <v>83</v>
      </c>
      <c r="P1428" t="s">
        <v>51</v>
      </c>
      <c r="Q1428" t="s">
        <v>52</v>
      </c>
      <c r="R1428">
        <v>9337</v>
      </c>
      <c r="S1428">
        <v>45415.167999999998</v>
      </c>
      <c r="T1428">
        <v>65851.993599999987</v>
      </c>
      <c r="U1428">
        <v>20436.825599999989</v>
      </c>
      <c r="AX1428" t="s">
        <v>22</v>
      </c>
      <c r="AY1428">
        <v>2018</v>
      </c>
      <c r="AZ1428">
        <v>4</v>
      </c>
      <c r="BA1428" t="s">
        <v>38</v>
      </c>
      <c r="BB1428" t="s">
        <v>82</v>
      </c>
      <c r="BC1428" t="s">
        <v>75</v>
      </c>
      <c r="BD1428" t="s">
        <v>83</v>
      </c>
      <c r="BE1428" t="s">
        <v>51</v>
      </c>
      <c r="BF1428" t="s">
        <v>55</v>
      </c>
      <c r="BG1428">
        <v>8509</v>
      </c>
      <c r="BH1428">
        <v>50237.135999999999</v>
      </c>
      <c r="BI1428">
        <v>71839.104479999995</v>
      </c>
      <c r="BJ1428">
        <v>21601.968479999996</v>
      </c>
    </row>
    <row r="1429" spans="11:62" x14ac:dyDescent="0.15">
      <c r="K1429">
        <v>2018</v>
      </c>
      <c r="L1429" t="s">
        <v>22</v>
      </c>
      <c r="M1429" t="s">
        <v>82</v>
      </c>
      <c r="N1429" t="s">
        <v>75</v>
      </c>
      <c r="O1429" t="s">
        <v>83</v>
      </c>
      <c r="P1429" t="s">
        <v>51</v>
      </c>
      <c r="Q1429" t="s">
        <v>53</v>
      </c>
      <c r="R1429">
        <v>17220</v>
      </c>
      <c r="S1429">
        <v>151053.84</v>
      </c>
      <c r="T1429">
        <v>217517.52960000001</v>
      </c>
      <c r="U1429">
        <v>66463.689600000012</v>
      </c>
      <c r="AX1429" t="s">
        <v>22</v>
      </c>
      <c r="AY1429">
        <v>2018</v>
      </c>
      <c r="AZ1429">
        <v>4</v>
      </c>
      <c r="BA1429" t="s">
        <v>38</v>
      </c>
      <c r="BB1429" t="s">
        <v>82</v>
      </c>
      <c r="BC1429" t="s">
        <v>75</v>
      </c>
      <c r="BD1429" t="s">
        <v>83</v>
      </c>
      <c r="BE1429" t="s">
        <v>56</v>
      </c>
      <c r="BF1429" t="s">
        <v>57</v>
      </c>
      <c r="BG1429">
        <v>10979</v>
      </c>
      <c r="BH1429">
        <v>173599.948</v>
      </c>
      <c r="BI1429">
        <v>251719.9246</v>
      </c>
      <c r="BJ1429">
        <v>78119.976599999995</v>
      </c>
    </row>
    <row r="1430" spans="11:62" x14ac:dyDescent="0.15">
      <c r="K1430">
        <v>2018</v>
      </c>
      <c r="L1430" t="s">
        <v>22</v>
      </c>
      <c r="M1430" t="s">
        <v>82</v>
      </c>
      <c r="N1430" t="s">
        <v>75</v>
      </c>
      <c r="O1430" t="s">
        <v>83</v>
      </c>
      <c r="P1430" t="s">
        <v>51</v>
      </c>
      <c r="Q1430" t="s">
        <v>54</v>
      </c>
      <c r="R1430">
        <v>12496</v>
      </c>
      <c r="S1430">
        <v>30790.144</v>
      </c>
      <c r="T1430">
        <v>40027.1872</v>
      </c>
      <c r="U1430">
        <v>9237.0432000000001</v>
      </c>
      <c r="AX1430" t="s">
        <v>22</v>
      </c>
      <c r="AY1430">
        <v>2018</v>
      </c>
      <c r="AZ1430">
        <v>4</v>
      </c>
      <c r="BA1430" t="s">
        <v>38</v>
      </c>
      <c r="BB1430" t="s">
        <v>82</v>
      </c>
      <c r="BC1430" t="s">
        <v>75</v>
      </c>
      <c r="BD1430" t="s">
        <v>83</v>
      </c>
      <c r="BE1430" t="s">
        <v>56</v>
      </c>
      <c r="BF1430" t="s">
        <v>58</v>
      </c>
      <c r="BG1430">
        <v>12623</v>
      </c>
      <c r="BH1430">
        <v>89067.887999999992</v>
      </c>
      <c r="BI1430">
        <v>107772.14447999999</v>
      </c>
      <c r="BJ1430">
        <v>18704.256479999996</v>
      </c>
    </row>
    <row r="1431" spans="11:62" x14ac:dyDescent="0.15">
      <c r="K1431">
        <v>2018</v>
      </c>
      <c r="L1431" t="s">
        <v>22</v>
      </c>
      <c r="M1431" t="s">
        <v>82</v>
      </c>
      <c r="N1431" t="s">
        <v>75</v>
      </c>
      <c r="O1431" t="s">
        <v>83</v>
      </c>
      <c r="P1431" t="s">
        <v>51</v>
      </c>
      <c r="Q1431" t="s">
        <v>55</v>
      </c>
      <c r="R1431">
        <v>8509</v>
      </c>
      <c r="S1431">
        <v>50237.135999999999</v>
      </c>
      <c r="T1431">
        <v>71839.104479999995</v>
      </c>
      <c r="U1431">
        <v>21601.968479999996</v>
      </c>
      <c r="AX1431" t="s">
        <v>22</v>
      </c>
      <c r="AY1431">
        <v>2018</v>
      </c>
      <c r="AZ1431">
        <v>4</v>
      </c>
      <c r="BA1431" t="s">
        <v>38</v>
      </c>
      <c r="BB1431" t="s">
        <v>82</v>
      </c>
      <c r="BC1431" t="s">
        <v>75</v>
      </c>
      <c r="BD1431" t="s">
        <v>83</v>
      </c>
      <c r="BE1431" t="s">
        <v>56</v>
      </c>
      <c r="BF1431" t="s">
        <v>59</v>
      </c>
      <c r="BG1431">
        <v>12588</v>
      </c>
      <c r="BH1431">
        <v>27190.080000000002</v>
      </c>
      <c r="BI1431">
        <v>37794.211199999998</v>
      </c>
      <c r="BJ1431">
        <v>10604.131199999996</v>
      </c>
    </row>
    <row r="1432" spans="11:62" x14ac:dyDescent="0.15">
      <c r="K1432">
        <v>2018</v>
      </c>
      <c r="L1432" t="s">
        <v>22</v>
      </c>
      <c r="M1432" t="s">
        <v>82</v>
      </c>
      <c r="N1432" t="s">
        <v>75</v>
      </c>
      <c r="O1432" t="s">
        <v>83</v>
      </c>
      <c r="P1432" t="s">
        <v>56</v>
      </c>
      <c r="Q1432" t="s">
        <v>57</v>
      </c>
      <c r="R1432">
        <v>10979</v>
      </c>
      <c r="S1432">
        <v>173599.948</v>
      </c>
      <c r="T1432">
        <v>251719.9246</v>
      </c>
      <c r="U1432">
        <v>78119.976599999995</v>
      </c>
      <c r="AX1432" t="s">
        <v>22</v>
      </c>
      <c r="AY1432">
        <v>2018</v>
      </c>
      <c r="AZ1432">
        <v>4</v>
      </c>
      <c r="BA1432" t="s">
        <v>38</v>
      </c>
      <c r="BB1432" t="s">
        <v>82</v>
      </c>
      <c r="BC1432" t="s">
        <v>75</v>
      </c>
      <c r="BD1432" t="s">
        <v>84</v>
      </c>
      <c r="BE1432" t="s">
        <v>46</v>
      </c>
      <c r="BF1432" t="s">
        <v>47</v>
      </c>
      <c r="BG1432">
        <v>10533</v>
      </c>
      <c r="BH1432">
        <v>15041.124000000002</v>
      </c>
      <c r="BI1432">
        <v>18801.405000000002</v>
      </c>
      <c r="BJ1432">
        <v>3760.2810000000009</v>
      </c>
    </row>
    <row r="1433" spans="11:62" x14ac:dyDescent="0.15">
      <c r="K1433">
        <v>2018</v>
      </c>
      <c r="L1433" t="s">
        <v>22</v>
      </c>
      <c r="M1433" t="s">
        <v>82</v>
      </c>
      <c r="N1433" t="s">
        <v>75</v>
      </c>
      <c r="O1433" t="s">
        <v>83</v>
      </c>
      <c r="P1433" t="s">
        <v>56</v>
      </c>
      <c r="Q1433" t="s">
        <v>58</v>
      </c>
      <c r="R1433">
        <v>12623</v>
      </c>
      <c r="S1433">
        <v>89067.887999999992</v>
      </c>
      <c r="T1433">
        <v>107772.14447999999</v>
      </c>
      <c r="U1433">
        <v>18704.256479999996</v>
      </c>
      <c r="AX1433" t="s">
        <v>22</v>
      </c>
      <c r="AY1433">
        <v>2018</v>
      </c>
      <c r="AZ1433">
        <v>4</v>
      </c>
      <c r="BA1433" t="s">
        <v>38</v>
      </c>
      <c r="BB1433" t="s">
        <v>82</v>
      </c>
      <c r="BC1433" t="s">
        <v>75</v>
      </c>
      <c r="BD1433" t="s">
        <v>84</v>
      </c>
      <c r="BE1433" t="s">
        <v>46</v>
      </c>
      <c r="BF1433" t="s">
        <v>48</v>
      </c>
      <c r="BG1433">
        <v>19890</v>
      </c>
      <c r="BH1433">
        <v>49008.959999999999</v>
      </c>
      <c r="BI1433">
        <v>65672.006399999998</v>
      </c>
      <c r="BJ1433">
        <v>16663.046399999999</v>
      </c>
    </row>
    <row r="1434" spans="11:62" x14ac:dyDescent="0.15">
      <c r="K1434">
        <v>2018</v>
      </c>
      <c r="L1434" t="s">
        <v>22</v>
      </c>
      <c r="M1434" t="s">
        <v>82</v>
      </c>
      <c r="N1434" t="s">
        <v>75</v>
      </c>
      <c r="O1434" t="s">
        <v>83</v>
      </c>
      <c r="P1434" t="s">
        <v>56</v>
      </c>
      <c r="Q1434" t="s">
        <v>59</v>
      </c>
      <c r="R1434">
        <v>12588</v>
      </c>
      <c r="S1434">
        <v>27190.080000000002</v>
      </c>
      <c r="T1434">
        <v>37794.211199999998</v>
      </c>
      <c r="U1434">
        <v>10604.131199999996</v>
      </c>
      <c r="AX1434" t="s">
        <v>22</v>
      </c>
      <c r="AY1434">
        <v>2018</v>
      </c>
      <c r="AZ1434">
        <v>4</v>
      </c>
      <c r="BA1434" t="s">
        <v>38</v>
      </c>
      <c r="BB1434" t="s">
        <v>82</v>
      </c>
      <c r="BC1434" t="s">
        <v>75</v>
      </c>
      <c r="BD1434" t="s">
        <v>84</v>
      </c>
      <c r="BE1434" t="s">
        <v>46</v>
      </c>
      <c r="BF1434" t="s">
        <v>49</v>
      </c>
      <c r="BG1434">
        <v>17244</v>
      </c>
      <c r="BH1434">
        <v>45144.792000000001</v>
      </c>
      <c r="BI1434">
        <v>62299.812960000003</v>
      </c>
      <c r="BJ1434">
        <v>17155.020960000002</v>
      </c>
    </row>
    <row r="1435" spans="11:62" x14ac:dyDescent="0.15">
      <c r="K1435">
        <v>2018</v>
      </c>
      <c r="L1435" t="s">
        <v>22</v>
      </c>
      <c r="M1435" t="s">
        <v>82</v>
      </c>
      <c r="N1435" t="s">
        <v>75</v>
      </c>
      <c r="O1435" t="s">
        <v>84</v>
      </c>
      <c r="P1435" t="s">
        <v>46</v>
      </c>
      <c r="Q1435" t="s">
        <v>47</v>
      </c>
      <c r="R1435">
        <v>10533</v>
      </c>
      <c r="S1435">
        <v>15041.124000000002</v>
      </c>
      <c r="T1435">
        <v>18801.405000000002</v>
      </c>
      <c r="U1435">
        <v>3760.2810000000009</v>
      </c>
      <c r="AX1435" t="s">
        <v>22</v>
      </c>
      <c r="AY1435">
        <v>2018</v>
      </c>
      <c r="AZ1435">
        <v>4</v>
      </c>
      <c r="BA1435" t="s">
        <v>38</v>
      </c>
      <c r="BB1435" t="s">
        <v>82</v>
      </c>
      <c r="BC1435" t="s">
        <v>75</v>
      </c>
      <c r="BD1435" t="s">
        <v>84</v>
      </c>
      <c r="BE1435" t="s">
        <v>46</v>
      </c>
      <c r="BF1435" t="s">
        <v>50</v>
      </c>
      <c r="BG1435">
        <v>16975</v>
      </c>
      <c r="BH1435">
        <v>86996.875</v>
      </c>
      <c r="BI1435">
        <v>119185.71875</v>
      </c>
      <c r="BJ1435">
        <v>32188.84375</v>
      </c>
    </row>
    <row r="1436" spans="11:62" x14ac:dyDescent="0.15">
      <c r="K1436">
        <v>2018</v>
      </c>
      <c r="L1436" t="s">
        <v>22</v>
      </c>
      <c r="M1436" t="s">
        <v>82</v>
      </c>
      <c r="N1436" t="s">
        <v>75</v>
      </c>
      <c r="O1436" t="s">
        <v>84</v>
      </c>
      <c r="P1436" t="s">
        <v>46</v>
      </c>
      <c r="Q1436" t="s">
        <v>48</v>
      </c>
      <c r="R1436">
        <v>19890</v>
      </c>
      <c r="S1436">
        <v>49008.959999999999</v>
      </c>
      <c r="T1436">
        <v>65672.006399999998</v>
      </c>
      <c r="U1436">
        <v>16663.046399999999</v>
      </c>
      <c r="AX1436" t="s">
        <v>22</v>
      </c>
      <c r="AY1436">
        <v>2018</v>
      </c>
      <c r="AZ1436">
        <v>4</v>
      </c>
      <c r="BA1436" t="s">
        <v>38</v>
      </c>
      <c r="BB1436" t="s">
        <v>82</v>
      </c>
      <c r="BC1436" t="s">
        <v>75</v>
      </c>
      <c r="BD1436" t="s">
        <v>84</v>
      </c>
      <c r="BE1436" t="s">
        <v>51</v>
      </c>
      <c r="BF1436" t="s">
        <v>52</v>
      </c>
      <c r="BG1436">
        <v>7552</v>
      </c>
      <c r="BH1436">
        <v>32141.311999999998</v>
      </c>
      <c r="BI1436">
        <v>44997.836799999997</v>
      </c>
      <c r="BJ1436">
        <v>12856.524799999999</v>
      </c>
    </row>
    <row r="1437" spans="11:62" x14ac:dyDescent="0.15">
      <c r="K1437">
        <v>2018</v>
      </c>
      <c r="L1437" t="s">
        <v>22</v>
      </c>
      <c r="M1437" t="s">
        <v>82</v>
      </c>
      <c r="N1437" t="s">
        <v>75</v>
      </c>
      <c r="O1437" t="s">
        <v>84</v>
      </c>
      <c r="P1437" t="s">
        <v>46</v>
      </c>
      <c r="Q1437" t="s">
        <v>49</v>
      </c>
      <c r="R1437">
        <v>17244</v>
      </c>
      <c r="S1437">
        <v>45144.792000000001</v>
      </c>
      <c r="T1437">
        <v>62299.812960000003</v>
      </c>
      <c r="U1437">
        <v>17155.020960000002</v>
      </c>
      <c r="AX1437" t="s">
        <v>22</v>
      </c>
      <c r="AY1437">
        <v>2018</v>
      </c>
      <c r="AZ1437">
        <v>4</v>
      </c>
      <c r="BA1437" t="s">
        <v>38</v>
      </c>
      <c r="BB1437" t="s">
        <v>82</v>
      </c>
      <c r="BC1437" t="s">
        <v>75</v>
      </c>
      <c r="BD1437" t="s">
        <v>84</v>
      </c>
      <c r="BE1437" t="s">
        <v>51</v>
      </c>
      <c r="BF1437" t="s">
        <v>53</v>
      </c>
      <c r="BG1437">
        <v>17517</v>
      </c>
      <c r="BH1437">
        <v>147703.34399999998</v>
      </c>
      <c r="BI1437">
        <v>197922.48095999996</v>
      </c>
      <c r="BJ1437">
        <v>50219.136959999974</v>
      </c>
    </row>
    <row r="1438" spans="11:62" x14ac:dyDescent="0.15">
      <c r="K1438">
        <v>2018</v>
      </c>
      <c r="L1438" t="s">
        <v>22</v>
      </c>
      <c r="M1438" t="s">
        <v>82</v>
      </c>
      <c r="N1438" t="s">
        <v>75</v>
      </c>
      <c r="O1438" t="s">
        <v>84</v>
      </c>
      <c r="P1438" t="s">
        <v>46</v>
      </c>
      <c r="Q1438" t="s">
        <v>50</v>
      </c>
      <c r="R1438">
        <v>16975</v>
      </c>
      <c r="S1438">
        <v>86996.875</v>
      </c>
      <c r="T1438">
        <v>119185.71875</v>
      </c>
      <c r="U1438">
        <v>32188.84375</v>
      </c>
      <c r="AX1438" t="s">
        <v>22</v>
      </c>
      <c r="AY1438">
        <v>2018</v>
      </c>
      <c r="AZ1438">
        <v>4</v>
      </c>
      <c r="BA1438" t="s">
        <v>38</v>
      </c>
      <c r="BB1438" t="s">
        <v>82</v>
      </c>
      <c r="BC1438" t="s">
        <v>75</v>
      </c>
      <c r="BD1438" t="s">
        <v>84</v>
      </c>
      <c r="BE1438" t="s">
        <v>51</v>
      </c>
      <c r="BF1438" t="s">
        <v>54</v>
      </c>
      <c r="BG1438">
        <v>17043</v>
      </c>
      <c r="BH1438">
        <v>46493.304000000004</v>
      </c>
      <c r="BI1438">
        <v>67880.223840000006</v>
      </c>
      <c r="BJ1438">
        <v>21386.919840000002</v>
      </c>
    </row>
    <row r="1439" spans="11:62" x14ac:dyDescent="0.15">
      <c r="K1439">
        <v>2018</v>
      </c>
      <c r="L1439" t="s">
        <v>22</v>
      </c>
      <c r="M1439" t="s">
        <v>82</v>
      </c>
      <c r="N1439" t="s">
        <v>75</v>
      </c>
      <c r="O1439" t="s">
        <v>84</v>
      </c>
      <c r="P1439" t="s">
        <v>51</v>
      </c>
      <c r="Q1439" t="s">
        <v>52</v>
      </c>
      <c r="R1439">
        <v>7552</v>
      </c>
      <c r="S1439">
        <v>32141.311999999998</v>
      </c>
      <c r="T1439">
        <v>44997.836799999997</v>
      </c>
      <c r="U1439">
        <v>12856.524799999999</v>
      </c>
      <c r="AX1439" t="s">
        <v>22</v>
      </c>
      <c r="AY1439">
        <v>2018</v>
      </c>
      <c r="AZ1439">
        <v>4</v>
      </c>
      <c r="BA1439" t="s">
        <v>38</v>
      </c>
      <c r="BB1439" t="s">
        <v>82</v>
      </c>
      <c r="BC1439" t="s">
        <v>75</v>
      </c>
      <c r="BD1439" t="s">
        <v>84</v>
      </c>
      <c r="BE1439" t="s">
        <v>51</v>
      </c>
      <c r="BF1439" t="s">
        <v>55</v>
      </c>
      <c r="BG1439">
        <v>18324</v>
      </c>
      <c r="BH1439">
        <v>113462.20799999998</v>
      </c>
      <c r="BI1439">
        <v>140693.13791999998</v>
      </c>
      <c r="BJ1439">
        <v>27230.929919999995</v>
      </c>
    </row>
    <row r="1440" spans="11:62" x14ac:dyDescent="0.15">
      <c r="K1440">
        <v>2018</v>
      </c>
      <c r="L1440" t="s">
        <v>22</v>
      </c>
      <c r="M1440" t="s">
        <v>82</v>
      </c>
      <c r="N1440" t="s">
        <v>75</v>
      </c>
      <c r="O1440" t="s">
        <v>84</v>
      </c>
      <c r="P1440" t="s">
        <v>51</v>
      </c>
      <c r="Q1440" t="s">
        <v>53</v>
      </c>
      <c r="R1440">
        <v>17517</v>
      </c>
      <c r="S1440">
        <v>147703.34399999998</v>
      </c>
      <c r="T1440">
        <v>197922.48095999996</v>
      </c>
      <c r="U1440">
        <v>50219.136959999974</v>
      </c>
      <c r="AX1440" t="s">
        <v>22</v>
      </c>
      <c r="AY1440">
        <v>2018</v>
      </c>
      <c r="AZ1440">
        <v>4</v>
      </c>
      <c r="BA1440" t="s">
        <v>38</v>
      </c>
      <c r="BB1440" t="s">
        <v>82</v>
      </c>
      <c r="BC1440" t="s">
        <v>75</v>
      </c>
      <c r="BD1440" t="s">
        <v>84</v>
      </c>
      <c r="BE1440" t="s">
        <v>56</v>
      </c>
      <c r="BF1440" t="s">
        <v>57</v>
      </c>
      <c r="BG1440">
        <v>10442</v>
      </c>
      <c r="BH1440">
        <v>162310.44800000003</v>
      </c>
      <c r="BI1440">
        <v>198018.74656000003</v>
      </c>
      <c r="BJ1440">
        <v>35708.298559999996</v>
      </c>
    </row>
    <row r="1441" spans="11:62" x14ac:dyDescent="0.15">
      <c r="K1441">
        <v>2018</v>
      </c>
      <c r="L1441" t="s">
        <v>22</v>
      </c>
      <c r="M1441" t="s">
        <v>82</v>
      </c>
      <c r="N1441" t="s">
        <v>75</v>
      </c>
      <c r="O1441" t="s">
        <v>84</v>
      </c>
      <c r="P1441" t="s">
        <v>51</v>
      </c>
      <c r="Q1441" t="s">
        <v>54</v>
      </c>
      <c r="R1441">
        <v>17043</v>
      </c>
      <c r="S1441">
        <v>46493.304000000004</v>
      </c>
      <c r="T1441">
        <v>67880.223840000006</v>
      </c>
      <c r="U1441">
        <v>21386.919840000002</v>
      </c>
      <c r="AX1441" t="s">
        <v>22</v>
      </c>
      <c r="AY1441">
        <v>2018</v>
      </c>
      <c r="AZ1441">
        <v>4</v>
      </c>
      <c r="BA1441" t="s">
        <v>38</v>
      </c>
      <c r="BB1441" t="s">
        <v>82</v>
      </c>
      <c r="BC1441" t="s">
        <v>75</v>
      </c>
      <c r="BD1441" t="s">
        <v>84</v>
      </c>
      <c r="BE1441" t="s">
        <v>56</v>
      </c>
      <c r="BF1441" t="s">
        <v>58</v>
      </c>
      <c r="BG1441">
        <v>13738</v>
      </c>
      <c r="BH1441">
        <v>100397.30399999999</v>
      </c>
      <c r="BI1441">
        <v>144572.11775999999</v>
      </c>
      <c r="BJ1441">
        <v>44174.813760000005</v>
      </c>
    </row>
    <row r="1442" spans="11:62" x14ac:dyDescent="0.15">
      <c r="K1442">
        <v>2018</v>
      </c>
      <c r="L1442" t="s">
        <v>22</v>
      </c>
      <c r="M1442" t="s">
        <v>82</v>
      </c>
      <c r="N1442" t="s">
        <v>75</v>
      </c>
      <c r="O1442" t="s">
        <v>84</v>
      </c>
      <c r="P1442" t="s">
        <v>51</v>
      </c>
      <c r="Q1442" t="s">
        <v>55</v>
      </c>
      <c r="R1442">
        <v>18324</v>
      </c>
      <c r="S1442">
        <v>113462.20799999998</v>
      </c>
      <c r="T1442">
        <v>140693.13791999998</v>
      </c>
      <c r="U1442">
        <v>27230.929919999995</v>
      </c>
      <c r="AX1442" t="s">
        <v>22</v>
      </c>
      <c r="AY1442">
        <v>2018</v>
      </c>
      <c r="AZ1442">
        <v>4</v>
      </c>
      <c r="BA1442" t="s">
        <v>38</v>
      </c>
      <c r="BB1442" t="s">
        <v>82</v>
      </c>
      <c r="BC1442" t="s">
        <v>75</v>
      </c>
      <c r="BD1442" t="s">
        <v>84</v>
      </c>
      <c r="BE1442" t="s">
        <v>56</v>
      </c>
      <c r="BF1442" t="s">
        <v>59</v>
      </c>
      <c r="BG1442">
        <v>12472</v>
      </c>
      <c r="BH1442">
        <v>25592.544000000005</v>
      </c>
      <c r="BI1442">
        <v>35829.561600000008</v>
      </c>
      <c r="BJ1442">
        <v>10237.017600000003</v>
      </c>
    </row>
    <row r="1443" spans="11:62" x14ac:dyDescent="0.15">
      <c r="K1443">
        <v>2018</v>
      </c>
      <c r="L1443" t="s">
        <v>22</v>
      </c>
      <c r="M1443" t="s">
        <v>82</v>
      </c>
      <c r="N1443" t="s">
        <v>75</v>
      </c>
      <c r="O1443" t="s">
        <v>84</v>
      </c>
      <c r="P1443" t="s">
        <v>56</v>
      </c>
      <c r="Q1443" t="s">
        <v>57</v>
      </c>
      <c r="R1443">
        <v>10442</v>
      </c>
      <c r="S1443">
        <v>162310.44800000003</v>
      </c>
      <c r="T1443">
        <v>198018.74656000003</v>
      </c>
      <c r="U1443">
        <v>35708.298559999996</v>
      </c>
      <c r="AX1443" t="s">
        <v>22</v>
      </c>
      <c r="AY1443">
        <v>2018</v>
      </c>
      <c r="AZ1443">
        <v>4</v>
      </c>
      <c r="BA1443" t="s">
        <v>38</v>
      </c>
      <c r="BB1443" t="s">
        <v>82</v>
      </c>
      <c r="BC1443" t="s">
        <v>75</v>
      </c>
      <c r="BD1443" t="s">
        <v>85</v>
      </c>
      <c r="BE1443" t="s">
        <v>46</v>
      </c>
      <c r="BF1443" t="s">
        <v>47</v>
      </c>
      <c r="BG1443">
        <v>7102</v>
      </c>
      <c r="BH1443">
        <v>10056.431999999999</v>
      </c>
      <c r="BI1443">
        <v>14481.262079999999</v>
      </c>
      <c r="BJ1443">
        <v>4424.8300799999997</v>
      </c>
    </row>
    <row r="1444" spans="11:62" x14ac:dyDescent="0.15">
      <c r="K1444">
        <v>2018</v>
      </c>
      <c r="L1444" t="s">
        <v>22</v>
      </c>
      <c r="M1444" t="s">
        <v>82</v>
      </c>
      <c r="N1444" t="s">
        <v>75</v>
      </c>
      <c r="O1444" t="s">
        <v>84</v>
      </c>
      <c r="P1444" t="s">
        <v>56</v>
      </c>
      <c r="Q1444" t="s">
        <v>58</v>
      </c>
      <c r="R1444">
        <v>13738</v>
      </c>
      <c r="S1444">
        <v>100397.30399999999</v>
      </c>
      <c r="T1444">
        <v>144572.11775999999</v>
      </c>
      <c r="U1444">
        <v>44174.813760000005</v>
      </c>
      <c r="AX1444" t="s">
        <v>22</v>
      </c>
      <c r="AY1444">
        <v>2018</v>
      </c>
      <c r="AZ1444">
        <v>4</v>
      </c>
      <c r="BA1444" t="s">
        <v>38</v>
      </c>
      <c r="BB1444" t="s">
        <v>82</v>
      </c>
      <c r="BC1444" t="s">
        <v>75</v>
      </c>
      <c r="BD1444" t="s">
        <v>85</v>
      </c>
      <c r="BE1444" t="s">
        <v>46</v>
      </c>
      <c r="BF1444" t="s">
        <v>48</v>
      </c>
      <c r="BG1444">
        <v>11278</v>
      </c>
      <c r="BH1444">
        <v>30270.152000000002</v>
      </c>
      <c r="BI1444">
        <v>44497.123440000003</v>
      </c>
      <c r="BJ1444">
        <v>14226.971440000001</v>
      </c>
    </row>
    <row r="1445" spans="11:62" x14ac:dyDescent="0.15">
      <c r="K1445">
        <v>2018</v>
      </c>
      <c r="L1445" t="s">
        <v>22</v>
      </c>
      <c r="M1445" t="s">
        <v>82</v>
      </c>
      <c r="N1445" t="s">
        <v>75</v>
      </c>
      <c r="O1445" t="s">
        <v>84</v>
      </c>
      <c r="P1445" t="s">
        <v>56</v>
      </c>
      <c r="Q1445" t="s">
        <v>59</v>
      </c>
      <c r="R1445">
        <v>12472</v>
      </c>
      <c r="S1445">
        <v>25592.544000000005</v>
      </c>
      <c r="T1445">
        <v>35829.561600000008</v>
      </c>
      <c r="U1445">
        <v>10237.017600000003</v>
      </c>
      <c r="AX1445" t="s">
        <v>22</v>
      </c>
      <c r="AY1445">
        <v>2018</v>
      </c>
      <c r="AZ1445">
        <v>4</v>
      </c>
      <c r="BA1445" t="s">
        <v>38</v>
      </c>
      <c r="BB1445" t="s">
        <v>82</v>
      </c>
      <c r="BC1445" t="s">
        <v>75</v>
      </c>
      <c r="BD1445" t="s">
        <v>85</v>
      </c>
      <c r="BE1445" t="s">
        <v>46</v>
      </c>
      <c r="BF1445" t="s">
        <v>49</v>
      </c>
      <c r="BG1445">
        <v>7288</v>
      </c>
      <c r="BH1445">
        <v>19079.984000000004</v>
      </c>
      <c r="BI1445">
        <v>26902.777440000005</v>
      </c>
      <c r="BJ1445">
        <v>7822.7934400000013</v>
      </c>
    </row>
    <row r="1446" spans="11:62" x14ac:dyDescent="0.15">
      <c r="K1446">
        <v>2018</v>
      </c>
      <c r="L1446" t="s">
        <v>22</v>
      </c>
      <c r="M1446" t="s">
        <v>82</v>
      </c>
      <c r="N1446" t="s">
        <v>75</v>
      </c>
      <c r="O1446" t="s">
        <v>85</v>
      </c>
      <c r="P1446" t="s">
        <v>46</v>
      </c>
      <c r="Q1446" t="s">
        <v>47</v>
      </c>
      <c r="R1446">
        <v>7102</v>
      </c>
      <c r="S1446">
        <v>10056.431999999999</v>
      </c>
      <c r="T1446">
        <v>14481.262079999999</v>
      </c>
      <c r="U1446">
        <v>4424.8300799999997</v>
      </c>
      <c r="AX1446" t="s">
        <v>22</v>
      </c>
      <c r="AY1446">
        <v>2018</v>
      </c>
      <c r="AZ1446">
        <v>4</v>
      </c>
      <c r="BA1446" t="s">
        <v>38</v>
      </c>
      <c r="BB1446" t="s">
        <v>82</v>
      </c>
      <c r="BC1446" t="s">
        <v>75</v>
      </c>
      <c r="BD1446" t="s">
        <v>85</v>
      </c>
      <c r="BE1446" t="s">
        <v>46</v>
      </c>
      <c r="BF1446" t="s">
        <v>50</v>
      </c>
      <c r="BG1446">
        <v>17939</v>
      </c>
      <c r="BH1446">
        <v>88995.378999999986</v>
      </c>
      <c r="BI1446">
        <v>106794.45479999999</v>
      </c>
      <c r="BJ1446">
        <v>17799.075800000006</v>
      </c>
    </row>
    <row r="1447" spans="11:62" x14ac:dyDescent="0.15">
      <c r="K1447">
        <v>2018</v>
      </c>
      <c r="L1447" t="s">
        <v>22</v>
      </c>
      <c r="M1447" t="s">
        <v>82</v>
      </c>
      <c r="N1447" t="s">
        <v>75</v>
      </c>
      <c r="O1447" t="s">
        <v>85</v>
      </c>
      <c r="P1447" t="s">
        <v>46</v>
      </c>
      <c r="Q1447" t="s">
        <v>48</v>
      </c>
      <c r="R1447">
        <v>11278</v>
      </c>
      <c r="S1447">
        <v>30270.152000000002</v>
      </c>
      <c r="T1447">
        <v>44497.123440000003</v>
      </c>
      <c r="U1447">
        <v>14226.971440000001</v>
      </c>
      <c r="AX1447" t="s">
        <v>22</v>
      </c>
      <c r="AY1447">
        <v>2018</v>
      </c>
      <c r="AZ1447">
        <v>4</v>
      </c>
      <c r="BA1447" t="s">
        <v>38</v>
      </c>
      <c r="BB1447" t="s">
        <v>82</v>
      </c>
      <c r="BC1447" t="s">
        <v>75</v>
      </c>
      <c r="BD1447" t="s">
        <v>85</v>
      </c>
      <c r="BE1447" t="s">
        <v>51</v>
      </c>
      <c r="BF1447" t="s">
        <v>52</v>
      </c>
      <c r="BG1447">
        <v>11155</v>
      </c>
      <c r="BH1447">
        <v>54257.919999999998</v>
      </c>
      <c r="BI1447">
        <v>66194.662400000001</v>
      </c>
      <c r="BJ1447">
        <v>11936.742400000003</v>
      </c>
    </row>
    <row r="1448" spans="11:62" x14ac:dyDescent="0.15">
      <c r="K1448">
        <v>2018</v>
      </c>
      <c r="L1448" t="s">
        <v>22</v>
      </c>
      <c r="M1448" t="s">
        <v>82</v>
      </c>
      <c r="N1448" t="s">
        <v>75</v>
      </c>
      <c r="O1448" t="s">
        <v>85</v>
      </c>
      <c r="P1448" t="s">
        <v>46</v>
      </c>
      <c r="Q1448" t="s">
        <v>49</v>
      </c>
      <c r="R1448">
        <v>7288</v>
      </c>
      <c r="S1448">
        <v>19079.984000000004</v>
      </c>
      <c r="T1448">
        <v>26902.777440000005</v>
      </c>
      <c r="U1448">
        <v>7822.7934400000013</v>
      </c>
      <c r="AX1448" t="s">
        <v>22</v>
      </c>
      <c r="AY1448">
        <v>2018</v>
      </c>
      <c r="AZ1448">
        <v>4</v>
      </c>
      <c r="BA1448" t="s">
        <v>38</v>
      </c>
      <c r="BB1448" t="s">
        <v>82</v>
      </c>
      <c r="BC1448" t="s">
        <v>75</v>
      </c>
      <c r="BD1448" t="s">
        <v>85</v>
      </c>
      <c r="BE1448" t="s">
        <v>51</v>
      </c>
      <c r="BF1448" t="s">
        <v>53</v>
      </c>
      <c r="BG1448">
        <v>18665</v>
      </c>
      <c r="BH1448">
        <v>144691.07999999999</v>
      </c>
      <c r="BI1448">
        <v>188098.40399999998</v>
      </c>
      <c r="BJ1448">
        <v>43407.323999999993</v>
      </c>
    </row>
    <row r="1449" spans="11:62" x14ac:dyDescent="0.15">
      <c r="K1449">
        <v>2018</v>
      </c>
      <c r="L1449" t="s">
        <v>22</v>
      </c>
      <c r="M1449" t="s">
        <v>82</v>
      </c>
      <c r="N1449" t="s">
        <v>75</v>
      </c>
      <c r="O1449" t="s">
        <v>85</v>
      </c>
      <c r="P1449" t="s">
        <v>46</v>
      </c>
      <c r="Q1449" t="s">
        <v>50</v>
      </c>
      <c r="R1449">
        <v>17939</v>
      </c>
      <c r="S1449">
        <v>88995.378999999986</v>
      </c>
      <c r="T1449">
        <v>106794.45479999999</v>
      </c>
      <c r="U1449">
        <v>17799.075800000006</v>
      </c>
      <c r="AX1449" t="s">
        <v>22</v>
      </c>
      <c r="AY1449">
        <v>2018</v>
      </c>
      <c r="AZ1449">
        <v>4</v>
      </c>
      <c r="BA1449" t="s">
        <v>38</v>
      </c>
      <c r="BB1449" t="s">
        <v>82</v>
      </c>
      <c r="BC1449" t="s">
        <v>75</v>
      </c>
      <c r="BD1449" t="s">
        <v>85</v>
      </c>
      <c r="BE1449" t="s">
        <v>51</v>
      </c>
      <c r="BF1449" t="s">
        <v>54</v>
      </c>
      <c r="BG1449">
        <v>11873</v>
      </c>
      <c r="BH1449">
        <v>32911.955999999998</v>
      </c>
      <c r="BI1449">
        <v>43443.781920000001</v>
      </c>
      <c r="BJ1449">
        <v>10531.825920000003</v>
      </c>
    </row>
    <row r="1450" spans="11:62" x14ac:dyDescent="0.15">
      <c r="K1450">
        <v>2018</v>
      </c>
      <c r="L1450" t="s">
        <v>22</v>
      </c>
      <c r="M1450" t="s">
        <v>82</v>
      </c>
      <c r="N1450" t="s">
        <v>75</v>
      </c>
      <c r="O1450" t="s">
        <v>85</v>
      </c>
      <c r="P1450" t="s">
        <v>51</v>
      </c>
      <c r="Q1450" t="s">
        <v>52</v>
      </c>
      <c r="R1450">
        <v>11155</v>
      </c>
      <c r="S1450">
        <v>54257.919999999998</v>
      </c>
      <c r="T1450">
        <v>66194.662400000001</v>
      </c>
      <c r="U1450">
        <v>11936.742400000003</v>
      </c>
      <c r="AX1450" t="s">
        <v>22</v>
      </c>
      <c r="AY1450">
        <v>2018</v>
      </c>
      <c r="AZ1450">
        <v>4</v>
      </c>
      <c r="BA1450" t="s">
        <v>38</v>
      </c>
      <c r="BB1450" t="s">
        <v>82</v>
      </c>
      <c r="BC1450" t="s">
        <v>75</v>
      </c>
      <c r="BD1450" t="s">
        <v>85</v>
      </c>
      <c r="BE1450" t="s">
        <v>51</v>
      </c>
      <c r="BF1450" t="s">
        <v>55</v>
      </c>
      <c r="BG1450">
        <v>17280</v>
      </c>
      <c r="BH1450">
        <v>92067.839999999997</v>
      </c>
      <c r="BI1450">
        <v>120608.87039999999</v>
      </c>
      <c r="BJ1450">
        <v>28541.030399999989</v>
      </c>
    </row>
    <row r="1451" spans="11:62" x14ac:dyDescent="0.15">
      <c r="K1451">
        <v>2018</v>
      </c>
      <c r="L1451" t="s">
        <v>22</v>
      </c>
      <c r="M1451" t="s">
        <v>82</v>
      </c>
      <c r="N1451" t="s">
        <v>75</v>
      </c>
      <c r="O1451" t="s">
        <v>85</v>
      </c>
      <c r="P1451" t="s">
        <v>51</v>
      </c>
      <c r="Q1451" t="s">
        <v>53</v>
      </c>
      <c r="R1451">
        <v>18665</v>
      </c>
      <c r="S1451">
        <v>144691.07999999999</v>
      </c>
      <c r="T1451">
        <v>188098.40399999998</v>
      </c>
      <c r="U1451">
        <v>43407.323999999993</v>
      </c>
      <c r="AX1451" t="s">
        <v>22</v>
      </c>
      <c r="AY1451">
        <v>2018</v>
      </c>
      <c r="AZ1451">
        <v>4</v>
      </c>
      <c r="BA1451" t="s">
        <v>38</v>
      </c>
      <c r="BB1451" t="s">
        <v>82</v>
      </c>
      <c r="BC1451" t="s">
        <v>75</v>
      </c>
      <c r="BD1451" t="s">
        <v>85</v>
      </c>
      <c r="BE1451" t="s">
        <v>56</v>
      </c>
      <c r="BF1451" t="s">
        <v>57</v>
      </c>
      <c r="BG1451">
        <v>16248</v>
      </c>
      <c r="BH1451">
        <v>261267.84</v>
      </c>
      <c r="BI1451">
        <v>368387.6544</v>
      </c>
      <c r="BJ1451">
        <v>107119.8144</v>
      </c>
    </row>
    <row r="1452" spans="11:62" x14ac:dyDescent="0.15">
      <c r="K1452">
        <v>2018</v>
      </c>
      <c r="L1452" t="s">
        <v>22</v>
      </c>
      <c r="M1452" t="s">
        <v>82</v>
      </c>
      <c r="N1452" t="s">
        <v>75</v>
      </c>
      <c r="O1452" t="s">
        <v>85</v>
      </c>
      <c r="P1452" t="s">
        <v>51</v>
      </c>
      <c r="Q1452" t="s">
        <v>54</v>
      </c>
      <c r="R1452">
        <v>11873</v>
      </c>
      <c r="S1452">
        <v>32911.955999999998</v>
      </c>
      <c r="T1452">
        <v>43443.781920000001</v>
      </c>
      <c r="U1452">
        <v>10531.825920000003</v>
      </c>
      <c r="AX1452" t="s">
        <v>22</v>
      </c>
      <c r="AY1452">
        <v>2018</v>
      </c>
      <c r="AZ1452">
        <v>4</v>
      </c>
      <c r="BA1452" t="s">
        <v>38</v>
      </c>
      <c r="BB1452" t="s">
        <v>82</v>
      </c>
      <c r="BC1452" t="s">
        <v>75</v>
      </c>
      <c r="BD1452" t="s">
        <v>85</v>
      </c>
      <c r="BE1452" t="s">
        <v>56</v>
      </c>
      <c r="BF1452" t="s">
        <v>58</v>
      </c>
      <c r="BG1452">
        <v>16048</v>
      </c>
      <c r="BH1452">
        <v>119300.83199999999</v>
      </c>
      <c r="BI1452">
        <v>149126.04</v>
      </c>
      <c r="BJ1452">
        <v>29825.208000000013</v>
      </c>
    </row>
    <row r="1453" spans="11:62" x14ac:dyDescent="0.15">
      <c r="K1453">
        <v>2018</v>
      </c>
      <c r="L1453" t="s">
        <v>22</v>
      </c>
      <c r="M1453" t="s">
        <v>82</v>
      </c>
      <c r="N1453" t="s">
        <v>75</v>
      </c>
      <c r="O1453" t="s">
        <v>85</v>
      </c>
      <c r="P1453" t="s">
        <v>51</v>
      </c>
      <c r="Q1453" t="s">
        <v>55</v>
      </c>
      <c r="R1453">
        <v>17280</v>
      </c>
      <c r="S1453">
        <v>92067.839999999997</v>
      </c>
      <c r="T1453">
        <v>120608.87039999999</v>
      </c>
      <c r="U1453">
        <v>28541.030399999989</v>
      </c>
      <c r="AX1453" t="s">
        <v>22</v>
      </c>
      <c r="AY1453">
        <v>2018</v>
      </c>
      <c r="AZ1453">
        <v>4</v>
      </c>
      <c r="BA1453" t="s">
        <v>38</v>
      </c>
      <c r="BB1453" t="s">
        <v>82</v>
      </c>
      <c r="BC1453" t="s">
        <v>75</v>
      </c>
      <c r="BD1453" t="s">
        <v>85</v>
      </c>
      <c r="BE1453" t="s">
        <v>56</v>
      </c>
      <c r="BF1453" t="s">
        <v>59</v>
      </c>
      <c r="BG1453">
        <v>15708</v>
      </c>
      <c r="BH1453">
        <v>31950.072</v>
      </c>
      <c r="BI1453">
        <v>46647.10512</v>
      </c>
      <c r="BJ1453">
        <v>14697.03312</v>
      </c>
    </row>
    <row r="1454" spans="11:62" x14ac:dyDescent="0.15">
      <c r="K1454">
        <v>2018</v>
      </c>
      <c r="L1454" t="s">
        <v>22</v>
      </c>
      <c r="M1454" t="s">
        <v>82</v>
      </c>
      <c r="N1454" t="s">
        <v>75</v>
      </c>
      <c r="O1454" t="s">
        <v>85</v>
      </c>
      <c r="P1454" t="s">
        <v>56</v>
      </c>
      <c r="Q1454" t="s">
        <v>57</v>
      </c>
      <c r="R1454">
        <v>16248</v>
      </c>
      <c r="S1454">
        <v>261267.84</v>
      </c>
      <c r="T1454">
        <v>368387.6544</v>
      </c>
      <c r="U1454">
        <v>107119.8144</v>
      </c>
      <c r="AX1454" t="s">
        <v>22</v>
      </c>
      <c r="AY1454">
        <v>2018</v>
      </c>
      <c r="AZ1454">
        <v>4</v>
      </c>
      <c r="BA1454" t="s">
        <v>38</v>
      </c>
      <c r="BB1454" t="s">
        <v>82</v>
      </c>
      <c r="BC1454" t="s">
        <v>75</v>
      </c>
      <c r="BD1454" t="s">
        <v>86</v>
      </c>
      <c r="BE1454" t="s">
        <v>46</v>
      </c>
      <c r="BF1454" t="s">
        <v>47</v>
      </c>
      <c r="BG1454">
        <v>7999</v>
      </c>
      <c r="BH1454">
        <v>12286.464</v>
      </c>
      <c r="BI1454">
        <v>17446.778880000002</v>
      </c>
      <c r="BJ1454">
        <v>5160.3148800000017</v>
      </c>
    </row>
    <row r="1455" spans="11:62" x14ac:dyDescent="0.15">
      <c r="K1455">
        <v>2018</v>
      </c>
      <c r="L1455" t="s">
        <v>22</v>
      </c>
      <c r="M1455" t="s">
        <v>82</v>
      </c>
      <c r="N1455" t="s">
        <v>75</v>
      </c>
      <c r="O1455" t="s">
        <v>85</v>
      </c>
      <c r="P1455" t="s">
        <v>56</v>
      </c>
      <c r="Q1455" t="s">
        <v>58</v>
      </c>
      <c r="R1455">
        <v>16048</v>
      </c>
      <c r="S1455">
        <v>119300.83199999999</v>
      </c>
      <c r="T1455">
        <v>149126.04</v>
      </c>
      <c r="U1455">
        <v>29825.208000000013</v>
      </c>
      <c r="AX1455" t="s">
        <v>22</v>
      </c>
      <c r="AY1455">
        <v>2018</v>
      </c>
      <c r="AZ1455">
        <v>4</v>
      </c>
      <c r="BA1455" t="s">
        <v>38</v>
      </c>
      <c r="BB1455" t="s">
        <v>82</v>
      </c>
      <c r="BC1455" t="s">
        <v>75</v>
      </c>
      <c r="BD1455" t="s">
        <v>86</v>
      </c>
      <c r="BE1455" t="s">
        <v>46</v>
      </c>
      <c r="BF1455" t="s">
        <v>48</v>
      </c>
      <c r="BG1455">
        <v>9817</v>
      </c>
      <c r="BH1455">
        <v>23973.114000000005</v>
      </c>
      <c r="BI1455">
        <v>30925.317060000008</v>
      </c>
      <c r="BJ1455">
        <v>6952.2030600000035</v>
      </c>
    </row>
    <row r="1456" spans="11:62" x14ac:dyDescent="0.15">
      <c r="K1456">
        <v>2018</v>
      </c>
      <c r="L1456" t="s">
        <v>22</v>
      </c>
      <c r="M1456" t="s">
        <v>82</v>
      </c>
      <c r="N1456" t="s">
        <v>75</v>
      </c>
      <c r="O1456" t="s">
        <v>85</v>
      </c>
      <c r="P1456" t="s">
        <v>56</v>
      </c>
      <c r="Q1456" t="s">
        <v>59</v>
      </c>
      <c r="R1456">
        <v>15708</v>
      </c>
      <c r="S1456">
        <v>31950.072</v>
      </c>
      <c r="T1456">
        <v>46647.10512</v>
      </c>
      <c r="U1456">
        <v>14697.03312</v>
      </c>
      <c r="AX1456" t="s">
        <v>22</v>
      </c>
      <c r="AY1456">
        <v>2018</v>
      </c>
      <c r="AZ1456">
        <v>4</v>
      </c>
      <c r="BA1456" t="s">
        <v>38</v>
      </c>
      <c r="BB1456" t="s">
        <v>82</v>
      </c>
      <c r="BC1456" t="s">
        <v>75</v>
      </c>
      <c r="BD1456" t="s">
        <v>86</v>
      </c>
      <c r="BE1456" t="s">
        <v>46</v>
      </c>
      <c r="BF1456" t="s">
        <v>49</v>
      </c>
      <c r="BG1456">
        <v>10665</v>
      </c>
      <c r="BH1456">
        <v>30267.270000000004</v>
      </c>
      <c r="BI1456">
        <v>37834.087500000001</v>
      </c>
      <c r="BJ1456">
        <v>7566.8174999999974</v>
      </c>
    </row>
    <row r="1457" spans="11:62" x14ac:dyDescent="0.15">
      <c r="K1457">
        <v>2018</v>
      </c>
      <c r="L1457" t="s">
        <v>22</v>
      </c>
      <c r="M1457" t="s">
        <v>82</v>
      </c>
      <c r="N1457" t="s">
        <v>75</v>
      </c>
      <c r="O1457" t="s">
        <v>86</v>
      </c>
      <c r="P1457" t="s">
        <v>46</v>
      </c>
      <c r="Q1457" t="s">
        <v>47</v>
      </c>
      <c r="R1457">
        <v>7999</v>
      </c>
      <c r="S1457">
        <v>12286.464</v>
      </c>
      <c r="T1457">
        <v>17446.778880000002</v>
      </c>
      <c r="U1457">
        <v>5160.3148800000017</v>
      </c>
      <c r="AX1457" t="s">
        <v>22</v>
      </c>
      <c r="AY1457">
        <v>2018</v>
      </c>
      <c r="AZ1457">
        <v>4</v>
      </c>
      <c r="BA1457" t="s">
        <v>38</v>
      </c>
      <c r="BB1457" t="s">
        <v>82</v>
      </c>
      <c r="BC1457" t="s">
        <v>75</v>
      </c>
      <c r="BD1457" t="s">
        <v>86</v>
      </c>
      <c r="BE1457" t="s">
        <v>46</v>
      </c>
      <c r="BF1457" t="s">
        <v>50</v>
      </c>
      <c r="BG1457">
        <v>17191</v>
      </c>
      <c r="BH1457">
        <v>82465.226999999999</v>
      </c>
      <c r="BI1457">
        <v>99782.924670000008</v>
      </c>
      <c r="BJ1457">
        <v>17317.697670000009</v>
      </c>
    </row>
    <row r="1458" spans="11:62" x14ac:dyDescent="0.15">
      <c r="K1458">
        <v>2018</v>
      </c>
      <c r="L1458" t="s">
        <v>22</v>
      </c>
      <c r="M1458" t="s">
        <v>82</v>
      </c>
      <c r="N1458" t="s">
        <v>75</v>
      </c>
      <c r="O1458" t="s">
        <v>86</v>
      </c>
      <c r="P1458" t="s">
        <v>46</v>
      </c>
      <c r="Q1458" t="s">
        <v>48</v>
      </c>
      <c r="R1458">
        <v>9817</v>
      </c>
      <c r="S1458">
        <v>23973.114000000005</v>
      </c>
      <c r="T1458">
        <v>30925.317060000008</v>
      </c>
      <c r="U1458">
        <v>6952.2030600000035</v>
      </c>
      <c r="AX1458" t="s">
        <v>22</v>
      </c>
      <c r="AY1458">
        <v>2018</v>
      </c>
      <c r="AZ1458">
        <v>4</v>
      </c>
      <c r="BA1458" t="s">
        <v>38</v>
      </c>
      <c r="BB1458" t="s">
        <v>82</v>
      </c>
      <c r="BC1458" t="s">
        <v>75</v>
      </c>
      <c r="BD1458" t="s">
        <v>86</v>
      </c>
      <c r="BE1458" t="s">
        <v>51</v>
      </c>
      <c r="BF1458" t="s">
        <v>52</v>
      </c>
      <c r="BG1458">
        <v>5364</v>
      </c>
      <c r="BH1458">
        <v>22421.52</v>
      </c>
      <c r="BI1458">
        <v>32735.4192</v>
      </c>
      <c r="BJ1458">
        <v>10313.8992</v>
      </c>
    </row>
    <row r="1459" spans="11:62" x14ac:dyDescent="0.15">
      <c r="K1459">
        <v>2018</v>
      </c>
      <c r="L1459" t="s">
        <v>22</v>
      </c>
      <c r="M1459" t="s">
        <v>82</v>
      </c>
      <c r="N1459" t="s">
        <v>75</v>
      </c>
      <c r="O1459" t="s">
        <v>86</v>
      </c>
      <c r="P1459" t="s">
        <v>46</v>
      </c>
      <c r="Q1459" t="s">
        <v>49</v>
      </c>
      <c r="R1459">
        <v>10665</v>
      </c>
      <c r="S1459">
        <v>30267.270000000004</v>
      </c>
      <c r="T1459">
        <v>37834.087500000001</v>
      </c>
      <c r="U1459">
        <v>7566.8174999999974</v>
      </c>
      <c r="AX1459" t="s">
        <v>22</v>
      </c>
      <c r="AY1459">
        <v>2018</v>
      </c>
      <c r="AZ1459">
        <v>4</v>
      </c>
      <c r="BA1459" t="s">
        <v>38</v>
      </c>
      <c r="BB1459" t="s">
        <v>82</v>
      </c>
      <c r="BC1459" t="s">
        <v>75</v>
      </c>
      <c r="BD1459" t="s">
        <v>86</v>
      </c>
      <c r="BE1459" t="s">
        <v>51</v>
      </c>
      <c r="BF1459" t="s">
        <v>53</v>
      </c>
      <c r="BG1459">
        <v>16812</v>
      </c>
      <c r="BH1459">
        <v>142901.99999999997</v>
      </c>
      <c r="BI1459">
        <v>211494.95999999996</v>
      </c>
      <c r="BJ1459">
        <v>68592.959999999992</v>
      </c>
    </row>
    <row r="1460" spans="11:62" x14ac:dyDescent="0.15">
      <c r="K1460">
        <v>2018</v>
      </c>
      <c r="L1460" t="s">
        <v>22</v>
      </c>
      <c r="M1460" t="s">
        <v>82</v>
      </c>
      <c r="N1460" t="s">
        <v>75</v>
      </c>
      <c r="O1460" t="s">
        <v>86</v>
      </c>
      <c r="P1460" t="s">
        <v>46</v>
      </c>
      <c r="Q1460" t="s">
        <v>50</v>
      </c>
      <c r="R1460">
        <v>17191</v>
      </c>
      <c r="S1460">
        <v>82465.226999999999</v>
      </c>
      <c r="T1460">
        <v>99782.924670000008</v>
      </c>
      <c r="U1460">
        <v>17317.697670000009</v>
      </c>
      <c r="AX1460" t="s">
        <v>22</v>
      </c>
      <c r="AY1460">
        <v>2018</v>
      </c>
      <c r="AZ1460">
        <v>4</v>
      </c>
      <c r="BA1460" t="s">
        <v>38</v>
      </c>
      <c r="BB1460" t="s">
        <v>82</v>
      </c>
      <c r="BC1460" t="s">
        <v>75</v>
      </c>
      <c r="BD1460" t="s">
        <v>86</v>
      </c>
      <c r="BE1460" t="s">
        <v>51</v>
      </c>
      <c r="BF1460" t="s">
        <v>54</v>
      </c>
      <c r="BG1460">
        <v>13994</v>
      </c>
      <c r="BH1460">
        <v>36020.556000000004</v>
      </c>
      <c r="BI1460">
        <v>52590.011760000009</v>
      </c>
      <c r="BJ1460">
        <v>16569.455760000004</v>
      </c>
    </row>
    <row r="1461" spans="11:62" x14ac:dyDescent="0.15">
      <c r="K1461">
        <v>2018</v>
      </c>
      <c r="L1461" t="s">
        <v>22</v>
      </c>
      <c r="M1461" t="s">
        <v>82</v>
      </c>
      <c r="N1461" t="s">
        <v>75</v>
      </c>
      <c r="O1461" t="s">
        <v>86</v>
      </c>
      <c r="P1461" t="s">
        <v>51</v>
      </c>
      <c r="Q1461" t="s">
        <v>52</v>
      </c>
      <c r="R1461">
        <v>5364</v>
      </c>
      <c r="S1461">
        <v>22421.52</v>
      </c>
      <c r="T1461">
        <v>32735.4192</v>
      </c>
      <c r="U1461">
        <v>10313.8992</v>
      </c>
      <c r="AX1461" t="s">
        <v>22</v>
      </c>
      <c r="AY1461">
        <v>2018</v>
      </c>
      <c r="AZ1461">
        <v>4</v>
      </c>
      <c r="BA1461" t="s">
        <v>38</v>
      </c>
      <c r="BB1461" t="s">
        <v>82</v>
      </c>
      <c r="BC1461" t="s">
        <v>75</v>
      </c>
      <c r="BD1461" t="s">
        <v>86</v>
      </c>
      <c r="BE1461" t="s">
        <v>51</v>
      </c>
      <c r="BF1461" t="s">
        <v>55</v>
      </c>
      <c r="BG1461">
        <v>8895</v>
      </c>
      <c r="BH1461">
        <v>47819.519999999997</v>
      </c>
      <c r="BI1461">
        <v>70294.694399999993</v>
      </c>
      <c r="BJ1461">
        <v>22475.174399999996</v>
      </c>
    </row>
    <row r="1462" spans="11:62" x14ac:dyDescent="0.15">
      <c r="K1462">
        <v>2018</v>
      </c>
      <c r="L1462" t="s">
        <v>22</v>
      </c>
      <c r="M1462" t="s">
        <v>82</v>
      </c>
      <c r="N1462" t="s">
        <v>75</v>
      </c>
      <c r="O1462" t="s">
        <v>86</v>
      </c>
      <c r="P1462" t="s">
        <v>51</v>
      </c>
      <c r="Q1462" t="s">
        <v>53</v>
      </c>
      <c r="R1462">
        <v>16812</v>
      </c>
      <c r="S1462">
        <v>142901.99999999997</v>
      </c>
      <c r="T1462">
        <v>211494.95999999996</v>
      </c>
      <c r="U1462">
        <v>68592.959999999992</v>
      </c>
      <c r="AX1462" t="s">
        <v>22</v>
      </c>
      <c r="AY1462">
        <v>2018</v>
      </c>
      <c r="AZ1462">
        <v>4</v>
      </c>
      <c r="BA1462" t="s">
        <v>38</v>
      </c>
      <c r="BB1462" t="s">
        <v>82</v>
      </c>
      <c r="BC1462" t="s">
        <v>75</v>
      </c>
      <c r="BD1462" t="s">
        <v>86</v>
      </c>
      <c r="BE1462" t="s">
        <v>56</v>
      </c>
      <c r="BF1462" t="s">
        <v>57</v>
      </c>
      <c r="BG1462">
        <v>10778</v>
      </c>
      <c r="BH1462">
        <v>186308.508</v>
      </c>
      <c r="BI1462">
        <v>227296.37976000001</v>
      </c>
      <c r="BJ1462">
        <v>40987.871760000009</v>
      </c>
    </row>
    <row r="1463" spans="11:62" x14ac:dyDescent="0.15">
      <c r="K1463">
        <v>2018</v>
      </c>
      <c r="L1463" t="s">
        <v>22</v>
      </c>
      <c r="M1463" t="s">
        <v>82</v>
      </c>
      <c r="N1463" t="s">
        <v>75</v>
      </c>
      <c r="O1463" t="s">
        <v>86</v>
      </c>
      <c r="P1463" t="s">
        <v>51</v>
      </c>
      <c r="Q1463" t="s">
        <v>54</v>
      </c>
      <c r="R1463">
        <v>13994</v>
      </c>
      <c r="S1463">
        <v>36020.556000000004</v>
      </c>
      <c r="T1463">
        <v>52590.011760000009</v>
      </c>
      <c r="U1463">
        <v>16569.455760000004</v>
      </c>
      <c r="AX1463" t="s">
        <v>22</v>
      </c>
      <c r="AY1463">
        <v>2018</v>
      </c>
      <c r="AZ1463">
        <v>4</v>
      </c>
      <c r="BA1463" t="s">
        <v>38</v>
      </c>
      <c r="BB1463" t="s">
        <v>82</v>
      </c>
      <c r="BC1463" t="s">
        <v>75</v>
      </c>
      <c r="BD1463" t="s">
        <v>86</v>
      </c>
      <c r="BE1463" t="s">
        <v>56</v>
      </c>
      <c r="BF1463" t="s">
        <v>58</v>
      </c>
      <c r="BG1463">
        <v>9724</v>
      </c>
      <c r="BH1463">
        <v>75963.887999999992</v>
      </c>
      <c r="BI1463">
        <v>91156.665599999993</v>
      </c>
      <c r="BJ1463">
        <v>15192.777600000001</v>
      </c>
    </row>
    <row r="1464" spans="11:62" x14ac:dyDescent="0.15">
      <c r="K1464">
        <v>2018</v>
      </c>
      <c r="L1464" t="s">
        <v>22</v>
      </c>
      <c r="M1464" t="s">
        <v>82</v>
      </c>
      <c r="N1464" t="s">
        <v>75</v>
      </c>
      <c r="O1464" t="s">
        <v>86</v>
      </c>
      <c r="P1464" t="s">
        <v>51</v>
      </c>
      <c r="Q1464" t="s">
        <v>55</v>
      </c>
      <c r="R1464">
        <v>8895</v>
      </c>
      <c r="S1464">
        <v>47819.519999999997</v>
      </c>
      <c r="T1464">
        <v>70294.694399999993</v>
      </c>
      <c r="U1464">
        <v>22475.174399999996</v>
      </c>
      <c r="AX1464" t="s">
        <v>22</v>
      </c>
      <c r="AY1464">
        <v>2018</v>
      </c>
      <c r="AZ1464">
        <v>4</v>
      </c>
      <c r="BA1464" t="s">
        <v>38</v>
      </c>
      <c r="BB1464" t="s">
        <v>82</v>
      </c>
      <c r="BC1464" t="s">
        <v>75</v>
      </c>
      <c r="BD1464" t="s">
        <v>86</v>
      </c>
      <c r="BE1464" t="s">
        <v>56</v>
      </c>
      <c r="BF1464" t="s">
        <v>59</v>
      </c>
      <c r="BG1464">
        <v>19986</v>
      </c>
      <c r="BH1464">
        <v>46767.24</v>
      </c>
      <c r="BI1464">
        <v>58926.722399999991</v>
      </c>
      <c r="BJ1464">
        <v>12159.482399999994</v>
      </c>
    </row>
    <row r="1465" spans="11:62" x14ac:dyDescent="0.15">
      <c r="K1465">
        <v>2018</v>
      </c>
      <c r="L1465" t="s">
        <v>22</v>
      </c>
      <c r="M1465" t="s">
        <v>82</v>
      </c>
      <c r="N1465" t="s">
        <v>75</v>
      </c>
      <c r="O1465" t="s">
        <v>86</v>
      </c>
      <c r="P1465" t="s">
        <v>56</v>
      </c>
      <c r="Q1465" t="s">
        <v>57</v>
      </c>
      <c r="R1465">
        <v>10778</v>
      </c>
      <c r="S1465">
        <v>186308.508</v>
      </c>
      <c r="T1465">
        <v>227296.37976000001</v>
      </c>
      <c r="U1465">
        <v>40987.871760000009</v>
      </c>
      <c r="AX1465" t="s">
        <v>22</v>
      </c>
      <c r="AY1465">
        <v>2018</v>
      </c>
      <c r="AZ1465">
        <v>4</v>
      </c>
      <c r="BA1465" t="s">
        <v>38</v>
      </c>
      <c r="BB1465" t="s">
        <v>82</v>
      </c>
      <c r="BC1465" t="s">
        <v>75</v>
      </c>
      <c r="BD1465" t="s">
        <v>87</v>
      </c>
      <c r="BE1465" t="s">
        <v>46</v>
      </c>
      <c r="BF1465" t="s">
        <v>47</v>
      </c>
      <c r="BG1465">
        <v>18604</v>
      </c>
      <c r="BH1465">
        <v>28129.248</v>
      </c>
      <c r="BI1465">
        <v>36286.729919999998</v>
      </c>
      <c r="BJ1465">
        <v>8157.4819199999984</v>
      </c>
    </row>
    <row r="1466" spans="11:62" x14ac:dyDescent="0.15">
      <c r="K1466">
        <v>2018</v>
      </c>
      <c r="L1466" t="s">
        <v>22</v>
      </c>
      <c r="M1466" t="s">
        <v>82</v>
      </c>
      <c r="N1466" t="s">
        <v>75</v>
      </c>
      <c r="O1466" t="s">
        <v>86</v>
      </c>
      <c r="P1466" t="s">
        <v>56</v>
      </c>
      <c r="Q1466" t="s">
        <v>58</v>
      </c>
      <c r="R1466">
        <v>9724</v>
      </c>
      <c r="S1466">
        <v>75963.887999999992</v>
      </c>
      <c r="T1466">
        <v>91156.665599999993</v>
      </c>
      <c r="U1466">
        <v>15192.777600000001</v>
      </c>
      <c r="AX1466" t="s">
        <v>22</v>
      </c>
      <c r="AY1466">
        <v>2018</v>
      </c>
      <c r="AZ1466">
        <v>4</v>
      </c>
      <c r="BA1466" t="s">
        <v>38</v>
      </c>
      <c r="BB1466" t="s">
        <v>82</v>
      </c>
      <c r="BC1466" t="s">
        <v>75</v>
      </c>
      <c r="BD1466" t="s">
        <v>87</v>
      </c>
      <c r="BE1466" t="s">
        <v>46</v>
      </c>
      <c r="BF1466" t="s">
        <v>48</v>
      </c>
      <c r="BG1466">
        <v>9608</v>
      </c>
      <c r="BH1466">
        <v>26633.376</v>
      </c>
      <c r="BI1466">
        <v>39151.062720000002</v>
      </c>
      <c r="BJ1466">
        <v>12517.686720000002</v>
      </c>
    </row>
    <row r="1467" spans="11:62" x14ac:dyDescent="0.15">
      <c r="K1467">
        <v>2018</v>
      </c>
      <c r="L1467" t="s">
        <v>22</v>
      </c>
      <c r="M1467" t="s">
        <v>82</v>
      </c>
      <c r="N1467" t="s">
        <v>75</v>
      </c>
      <c r="O1467" t="s">
        <v>86</v>
      </c>
      <c r="P1467" t="s">
        <v>56</v>
      </c>
      <c r="Q1467" t="s">
        <v>59</v>
      </c>
      <c r="R1467">
        <v>19986</v>
      </c>
      <c r="S1467">
        <v>46767.24</v>
      </c>
      <c r="T1467">
        <v>58926.722399999991</v>
      </c>
      <c r="U1467">
        <v>12159.482399999994</v>
      </c>
      <c r="AX1467" t="s">
        <v>22</v>
      </c>
      <c r="AY1467">
        <v>2018</v>
      </c>
      <c r="AZ1467">
        <v>4</v>
      </c>
      <c r="BA1467" t="s">
        <v>38</v>
      </c>
      <c r="BB1467" t="s">
        <v>82</v>
      </c>
      <c r="BC1467" t="s">
        <v>75</v>
      </c>
      <c r="BD1467" t="s">
        <v>87</v>
      </c>
      <c r="BE1467" t="s">
        <v>46</v>
      </c>
      <c r="BF1467" t="s">
        <v>49</v>
      </c>
      <c r="BG1467">
        <v>16363</v>
      </c>
      <c r="BH1467">
        <v>42838.334000000003</v>
      </c>
      <c r="BI1467">
        <v>58688.517580000007</v>
      </c>
      <c r="BJ1467">
        <v>15850.183580000004</v>
      </c>
    </row>
    <row r="1468" spans="11:62" x14ac:dyDescent="0.15">
      <c r="K1468">
        <v>2018</v>
      </c>
      <c r="L1468" t="s">
        <v>22</v>
      </c>
      <c r="M1468" t="s">
        <v>82</v>
      </c>
      <c r="N1468" t="s">
        <v>75</v>
      </c>
      <c r="O1468" t="s">
        <v>87</v>
      </c>
      <c r="P1468" t="s">
        <v>46</v>
      </c>
      <c r="Q1468" t="s">
        <v>47</v>
      </c>
      <c r="R1468">
        <v>18604</v>
      </c>
      <c r="S1468">
        <v>28129.248</v>
      </c>
      <c r="T1468">
        <v>36286.729919999998</v>
      </c>
      <c r="U1468">
        <v>8157.4819199999984</v>
      </c>
      <c r="AX1468" t="s">
        <v>22</v>
      </c>
      <c r="AY1468">
        <v>2018</v>
      </c>
      <c r="AZ1468">
        <v>4</v>
      </c>
      <c r="BA1468" t="s">
        <v>38</v>
      </c>
      <c r="BB1468" t="s">
        <v>82</v>
      </c>
      <c r="BC1468" t="s">
        <v>75</v>
      </c>
      <c r="BD1468" t="s">
        <v>87</v>
      </c>
      <c r="BE1468" t="s">
        <v>46</v>
      </c>
      <c r="BF1468" t="s">
        <v>50</v>
      </c>
      <c r="BG1468">
        <v>16929</v>
      </c>
      <c r="BH1468">
        <v>81902.501999999993</v>
      </c>
      <c r="BI1468">
        <v>101559.10248</v>
      </c>
      <c r="BJ1468">
        <v>19656.600480000008</v>
      </c>
    </row>
    <row r="1469" spans="11:62" x14ac:dyDescent="0.15">
      <c r="K1469">
        <v>2018</v>
      </c>
      <c r="L1469" t="s">
        <v>22</v>
      </c>
      <c r="M1469" t="s">
        <v>82</v>
      </c>
      <c r="N1469" t="s">
        <v>75</v>
      </c>
      <c r="O1469" t="s">
        <v>87</v>
      </c>
      <c r="P1469" t="s">
        <v>46</v>
      </c>
      <c r="Q1469" t="s">
        <v>48</v>
      </c>
      <c r="R1469">
        <v>9608</v>
      </c>
      <c r="S1469">
        <v>26633.376</v>
      </c>
      <c r="T1469">
        <v>39151.062720000002</v>
      </c>
      <c r="U1469">
        <v>12517.686720000002</v>
      </c>
      <c r="AX1469" t="s">
        <v>22</v>
      </c>
      <c r="AY1469">
        <v>2018</v>
      </c>
      <c r="AZ1469">
        <v>4</v>
      </c>
      <c r="BA1469" t="s">
        <v>38</v>
      </c>
      <c r="BB1469" t="s">
        <v>82</v>
      </c>
      <c r="BC1469" t="s">
        <v>75</v>
      </c>
      <c r="BD1469" t="s">
        <v>87</v>
      </c>
      <c r="BE1469" t="s">
        <v>51</v>
      </c>
      <c r="BF1469" t="s">
        <v>52</v>
      </c>
      <c r="BG1469">
        <v>16548</v>
      </c>
      <c r="BH1469">
        <v>72314.759999999995</v>
      </c>
      <c r="BI1469">
        <v>108472.14</v>
      </c>
      <c r="BJ1469">
        <v>36157.380000000005</v>
      </c>
    </row>
    <row r="1470" spans="11:62" x14ac:dyDescent="0.15">
      <c r="K1470">
        <v>2018</v>
      </c>
      <c r="L1470" t="s">
        <v>22</v>
      </c>
      <c r="M1470" t="s">
        <v>82</v>
      </c>
      <c r="N1470" t="s">
        <v>75</v>
      </c>
      <c r="O1470" t="s">
        <v>87</v>
      </c>
      <c r="P1470" t="s">
        <v>46</v>
      </c>
      <c r="Q1470" t="s">
        <v>49</v>
      </c>
      <c r="R1470">
        <v>16363</v>
      </c>
      <c r="S1470">
        <v>42838.334000000003</v>
      </c>
      <c r="T1470">
        <v>58688.517580000007</v>
      </c>
      <c r="U1470">
        <v>15850.183580000004</v>
      </c>
      <c r="AX1470" t="s">
        <v>22</v>
      </c>
      <c r="AY1470">
        <v>2018</v>
      </c>
      <c r="AZ1470">
        <v>4</v>
      </c>
      <c r="BA1470" t="s">
        <v>38</v>
      </c>
      <c r="BB1470" t="s">
        <v>82</v>
      </c>
      <c r="BC1470" t="s">
        <v>75</v>
      </c>
      <c r="BD1470" t="s">
        <v>87</v>
      </c>
      <c r="BE1470" t="s">
        <v>51</v>
      </c>
      <c r="BF1470" t="s">
        <v>53</v>
      </c>
      <c r="BG1470">
        <v>10802</v>
      </c>
      <c r="BH1470">
        <v>85206.175999999992</v>
      </c>
      <c r="BI1470">
        <v>127809.26399999998</v>
      </c>
      <c r="BJ1470">
        <v>42603.087999999989</v>
      </c>
    </row>
    <row r="1471" spans="11:62" x14ac:dyDescent="0.15">
      <c r="K1471">
        <v>2018</v>
      </c>
      <c r="L1471" t="s">
        <v>22</v>
      </c>
      <c r="M1471" t="s">
        <v>82</v>
      </c>
      <c r="N1471" t="s">
        <v>75</v>
      </c>
      <c r="O1471" t="s">
        <v>87</v>
      </c>
      <c r="P1471" t="s">
        <v>46</v>
      </c>
      <c r="Q1471" t="s">
        <v>50</v>
      </c>
      <c r="R1471">
        <v>16929</v>
      </c>
      <c r="S1471">
        <v>81902.501999999993</v>
      </c>
      <c r="T1471">
        <v>101559.10248</v>
      </c>
      <c r="U1471">
        <v>19656.600480000008</v>
      </c>
      <c r="AX1471" t="s">
        <v>22</v>
      </c>
      <c r="AY1471">
        <v>2018</v>
      </c>
      <c r="AZ1471">
        <v>4</v>
      </c>
      <c r="BA1471" t="s">
        <v>38</v>
      </c>
      <c r="BB1471" t="s">
        <v>82</v>
      </c>
      <c r="BC1471" t="s">
        <v>75</v>
      </c>
      <c r="BD1471" t="s">
        <v>87</v>
      </c>
      <c r="BE1471" t="s">
        <v>51</v>
      </c>
      <c r="BF1471" t="s">
        <v>54</v>
      </c>
      <c r="BG1471">
        <v>17328</v>
      </c>
      <c r="BH1471">
        <v>46127.136000000006</v>
      </c>
      <c r="BI1471">
        <v>64116.719040000011</v>
      </c>
      <c r="BJ1471">
        <v>17989.583040000005</v>
      </c>
    </row>
    <row r="1472" spans="11:62" x14ac:dyDescent="0.15">
      <c r="K1472">
        <v>2018</v>
      </c>
      <c r="L1472" t="s">
        <v>22</v>
      </c>
      <c r="M1472" t="s">
        <v>82</v>
      </c>
      <c r="N1472" t="s">
        <v>75</v>
      </c>
      <c r="O1472" t="s">
        <v>87</v>
      </c>
      <c r="P1472" t="s">
        <v>51</v>
      </c>
      <c r="Q1472" t="s">
        <v>52</v>
      </c>
      <c r="R1472">
        <v>16548</v>
      </c>
      <c r="S1472">
        <v>72314.759999999995</v>
      </c>
      <c r="T1472">
        <v>108472.14</v>
      </c>
      <c r="U1472">
        <v>36157.380000000005</v>
      </c>
      <c r="AX1472" t="s">
        <v>22</v>
      </c>
      <c r="AY1472">
        <v>2018</v>
      </c>
      <c r="AZ1472">
        <v>4</v>
      </c>
      <c r="BA1472" t="s">
        <v>38</v>
      </c>
      <c r="BB1472" t="s">
        <v>82</v>
      </c>
      <c r="BC1472" t="s">
        <v>75</v>
      </c>
      <c r="BD1472" t="s">
        <v>87</v>
      </c>
      <c r="BE1472" t="s">
        <v>51</v>
      </c>
      <c r="BF1472" t="s">
        <v>55</v>
      </c>
      <c r="BG1472">
        <v>16599</v>
      </c>
      <c r="BH1472">
        <v>93219.983999999997</v>
      </c>
      <c r="BI1472">
        <v>113728.38048000001</v>
      </c>
      <c r="BJ1472">
        <v>20508.39648000001</v>
      </c>
    </row>
    <row r="1473" spans="11:62" x14ac:dyDescent="0.15">
      <c r="K1473">
        <v>2018</v>
      </c>
      <c r="L1473" t="s">
        <v>22</v>
      </c>
      <c r="M1473" t="s">
        <v>82</v>
      </c>
      <c r="N1473" t="s">
        <v>75</v>
      </c>
      <c r="O1473" t="s">
        <v>87</v>
      </c>
      <c r="P1473" t="s">
        <v>51</v>
      </c>
      <c r="Q1473" t="s">
        <v>53</v>
      </c>
      <c r="R1473">
        <v>10802</v>
      </c>
      <c r="S1473">
        <v>85206.175999999992</v>
      </c>
      <c r="T1473">
        <v>127809.26399999998</v>
      </c>
      <c r="U1473">
        <v>42603.087999999989</v>
      </c>
      <c r="AX1473" t="s">
        <v>22</v>
      </c>
      <c r="AY1473">
        <v>2018</v>
      </c>
      <c r="AZ1473">
        <v>4</v>
      </c>
      <c r="BA1473" t="s">
        <v>38</v>
      </c>
      <c r="BB1473" t="s">
        <v>82</v>
      </c>
      <c r="BC1473" t="s">
        <v>75</v>
      </c>
      <c r="BD1473" t="s">
        <v>87</v>
      </c>
      <c r="BE1473" t="s">
        <v>56</v>
      </c>
      <c r="BF1473" t="s">
        <v>57</v>
      </c>
      <c r="BG1473">
        <v>14452</v>
      </c>
      <c r="BH1473">
        <v>238197.86400000003</v>
      </c>
      <c r="BI1473">
        <v>347768.88144000003</v>
      </c>
      <c r="BJ1473">
        <v>109571.01744</v>
      </c>
    </row>
    <row r="1474" spans="11:62" x14ac:dyDescent="0.15">
      <c r="K1474">
        <v>2018</v>
      </c>
      <c r="L1474" t="s">
        <v>22</v>
      </c>
      <c r="M1474" t="s">
        <v>82</v>
      </c>
      <c r="N1474" t="s">
        <v>75</v>
      </c>
      <c r="O1474" t="s">
        <v>87</v>
      </c>
      <c r="P1474" t="s">
        <v>51</v>
      </c>
      <c r="Q1474" t="s">
        <v>54</v>
      </c>
      <c r="R1474">
        <v>17328</v>
      </c>
      <c r="S1474">
        <v>46127.136000000006</v>
      </c>
      <c r="T1474">
        <v>64116.719040000011</v>
      </c>
      <c r="U1474">
        <v>17989.583040000005</v>
      </c>
      <c r="AX1474" t="s">
        <v>22</v>
      </c>
      <c r="AY1474">
        <v>2018</v>
      </c>
      <c r="AZ1474">
        <v>4</v>
      </c>
      <c r="BA1474" t="s">
        <v>38</v>
      </c>
      <c r="BB1474" t="s">
        <v>82</v>
      </c>
      <c r="BC1474" t="s">
        <v>75</v>
      </c>
      <c r="BD1474" t="s">
        <v>87</v>
      </c>
      <c r="BE1474" t="s">
        <v>56</v>
      </c>
      <c r="BF1474" t="s">
        <v>58</v>
      </c>
      <c r="BG1474">
        <v>19339</v>
      </c>
      <c r="BH1474">
        <v>153512.98199999999</v>
      </c>
      <c r="BI1474">
        <v>198031.74677999999</v>
      </c>
      <c r="BJ1474">
        <v>44518.764779999998</v>
      </c>
    </row>
    <row r="1475" spans="11:62" x14ac:dyDescent="0.15">
      <c r="K1475">
        <v>2018</v>
      </c>
      <c r="L1475" t="s">
        <v>22</v>
      </c>
      <c r="M1475" t="s">
        <v>82</v>
      </c>
      <c r="N1475" t="s">
        <v>75</v>
      </c>
      <c r="O1475" t="s">
        <v>87</v>
      </c>
      <c r="P1475" t="s">
        <v>51</v>
      </c>
      <c r="Q1475" t="s">
        <v>55</v>
      </c>
      <c r="R1475">
        <v>16599</v>
      </c>
      <c r="S1475">
        <v>93219.983999999997</v>
      </c>
      <c r="T1475">
        <v>113728.38048000001</v>
      </c>
      <c r="U1475">
        <v>20508.39648000001</v>
      </c>
      <c r="AX1475" t="s">
        <v>22</v>
      </c>
      <c r="AY1475">
        <v>2018</v>
      </c>
      <c r="AZ1475">
        <v>4</v>
      </c>
      <c r="BA1475" t="s">
        <v>38</v>
      </c>
      <c r="BB1475" t="s">
        <v>82</v>
      </c>
      <c r="BC1475" t="s">
        <v>75</v>
      </c>
      <c r="BD1475" t="s">
        <v>87</v>
      </c>
      <c r="BE1475" t="s">
        <v>56</v>
      </c>
      <c r="BF1475" t="s">
        <v>59</v>
      </c>
      <c r="BG1475">
        <v>17272</v>
      </c>
      <c r="BH1475">
        <v>39483.792000000001</v>
      </c>
      <c r="BI1475">
        <v>49354.74</v>
      </c>
      <c r="BJ1475">
        <v>9870.9479999999967</v>
      </c>
    </row>
    <row r="1476" spans="11:62" x14ac:dyDescent="0.15">
      <c r="K1476">
        <v>2018</v>
      </c>
      <c r="L1476" t="s">
        <v>22</v>
      </c>
      <c r="M1476" t="s">
        <v>82</v>
      </c>
      <c r="N1476" t="s">
        <v>75</v>
      </c>
      <c r="O1476" t="s">
        <v>87</v>
      </c>
      <c r="P1476" t="s">
        <v>56</v>
      </c>
      <c r="Q1476" t="s">
        <v>57</v>
      </c>
      <c r="R1476">
        <v>14452</v>
      </c>
      <c r="S1476">
        <v>238197.86400000003</v>
      </c>
      <c r="T1476">
        <v>347768.88144000003</v>
      </c>
      <c r="U1476">
        <v>109571.01744</v>
      </c>
      <c r="AX1476" t="s">
        <v>22</v>
      </c>
      <c r="AY1476">
        <v>2018</v>
      </c>
      <c r="AZ1476">
        <v>4</v>
      </c>
      <c r="BA1476" t="s">
        <v>38</v>
      </c>
      <c r="BB1476" t="s">
        <v>82</v>
      </c>
      <c r="BC1476" t="s">
        <v>75</v>
      </c>
      <c r="BD1476" t="s">
        <v>88</v>
      </c>
      <c r="BE1476" t="s">
        <v>46</v>
      </c>
      <c r="BF1476" t="s">
        <v>47</v>
      </c>
      <c r="BG1476">
        <v>18496</v>
      </c>
      <c r="BH1476">
        <v>26190.335999999999</v>
      </c>
      <c r="BI1476">
        <v>37975.987199999996</v>
      </c>
      <c r="BJ1476">
        <v>11785.651199999997</v>
      </c>
    </row>
    <row r="1477" spans="11:62" x14ac:dyDescent="0.15">
      <c r="K1477">
        <v>2018</v>
      </c>
      <c r="L1477" t="s">
        <v>22</v>
      </c>
      <c r="M1477" t="s">
        <v>82</v>
      </c>
      <c r="N1477" t="s">
        <v>75</v>
      </c>
      <c r="O1477" t="s">
        <v>87</v>
      </c>
      <c r="P1477" t="s">
        <v>56</v>
      </c>
      <c r="Q1477" t="s">
        <v>58</v>
      </c>
      <c r="R1477">
        <v>19339</v>
      </c>
      <c r="S1477">
        <v>153512.98199999999</v>
      </c>
      <c r="T1477">
        <v>198031.74677999999</v>
      </c>
      <c r="U1477">
        <v>44518.764779999998</v>
      </c>
      <c r="AX1477" t="s">
        <v>22</v>
      </c>
      <c r="AY1477">
        <v>2018</v>
      </c>
      <c r="AZ1477">
        <v>4</v>
      </c>
      <c r="BA1477" t="s">
        <v>38</v>
      </c>
      <c r="BB1477" t="s">
        <v>82</v>
      </c>
      <c r="BC1477" t="s">
        <v>75</v>
      </c>
      <c r="BD1477" t="s">
        <v>88</v>
      </c>
      <c r="BE1477" t="s">
        <v>46</v>
      </c>
      <c r="BF1477" t="s">
        <v>48</v>
      </c>
      <c r="BG1477">
        <v>15252</v>
      </c>
      <c r="BH1477">
        <v>40600.824000000001</v>
      </c>
      <c r="BI1477">
        <v>49939.01352</v>
      </c>
      <c r="BJ1477">
        <v>9338.1895199999999</v>
      </c>
    </row>
    <row r="1478" spans="11:62" x14ac:dyDescent="0.15">
      <c r="K1478">
        <v>2018</v>
      </c>
      <c r="L1478" t="s">
        <v>22</v>
      </c>
      <c r="M1478" t="s">
        <v>82</v>
      </c>
      <c r="N1478" t="s">
        <v>75</v>
      </c>
      <c r="O1478" t="s">
        <v>87</v>
      </c>
      <c r="P1478" t="s">
        <v>56</v>
      </c>
      <c r="Q1478" t="s">
        <v>59</v>
      </c>
      <c r="R1478">
        <v>17272</v>
      </c>
      <c r="S1478">
        <v>39483.792000000001</v>
      </c>
      <c r="T1478">
        <v>49354.74</v>
      </c>
      <c r="U1478">
        <v>9870.9479999999967</v>
      </c>
      <c r="AX1478" t="s">
        <v>22</v>
      </c>
      <c r="AY1478">
        <v>2018</v>
      </c>
      <c r="AZ1478">
        <v>4</v>
      </c>
      <c r="BA1478" t="s">
        <v>38</v>
      </c>
      <c r="BB1478" t="s">
        <v>82</v>
      </c>
      <c r="BC1478" t="s">
        <v>75</v>
      </c>
      <c r="BD1478" t="s">
        <v>88</v>
      </c>
      <c r="BE1478" t="s">
        <v>46</v>
      </c>
      <c r="BF1478" t="s">
        <v>49</v>
      </c>
      <c r="BG1478">
        <v>17063</v>
      </c>
      <c r="BH1478">
        <v>45046.320000000007</v>
      </c>
      <c r="BI1478">
        <v>62163.921600000009</v>
      </c>
      <c r="BJ1478">
        <v>17117.601600000002</v>
      </c>
    </row>
    <row r="1479" spans="11:62" x14ac:dyDescent="0.15">
      <c r="K1479">
        <v>2018</v>
      </c>
      <c r="L1479" t="s">
        <v>22</v>
      </c>
      <c r="M1479" t="s">
        <v>82</v>
      </c>
      <c r="N1479" t="s">
        <v>75</v>
      </c>
      <c r="O1479" t="s">
        <v>88</v>
      </c>
      <c r="P1479" t="s">
        <v>46</v>
      </c>
      <c r="Q1479" t="s">
        <v>47</v>
      </c>
      <c r="R1479">
        <v>18496</v>
      </c>
      <c r="S1479">
        <v>26190.335999999999</v>
      </c>
      <c r="T1479">
        <v>37975.987199999996</v>
      </c>
      <c r="U1479">
        <v>11785.651199999997</v>
      </c>
      <c r="AX1479" t="s">
        <v>22</v>
      </c>
      <c r="AY1479">
        <v>2018</v>
      </c>
      <c r="AZ1479">
        <v>4</v>
      </c>
      <c r="BA1479" t="s">
        <v>38</v>
      </c>
      <c r="BB1479" t="s">
        <v>82</v>
      </c>
      <c r="BC1479" t="s">
        <v>75</v>
      </c>
      <c r="BD1479" t="s">
        <v>88</v>
      </c>
      <c r="BE1479" t="s">
        <v>46</v>
      </c>
      <c r="BF1479" t="s">
        <v>50</v>
      </c>
      <c r="BG1479">
        <v>13944</v>
      </c>
      <c r="BH1479">
        <v>70891.296000000002</v>
      </c>
      <c r="BI1479">
        <v>104919.11808</v>
      </c>
      <c r="BJ1479">
        <v>34027.822079999998</v>
      </c>
    </row>
    <row r="1480" spans="11:62" x14ac:dyDescent="0.15">
      <c r="K1480">
        <v>2018</v>
      </c>
      <c r="L1480" t="s">
        <v>22</v>
      </c>
      <c r="M1480" t="s">
        <v>82</v>
      </c>
      <c r="N1480" t="s">
        <v>75</v>
      </c>
      <c r="O1480" t="s">
        <v>88</v>
      </c>
      <c r="P1480" t="s">
        <v>46</v>
      </c>
      <c r="Q1480" t="s">
        <v>48</v>
      </c>
      <c r="R1480">
        <v>15252</v>
      </c>
      <c r="S1480">
        <v>40600.824000000001</v>
      </c>
      <c r="T1480">
        <v>49939.01352</v>
      </c>
      <c r="U1480">
        <v>9338.1895199999999</v>
      </c>
      <c r="AX1480" t="s">
        <v>22</v>
      </c>
      <c r="AY1480">
        <v>2018</v>
      </c>
      <c r="AZ1480">
        <v>4</v>
      </c>
      <c r="BA1480" t="s">
        <v>38</v>
      </c>
      <c r="BB1480" t="s">
        <v>82</v>
      </c>
      <c r="BC1480" t="s">
        <v>75</v>
      </c>
      <c r="BD1480" t="s">
        <v>88</v>
      </c>
      <c r="BE1480" t="s">
        <v>51</v>
      </c>
      <c r="BF1480" t="s">
        <v>52</v>
      </c>
      <c r="BG1480">
        <v>14069</v>
      </c>
      <c r="BH1480">
        <v>67896.993999999992</v>
      </c>
      <c r="BI1480">
        <v>98450.641299999988</v>
      </c>
      <c r="BJ1480">
        <v>30553.647299999997</v>
      </c>
    </row>
    <row r="1481" spans="11:62" x14ac:dyDescent="0.15">
      <c r="K1481">
        <v>2018</v>
      </c>
      <c r="L1481" t="s">
        <v>22</v>
      </c>
      <c r="M1481" t="s">
        <v>82</v>
      </c>
      <c r="N1481" t="s">
        <v>75</v>
      </c>
      <c r="O1481" t="s">
        <v>88</v>
      </c>
      <c r="P1481" t="s">
        <v>46</v>
      </c>
      <c r="Q1481" t="s">
        <v>49</v>
      </c>
      <c r="R1481">
        <v>17063</v>
      </c>
      <c r="S1481">
        <v>45046.320000000007</v>
      </c>
      <c r="T1481">
        <v>62163.921600000009</v>
      </c>
      <c r="U1481">
        <v>17117.601600000002</v>
      </c>
      <c r="AX1481" t="s">
        <v>22</v>
      </c>
      <c r="AY1481">
        <v>2018</v>
      </c>
      <c r="AZ1481">
        <v>4</v>
      </c>
      <c r="BA1481" t="s">
        <v>38</v>
      </c>
      <c r="BB1481" t="s">
        <v>82</v>
      </c>
      <c r="BC1481" t="s">
        <v>75</v>
      </c>
      <c r="BD1481" t="s">
        <v>88</v>
      </c>
      <c r="BE1481" t="s">
        <v>51</v>
      </c>
      <c r="BF1481" t="s">
        <v>53</v>
      </c>
      <c r="BG1481">
        <v>6080</v>
      </c>
      <c r="BH1481">
        <v>45891.839999999997</v>
      </c>
      <c r="BI1481">
        <v>58741.555199999995</v>
      </c>
      <c r="BJ1481">
        <v>12849.715199999999</v>
      </c>
    </row>
    <row r="1482" spans="11:62" x14ac:dyDescent="0.15">
      <c r="K1482">
        <v>2018</v>
      </c>
      <c r="L1482" t="s">
        <v>22</v>
      </c>
      <c r="M1482" t="s">
        <v>82</v>
      </c>
      <c r="N1482" t="s">
        <v>75</v>
      </c>
      <c r="O1482" t="s">
        <v>88</v>
      </c>
      <c r="P1482" t="s">
        <v>46</v>
      </c>
      <c r="Q1482" t="s">
        <v>50</v>
      </c>
      <c r="R1482">
        <v>13944</v>
      </c>
      <c r="S1482">
        <v>70891.296000000002</v>
      </c>
      <c r="T1482">
        <v>104919.11808</v>
      </c>
      <c r="U1482">
        <v>34027.822079999998</v>
      </c>
      <c r="AX1482" t="s">
        <v>22</v>
      </c>
      <c r="AY1482">
        <v>2018</v>
      </c>
      <c r="AZ1482">
        <v>4</v>
      </c>
      <c r="BA1482" t="s">
        <v>38</v>
      </c>
      <c r="BB1482" t="s">
        <v>82</v>
      </c>
      <c r="BC1482" t="s">
        <v>75</v>
      </c>
      <c r="BD1482" t="s">
        <v>88</v>
      </c>
      <c r="BE1482" t="s">
        <v>51</v>
      </c>
      <c r="BF1482" t="s">
        <v>54</v>
      </c>
      <c r="BG1482">
        <v>17166</v>
      </c>
      <c r="BH1482">
        <v>49094.760000000009</v>
      </c>
      <c r="BI1482">
        <v>72660.244800000015</v>
      </c>
      <c r="BJ1482">
        <v>23565.484800000006</v>
      </c>
    </row>
    <row r="1483" spans="11:62" x14ac:dyDescent="0.15">
      <c r="K1483">
        <v>2018</v>
      </c>
      <c r="L1483" t="s">
        <v>22</v>
      </c>
      <c r="M1483" t="s">
        <v>82</v>
      </c>
      <c r="N1483" t="s">
        <v>75</v>
      </c>
      <c r="O1483" t="s">
        <v>88</v>
      </c>
      <c r="P1483" t="s">
        <v>51</v>
      </c>
      <c r="Q1483" t="s">
        <v>52</v>
      </c>
      <c r="R1483">
        <v>14069</v>
      </c>
      <c r="S1483">
        <v>67896.993999999992</v>
      </c>
      <c r="T1483">
        <v>98450.641299999988</v>
      </c>
      <c r="U1483">
        <v>30553.647299999997</v>
      </c>
      <c r="AX1483" t="s">
        <v>22</v>
      </c>
      <c r="AY1483">
        <v>2018</v>
      </c>
      <c r="AZ1483">
        <v>4</v>
      </c>
      <c r="BA1483" t="s">
        <v>38</v>
      </c>
      <c r="BB1483" t="s">
        <v>82</v>
      </c>
      <c r="BC1483" t="s">
        <v>75</v>
      </c>
      <c r="BD1483" t="s">
        <v>88</v>
      </c>
      <c r="BE1483" t="s">
        <v>51</v>
      </c>
      <c r="BF1483" t="s">
        <v>55</v>
      </c>
      <c r="BG1483">
        <v>7757</v>
      </c>
      <c r="BH1483">
        <v>42446.303999999996</v>
      </c>
      <c r="BI1483">
        <v>54755.732159999992</v>
      </c>
      <c r="BJ1483">
        <v>12309.428159999996</v>
      </c>
    </row>
    <row r="1484" spans="11:62" x14ac:dyDescent="0.15">
      <c r="K1484">
        <v>2018</v>
      </c>
      <c r="L1484" t="s">
        <v>22</v>
      </c>
      <c r="M1484" t="s">
        <v>82</v>
      </c>
      <c r="N1484" t="s">
        <v>75</v>
      </c>
      <c r="O1484" t="s">
        <v>88</v>
      </c>
      <c r="P1484" t="s">
        <v>51</v>
      </c>
      <c r="Q1484" t="s">
        <v>53</v>
      </c>
      <c r="R1484">
        <v>6080</v>
      </c>
      <c r="S1484">
        <v>45891.839999999997</v>
      </c>
      <c r="T1484">
        <v>58741.555199999995</v>
      </c>
      <c r="U1484">
        <v>12849.715199999999</v>
      </c>
      <c r="AX1484" t="s">
        <v>22</v>
      </c>
      <c r="AY1484">
        <v>2018</v>
      </c>
      <c r="AZ1484">
        <v>4</v>
      </c>
      <c r="BA1484" t="s">
        <v>38</v>
      </c>
      <c r="BB1484" t="s">
        <v>82</v>
      </c>
      <c r="BC1484" t="s">
        <v>75</v>
      </c>
      <c r="BD1484" t="s">
        <v>88</v>
      </c>
      <c r="BE1484" t="s">
        <v>56</v>
      </c>
      <c r="BF1484" t="s">
        <v>57</v>
      </c>
      <c r="BG1484">
        <v>10160</v>
      </c>
      <c r="BH1484">
        <v>164734.24</v>
      </c>
      <c r="BI1484">
        <v>228980.59359999999</v>
      </c>
      <c r="BJ1484">
        <v>64246.353600000002</v>
      </c>
    </row>
    <row r="1485" spans="11:62" x14ac:dyDescent="0.15">
      <c r="K1485">
        <v>2018</v>
      </c>
      <c r="L1485" t="s">
        <v>22</v>
      </c>
      <c r="M1485" t="s">
        <v>82</v>
      </c>
      <c r="N1485" t="s">
        <v>75</v>
      </c>
      <c r="O1485" t="s">
        <v>88</v>
      </c>
      <c r="P1485" t="s">
        <v>51</v>
      </c>
      <c r="Q1485" t="s">
        <v>54</v>
      </c>
      <c r="R1485">
        <v>17166</v>
      </c>
      <c r="S1485">
        <v>49094.760000000009</v>
      </c>
      <c r="T1485">
        <v>72660.244800000015</v>
      </c>
      <c r="U1485">
        <v>23565.484800000006</v>
      </c>
      <c r="AX1485" t="s">
        <v>22</v>
      </c>
      <c r="AY1485">
        <v>2018</v>
      </c>
      <c r="AZ1485">
        <v>4</v>
      </c>
      <c r="BA1485" t="s">
        <v>38</v>
      </c>
      <c r="BB1485" t="s">
        <v>82</v>
      </c>
      <c r="BC1485" t="s">
        <v>75</v>
      </c>
      <c r="BD1485" t="s">
        <v>88</v>
      </c>
      <c r="BE1485" t="s">
        <v>56</v>
      </c>
      <c r="BF1485" t="s">
        <v>58</v>
      </c>
      <c r="BG1485">
        <v>8488</v>
      </c>
      <c r="BH1485">
        <v>67912.487999999998</v>
      </c>
      <c r="BI1485">
        <v>94398.358319999999</v>
      </c>
      <c r="BJ1485">
        <v>26485.870320000002</v>
      </c>
    </row>
    <row r="1486" spans="11:62" x14ac:dyDescent="0.15">
      <c r="K1486">
        <v>2018</v>
      </c>
      <c r="L1486" t="s">
        <v>22</v>
      </c>
      <c r="M1486" t="s">
        <v>82</v>
      </c>
      <c r="N1486" t="s">
        <v>75</v>
      </c>
      <c r="O1486" t="s">
        <v>88</v>
      </c>
      <c r="P1486" t="s">
        <v>51</v>
      </c>
      <c r="Q1486" t="s">
        <v>55</v>
      </c>
      <c r="R1486">
        <v>7757</v>
      </c>
      <c r="S1486">
        <v>42446.303999999996</v>
      </c>
      <c r="T1486">
        <v>54755.732159999992</v>
      </c>
      <c r="U1486">
        <v>12309.428159999996</v>
      </c>
      <c r="AX1486" t="s">
        <v>22</v>
      </c>
      <c r="AY1486">
        <v>2018</v>
      </c>
      <c r="AZ1486">
        <v>4</v>
      </c>
      <c r="BA1486" t="s">
        <v>38</v>
      </c>
      <c r="BB1486" t="s">
        <v>82</v>
      </c>
      <c r="BC1486" t="s">
        <v>75</v>
      </c>
      <c r="BD1486" t="s">
        <v>88</v>
      </c>
      <c r="BE1486" t="s">
        <v>56</v>
      </c>
      <c r="BF1486" t="s">
        <v>59</v>
      </c>
      <c r="BG1486">
        <v>14615</v>
      </c>
      <c r="BH1486">
        <v>32883.75</v>
      </c>
      <c r="BI1486">
        <v>39789.337500000001</v>
      </c>
      <c r="BJ1486">
        <v>6905.5875000000015</v>
      </c>
    </row>
    <row r="1487" spans="11:62" x14ac:dyDescent="0.15">
      <c r="K1487">
        <v>2018</v>
      </c>
      <c r="L1487" t="s">
        <v>22</v>
      </c>
      <c r="M1487" t="s">
        <v>82</v>
      </c>
      <c r="N1487" t="s">
        <v>75</v>
      </c>
      <c r="O1487" t="s">
        <v>88</v>
      </c>
      <c r="P1487" t="s">
        <v>56</v>
      </c>
      <c r="Q1487" t="s">
        <v>57</v>
      </c>
      <c r="R1487">
        <v>10160</v>
      </c>
      <c r="S1487">
        <v>164734.24</v>
      </c>
      <c r="T1487">
        <v>228980.59359999999</v>
      </c>
      <c r="U1487">
        <v>64246.353600000002</v>
      </c>
      <c r="AX1487" t="s">
        <v>22</v>
      </c>
      <c r="AY1487">
        <v>2018</v>
      </c>
      <c r="AZ1487">
        <v>4</v>
      </c>
      <c r="BA1487" t="s">
        <v>38</v>
      </c>
      <c r="BB1487" t="s">
        <v>89</v>
      </c>
      <c r="BC1487" t="s">
        <v>90</v>
      </c>
      <c r="BD1487" t="s">
        <v>91</v>
      </c>
      <c r="BE1487" t="s">
        <v>46</v>
      </c>
      <c r="BF1487" t="s">
        <v>47</v>
      </c>
      <c r="BG1487">
        <v>14383</v>
      </c>
      <c r="BH1487">
        <v>19675.944</v>
      </c>
      <c r="BI1487">
        <v>28530.1188</v>
      </c>
      <c r="BJ1487">
        <v>8854.1748000000007</v>
      </c>
    </row>
    <row r="1488" spans="11:62" x14ac:dyDescent="0.15">
      <c r="K1488">
        <v>2018</v>
      </c>
      <c r="L1488" t="s">
        <v>22</v>
      </c>
      <c r="M1488" t="s">
        <v>82</v>
      </c>
      <c r="N1488" t="s">
        <v>75</v>
      </c>
      <c r="O1488" t="s">
        <v>88</v>
      </c>
      <c r="P1488" t="s">
        <v>56</v>
      </c>
      <c r="Q1488" t="s">
        <v>58</v>
      </c>
      <c r="R1488">
        <v>8488</v>
      </c>
      <c r="S1488">
        <v>67912.487999999998</v>
      </c>
      <c r="T1488">
        <v>94398.358319999999</v>
      </c>
      <c r="U1488">
        <v>26485.870320000002</v>
      </c>
      <c r="AX1488" t="s">
        <v>22</v>
      </c>
      <c r="AY1488">
        <v>2018</v>
      </c>
      <c r="AZ1488">
        <v>4</v>
      </c>
      <c r="BA1488" t="s">
        <v>38</v>
      </c>
      <c r="BB1488" t="s">
        <v>89</v>
      </c>
      <c r="BC1488" t="s">
        <v>90</v>
      </c>
      <c r="BD1488" t="s">
        <v>91</v>
      </c>
      <c r="BE1488" t="s">
        <v>46</v>
      </c>
      <c r="BF1488" t="s">
        <v>48</v>
      </c>
      <c r="BG1488">
        <v>12096</v>
      </c>
      <c r="BH1488">
        <v>31667.328000000001</v>
      </c>
      <c r="BI1488">
        <v>41484.199680000005</v>
      </c>
      <c r="BJ1488">
        <v>9816.8716800000038</v>
      </c>
    </row>
    <row r="1489" spans="11:62" x14ac:dyDescent="0.15">
      <c r="K1489">
        <v>2018</v>
      </c>
      <c r="L1489" t="s">
        <v>22</v>
      </c>
      <c r="M1489" t="s">
        <v>82</v>
      </c>
      <c r="N1489" t="s">
        <v>75</v>
      </c>
      <c r="O1489" t="s">
        <v>88</v>
      </c>
      <c r="P1489" t="s">
        <v>56</v>
      </c>
      <c r="Q1489" t="s">
        <v>59</v>
      </c>
      <c r="R1489">
        <v>14615</v>
      </c>
      <c r="S1489">
        <v>32883.75</v>
      </c>
      <c r="T1489">
        <v>39789.337500000001</v>
      </c>
      <c r="U1489">
        <v>6905.5875000000015</v>
      </c>
      <c r="AX1489" t="s">
        <v>22</v>
      </c>
      <c r="AY1489">
        <v>2018</v>
      </c>
      <c r="AZ1489">
        <v>4</v>
      </c>
      <c r="BA1489" t="s">
        <v>38</v>
      </c>
      <c r="BB1489" t="s">
        <v>89</v>
      </c>
      <c r="BC1489" t="s">
        <v>90</v>
      </c>
      <c r="BD1489" t="s">
        <v>91</v>
      </c>
      <c r="BE1489" t="s">
        <v>46</v>
      </c>
      <c r="BF1489" t="s">
        <v>49</v>
      </c>
      <c r="BG1489">
        <v>16785</v>
      </c>
      <c r="BH1489">
        <v>45050.94</v>
      </c>
      <c r="BI1489">
        <v>54511.6374</v>
      </c>
      <c r="BJ1489">
        <v>9460.6973999999973</v>
      </c>
    </row>
    <row r="1490" spans="11:62" x14ac:dyDescent="0.15">
      <c r="K1490">
        <v>2018</v>
      </c>
      <c r="L1490" t="s">
        <v>22</v>
      </c>
      <c r="M1490" t="s">
        <v>89</v>
      </c>
      <c r="N1490" t="s">
        <v>90</v>
      </c>
      <c r="O1490" t="s">
        <v>91</v>
      </c>
      <c r="P1490" t="s">
        <v>46</v>
      </c>
      <c r="Q1490" t="s">
        <v>47</v>
      </c>
      <c r="R1490">
        <v>14383</v>
      </c>
      <c r="S1490">
        <v>19675.944</v>
      </c>
      <c r="T1490">
        <v>28530.1188</v>
      </c>
      <c r="U1490">
        <v>8854.1748000000007</v>
      </c>
      <c r="AX1490" t="s">
        <v>22</v>
      </c>
      <c r="AY1490">
        <v>2018</v>
      </c>
      <c r="AZ1490">
        <v>4</v>
      </c>
      <c r="BA1490" t="s">
        <v>38</v>
      </c>
      <c r="BB1490" t="s">
        <v>89</v>
      </c>
      <c r="BC1490" t="s">
        <v>90</v>
      </c>
      <c r="BD1490" t="s">
        <v>91</v>
      </c>
      <c r="BE1490" t="s">
        <v>46</v>
      </c>
      <c r="BF1490" t="s">
        <v>50</v>
      </c>
      <c r="BG1490">
        <v>10214</v>
      </c>
      <c r="BH1490">
        <v>46902.687999999987</v>
      </c>
      <c r="BI1490">
        <v>69415.978239999982</v>
      </c>
      <c r="BJ1490">
        <v>22513.290239999995</v>
      </c>
    </row>
    <row r="1491" spans="11:62" x14ac:dyDescent="0.15">
      <c r="K1491">
        <v>2018</v>
      </c>
      <c r="L1491" t="s">
        <v>22</v>
      </c>
      <c r="M1491" t="s">
        <v>89</v>
      </c>
      <c r="N1491" t="s">
        <v>90</v>
      </c>
      <c r="O1491" t="s">
        <v>91</v>
      </c>
      <c r="P1491" t="s">
        <v>46</v>
      </c>
      <c r="Q1491" t="s">
        <v>48</v>
      </c>
      <c r="R1491">
        <v>12096</v>
      </c>
      <c r="S1491">
        <v>31667.328000000001</v>
      </c>
      <c r="T1491">
        <v>41484.199680000005</v>
      </c>
      <c r="U1491">
        <v>9816.8716800000038</v>
      </c>
      <c r="AX1491" t="s">
        <v>22</v>
      </c>
      <c r="AY1491">
        <v>2018</v>
      </c>
      <c r="AZ1491">
        <v>4</v>
      </c>
      <c r="BA1491" t="s">
        <v>38</v>
      </c>
      <c r="BB1491" t="s">
        <v>89</v>
      </c>
      <c r="BC1491" t="s">
        <v>90</v>
      </c>
      <c r="BD1491" t="s">
        <v>91</v>
      </c>
      <c r="BE1491" t="s">
        <v>51</v>
      </c>
      <c r="BF1491" t="s">
        <v>52</v>
      </c>
      <c r="BG1491">
        <v>11366</v>
      </c>
      <c r="BH1491">
        <v>53556.59199999999</v>
      </c>
      <c r="BI1491">
        <v>69088.003679999994</v>
      </c>
      <c r="BJ1491">
        <v>15531.411680000005</v>
      </c>
    </row>
    <row r="1492" spans="11:62" x14ac:dyDescent="0.15">
      <c r="K1492">
        <v>2018</v>
      </c>
      <c r="L1492" t="s">
        <v>22</v>
      </c>
      <c r="M1492" t="s">
        <v>89</v>
      </c>
      <c r="N1492" t="s">
        <v>90</v>
      </c>
      <c r="O1492" t="s">
        <v>91</v>
      </c>
      <c r="P1492" t="s">
        <v>46</v>
      </c>
      <c r="Q1492" t="s">
        <v>49</v>
      </c>
      <c r="R1492">
        <v>16785</v>
      </c>
      <c r="S1492">
        <v>45050.94</v>
      </c>
      <c r="T1492">
        <v>54511.6374</v>
      </c>
      <c r="U1492">
        <v>9460.6973999999973</v>
      </c>
      <c r="AX1492" t="s">
        <v>22</v>
      </c>
      <c r="AY1492">
        <v>2018</v>
      </c>
      <c r="AZ1492">
        <v>4</v>
      </c>
      <c r="BA1492" t="s">
        <v>38</v>
      </c>
      <c r="BB1492" t="s">
        <v>89</v>
      </c>
      <c r="BC1492" t="s">
        <v>90</v>
      </c>
      <c r="BD1492" t="s">
        <v>91</v>
      </c>
      <c r="BE1492" t="s">
        <v>51</v>
      </c>
      <c r="BF1492" t="s">
        <v>53</v>
      </c>
      <c r="BG1492">
        <v>15913</v>
      </c>
      <c r="BH1492">
        <v>129850.08</v>
      </c>
      <c r="BI1492">
        <v>181790.11199999999</v>
      </c>
      <c r="BJ1492">
        <v>51940.031999999992</v>
      </c>
    </row>
    <row r="1493" spans="11:62" x14ac:dyDescent="0.15">
      <c r="K1493">
        <v>2018</v>
      </c>
      <c r="L1493" t="s">
        <v>22</v>
      </c>
      <c r="M1493" t="s">
        <v>89</v>
      </c>
      <c r="N1493" t="s">
        <v>90</v>
      </c>
      <c r="O1493" t="s">
        <v>91</v>
      </c>
      <c r="P1493" t="s">
        <v>46</v>
      </c>
      <c r="Q1493" t="s">
        <v>50</v>
      </c>
      <c r="R1493">
        <v>10214</v>
      </c>
      <c r="S1493">
        <v>46902.687999999987</v>
      </c>
      <c r="T1493">
        <v>69415.978239999982</v>
      </c>
      <c r="U1493">
        <v>22513.290239999995</v>
      </c>
      <c r="AX1493" t="s">
        <v>22</v>
      </c>
      <c r="AY1493">
        <v>2018</v>
      </c>
      <c r="AZ1493">
        <v>4</v>
      </c>
      <c r="BA1493" t="s">
        <v>38</v>
      </c>
      <c r="BB1493" t="s">
        <v>89</v>
      </c>
      <c r="BC1493" t="s">
        <v>90</v>
      </c>
      <c r="BD1493" t="s">
        <v>91</v>
      </c>
      <c r="BE1493" t="s">
        <v>51</v>
      </c>
      <c r="BF1493" t="s">
        <v>54</v>
      </c>
      <c r="BG1493">
        <v>18232</v>
      </c>
      <c r="BH1493">
        <v>45324.752</v>
      </c>
      <c r="BI1493">
        <v>59375.42512</v>
      </c>
      <c r="BJ1493">
        <v>14050.673119999999</v>
      </c>
    </row>
    <row r="1494" spans="11:62" x14ac:dyDescent="0.15">
      <c r="K1494">
        <v>2018</v>
      </c>
      <c r="L1494" t="s">
        <v>22</v>
      </c>
      <c r="M1494" t="s">
        <v>89</v>
      </c>
      <c r="N1494" t="s">
        <v>90</v>
      </c>
      <c r="O1494" t="s">
        <v>91</v>
      </c>
      <c r="P1494" t="s">
        <v>51</v>
      </c>
      <c r="Q1494" t="s">
        <v>52</v>
      </c>
      <c r="R1494">
        <v>11366</v>
      </c>
      <c r="S1494">
        <v>53556.59199999999</v>
      </c>
      <c r="T1494">
        <v>69088.003679999994</v>
      </c>
      <c r="U1494">
        <v>15531.411680000005</v>
      </c>
      <c r="AX1494" t="s">
        <v>22</v>
      </c>
      <c r="AY1494">
        <v>2018</v>
      </c>
      <c r="AZ1494">
        <v>4</v>
      </c>
      <c r="BA1494" t="s">
        <v>38</v>
      </c>
      <c r="BB1494" t="s">
        <v>89</v>
      </c>
      <c r="BC1494" t="s">
        <v>90</v>
      </c>
      <c r="BD1494" t="s">
        <v>91</v>
      </c>
      <c r="BE1494" t="s">
        <v>51</v>
      </c>
      <c r="BF1494" t="s">
        <v>55</v>
      </c>
      <c r="BG1494">
        <v>15966</v>
      </c>
      <c r="BH1494">
        <v>91964.160000000003</v>
      </c>
      <c r="BI1494">
        <v>127830.18240000001</v>
      </c>
      <c r="BJ1494">
        <v>35866.022400000002</v>
      </c>
    </row>
    <row r="1495" spans="11:62" x14ac:dyDescent="0.15">
      <c r="K1495">
        <v>2018</v>
      </c>
      <c r="L1495" t="s">
        <v>22</v>
      </c>
      <c r="M1495" t="s">
        <v>89</v>
      </c>
      <c r="N1495" t="s">
        <v>90</v>
      </c>
      <c r="O1495" t="s">
        <v>91</v>
      </c>
      <c r="P1495" t="s">
        <v>51</v>
      </c>
      <c r="Q1495" t="s">
        <v>53</v>
      </c>
      <c r="R1495">
        <v>15913</v>
      </c>
      <c r="S1495">
        <v>129850.08</v>
      </c>
      <c r="T1495">
        <v>181790.11199999999</v>
      </c>
      <c r="U1495">
        <v>51940.031999999992</v>
      </c>
      <c r="AX1495" t="s">
        <v>22</v>
      </c>
      <c r="AY1495">
        <v>2018</v>
      </c>
      <c r="AZ1495">
        <v>4</v>
      </c>
      <c r="BA1495" t="s">
        <v>38</v>
      </c>
      <c r="BB1495" t="s">
        <v>89</v>
      </c>
      <c r="BC1495" t="s">
        <v>90</v>
      </c>
      <c r="BD1495" t="s">
        <v>91</v>
      </c>
      <c r="BE1495" t="s">
        <v>56</v>
      </c>
      <c r="BF1495" t="s">
        <v>57</v>
      </c>
      <c r="BG1495">
        <v>12396</v>
      </c>
      <c r="BH1495">
        <v>184378.10399999999</v>
      </c>
      <c r="BI1495">
        <v>237847.75415999998</v>
      </c>
      <c r="BJ1495">
        <v>53469.65015999999</v>
      </c>
    </row>
    <row r="1496" spans="11:62" x14ac:dyDescent="0.15">
      <c r="K1496">
        <v>2018</v>
      </c>
      <c r="L1496" t="s">
        <v>22</v>
      </c>
      <c r="M1496" t="s">
        <v>89</v>
      </c>
      <c r="N1496" t="s">
        <v>90</v>
      </c>
      <c r="O1496" t="s">
        <v>91</v>
      </c>
      <c r="P1496" t="s">
        <v>51</v>
      </c>
      <c r="Q1496" t="s">
        <v>54</v>
      </c>
      <c r="R1496">
        <v>18232</v>
      </c>
      <c r="S1496">
        <v>45324.752</v>
      </c>
      <c r="T1496">
        <v>59375.42512</v>
      </c>
      <c r="U1496">
        <v>14050.673119999999</v>
      </c>
      <c r="AX1496" t="s">
        <v>22</v>
      </c>
      <c r="AY1496">
        <v>2018</v>
      </c>
      <c r="AZ1496">
        <v>4</v>
      </c>
      <c r="BA1496" t="s">
        <v>38</v>
      </c>
      <c r="BB1496" t="s">
        <v>89</v>
      </c>
      <c r="BC1496" t="s">
        <v>90</v>
      </c>
      <c r="BD1496" t="s">
        <v>91</v>
      </c>
      <c r="BE1496" t="s">
        <v>56</v>
      </c>
      <c r="BF1496" t="s">
        <v>58</v>
      </c>
      <c r="BG1496">
        <v>16129</v>
      </c>
      <c r="BH1496">
        <v>128032.00199999999</v>
      </c>
      <c r="BI1496">
        <v>190767.68298000001</v>
      </c>
      <c r="BJ1496">
        <v>62735.680980000019</v>
      </c>
    </row>
    <row r="1497" spans="11:62" x14ac:dyDescent="0.15">
      <c r="K1497">
        <v>2018</v>
      </c>
      <c r="L1497" t="s">
        <v>22</v>
      </c>
      <c r="M1497" t="s">
        <v>89</v>
      </c>
      <c r="N1497" t="s">
        <v>90</v>
      </c>
      <c r="O1497" t="s">
        <v>91</v>
      </c>
      <c r="P1497" t="s">
        <v>51</v>
      </c>
      <c r="Q1497" t="s">
        <v>55</v>
      </c>
      <c r="R1497">
        <v>15966</v>
      </c>
      <c r="S1497">
        <v>91964.160000000003</v>
      </c>
      <c r="T1497">
        <v>127830.18240000001</v>
      </c>
      <c r="U1497">
        <v>35866.022400000002</v>
      </c>
      <c r="AX1497" t="s">
        <v>22</v>
      </c>
      <c r="AY1497">
        <v>2018</v>
      </c>
      <c r="AZ1497">
        <v>4</v>
      </c>
      <c r="BA1497" t="s">
        <v>38</v>
      </c>
      <c r="BB1497" t="s">
        <v>89</v>
      </c>
      <c r="BC1497" t="s">
        <v>90</v>
      </c>
      <c r="BD1497" t="s">
        <v>91</v>
      </c>
      <c r="BE1497" t="s">
        <v>56</v>
      </c>
      <c r="BF1497" t="s">
        <v>59</v>
      </c>
      <c r="BG1497">
        <v>15181</v>
      </c>
      <c r="BH1497">
        <v>35250.281999999999</v>
      </c>
      <c r="BI1497">
        <v>42652.841219999995</v>
      </c>
      <c r="BJ1497">
        <v>7402.5592199999955</v>
      </c>
    </row>
    <row r="1498" spans="11:62" x14ac:dyDescent="0.15">
      <c r="K1498">
        <v>2018</v>
      </c>
      <c r="L1498" t="s">
        <v>22</v>
      </c>
      <c r="M1498" t="s">
        <v>89</v>
      </c>
      <c r="N1498" t="s">
        <v>90</v>
      </c>
      <c r="O1498" t="s">
        <v>91</v>
      </c>
      <c r="P1498" t="s">
        <v>56</v>
      </c>
      <c r="Q1498" t="s">
        <v>57</v>
      </c>
      <c r="R1498">
        <v>12396</v>
      </c>
      <c r="S1498">
        <v>184378.10399999999</v>
      </c>
      <c r="T1498">
        <v>237847.75415999998</v>
      </c>
      <c r="U1498">
        <v>53469.65015999999</v>
      </c>
      <c r="AX1498" t="s">
        <v>22</v>
      </c>
      <c r="AY1498">
        <v>2018</v>
      </c>
      <c r="AZ1498">
        <v>4</v>
      </c>
      <c r="BA1498" t="s">
        <v>38</v>
      </c>
      <c r="BB1498" t="s">
        <v>89</v>
      </c>
      <c r="BC1498" t="s">
        <v>90</v>
      </c>
      <c r="BD1498" t="s">
        <v>92</v>
      </c>
      <c r="BE1498" t="s">
        <v>46</v>
      </c>
      <c r="BF1498" t="s">
        <v>47</v>
      </c>
      <c r="BG1498">
        <v>19193</v>
      </c>
      <c r="BH1498">
        <v>28098.551999999996</v>
      </c>
      <c r="BI1498">
        <v>37371.074159999989</v>
      </c>
      <c r="BJ1498">
        <v>9272.5221599999932</v>
      </c>
    </row>
    <row r="1499" spans="11:62" x14ac:dyDescent="0.15">
      <c r="K1499">
        <v>2018</v>
      </c>
      <c r="L1499" t="s">
        <v>22</v>
      </c>
      <c r="M1499" t="s">
        <v>89</v>
      </c>
      <c r="N1499" t="s">
        <v>90</v>
      </c>
      <c r="O1499" t="s">
        <v>91</v>
      </c>
      <c r="P1499" t="s">
        <v>56</v>
      </c>
      <c r="Q1499" t="s">
        <v>58</v>
      </c>
      <c r="R1499">
        <v>16129</v>
      </c>
      <c r="S1499">
        <v>128032.00199999999</v>
      </c>
      <c r="T1499">
        <v>190767.68298000001</v>
      </c>
      <c r="U1499">
        <v>62735.680980000019</v>
      </c>
      <c r="AX1499" t="s">
        <v>22</v>
      </c>
      <c r="AY1499">
        <v>2018</v>
      </c>
      <c r="AZ1499">
        <v>4</v>
      </c>
      <c r="BA1499" t="s">
        <v>38</v>
      </c>
      <c r="BB1499" t="s">
        <v>89</v>
      </c>
      <c r="BC1499" t="s">
        <v>90</v>
      </c>
      <c r="BD1499" t="s">
        <v>92</v>
      </c>
      <c r="BE1499" t="s">
        <v>46</v>
      </c>
      <c r="BF1499" t="s">
        <v>48</v>
      </c>
      <c r="BG1499">
        <v>19787</v>
      </c>
      <c r="BH1499">
        <v>54849.564000000006</v>
      </c>
      <c r="BI1499">
        <v>78434.876520000005</v>
      </c>
      <c r="BJ1499">
        <v>23585.312519999999</v>
      </c>
    </row>
    <row r="1500" spans="11:62" x14ac:dyDescent="0.15">
      <c r="K1500">
        <v>2018</v>
      </c>
      <c r="L1500" t="s">
        <v>22</v>
      </c>
      <c r="M1500" t="s">
        <v>89</v>
      </c>
      <c r="N1500" t="s">
        <v>90</v>
      </c>
      <c r="O1500" t="s">
        <v>91</v>
      </c>
      <c r="P1500" t="s">
        <v>56</v>
      </c>
      <c r="Q1500" t="s">
        <v>59</v>
      </c>
      <c r="R1500">
        <v>15181</v>
      </c>
      <c r="S1500">
        <v>35250.281999999999</v>
      </c>
      <c r="T1500">
        <v>42652.841219999995</v>
      </c>
      <c r="U1500">
        <v>7402.5592199999955</v>
      </c>
      <c r="AX1500" t="s">
        <v>22</v>
      </c>
      <c r="AY1500">
        <v>2018</v>
      </c>
      <c r="AZ1500">
        <v>4</v>
      </c>
      <c r="BA1500" t="s">
        <v>38</v>
      </c>
      <c r="BB1500" t="s">
        <v>89</v>
      </c>
      <c r="BC1500" t="s">
        <v>90</v>
      </c>
      <c r="BD1500" t="s">
        <v>92</v>
      </c>
      <c r="BE1500" t="s">
        <v>46</v>
      </c>
      <c r="BF1500" t="s">
        <v>49</v>
      </c>
      <c r="BG1500">
        <v>7767</v>
      </c>
      <c r="BH1500">
        <v>19137.888000000003</v>
      </c>
      <c r="BI1500">
        <v>24113.738880000004</v>
      </c>
      <c r="BJ1500">
        <v>4975.8508800000018</v>
      </c>
    </row>
    <row r="1501" spans="11:62" x14ac:dyDescent="0.15">
      <c r="K1501">
        <v>2018</v>
      </c>
      <c r="L1501" t="s">
        <v>22</v>
      </c>
      <c r="M1501" t="s">
        <v>89</v>
      </c>
      <c r="N1501" t="s">
        <v>90</v>
      </c>
      <c r="O1501" t="s">
        <v>92</v>
      </c>
      <c r="P1501" t="s">
        <v>46</v>
      </c>
      <c r="Q1501" t="s">
        <v>47</v>
      </c>
      <c r="R1501">
        <v>19193</v>
      </c>
      <c r="S1501">
        <v>28098.551999999996</v>
      </c>
      <c r="T1501">
        <v>37371.074159999989</v>
      </c>
      <c r="U1501">
        <v>9272.5221599999932</v>
      </c>
      <c r="AX1501" t="s">
        <v>22</v>
      </c>
      <c r="AY1501">
        <v>2018</v>
      </c>
      <c r="AZ1501">
        <v>4</v>
      </c>
      <c r="BA1501" t="s">
        <v>38</v>
      </c>
      <c r="BB1501" t="s">
        <v>89</v>
      </c>
      <c r="BC1501" t="s">
        <v>90</v>
      </c>
      <c r="BD1501" t="s">
        <v>92</v>
      </c>
      <c r="BE1501" t="s">
        <v>46</v>
      </c>
      <c r="BF1501" t="s">
        <v>50</v>
      </c>
      <c r="BG1501">
        <v>15529</v>
      </c>
      <c r="BH1501">
        <v>73855.923999999999</v>
      </c>
      <c r="BI1501">
        <v>88627.108799999987</v>
      </c>
      <c r="BJ1501">
        <v>14771.184799999988</v>
      </c>
    </row>
    <row r="1502" spans="11:62" x14ac:dyDescent="0.15">
      <c r="K1502">
        <v>2018</v>
      </c>
      <c r="L1502" t="s">
        <v>22</v>
      </c>
      <c r="M1502" t="s">
        <v>89</v>
      </c>
      <c r="N1502" t="s">
        <v>90</v>
      </c>
      <c r="O1502" t="s">
        <v>92</v>
      </c>
      <c r="P1502" t="s">
        <v>46</v>
      </c>
      <c r="Q1502" t="s">
        <v>48</v>
      </c>
      <c r="R1502">
        <v>19787</v>
      </c>
      <c r="S1502">
        <v>54849.564000000006</v>
      </c>
      <c r="T1502">
        <v>78434.876520000005</v>
      </c>
      <c r="U1502">
        <v>23585.312519999999</v>
      </c>
      <c r="AX1502" t="s">
        <v>22</v>
      </c>
      <c r="AY1502">
        <v>2018</v>
      </c>
      <c r="AZ1502">
        <v>4</v>
      </c>
      <c r="BA1502" t="s">
        <v>38</v>
      </c>
      <c r="BB1502" t="s">
        <v>89</v>
      </c>
      <c r="BC1502" t="s">
        <v>90</v>
      </c>
      <c r="BD1502" t="s">
        <v>92</v>
      </c>
      <c r="BE1502" t="s">
        <v>51</v>
      </c>
      <c r="BF1502" t="s">
        <v>52</v>
      </c>
      <c r="BG1502">
        <v>8761</v>
      </c>
      <c r="BH1502">
        <v>40615.995999999999</v>
      </c>
      <c r="BI1502">
        <v>56456.23444</v>
      </c>
      <c r="BJ1502">
        <v>15840.238440000001</v>
      </c>
    </row>
    <row r="1503" spans="11:62" x14ac:dyDescent="0.15">
      <c r="K1503">
        <v>2018</v>
      </c>
      <c r="L1503" t="s">
        <v>22</v>
      </c>
      <c r="M1503" t="s">
        <v>89</v>
      </c>
      <c r="N1503" t="s">
        <v>90</v>
      </c>
      <c r="O1503" t="s">
        <v>92</v>
      </c>
      <c r="P1503" t="s">
        <v>46</v>
      </c>
      <c r="Q1503" t="s">
        <v>49</v>
      </c>
      <c r="R1503">
        <v>7767</v>
      </c>
      <c r="S1503">
        <v>19137.888000000003</v>
      </c>
      <c r="T1503">
        <v>24113.738880000004</v>
      </c>
      <c r="U1503">
        <v>4975.8508800000018</v>
      </c>
      <c r="AX1503" t="s">
        <v>22</v>
      </c>
      <c r="AY1503">
        <v>2018</v>
      </c>
      <c r="AZ1503">
        <v>4</v>
      </c>
      <c r="BA1503" t="s">
        <v>38</v>
      </c>
      <c r="BB1503" t="s">
        <v>89</v>
      </c>
      <c r="BC1503" t="s">
        <v>90</v>
      </c>
      <c r="BD1503" t="s">
        <v>92</v>
      </c>
      <c r="BE1503" t="s">
        <v>51</v>
      </c>
      <c r="BF1503" t="s">
        <v>53</v>
      </c>
      <c r="BG1503">
        <v>12577</v>
      </c>
      <c r="BH1503">
        <v>103483.556</v>
      </c>
      <c r="BI1503">
        <v>136598.29392</v>
      </c>
      <c r="BJ1503">
        <v>33114.73792</v>
      </c>
    </row>
    <row r="1504" spans="11:62" x14ac:dyDescent="0.15">
      <c r="K1504">
        <v>2018</v>
      </c>
      <c r="L1504" t="s">
        <v>22</v>
      </c>
      <c r="M1504" t="s">
        <v>89</v>
      </c>
      <c r="N1504" t="s">
        <v>90</v>
      </c>
      <c r="O1504" t="s">
        <v>92</v>
      </c>
      <c r="P1504" t="s">
        <v>46</v>
      </c>
      <c r="Q1504" t="s">
        <v>50</v>
      </c>
      <c r="R1504">
        <v>15529</v>
      </c>
      <c r="S1504">
        <v>73855.923999999999</v>
      </c>
      <c r="T1504">
        <v>88627.108799999987</v>
      </c>
      <c r="U1504">
        <v>14771.184799999988</v>
      </c>
      <c r="AX1504" t="s">
        <v>22</v>
      </c>
      <c r="AY1504">
        <v>2018</v>
      </c>
      <c r="AZ1504">
        <v>4</v>
      </c>
      <c r="BA1504" t="s">
        <v>38</v>
      </c>
      <c r="BB1504" t="s">
        <v>89</v>
      </c>
      <c r="BC1504" t="s">
        <v>90</v>
      </c>
      <c r="BD1504" t="s">
        <v>92</v>
      </c>
      <c r="BE1504" t="s">
        <v>51</v>
      </c>
      <c r="BF1504" t="s">
        <v>54</v>
      </c>
      <c r="BG1504">
        <v>12478</v>
      </c>
      <c r="BH1504">
        <v>33216.436000000002</v>
      </c>
      <c r="BI1504">
        <v>49824.654000000002</v>
      </c>
      <c r="BJ1504">
        <v>16608.218000000001</v>
      </c>
    </row>
    <row r="1505" spans="11:62" x14ac:dyDescent="0.15">
      <c r="K1505">
        <v>2018</v>
      </c>
      <c r="L1505" t="s">
        <v>22</v>
      </c>
      <c r="M1505" t="s">
        <v>89</v>
      </c>
      <c r="N1505" t="s">
        <v>90</v>
      </c>
      <c r="O1505" t="s">
        <v>92</v>
      </c>
      <c r="P1505" t="s">
        <v>51</v>
      </c>
      <c r="Q1505" t="s">
        <v>52</v>
      </c>
      <c r="R1505">
        <v>8761</v>
      </c>
      <c r="S1505">
        <v>40615.995999999999</v>
      </c>
      <c r="T1505">
        <v>56456.23444</v>
      </c>
      <c r="U1505">
        <v>15840.238440000001</v>
      </c>
      <c r="AX1505" t="s">
        <v>22</v>
      </c>
      <c r="AY1505">
        <v>2018</v>
      </c>
      <c r="AZ1505">
        <v>4</v>
      </c>
      <c r="BA1505" t="s">
        <v>38</v>
      </c>
      <c r="BB1505" t="s">
        <v>89</v>
      </c>
      <c r="BC1505" t="s">
        <v>90</v>
      </c>
      <c r="BD1505" t="s">
        <v>92</v>
      </c>
      <c r="BE1505" t="s">
        <v>51</v>
      </c>
      <c r="BF1505" t="s">
        <v>55</v>
      </c>
      <c r="BG1505">
        <v>12303</v>
      </c>
      <c r="BH1505">
        <v>74999.087999999989</v>
      </c>
      <c r="BI1505">
        <v>95248.841759999996</v>
      </c>
      <c r="BJ1505">
        <v>20249.753760000007</v>
      </c>
    </row>
    <row r="1506" spans="11:62" x14ac:dyDescent="0.15">
      <c r="K1506">
        <v>2018</v>
      </c>
      <c r="L1506" t="s">
        <v>22</v>
      </c>
      <c r="M1506" t="s">
        <v>89</v>
      </c>
      <c r="N1506" t="s">
        <v>90</v>
      </c>
      <c r="O1506" t="s">
        <v>92</v>
      </c>
      <c r="P1506" t="s">
        <v>51</v>
      </c>
      <c r="Q1506" t="s">
        <v>53</v>
      </c>
      <c r="R1506">
        <v>12577</v>
      </c>
      <c r="S1506">
        <v>103483.556</v>
      </c>
      <c r="T1506">
        <v>136598.29392</v>
      </c>
      <c r="U1506">
        <v>33114.73792</v>
      </c>
      <c r="AX1506" t="s">
        <v>22</v>
      </c>
      <c r="AY1506">
        <v>2018</v>
      </c>
      <c r="AZ1506">
        <v>4</v>
      </c>
      <c r="BA1506" t="s">
        <v>38</v>
      </c>
      <c r="BB1506" t="s">
        <v>89</v>
      </c>
      <c r="BC1506" t="s">
        <v>90</v>
      </c>
      <c r="BD1506" t="s">
        <v>92</v>
      </c>
      <c r="BE1506" t="s">
        <v>56</v>
      </c>
      <c r="BF1506" t="s">
        <v>57</v>
      </c>
      <c r="BG1506">
        <v>12772</v>
      </c>
      <c r="BH1506">
        <v>189970.728</v>
      </c>
      <c r="BI1506">
        <v>281156.67744</v>
      </c>
      <c r="BJ1506">
        <v>91185.949439999997</v>
      </c>
    </row>
    <row r="1507" spans="11:62" x14ac:dyDescent="0.15">
      <c r="K1507">
        <v>2018</v>
      </c>
      <c r="L1507" t="s">
        <v>22</v>
      </c>
      <c r="M1507" t="s">
        <v>89</v>
      </c>
      <c r="N1507" t="s">
        <v>90</v>
      </c>
      <c r="O1507" t="s">
        <v>92</v>
      </c>
      <c r="P1507" t="s">
        <v>51</v>
      </c>
      <c r="Q1507" t="s">
        <v>54</v>
      </c>
      <c r="R1507">
        <v>12478</v>
      </c>
      <c r="S1507">
        <v>33216.436000000002</v>
      </c>
      <c r="T1507">
        <v>49824.654000000002</v>
      </c>
      <c r="U1507">
        <v>16608.218000000001</v>
      </c>
      <c r="AX1507" t="s">
        <v>22</v>
      </c>
      <c r="AY1507">
        <v>2018</v>
      </c>
      <c r="AZ1507">
        <v>4</v>
      </c>
      <c r="BA1507" t="s">
        <v>38</v>
      </c>
      <c r="BB1507" t="s">
        <v>89</v>
      </c>
      <c r="BC1507" t="s">
        <v>90</v>
      </c>
      <c r="BD1507" t="s">
        <v>92</v>
      </c>
      <c r="BE1507" t="s">
        <v>56</v>
      </c>
      <c r="BF1507" t="s">
        <v>58</v>
      </c>
      <c r="BG1507">
        <v>7487</v>
      </c>
      <c r="BH1507">
        <v>54243.315000000002</v>
      </c>
      <c r="BI1507">
        <v>67261.710600000006</v>
      </c>
      <c r="BJ1507">
        <v>13018.395600000003</v>
      </c>
    </row>
    <row r="1508" spans="11:62" x14ac:dyDescent="0.15">
      <c r="K1508">
        <v>2018</v>
      </c>
      <c r="L1508" t="s">
        <v>22</v>
      </c>
      <c r="M1508" t="s">
        <v>89</v>
      </c>
      <c r="N1508" t="s">
        <v>90</v>
      </c>
      <c r="O1508" t="s">
        <v>92</v>
      </c>
      <c r="P1508" t="s">
        <v>51</v>
      </c>
      <c r="Q1508" t="s">
        <v>55</v>
      </c>
      <c r="R1508">
        <v>12303</v>
      </c>
      <c r="S1508">
        <v>74999.087999999989</v>
      </c>
      <c r="T1508">
        <v>95248.841759999996</v>
      </c>
      <c r="U1508">
        <v>20249.753760000007</v>
      </c>
      <c r="AX1508" t="s">
        <v>22</v>
      </c>
      <c r="AY1508">
        <v>2018</v>
      </c>
      <c r="AZ1508">
        <v>4</v>
      </c>
      <c r="BA1508" t="s">
        <v>38</v>
      </c>
      <c r="BB1508" t="s">
        <v>89</v>
      </c>
      <c r="BC1508" t="s">
        <v>90</v>
      </c>
      <c r="BD1508" t="s">
        <v>92</v>
      </c>
      <c r="BE1508" t="s">
        <v>56</v>
      </c>
      <c r="BF1508" t="s">
        <v>59</v>
      </c>
      <c r="BG1508">
        <v>10630</v>
      </c>
      <c r="BH1508">
        <v>23726.16</v>
      </c>
      <c r="BI1508">
        <v>32030.316000000003</v>
      </c>
      <c r="BJ1508">
        <v>8304.1560000000027</v>
      </c>
    </row>
    <row r="1509" spans="11:62" x14ac:dyDescent="0.15">
      <c r="K1509">
        <v>2018</v>
      </c>
      <c r="L1509" t="s">
        <v>22</v>
      </c>
      <c r="M1509" t="s">
        <v>89</v>
      </c>
      <c r="N1509" t="s">
        <v>90</v>
      </c>
      <c r="O1509" t="s">
        <v>92</v>
      </c>
      <c r="P1509" t="s">
        <v>56</v>
      </c>
      <c r="Q1509" t="s">
        <v>57</v>
      </c>
      <c r="R1509">
        <v>12772</v>
      </c>
      <c r="S1509">
        <v>189970.728</v>
      </c>
      <c r="T1509">
        <v>281156.67744</v>
      </c>
      <c r="U1509">
        <v>91185.949439999997</v>
      </c>
      <c r="AX1509" t="s">
        <v>22</v>
      </c>
      <c r="AY1509">
        <v>2018</v>
      </c>
      <c r="AZ1509">
        <v>4</v>
      </c>
      <c r="BA1509" t="s">
        <v>38</v>
      </c>
      <c r="BB1509" t="s">
        <v>89</v>
      </c>
      <c r="BC1509" t="s">
        <v>90</v>
      </c>
      <c r="BD1509" t="s">
        <v>93</v>
      </c>
      <c r="BE1509" t="s">
        <v>46</v>
      </c>
      <c r="BF1509" t="s">
        <v>47</v>
      </c>
      <c r="BG1509">
        <v>18372</v>
      </c>
      <c r="BH1509">
        <v>25132.895999999997</v>
      </c>
      <c r="BI1509">
        <v>31667.448959999998</v>
      </c>
      <c r="BJ1509">
        <v>6534.5529600000009</v>
      </c>
    </row>
    <row r="1510" spans="11:62" x14ac:dyDescent="0.15">
      <c r="K1510">
        <v>2018</v>
      </c>
      <c r="L1510" t="s">
        <v>22</v>
      </c>
      <c r="M1510" t="s">
        <v>89</v>
      </c>
      <c r="N1510" t="s">
        <v>90</v>
      </c>
      <c r="O1510" t="s">
        <v>92</v>
      </c>
      <c r="P1510" t="s">
        <v>56</v>
      </c>
      <c r="Q1510" t="s">
        <v>58</v>
      </c>
      <c r="R1510">
        <v>7487</v>
      </c>
      <c r="S1510">
        <v>54243.315000000002</v>
      </c>
      <c r="T1510">
        <v>67261.710600000006</v>
      </c>
      <c r="U1510">
        <v>13018.395600000003</v>
      </c>
      <c r="AX1510" t="s">
        <v>22</v>
      </c>
      <c r="AY1510">
        <v>2018</v>
      </c>
      <c r="AZ1510">
        <v>4</v>
      </c>
      <c r="BA1510" t="s">
        <v>38</v>
      </c>
      <c r="BB1510" t="s">
        <v>89</v>
      </c>
      <c r="BC1510" t="s">
        <v>90</v>
      </c>
      <c r="BD1510" t="s">
        <v>93</v>
      </c>
      <c r="BE1510" t="s">
        <v>46</v>
      </c>
      <c r="BF1510" t="s">
        <v>48</v>
      </c>
      <c r="BG1510">
        <v>6415</v>
      </c>
      <c r="BH1510">
        <v>15665.430000000002</v>
      </c>
      <c r="BI1510">
        <v>23184.8364</v>
      </c>
      <c r="BJ1510">
        <v>7519.406399999998</v>
      </c>
    </row>
    <row r="1511" spans="11:62" x14ac:dyDescent="0.15">
      <c r="K1511">
        <v>2018</v>
      </c>
      <c r="L1511" t="s">
        <v>22</v>
      </c>
      <c r="M1511" t="s">
        <v>89</v>
      </c>
      <c r="N1511" t="s">
        <v>90</v>
      </c>
      <c r="O1511" t="s">
        <v>92</v>
      </c>
      <c r="P1511" t="s">
        <v>56</v>
      </c>
      <c r="Q1511" t="s">
        <v>59</v>
      </c>
      <c r="R1511">
        <v>10630</v>
      </c>
      <c r="S1511">
        <v>23726.16</v>
      </c>
      <c r="T1511">
        <v>32030.316000000003</v>
      </c>
      <c r="U1511">
        <v>8304.1560000000027</v>
      </c>
      <c r="AX1511" t="s">
        <v>22</v>
      </c>
      <c r="AY1511">
        <v>2018</v>
      </c>
      <c r="AZ1511">
        <v>4</v>
      </c>
      <c r="BA1511" t="s">
        <v>38</v>
      </c>
      <c r="BB1511" t="s">
        <v>89</v>
      </c>
      <c r="BC1511" t="s">
        <v>90</v>
      </c>
      <c r="BD1511" t="s">
        <v>93</v>
      </c>
      <c r="BE1511" t="s">
        <v>46</v>
      </c>
      <c r="BF1511" t="s">
        <v>49</v>
      </c>
      <c r="BG1511">
        <v>19563</v>
      </c>
      <c r="BH1511">
        <v>53367.864000000001</v>
      </c>
      <c r="BI1511">
        <v>78984.438720000006</v>
      </c>
      <c r="BJ1511">
        <v>25616.574720000004</v>
      </c>
    </row>
    <row r="1512" spans="11:62" x14ac:dyDescent="0.15">
      <c r="K1512">
        <v>2018</v>
      </c>
      <c r="L1512" t="s">
        <v>22</v>
      </c>
      <c r="M1512" t="s">
        <v>89</v>
      </c>
      <c r="N1512" t="s">
        <v>90</v>
      </c>
      <c r="O1512" t="s">
        <v>93</v>
      </c>
      <c r="P1512" t="s">
        <v>46</v>
      </c>
      <c r="Q1512" t="s">
        <v>47</v>
      </c>
      <c r="R1512">
        <v>18372</v>
      </c>
      <c r="S1512">
        <v>25132.895999999997</v>
      </c>
      <c r="T1512">
        <v>31667.448959999998</v>
      </c>
      <c r="U1512">
        <v>6534.5529600000009</v>
      </c>
      <c r="AX1512" t="s">
        <v>22</v>
      </c>
      <c r="AY1512">
        <v>2018</v>
      </c>
      <c r="AZ1512">
        <v>4</v>
      </c>
      <c r="BA1512" t="s">
        <v>38</v>
      </c>
      <c r="BB1512" t="s">
        <v>89</v>
      </c>
      <c r="BC1512" t="s">
        <v>90</v>
      </c>
      <c r="BD1512" t="s">
        <v>93</v>
      </c>
      <c r="BE1512" t="s">
        <v>46</v>
      </c>
      <c r="BF1512" t="s">
        <v>50</v>
      </c>
      <c r="BG1512">
        <v>10304</v>
      </c>
      <c r="BH1512">
        <v>49005.823999999993</v>
      </c>
      <c r="BI1512">
        <v>71548.503039999981</v>
      </c>
      <c r="BJ1512">
        <v>22542.679039999988</v>
      </c>
    </row>
    <row r="1513" spans="11:62" x14ac:dyDescent="0.15">
      <c r="K1513">
        <v>2018</v>
      </c>
      <c r="L1513" t="s">
        <v>22</v>
      </c>
      <c r="M1513" t="s">
        <v>89</v>
      </c>
      <c r="N1513" t="s">
        <v>90</v>
      </c>
      <c r="O1513" t="s">
        <v>93</v>
      </c>
      <c r="P1513" t="s">
        <v>46</v>
      </c>
      <c r="Q1513" t="s">
        <v>48</v>
      </c>
      <c r="R1513">
        <v>6415</v>
      </c>
      <c r="S1513">
        <v>15665.430000000002</v>
      </c>
      <c r="T1513">
        <v>23184.8364</v>
      </c>
      <c r="U1513">
        <v>7519.406399999998</v>
      </c>
      <c r="AX1513" t="s">
        <v>22</v>
      </c>
      <c r="AY1513">
        <v>2018</v>
      </c>
      <c r="AZ1513">
        <v>4</v>
      </c>
      <c r="BA1513" t="s">
        <v>38</v>
      </c>
      <c r="BB1513" t="s">
        <v>89</v>
      </c>
      <c r="BC1513" t="s">
        <v>90</v>
      </c>
      <c r="BD1513" t="s">
        <v>93</v>
      </c>
      <c r="BE1513" t="s">
        <v>51</v>
      </c>
      <c r="BF1513" t="s">
        <v>52</v>
      </c>
      <c r="BG1513">
        <v>9087</v>
      </c>
      <c r="BH1513">
        <v>37983.660000000003</v>
      </c>
      <c r="BI1513">
        <v>55456.143600000003</v>
      </c>
      <c r="BJ1513">
        <v>17472.4836</v>
      </c>
    </row>
    <row r="1514" spans="11:62" x14ac:dyDescent="0.15">
      <c r="K1514">
        <v>2018</v>
      </c>
      <c r="L1514" t="s">
        <v>22</v>
      </c>
      <c r="M1514" t="s">
        <v>89</v>
      </c>
      <c r="N1514" t="s">
        <v>90</v>
      </c>
      <c r="O1514" t="s">
        <v>93</v>
      </c>
      <c r="P1514" t="s">
        <v>46</v>
      </c>
      <c r="Q1514" t="s">
        <v>49</v>
      </c>
      <c r="R1514">
        <v>19563</v>
      </c>
      <c r="S1514">
        <v>53367.864000000001</v>
      </c>
      <c r="T1514">
        <v>78984.438720000006</v>
      </c>
      <c r="U1514">
        <v>25616.574720000004</v>
      </c>
      <c r="AX1514" t="s">
        <v>22</v>
      </c>
      <c r="AY1514">
        <v>2018</v>
      </c>
      <c r="AZ1514">
        <v>4</v>
      </c>
      <c r="BA1514" t="s">
        <v>38</v>
      </c>
      <c r="BB1514" t="s">
        <v>89</v>
      </c>
      <c r="BC1514" t="s">
        <v>90</v>
      </c>
      <c r="BD1514" t="s">
        <v>93</v>
      </c>
      <c r="BE1514" t="s">
        <v>51</v>
      </c>
      <c r="BF1514" t="s">
        <v>53</v>
      </c>
      <c r="BG1514">
        <v>11197</v>
      </c>
      <c r="BH1514">
        <v>96697.291999999987</v>
      </c>
      <c r="BI1514">
        <v>136343.18171999999</v>
      </c>
      <c r="BJ1514">
        <v>39645.889720000006</v>
      </c>
    </row>
    <row r="1515" spans="11:62" x14ac:dyDescent="0.15">
      <c r="K1515">
        <v>2018</v>
      </c>
      <c r="L1515" t="s">
        <v>22</v>
      </c>
      <c r="M1515" t="s">
        <v>89</v>
      </c>
      <c r="N1515" t="s">
        <v>90</v>
      </c>
      <c r="O1515" t="s">
        <v>93</v>
      </c>
      <c r="P1515" t="s">
        <v>46</v>
      </c>
      <c r="Q1515" t="s">
        <v>50</v>
      </c>
      <c r="R1515">
        <v>10304</v>
      </c>
      <c r="S1515">
        <v>49005.823999999993</v>
      </c>
      <c r="T1515">
        <v>71548.503039999981</v>
      </c>
      <c r="U1515">
        <v>22542.679039999988</v>
      </c>
      <c r="AX1515" t="s">
        <v>22</v>
      </c>
      <c r="AY1515">
        <v>2018</v>
      </c>
      <c r="AZ1515">
        <v>4</v>
      </c>
      <c r="BA1515" t="s">
        <v>38</v>
      </c>
      <c r="BB1515" t="s">
        <v>89</v>
      </c>
      <c r="BC1515" t="s">
        <v>90</v>
      </c>
      <c r="BD1515" t="s">
        <v>93</v>
      </c>
      <c r="BE1515" t="s">
        <v>51</v>
      </c>
      <c r="BF1515" t="s">
        <v>54</v>
      </c>
      <c r="BG1515">
        <v>16944</v>
      </c>
      <c r="BH1515">
        <v>43613.856000000007</v>
      </c>
      <c r="BI1515">
        <v>54081.181440000015</v>
      </c>
      <c r="BJ1515">
        <v>10467.325440000008</v>
      </c>
    </row>
    <row r="1516" spans="11:62" x14ac:dyDescent="0.15">
      <c r="K1516">
        <v>2018</v>
      </c>
      <c r="L1516" t="s">
        <v>22</v>
      </c>
      <c r="M1516" t="s">
        <v>89</v>
      </c>
      <c r="N1516" t="s">
        <v>90</v>
      </c>
      <c r="O1516" t="s">
        <v>93</v>
      </c>
      <c r="P1516" t="s">
        <v>51</v>
      </c>
      <c r="Q1516" t="s">
        <v>52</v>
      </c>
      <c r="R1516">
        <v>9087</v>
      </c>
      <c r="S1516">
        <v>37983.660000000003</v>
      </c>
      <c r="T1516">
        <v>55456.143600000003</v>
      </c>
      <c r="U1516">
        <v>17472.4836</v>
      </c>
      <c r="AX1516" t="s">
        <v>22</v>
      </c>
      <c r="AY1516">
        <v>2018</v>
      </c>
      <c r="AZ1516">
        <v>4</v>
      </c>
      <c r="BA1516" t="s">
        <v>38</v>
      </c>
      <c r="BB1516" t="s">
        <v>89</v>
      </c>
      <c r="BC1516" t="s">
        <v>90</v>
      </c>
      <c r="BD1516" t="s">
        <v>93</v>
      </c>
      <c r="BE1516" t="s">
        <v>51</v>
      </c>
      <c r="BF1516" t="s">
        <v>55</v>
      </c>
      <c r="BG1516">
        <v>7808</v>
      </c>
      <c r="BH1516">
        <v>46848</v>
      </c>
      <c r="BI1516">
        <v>66992.639999999999</v>
      </c>
      <c r="BJ1516">
        <v>20144.64</v>
      </c>
    </row>
    <row r="1517" spans="11:62" x14ac:dyDescent="0.15">
      <c r="K1517">
        <v>2018</v>
      </c>
      <c r="L1517" t="s">
        <v>22</v>
      </c>
      <c r="M1517" t="s">
        <v>89</v>
      </c>
      <c r="N1517" t="s">
        <v>90</v>
      </c>
      <c r="O1517" t="s">
        <v>93</v>
      </c>
      <c r="P1517" t="s">
        <v>51</v>
      </c>
      <c r="Q1517" t="s">
        <v>53</v>
      </c>
      <c r="R1517">
        <v>11197</v>
      </c>
      <c r="S1517">
        <v>96697.291999999987</v>
      </c>
      <c r="T1517">
        <v>136343.18171999999</v>
      </c>
      <c r="U1517">
        <v>39645.889720000006</v>
      </c>
      <c r="AX1517" t="s">
        <v>22</v>
      </c>
      <c r="AY1517">
        <v>2018</v>
      </c>
      <c r="AZ1517">
        <v>4</v>
      </c>
      <c r="BA1517" t="s">
        <v>38</v>
      </c>
      <c r="BB1517" t="s">
        <v>89</v>
      </c>
      <c r="BC1517" t="s">
        <v>90</v>
      </c>
      <c r="BD1517" t="s">
        <v>93</v>
      </c>
      <c r="BE1517" t="s">
        <v>56</v>
      </c>
      <c r="BF1517" t="s">
        <v>57</v>
      </c>
      <c r="BG1517">
        <v>12725</v>
      </c>
      <c r="BH1517">
        <v>197797.4</v>
      </c>
      <c r="BI1517">
        <v>243290.802</v>
      </c>
      <c r="BJ1517">
        <v>45493.402000000002</v>
      </c>
    </row>
    <row r="1518" spans="11:62" x14ac:dyDescent="0.15">
      <c r="K1518">
        <v>2018</v>
      </c>
      <c r="L1518" t="s">
        <v>22</v>
      </c>
      <c r="M1518" t="s">
        <v>89</v>
      </c>
      <c r="N1518" t="s">
        <v>90</v>
      </c>
      <c r="O1518" t="s">
        <v>93</v>
      </c>
      <c r="P1518" t="s">
        <v>51</v>
      </c>
      <c r="Q1518" t="s">
        <v>54</v>
      </c>
      <c r="R1518">
        <v>16944</v>
      </c>
      <c r="S1518">
        <v>43613.856000000007</v>
      </c>
      <c r="T1518">
        <v>54081.181440000015</v>
      </c>
      <c r="U1518">
        <v>10467.325440000008</v>
      </c>
      <c r="AX1518" t="s">
        <v>22</v>
      </c>
      <c r="AY1518">
        <v>2018</v>
      </c>
      <c r="AZ1518">
        <v>4</v>
      </c>
      <c r="BA1518" t="s">
        <v>38</v>
      </c>
      <c r="BB1518" t="s">
        <v>89</v>
      </c>
      <c r="BC1518" t="s">
        <v>90</v>
      </c>
      <c r="BD1518" t="s">
        <v>93</v>
      </c>
      <c r="BE1518" t="s">
        <v>56</v>
      </c>
      <c r="BF1518" t="s">
        <v>58</v>
      </c>
      <c r="BG1518">
        <v>15956</v>
      </c>
      <c r="BH1518">
        <v>110575.08</v>
      </c>
      <c r="BI1518">
        <v>132690.09599999999</v>
      </c>
      <c r="BJ1518">
        <v>22115.015999999989</v>
      </c>
    </row>
    <row r="1519" spans="11:62" x14ac:dyDescent="0.15">
      <c r="K1519">
        <v>2018</v>
      </c>
      <c r="L1519" t="s">
        <v>22</v>
      </c>
      <c r="M1519" t="s">
        <v>89</v>
      </c>
      <c r="N1519" t="s">
        <v>90</v>
      </c>
      <c r="O1519" t="s">
        <v>93</v>
      </c>
      <c r="P1519" t="s">
        <v>51</v>
      </c>
      <c r="Q1519" t="s">
        <v>55</v>
      </c>
      <c r="R1519">
        <v>7808</v>
      </c>
      <c r="S1519">
        <v>46848</v>
      </c>
      <c r="T1519">
        <v>66992.639999999999</v>
      </c>
      <c r="U1519">
        <v>20144.64</v>
      </c>
      <c r="AX1519" t="s">
        <v>22</v>
      </c>
      <c r="AY1519">
        <v>2018</v>
      </c>
      <c r="AZ1519">
        <v>4</v>
      </c>
      <c r="BA1519" t="s">
        <v>38</v>
      </c>
      <c r="BB1519" t="s">
        <v>89</v>
      </c>
      <c r="BC1519" t="s">
        <v>90</v>
      </c>
      <c r="BD1519" t="s">
        <v>93</v>
      </c>
      <c r="BE1519" t="s">
        <v>56</v>
      </c>
      <c r="BF1519" t="s">
        <v>59</v>
      </c>
      <c r="BG1519">
        <v>10584</v>
      </c>
      <c r="BH1519">
        <v>23051.952000000001</v>
      </c>
      <c r="BI1519">
        <v>32964.291360000003</v>
      </c>
      <c r="BJ1519">
        <v>9912.3393600000018</v>
      </c>
    </row>
    <row r="1520" spans="11:62" x14ac:dyDescent="0.15">
      <c r="K1520">
        <v>2018</v>
      </c>
      <c r="L1520" t="s">
        <v>22</v>
      </c>
      <c r="M1520" t="s">
        <v>89</v>
      </c>
      <c r="N1520" t="s">
        <v>90</v>
      </c>
      <c r="O1520" t="s">
        <v>93</v>
      </c>
      <c r="P1520" t="s">
        <v>56</v>
      </c>
      <c r="Q1520" t="s">
        <v>57</v>
      </c>
      <c r="R1520">
        <v>12725</v>
      </c>
      <c r="S1520">
        <v>197797.4</v>
      </c>
      <c r="T1520">
        <v>243290.802</v>
      </c>
      <c r="U1520">
        <v>45493.402000000002</v>
      </c>
      <c r="AX1520" t="s">
        <v>22</v>
      </c>
      <c r="AY1520">
        <v>2018</v>
      </c>
      <c r="AZ1520">
        <v>4</v>
      </c>
      <c r="BA1520" t="s">
        <v>38</v>
      </c>
      <c r="BB1520" t="s">
        <v>89</v>
      </c>
      <c r="BC1520" t="s">
        <v>90</v>
      </c>
      <c r="BD1520" t="s">
        <v>94</v>
      </c>
      <c r="BE1520" t="s">
        <v>46</v>
      </c>
      <c r="BF1520" t="s">
        <v>47</v>
      </c>
      <c r="BG1520">
        <v>8077</v>
      </c>
      <c r="BH1520">
        <v>11243.183999999999</v>
      </c>
      <c r="BI1520">
        <v>16864.775999999998</v>
      </c>
      <c r="BJ1520">
        <v>5621.5919999999987</v>
      </c>
    </row>
    <row r="1521" spans="11:62" x14ac:dyDescent="0.15">
      <c r="K1521">
        <v>2018</v>
      </c>
      <c r="L1521" t="s">
        <v>22</v>
      </c>
      <c r="M1521" t="s">
        <v>89</v>
      </c>
      <c r="N1521" t="s">
        <v>90</v>
      </c>
      <c r="O1521" t="s">
        <v>93</v>
      </c>
      <c r="P1521" t="s">
        <v>56</v>
      </c>
      <c r="Q1521" t="s">
        <v>58</v>
      </c>
      <c r="R1521">
        <v>15956</v>
      </c>
      <c r="S1521">
        <v>110575.08</v>
      </c>
      <c r="T1521">
        <v>132690.09599999999</v>
      </c>
      <c r="U1521">
        <v>22115.015999999989</v>
      </c>
      <c r="AX1521" t="s">
        <v>22</v>
      </c>
      <c r="AY1521">
        <v>2018</v>
      </c>
      <c r="AZ1521">
        <v>4</v>
      </c>
      <c r="BA1521" t="s">
        <v>38</v>
      </c>
      <c r="BB1521" t="s">
        <v>89</v>
      </c>
      <c r="BC1521" t="s">
        <v>90</v>
      </c>
      <c r="BD1521" t="s">
        <v>94</v>
      </c>
      <c r="BE1521" t="s">
        <v>46</v>
      </c>
      <c r="BF1521" t="s">
        <v>48</v>
      </c>
      <c r="BG1521">
        <v>9007</v>
      </c>
      <c r="BH1521">
        <v>22787.71</v>
      </c>
      <c r="BI1521">
        <v>30307.654299999998</v>
      </c>
      <c r="BJ1521">
        <v>7519.9442999999992</v>
      </c>
    </row>
    <row r="1522" spans="11:62" x14ac:dyDescent="0.15">
      <c r="K1522">
        <v>2018</v>
      </c>
      <c r="L1522" t="s">
        <v>22</v>
      </c>
      <c r="M1522" t="s">
        <v>89</v>
      </c>
      <c r="N1522" t="s">
        <v>90</v>
      </c>
      <c r="O1522" t="s">
        <v>93</v>
      </c>
      <c r="P1522" t="s">
        <v>56</v>
      </c>
      <c r="Q1522" t="s">
        <v>59</v>
      </c>
      <c r="R1522">
        <v>10584</v>
      </c>
      <c r="S1522">
        <v>23051.952000000001</v>
      </c>
      <c r="T1522">
        <v>32964.291360000003</v>
      </c>
      <c r="U1522">
        <v>9912.3393600000018</v>
      </c>
      <c r="AX1522" t="s">
        <v>22</v>
      </c>
      <c r="AY1522">
        <v>2018</v>
      </c>
      <c r="AZ1522">
        <v>4</v>
      </c>
      <c r="BA1522" t="s">
        <v>38</v>
      </c>
      <c r="BB1522" t="s">
        <v>89</v>
      </c>
      <c r="BC1522" t="s">
        <v>90</v>
      </c>
      <c r="BD1522" t="s">
        <v>94</v>
      </c>
      <c r="BE1522" t="s">
        <v>46</v>
      </c>
      <c r="BF1522" t="s">
        <v>49</v>
      </c>
      <c r="BG1522">
        <v>13797</v>
      </c>
      <c r="BH1522">
        <v>39459.42</v>
      </c>
      <c r="BI1522">
        <v>49324.275000000001</v>
      </c>
      <c r="BJ1522">
        <v>9864.8550000000032</v>
      </c>
    </row>
    <row r="1523" spans="11:62" x14ac:dyDescent="0.15">
      <c r="K1523">
        <v>2018</v>
      </c>
      <c r="L1523" t="s">
        <v>22</v>
      </c>
      <c r="M1523" t="s">
        <v>89</v>
      </c>
      <c r="N1523" t="s">
        <v>90</v>
      </c>
      <c r="O1523" t="s">
        <v>94</v>
      </c>
      <c r="P1523" t="s">
        <v>46</v>
      </c>
      <c r="Q1523" t="s">
        <v>47</v>
      </c>
      <c r="R1523">
        <v>8077</v>
      </c>
      <c r="S1523">
        <v>11243.183999999999</v>
      </c>
      <c r="T1523">
        <v>16864.775999999998</v>
      </c>
      <c r="U1523">
        <v>5621.5919999999987</v>
      </c>
      <c r="AX1523" t="s">
        <v>22</v>
      </c>
      <c r="AY1523">
        <v>2018</v>
      </c>
      <c r="AZ1523">
        <v>4</v>
      </c>
      <c r="BA1523" t="s">
        <v>38</v>
      </c>
      <c r="BB1523" t="s">
        <v>89</v>
      </c>
      <c r="BC1523" t="s">
        <v>90</v>
      </c>
      <c r="BD1523" t="s">
        <v>94</v>
      </c>
      <c r="BE1523" t="s">
        <v>46</v>
      </c>
      <c r="BF1523" t="s">
        <v>50</v>
      </c>
      <c r="BG1523">
        <v>15777</v>
      </c>
      <c r="BH1523">
        <v>71154.27</v>
      </c>
      <c r="BI1523">
        <v>96769.80720000001</v>
      </c>
      <c r="BJ1523">
        <v>25615.537200000006</v>
      </c>
    </row>
    <row r="1524" spans="11:62" x14ac:dyDescent="0.15">
      <c r="K1524">
        <v>2018</v>
      </c>
      <c r="L1524" t="s">
        <v>22</v>
      </c>
      <c r="M1524" t="s">
        <v>89</v>
      </c>
      <c r="N1524" t="s">
        <v>90</v>
      </c>
      <c r="O1524" t="s">
        <v>94</v>
      </c>
      <c r="P1524" t="s">
        <v>46</v>
      </c>
      <c r="Q1524" t="s">
        <v>48</v>
      </c>
      <c r="R1524">
        <v>9007</v>
      </c>
      <c r="S1524">
        <v>22787.71</v>
      </c>
      <c r="T1524">
        <v>30307.654299999998</v>
      </c>
      <c r="U1524">
        <v>7519.9442999999992</v>
      </c>
      <c r="AX1524" t="s">
        <v>22</v>
      </c>
      <c r="AY1524">
        <v>2018</v>
      </c>
      <c r="AZ1524">
        <v>4</v>
      </c>
      <c r="BA1524" t="s">
        <v>38</v>
      </c>
      <c r="BB1524" t="s">
        <v>89</v>
      </c>
      <c r="BC1524" t="s">
        <v>90</v>
      </c>
      <c r="BD1524" t="s">
        <v>94</v>
      </c>
      <c r="BE1524" t="s">
        <v>51</v>
      </c>
      <c r="BF1524" t="s">
        <v>52</v>
      </c>
      <c r="BG1524">
        <v>13434</v>
      </c>
      <c r="BH1524">
        <v>59727.563999999991</v>
      </c>
      <c r="BI1524">
        <v>83618.589599999992</v>
      </c>
      <c r="BJ1524">
        <v>23891.025600000001</v>
      </c>
    </row>
    <row r="1525" spans="11:62" x14ac:dyDescent="0.15">
      <c r="K1525">
        <v>2018</v>
      </c>
      <c r="L1525" t="s">
        <v>22</v>
      </c>
      <c r="M1525" t="s">
        <v>89</v>
      </c>
      <c r="N1525" t="s">
        <v>90</v>
      </c>
      <c r="O1525" t="s">
        <v>94</v>
      </c>
      <c r="P1525" t="s">
        <v>46</v>
      </c>
      <c r="Q1525" t="s">
        <v>49</v>
      </c>
      <c r="R1525">
        <v>13797</v>
      </c>
      <c r="S1525">
        <v>39459.42</v>
      </c>
      <c r="T1525">
        <v>49324.275000000001</v>
      </c>
      <c r="U1525">
        <v>9864.8550000000032</v>
      </c>
      <c r="AX1525" t="s">
        <v>22</v>
      </c>
      <c r="AY1525">
        <v>2018</v>
      </c>
      <c r="AZ1525">
        <v>4</v>
      </c>
      <c r="BA1525" t="s">
        <v>38</v>
      </c>
      <c r="BB1525" t="s">
        <v>89</v>
      </c>
      <c r="BC1525" t="s">
        <v>90</v>
      </c>
      <c r="BD1525" t="s">
        <v>94</v>
      </c>
      <c r="BE1525" t="s">
        <v>51</v>
      </c>
      <c r="BF1525" t="s">
        <v>53</v>
      </c>
      <c r="BG1525">
        <v>12483</v>
      </c>
      <c r="BH1525">
        <v>107803.18799999999</v>
      </c>
      <c r="BI1525">
        <v>148768.39944000001</v>
      </c>
      <c r="BJ1525">
        <v>40965.211440000014</v>
      </c>
    </row>
    <row r="1526" spans="11:62" x14ac:dyDescent="0.15">
      <c r="K1526">
        <v>2018</v>
      </c>
      <c r="L1526" t="s">
        <v>22</v>
      </c>
      <c r="M1526" t="s">
        <v>89</v>
      </c>
      <c r="N1526" t="s">
        <v>90</v>
      </c>
      <c r="O1526" t="s">
        <v>94</v>
      </c>
      <c r="P1526" t="s">
        <v>46</v>
      </c>
      <c r="Q1526" t="s">
        <v>50</v>
      </c>
      <c r="R1526">
        <v>15777</v>
      </c>
      <c r="S1526">
        <v>71154.27</v>
      </c>
      <c r="T1526">
        <v>96769.80720000001</v>
      </c>
      <c r="U1526">
        <v>25615.537200000006</v>
      </c>
      <c r="AX1526" t="s">
        <v>22</v>
      </c>
      <c r="AY1526">
        <v>2018</v>
      </c>
      <c r="AZ1526">
        <v>4</v>
      </c>
      <c r="BA1526" t="s">
        <v>38</v>
      </c>
      <c r="BB1526" t="s">
        <v>89</v>
      </c>
      <c r="BC1526" t="s">
        <v>90</v>
      </c>
      <c r="BD1526" t="s">
        <v>94</v>
      </c>
      <c r="BE1526" t="s">
        <v>51</v>
      </c>
      <c r="BF1526" t="s">
        <v>54</v>
      </c>
      <c r="BG1526">
        <v>13179</v>
      </c>
      <c r="BH1526">
        <v>37112.064000000006</v>
      </c>
      <c r="BI1526">
        <v>46390.080000000009</v>
      </c>
      <c r="BJ1526">
        <v>9278.0160000000033</v>
      </c>
    </row>
    <row r="1527" spans="11:62" x14ac:dyDescent="0.15">
      <c r="K1527">
        <v>2018</v>
      </c>
      <c r="L1527" t="s">
        <v>22</v>
      </c>
      <c r="M1527" t="s">
        <v>89</v>
      </c>
      <c r="N1527" t="s">
        <v>90</v>
      </c>
      <c r="O1527" t="s">
        <v>94</v>
      </c>
      <c r="P1527" t="s">
        <v>51</v>
      </c>
      <c r="Q1527" t="s">
        <v>52</v>
      </c>
      <c r="R1527">
        <v>13434</v>
      </c>
      <c r="S1527">
        <v>59727.563999999991</v>
      </c>
      <c r="T1527">
        <v>83618.589599999992</v>
      </c>
      <c r="U1527">
        <v>23891.025600000001</v>
      </c>
      <c r="AX1527" t="s">
        <v>22</v>
      </c>
      <c r="AY1527">
        <v>2018</v>
      </c>
      <c r="AZ1527">
        <v>4</v>
      </c>
      <c r="BA1527" t="s">
        <v>38</v>
      </c>
      <c r="BB1527" t="s">
        <v>89</v>
      </c>
      <c r="BC1527" t="s">
        <v>90</v>
      </c>
      <c r="BD1527" t="s">
        <v>94</v>
      </c>
      <c r="BE1527" t="s">
        <v>51</v>
      </c>
      <c r="BF1527" t="s">
        <v>55</v>
      </c>
      <c r="BG1527">
        <v>7611</v>
      </c>
      <c r="BH1527">
        <v>40916.735999999997</v>
      </c>
      <c r="BI1527">
        <v>49918.417919999993</v>
      </c>
      <c r="BJ1527">
        <v>9001.6819199999954</v>
      </c>
    </row>
    <row r="1528" spans="11:62" x14ac:dyDescent="0.15">
      <c r="K1528">
        <v>2018</v>
      </c>
      <c r="L1528" t="s">
        <v>22</v>
      </c>
      <c r="M1528" t="s">
        <v>89</v>
      </c>
      <c r="N1528" t="s">
        <v>90</v>
      </c>
      <c r="O1528" t="s">
        <v>94</v>
      </c>
      <c r="P1528" t="s">
        <v>51</v>
      </c>
      <c r="Q1528" t="s">
        <v>53</v>
      </c>
      <c r="R1528">
        <v>12483</v>
      </c>
      <c r="S1528">
        <v>107803.18799999999</v>
      </c>
      <c r="T1528">
        <v>148768.39944000001</v>
      </c>
      <c r="U1528">
        <v>40965.211440000014</v>
      </c>
      <c r="AX1528" t="s">
        <v>22</v>
      </c>
      <c r="AY1528">
        <v>2018</v>
      </c>
      <c r="AZ1528">
        <v>4</v>
      </c>
      <c r="BA1528" t="s">
        <v>38</v>
      </c>
      <c r="BB1528" t="s">
        <v>89</v>
      </c>
      <c r="BC1528" t="s">
        <v>90</v>
      </c>
      <c r="BD1528" t="s">
        <v>94</v>
      </c>
      <c r="BE1528" t="s">
        <v>56</v>
      </c>
      <c r="BF1528" t="s">
        <v>57</v>
      </c>
      <c r="BG1528">
        <v>7935</v>
      </c>
      <c r="BH1528">
        <v>129721.38</v>
      </c>
      <c r="BI1528">
        <v>190690.42859999998</v>
      </c>
      <c r="BJ1528">
        <v>60969.04859999998</v>
      </c>
    </row>
    <row r="1529" spans="11:62" x14ac:dyDescent="0.15">
      <c r="K1529">
        <v>2018</v>
      </c>
      <c r="L1529" t="s">
        <v>22</v>
      </c>
      <c r="M1529" t="s">
        <v>89</v>
      </c>
      <c r="N1529" t="s">
        <v>90</v>
      </c>
      <c r="O1529" t="s">
        <v>94</v>
      </c>
      <c r="P1529" t="s">
        <v>51</v>
      </c>
      <c r="Q1529" t="s">
        <v>54</v>
      </c>
      <c r="R1529">
        <v>13179</v>
      </c>
      <c r="S1529">
        <v>37112.064000000006</v>
      </c>
      <c r="T1529">
        <v>46390.080000000009</v>
      </c>
      <c r="U1529">
        <v>9278.0160000000033</v>
      </c>
      <c r="AX1529" t="s">
        <v>22</v>
      </c>
      <c r="AY1529">
        <v>2018</v>
      </c>
      <c r="AZ1529">
        <v>4</v>
      </c>
      <c r="BA1529" t="s">
        <v>38</v>
      </c>
      <c r="BB1529" t="s">
        <v>89</v>
      </c>
      <c r="BC1529" t="s">
        <v>90</v>
      </c>
      <c r="BD1529" t="s">
        <v>94</v>
      </c>
      <c r="BE1529" t="s">
        <v>56</v>
      </c>
      <c r="BF1529" t="s">
        <v>58</v>
      </c>
      <c r="BG1529">
        <v>13109</v>
      </c>
      <c r="BH1529">
        <v>90845.37</v>
      </c>
      <c r="BI1529">
        <v>129000.42539999999</v>
      </c>
      <c r="BJ1529">
        <v>38155.055399999997</v>
      </c>
    </row>
    <row r="1530" spans="11:62" x14ac:dyDescent="0.15">
      <c r="K1530">
        <v>2018</v>
      </c>
      <c r="L1530" t="s">
        <v>22</v>
      </c>
      <c r="M1530" t="s">
        <v>89</v>
      </c>
      <c r="N1530" t="s">
        <v>90</v>
      </c>
      <c r="O1530" t="s">
        <v>94</v>
      </c>
      <c r="P1530" t="s">
        <v>51</v>
      </c>
      <c r="Q1530" t="s">
        <v>55</v>
      </c>
      <c r="R1530">
        <v>7611</v>
      </c>
      <c r="S1530">
        <v>40916.735999999997</v>
      </c>
      <c r="T1530">
        <v>49918.417919999993</v>
      </c>
      <c r="U1530">
        <v>9001.6819199999954</v>
      </c>
      <c r="AX1530" t="s">
        <v>22</v>
      </c>
      <c r="AY1530">
        <v>2018</v>
      </c>
      <c r="AZ1530">
        <v>4</v>
      </c>
      <c r="BA1530" t="s">
        <v>38</v>
      </c>
      <c r="BB1530" t="s">
        <v>89</v>
      </c>
      <c r="BC1530" t="s">
        <v>90</v>
      </c>
      <c r="BD1530" t="s">
        <v>94</v>
      </c>
      <c r="BE1530" t="s">
        <v>56</v>
      </c>
      <c r="BF1530" t="s">
        <v>59</v>
      </c>
      <c r="BG1530">
        <v>13329</v>
      </c>
      <c r="BH1530">
        <v>27351.108000000004</v>
      </c>
      <c r="BI1530">
        <v>32821.329600000005</v>
      </c>
      <c r="BJ1530">
        <v>5470.2216000000008</v>
      </c>
    </row>
    <row r="1531" spans="11:62" x14ac:dyDescent="0.15">
      <c r="K1531">
        <v>2018</v>
      </c>
      <c r="L1531" t="s">
        <v>22</v>
      </c>
      <c r="M1531" t="s">
        <v>89</v>
      </c>
      <c r="N1531" t="s">
        <v>90</v>
      </c>
      <c r="O1531" t="s">
        <v>94</v>
      </c>
      <c r="P1531" t="s">
        <v>56</v>
      </c>
      <c r="Q1531" t="s">
        <v>57</v>
      </c>
      <c r="R1531">
        <v>7935</v>
      </c>
      <c r="S1531">
        <v>129721.38</v>
      </c>
      <c r="T1531">
        <v>190690.42859999998</v>
      </c>
      <c r="U1531">
        <v>60969.04859999998</v>
      </c>
      <c r="AX1531" t="s">
        <v>22</v>
      </c>
      <c r="AY1531">
        <v>2018</v>
      </c>
      <c r="AZ1531">
        <v>4</v>
      </c>
      <c r="BA1531" t="s">
        <v>38</v>
      </c>
      <c r="BB1531" t="s">
        <v>95</v>
      </c>
      <c r="BC1531" t="s">
        <v>96</v>
      </c>
      <c r="BD1531" t="s">
        <v>96</v>
      </c>
      <c r="BE1531" t="s">
        <v>46</v>
      </c>
      <c r="BF1531" t="s">
        <v>47</v>
      </c>
      <c r="BG1531">
        <v>98130</v>
      </c>
      <c r="BH1531">
        <v>129531.6</v>
      </c>
      <c r="BI1531">
        <v>176162.97600000002</v>
      </c>
      <c r="BJ1531">
        <v>46631.376000000018</v>
      </c>
    </row>
    <row r="1532" spans="11:62" x14ac:dyDescent="0.15">
      <c r="K1532">
        <v>2018</v>
      </c>
      <c r="L1532" t="s">
        <v>22</v>
      </c>
      <c r="M1532" t="s">
        <v>89</v>
      </c>
      <c r="N1532" t="s">
        <v>90</v>
      </c>
      <c r="O1532" t="s">
        <v>94</v>
      </c>
      <c r="P1532" t="s">
        <v>56</v>
      </c>
      <c r="Q1532" t="s">
        <v>58</v>
      </c>
      <c r="R1532">
        <v>13109</v>
      </c>
      <c r="S1532">
        <v>90845.37</v>
      </c>
      <c r="T1532">
        <v>129000.42539999999</v>
      </c>
      <c r="U1532">
        <v>38155.055399999997</v>
      </c>
      <c r="AX1532" t="s">
        <v>22</v>
      </c>
      <c r="AY1532">
        <v>2018</v>
      </c>
      <c r="AZ1532">
        <v>4</v>
      </c>
      <c r="BA1532" t="s">
        <v>38</v>
      </c>
      <c r="BB1532" t="s">
        <v>95</v>
      </c>
      <c r="BC1532" t="s">
        <v>96</v>
      </c>
      <c r="BD1532" t="s">
        <v>96</v>
      </c>
      <c r="BE1532" t="s">
        <v>46</v>
      </c>
      <c r="BF1532" t="s">
        <v>48</v>
      </c>
      <c r="BG1532">
        <v>72800</v>
      </c>
      <c r="BH1532">
        <v>176176</v>
      </c>
      <c r="BI1532">
        <v>241361.12</v>
      </c>
      <c r="BJ1532">
        <v>65185.119999999995</v>
      </c>
    </row>
    <row r="1533" spans="11:62" x14ac:dyDescent="0.15">
      <c r="K1533">
        <v>2018</v>
      </c>
      <c r="L1533" t="s">
        <v>22</v>
      </c>
      <c r="M1533" t="s">
        <v>89</v>
      </c>
      <c r="N1533" t="s">
        <v>90</v>
      </c>
      <c r="O1533" t="s">
        <v>94</v>
      </c>
      <c r="P1533" t="s">
        <v>56</v>
      </c>
      <c r="Q1533" t="s">
        <v>59</v>
      </c>
      <c r="R1533">
        <v>13329</v>
      </c>
      <c r="S1533">
        <v>27351.108000000004</v>
      </c>
      <c r="T1533">
        <v>32821.329600000005</v>
      </c>
      <c r="U1533">
        <v>5470.2216000000008</v>
      </c>
      <c r="AX1533" t="s">
        <v>22</v>
      </c>
      <c r="AY1533">
        <v>2018</v>
      </c>
      <c r="AZ1533">
        <v>4</v>
      </c>
      <c r="BA1533" t="s">
        <v>38</v>
      </c>
      <c r="BB1533" t="s">
        <v>95</v>
      </c>
      <c r="BC1533" t="s">
        <v>96</v>
      </c>
      <c r="BD1533" t="s">
        <v>96</v>
      </c>
      <c r="BE1533" t="s">
        <v>46</v>
      </c>
      <c r="BF1533" t="s">
        <v>49</v>
      </c>
      <c r="BG1533">
        <v>59260</v>
      </c>
      <c r="BH1533">
        <v>151231.52000000002</v>
      </c>
      <c r="BI1533">
        <v>217773.38880000002</v>
      </c>
      <c r="BJ1533">
        <v>66541.868799999997</v>
      </c>
    </row>
    <row r="1534" spans="11:62" x14ac:dyDescent="0.15">
      <c r="K1534">
        <v>2018</v>
      </c>
      <c r="L1534" t="s">
        <v>22</v>
      </c>
      <c r="M1534" t="s">
        <v>95</v>
      </c>
      <c r="N1534" t="s">
        <v>96</v>
      </c>
      <c r="O1534" t="s">
        <v>96</v>
      </c>
      <c r="P1534" t="s">
        <v>46</v>
      </c>
      <c r="Q1534" t="s">
        <v>47</v>
      </c>
      <c r="R1534">
        <v>98130</v>
      </c>
      <c r="S1534">
        <v>129531.6</v>
      </c>
      <c r="T1534">
        <v>176162.97600000002</v>
      </c>
      <c r="U1534">
        <v>46631.376000000018</v>
      </c>
      <c r="AX1534" t="s">
        <v>22</v>
      </c>
      <c r="AY1534">
        <v>2018</v>
      </c>
      <c r="AZ1534">
        <v>4</v>
      </c>
      <c r="BA1534" t="s">
        <v>38</v>
      </c>
      <c r="BB1534" t="s">
        <v>95</v>
      </c>
      <c r="BC1534" t="s">
        <v>96</v>
      </c>
      <c r="BD1534" t="s">
        <v>96</v>
      </c>
      <c r="BE1534" t="s">
        <v>46</v>
      </c>
      <c r="BF1534" t="s">
        <v>50</v>
      </c>
      <c r="BG1534">
        <v>50005</v>
      </c>
      <c r="BH1534">
        <v>246024.59999999998</v>
      </c>
      <c r="BI1534">
        <v>344434.44</v>
      </c>
      <c r="BJ1534">
        <v>98409.840000000026</v>
      </c>
    </row>
    <row r="1535" spans="11:62" x14ac:dyDescent="0.15">
      <c r="K1535">
        <v>2018</v>
      </c>
      <c r="L1535" t="s">
        <v>22</v>
      </c>
      <c r="M1535" t="s">
        <v>95</v>
      </c>
      <c r="N1535" t="s">
        <v>96</v>
      </c>
      <c r="O1535" t="s">
        <v>96</v>
      </c>
      <c r="P1535" t="s">
        <v>46</v>
      </c>
      <c r="Q1535" t="s">
        <v>48</v>
      </c>
      <c r="R1535">
        <v>72800</v>
      </c>
      <c r="S1535">
        <v>176176</v>
      </c>
      <c r="T1535">
        <v>241361.12</v>
      </c>
      <c r="U1535">
        <v>65185.119999999995</v>
      </c>
      <c r="AX1535" t="s">
        <v>22</v>
      </c>
      <c r="AY1535">
        <v>2018</v>
      </c>
      <c r="AZ1535">
        <v>4</v>
      </c>
      <c r="BA1535" t="s">
        <v>38</v>
      </c>
      <c r="BB1535" t="s">
        <v>95</v>
      </c>
      <c r="BC1535" t="s">
        <v>96</v>
      </c>
      <c r="BD1535" t="s">
        <v>96</v>
      </c>
      <c r="BE1535" t="s">
        <v>51</v>
      </c>
      <c r="BF1535" t="s">
        <v>52</v>
      </c>
      <c r="BG1535">
        <v>64770</v>
      </c>
      <c r="BH1535">
        <v>319963.8</v>
      </c>
      <c r="BI1535">
        <v>409553.66399999999</v>
      </c>
      <c r="BJ1535">
        <v>89589.864000000001</v>
      </c>
    </row>
    <row r="1536" spans="11:62" x14ac:dyDescent="0.15">
      <c r="K1536">
        <v>2018</v>
      </c>
      <c r="L1536" t="s">
        <v>22</v>
      </c>
      <c r="M1536" t="s">
        <v>95</v>
      </c>
      <c r="N1536" t="s">
        <v>96</v>
      </c>
      <c r="O1536" t="s">
        <v>96</v>
      </c>
      <c r="P1536" t="s">
        <v>46</v>
      </c>
      <c r="Q1536" t="s">
        <v>49</v>
      </c>
      <c r="R1536">
        <v>59260</v>
      </c>
      <c r="S1536">
        <v>151231.52000000002</v>
      </c>
      <c r="T1536">
        <v>217773.38880000002</v>
      </c>
      <c r="U1536">
        <v>66541.868799999997</v>
      </c>
      <c r="AX1536" t="s">
        <v>22</v>
      </c>
      <c r="AY1536">
        <v>2018</v>
      </c>
      <c r="AZ1536">
        <v>4</v>
      </c>
      <c r="BA1536" t="s">
        <v>38</v>
      </c>
      <c r="BB1536" t="s">
        <v>95</v>
      </c>
      <c r="BC1536" t="s">
        <v>96</v>
      </c>
      <c r="BD1536" t="s">
        <v>96</v>
      </c>
      <c r="BE1536" t="s">
        <v>51</v>
      </c>
      <c r="BF1536" t="s">
        <v>53</v>
      </c>
      <c r="BG1536">
        <v>90750</v>
      </c>
      <c r="BH1536">
        <v>678810</v>
      </c>
      <c r="BI1536">
        <v>896029.2</v>
      </c>
      <c r="BJ1536">
        <v>217219.19999999995</v>
      </c>
    </row>
    <row r="1537" spans="11:62" x14ac:dyDescent="0.15">
      <c r="K1537">
        <v>2018</v>
      </c>
      <c r="L1537" t="s">
        <v>22</v>
      </c>
      <c r="M1537" t="s">
        <v>95</v>
      </c>
      <c r="N1537" t="s">
        <v>96</v>
      </c>
      <c r="O1537" t="s">
        <v>96</v>
      </c>
      <c r="P1537" t="s">
        <v>46</v>
      </c>
      <c r="Q1537" t="s">
        <v>50</v>
      </c>
      <c r="R1537">
        <v>50005</v>
      </c>
      <c r="S1537">
        <v>246024.59999999998</v>
      </c>
      <c r="T1537">
        <v>344434.44</v>
      </c>
      <c r="U1537">
        <v>98409.840000000026</v>
      </c>
      <c r="AX1537" t="s">
        <v>22</v>
      </c>
      <c r="AY1537">
        <v>2018</v>
      </c>
      <c r="AZ1537">
        <v>4</v>
      </c>
      <c r="BA1537" t="s">
        <v>38</v>
      </c>
      <c r="BB1537" t="s">
        <v>95</v>
      </c>
      <c r="BC1537" t="s">
        <v>96</v>
      </c>
      <c r="BD1537" t="s">
        <v>96</v>
      </c>
      <c r="BE1537" t="s">
        <v>51</v>
      </c>
      <c r="BF1537" t="s">
        <v>54</v>
      </c>
      <c r="BG1537">
        <v>50855</v>
      </c>
      <c r="BH1537">
        <v>140970.06000000003</v>
      </c>
      <c r="BI1537">
        <v>201587.18580000006</v>
      </c>
      <c r="BJ1537">
        <v>60617.125800000038</v>
      </c>
    </row>
    <row r="1538" spans="11:62" x14ac:dyDescent="0.15">
      <c r="K1538">
        <v>2018</v>
      </c>
      <c r="L1538" t="s">
        <v>22</v>
      </c>
      <c r="M1538" t="s">
        <v>95</v>
      </c>
      <c r="N1538" t="s">
        <v>96</v>
      </c>
      <c r="O1538" t="s">
        <v>96</v>
      </c>
      <c r="P1538" t="s">
        <v>51</v>
      </c>
      <c r="Q1538" t="s">
        <v>52</v>
      </c>
      <c r="R1538">
        <v>64770</v>
      </c>
      <c r="S1538">
        <v>319963.8</v>
      </c>
      <c r="T1538">
        <v>409553.66399999999</v>
      </c>
      <c r="U1538">
        <v>89589.864000000001</v>
      </c>
      <c r="AX1538" t="s">
        <v>22</v>
      </c>
      <c r="AY1538">
        <v>2018</v>
      </c>
      <c r="AZ1538">
        <v>4</v>
      </c>
      <c r="BA1538" t="s">
        <v>38</v>
      </c>
      <c r="BB1538" t="s">
        <v>95</v>
      </c>
      <c r="BC1538" t="s">
        <v>96</v>
      </c>
      <c r="BD1538" t="s">
        <v>96</v>
      </c>
      <c r="BE1538" t="s">
        <v>51</v>
      </c>
      <c r="BF1538" t="s">
        <v>55</v>
      </c>
      <c r="BG1538">
        <v>61310</v>
      </c>
      <c r="BH1538">
        <v>373745.76</v>
      </c>
      <c r="BI1538">
        <v>512031.69120000006</v>
      </c>
      <c r="BJ1538">
        <v>138285.93120000005</v>
      </c>
    </row>
    <row r="1539" spans="11:62" x14ac:dyDescent="0.15">
      <c r="K1539">
        <v>2018</v>
      </c>
      <c r="L1539" t="s">
        <v>22</v>
      </c>
      <c r="M1539" t="s">
        <v>95</v>
      </c>
      <c r="N1539" t="s">
        <v>96</v>
      </c>
      <c r="O1539" t="s">
        <v>96</v>
      </c>
      <c r="P1539" t="s">
        <v>51</v>
      </c>
      <c r="Q1539" t="s">
        <v>53</v>
      </c>
      <c r="R1539">
        <v>90750</v>
      </c>
      <c r="S1539">
        <v>678810</v>
      </c>
      <c r="T1539">
        <v>896029.2</v>
      </c>
      <c r="U1539">
        <v>217219.19999999995</v>
      </c>
      <c r="AX1539" t="s">
        <v>22</v>
      </c>
      <c r="AY1539">
        <v>2018</v>
      </c>
      <c r="AZ1539">
        <v>4</v>
      </c>
      <c r="BA1539" t="s">
        <v>38</v>
      </c>
      <c r="BB1539" t="s">
        <v>95</v>
      </c>
      <c r="BC1539" t="s">
        <v>96</v>
      </c>
      <c r="BD1539" t="s">
        <v>96</v>
      </c>
      <c r="BE1539" t="s">
        <v>56</v>
      </c>
      <c r="BF1539" t="s">
        <v>57</v>
      </c>
      <c r="BG1539">
        <v>57795</v>
      </c>
      <c r="BH1539">
        <v>929343.6</v>
      </c>
      <c r="BI1539">
        <v>1217440.1159999999</v>
      </c>
      <c r="BJ1539">
        <v>288096.51599999995</v>
      </c>
    </row>
    <row r="1540" spans="11:62" x14ac:dyDescent="0.15">
      <c r="K1540">
        <v>2018</v>
      </c>
      <c r="L1540" t="s">
        <v>22</v>
      </c>
      <c r="M1540" t="s">
        <v>95</v>
      </c>
      <c r="N1540" t="s">
        <v>96</v>
      </c>
      <c r="O1540" t="s">
        <v>96</v>
      </c>
      <c r="P1540" t="s">
        <v>51</v>
      </c>
      <c r="Q1540" t="s">
        <v>54</v>
      </c>
      <c r="R1540">
        <v>50855</v>
      </c>
      <c r="S1540">
        <v>140970.06000000003</v>
      </c>
      <c r="T1540">
        <v>201587.18580000006</v>
      </c>
      <c r="U1540">
        <v>60617.125800000038</v>
      </c>
      <c r="AX1540" t="s">
        <v>22</v>
      </c>
      <c r="AY1540">
        <v>2018</v>
      </c>
      <c r="AZ1540">
        <v>4</v>
      </c>
      <c r="BA1540" t="s">
        <v>38</v>
      </c>
      <c r="BB1540" t="s">
        <v>95</v>
      </c>
      <c r="BC1540" t="s">
        <v>96</v>
      </c>
      <c r="BD1540" t="s">
        <v>96</v>
      </c>
      <c r="BE1540" t="s">
        <v>56</v>
      </c>
      <c r="BF1540" t="s">
        <v>58</v>
      </c>
      <c r="BG1540">
        <v>95635</v>
      </c>
      <c r="BH1540">
        <v>710950.59</v>
      </c>
      <c r="BI1540">
        <v>1037987.8614000001</v>
      </c>
      <c r="BJ1540">
        <v>327037.27140000009</v>
      </c>
    </row>
    <row r="1541" spans="11:62" x14ac:dyDescent="0.15">
      <c r="K1541">
        <v>2018</v>
      </c>
      <c r="L1541" t="s">
        <v>22</v>
      </c>
      <c r="M1541" t="s">
        <v>95</v>
      </c>
      <c r="N1541" t="s">
        <v>96</v>
      </c>
      <c r="O1541" t="s">
        <v>96</v>
      </c>
      <c r="P1541" t="s">
        <v>51</v>
      </c>
      <c r="Q1541" t="s">
        <v>55</v>
      </c>
      <c r="R1541">
        <v>61310</v>
      </c>
      <c r="S1541">
        <v>373745.76</v>
      </c>
      <c r="T1541">
        <v>512031.69120000006</v>
      </c>
      <c r="U1541">
        <v>138285.93120000005</v>
      </c>
      <c r="AX1541" t="s">
        <v>22</v>
      </c>
      <c r="AY1541">
        <v>2018</v>
      </c>
      <c r="AZ1541">
        <v>4</v>
      </c>
      <c r="BA1541" t="s">
        <v>38</v>
      </c>
      <c r="BB1541" t="s">
        <v>95</v>
      </c>
      <c r="BC1541" t="s">
        <v>96</v>
      </c>
      <c r="BD1541" t="s">
        <v>96</v>
      </c>
      <c r="BE1541" t="s">
        <v>56</v>
      </c>
      <c r="BF1541" t="s">
        <v>59</v>
      </c>
      <c r="BG1541">
        <v>52330</v>
      </c>
      <c r="BH1541">
        <v>118684.44</v>
      </c>
      <c r="BI1541">
        <v>178026.66</v>
      </c>
      <c r="BJ1541">
        <v>59342.22</v>
      </c>
    </row>
    <row r="1542" spans="11:62" x14ac:dyDescent="0.15">
      <c r="K1542">
        <v>2018</v>
      </c>
      <c r="L1542" t="s">
        <v>22</v>
      </c>
      <c r="M1542" t="s">
        <v>95</v>
      </c>
      <c r="N1542" t="s">
        <v>96</v>
      </c>
      <c r="O1542" t="s">
        <v>96</v>
      </c>
      <c r="P1542" t="s">
        <v>56</v>
      </c>
      <c r="Q1542" t="s">
        <v>57</v>
      </c>
      <c r="R1542">
        <v>57795</v>
      </c>
      <c r="S1542">
        <v>929343.6</v>
      </c>
      <c r="T1542">
        <v>1217440.1159999999</v>
      </c>
      <c r="U1542">
        <v>288096.51599999995</v>
      </c>
      <c r="AX1542" t="s">
        <v>22</v>
      </c>
      <c r="AY1542">
        <v>2018</v>
      </c>
      <c r="AZ1542">
        <v>4</v>
      </c>
      <c r="BA1542" t="s">
        <v>38</v>
      </c>
      <c r="BB1542" t="s">
        <v>97</v>
      </c>
      <c r="BC1542" t="s">
        <v>98</v>
      </c>
      <c r="BD1542" t="s">
        <v>99</v>
      </c>
      <c r="BE1542" t="s">
        <v>46</v>
      </c>
      <c r="BF1542" t="s">
        <v>47</v>
      </c>
      <c r="BG1542">
        <v>19472</v>
      </c>
      <c r="BH1542">
        <v>28974.335999999996</v>
      </c>
      <c r="BI1542">
        <v>35348.689919999997</v>
      </c>
      <c r="BJ1542">
        <v>6374.3539200000014</v>
      </c>
    </row>
    <row r="1543" spans="11:62" x14ac:dyDescent="0.15">
      <c r="K1543">
        <v>2018</v>
      </c>
      <c r="L1543" t="s">
        <v>22</v>
      </c>
      <c r="M1543" t="s">
        <v>95</v>
      </c>
      <c r="N1543" t="s">
        <v>96</v>
      </c>
      <c r="O1543" t="s">
        <v>96</v>
      </c>
      <c r="P1543" t="s">
        <v>56</v>
      </c>
      <c r="Q1543" t="s">
        <v>58</v>
      </c>
      <c r="R1543">
        <v>95635</v>
      </c>
      <c r="S1543">
        <v>710950.59</v>
      </c>
      <c r="T1543">
        <v>1037987.8614000001</v>
      </c>
      <c r="U1543">
        <v>327037.27140000009</v>
      </c>
      <c r="AX1543" t="s">
        <v>22</v>
      </c>
      <c r="AY1543">
        <v>2018</v>
      </c>
      <c r="AZ1543">
        <v>4</v>
      </c>
      <c r="BA1543" t="s">
        <v>38</v>
      </c>
      <c r="BB1543" t="s">
        <v>97</v>
      </c>
      <c r="BC1543" t="s">
        <v>98</v>
      </c>
      <c r="BD1543" t="s">
        <v>99</v>
      </c>
      <c r="BE1543" t="s">
        <v>46</v>
      </c>
      <c r="BF1543" t="s">
        <v>48</v>
      </c>
      <c r="BG1543">
        <v>13990</v>
      </c>
      <c r="BH1543">
        <v>36625.820000000007</v>
      </c>
      <c r="BI1543">
        <v>51276.148000000008</v>
      </c>
      <c r="BJ1543">
        <v>14650.328000000001</v>
      </c>
    </row>
    <row r="1544" spans="11:62" x14ac:dyDescent="0.15">
      <c r="K1544">
        <v>2018</v>
      </c>
      <c r="L1544" t="s">
        <v>22</v>
      </c>
      <c r="M1544" t="s">
        <v>95</v>
      </c>
      <c r="N1544" t="s">
        <v>96</v>
      </c>
      <c r="O1544" t="s">
        <v>96</v>
      </c>
      <c r="P1544" t="s">
        <v>56</v>
      </c>
      <c r="Q1544" t="s">
        <v>59</v>
      </c>
      <c r="R1544">
        <v>52330</v>
      </c>
      <c r="S1544">
        <v>118684.44</v>
      </c>
      <c r="T1544">
        <v>178026.66</v>
      </c>
      <c r="U1544">
        <v>59342.22</v>
      </c>
      <c r="AX1544" t="s">
        <v>22</v>
      </c>
      <c r="AY1544">
        <v>2018</v>
      </c>
      <c r="AZ1544">
        <v>4</v>
      </c>
      <c r="BA1544" t="s">
        <v>38</v>
      </c>
      <c r="BB1544" t="s">
        <v>97</v>
      </c>
      <c r="BC1544" t="s">
        <v>98</v>
      </c>
      <c r="BD1544" t="s">
        <v>99</v>
      </c>
      <c r="BE1544" t="s">
        <v>46</v>
      </c>
      <c r="BF1544" t="s">
        <v>49</v>
      </c>
      <c r="BG1544">
        <v>19363</v>
      </c>
      <c r="BH1544">
        <v>52396.278000000006</v>
      </c>
      <c r="BI1544">
        <v>71782.900860000009</v>
      </c>
      <c r="BJ1544">
        <v>19386.622860000003</v>
      </c>
    </row>
    <row r="1545" spans="11:62" x14ac:dyDescent="0.15">
      <c r="K1545">
        <v>2018</v>
      </c>
      <c r="L1545" t="s">
        <v>22</v>
      </c>
      <c r="M1545" t="s">
        <v>97</v>
      </c>
      <c r="N1545" t="s">
        <v>98</v>
      </c>
      <c r="O1545" t="s">
        <v>99</v>
      </c>
      <c r="P1545" t="s">
        <v>46</v>
      </c>
      <c r="Q1545" t="s">
        <v>47</v>
      </c>
      <c r="R1545">
        <v>19472</v>
      </c>
      <c r="S1545">
        <v>28974.335999999996</v>
      </c>
      <c r="T1545">
        <v>35348.689919999997</v>
      </c>
      <c r="U1545">
        <v>6374.3539200000014</v>
      </c>
      <c r="AX1545" t="s">
        <v>22</v>
      </c>
      <c r="AY1545">
        <v>2018</v>
      </c>
      <c r="AZ1545">
        <v>4</v>
      </c>
      <c r="BA1545" t="s">
        <v>38</v>
      </c>
      <c r="BB1545" t="s">
        <v>97</v>
      </c>
      <c r="BC1545" t="s">
        <v>98</v>
      </c>
      <c r="BD1545" t="s">
        <v>99</v>
      </c>
      <c r="BE1545" t="s">
        <v>46</v>
      </c>
      <c r="BF1545" t="s">
        <v>50</v>
      </c>
      <c r="BG1545">
        <v>5370</v>
      </c>
      <c r="BH1545">
        <v>27301.079999999994</v>
      </c>
      <c r="BI1545">
        <v>40951.619999999988</v>
      </c>
      <c r="BJ1545">
        <v>13650.539999999994</v>
      </c>
    </row>
    <row r="1546" spans="11:62" x14ac:dyDescent="0.15">
      <c r="K1546">
        <v>2018</v>
      </c>
      <c r="L1546" t="s">
        <v>22</v>
      </c>
      <c r="M1546" t="s">
        <v>97</v>
      </c>
      <c r="N1546" t="s">
        <v>98</v>
      </c>
      <c r="O1546" t="s">
        <v>99</v>
      </c>
      <c r="P1546" t="s">
        <v>46</v>
      </c>
      <c r="Q1546" t="s">
        <v>48</v>
      </c>
      <c r="R1546">
        <v>13990</v>
      </c>
      <c r="S1546">
        <v>36625.820000000007</v>
      </c>
      <c r="T1546">
        <v>51276.148000000008</v>
      </c>
      <c r="U1546">
        <v>14650.328000000001</v>
      </c>
      <c r="AX1546" t="s">
        <v>22</v>
      </c>
      <c r="AY1546">
        <v>2018</v>
      </c>
      <c r="AZ1546">
        <v>4</v>
      </c>
      <c r="BA1546" t="s">
        <v>38</v>
      </c>
      <c r="BB1546" t="s">
        <v>97</v>
      </c>
      <c r="BC1546" t="s">
        <v>98</v>
      </c>
      <c r="BD1546" t="s">
        <v>99</v>
      </c>
      <c r="BE1546" t="s">
        <v>51</v>
      </c>
      <c r="BF1546" t="s">
        <v>52</v>
      </c>
      <c r="BG1546">
        <v>14293</v>
      </c>
      <c r="BH1546">
        <v>68978.017999999982</v>
      </c>
      <c r="BI1546">
        <v>97259.005379999973</v>
      </c>
      <c r="BJ1546">
        <v>28280.987379999991</v>
      </c>
    </row>
    <row r="1547" spans="11:62" x14ac:dyDescent="0.15">
      <c r="K1547">
        <v>2018</v>
      </c>
      <c r="L1547" t="s">
        <v>22</v>
      </c>
      <c r="M1547" t="s">
        <v>97</v>
      </c>
      <c r="N1547" t="s">
        <v>98</v>
      </c>
      <c r="O1547" t="s">
        <v>99</v>
      </c>
      <c r="P1547" t="s">
        <v>46</v>
      </c>
      <c r="Q1547" t="s">
        <v>49</v>
      </c>
      <c r="R1547">
        <v>19363</v>
      </c>
      <c r="S1547">
        <v>52396.278000000006</v>
      </c>
      <c r="T1547">
        <v>71782.900860000009</v>
      </c>
      <c r="U1547">
        <v>19386.622860000003</v>
      </c>
      <c r="AX1547" t="s">
        <v>22</v>
      </c>
      <c r="AY1547">
        <v>2018</v>
      </c>
      <c r="AZ1547">
        <v>4</v>
      </c>
      <c r="BA1547" t="s">
        <v>38</v>
      </c>
      <c r="BB1547" t="s">
        <v>97</v>
      </c>
      <c r="BC1547" t="s">
        <v>98</v>
      </c>
      <c r="BD1547" t="s">
        <v>99</v>
      </c>
      <c r="BE1547" t="s">
        <v>51</v>
      </c>
      <c r="BF1547" t="s">
        <v>53</v>
      </c>
      <c r="BG1547">
        <v>6780</v>
      </c>
      <c r="BH1547">
        <v>51636.480000000003</v>
      </c>
      <c r="BI1547">
        <v>76421.990399999995</v>
      </c>
      <c r="BJ1547">
        <v>24785.510399999992</v>
      </c>
    </row>
    <row r="1548" spans="11:62" x14ac:dyDescent="0.15">
      <c r="K1548">
        <v>2018</v>
      </c>
      <c r="L1548" t="s">
        <v>22</v>
      </c>
      <c r="M1548" t="s">
        <v>97</v>
      </c>
      <c r="N1548" t="s">
        <v>98</v>
      </c>
      <c r="O1548" t="s">
        <v>99</v>
      </c>
      <c r="P1548" t="s">
        <v>46</v>
      </c>
      <c r="Q1548" t="s">
        <v>50</v>
      </c>
      <c r="R1548">
        <v>5370</v>
      </c>
      <c r="S1548">
        <v>27301.079999999994</v>
      </c>
      <c r="T1548">
        <v>40951.619999999988</v>
      </c>
      <c r="U1548">
        <v>13650.539999999994</v>
      </c>
      <c r="AX1548" t="s">
        <v>22</v>
      </c>
      <c r="AY1548">
        <v>2018</v>
      </c>
      <c r="AZ1548">
        <v>4</v>
      </c>
      <c r="BA1548" t="s">
        <v>38</v>
      </c>
      <c r="BB1548" t="s">
        <v>97</v>
      </c>
      <c r="BC1548" t="s">
        <v>98</v>
      </c>
      <c r="BD1548" t="s">
        <v>99</v>
      </c>
      <c r="BE1548" t="s">
        <v>51</v>
      </c>
      <c r="BF1548" t="s">
        <v>54</v>
      </c>
      <c r="BG1548">
        <v>8500</v>
      </c>
      <c r="BH1548">
        <v>23188</v>
      </c>
      <c r="BI1548">
        <v>33158.839999999997</v>
      </c>
      <c r="BJ1548">
        <v>9970.8399999999965</v>
      </c>
    </row>
    <row r="1549" spans="11:62" x14ac:dyDescent="0.15">
      <c r="K1549">
        <v>2018</v>
      </c>
      <c r="L1549" t="s">
        <v>22</v>
      </c>
      <c r="M1549" t="s">
        <v>97</v>
      </c>
      <c r="N1549" t="s">
        <v>98</v>
      </c>
      <c r="O1549" t="s">
        <v>99</v>
      </c>
      <c r="P1549" t="s">
        <v>51</v>
      </c>
      <c r="Q1549" t="s">
        <v>52</v>
      </c>
      <c r="R1549">
        <v>14293</v>
      </c>
      <c r="S1549">
        <v>68978.017999999982</v>
      </c>
      <c r="T1549">
        <v>97259.005379999973</v>
      </c>
      <c r="U1549">
        <v>28280.987379999991</v>
      </c>
      <c r="AX1549" t="s">
        <v>22</v>
      </c>
      <c r="AY1549">
        <v>2018</v>
      </c>
      <c r="AZ1549">
        <v>4</v>
      </c>
      <c r="BA1549" t="s">
        <v>38</v>
      </c>
      <c r="BB1549" t="s">
        <v>97</v>
      </c>
      <c r="BC1549" t="s">
        <v>98</v>
      </c>
      <c r="BD1549" t="s">
        <v>99</v>
      </c>
      <c r="BE1549" t="s">
        <v>51</v>
      </c>
      <c r="BF1549" t="s">
        <v>55</v>
      </c>
      <c r="BG1549">
        <v>9420</v>
      </c>
      <c r="BH1549">
        <v>57424.32</v>
      </c>
      <c r="BI1549">
        <v>83265.26400000001</v>
      </c>
      <c r="BJ1549">
        <v>25840.94400000001</v>
      </c>
    </row>
    <row r="1550" spans="11:62" x14ac:dyDescent="0.15">
      <c r="K1550">
        <v>2018</v>
      </c>
      <c r="L1550" t="s">
        <v>22</v>
      </c>
      <c r="M1550" t="s">
        <v>97</v>
      </c>
      <c r="N1550" t="s">
        <v>98</v>
      </c>
      <c r="O1550" t="s">
        <v>99</v>
      </c>
      <c r="P1550" t="s">
        <v>51</v>
      </c>
      <c r="Q1550" t="s">
        <v>53</v>
      </c>
      <c r="R1550">
        <v>6780</v>
      </c>
      <c r="S1550">
        <v>51636.480000000003</v>
      </c>
      <c r="T1550">
        <v>76421.990399999995</v>
      </c>
      <c r="U1550">
        <v>24785.510399999992</v>
      </c>
      <c r="AX1550" t="s">
        <v>22</v>
      </c>
      <c r="AY1550">
        <v>2018</v>
      </c>
      <c r="AZ1550">
        <v>4</v>
      </c>
      <c r="BA1550" t="s">
        <v>38</v>
      </c>
      <c r="BB1550" t="s">
        <v>97</v>
      </c>
      <c r="BC1550" t="s">
        <v>98</v>
      </c>
      <c r="BD1550" t="s">
        <v>99</v>
      </c>
      <c r="BE1550" t="s">
        <v>56</v>
      </c>
      <c r="BF1550" t="s">
        <v>57</v>
      </c>
      <c r="BG1550">
        <v>17395</v>
      </c>
      <c r="BH1550">
        <v>270387.88</v>
      </c>
      <c r="BI1550">
        <v>359615.88039999997</v>
      </c>
      <c r="BJ1550">
        <v>89228.000399999961</v>
      </c>
    </row>
    <row r="1551" spans="11:62" x14ac:dyDescent="0.15">
      <c r="K1551">
        <v>2018</v>
      </c>
      <c r="L1551" t="s">
        <v>22</v>
      </c>
      <c r="M1551" t="s">
        <v>97</v>
      </c>
      <c r="N1551" t="s">
        <v>98</v>
      </c>
      <c r="O1551" t="s">
        <v>99</v>
      </c>
      <c r="P1551" t="s">
        <v>51</v>
      </c>
      <c r="Q1551" t="s">
        <v>54</v>
      </c>
      <c r="R1551">
        <v>8500</v>
      </c>
      <c r="S1551">
        <v>23188</v>
      </c>
      <c r="T1551">
        <v>33158.839999999997</v>
      </c>
      <c r="U1551">
        <v>9970.8399999999965</v>
      </c>
      <c r="AX1551" t="s">
        <v>22</v>
      </c>
      <c r="AY1551">
        <v>2018</v>
      </c>
      <c r="AZ1551">
        <v>4</v>
      </c>
      <c r="BA1551" t="s">
        <v>38</v>
      </c>
      <c r="BB1551" t="s">
        <v>97</v>
      </c>
      <c r="BC1551" t="s">
        <v>98</v>
      </c>
      <c r="BD1551" t="s">
        <v>99</v>
      </c>
      <c r="BE1551" t="s">
        <v>56</v>
      </c>
      <c r="BF1551" t="s">
        <v>58</v>
      </c>
      <c r="BG1551">
        <v>8054</v>
      </c>
      <c r="BH1551">
        <v>55814.22</v>
      </c>
      <c r="BI1551">
        <v>66977.063999999998</v>
      </c>
      <c r="BJ1551">
        <v>11162.843999999997</v>
      </c>
    </row>
    <row r="1552" spans="11:62" x14ac:dyDescent="0.15">
      <c r="K1552">
        <v>2018</v>
      </c>
      <c r="L1552" t="s">
        <v>22</v>
      </c>
      <c r="M1552" t="s">
        <v>97</v>
      </c>
      <c r="N1552" t="s">
        <v>98</v>
      </c>
      <c r="O1552" t="s">
        <v>99</v>
      </c>
      <c r="P1552" t="s">
        <v>51</v>
      </c>
      <c r="Q1552" t="s">
        <v>55</v>
      </c>
      <c r="R1552">
        <v>9420</v>
      </c>
      <c r="S1552">
        <v>57424.32</v>
      </c>
      <c r="T1552">
        <v>83265.26400000001</v>
      </c>
      <c r="U1552">
        <v>25840.94400000001</v>
      </c>
      <c r="AX1552" t="s">
        <v>22</v>
      </c>
      <c r="AY1552">
        <v>2018</v>
      </c>
      <c r="AZ1552">
        <v>4</v>
      </c>
      <c r="BA1552" t="s">
        <v>38</v>
      </c>
      <c r="BB1552" t="s">
        <v>97</v>
      </c>
      <c r="BC1552" t="s">
        <v>98</v>
      </c>
      <c r="BD1552" t="s">
        <v>99</v>
      </c>
      <c r="BE1552" t="s">
        <v>56</v>
      </c>
      <c r="BF1552" t="s">
        <v>59</v>
      </c>
      <c r="BG1552">
        <v>10489</v>
      </c>
      <c r="BH1552">
        <v>23977.853999999999</v>
      </c>
      <c r="BI1552">
        <v>29252.981879999999</v>
      </c>
      <c r="BJ1552">
        <v>5275.12788</v>
      </c>
    </row>
    <row r="1553" spans="11:62" x14ac:dyDescent="0.15">
      <c r="K1553">
        <v>2018</v>
      </c>
      <c r="L1553" t="s">
        <v>22</v>
      </c>
      <c r="M1553" t="s">
        <v>97</v>
      </c>
      <c r="N1553" t="s">
        <v>98</v>
      </c>
      <c r="O1553" t="s">
        <v>99</v>
      </c>
      <c r="P1553" t="s">
        <v>56</v>
      </c>
      <c r="Q1553" t="s">
        <v>57</v>
      </c>
      <c r="R1553">
        <v>17395</v>
      </c>
      <c r="S1553">
        <v>270387.88</v>
      </c>
      <c r="T1553">
        <v>359615.88039999997</v>
      </c>
      <c r="U1553">
        <v>89228.000399999961</v>
      </c>
      <c r="AX1553" t="s">
        <v>22</v>
      </c>
      <c r="AY1553">
        <v>2018</v>
      </c>
      <c r="AZ1553">
        <v>4</v>
      </c>
      <c r="BA1553" t="s">
        <v>38</v>
      </c>
      <c r="BB1553" t="s">
        <v>97</v>
      </c>
      <c r="BC1553" t="s">
        <v>98</v>
      </c>
      <c r="BD1553" t="s">
        <v>100</v>
      </c>
      <c r="BE1553" t="s">
        <v>46</v>
      </c>
      <c r="BF1553" t="s">
        <v>47</v>
      </c>
      <c r="BG1553">
        <v>12486</v>
      </c>
      <c r="BH1553">
        <v>19028.664000000001</v>
      </c>
      <c r="BI1553">
        <v>23595.54336</v>
      </c>
      <c r="BJ1553">
        <v>4566.879359999999</v>
      </c>
    </row>
    <row r="1554" spans="11:62" x14ac:dyDescent="0.15">
      <c r="K1554">
        <v>2018</v>
      </c>
      <c r="L1554" t="s">
        <v>22</v>
      </c>
      <c r="M1554" t="s">
        <v>97</v>
      </c>
      <c r="N1554" t="s">
        <v>98</v>
      </c>
      <c r="O1554" t="s">
        <v>99</v>
      </c>
      <c r="P1554" t="s">
        <v>56</v>
      </c>
      <c r="Q1554" t="s">
        <v>58</v>
      </c>
      <c r="R1554">
        <v>8054</v>
      </c>
      <c r="S1554">
        <v>55814.22</v>
      </c>
      <c r="T1554">
        <v>66977.063999999998</v>
      </c>
      <c r="U1554">
        <v>11162.843999999997</v>
      </c>
      <c r="AX1554" t="s">
        <v>22</v>
      </c>
      <c r="AY1554">
        <v>2018</v>
      </c>
      <c r="AZ1554">
        <v>4</v>
      </c>
      <c r="BA1554" t="s">
        <v>38</v>
      </c>
      <c r="BB1554" t="s">
        <v>97</v>
      </c>
      <c r="BC1554" t="s">
        <v>98</v>
      </c>
      <c r="BD1554" t="s">
        <v>100</v>
      </c>
      <c r="BE1554" t="s">
        <v>46</v>
      </c>
      <c r="BF1554" t="s">
        <v>48</v>
      </c>
      <c r="BG1554">
        <v>12884</v>
      </c>
      <c r="BH1554">
        <v>33446.864000000001</v>
      </c>
      <c r="BI1554">
        <v>48832.421440000006</v>
      </c>
      <c r="BJ1554">
        <v>15385.557440000004</v>
      </c>
    </row>
    <row r="1555" spans="11:62" x14ac:dyDescent="0.15">
      <c r="K1555">
        <v>2018</v>
      </c>
      <c r="L1555" t="s">
        <v>22</v>
      </c>
      <c r="M1555" t="s">
        <v>97</v>
      </c>
      <c r="N1555" t="s">
        <v>98</v>
      </c>
      <c r="O1555" t="s">
        <v>99</v>
      </c>
      <c r="P1555" t="s">
        <v>56</v>
      </c>
      <c r="Q1555" t="s">
        <v>59</v>
      </c>
      <c r="R1555">
        <v>10489</v>
      </c>
      <c r="S1555">
        <v>23977.853999999999</v>
      </c>
      <c r="T1555">
        <v>29252.981879999999</v>
      </c>
      <c r="U1555">
        <v>5275.12788</v>
      </c>
      <c r="AX1555" t="s">
        <v>22</v>
      </c>
      <c r="AY1555">
        <v>2018</v>
      </c>
      <c r="AZ1555">
        <v>4</v>
      </c>
      <c r="BA1555" t="s">
        <v>38</v>
      </c>
      <c r="BB1555" t="s">
        <v>97</v>
      </c>
      <c r="BC1555" t="s">
        <v>98</v>
      </c>
      <c r="BD1555" t="s">
        <v>100</v>
      </c>
      <c r="BE1555" t="s">
        <v>46</v>
      </c>
      <c r="BF1555" t="s">
        <v>49</v>
      </c>
      <c r="BG1555">
        <v>12515</v>
      </c>
      <c r="BH1555">
        <v>33865.590000000004</v>
      </c>
      <c r="BI1555">
        <v>45718.546500000004</v>
      </c>
      <c r="BJ1555">
        <v>11852.9565</v>
      </c>
    </row>
    <row r="1556" spans="11:62" x14ac:dyDescent="0.15">
      <c r="K1556">
        <v>2018</v>
      </c>
      <c r="L1556" t="s">
        <v>22</v>
      </c>
      <c r="M1556" t="s">
        <v>97</v>
      </c>
      <c r="N1556" t="s">
        <v>98</v>
      </c>
      <c r="O1556" t="s">
        <v>100</v>
      </c>
      <c r="P1556" t="s">
        <v>46</v>
      </c>
      <c r="Q1556" t="s">
        <v>47</v>
      </c>
      <c r="R1556">
        <v>12486</v>
      </c>
      <c r="S1556">
        <v>19028.664000000001</v>
      </c>
      <c r="T1556">
        <v>23595.54336</v>
      </c>
      <c r="U1556">
        <v>4566.879359999999</v>
      </c>
      <c r="AX1556" t="s">
        <v>22</v>
      </c>
      <c r="AY1556">
        <v>2018</v>
      </c>
      <c r="AZ1556">
        <v>4</v>
      </c>
      <c r="BA1556" t="s">
        <v>38</v>
      </c>
      <c r="BB1556" t="s">
        <v>97</v>
      </c>
      <c r="BC1556" t="s">
        <v>98</v>
      </c>
      <c r="BD1556" t="s">
        <v>100</v>
      </c>
      <c r="BE1556" t="s">
        <v>46</v>
      </c>
      <c r="BF1556" t="s">
        <v>50</v>
      </c>
      <c r="BG1556">
        <v>16825</v>
      </c>
      <c r="BH1556">
        <v>83468.824999999997</v>
      </c>
      <c r="BI1556">
        <v>111013.53724999999</v>
      </c>
      <c r="BJ1556">
        <v>27544.712249999997</v>
      </c>
    </row>
    <row r="1557" spans="11:62" x14ac:dyDescent="0.15">
      <c r="K1557">
        <v>2018</v>
      </c>
      <c r="L1557" t="s">
        <v>22</v>
      </c>
      <c r="M1557" t="s">
        <v>97</v>
      </c>
      <c r="N1557" t="s">
        <v>98</v>
      </c>
      <c r="O1557" t="s">
        <v>100</v>
      </c>
      <c r="P1557" t="s">
        <v>46</v>
      </c>
      <c r="Q1557" t="s">
        <v>48</v>
      </c>
      <c r="R1557">
        <v>12884</v>
      </c>
      <c r="S1557">
        <v>33446.864000000001</v>
      </c>
      <c r="T1557">
        <v>48832.421440000006</v>
      </c>
      <c r="U1557">
        <v>15385.557440000004</v>
      </c>
      <c r="AX1557" t="s">
        <v>22</v>
      </c>
      <c r="AY1557">
        <v>2018</v>
      </c>
      <c r="AZ1557">
        <v>4</v>
      </c>
      <c r="BA1557" t="s">
        <v>38</v>
      </c>
      <c r="BB1557" t="s">
        <v>97</v>
      </c>
      <c r="BC1557" t="s">
        <v>98</v>
      </c>
      <c r="BD1557" t="s">
        <v>100</v>
      </c>
      <c r="BE1557" t="s">
        <v>51</v>
      </c>
      <c r="BF1557" t="s">
        <v>52</v>
      </c>
      <c r="BG1557">
        <v>18574</v>
      </c>
      <c r="BH1557">
        <v>80462.567999999999</v>
      </c>
      <c r="BI1557">
        <v>115866.09792</v>
      </c>
      <c r="BJ1557">
        <v>35403.529920000001</v>
      </c>
    </row>
    <row r="1558" spans="11:62" x14ac:dyDescent="0.15">
      <c r="K1558">
        <v>2018</v>
      </c>
      <c r="L1558" t="s">
        <v>22</v>
      </c>
      <c r="M1558" t="s">
        <v>97</v>
      </c>
      <c r="N1558" t="s">
        <v>98</v>
      </c>
      <c r="O1558" t="s">
        <v>100</v>
      </c>
      <c r="P1558" t="s">
        <v>46</v>
      </c>
      <c r="Q1558" t="s">
        <v>49</v>
      </c>
      <c r="R1558">
        <v>12515</v>
      </c>
      <c r="S1558">
        <v>33865.590000000004</v>
      </c>
      <c r="T1558">
        <v>45718.546500000004</v>
      </c>
      <c r="U1558">
        <v>11852.9565</v>
      </c>
      <c r="AX1558" t="s">
        <v>22</v>
      </c>
      <c r="AY1558">
        <v>2018</v>
      </c>
      <c r="AZ1558">
        <v>4</v>
      </c>
      <c r="BA1558" t="s">
        <v>38</v>
      </c>
      <c r="BB1558" t="s">
        <v>97</v>
      </c>
      <c r="BC1558" t="s">
        <v>98</v>
      </c>
      <c r="BD1558" t="s">
        <v>100</v>
      </c>
      <c r="BE1558" t="s">
        <v>51</v>
      </c>
      <c r="BF1558" t="s">
        <v>53</v>
      </c>
      <c r="BG1558">
        <v>7992</v>
      </c>
      <c r="BH1558">
        <v>60323.615999999995</v>
      </c>
      <c r="BI1558">
        <v>88675.715519999998</v>
      </c>
      <c r="BJ1558">
        <v>28352.099520000003</v>
      </c>
    </row>
    <row r="1559" spans="11:62" x14ac:dyDescent="0.15">
      <c r="K1559">
        <v>2018</v>
      </c>
      <c r="L1559" t="s">
        <v>22</v>
      </c>
      <c r="M1559" t="s">
        <v>97</v>
      </c>
      <c r="N1559" t="s">
        <v>98</v>
      </c>
      <c r="O1559" t="s">
        <v>100</v>
      </c>
      <c r="P1559" t="s">
        <v>46</v>
      </c>
      <c r="Q1559" t="s">
        <v>50</v>
      </c>
      <c r="R1559">
        <v>16825</v>
      </c>
      <c r="S1559">
        <v>83468.824999999997</v>
      </c>
      <c r="T1559">
        <v>111013.53724999999</v>
      </c>
      <c r="U1559">
        <v>27544.712249999997</v>
      </c>
      <c r="AX1559" t="s">
        <v>22</v>
      </c>
      <c r="AY1559">
        <v>2018</v>
      </c>
      <c r="AZ1559">
        <v>4</v>
      </c>
      <c r="BA1559" t="s">
        <v>38</v>
      </c>
      <c r="BB1559" t="s">
        <v>97</v>
      </c>
      <c r="BC1559" t="s">
        <v>98</v>
      </c>
      <c r="BD1559" t="s">
        <v>100</v>
      </c>
      <c r="BE1559" t="s">
        <v>51</v>
      </c>
      <c r="BF1559" t="s">
        <v>54</v>
      </c>
      <c r="BG1559">
        <v>7525</v>
      </c>
      <c r="BH1559">
        <v>19700.45</v>
      </c>
      <c r="BI1559">
        <v>24428.558000000005</v>
      </c>
      <c r="BJ1559">
        <v>4728.1080000000038</v>
      </c>
    </row>
    <row r="1560" spans="11:62" x14ac:dyDescent="0.15">
      <c r="K1560">
        <v>2018</v>
      </c>
      <c r="L1560" t="s">
        <v>22</v>
      </c>
      <c r="M1560" t="s">
        <v>97</v>
      </c>
      <c r="N1560" t="s">
        <v>98</v>
      </c>
      <c r="O1560" t="s">
        <v>100</v>
      </c>
      <c r="P1560" t="s">
        <v>51</v>
      </c>
      <c r="Q1560" t="s">
        <v>52</v>
      </c>
      <c r="R1560">
        <v>18574</v>
      </c>
      <c r="S1560">
        <v>80462.567999999999</v>
      </c>
      <c r="T1560">
        <v>115866.09792</v>
      </c>
      <c r="U1560">
        <v>35403.529920000001</v>
      </c>
      <c r="AX1560" t="s">
        <v>22</v>
      </c>
      <c r="AY1560">
        <v>2018</v>
      </c>
      <c r="AZ1560">
        <v>4</v>
      </c>
      <c r="BA1560" t="s">
        <v>38</v>
      </c>
      <c r="BB1560" t="s">
        <v>97</v>
      </c>
      <c r="BC1560" t="s">
        <v>98</v>
      </c>
      <c r="BD1560" t="s">
        <v>100</v>
      </c>
      <c r="BE1560" t="s">
        <v>51</v>
      </c>
      <c r="BF1560" t="s">
        <v>55</v>
      </c>
      <c r="BG1560">
        <v>5423</v>
      </c>
      <c r="BH1560">
        <v>31236.479999999996</v>
      </c>
      <c r="BI1560">
        <v>40295.059199999996</v>
      </c>
      <c r="BJ1560">
        <v>9058.5792000000001</v>
      </c>
    </row>
    <row r="1561" spans="11:62" x14ac:dyDescent="0.15">
      <c r="K1561">
        <v>2018</v>
      </c>
      <c r="L1561" t="s">
        <v>22</v>
      </c>
      <c r="M1561" t="s">
        <v>97</v>
      </c>
      <c r="N1561" t="s">
        <v>98</v>
      </c>
      <c r="O1561" t="s">
        <v>100</v>
      </c>
      <c r="P1561" t="s">
        <v>51</v>
      </c>
      <c r="Q1561" t="s">
        <v>53</v>
      </c>
      <c r="R1561">
        <v>7992</v>
      </c>
      <c r="S1561">
        <v>60323.615999999995</v>
      </c>
      <c r="T1561">
        <v>88675.715519999998</v>
      </c>
      <c r="U1561">
        <v>28352.099520000003</v>
      </c>
      <c r="AX1561" t="s">
        <v>22</v>
      </c>
      <c r="AY1561">
        <v>2018</v>
      </c>
      <c r="AZ1561">
        <v>4</v>
      </c>
      <c r="BA1561" t="s">
        <v>38</v>
      </c>
      <c r="BB1561" t="s">
        <v>97</v>
      </c>
      <c r="BC1561" t="s">
        <v>98</v>
      </c>
      <c r="BD1561" t="s">
        <v>100</v>
      </c>
      <c r="BE1561" t="s">
        <v>56</v>
      </c>
      <c r="BF1561" t="s">
        <v>57</v>
      </c>
      <c r="BG1561">
        <v>7461</v>
      </c>
      <c r="BH1561">
        <v>125971.524</v>
      </c>
      <c r="BI1561">
        <v>163762.98120000001</v>
      </c>
      <c r="BJ1561">
        <v>37791.457200000004</v>
      </c>
    </row>
    <row r="1562" spans="11:62" x14ac:dyDescent="0.15">
      <c r="K1562">
        <v>2018</v>
      </c>
      <c r="L1562" t="s">
        <v>22</v>
      </c>
      <c r="M1562" t="s">
        <v>97</v>
      </c>
      <c r="N1562" t="s">
        <v>98</v>
      </c>
      <c r="O1562" t="s">
        <v>100</v>
      </c>
      <c r="P1562" t="s">
        <v>51</v>
      </c>
      <c r="Q1562" t="s">
        <v>54</v>
      </c>
      <c r="R1562">
        <v>7525</v>
      </c>
      <c r="S1562">
        <v>19700.45</v>
      </c>
      <c r="T1562">
        <v>24428.558000000005</v>
      </c>
      <c r="U1562">
        <v>4728.1080000000038</v>
      </c>
      <c r="AX1562" t="s">
        <v>22</v>
      </c>
      <c r="AY1562">
        <v>2018</v>
      </c>
      <c r="AZ1562">
        <v>4</v>
      </c>
      <c r="BA1562" t="s">
        <v>38</v>
      </c>
      <c r="BB1562" t="s">
        <v>97</v>
      </c>
      <c r="BC1562" t="s">
        <v>98</v>
      </c>
      <c r="BD1562" t="s">
        <v>100</v>
      </c>
      <c r="BE1562" t="s">
        <v>56</v>
      </c>
      <c r="BF1562" t="s">
        <v>58</v>
      </c>
      <c r="BG1562">
        <v>16498</v>
      </c>
      <c r="BH1562">
        <v>124724.88</v>
      </c>
      <c r="BI1562">
        <v>175862.08080000003</v>
      </c>
      <c r="BJ1562">
        <v>51137.200800000021</v>
      </c>
    </row>
    <row r="1563" spans="11:62" x14ac:dyDescent="0.15">
      <c r="K1563">
        <v>2018</v>
      </c>
      <c r="L1563" t="s">
        <v>22</v>
      </c>
      <c r="M1563" t="s">
        <v>97</v>
      </c>
      <c r="N1563" t="s">
        <v>98</v>
      </c>
      <c r="O1563" t="s">
        <v>100</v>
      </c>
      <c r="P1563" t="s">
        <v>51</v>
      </c>
      <c r="Q1563" t="s">
        <v>55</v>
      </c>
      <c r="R1563">
        <v>5423</v>
      </c>
      <c r="S1563">
        <v>31236.479999999996</v>
      </c>
      <c r="T1563">
        <v>40295.059199999996</v>
      </c>
      <c r="U1563">
        <v>9058.5792000000001</v>
      </c>
      <c r="AX1563" t="s">
        <v>22</v>
      </c>
      <c r="AY1563">
        <v>2018</v>
      </c>
      <c r="AZ1563">
        <v>4</v>
      </c>
      <c r="BA1563" t="s">
        <v>38</v>
      </c>
      <c r="BB1563" t="s">
        <v>97</v>
      </c>
      <c r="BC1563" t="s">
        <v>98</v>
      </c>
      <c r="BD1563" t="s">
        <v>100</v>
      </c>
      <c r="BE1563" t="s">
        <v>56</v>
      </c>
      <c r="BF1563" t="s">
        <v>59</v>
      </c>
      <c r="BG1563">
        <v>10210</v>
      </c>
      <c r="BH1563">
        <v>23156.28</v>
      </c>
      <c r="BI1563">
        <v>32881.917600000001</v>
      </c>
      <c r="BJ1563">
        <v>9725.6376000000018</v>
      </c>
    </row>
    <row r="1564" spans="11:62" x14ac:dyDescent="0.15">
      <c r="K1564">
        <v>2018</v>
      </c>
      <c r="L1564" t="s">
        <v>22</v>
      </c>
      <c r="M1564" t="s">
        <v>97</v>
      </c>
      <c r="N1564" t="s">
        <v>98</v>
      </c>
      <c r="O1564" t="s">
        <v>100</v>
      </c>
      <c r="P1564" t="s">
        <v>56</v>
      </c>
      <c r="Q1564" t="s">
        <v>57</v>
      </c>
      <c r="R1564">
        <v>7461</v>
      </c>
      <c r="S1564">
        <v>125971.524</v>
      </c>
      <c r="T1564">
        <v>163762.98120000001</v>
      </c>
      <c r="U1564">
        <v>37791.457200000004</v>
      </c>
      <c r="AX1564" t="s">
        <v>22</v>
      </c>
      <c r="AY1564">
        <v>2018</v>
      </c>
      <c r="AZ1564">
        <v>4</v>
      </c>
      <c r="BA1564" t="s">
        <v>38</v>
      </c>
      <c r="BB1564" t="s">
        <v>97</v>
      </c>
      <c r="BC1564" t="s">
        <v>98</v>
      </c>
      <c r="BD1564" t="s">
        <v>101</v>
      </c>
      <c r="BE1564" t="s">
        <v>46</v>
      </c>
      <c r="BF1564" t="s">
        <v>47</v>
      </c>
      <c r="BG1564">
        <v>10230</v>
      </c>
      <c r="BH1564">
        <v>15836.04</v>
      </c>
      <c r="BI1564">
        <v>21061.933200000003</v>
      </c>
      <c r="BJ1564">
        <v>5225.8932000000023</v>
      </c>
    </row>
    <row r="1565" spans="11:62" x14ac:dyDescent="0.15">
      <c r="K1565">
        <v>2018</v>
      </c>
      <c r="L1565" t="s">
        <v>22</v>
      </c>
      <c r="M1565" t="s">
        <v>97</v>
      </c>
      <c r="N1565" t="s">
        <v>98</v>
      </c>
      <c r="O1565" t="s">
        <v>100</v>
      </c>
      <c r="P1565" t="s">
        <v>56</v>
      </c>
      <c r="Q1565" t="s">
        <v>58</v>
      </c>
      <c r="R1565">
        <v>16498</v>
      </c>
      <c r="S1565">
        <v>124724.88</v>
      </c>
      <c r="T1565">
        <v>175862.08080000003</v>
      </c>
      <c r="U1565">
        <v>51137.200800000021</v>
      </c>
      <c r="AX1565" t="s">
        <v>22</v>
      </c>
      <c r="AY1565">
        <v>2018</v>
      </c>
      <c r="AZ1565">
        <v>4</v>
      </c>
      <c r="BA1565" t="s">
        <v>38</v>
      </c>
      <c r="BB1565" t="s">
        <v>97</v>
      </c>
      <c r="BC1565" t="s">
        <v>98</v>
      </c>
      <c r="BD1565" t="s">
        <v>101</v>
      </c>
      <c r="BE1565" t="s">
        <v>46</v>
      </c>
      <c r="BF1565" t="s">
        <v>48</v>
      </c>
      <c r="BG1565">
        <v>10575</v>
      </c>
      <c r="BH1565">
        <v>28615.950000000004</v>
      </c>
      <c r="BI1565">
        <v>36914.575500000006</v>
      </c>
      <c r="BJ1565">
        <v>8298.6255000000019</v>
      </c>
    </row>
    <row r="1566" spans="11:62" x14ac:dyDescent="0.15">
      <c r="K1566">
        <v>2018</v>
      </c>
      <c r="L1566" t="s">
        <v>22</v>
      </c>
      <c r="M1566" t="s">
        <v>97</v>
      </c>
      <c r="N1566" t="s">
        <v>98</v>
      </c>
      <c r="O1566" t="s">
        <v>100</v>
      </c>
      <c r="P1566" t="s">
        <v>56</v>
      </c>
      <c r="Q1566" t="s">
        <v>59</v>
      </c>
      <c r="R1566">
        <v>10210</v>
      </c>
      <c r="S1566">
        <v>23156.28</v>
      </c>
      <c r="T1566">
        <v>32881.917600000001</v>
      </c>
      <c r="U1566">
        <v>9725.6376000000018</v>
      </c>
      <c r="AX1566" t="s">
        <v>22</v>
      </c>
      <c r="AY1566">
        <v>2018</v>
      </c>
      <c r="AZ1566">
        <v>4</v>
      </c>
      <c r="BA1566" t="s">
        <v>38</v>
      </c>
      <c r="BB1566" t="s">
        <v>97</v>
      </c>
      <c r="BC1566" t="s">
        <v>98</v>
      </c>
      <c r="BD1566" t="s">
        <v>101</v>
      </c>
      <c r="BE1566" t="s">
        <v>46</v>
      </c>
      <c r="BF1566" t="s">
        <v>49</v>
      </c>
      <c r="BG1566">
        <v>18968</v>
      </c>
      <c r="BH1566">
        <v>49240.928000000007</v>
      </c>
      <c r="BI1566">
        <v>72384.164160000015</v>
      </c>
      <c r="BJ1566">
        <v>23143.236160000008</v>
      </c>
    </row>
    <row r="1567" spans="11:62" x14ac:dyDescent="0.15">
      <c r="K1567">
        <v>2018</v>
      </c>
      <c r="L1567" t="s">
        <v>22</v>
      </c>
      <c r="M1567" t="s">
        <v>97</v>
      </c>
      <c r="N1567" t="s">
        <v>98</v>
      </c>
      <c r="O1567" t="s">
        <v>101</v>
      </c>
      <c r="P1567" t="s">
        <v>46</v>
      </c>
      <c r="Q1567" t="s">
        <v>47</v>
      </c>
      <c r="R1567">
        <v>10230</v>
      </c>
      <c r="S1567">
        <v>15836.04</v>
      </c>
      <c r="T1567">
        <v>21061.933200000003</v>
      </c>
      <c r="U1567">
        <v>5225.8932000000023</v>
      </c>
      <c r="AX1567" t="s">
        <v>22</v>
      </c>
      <c r="AY1567">
        <v>2018</v>
      </c>
      <c r="AZ1567">
        <v>4</v>
      </c>
      <c r="BA1567" t="s">
        <v>38</v>
      </c>
      <c r="BB1567" t="s">
        <v>97</v>
      </c>
      <c r="BC1567" t="s">
        <v>98</v>
      </c>
      <c r="BD1567" t="s">
        <v>101</v>
      </c>
      <c r="BE1567" t="s">
        <v>46</v>
      </c>
      <c r="BF1567" t="s">
        <v>50</v>
      </c>
      <c r="BG1567">
        <v>5751</v>
      </c>
      <c r="BH1567">
        <v>26644.382999999998</v>
      </c>
      <c r="BI1567">
        <v>33838.366409999995</v>
      </c>
      <c r="BJ1567">
        <v>7193.9834099999971</v>
      </c>
    </row>
    <row r="1568" spans="11:62" x14ac:dyDescent="0.15">
      <c r="K1568">
        <v>2018</v>
      </c>
      <c r="L1568" t="s">
        <v>22</v>
      </c>
      <c r="M1568" t="s">
        <v>97</v>
      </c>
      <c r="N1568" t="s">
        <v>98</v>
      </c>
      <c r="O1568" t="s">
        <v>101</v>
      </c>
      <c r="P1568" t="s">
        <v>46</v>
      </c>
      <c r="Q1568" t="s">
        <v>48</v>
      </c>
      <c r="R1568">
        <v>10575</v>
      </c>
      <c r="S1568">
        <v>28615.950000000004</v>
      </c>
      <c r="T1568">
        <v>36914.575500000006</v>
      </c>
      <c r="U1568">
        <v>8298.6255000000019</v>
      </c>
      <c r="AX1568" t="s">
        <v>22</v>
      </c>
      <c r="AY1568">
        <v>2018</v>
      </c>
      <c r="AZ1568">
        <v>4</v>
      </c>
      <c r="BA1568" t="s">
        <v>38</v>
      </c>
      <c r="BB1568" t="s">
        <v>97</v>
      </c>
      <c r="BC1568" t="s">
        <v>98</v>
      </c>
      <c r="BD1568" t="s">
        <v>101</v>
      </c>
      <c r="BE1568" t="s">
        <v>51</v>
      </c>
      <c r="BF1568" t="s">
        <v>52</v>
      </c>
      <c r="BG1568">
        <v>18642</v>
      </c>
      <c r="BH1568">
        <v>87841.103999999992</v>
      </c>
      <c r="BI1568">
        <v>120342.31247999999</v>
      </c>
      <c r="BJ1568">
        <v>32501.208480000001</v>
      </c>
    </row>
    <row r="1569" spans="11:62" x14ac:dyDescent="0.15">
      <c r="K1569">
        <v>2018</v>
      </c>
      <c r="L1569" t="s">
        <v>22</v>
      </c>
      <c r="M1569" t="s">
        <v>97</v>
      </c>
      <c r="N1569" t="s">
        <v>98</v>
      </c>
      <c r="O1569" t="s">
        <v>101</v>
      </c>
      <c r="P1569" t="s">
        <v>46</v>
      </c>
      <c r="Q1569" t="s">
        <v>49</v>
      </c>
      <c r="R1569">
        <v>18968</v>
      </c>
      <c r="S1569">
        <v>49240.928000000007</v>
      </c>
      <c r="T1569">
        <v>72384.164160000015</v>
      </c>
      <c r="U1569">
        <v>23143.236160000008</v>
      </c>
      <c r="AX1569" t="s">
        <v>22</v>
      </c>
      <c r="AY1569">
        <v>2018</v>
      </c>
      <c r="AZ1569">
        <v>4</v>
      </c>
      <c r="BA1569" t="s">
        <v>38</v>
      </c>
      <c r="BB1569" t="s">
        <v>97</v>
      </c>
      <c r="BC1569" t="s">
        <v>98</v>
      </c>
      <c r="BD1569" t="s">
        <v>101</v>
      </c>
      <c r="BE1569" t="s">
        <v>51</v>
      </c>
      <c r="BF1569" t="s">
        <v>53</v>
      </c>
      <c r="BG1569">
        <v>6669</v>
      </c>
      <c r="BH1569">
        <v>58953.96</v>
      </c>
      <c r="BI1569">
        <v>83125.083599999998</v>
      </c>
      <c r="BJ1569">
        <v>24171.123599999999</v>
      </c>
    </row>
    <row r="1570" spans="11:62" x14ac:dyDescent="0.15">
      <c r="K1570">
        <v>2018</v>
      </c>
      <c r="L1570" t="s">
        <v>22</v>
      </c>
      <c r="M1570" t="s">
        <v>97</v>
      </c>
      <c r="N1570" t="s">
        <v>98</v>
      </c>
      <c r="O1570" t="s">
        <v>101</v>
      </c>
      <c r="P1570" t="s">
        <v>46</v>
      </c>
      <c r="Q1570" t="s">
        <v>50</v>
      </c>
      <c r="R1570">
        <v>5751</v>
      </c>
      <c r="S1570">
        <v>26644.382999999998</v>
      </c>
      <c r="T1570">
        <v>33838.366409999995</v>
      </c>
      <c r="U1570">
        <v>7193.9834099999971</v>
      </c>
      <c r="AX1570" t="s">
        <v>22</v>
      </c>
      <c r="AY1570">
        <v>2018</v>
      </c>
      <c r="AZ1570">
        <v>4</v>
      </c>
      <c r="BA1570" t="s">
        <v>38</v>
      </c>
      <c r="BB1570" t="s">
        <v>97</v>
      </c>
      <c r="BC1570" t="s">
        <v>98</v>
      </c>
      <c r="BD1570" t="s">
        <v>101</v>
      </c>
      <c r="BE1570" t="s">
        <v>51</v>
      </c>
      <c r="BF1570" t="s">
        <v>54</v>
      </c>
      <c r="BG1570">
        <v>11569</v>
      </c>
      <c r="BH1570">
        <v>32069.268000000004</v>
      </c>
      <c r="BI1570">
        <v>38803.814280000006</v>
      </c>
      <c r="BJ1570">
        <v>6734.5462800000023</v>
      </c>
    </row>
    <row r="1571" spans="11:62" x14ac:dyDescent="0.15">
      <c r="K1571">
        <v>2018</v>
      </c>
      <c r="L1571" t="s">
        <v>22</v>
      </c>
      <c r="M1571" t="s">
        <v>97</v>
      </c>
      <c r="N1571" t="s">
        <v>98</v>
      </c>
      <c r="O1571" t="s">
        <v>101</v>
      </c>
      <c r="P1571" t="s">
        <v>51</v>
      </c>
      <c r="Q1571" t="s">
        <v>52</v>
      </c>
      <c r="R1571">
        <v>18642</v>
      </c>
      <c r="S1571">
        <v>87841.103999999992</v>
      </c>
      <c r="T1571">
        <v>120342.31247999999</v>
      </c>
      <c r="U1571">
        <v>32501.208480000001</v>
      </c>
      <c r="AX1571" t="s">
        <v>22</v>
      </c>
      <c r="AY1571">
        <v>2018</v>
      </c>
      <c r="AZ1571">
        <v>4</v>
      </c>
      <c r="BA1571" t="s">
        <v>38</v>
      </c>
      <c r="BB1571" t="s">
        <v>97</v>
      </c>
      <c r="BC1571" t="s">
        <v>98</v>
      </c>
      <c r="BD1571" t="s">
        <v>101</v>
      </c>
      <c r="BE1571" t="s">
        <v>51</v>
      </c>
      <c r="BF1571" t="s">
        <v>55</v>
      </c>
      <c r="BG1571">
        <v>6892</v>
      </c>
      <c r="BH1571">
        <v>37051.392</v>
      </c>
      <c r="BI1571">
        <v>49648.865279999998</v>
      </c>
      <c r="BJ1571">
        <v>12597.473279999998</v>
      </c>
    </row>
    <row r="1572" spans="11:62" x14ac:dyDescent="0.15">
      <c r="K1572">
        <v>2018</v>
      </c>
      <c r="L1572" t="s">
        <v>22</v>
      </c>
      <c r="M1572" t="s">
        <v>97</v>
      </c>
      <c r="N1572" t="s">
        <v>98</v>
      </c>
      <c r="O1572" t="s">
        <v>101</v>
      </c>
      <c r="P1572" t="s">
        <v>51</v>
      </c>
      <c r="Q1572" t="s">
        <v>53</v>
      </c>
      <c r="R1572">
        <v>6669</v>
      </c>
      <c r="S1572">
        <v>58953.96</v>
      </c>
      <c r="T1572">
        <v>83125.083599999998</v>
      </c>
      <c r="U1572">
        <v>24171.123599999999</v>
      </c>
      <c r="AX1572" t="s">
        <v>22</v>
      </c>
      <c r="AY1572">
        <v>2018</v>
      </c>
      <c r="AZ1572">
        <v>4</v>
      </c>
      <c r="BA1572" t="s">
        <v>38</v>
      </c>
      <c r="BB1572" t="s">
        <v>97</v>
      </c>
      <c r="BC1572" t="s">
        <v>98</v>
      </c>
      <c r="BD1572" t="s">
        <v>101</v>
      </c>
      <c r="BE1572" t="s">
        <v>56</v>
      </c>
      <c r="BF1572" t="s">
        <v>57</v>
      </c>
      <c r="BG1572">
        <v>11241</v>
      </c>
      <c r="BH1572">
        <v>186780.45599999998</v>
      </c>
      <c r="BI1572">
        <v>268963.85663999995</v>
      </c>
      <c r="BJ1572">
        <v>82183.400639999978</v>
      </c>
    </row>
    <row r="1573" spans="11:62" x14ac:dyDescent="0.15">
      <c r="K1573">
        <v>2018</v>
      </c>
      <c r="L1573" t="s">
        <v>22</v>
      </c>
      <c r="M1573" t="s">
        <v>97</v>
      </c>
      <c r="N1573" t="s">
        <v>98</v>
      </c>
      <c r="O1573" t="s">
        <v>101</v>
      </c>
      <c r="P1573" t="s">
        <v>51</v>
      </c>
      <c r="Q1573" t="s">
        <v>54</v>
      </c>
      <c r="R1573">
        <v>11569</v>
      </c>
      <c r="S1573">
        <v>32069.268000000004</v>
      </c>
      <c r="T1573">
        <v>38803.814280000006</v>
      </c>
      <c r="U1573">
        <v>6734.5462800000023</v>
      </c>
      <c r="AX1573" t="s">
        <v>22</v>
      </c>
      <c r="AY1573">
        <v>2018</v>
      </c>
      <c r="AZ1573">
        <v>4</v>
      </c>
      <c r="BA1573" t="s">
        <v>38</v>
      </c>
      <c r="BB1573" t="s">
        <v>97</v>
      </c>
      <c r="BC1573" t="s">
        <v>98</v>
      </c>
      <c r="BD1573" t="s">
        <v>101</v>
      </c>
      <c r="BE1573" t="s">
        <v>56</v>
      </c>
      <c r="BF1573" t="s">
        <v>58</v>
      </c>
      <c r="BG1573">
        <v>14696</v>
      </c>
      <c r="BH1573">
        <v>114805.15200000002</v>
      </c>
      <c r="BI1573">
        <v>151542.80064000003</v>
      </c>
      <c r="BJ1573">
        <v>36737.648640000014</v>
      </c>
    </row>
    <row r="1574" spans="11:62" x14ac:dyDescent="0.15">
      <c r="K1574">
        <v>2018</v>
      </c>
      <c r="L1574" t="s">
        <v>22</v>
      </c>
      <c r="M1574" t="s">
        <v>97</v>
      </c>
      <c r="N1574" t="s">
        <v>98</v>
      </c>
      <c r="O1574" t="s">
        <v>101</v>
      </c>
      <c r="P1574" t="s">
        <v>51</v>
      </c>
      <c r="Q1574" t="s">
        <v>55</v>
      </c>
      <c r="R1574">
        <v>6892</v>
      </c>
      <c r="S1574">
        <v>37051.392</v>
      </c>
      <c r="T1574">
        <v>49648.865279999998</v>
      </c>
      <c r="U1574">
        <v>12597.473279999998</v>
      </c>
      <c r="AX1574" t="s">
        <v>22</v>
      </c>
      <c r="AY1574">
        <v>2018</v>
      </c>
      <c r="AZ1574">
        <v>4</v>
      </c>
      <c r="BA1574" t="s">
        <v>38</v>
      </c>
      <c r="BB1574" t="s">
        <v>97</v>
      </c>
      <c r="BC1574" t="s">
        <v>98</v>
      </c>
      <c r="BD1574" t="s">
        <v>101</v>
      </c>
      <c r="BE1574" t="s">
        <v>56</v>
      </c>
      <c r="BF1574" t="s">
        <v>59</v>
      </c>
      <c r="BG1574">
        <v>12642</v>
      </c>
      <c r="BH1574">
        <v>25713.828000000001</v>
      </c>
      <c r="BI1574">
        <v>31628.008440000001</v>
      </c>
      <c r="BJ1574">
        <v>5914.1804400000001</v>
      </c>
    </row>
    <row r="1575" spans="11:62" x14ac:dyDescent="0.15">
      <c r="K1575">
        <v>2018</v>
      </c>
      <c r="L1575" t="s">
        <v>22</v>
      </c>
      <c r="M1575" t="s">
        <v>97</v>
      </c>
      <c r="N1575" t="s">
        <v>98</v>
      </c>
      <c r="O1575" t="s">
        <v>101</v>
      </c>
      <c r="P1575" t="s">
        <v>56</v>
      </c>
      <c r="Q1575" t="s">
        <v>57</v>
      </c>
      <c r="R1575">
        <v>11241</v>
      </c>
      <c r="S1575">
        <v>186780.45599999998</v>
      </c>
      <c r="T1575">
        <v>268963.85663999995</v>
      </c>
      <c r="U1575">
        <v>82183.400639999978</v>
      </c>
      <c r="AX1575" t="s">
        <v>22</v>
      </c>
      <c r="AY1575">
        <v>2018</v>
      </c>
      <c r="AZ1575">
        <v>4</v>
      </c>
      <c r="BA1575" t="s">
        <v>38</v>
      </c>
      <c r="BB1575" t="s">
        <v>97</v>
      </c>
      <c r="BC1575" t="s">
        <v>98</v>
      </c>
      <c r="BD1575" t="s">
        <v>102</v>
      </c>
      <c r="BE1575" t="s">
        <v>46</v>
      </c>
      <c r="BF1575" t="s">
        <v>47</v>
      </c>
      <c r="BG1575">
        <v>6110</v>
      </c>
      <c r="BH1575">
        <v>9458.2800000000007</v>
      </c>
      <c r="BI1575">
        <v>12012.015600000001</v>
      </c>
      <c r="BJ1575">
        <v>2553.7356</v>
      </c>
    </row>
    <row r="1576" spans="11:62" x14ac:dyDescent="0.15">
      <c r="K1576">
        <v>2018</v>
      </c>
      <c r="L1576" t="s">
        <v>22</v>
      </c>
      <c r="M1576" t="s">
        <v>97</v>
      </c>
      <c r="N1576" t="s">
        <v>98</v>
      </c>
      <c r="O1576" t="s">
        <v>101</v>
      </c>
      <c r="P1576" t="s">
        <v>56</v>
      </c>
      <c r="Q1576" t="s">
        <v>58</v>
      </c>
      <c r="R1576">
        <v>14696</v>
      </c>
      <c r="S1576">
        <v>114805.15200000002</v>
      </c>
      <c r="T1576">
        <v>151542.80064000003</v>
      </c>
      <c r="U1576">
        <v>36737.648640000014</v>
      </c>
      <c r="AX1576" t="s">
        <v>22</v>
      </c>
      <c r="AY1576">
        <v>2018</v>
      </c>
      <c r="AZ1576">
        <v>4</v>
      </c>
      <c r="BA1576" t="s">
        <v>38</v>
      </c>
      <c r="BB1576" t="s">
        <v>97</v>
      </c>
      <c r="BC1576" t="s">
        <v>98</v>
      </c>
      <c r="BD1576" t="s">
        <v>102</v>
      </c>
      <c r="BE1576" t="s">
        <v>46</v>
      </c>
      <c r="BF1576" t="s">
        <v>48</v>
      </c>
      <c r="BG1576">
        <v>11925</v>
      </c>
      <c r="BH1576">
        <v>33580.800000000003</v>
      </c>
      <c r="BI1576">
        <v>50371.199999999997</v>
      </c>
      <c r="BJ1576">
        <v>16790.399999999994</v>
      </c>
    </row>
    <row r="1577" spans="11:62" x14ac:dyDescent="0.15">
      <c r="K1577">
        <v>2018</v>
      </c>
      <c r="L1577" t="s">
        <v>22</v>
      </c>
      <c r="M1577" t="s">
        <v>97</v>
      </c>
      <c r="N1577" t="s">
        <v>98</v>
      </c>
      <c r="O1577" t="s">
        <v>101</v>
      </c>
      <c r="P1577" t="s">
        <v>56</v>
      </c>
      <c r="Q1577" t="s">
        <v>59</v>
      </c>
      <c r="R1577">
        <v>12642</v>
      </c>
      <c r="S1577">
        <v>25713.828000000001</v>
      </c>
      <c r="T1577">
        <v>31628.008440000001</v>
      </c>
      <c r="U1577">
        <v>5914.1804400000001</v>
      </c>
      <c r="AX1577" t="s">
        <v>22</v>
      </c>
      <c r="AY1577">
        <v>2018</v>
      </c>
      <c r="AZ1577">
        <v>4</v>
      </c>
      <c r="BA1577" t="s">
        <v>38</v>
      </c>
      <c r="BB1577" t="s">
        <v>97</v>
      </c>
      <c r="BC1577" t="s">
        <v>98</v>
      </c>
      <c r="BD1577" t="s">
        <v>102</v>
      </c>
      <c r="BE1577" t="s">
        <v>46</v>
      </c>
      <c r="BF1577" t="s">
        <v>49</v>
      </c>
      <c r="BG1577">
        <v>16818</v>
      </c>
      <c r="BH1577">
        <v>46249.500000000007</v>
      </c>
      <c r="BI1577">
        <v>58736.865000000013</v>
      </c>
      <c r="BJ1577">
        <v>12487.365000000005</v>
      </c>
    </row>
    <row r="1578" spans="11:62" x14ac:dyDescent="0.15">
      <c r="K1578">
        <v>2018</v>
      </c>
      <c r="L1578" t="s">
        <v>22</v>
      </c>
      <c r="M1578" t="s">
        <v>97</v>
      </c>
      <c r="N1578" t="s">
        <v>98</v>
      </c>
      <c r="O1578" t="s">
        <v>102</v>
      </c>
      <c r="P1578" t="s">
        <v>46</v>
      </c>
      <c r="Q1578" t="s">
        <v>47</v>
      </c>
      <c r="R1578">
        <v>6110</v>
      </c>
      <c r="S1578">
        <v>9458.2800000000007</v>
      </c>
      <c r="T1578">
        <v>12012.015600000001</v>
      </c>
      <c r="U1578">
        <v>2553.7356</v>
      </c>
      <c r="AX1578" t="s">
        <v>22</v>
      </c>
      <c r="AY1578">
        <v>2018</v>
      </c>
      <c r="AZ1578">
        <v>4</v>
      </c>
      <c r="BA1578" t="s">
        <v>38</v>
      </c>
      <c r="BB1578" t="s">
        <v>97</v>
      </c>
      <c r="BC1578" t="s">
        <v>98</v>
      </c>
      <c r="BD1578" t="s">
        <v>102</v>
      </c>
      <c r="BE1578" t="s">
        <v>46</v>
      </c>
      <c r="BF1578" t="s">
        <v>50</v>
      </c>
      <c r="BG1578">
        <v>13459</v>
      </c>
      <c r="BH1578">
        <v>67321.917999999991</v>
      </c>
      <c r="BI1578">
        <v>98963.219459999993</v>
      </c>
      <c r="BJ1578">
        <v>31641.301460000002</v>
      </c>
    </row>
    <row r="1579" spans="11:62" x14ac:dyDescent="0.15">
      <c r="K1579">
        <v>2018</v>
      </c>
      <c r="L1579" t="s">
        <v>22</v>
      </c>
      <c r="M1579" t="s">
        <v>97</v>
      </c>
      <c r="N1579" t="s">
        <v>98</v>
      </c>
      <c r="O1579" t="s">
        <v>102</v>
      </c>
      <c r="P1579" t="s">
        <v>46</v>
      </c>
      <c r="Q1579" t="s">
        <v>48</v>
      </c>
      <c r="R1579">
        <v>11925</v>
      </c>
      <c r="S1579">
        <v>33580.800000000003</v>
      </c>
      <c r="T1579">
        <v>50371.199999999997</v>
      </c>
      <c r="U1579">
        <v>16790.399999999994</v>
      </c>
      <c r="AX1579" t="s">
        <v>22</v>
      </c>
      <c r="AY1579">
        <v>2018</v>
      </c>
      <c r="AZ1579">
        <v>4</v>
      </c>
      <c r="BA1579" t="s">
        <v>38</v>
      </c>
      <c r="BB1579" t="s">
        <v>97</v>
      </c>
      <c r="BC1579" t="s">
        <v>98</v>
      </c>
      <c r="BD1579" t="s">
        <v>102</v>
      </c>
      <c r="BE1579" t="s">
        <v>51</v>
      </c>
      <c r="BF1579" t="s">
        <v>52</v>
      </c>
      <c r="BG1579">
        <v>5376</v>
      </c>
      <c r="BH1579">
        <v>24514.560000000001</v>
      </c>
      <c r="BI1579">
        <v>29417.472000000002</v>
      </c>
      <c r="BJ1579">
        <v>4902.9120000000003</v>
      </c>
    </row>
    <row r="1580" spans="11:62" x14ac:dyDescent="0.15">
      <c r="K1580">
        <v>2018</v>
      </c>
      <c r="L1580" t="s">
        <v>22</v>
      </c>
      <c r="M1580" t="s">
        <v>97</v>
      </c>
      <c r="N1580" t="s">
        <v>98</v>
      </c>
      <c r="O1580" t="s">
        <v>102</v>
      </c>
      <c r="P1580" t="s">
        <v>46</v>
      </c>
      <c r="Q1580" t="s">
        <v>49</v>
      </c>
      <c r="R1580">
        <v>16818</v>
      </c>
      <c r="S1580">
        <v>46249.500000000007</v>
      </c>
      <c r="T1580">
        <v>58736.865000000013</v>
      </c>
      <c r="U1580">
        <v>12487.365000000005</v>
      </c>
      <c r="AX1580" t="s">
        <v>22</v>
      </c>
      <c r="AY1580">
        <v>2018</v>
      </c>
      <c r="AZ1580">
        <v>4</v>
      </c>
      <c r="BA1580" t="s">
        <v>38</v>
      </c>
      <c r="BB1580" t="s">
        <v>97</v>
      </c>
      <c r="BC1580" t="s">
        <v>98</v>
      </c>
      <c r="BD1580" t="s">
        <v>102</v>
      </c>
      <c r="BE1580" t="s">
        <v>51</v>
      </c>
      <c r="BF1580" t="s">
        <v>53</v>
      </c>
      <c r="BG1580">
        <v>7759</v>
      </c>
      <c r="BH1580">
        <v>60147.767999999996</v>
      </c>
      <c r="BI1580">
        <v>78192.098400000003</v>
      </c>
      <c r="BJ1580">
        <v>18044.330400000006</v>
      </c>
    </row>
    <row r="1581" spans="11:62" x14ac:dyDescent="0.15">
      <c r="K1581">
        <v>2018</v>
      </c>
      <c r="L1581" t="s">
        <v>22</v>
      </c>
      <c r="M1581" t="s">
        <v>97</v>
      </c>
      <c r="N1581" t="s">
        <v>98</v>
      </c>
      <c r="O1581" t="s">
        <v>102</v>
      </c>
      <c r="P1581" t="s">
        <v>46</v>
      </c>
      <c r="Q1581" t="s">
        <v>50</v>
      </c>
      <c r="R1581">
        <v>13459</v>
      </c>
      <c r="S1581">
        <v>67321.917999999991</v>
      </c>
      <c r="T1581">
        <v>98963.219459999993</v>
      </c>
      <c r="U1581">
        <v>31641.301460000002</v>
      </c>
      <c r="AX1581" t="s">
        <v>22</v>
      </c>
      <c r="AY1581">
        <v>2018</v>
      </c>
      <c r="AZ1581">
        <v>4</v>
      </c>
      <c r="BA1581" t="s">
        <v>38</v>
      </c>
      <c r="BB1581" t="s">
        <v>97</v>
      </c>
      <c r="BC1581" t="s">
        <v>98</v>
      </c>
      <c r="BD1581" t="s">
        <v>102</v>
      </c>
      <c r="BE1581" t="s">
        <v>51</v>
      </c>
      <c r="BF1581" t="s">
        <v>54</v>
      </c>
      <c r="BG1581">
        <v>9856</v>
      </c>
      <c r="BH1581">
        <v>24285.183999999997</v>
      </c>
      <c r="BI1581">
        <v>33513.553919999998</v>
      </c>
      <c r="BJ1581">
        <v>9228.369920000001</v>
      </c>
    </row>
    <row r="1582" spans="11:62" x14ac:dyDescent="0.15">
      <c r="K1582">
        <v>2018</v>
      </c>
      <c r="L1582" t="s">
        <v>22</v>
      </c>
      <c r="M1582" t="s">
        <v>97</v>
      </c>
      <c r="N1582" t="s">
        <v>98</v>
      </c>
      <c r="O1582" t="s">
        <v>102</v>
      </c>
      <c r="P1582" t="s">
        <v>51</v>
      </c>
      <c r="Q1582" t="s">
        <v>52</v>
      </c>
      <c r="R1582">
        <v>5376</v>
      </c>
      <c r="S1582">
        <v>24514.560000000001</v>
      </c>
      <c r="T1582">
        <v>29417.472000000002</v>
      </c>
      <c r="U1582">
        <v>4902.9120000000003</v>
      </c>
      <c r="AX1582" t="s">
        <v>22</v>
      </c>
      <c r="AY1582">
        <v>2018</v>
      </c>
      <c r="AZ1582">
        <v>4</v>
      </c>
      <c r="BA1582" t="s">
        <v>38</v>
      </c>
      <c r="BB1582" t="s">
        <v>97</v>
      </c>
      <c r="BC1582" t="s">
        <v>98</v>
      </c>
      <c r="BD1582" t="s">
        <v>102</v>
      </c>
      <c r="BE1582" t="s">
        <v>51</v>
      </c>
      <c r="BF1582" t="s">
        <v>55</v>
      </c>
      <c r="BG1582">
        <v>10136</v>
      </c>
      <c r="BH1582">
        <v>59842.943999999996</v>
      </c>
      <c r="BI1582">
        <v>78992.686079999985</v>
      </c>
      <c r="BJ1582">
        <v>19149.742079999989</v>
      </c>
    </row>
    <row r="1583" spans="11:62" x14ac:dyDescent="0.15">
      <c r="K1583">
        <v>2018</v>
      </c>
      <c r="L1583" t="s">
        <v>22</v>
      </c>
      <c r="M1583" t="s">
        <v>97</v>
      </c>
      <c r="N1583" t="s">
        <v>98</v>
      </c>
      <c r="O1583" t="s">
        <v>102</v>
      </c>
      <c r="P1583" t="s">
        <v>51</v>
      </c>
      <c r="Q1583" t="s">
        <v>53</v>
      </c>
      <c r="R1583">
        <v>7759</v>
      </c>
      <c r="S1583">
        <v>60147.767999999996</v>
      </c>
      <c r="T1583">
        <v>78192.098400000003</v>
      </c>
      <c r="U1583">
        <v>18044.330400000006</v>
      </c>
      <c r="AX1583" t="s">
        <v>22</v>
      </c>
      <c r="AY1583">
        <v>2018</v>
      </c>
      <c r="AZ1583">
        <v>4</v>
      </c>
      <c r="BA1583" t="s">
        <v>38</v>
      </c>
      <c r="BB1583" t="s">
        <v>97</v>
      </c>
      <c r="BC1583" t="s">
        <v>98</v>
      </c>
      <c r="BD1583" t="s">
        <v>102</v>
      </c>
      <c r="BE1583" t="s">
        <v>56</v>
      </c>
      <c r="BF1583" t="s">
        <v>57</v>
      </c>
      <c r="BG1583">
        <v>16427</v>
      </c>
      <c r="BH1583">
        <v>277353.46799999999</v>
      </c>
      <c r="BI1583">
        <v>341144.76563999994</v>
      </c>
      <c r="BJ1583">
        <v>63791.297639999946</v>
      </c>
    </row>
    <row r="1584" spans="11:62" x14ac:dyDescent="0.15">
      <c r="K1584">
        <v>2018</v>
      </c>
      <c r="L1584" t="s">
        <v>22</v>
      </c>
      <c r="M1584" t="s">
        <v>97</v>
      </c>
      <c r="N1584" t="s">
        <v>98</v>
      </c>
      <c r="O1584" t="s">
        <v>102</v>
      </c>
      <c r="P1584" t="s">
        <v>51</v>
      </c>
      <c r="Q1584" t="s">
        <v>54</v>
      </c>
      <c r="R1584">
        <v>9856</v>
      </c>
      <c r="S1584">
        <v>24285.183999999997</v>
      </c>
      <c r="T1584">
        <v>33513.553919999998</v>
      </c>
      <c r="U1584">
        <v>9228.369920000001</v>
      </c>
      <c r="AX1584" t="s">
        <v>22</v>
      </c>
      <c r="AY1584">
        <v>2018</v>
      </c>
      <c r="AZ1584">
        <v>4</v>
      </c>
      <c r="BA1584" t="s">
        <v>38</v>
      </c>
      <c r="BB1584" t="s">
        <v>97</v>
      </c>
      <c r="BC1584" t="s">
        <v>98</v>
      </c>
      <c r="BD1584" t="s">
        <v>102</v>
      </c>
      <c r="BE1584" t="s">
        <v>56</v>
      </c>
      <c r="BF1584" t="s">
        <v>58</v>
      </c>
      <c r="BG1584">
        <v>15769</v>
      </c>
      <c r="BH1584">
        <v>117226.746</v>
      </c>
      <c r="BI1584">
        <v>158256.10709999999</v>
      </c>
      <c r="BJ1584">
        <v>41029.361099999995</v>
      </c>
    </row>
    <row r="1585" spans="11:62" x14ac:dyDescent="0.15">
      <c r="K1585">
        <v>2018</v>
      </c>
      <c r="L1585" t="s">
        <v>22</v>
      </c>
      <c r="M1585" t="s">
        <v>97</v>
      </c>
      <c r="N1585" t="s">
        <v>98</v>
      </c>
      <c r="O1585" t="s">
        <v>102</v>
      </c>
      <c r="P1585" t="s">
        <v>51</v>
      </c>
      <c r="Q1585" t="s">
        <v>55</v>
      </c>
      <c r="R1585">
        <v>10136</v>
      </c>
      <c r="S1585">
        <v>59842.943999999996</v>
      </c>
      <c r="T1585">
        <v>78992.686079999985</v>
      </c>
      <c r="U1585">
        <v>19149.742079999989</v>
      </c>
      <c r="AX1585" t="s">
        <v>22</v>
      </c>
      <c r="AY1585">
        <v>2018</v>
      </c>
      <c r="AZ1585">
        <v>4</v>
      </c>
      <c r="BA1585" t="s">
        <v>38</v>
      </c>
      <c r="BB1585" t="s">
        <v>97</v>
      </c>
      <c r="BC1585" t="s">
        <v>98</v>
      </c>
      <c r="BD1585" t="s">
        <v>102</v>
      </c>
      <c r="BE1585" t="s">
        <v>56</v>
      </c>
      <c r="BF1585" t="s">
        <v>59</v>
      </c>
      <c r="BG1585">
        <v>17087</v>
      </c>
      <c r="BH1585">
        <v>34754.958000000006</v>
      </c>
      <c r="BI1585">
        <v>48656.941200000008</v>
      </c>
      <c r="BJ1585">
        <v>13901.983200000002</v>
      </c>
    </row>
    <row r="1586" spans="11:62" x14ac:dyDescent="0.15">
      <c r="K1586">
        <v>2018</v>
      </c>
      <c r="L1586" t="s">
        <v>22</v>
      </c>
      <c r="M1586" t="s">
        <v>97</v>
      </c>
      <c r="N1586" t="s">
        <v>98</v>
      </c>
      <c r="O1586" t="s">
        <v>102</v>
      </c>
      <c r="P1586" t="s">
        <v>56</v>
      </c>
      <c r="Q1586" t="s">
        <v>57</v>
      </c>
      <c r="R1586">
        <v>16427</v>
      </c>
      <c r="S1586">
        <v>277353.46799999999</v>
      </c>
      <c r="T1586">
        <v>341144.76563999994</v>
      </c>
      <c r="U1586">
        <v>63791.297639999946</v>
      </c>
      <c r="AX1586" t="s">
        <v>22</v>
      </c>
      <c r="AY1586">
        <v>2018</v>
      </c>
      <c r="AZ1586">
        <v>4</v>
      </c>
      <c r="BA1586" t="s">
        <v>38</v>
      </c>
      <c r="BB1586" t="s">
        <v>103</v>
      </c>
      <c r="BC1586" t="s">
        <v>98</v>
      </c>
      <c r="BD1586" t="s">
        <v>104</v>
      </c>
      <c r="BE1586" t="s">
        <v>46</v>
      </c>
      <c r="BF1586" t="s">
        <v>47</v>
      </c>
      <c r="BG1586">
        <v>18774</v>
      </c>
      <c r="BH1586">
        <v>29287.439999999999</v>
      </c>
      <c r="BI1586">
        <v>39830.918399999995</v>
      </c>
      <c r="BJ1586">
        <v>10543.478399999996</v>
      </c>
    </row>
    <row r="1587" spans="11:62" x14ac:dyDescent="0.15">
      <c r="K1587">
        <v>2018</v>
      </c>
      <c r="L1587" t="s">
        <v>22</v>
      </c>
      <c r="M1587" t="s">
        <v>97</v>
      </c>
      <c r="N1587" t="s">
        <v>98</v>
      </c>
      <c r="O1587" t="s">
        <v>102</v>
      </c>
      <c r="P1587" t="s">
        <v>56</v>
      </c>
      <c r="Q1587" t="s">
        <v>58</v>
      </c>
      <c r="R1587">
        <v>15769</v>
      </c>
      <c r="S1587">
        <v>117226.746</v>
      </c>
      <c r="T1587">
        <v>158256.10709999999</v>
      </c>
      <c r="U1587">
        <v>41029.361099999995</v>
      </c>
      <c r="AX1587" t="s">
        <v>22</v>
      </c>
      <c r="AY1587">
        <v>2018</v>
      </c>
      <c r="AZ1587">
        <v>4</v>
      </c>
      <c r="BA1587" t="s">
        <v>38</v>
      </c>
      <c r="BB1587" t="s">
        <v>103</v>
      </c>
      <c r="BC1587" t="s">
        <v>98</v>
      </c>
      <c r="BD1587" t="s">
        <v>104</v>
      </c>
      <c r="BE1587" t="s">
        <v>46</v>
      </c>
      <c r="BF1587" t="s">
        <v>48</v>
      </c>
      <c r="BG1587">
        <v>11841</v>
      </c>
      <c r="BH1587">
        <v>33344.256000000001</v>
      </c>
      <c r="BI1587">
        <v>46015.073279999997</v>
      </c>
      <c r="BJ1587">
        <v>12670.817279999996</v>
      </c>
    </row>
    <row r="1588" spans="11:62" x14ac:dyDescent="0.15">
      <c r="K1588">
        <v>2018</v>
      </c>
      <c r="L1588" t="s">
        <v>22</v>
      </c>
      <c r="M1588" t="s">
        <v>97</v>
      </c>
      <c r="N1588" t="s">
        <v>98</v>
      </c>
      <c r="O1588" t="s">
        <v>102</v>
      </c>
      <c r="P1588" t="s">
        <v>56</v>
      </c>
      <c r="Q1588" t="s">
        <v>59</v>
      </c>
      <c r="R1588">
        <v>17087</v>
      </c>
      <c r="S1588">
        <v>34754.958000000006</v>
      </c>
      <c r="T1588">
        <v>48656.941200000008</v>
      </c>
      <c r="U1588">
        <v>13901.983200000002</v>
      </c>
      <c r="AX1588" t="s">
        <v>22</v>
      </c>
      <c r="AY1588">
        <v>2018</v>
      </c>
      <c r="AZ1588">
        <v>4</v>
      </c>
      <c r="BA1588" t="s">
        <v>38</v>
      </c>
      <c r="BB1588" t="s">
        <v>103</v>
      </c>
      <c r="BC1588" t="s">
        <v>98</v>
      </c>
      <c r="BD1588" t="s">
        <v>104</v>
      </c>
      <c r="BE1588" t="s">
        <v>46</v>
      </c>
      <c r="BF1588" t="s">
        <v>49</v>
      </c>
      <c r="BG1588">
        <v>10535</v>
      </c>
      <c r="BH1588">
        <v>29666.560000000005</v>
      </c>
      <c r="BI1588">
        <v>37083.200000000004</v>
      </c>
      <c r="BJ1588">
        <v>7416.6399999999994</v>
      </c>
    </row>
    <row r="1589" spans="11:62" x14ac:dyDescent="0.15">
      <c r="K1589">
        <v>2018</v>
      </c>
      <c r="L1589" t="s">
        <v>22</v>
      </c>
      <c r="M1589" t="s">
        <v>103</v>
      </c>
      <c r="N1589" t="s">
        <v>98</v>
      </c>
      <c r="O1589" t="s">
        <v>104</v>
      </c>
      <c r="P1589" t="s">
        <v>46</v>
      </c>
      <c r="Q1589" t="s">
        <v>47</v>
      </c>
      <c r="R1589">
        <v>18774</v>
      </c>
      <c r="S1589">
        <v>29287.439999999999</v>
      </c>
      <c r="T1589">
        <v>39830.918399999995</v>
      </c>
      <c r="U1589">
        <v>10543.478399999996</v>
      </c>
      <c r="AX1589" t="s">
        <v>22</v>
      </c>
      <c r="AY1589">
        <v>2018</v>
      </c>
      <c r="AZ1589">
        <v>4</v>
      </c>
      <c r="BA1589" t="s">
        <v>38</v>
      </c>
      <c r="BB1589" t="s">
        <v>103</v>
      </c>
      <c r="BC1589" t="s">
        <v>98</v>
      </c>
      <c r="BD1589" t="s">
        <v>104</v>
      </c>
      <c r="BE1589" t="s">
        <v>46</v>
      </c>
      <c r="BF1589" t="s">
        <v>50</v>
      </c>
      <c r="BG1589">
        <v>18438</v>
      </c>
      <c r="BH1589">
        <v>86179.212</v>
      </c>
      <c r="BI1589">
        <v>121512.68891999999</v>
      </c>
      <c r="BJ1589">
        <v>35333.476919999986</v>
      </c>
    </row>
    <row r="1590" spans="11:62" x14ac:dyDescent="0.15">
      <c r="K1590">
        <v>2018</v>
      </c>
      <c r="L1590" t="s">
        <v>22</v>
      </c>
      <c r="M1590" t="s">
        <v>103</v>
      </c>
      <c r="N1590" t="s">
        <v>98</v>
      </c>
      <c r="O1590" t="s">
        <v>104</v>
      </c>
      <c r="P1590" t="s">
        <v>46</v>
      </c>
      <c r="Q1590" t="s">
        <v>48</v>
      </c>
      <c r="R1590">
        <v>11841</v>
      </c>
      <c r="S1590">
        <v>33344.256000000001</v>
      </c>
      <c r="T1590">
        <v>46015.073279999997</v>
      </c>
      <c r="U1590">
        <v>12670.817279999996</v>
      </c>
      <c r="AX1590" t="s">
        <v>22</v>
      </c>
      <c r="AY1590">
        <v>2018</v>
      </c>
      <c r="AZ1590">
        <v>4</v>
      </c>
      <c r="BA1590" t="s">
        <v>38</v>
      </c>
      <c r="BB1590" t="s">
        <v>103</v>
      </c>
      <c r="BC1590" t="s">
        <v>98</v>
      </c>
      <c r="BD1590" t="s">
        <v>104</v>
      </c>
      <c r="BE1590" t="s">
        <v>51</v>
      </c>
      <c r="BF1590" t="s">
        <v>52</v>
      </c>
      <c r="BG1590">
        <v>19223</v>
      </c>
      <c r="BH1590">
        <v>88387.353999999992</v>
      </c>
      <c r="BI1590">
        <v>122858.42205999998</v>
      </c>
      <c r="BJ1590">
        <v>34471.068059999991</v>
      </c>
    </row>
    <row r="1591" spans="11:62" x14ac:dyDescent="0.15">
      <c r="K1591">
        <v>2018</v>
      </c>
      <c r="L1591" t="s">
        <v>22</v>
      </c>
      <c r="M1591" t="s">
        <v>103</v>
      </c>
      <c r="N1591" t="s">
        <v>98</v>
      </c>
      <c r="O1591" t="s">
        <v>104</v>
      </c>
      <c r="P1591" t="s">
        <v>46</v>
      </c>
      <c r="Q1591" t="s">
        <v>49</v>
      </c>
      <c r="R1591">
        <v>10535</v>
      </c>
      <c r="S1591">
        <v>29666.560000000005</v>
      </c>
      <c r="T1591">
        <v>37083.200000000004</v>
      </c>
      <c r="U1591">
        <v>7416.6399999999994</v>
      </c>
      <c r="AX1591" t="s">
        <v>22</v>
      </c>
      <c r="AY1591">
        <v>2018</v>
      </c>
      <c r="AZ1591">
        <v>4</v>
      </c>
      <c r="BA1591" t="s">
        <v>38</v>
      </c>
      <c r="BB1591" t="s">
        <v>103</v>
      </c>
      <c r="BC1591" t="s">
        <v>98</v>
      </c>
      <c r="BD1591" t="s">
        <v>104</v>
      </c>
      <c r="BE1591" t="s">
        <v>51</v>
      </c>
      <c r="BF1591" t="s">
        <v>53</v>
      </c>
      <c r="BG1591">
        <v>18189</v>
      </c>
      <c r="BH1591">
        <v>152132.796</v>
      </c>
      <c r="BI1591">
        <v>228199.19399999999</v>
      </c>
      <c r="BJ1591">
        <v>76066.397999999986</v>
      </c>
    </row>
    <row r="1592" spans="11:62" x14ac:dyDescent="0.15">
      <c r="K1592">
        <v>2018</v>
      </c>
      <c r="L1592" t="s">
        <v>22</v>
      </c>
      <c r="M1592" t="s">
        <v>103</v>
      </c>
      <c r="N1592" t="s">
        <v>98</v>
      </c>
      <c r="O1592" t="s">
        <v>104</v>
      </c>
      <c r="P1592" t="s">
        <v>46</v>
      </c>
      <c r="Q1592" t="s">
        <v>50</v>
      </c>
      <c r="R1592">
        <v>18438</v>
      </c>
      <c r="S1592">
        <v>86179.212</v>
      </c>
      <c r="T1592">
        <v>121512.68891999999</v>
      </c>
      <c r="U1592">
        <v>35333.476919999986</v>
      </c>
      <c r="AX1592" t="s">
        <v>22</v>
      </c>
      <c r="AY1592">
        <v>2018</v>
      </c>
      <c r="AZ1592">
        <v>4</v>
      </c>
      <c r="BA1592" t="s">
        <v>38</v>
      </c>
      <c r="BB1592" t="s">
        <v>103</v>
      </c>
      <c r="BC1592" t="s">
        <v>98</v>
      </c>
      <c r="BD1592" t="s">
        <v>104</v>
      </c>
      <c r="BE1592" t="s">
        <v>51</v>
      </c>
      <c r="BF1592" t="s">
        <v>54</v>
      </c>
      <c r="BG1592">
        <v>19908</v>
      </c>
      <c r="BH1592">
        <v>56060.928000000007</v>
      </c>
      <c r="BI1592">
        <v>84091.392000000007</v>
      </c>
      <c r="BJ1592">
        <v>28030.464</v>
      </c>
    </row>
    <row r="1593" spans="11:62" x14ac:dyDescent="0.15">
      <c r="K1593">
        <v>2018</v>
      </c>
      <c r="L1593" t="s">
        <v>22</v>
      </c>
      <c r="M1593" t="s">
        <v>103</v>
      </c>
      <c r="N1593" t="s">
        <v>98</v>
      </c>
      <c r="O1593" t="s">
        <v>104</v>
      </c>
      <c r="P1593" t="s">
        <v>51</v>
      </c>
      <c r="Q1593" t="s">
        <v>52</v>
      </c>
      <c r="R1593">
        <v>19223</v>
      </c>
      <c r="S1593">
        <v>88387.353999999992</v>
      </c>
      <c r="T1593">
        <v>122858.42205999998</v>
      </c>
      <c r="U1593">
        <v>34471.068059999991</v>
      </c>
      <c r="AX1593" t="s">
        <v>22</v>
      </c>
      <c r="AY1593">
        <v>2018</v>
      </c>
      <c r="AZ1593">
        <v>4</v>
      </c>
      <c r="BA1593" t="s">
        <v>38</v>
      </c>
      <c r="BB1593" t="s">
        <v>103</v>
      </c>
      <c r="BC1593" t="s">
        <v>98</v>
      </c>
      <c r="BD1593" t="s">
        <v>104</v>
      </c>
      <c r="BE1593" t="s">
        <v>51</v>
      </c>
      <c r="BF1593" t="s">
        <v>55</v>
      </c>
      <c r="BG1593">
        <v>6049</v>
      </c>
      <c r="BH1593">
        <v>32519.423999999999</v>
      </c>
      <c r="BI1593">
        <v>41624.862719999997</v>
      </c>
      <c r="BJ1593">
        <v>9105.4387199999983</v>
      </c>
    </row>
    <row r="1594" spans="11:62" x14ac:dyDescent="0.15">
      <c r="K1594">
        <v>2018</v>
      </c>
      <c r="L1594" t="s">
        <v>22</v>
      </c>
      <c r="M1594" t="s">
        <v>103</v>
      </c>
      <c r="N1594" t="s">
        <v>98</v>
      </c>
      <c r="O1594" t="s">
        <v>104</v>
      </c>
      <c r="P1594" t="s">
        <v>51</v>
      </c>
      <c r="Q1594" t="s">
        <v>53</v>
      </c>
      <c r="R1594">
        <v>18189</v>
      </c>
      <c r="S1594">
        <v>152132.796</v>
      </c>
      <c r="T1594">
        <v>228199.19399999999</v>
      </c>
      <c r="U1594">
        <v>76066.397999999986</v>
      </c>
      <c r="AX1594" t="s">
        <v>22</v>
      </c>
      <c r="AY1594">
        <v>2018</v>
      </c>
      <c r="AZ1594">
        <v>4</v>
      </c>
      <c r="BA1594" t="s">
        <v>38</v>
      </c>
      <c r="BB1594" t="s">
        <v>103</v>
      </c>
      <c r="BC1594" t="s">
        <v>98</v>
      </c>
      <c r="BD1594" t="s">
        <v>104</v>
      </c>
      <c r="BE1594" t="s">
        <v>56</v>
      </c>
      <c r="BF1594" t="s">
        <v>57</v>
      </c>
      <c r="BG1594">
        <v>7413</v>
      </c>
      <c r="BH1594">
        <v>114234.33</v>
      </c>
      <c r="BI1594">
        <v>141650.5692</v>
      </c>
      <c r="BJ1594">
        <v>27416.239199999996</v>
      </c>
    </row>
    <row r="1595" spans="11:62" x14ac:dyDescent="0.15">
      <c r="K1595">
        <v>2018</v>
      </c>
      <c r="L1595" t="s">
        <v>22</v>
      </c>
      <c r="M1595" t="s">
        <v>103</v>
      </c>
      <c r="N1595" t="s">
        <v>98</v>
      </c>
      <c r="O1595" t="s">
        <v>104</v>
      </c>
      <c r="P1595" t="s">
        <v>51</v>
      </c>
      <c r="Q1595" t="s">
        <v>54</v>
      </c>
      <c r="R1595">
        <v>19908</v>
      </c>
      <c r="S1595">
        <v>56060.928000000007</v>
      </c>
      <c r="T1595">
        <v>84091.392000000007</v>
      </c>
      <c r="U1595">
        <v>28030.464</v>
      </c>
      <c r="AX1595" t="s">
        <v>22</v>
      </c>
      <c r="AY1595">
        <v>2018</v>
      </c>
      <c r="AZ1595">
        <v>4</v>
      </c>
      <c r="BA1595" t="s">
        <v>38</v>
      </c>
      <c r="BB1595" t="s">
        <v>103</v>
      </c>
      <c r="BC1595" t="s">
        <v>98</v>
      </c>
      <c r="BD1595" t="s">
        <v>104</v>
      </c>
      <c r="BE1595" t="s">
        <v>56</v>
      </c>
      <c r="BF1595" t="s">
        <v>58</v>
      </c>
      <c r="BG1595">
        <v>11315</v>
      </c>
      <c r="BH1595">
        <v>90531.315000000002</v>
      </c>
      <c r="BI1595">
        <v>118596.02265</v>
      </c>
      <c r="BJ1595">
        <v>28064.707649999997</v>
      </c>
    </row>
    <row r="1596" spans="11:62" x14ac:dyDescent="0.15">
      <c r="K1596">
        <v>2018</v>
      </c>
      <c r="L1596" t="s">
        <v>22</v>
      </c>
      <c r="M1596" t="s">
        <v>103</v>
      </c>
      <c r="N1596" t="s">
        <v>98</v>
      </c>
      <c r="O1596" t="s">
        <v>104</v>
      </c>
      <c r="P1596" t="s">
        <v>51</v>
      </c>
      <c r="Q1596" t="s">
        <v>55</v>
      </c>
      <c r="R1596">
        <v>6049</v>
      </c>
      <c r="S1596">
        <v>32519.423999999999</v>
      </c>
      <c r="T1596">
        <v>41624.862719999997</v>
      </c>
      <c r="U1596">
        <v>9105.4387199999983</v>
      </c>
      <c r="AX1596" t="s">
        <v>22</v>
      </c>
      <c r="AY1596">
        <v>2018</v>
      </c>
      <c r="AZ1596">
        <v>4</v>
      </c>
      <c r="BA1596" t="s">
        <v>38</v>
      </c>
      <c r="BB1596" t="s">
        <v>103</v>
      </c>
      <c r="BC1596" t="s">
        <v>98</v>
      </c>
      <c r="BD1596" t="s">
        <v>104</v>
      </c>
      <c r="BE1596" t="s">
        <v>56</v>
      </c>
      <c r="BF1596" t="s">
        <v>59</v>
      </c>
      <c r="BG1596">
        <v>19984</v>
      </c>
      <c r="BH1596">
        <v>39928.032000000007</v>
      </c>
      <c r="BI1596">
        <v>52705.002240000016</v>
      </c>
      <c r="BJ1596">
        <v>12776.97024000001</v>
      </c>
    </row>
    <row r="1597" spans="11:62" x14ac:dyDescent="0.15">
      <c r="K1597">
        <v>2018</v>
      </c>
      <c r="L1597" t="s">
        <v>22</v>
      </c>
      <c r="M1597" t="s">
        <v>103</v>
      </c>
      <c r="N1597" t="s">
        <v>98</v>
      </c>
      <c r="O1597" t="s">
        <v>104</v>
      </c>
      <c r="P1597" t="s">
        <v>56</v>
      </c>
      <c r="Q1597" t="s">
        <v>57</v>
      </c>
      <c r="R1597">
        <v>7413</v>
      </c>
      <c r="S1597">
        <v>114234.33</v>
      </c>
      <c r="T1597">
        <v>141650.5692</v>
      </c>
      <c r="U1597">
        <v>27416.239199999996</v>
      </c>
      <c r="AX1597" t="s">
        <v>22</v>
      </c>
      <c r="AY1597">
        <v>2018</v>
      </c>
      <c r="AZ1597">
        <v>4</v>
      </c>
      <c r="BA1597" t="s">
        <v>38</v>
      </c>
      <c r="BB1597" t="s">
        <v>103</v>
      </c>
      <c r="BC1597" t="s">
        <v>98</v>
      </c>
      <c r="BD1597" t="s">
        <v>105</v>
      </c>
      <c r="BE1597" t="s">
        <v>46</v>
      </c>
      <c r="BF1597" t="s">
        <v>47</v>
      </c>
      <c r="BG1597">
        <v>14173</v>
      </c>
      <c r="BH1597">
        <v>20749.271999999997</v>
      </c>
      <c r="BI1597">
        <v>30916.415279999994</v>
      </c>
      <c r="BJ1597">
        <v>10167.143279999997</v>
      </c>
    </row>
    <row r="1598" spans="11:62" x14ac:dyDescent="0.15">
      <c r="K1598">
        <v>2018</v>
      </c>
      <c r="L1598" t="s">
        <v>22</v>
      </c>
      <c r="M1598" t="s">
        <v>103</v>
      </c>
      <c r="N1598" t="s">
        <v>98</v>
      </c>
      <c r="O1598" t="s">
        <v>104</v>
      </c>
      <c r="P1598" t="s">
        <v>56</v>
      </c>
      <c r="Q1598" t="s">
        <v>58</v>
      </c>
      <c r="R1598">
        <v>11315</v>
      </c>
      <c r="S1598">
        <v>90531.315000000002</v>
      </c>
      <c r="T1598">
        <v>118596.02265</v>
      </c>
      <c r="U1598">
        <v>28064.707649999997</v>
      </c>
      <c r="AX1598" t="s">
        <v>22</v>
      </c>
      <c r="AY1598">
        <v>2018</v>
      </c>
      <c r="AZ1598">
        <v>4</v>
      </c>
      <c r="BA1598" t="s">
        <v>38</v>
      </c>
      <c r="BB1598" t="s">
        <v>103</v>
      </c>
      <c r="BC1598" t="s">
        <v>98</v>
      </c>
      <c r="BD1598" t="s">
        <v>105</v>
      </c>
      <c r="BE1598" t="s">
        <v>46</v>
      </c>
      <c r="BF1598" t="s">
        <v>48</v>
      </c>
      <c r="BG1598">
        <v>13108</v>
      </c>
      <c r="BH1598">
        <v>36623.752</v>
      </c>
      <c r="BI1598">
        <v>52371.965360000002</v>
      </c>
      <c r="BJ1598">
        <v>15748.213360000002</v>
      </c>
    </row>
    <row r="1599" spans="11:62" x14ac:dyDescent="0.15">
      <c r="K1599">
        <v>2018</v>
      </c>
      <c r="L1599" t="s">
        <v>22</v>
      </c>
      <c r="M1599" t="s">
        <v>103</v>
      </c>
      <c r="N1599" t="s">
        <v>98</v>
      </c>
      <c r="O1599" t="s">
        <v>104</v>
      </c>
      <c r="P1599" t="s">
        <v>56</v>
      </c>
      <c r="Q1599" t="s">
        <v>59</v>
      </c>
      <c r="R1599">
        <v>19984</v>
      </c>
      <c r="S1599">
        <v>39928.032000000007</v>
      </c>
      <c r="T1599">
        <v>52705.002240000016</v>
      </c>
      <c r="U1599">
        <v>12776.97024000001</v>
      </c>
      <c r="AX1599" t="s">
        <v>22</v>
      </c>
      <c r="AY1599">
        <v>2018</v>
      </c>
      <c r="AZ1599">
        <v>4</v>
      </c>
      <c r="BA1599" t="s">
        <v>38</v>
      </c>
      <c r="BB1599" t="s">
        <v>103</v>
      </c>
      <c r="BC1599" t="s">
        <v>98</v>
      </c>
      <c r="BD1599" t="s">
        <v>105</v>
      </c>
      <c r="BE1599" t="s">
        <v>46</v>
      </c>
      <c r="BF1599" t="s">
        <v>49</v>
      </c>
      <c r="BG1599">
        <v>7730</v>
      </c>
      <c r="BH1599">
        <v>22107.8</v>
      </c>
      <c r="BI1599">
        <v>26750.437999999998</v>
      </c>
      <c r="BJ1599">
        <v>4642.637999999999</v>
      </c>
    </row>
    <row r="1600" spans="11:62" x14ac:dyDescent="0.15">
      <c r="K1600">
        <v>2018</v>
      </c>
      <c r="L1600" t="s">
        <v>22</v>
      </c>
      <c r="M1600" t="s">
        <v>103</v>
      </c>
      <c r="N1600" t="s">
        <v>98</v>
      </c>
      <c r="O1600" t="s">
        <v>105</v>
      </c>
      <c r="P1600" t="s">
        <v>46</v>
      </c>
      <c r="Q1600" t="s">
        <v>47</v>
      </c>
      <c r="R1600">
        <v>14173</v>
      </c>
      <c r="S1600">
        <v>20749.271999999997</v>
      </c>
      <c r="T1600">
        <v>30916.415279999994</v>
      </c>
      <c r="U1600">
        <v>10167.143279999997</v>
      </c>
      <c r="AX1600" t="s">
        <v>22</v>
      </c>
      <c r="AY1600">
        <v>2018</v>
      </c>
      <c r="AZ1600">
        <v>4</v>
      </c>
      <c r="BA1600" t="s">
        <v>38</v>
      </c>
      <c r="BB1600" t="s">
        <v>103</v>
      </c>
      <c r="BC1600" t="s">
        <v>98</v>
      </c>
      <c r="BD1600" t="s">
        <v>105</v>
      </c>
      <c r="BE1600" t="s">
        <v>46</v>
      </c>
      <c r="BF1600" t="s">
        <v>50</v>
      </c>
      <c r="BG1600">
        <v>9211</v>
      </c>
      <c r="BH1600">
        <v>45318.12</v>
      </c>
      <c r="BI1600">
        <v>67977.179999999993</v>
      </c>
      <c r="BJ1600">
        <v>22659.05999999999</v>
      </c>
    </row>
    <row r="1601" spans="11:62" x14ac:dyDescent="0.15">
      <c r="K1601">
        <v>2018</v>
      </c>
      <c r="L1601" t="s">
        <v>22</v>
      </c>
      <c r="M1601" t="s">
        <v>103</v>
      </c>
      <c r="N1601" t="s">
        <v>98</v>
      </c>
      <c r="O1601" t="s">
        <v>105</v>
      </c>
      <c r="P1601" t="s">
        <v>46</v>
      </c>
      <c r="Q1601" t="s">
        <v>48</v>
      </c>
      <c r="R1601">
        <v>13108</v>
      </c>
      <c r="S1601">
        <v>36623.752</v>
      </c>
      <c r="T1601">
        <v>52371.965360000002</v>
      </c>
      <c r="U1601">
        <v>15748.213360000002</v>
      </c>
      <c r="AX1601" t="s">
        <v>22</v>
      </c>
      <c r="AY1601">
        <v>2018</v>
      </c>
      <c r="AZ1601">
        <v>4</v>
      </c>
      <c r="BA1601" t="s">
        <v>38</v>
      </c>
      <c r="BB1601" t="s">
        <v>103</v>
      </c>
      <c r="BC1601" t="s">
        <v>98</v>
      </c>
      <c r="BD1601" t="s">
        <v>105</v>
      </c>
      <c r="BE1601" t="s">
        <v>51</v>
      </c>
      <c r="BF1601" t="s">
        <v>52</v>
      </c>
      <c r="BG1601">
        <v>10432</v>
      </c>
      <c r="BH1601">
        <v>49552</v>
      </c>
      <c r="BI1601">
        <v>70859.360000000001</v>
      </c>
      <c r="BJ1601">
        <v>21307.360000000001</v>
      </c>
    </row>
    <row r="1602" spans="11:62" x14ac:dyDescent="0.15">
      <c r="K1602">
        <v>2018</v>
      </c>
      <c r="L1602" t="s">
        <v>22</v>
      </c>
      <c r="M1602" t="s">
        <v>103</v>
      </c>
      <c r="N1602" t="s">
        <v>98</v>
      </c>
      <c r="O1602" t="s">
        <v>105</v>
      </c>
      <c r="P1602" t="s">
        <v>46</v>
      </c>
      <c r="Q1602" t="s">
        <v>49</v>
      </c>
      <c r="R1602">
        <v>7730</v>
      </c>
      <c r="S1602">
        <v>22107.8</v>
      </c>
      <c r="T1602">
        <v>26750.437999999998</v>
      </c>
      <c r="U1602">
        <v>4642.637999999999</v>
      </c>
      <c r="AX1602" t="s">
        <v>22</v>
      </c>
      <c r="AY1602">
        <v>2018</v>
      </c>
      <c r="AZ1602">
        <v>4</v>
      </c>
      <c r="BA1602" t="s">
        <v>38</v>
      </c>
      <c r="BB1602" t="s">
        <v>103</v>
      </c>
      <c r="BC1602" t="s">
        <v>98</v>
      </c>
      <c r="BD1602" t="s">
        <v>105</v>
      </c>
      <c r="BE1602" t="s">
        <v>51</v>
      </c>
      <c r="BF1602" t="s">
        <v>53</v>
      </c>
      <c r="BG1602">
        <v>12711</v>
      </c>
      <c r="BH1602">
        <v>98535.672000000006</v>
      </c>
      <c r="BI1602">
        <v>146818.15127999999</v>
      </c>
      <c r="BJ1602">
        <v>48282.479279999985</v>
      </c>
    </row>
    <row r="1603" spans="11:62" x14ac:dyDescent="0.15">
      <c r="K1603">
        <v>2018</v>
      </c>
      <c r="L1603" t="s">
        <v>22</v>
      </c>
      <c r="M1603" t="s">
        <v>103</v>
      </c>
      <c r="N1603" t="s">
        <v>98</v>
      </c>
      <c r="O1603" t="s">
        <v>105</v>
      </c>
      <c r="P1603" t="s">
        <v>46</v>
      </c>
      <c r="Q1603" t="s">
        <v>50</v>
      </c>
      <c r="R1603">
        <v>9211</v>
      </c>
      <c r="S1603">
        <v>45318.12</v>
      </c>
      <c r="T1603">
        <v>67977.179999999993</v>
      </c>
      <c r="U1603">
        <v>22659.05999999999</v>
      </c>
      <c r="AX1603" t="s">
        <v>22</v>
      </c>
      <c r="AY1603">
        <v>2018</v>
      </c>
      <c r="AZ1603">
        <v>4</v>
      </c>
      <c r="BA1603" t="s">
        <v>38</v>
      </c>
      <c r="BB1603" t="s">
        <v>103</v>
      </c>
      <c r="BC1603" t="s">
        <v>98</v>
      </c>
      <c r="BD1603" t="s">
        <v>105</v>
      </c>
      <c r="BE1603" t="s">
        <v>51</v>
      </c>
      <c r="BF1603" t="s">
        <v>54</v>
      </c>
      <c r="BG1603">
        <v>7320</v>
      </c>
      <c r="BH1603">
        <v>19968.960000000003</v>
      </c>
      <c r="BI1603">
        <v>28755.3024</v>
      </c>
      <c r="BJ1603">
        <v>8786.3423999999977</v>
      </c>
    </row>
    <row r="1604" spans="11:62" x14ac:dyDescent="0.15">
      <c r="K1604">
        <v>2018</v>
      </c>
      <c r="L1604" t="s">
        <v>22</v>
      </c>
      <c r="M1604" t="s">
        <v>103</v>
      </c>
      <c r="N1604" t="s">
        <v>98</v>
      </c>
      <c r="O1604" t="s">
        <v>105</v>
      </c>
      <c r="P1604" t="s">
        <v>51</v>
      </c>
      <c r="Q1604" t="s">
        <v>52</v>
      </c>
      <c r="R1604">
        <v>10432</v>
      </c>
      <c r="S1604">
        <v>49552</v>
      </c>
      <c r="T1604">
        <v>70859.360000000001</v>
      </c>
      <c r="U1604">
        <v>21307.360000000001</v>
      </c>
      <c r="AX1604" t="s">
        <v>22</v>
      </c>
      <c r="AY1604">
        <v>2018</v>
      </c>
      <c r="AZ1604">
        <v>4</v>
      </c>
      <c r="BA1604" t="s">
        <v>38</v>
      </c>
      <c r="BB1604" t="s">
        <v>103</v>
      </c>
      <c r="BC1604" t="s">
        <v>98</v>
      </c>
      <c r="BD1604" t="s">
        <v>105</v>
      </c>
      <c r="BE1604" t="s">
        <v>51</v>
      </c>
      <c r="BF1604" t="s">
        <v>55</v>
      </c>
      <c r="BG1604">
        <v>6489</v>
      </c>
      <c r="BH1604">
        <v>36130.752</v>
      </c>
      <c r="BI1604">
        <v>44079.517439999996</v>
      </c>
      <c r="BJ1604">
        <v>7948.7654399999956</v>
      </c>
    </row>
    <row r="1605" spans="11:62" x14ac:dyDescent="0.15">
      <c r="K1605">
        <v>2018</v>
      </c>
      <c r="L1605" t="s">
        <v>22</v>
      </c>
      <c r="M1605" t="s">
        <v>103</v>
      </c>
      <c r="N1605" t="s">
        <v>98</v>
      </c>
      <c r="O1605" t="s">
        <v>105</v>
      </c>
      <c r="P1605" t="s">
        <v>51</v>
      </c>
      <c r="Q1605" t="s">
        <v>53</v>
      </c>
      <c r="R1605">
        <v>12711</v>
      </c>
      <c r="S1605">
        <v>98535.672000000006</v>
      </c>
      <c r="T1605">
        <v>146818.15127999999</v>
      </c>
      <c r="U1605">
        <v>48282.479279999985</v>
      </c>
      <c r="AX1605" t="s">
        <v>22</v>
      </c>
      <c r="AY1605">
        <v>2018</v>
      </c>
      <c r="AZ1605">
        <v>4</v>
      </c>
      <c r="BA1605" t="s">
        <v>38</v>
      </c>
      <c r="BB1605" t="s">
        <v>103</v>
      </c>
      <c r="BC1605" t="s">
        <v>98</v>
      </c>
      <c r="BD1605" t="s">
        <v>105</v>
      </c>
      <c r="BE1605" t="s">
        <v>56</v>
      </c>
      <c r="BF1605" t="s">
        <v>57</v>
      </c>
      <c r="BG1605">
        <v>7503</v>
      </c>
      <c r="BH1605">
        <v>122659.04400000001</v>
      </c>
      <c r="BI1605">
        <v>172949.25203999999</v>
      </c>
      <c r="BJ1605">
        <v>50290.208039999983</v>
      </c>
    </row>
    <row r="1606" spans="11:62" x14ac:dyDescent="0.15">
      <c r="K1606">
        <v>2018</v>
      </c>
      <c r="L1606" t="s">
        <v>22</v>
      </c>
      <c r="M1606" t="s">
        <v>103</v>
      </c>
      <c r="N1606" t="s">
        <v>98</v>
      </c>
      <c r="O1606" t="s">
        <v>105</v>
      </c>
      <c r="P1606" t="s">
        <v>51</v>
      </c>
      <c r="Q1606" t="s">
        <v>54</v>
      </c>
      <c r="R1606">
        <v>7320</v>
      </c>
      <c r="S1606">
        <v>19968.960000000003</v>
      </c>
      <c r="T1606">
        <v>28755.3024</v>
      </c>
      <c r="U1606">
        <v>8786.3423999999977</v>
      </c>
      <c r="AX1606" t="s">
        <v>22</v>
      </c>
      <c r="AY1606">
        <v>2018</v>
      </c>
      <c r="AZ1606">
        <v>4</v>
      </c>
      <c r="BA1606" t="s">
        <v>38</v>
      </c>
      <c r="BB1606" t="s">
        <v>103</v>
      </c>
      <c r="BC1606" t="s">
        <v>98</v>
      </c>
      <c r="BD1606" t="s">
        <v>105</v>
      </c>
      <c r="BE1606" t="s">
        <v>56</v>
      </c>
      <c r="BF1606" t="s">
        <v>58</v>
      </c>
      <c r="BG1606">
        <v>10962</v>
      </c>
      <c r="BH1606">
        <v>87016.356</v>
      </c>
      <c r="BI1606">
        <v>105289.79075999999</v>
      </c>
      <c r="BJ1606">
        <v>18273.434759999989</v>
      </c>
    </row>
    <row r="1607" spans="11:62" x14ac:dyDescent="0.15">
      <c r="K1607">
        <v>2018</v>
      </c>
      <c r="L1607" t="s">
        <v>22</v>
      </c>
      <c r="M1607" t="s">
        <v>103</v>
      </c>
      <c r="N1607" t="s">
        <v>98</v>
      </c>
      <c r="O1607" t="s">
        <v>105</v>
      </c>
      <c r="P1607" t="s">
        <v>51</v>
      </c>
      <c r="Q1607" t="s">
        <v>55</v>
      </c>
      <c r="R1607">
        <v>6489</v>
      </c>
      <c r="S1607">
        <v>36130.752</v>
      </c>
      <c r="T1607">
        <v>44079.517439999996</v>
      </c>
      <c r="U1607">
        <v>7948.7654399999956</v>
      </c>
      <c r="AX1607" t="s">
        <v>22</v>
      </c>
      <c r="AY1607">
        <v>2018</v>
      </c>
      <c r="AZ1607">
        <v>4</v>
      </c>
      <c r="BA1607" t="s">
        <v>38</v>
      </c>
      <c r="BB1607" t="s">
        <v>103</v>
      </c>
      <c r="BC1607" t="s">
        <v>98</v>
      </c>
      <c r="BD1607" t="s">
        <v>105</v>
      </c>
      <c r="BE1607" t="s">
        <v>56</v>
      </c>
      <c r="BF1607" t="s">
        <v>59</v>
      </c>
      <c r="BG1607">
        <v>10806</v>
      </c>
      <c r="BH1607">
        <v>21395.88</v>
      </c>
      <c r="BI1607">
        <v>26958.808800000003</v>
      </c>
      <c r="BJ1607">
        <v>5562.9288000000015</v>
      </c>
    </row>
    <row r="1608" spans="11:62" x14ac:dyDescent="0.15">
      <c r="K1608">
        <v>2018</v>
      </c>
      <c r="L1608" t="s">
        <v>22</v>
      </c>
      <c r="M1608" t="s">
        <v>103</v>
      </c>
      <c r="N1608" t="s">
        <v>98</v>
      </c>
      <c r="O1608" t="s">
        <v>105</v>
      </c>
      <c r="P1608" t="s">
        <v>56</v>
      </c>
      <c r="Q1608" t="s">
        <v>57</v>
      </c>
      <c r="R1608">
        <v>7503</v>
      </c>
      <c r="S1608">
        <v>122659.04400000001</v>
      </c>
      <c r="T1608">
        <v>172949.25203999999</v>
      </c>
      <c r="U1608">
        <v>50290.208039999983</v>
      </c>
      <c r="AX1608" t="s">
        <v>22</v>
      </c>
      <c r="AY1608">
        <v>2018</v>
      </c>
      <c r="AZ1608">
        <v>4</v>
      </c>
      <c r="BA1608" t="s">
        <v>38</v>
      </c>
      <c r="BB1608" t="s">
        <v>103</v>
      </c>
      <c r="BC1608" t="s">
        <v>98</v>
      </c>
      <c r="BD1608" t="s">
        <v>106</v>
      </c>
      <c r="BE1608" t="s">
        <v>46</v>
      </c>
      <c r="BF1608" t="s">
        <v>47</v>
      </c>
      <c r="BG1608">
        <v>14782</v>
      </c>
      <c r="BH1608">
        <v>20044.391999999996</v>
      </c>
      <c r="BI1608">
        <v>30066.587999999992</v>
      </c>
      <c r="BJ1608">
        <v>10022.195999999996</v>
      </c>
    </row>
    <row r="1609" spans="11:62" x14ac:dyDescent="0.15">
      <c r="K1609">
        <v>2018</v>
      </c>
      <c r="L1609" t="s">
        <v>22</v>
      </c>
      <c r="M1609" t="s">
        <v>103</v>
      </c>
      <c r="N1609" t="s">
        <v>98</v>
      </c>
      <c r="O1609" t="s">
        <v>105</v>
      </c>
      <c r="P1609" t="s">
        <v>56</v>
      </c>
      <c r="Q1609" t="s">
        <v>58</v>
      </c>
      <c r="R1609">
        <v>10962</v>
      </c>
      <c r="S1609">
        <v>87016.356</v>
      </c>
      <c r="T1609">
        <v>105289.79075999999</v>
      </c>
      <c r="U1609">
        <v>18273.434759999989</v>
      </c>
      <c r="AX1609" t="s">
        <v>22</v>
      </c>
      <c r="AY1609">
        <v>2018</v>
      </c>
      <c r="AZ1609">
        <v>4</v>
      </c>
      <c r="BA1609" t="s">
        <v>38</v>
      </c>
      <c r="BB1609" t="s">
        <v>103</v>
      </c>
      <c r="BC1609" t="s">
        <v>98</v>
      </c>
      <c r="BD1609" t="s">
        <v>106</v>
      </c>
      <c r="BE1609" t="s">
        <v>46</v>
      </c>
      <c r="BF1609" t="s">
        <v>48</v>
      </c>
      <c r="BG1609">
        <v>19354</v>
      </c>
      <c r="BH1609">
        <v>52797.712</v>
      </c>
      <c r="BI1609">
        <v>78140.613760000007</v>
      </c>
      <c r="BJ1609">
        <v>25342.901760000008</v>
      </c>
    </row>
    <row r="1610" spans="11:62" x14ac:dyDescent="0.15">
      <c r="K1610">
        <v>2018</v>
      </c>
      <c r="L1610" t="s">
        <v>22</v>
      </c>
      <c r="M1610" t="s">
        <v>103</v>
      </c>
      <c r="N1610" t="s">
        <v>98</v>
      </c>
      <c r="O1610" t="s">
        <v>105</v>
      </c>
      <c r="P1610" t="s">
        <v>56</v>
      </c>
      <c r="Q1610" t="s">
        <v>59</v>
      </c>
      <c r="R1610">
        <v>10806</v>
      </c>
      <c r="S1610">
        <v>21395.88</v>
      </c>
      <c r="T1610">
        <v>26958.808800000003</v>
      </c>
      <c r="U1610">
        <v>5562.9288000000015</v>
      </c>
      <c r="AX1610" t="s">
        <v>22</v>
      </c>
      <c r="AY1610">
        <v>2018</v>
      </c>
      <c r="AZ1610">
        <v>4</v>
      </c>
      <c r="BA1610" t="s">
        <v>38</v>
      </c>
      <c r="BB1610" t="s">
        <v>103</v>
      </c>
      <c r="BC1610" t="s">
        <v>98</v>
      </c>
      <c r="BD1610" t="s">
        <v>106</v>
      </c>
      <c r="BE1610" t="s">
        <v>46</v>
      </c>
      <c r="BF1610" t="s">
        <v>49</v>
      </c>
      <c r="BG1610">
        <v>18336</v>
      </c>
      <c r="BH1610">
        <v>45179.904000000002</v>
      </c>
      <c r="BI1610">
        <v>57830.277120000006</v>
      </c>
      <c r="BJ1610">
        <v>12650.373120000004</v>
      </c>
    </row>
    <row r="1611" spans="11:62" x14ac:dyDescent="0.15">
      <c r="K1611">
        <v>2018</v>
      </c>
      <c r="L1611" t="s">
        <v>22</v>
      </c>
      <c r="M1611" t="s">
        <v>103</v>
      </c>
      <c r="N1611" t="s">
        <v>98</v>
      </c>
      <c r="O1611" t="s">
        <v>106</v>
      </c>
      <c r="P1611" t="s">
        <v>46</v>
      </c>
      <c r="Q1611" t="s">
        <v>47</v>
      </c>
      <c r="R1611">
        <v>14782</v>
      </c>
      <c r="S1611">
        <v>20044.391999999996</v>
      </c>
      <c r="T1611">
        <v>30066.587999999992</v>
      </c>
      <c r="U1611">
        <v>10022.195999999996</v>
      </c>
      <c r="AX1611" t="s">
        <v>22</v>
      </c>
      <c r="AY1611">
        <v>2018</v>
      </c>
      <c r="AZ1611">
        <v>4</v>
      </c>
      <c r="BA1611" t="s">
        <v>38</v>
      </c>
      <c r="BB1611" t="s">
        <v>103</v>
      </c>
      <c r="BC1611" t="s">
        <v>98</v>
      </c>
      <c r="BD1611" t="s">
        <v>106</v>
      </c>
      <c r="BE1611" t="s">
        <v>46</v>
      </c>
      <c r="BF1611" t="s">
        <v>50</v>
      </c>
      <c r="BG1611">
        <v>12015</v>
      </c>
      <c r="BH1611">
        <v>61084.259999999987</v>
      </c>
      <c r="BI1611">
        <v>86739.649199999985</v>
      </c>
      <c r="BJ1611">
        <v>25655.389199999998</v>
      </c>
    </row>
    <row r="1612" spans="11:62" x14ac:dyDescent="0.15">
      <c r="K1612">
        <v>2018</v>
      </c>
      <c r="L1612" t="s">
        <v>22</v>
      </c>
      <c r="M1612" t="s">
        <v>103</v>
      </c>
      <c r="N1612" t="s">
        <v>98</v>
      </c>
      <c r="O1612" t="s">
        <v>106</v>
      </c>
      <c r="P1612" t="s">
        <v>46</v>
      </c>
      <c r="Q1612" t="s">
        <v>48</v>
      </c>
      <c r="R1612">
        <v>19354</v>
      </c>
      <c r="S1612">
        <v>52797.712</v>
      </c>
      <c r="T1612">
        <v>78140.613760000007</v>
      </c>
      <c r="U1612">
        <v>25342.901760000008</v>
      </c>
      <c r="AX1612" t="s">
        <v>22</v>
      </c>
      <c r="AY1612">
        <v>2018</v>
      </c>
      <c r="AZ1612">
        <v>4</v>
      </c>
      <c r="BA1612" t="s">
        <v>38</v>
      </c>
      <c r="BB1612" t="s">
        <v>103</v>
      </c>
      <c r="BC1612" t="s">
        <v>98</v>
      </c>
      <c r="BD1612" t="s">
        <v>106</v>
      </c>
      <c r="BE1612" t="s">
        <v>51</v>
      </c>
      <c r="BF1612" t="s">
        <v>52</v>
      </c>
      <c r="BG1612">
        <v>11333</v>
      </c>
      <c r="BH1612">
        <v>50386.517999999996</v>
      </c>
      <c r="BI1612">
        <v>69533.394839999994</v>
      </c>
      <c r="BJ1612">
        <v>19146.876839999997</v>
      </c>
    </row>
    <row r="1613" spans="11:62" x14ac:dyDescent="0.15">
      <c r="K1613">
        <v>2018</v>
      </c>
      <c r="L1613" t="s">
        <v>22</v>
      </c>
      <c r="M1613" t="s">
        <v>103</v>
      </c>
      <c r="N1613" t="s">
        <v>98</v>
      </c>
      <c r="O1613" t="s">
        <v>106</v>
      </c>
      <c r="P1613" t="s">
        <v>46</v>
      </c>
      <c r="Q1613" t="s">
        <v>49</v>
      </c>
      <c r="R1613">
        <v>18336</v>
      </c>
      <c r="S1613">
        <v>45179.904000000002</v>
      </c>
      <c r="T1613">
        <v>57830.277120000006</v>
      </c>
      <c r="U1613">
        <v>12650.373120000004</v>
      </c>
      <c r="AX1613" t="s">
        <v>22</v>
      </c>
      <c r="AY1613">
        <v>2018</v>
      </c>
      <c r="AZ1613">
        <v>4</v>
      </c>
      <c r="BA1613" t="s">
        <v>38</v>
      </c>
      <c r="BB1613" t="s">
        <v>103</v>
      </c>
      <c r="BC1613" t="s">
        <v>98</v>
      </c>
      <c r="BD1613" t="s">
        <v>106</v>
      </c>
      <c r="BE1613" t="s">
        <v>51</v>
      </c>
      <c r="BF1613" t="s">
        <v>53</v>
      </c>
      <c r="BG1613">
        <v>15686</v>
      </c>
      <c r="BH1613">
        <v>120531.224</v>
      </c>
      <c r="BI1613">
        <v>165127.77688000002</v>
      </c>
      <c r="BJ1613">
        <v>44596.552880000017</v>
      </c>
    </row>
    <row r="1614" spans="11:62" x14ac:dyDescent="0.15">
      <c r="K1614">
        <v>2018</v>
      </c>
      <c r="L1614" t="s">
        <v>22</v>
      </c>
      <c r="M1614" t="s">
        <v>103</v>
      </c>
      <c r="N1614" t="s">
        <v>98</v>
      </c>
      <c r="O1614" t="s">
        <v>106</v>
      </c>
      <c r="P1614" t="s">
        <v>46</v>
      </c>
      <c r="Q1614" t="s">
        <v>50</v>
      </c>
      <c r="R1614">
        <v>12015</v>
      </c>
      <c r="S1614">
        <v>61084.259999999987</v>
      </c>
      <c r="T1614">
        <v>86739.649199999985</v>
      </c>
      <c r="U1614">
        <v>25655.389199999998</v>
      </c>
      <c r="AX1614" t="s">
        <v>22</v>
      </c>
      <c r="AY1614">
        <v>2018</v>
      </c>
      <c r="AZ1614">
        <v>4</v>
      </c>
      <c r="BA1614" t="s">
        <v>38</v>
      </c>
      <c r="BB1614" t="s">
        <v>103</v>
      </c>
      <c r="BC1614" t="s">
        <v>98</v>
      </c>
      <c r="BD1614" t="s">
        <v>106</v>
      </c>
      <c r="BE1614" t="s">
        <v>51</v>
      </c>
      <c r="BF1614" t="s">
        <v>54</v>
      </c>
      <c r="BG1614">
        <v>12229</v>
      </c>
      <c r="BH1614">
        <v>33898.788</v>
      </c>
      <c r="BI1614">
        <v>47119.315319999994</v>
      </c>
      <c r="BJ1614">
        <v>13220.527319999994</v>
      </c>
    </row>
    <row r="1615" spans="11:62" x14ac:dyDescent="0.15">
      <c r="K1615">
        <v>2018</v>
      </c>
      <c r="L1615" t="s">
        <v>22</v>
      </c>
      <c r="M1615" t="s">
        <v>103</v>
      </c>
      <c r="N1615" t="s">
        <v>98</v>
      </c>
      <c r="O1615" t="s">
        <v>106</v>
      </c>
      <c r="P1615" t="s">
        <v>51</v>
      </c>
      <c r="Q1615" t="s">
        <v>52</v>
      </c>
      <c r="R1615">
        <v>11333</v>
      </c>
      <c r="S1615">
        <v>50386.517999999996</v>
      </c>
      <c r="T1615">
        <v>69533.394839999994</v>
      </c>
      <c r="U1615">
        <v>19146.876839999997</v>
      </c>
      <c r="AX1615" t="s">
        <v>22</v>
      </c>
      <c r="AY1615">
        <v>2018</v>
      </c>
      <c r="AZ1615">
        <v>4</v>
      </c>
      <c r="BA1615" t="s">
        <v>38</v>
      </c>
      <c r="BB1615" t="s">
        <v>103</v>
      </c>
      <c r="BC1615" t="s">
        <v>98</v>
      </c>
      <c r="BD1615" t="s">
        <v>106</v>
      </c>
      <c r="BE1615" t="s">
        <v>51</v>
      </c>
      <c r="BF1615" t="s">
        <v>55</v>
      </c>
      <c r="BG1615">
        <v>10936</v>
      </c>
      <c r="BH1615">
        <v>64041.215999999993</v>
      </c>
      <c r="BI1615">
        <v>96061.823999999979</v>
      </c>
      <c r="BJ1615">
        <v>32020.607999999986</v>
      </c>
    </row>
    <row r="1616" spans="11:62" x14ac:dyDescent="0.15">
      <c r="K1616">
        <v>2018</v>
      </c>
      <c r="L1616" t="s">
        <v>22</v>
      </c>
      <c r="M1616" t="s">
        <v>103</v>
      </c>
      <c r="N1616" t="s">
        <v>98</v>
      </c>
      <c r="O1616" t="s">
        <v>106</v>
      </c>
      <c r="P1616" t="s">
        <v>51</v>
      </c>
      <c r="Q1616" t="s">
        <v>53</v>
      </c>
      <c r="R1616">
        <v>15686</v>
      </c>
      <c r="S1616">
        <v>120531.224</v>
      </c>
      <c r="T1616">
        <v>165127.77688000002</v>
      </c>
      <c r="U1616">
        <v>44596.552880000017</v>
      </c>
      <c r="AX1616" t="s">
        <v>22</v>
      </c>
      <c r="AY1616">
        <v>2018</v>
      </c>
      <c r="AZ1616">
        <v>4</v>
      </c>
      <c r="BA1616" t="s">
        <v>38</v>
      </c>
      <c r="BB1616" t="s">
        <v>103</v>
      </c>
      <c r="BC1616" t="s">
        <v>98</v>
      </c>
      <c r="BD1616" t="s">
        <v>106</v>
      </c>
      <c r="BE1616" t="s">
        <v>56</v>
      </c>
      <c r="BF1616" t="s">
        <v>57</v>
      </c>
      <c r="BG1616">
        <v>8983</v>
      </c>
      <c r="BH1616">
        <v>138428.03</v>
      </c>
      <c r="BI1616">
        <v>174419.31780000002</v>
      </c>
      <c r="BJ1616">
        <v>35991.28780000002</v>
      </c>
    </row>
    <row r="1617" spans="11:62" x14ac:dyDescent="0.15">
      <c r="K1617">
        <v>2018</v>
      </c>
      <c r="L1617" t="s">
        <v>22</v>
      </c>
      <c r="M1617" t="s">
        <v>103</v>
      </c>
      <c r="N1617" t="s">
        <v>98</v>
      </c>
      <c r="O1617" t="s">
        <v>106</v>
      </c>
      <c r="P1617" t="s">
        <v>51</v>
      </c>
      <c r="Q1617" t="s">
        <v>54</v>
      </c>
      <c r="R1617">
        <v>12229</v>
      </c>
      <c r="S1617">
        <v>33898.788</v>
      </c>
      <c r="T1617">
        <v>47119.315319999994</v>
      </c>
      <c r="U1617">
        <v>13220.527319999994</v>
      </c>
      <c r="AX1617" t="s">
        <v>22</v>
      </c>
      <c r="AY1617">
        <v>2018</v>
      </c>
      <c r="AZ1617">
        <v>4</v>
      </c>
      <c r="BA1617" t="s">
        <v>38</v>
      </c>
      <c r="BB1617" t="s">
        <v>103</v>
      </c>
      <c r="BC1617" t="s">
        <v>98</v>
      </c>
      <c r="BD1617" t="s">
        <v>106</v>
      </c>
      <c r="BE1617" t="s">
        <v>56</v>
      </c>
      <c r="BF1617" t="s">
        <v>58</v>
      </c>
      <c r="BG1617">
        <v>17349</v>
      </c>
      <c r="BH1617">
        <v>124600.51799999998</v>
      </c>
      <c r="BI1617">
        <v>183162.76145999998</v>
      </c>
      <c r="BJ1617">
        <v>58562.243459999998</v>
      </c>
    </row>
    <row r="1618" spans="11:62" x14ac:dyDescent="0.15">
      <c r="K1618">
        <v>2018</v>
      </c>
      <c r="L1618" t="s">
        <v>22</v>
      </c>
      <c r="M1618" t="s">
        <v>103</v>
      </c>
      <c r="N1618" t="s">
        <v>98</v>
      </c>
      <c r="O1618" t="s">
        <v>106</v>
      </c>
      <c r="P1618" t="s">
        <v>51</v>
      </c>
      <c r="Q1618" t="s">
        <v>55</v>
      </c>
      <c r="R1618">
        <v>10936</v>
      </c>
      <c r="S1618">
        <v>64041.215999999993</v>
      </c>
      <c r="T1618">
        <v>96061.823999999979</v>
      </c>
      <c r="U1618">
        <v>32020.607999999986</v>
      </c>
      <c r="AX1618" t="s">
        <v>22</v>
      </c>
      <c r="AY1618">
        <v>2018</v>
      </c>
      <c r="AZ1618">
        <v>4</v>
      </c>
      <c r="BA1618" t="s">
        <v>38</v>
      </c>
      <c r="BB1618" t="s">
        <v>103</v>
      </c>
      <c r="BC1618" t="s">
        <v>98</v>
      </c>
      <c r="BD1618" t="s">
        <v>106</v>
      </c>
      <c r="BE1618" t="s">
        <v>56</v>
      </c>
      <c r="BF1618" t="s">
        <v>59</v>
      </c>
      <c r="BG1618">
        <v>7610</v>
      </c>
      <c r="BH1618">
        <v>17396.46</v>
      </c>
      <c r="BI1618">
        <v>26094.69</v>
      </c>
      <c r="BJ1618">
        <v>8698.23</v>
      </c>
    </row>
    <row r="1619" spans="11:62" x14ac:dyDescent="0.15">
      <c r="K1619">
        <v>2018</v>
      </c>
      <c r="L1619" t="s">
        <v>22</v>
      </c>
      <c r="M1619" t="s">
        <v>103</v>
      </c>
      <c r="N1619" t="s">
        <v>98</v>
      </c>
      <c r="O1619" t="s">
        <v>106</v>
      </c>
      <c r="P1619" t="s">
        <v>56</v>
      </c>
      <c r="Q1619" t="s">
        <v>57</v>
      </c>
      <c r="R1619">
        <v>8983</v>
      </c>
      <c r="S1619">
        <v>138428.03</v>
      </c>
      <c r="T1619">
        <v>174419.31780000002</v>
      </c>
      <c r="U1619">
        <v>35991.28780000002</v>
      </c>
      <c r="AX1619" t="s">
        <v>22</v>
      </c>
      <c r="AY1619">
        <v>2018</v>
      </c>
      <c r="AZ1619">
        <v>4</v>
      </c>
      <c r="BA1619" t="s">
        <v>38</v>
      </c>
      <c r="BB1619" t="s">
        <v>103</v>
      </c>
      <c r="BC1619" t="s">
        <v>98</v>
      </c>
      <c r="BD1619" t="s">
        <v>107</v>
      </c>
      <c r="BE1619" t="s">
        <v>46</v>
      </c>
      <c r="BF1619" t="s">
        <v>47</v>
      </c>
      <c r="BG1619">
        <v>10732</v>
      </c>
      <c r="BH1619">
        <v>15582.864</v>
      </c>
      <c r="BI1619">
        <v>19634.408640000001</v>
      </c>
      <c r="BJ1619">
        <v>4051.5446400000019</v>
      </c>
    </row>
    <row r="1620" spans="11:62" x14ac:dyDescent="0.15">
      <c r="K1620">
        <v>2018</v>
      </c>
      <c r="L1620" t="s">
        <v>22</v>
      </c>
      <c r="M1620" t="s">
        <v>103</v>
      </c>
      <c r="N1620" t="s">
        <v>98</v>
      </c>
      <c r="O1620" t="s">
        <v>106</v>
      </c>
      <c r="P1620" t="s">
        <v>56</v>
      </c>
      <c r="Q1620" t="s">
        <v>58</v>
      </c>
      <c r="R1620">
        <v>17349</v>
      </c>
      <c r="S1620">
        <v>124600.51799999998</v>
      </c>
      <c r="T1620">
        <v>183162.76145999998</v>
      </c>
      <c r="U1620">
        <v>58562.243459999998</v>
      </c>
      <c r="AX1620" t="s">
        <v>22</v>
      </c>
      <c r="AY1620">
        <v>2018</v>
      </c>
      <c r="AZ1620">
        <v>4</v>
      </c>
      <c r="BA1620" t="s">
        <v>38</v>
      </c>
      <c r="BB1620" t="s">
        <v>103</v>
      </c>
      <c r="BC1620" t="s">
        <v>98</v>
      </c>
      <c r="BD1620" t="s">
        <v>107</v>
      </c>
      <c r="BE1620" t="s">
        <v>46</v>
      </c>
      <c r="BF1620" t="s">
        <v>48</v>
      </c>
      <c r="BG1620">
        <v>10959</v>
      </c>
      <c r="BH1620">
        <v>27244.074000000004</v>
      </c>
      <c r="BI1620">
        <v>33237.770280000004</v>
      </c>
      <c r="BJ1620">
        <v>5993.6962800000001</v>
      </c>
    </row>
    <row r="1621" spans="11:62" x14ac:dyDescent="0.15">
      <c r="K1621">
        <v>2018</v>
      </c>
      <c r="L1621" t="s">
        <v>22</v>
      </c>
      <c r="M1621" t="s">
        <v>103</v>
      </c>
      <c r="N1621" t="s">
        <v>98</v>
      </c>
      <c r="O1621" t="s">
        <v>106</v>
      </c>
      <c r="P1621" t="s">
        <v>56</v>
      </c>
      <c r="Q1621" t="s">
        <v>59</v>
      </c>
      <c r="R1621">
        <v>7610</v>
      </c>
      <c r="S1621">
        <v>17396.46</v>
      </c>
      <c r="T1621">
        <v>26094.69</v>
      </c>
      <c r="U1621">
        <v>8698.23</v>
      </c>
      <c r="AX1621" t="s">
        <v>22</v>
      </c>
      <c r="AY1621">
        <v>2018</v>
      </c>
      <c r="AZ1621">
        <v>4</v>
      </c>
      <c r="BA1621" t="s">
        <v>38</v>
      </c>
      <c r="BB1621" t="s">
        <v>103</v>
      </c>
      <c r="BC1621" t="s">
        <v>98</v>
      </c>
      <c r="BD1621" t="s">
        <v>107</v>
      </c>
      <c r="BE1621" t="s">
        <v>46</v>
      </c>
      <c r="BF1621" t="s">
        <v>49</v>
      </c>
      <c r="BG1621">
        <v>17990</v>
      </c>
      <c r="BH1621">
        <v>45118.92</v>
      </c>
      <c r="BI1621">
        <v>57301.028399999996</v>
      </c>
      <c r="BJ1621">
        <v>12182.108399999997</v>
      </c>
    </row>
    <row r="1622" spans="11:62" x14ac:dyDescent="0.15">
      <c r="K1622">
        <v>2018</v>
      </c>
      <c r="L1622" t="s">
        <v>22</v>
      </c>
      <c r="M1622" t="s">
        <v>103</v>
      </c>
      <c r="N1622" t="s">
        <v>98</v>
      </c>
      <c r="O1622" t="s">
        <v>107</v>
      </c>
      <c r="P1622" t="s">
        <v>46</v>
      </c>
      <c r="Q1622" t="s">
        <v>47</v>
      </c>
      <c r="R1622">
        <v>10732</v>
      </c>
      <c r="S1622">
        <v>15582.864</v>
      </c>
      <c r="T1622">
        <v>19634.408640000001</v>
      </c>
      <c r="U1622">
        <v>4051.5446400000019</v>
      </c>
      <c r="AX1622" t="s">
        <v>22</v>
      </c>
      <c r="AY1622">
        <v>2018</v>
      </c>
      <c r="AZ1622">
        <v>4</v>
      </c>
      <c r="BA1622" t="s">
        <v>38</v>
      </c>
      <c r="BB1622" t="s">
        <v>103</v>
      </c>
      <c r="BC1622" t="s">
        <v>98</v>
      </c>
      <c r="BD1622" t="s">
        <v>107</v>
      </c>
      <c r="BE1622" t="s">
        <v>46</v>
      </c>
      <c r="BF1622" t="s">
        <v>50</v>
      </c>
      <c r="BG1622">
        <v>7357</v>
      </c>
      <c r="BH1622">
        <v>38911.172999999995</v>
      </c>
      <c r="BI1622">
        <v>57977.647769999989</v>
      </c>
      <c r="BJ1622">
        <v>19066.474769999993</v>
      </c>
    </row>
    <row r="1623" spans="11:62" x14ac:dyDescent="0.15">
      <c r="K1623">
        <v>2018</v>
      </c>
      <c r="L1623" t="s">
        <v>22</v>
      </c>
      <c r="M1623" t="s">
        <v>103</v>
      </c>
      <c r="N1623" t="s">
        <v>98</v>
      </c>
      <c r="O1623" t="s">
        <v>107</v>
      </c>
      <c r="P1623" t="s">
        <v>46</v>
      </c>
      <c r="Q1623" t="s">
        <v>48</v>
      </c>
      <c r="R1623">
        <v>10959</v>
      </c>
      <c r="S1623">
        <v>27244.074000000004</v>
      </c>
      <c r="T1623">
        <v>33237.770280000004</v>
      </c>
      <c r="U1623">
        <v>5993.6962800000001</v>
      </c>
      <c r="AX1623" t="s">
        <v>22</v>
      </c>
      <c r="AY1623">
        <v>2018</v>
      </c>
      <c r="AZ1623">
        <v>4</v>
      </c>
      <c r="BA1623" t="s">
        <v>38</v>
      </c>
      <c r="BB1623" t="s">
        <v>103</v>
      </c>
      <c r="BC1623" t="s">
        <v>98</v>
      </c>
      <c r="BD1623" t="s">
        <v>107</v>
      </c>
      <c r="BE1623" t="s">
        <v>51</v>
      </c>
      <c r="BF1623" t="s">
        <v>52</v>
      </c>
      <c r="BG1623">
        <v>9965</v>
      </c>
      <c r="BH1623">
        <v>48848.43</v>
      </c>
      <c r="BI1623">
        <v>65456.896200000003</v>
      </c>
      <c r="BJ1623">
        <v>16608.466200000003</v>
      </c>
    </row>
    <row r="1624" spans="11:62" x14ac:dyDescent="0.15">
      <c r="K1624">
        <v>2018</v>
      </c>
      <c r="L1624" t="s">
        <v>22</v>
      </c>
      <c r="M1624" t="s">
        <v>103</v>
      </c>
      <c r="N1624" t="s">
        <v>98</v>
      </c>
      <c r="O1624" t="s">
        <v>107</v>
      </c>
      <c r="P1624" t="s">
        <v>46</v>
      </c>
      <c r="Q1624" t="s">
        <v>49</v>
      </c>
      <c r="R1624">
        <v>17990</v>
      </c>
      <c r="S1624">
        <v>45118.92</v>
      </c>
      <c r="T1624">
        <v>57301.028399999996</v>
      </c>
      <c r="U1624">
        <v>12182.108399999997</v>
      </c>
      <c r="AX1624" t="s">
        <v>22</v>
      </c>
      <c r="AY1624">
        <v>2018</v>
      </c>
      <c r="AZ1624">
        <v>4</v>
      </c>
      <c r="BA1624" t="s">
        <v>38</v>
      </c>
      <c r="BB1624" t="s">
        <v>103</v>
      </c>
      <c r="BC1624" t="s">
        <v>98</v>
      </c>
      <c r="BD1624" t="s">
        <v>107</v>
      </c>
      <c r="BE1624" t="s">
        <v>51</v>
      </c>
      <c r="BF1624" t="s">
        <v>53</v>
      </c>
      <c r="BG1624">
        <v>18884</v>
      </c>
      <c r="BH1624">
        <v>161798.11199999999</v>
      </c>
      <c r="BI1624">
        <v>205483.60224000001</v>
      </c>
      <c r="BJ1624">
        <v>43685.490240000014</v>
      </c>
    </row>
    <row r="1625" spans="11:62" x14ac:dyDescent="0.15">
      <c r="K1625">
        <v>2018</v>
      </c>
      <c r="L1625" t="s">
        <v>22</v>
      </c>
      <c r="M1625" t="s">
        <v>103</v>
      </c>
      <c r="N1625" t="s">
        <v>98</v>
      </c>
      <c r="O1625" t="s">
        <v>107</v>
      </c>
      <c r="P1625" t="s">
        <v>46</v>
      </c>
      <c r="Q1625" t="s">
        <v>50</v>
      </c>
      <c r="R1625">
        <v>7357</v>
      </c>
      <c r="S1625">
        <v>38911.172999999995</v>
      </c>
      <c r="T1625">
        <v>57977.647769999989</v>
      </c>
      <c r="U1625">
        <v>19066.474769999993</v>
      </c>
      <c r="AX1625" t="s">
        <v>22</v>
      </c>
      <c r="AY1625">
        <v>2018</v>
      </c>
      <c r="AZ1625">
        <v>4</v>
      </c>
      <c r="BA1625" t="s">
        <v>38</v>
      </c>
      <c r="BB1625" t="s">
        <v>103</v>
      </c>
      <c r="BC1625" t="s">
        <v>98</v>
      </c>
      <c r="BD1625" t="s">
        <v>107</v>
      </c>
      <c r="BE1625" t="s">
        <v>51</v>
      </c>
      <c r="BF1625" t="s">
        <v>54</v>
      </c>
      <c r="BG1625">
        <v>13018</v>
      </c>
      <c r="BH1625">
        <v>35513.104000000007</v>
      </c>
      <c r="BI1625">
        <v>52559.39392000001</v>
      </c>
      <c r="BJ1625">
        <v>17046.289920000003</v>
      </c>
    </row>
    <row r="1626" spans="11:62" x14ac:dyDescent="0.15">
      <c r="K1626">
        <v>2018</v>
      </c>
      <c r="L1626" t="s">
        <v>22</v>
      </c>
      <c r="M1626" t="s">
        <v>103</v>
      </c>
      <c r="N1626" t="s">
        <v>98</v>
      </c>
      <c r="O1626" t="s">
        <v>107</v>
      </c>
      <c r="P1626" t="s">
        <v>51</v>
      </c>
      <c r="Q1626" t="s">
        <v>52</v>
      </c>
      <c r="R1626">
        <v>9965</v>
      </c>
      <c r="S1626">
        <v>48848.43</v>
      </c>
      <c r="T1626">
        <v>65456.896200000003</v>
      </c>
      <c r="U1626">
        <v>16608.466200000003</v>
      </c>
      <c r="AX1626" t="s">
        <v>22</v>
      </c>
      <c r="AY1626">
        <v>2018</v>
      </c>
      <c r="AZ1626">
        <v>4</v>
      </c>
      <c r="BA1626" t="s">
        <v>38</v>
      </c>
      <c r="BB1626" t="s">
        <v>103</v>
      </c>
      <c r="BC1626" t="s">
        <v>98</v>
      </c>
      <c r="BD1626" t="s">
        <v>107</v>
      </c>
      <c r="BE1626" t="s">
        <v>51</v>
      </c>
      <c r="BF1626" t="s">
        <v>55</v>
      </c>
      <c r="BG1626">
        <v>6619</v>
      </c>
      <c r="BH1626">
        <v>40667.135999999999</v>
      </c>
      <c r="BI1626">
        <v>58560.675839999996</v>
      </c>
      <c r="BJ1626">
        <v>17893.539839999998</v>
      </c>
    </row>
    <row r="1627" spans="11:62" x14ac:dyDescent="0.15">
      <c r="K1627">
        <v>2018</v>
      </c>
      <c r="L1627" t="s">
        <v>22</v>
      </c>
      <c r="M1627" t="s">
        <v>103</v>
      </c>
      <c r="N1627" t="s">
        <v>98</v>
      </c>
      <c r="O1627" t="s">
        <v>107</v>
      </c>
      <c r="P1627" t="s">
        <v>51</v>
      </c>
      <c r="Q1627" t="s">
        <v>53</v>
      </c>
      <c r="R1627">
        <v>18884</v>
      </c>
      <c r="S1627">
        <v>161798.11199999999</v>
      </c>
      <c r="T1627">
        <v>205483.60224000001</v>
      </c>
      <c r="U1627">
        <v>43685.490240000014</v>
      </c>
      <c r="AX1627" t="s">
        <v>22</v>
      </c>
      <c r="AY1627">
        <v>2018</v>
      </c>
      <c r="AZ1627">
        <v>4</v>
      </c>
      <c r="BA1627" t="s">
        <v>38</v>
      </c>
      <c r="BB1627" t="s">
        <v>103</v>
      </c>
      <c r="BC1627" t="s">
        <v>98</v>
      </c>
      <c r="BD1627" t="s">
        <v>107</v>
      </c>
      <c r="BE1627" t="s">
        <v>56</v>
      </c>
      <c r="BF1627" t="s">
        <v>57</v>
      </c>
      <c r="BG1627">
        <v>16042</v>
      </c>
      <c r="BH1627">
        <v>247207.22000000003</v>
      </c>
      <c r="BI1627">
        <v>346090.10800000007</v>
      </c>
      <c r="BJ1627">
        <v>98882.888000000035</v>
      </c>
    </row>
    <row r="1628" spans="11:62" x14ac:dyDescent="0.15">
      <c r="K1628">
        <v>2018</v>
      </c>
      <c r="L1628" t="s">
        <v>22</v>
      </c>
      <c r="M1628" t="s">
        <v>103</v>
      </c>
      <c r="N1628" t="s">
        <v>98</v>
      </c>
      <c r="O1628" t="s">
        <v>107</v>
      </c>
      <c r="P1628" t="s">
        <v>51</v>
      </c>
      <c r="Q1628" t="s">
        <v>54</v>
      </c>
      <c r="R1628">
        <v>13018</v>
      </c>
      <c r="S1628">
        <v>35513.104000000007</v>
      </c>
      <c r="T1628">
        <v>52559.39392000001</v>
      </c>
      <c r="U1628">
        <v>17046.289920000003</v>
      </c>
      <c r="AX1628" t="s">
        <v>22</v>
      </c>
      <c r="AY1628">
        <v>2018</v>
      </c>
      <c r="AZ1628">
        <v>4</v>
      </c>
      <c r="BA1628" t="s">
        <v>38</v>
      </c>
      <c r="BB1628" t="s">
        <v>103</v>
      </c>
      <c r="BC1628" t="s">
        <v>98</v>
      </c>
      <c r="BD1628" t="s">
        <v>107</v>
      </c>
      <c r="BE1628" t="s">
        <v>56</v>
      </c>
      <c r="BF1628" t="s">
        <v>58</v>
      </c>
      <c r="BG1628">
        <v>9285</v>
      </c>
      <c r="BH1628">
        <v>72534.42</v>
      </c>
      <c r="BI1628">
        <v>89217.336599999995</v>
      </c>
      <c r="BJ1628">
        <v>16682.916599999997</v>
      </c>
    </row>
    <row r="1629" spans="11:62" x14ac:dyDescent="0.15">
      <c r="K1629">
        <v>2018</v>
      </c>
      <c r="L1629" t="s">
        <v>22</v>
      </c>
      <c r="M1629" t="s">
        <v>103</v>
      </c>
      <c r="N1629" t="s">
        <v>98</v>
      </c>
      <c r="O1629" t="s">
        <v>107</v>
      </c>
      <c r="P1629" t="s">
        <v>51</v>
      </c>
      <c r="Q1629" t="s">
        <v>55</v>
      </c>
      <c r="R1629">
        <v>6619</v>
      </c>
      <c r="S1629">
        <v>40667.135999999999</v>
      </c>
      <c r="T1629">
        <v>58560.675839999996</v>
      </c>
      <c r="U1629">
        <v>17893.539839999998</v>
      </c>
      <c r="AX1629" t="s">
        <v>22</v>
      </c>
      <c r="AY1629">
        <v>2018</v>
      </c>
      <c r="AZ1629">
        <v>4</v>
      </c>
      <c r="BA1629" t="s">
        <v>38</v>
      </c>
      <c r="BB1629" t="s">
        <v>103</v>
      </c>
      <c r="BC1629" t="s">
        <v>98</v>
      </c>
      <c r="BD1629" t="s">
        <v>107</v>
      </c>
      <c r="BE1629" t="s">
        <v>56</v>
      </c>
      <c r="BF1629" t="s">
        <v>59</v>
      </c>
      <c r="BG1629">
        <v>16564</v>
      </c>
      <c r="BH1629">
        <v>36970.848000000005</v>
      </c>
      <c r="BI1629">
        <v>53238.021120000005</v>
      </c>
      <c r="BJ1629">
        <v>16267.173119999999</v>
      </c>
    </row>
    <row r="1630" spans="11:62" x14ac:dyDescent="0.15">
      <c r="K1630">
        <v>2018</v>
      </c>
      <c r="L1630" t="s">
        <v>22</v>
      </c>
      <c r="M1630" t="s">
        <v>103</v>
      </c>
      <c r="N1630" t="s">
        <v>98</v>
      </c>
      <c r="O1630" t="s">
        <v>107</v>
      </c>
      <c r="P1630" t="s">
        <v>56</v>
      </c>
      <c r="Q1630" t="s">
        <v>57</v>
      </c>
      <c r="R1630">
        <v>16042</v>
      </c>
      <c r="S1630">
        <v>247207.22000000003</v>
      </c>
      <c r="T1630">
        <v>346090.10800000007</v>
      </c>
      <c r="U1630">
        <v>98882.888000000035</v>
      </c>
      <c r="AX1630" t="s">
        <v>23</v>
      </c>
      <c r="AY1630">
        <v>2018</v>
      </c>
      <c r="AZ1630">
        <v>5</v>
      </c>
      <c r="BA1630" t="s">
        <v>38</v>
      </c>
      <c r="BB1630" t="s">
        <v>43</v>
      </c>
      <c r="BC1630" t="s">
        <v>44</v>
      </c>
      <c r="BD1630" t="s">
        <v>45</v>
      </c>
      <c r="BE1630" t="s">
        <v>46</v>
      </c>
      <c r="BF1630" t="s">
        <v>47</v>
      </c>
      <c r="BG1630">
        <v>6841</v>
      </c>
      <c r="BH1630">
        <v>10261.499999999998</v>
      </c>
      <c r="BI1630">
        <v>15289.634999999998</v>
      </c>
      <c r="BJ1630">
        <v>5028.1350000000002</v>
      </c>
    </row>
    <row r="1631" spans="11:62" x14ac:dyDescent="0.15">
      <c r="K1631">
        <v>2018</v>
      </c>
      <c r="L1631" t="s">
        <v>22</v>
      </c>
      <c r="M1631" t="s">
        <v>103</v>
      </c>
      <c r="N1631" t="s">
        <v>98</v>
      </c>
      <c r="O1631" t="s">
        <v>107</v>
      </c>
      <c r="P1631" t="s">
        <v>56</v>
      </c>
      <c r="Q1631" t="s">
        <v>58</v>
      </c>
      <c r="R1631">
        <v>9285</v>
      </c>
      <c r="S1631">
        <v>72534.42</v>
      </c>
      <c r="T1631">
        <v>89217.336599999995</v>
      </c>
      <c r="U1631">
        <v>16682.916599999997</v>
      </c>
      <c r="AX1631" t="s">
        <v>23</v>
      </c>
      <c r="AY1631">
        <v>2018</v>
      </c>
      <c r="AZ1631">
        <v>5</v>
      </c>
      <c r="BA1631" t="s">
        <v>38</v>
      </c>
      <c r="BB1631" t="s">
        <v>43</v>
      </c>
      <c r="BC1631" t="s">
        <v>44</v>
      </c>
      <c r="BD1631" t="s">
        <v>45</v>
      </c>
      <c r="BE1631" t="s">
        <v>46</v>
      </c>
      <c r="BF1631" t="s">
        <v>48</v>
      </c>
      <c r="BG1631">
        <v>16098</v>
      </c>
      <c r="BH1631">
        <v>46040.280000000006</v>
      </c>
      <c r="BI1631">
        <v>63535.586400000007</v>
      </c>
      <c r="BJ1631">
        <v>17495.306400000001</v>
      </c>
    </row>
    <row r="1632" spans="11:62" x14ac:dyDescent="0.15">
      <c r="K1632">
        <v>2018</v>
      </c>
      <c r="L1632" t="s">
        <v>22</v>
      </c>
      <c r="M1632" t="s">
        <v>103</v>
      </c>
      <c r="N1632" t="s">
        <v>98</v>
      </c>
      <c r="O1632" t="s">
        <v>107</v>
      </c>
      <c r="P1632" t="s">
        <v>56</v>
      </c>
      <c r="Q1632" t="s">
        <v>59</v>
      </c>
      <c r="R1632">
        <v>16564</v>
      </c>
      <c r="S1632">
        <v>36970.848000000005</v>
      </c>
      <c r="T1632">
        <v>53238.021120000005</v>
      </c>
      <c r="U1632">
        <v>16267.173119999999</v>
      </c>
      <c r="AX1632" t="s">
        <v>23</v>
      </c>
      <c r="AY1632">
        <v>2018</v>
      </c>
      <c r="AZ1632">
        <v>5</v>
      </c>
      <c r="BA1632" t="s">
        <v>38</v>
      </c>
      <c r="BB1632" t="s">
        <v>43</v>
      </c>
      <c r="BC1632" t="s">
        <v>44</v>
      </c>
      <c r="BD1632" t="s">
        <v>45</v>
      </c>
      <c r="BE1632" t="s">
        <v>46</v>
      </c>
      <c r="BF1632" t="s">
        <v>49</v>
      </c>
      <c r="BG1632">
        <v>15554</v>
      </c>
      <c r="BH1632">
        <v>39693.808000000005</v>
      </c>
      <c r="BI1632">
        <v>55968.26928</v>
      </c>
      <c r="BJ1632">
        <v>16274.461279999996</v>
      </c>
    </row>
    <row r="1633" spans="11:62" x14ac:dyDescent="0.15">
      <c r="K1633">
        <v>2018</v>
      </c>
      <c r="L1633" t="s">
        <v>23</v>
      </c>
      <c r="M1633" t="s">
        <v>43</v>
      </c>
      <c r="N1633" t="s">
        <v>44</v>
      </c>
      <c r="O1633" t="s">
        <v>45</v>
      </c>
      <c r="P1633" t="s">
        <v>46</v>
      </c>
      <c r="Q1633" t="s">
        <v>47</v>
      </c>
      <c r="R1633">
        <v>6841</v>
      </c>
      <c r="S1633">
        <v>10261.499999999998</v>
      </c>
      <c r="T1633">
        <v>15289.634999999998</v>
      </c>
      <c r="U1633">
        <v>5028.1350000000002</v>
      </c>
      <c r="AX1633" t="s">
        <v>23</v>
      </c>
      <c r="AY1633">
        <v>2018</v>
      </c>
      <c r="AZ1633">
        <v>5</v>
      </c>
      <c r="BA1633" t="s">
        <v>38</v>
      </c>
      <c r="BB1633" t="s">
        <v>43</v>
      </c>
      <c r="BC1633" t="s">
        <v>44</v>
      </c>
      <c r="BD1633" t="s">
        <v>45</v>
      </c>
      <c r="BE1633" t="s">
        <v>46</v>
      </c>
      <c r="BF1633" t="s">
        <v>50</v>
      </c>
      <c r="BG1633">
        <v>16434</v>
      </c>
      <c r="BH1633">
        <v>81529.073999999993</v>
      </c>
      <c r="BI1633">
        <v>112510.12212</v>
      </c>
      <c r="BJ1633">
        <v>30981.048120000007</v>
      </c>
    </row>
    <row r="1634" spans="11:62" x14ac:dyDescent="0.15">
      <c r="K1634">
        <v>2018</v>
      </c>
      <c r="L1634" t="s">
        <v>23</v>
      </c>
      <c r="M1634" t="s">
        <v>43</v>
      </c>
      <c r="N1634" t="s">
        <v>44</v>
      </c>
      <c r="O1634" t="s">
        <v>45</v>
      </c>
      <c r="P1634" t="s">
        <v>46</v>
      </c>
      <c r="Q1634" t="s">
        <v>48</v>
      </c>
      <c r="R1634">
        <v>16098</v>
      </c>
      <c r="S1634">
        <v>46040.280000000006</v>
      </c>
      <c r="T1634">
        <v>63535.586400000007</v>
      </c>
      <c r="U1634">
        <v>17495.306400000001</v>
      </c>
      <c r="AX1634" t="s">
        <v>23</v>
      </c>
      <c r="AY1634">
        <v>2018</v>
      </c>
      <c r="AZ1634">
        <v>5</v>
      </c>
      <c r="BA1634" t="s">
        <v>38</v>
      </c>
      <c r="BB1634" t="s">
        <v>43</v>
      </c>
      <c r="BC1634" t="s">
        <v>44</v>
      </c>
      <c r="BD1634" t="s">
        <v>45</v>
      </c>
      <c r="BE1634" t="s">
        <v>51</v>
      </c>
      <c r="BF1634" t="s">
        <v>52</v>
      </c>
      <c r="BG1634">
        <v>11221</v>
      </c>
      <c r="BH1634">
        <v>48182.973999999995</v>
      </c>
      <c r="BI1634">
        <v>59265.058019999989</v>
      </c>
      <c r="BJ1634">
        <v>11082.084019999995</v>
      </c>
    </row>
    <row r="1635" spans="11:62" x14ac:dyDescent="0.15">
      <c r="K1635">
        <v>2018</v>
      </c>
      <c r="L1635" t="s">
        <v>23</v>
      </c>
      <c r="M1635" t="s">
        <v>43</v>
      </c>
      <c r="N1635" t="s">
        <v>44</v>
      </c>
      <c r="O1635" t="s">
        <v>45</v>
      </c>
      <c r="P1635" t="s">
        <v>46</v>
      </c>
      <c r="Q1635" t="s">
        <v>49</v>
      </c>
      <c r="R1635">
        <v>15554</v>
      </c>
      <c r="S1635">
        <v>39693.808000000005</v>
      </c>
      <c r="T1635">
        <v>55968.26928</v>
      </c>
      <c r="U1635">
        <v>16274.461279999996</v>
      </c>
      <c r="AX1635" t="s">
        <v>23</v>
      </c>
      <c r="AY1635">
        <v>2018</v>
      </c>
      <c r="AZ1635">
        <v>5</v>
      </c>
      <c r="BA1635" t="s">
        <v>38</v>
      </c>
      <c r="BB1635" t="s">
        <v>43</v>
      </c>
      <c r="BC1635" t="s">
        <v>44</v>
      </c>
      <c r="BD1635" t="s">
        <v>45</v>
      </c>
      <c r="BE1635" t="s">
        <v>51</v>
      </c>
      <c r="BF1635" t="s">
        <v>53</v>
      </c>
      <c r="BG1635">
        <v>16377</v>
      </c>
      <c r="BH1635">
        <v>128068.13999999998</v>
      </c>
      <c r="BI1635">
        <v>190821.52859999999</v>
      </c>
      <c r="BJ1635">
        <v>62753.388600000006</v>
      </c>
    </row>
    <row r="1636" spans="11:62" x14ac:dyDescent="0.15">
      <c r="K1636">
        <v>2018</v>
      </c>
      <c r="L1636" t="s">
        <v>23</v>
      </c>
      <c r="M1636" t="s">
        <v>43</v>
      </c>
      <c r="N1636" t="s">
        <v>44</v>
      </c>
      <c r="O1636" t="s">
        <v>45</v>
      </c>
      <c r="P1636" t="s">
        <v>46</v>
      </c>
      <c r="Q1636" t="s">
        <v>50</v>
      </c>
      <c r="R1636">
        <v>16434</v>
      </c>
      <c r="S1636">
        <v>81529.073999999993</v>
      </c>
      <c r="T1636">
        <v>112510.12212</v>
      </c>
      <c r="U1636">
        <v>30981.048120000007</v>
      </c>
      <c r="AX1636" t="s">
        <v>23</v>
      </c>
      <c r="AY1636">
        <v>2018</v>
      </c>
      <c r="AZ1636">
        <v>5</v>
      </c>
      <c r="BA1636" t="s">
        <v>38</v>
      </c>
      <c r="BB1636" t="s">
        <v>43</v>
      </c>
      <c r="BC1636" t="s">
        <v>44</v>
      </c>
      <c r="BD1636" t="s">
        <v>45</v>
      </c>
      <c r="BE1636" t="s">
        <v>51</v>
      </c>
      <c r="BF1636" t="s">
        <v>54</v>
      </c>
      <c r="BG1636">
        <v>15929</v>
      </c>
      <c r="BH1636">
        <v>44856.064000000006</v>
      </c>
      <c r="BI1636">
        <v>55172.958720000002</v>
      </c>
      <c r="BJ1636">
        <v>10316.894719999997</v>
      </c>
    </row>
    <row r="1637" spans="11:62" x14ac:dyDescent="0.15">
      <c r="K1637">
        <v>2018</v>
      </c>
      <c r="L1637" t="s">
        <v>23</v>
      </c>
      <c r="M1637" t="s">
        <v>43</v>
      </c>
      <c r="N1637" t="s">
        <v>44</v>
      </c>
      <c r="O1637" t="s">
        <v>45</v>
      </c>
      <c r="P1637" t="s">
        <v>51</v>
      </c>
      <c r="Q1637" t="s">
        <v>52</v>
      </c>
      <c r="R1637">
        <v>11221</v>
      </c>
      <c r="S1637">
        <v>48182.973999999995</v>
      </c>
      <c r="T1637">
        <v>59265.058019999989</v>
      </c>
      <c r="U1637">
        <v>11082.084019999995</v>
      </c>
      <c r="AX1637" t="s">
        <v>23</v>
      </c>
      <c r="AY1637">
        <v>2018</v>
      </c>
      <c r="AZ1637">
        <v>5</v>
      </c>
      <c r="BA1637" t="s">
        <v>38</v>
      </c>
      <c r="BB1637" t="s">
        <v>43</v>
      </c>
      <c r="BC1637" t="s">
        <v>44</v>
      </c>
      <c r="BD1637" t="s">
        <v>45</v>
      </c>
      <c r="BE1637" t="s">
        <v>51</v>
      </c>
      <c r="BF1637" t="s">
        <v>55</v>
      </c>
      <c r="BG1637">
        <v>6308</v>
      </c>
      <c r="BH1637">
        <v>34517.375999999997</v>
      </c>
      <c r="BI1637">
        <v>43146.720000000001</v>
      </c>
      <c r="BJ1637">
        <v>8629.3440000000046</v>
      </c>
    </row>
    <row r="1638" spans="11:62" x14ac:dyDescent="0.15">
      <c r="K1638">
        <v>2018</v>
      </c>
      <c r="L1638" t="s">
        <v>23</v>
      </c>
      <c r="M1638" t="s">
        <v>43</v>
      </c>
      <c r="N1638" t="s">
        <v>44</v>
      </c>
      <c r="O1638" t="s">
        <v>45</v>
      </c>
      <c r="P1638" t="s">
        <v>51</v>
      </c>
      <c r="Q1638" t="s">
        <v>53</v>
      </c>
      <c r="R1638">
        <v>16377</v>
      </c>
      <c r="S1638">
        <v>128068.13999999998</v>
      </c>
      <c r="T1638">
        <v>190821.52859999999</v>
      </c>
      <c r="U1638">
        <v>62753.388600000006</v>
      </c>
      <c r="AX1638" t="s">
        <v>23</v>
      </c>
      <c r="AY1638">
        <v>2018</v>
      </c>
      <c r="AZ1638">
        <v>5</v>
      </c>
      <c r="BA1638" t="s">
        <v>38</v>
      </c>
      <c r="BB1638" t="s">
        <v>43</v>
      </c>
      <c r="BC1638" t="s">
        <v>44</v>
      </c>
      <c r="BD1638" t="s">
        <v>45</v>
      </c>
      <c r="BE1638" t="s">
        <v>56</v>
      </c>
      <c r="BF1638" t="s">
        <v>57</v>
      </c>
      <c r="BG1638">
        <v>16821</v>
      </c>
      <c r="BH1638">
        <v>281751.75</v>
      </c>
      <c r="BI1638">
        <v>391634.9325</v>
      </c>
      <c r="BJ1638">
        <v>109883.1825</v>
      </c>
    </row>
    <row r="1639" spans="11:62" x14ac:dyDescent="0.15">
      <c r="K1639">
        <v>2018</v>
      </c>
      <c r="L1639" t="s">
        <v>23</v>
      </c>
      <c r="M1639" t="s">
        <v>43</v>
      </c>
      <c r="N1639" t="s">
        <v>44</v>
      </c>
      <c r="O1639" t="s">
        <v>45</v>
      </c>
      <c r="P1639" t="s">
        <v>51</v>
      </c>
      <c r="Q1639" t="s">
        <v>54</v>
      </c>
      <c r="R1639">
        <v>15929</v>
      </c>
      <c r="S1639">
        <v>44856.064000000006</v>
      </c>
      <c r="T1639">
        <v>55172.958720000002</v>
      </c>
      <c r="U1639">
        <v>10316.894719999997</v>
      </c>
      <c r="AX1639" t="s">
        <v>23</v>
      </c>
      <c r="AY1639">
        <v>2018</v>
      </c>
      <c r="AZ1639">
        <v>5</v>
      </c>
      <c r="BA1639" t="s">
        <v>38</v>
      </c>
      <c r="BB1639" t="s">
        <v>43</v>
      </c>
      <c r="BC1639" t="s">
        <v>44</v>
      </c>
      <c r="BD1639" t="s">
        <v>45</v>
      </c>
      <c r="BE1639" t="s">
        <v>56</v>
      </c>
      <c r="BF1639" t="s">
        <v>58</v>
      </c>
      <c r="BG1639">
        <v>15842</v>
      </c>
      <c r="BH1639">
        <v>127749.88799999999</v>
      </c>
      <c r="BI1639">
        <v>167352.35328000001</v>
      </c>
      <c r="BJ1639">
        <v>39602.465280000019</v>
      </c>
    </row>
    <row r="1640" spans="11:62" x14ac:dyDescent="0.15">
      <c r="K1640">
        <v>2018</v>
      </c>
      <c r="L1640" t="s">
        <v>23</v>
      </c>
      <c r="M1640" t="s">
        <v>43</v>
      </c>
      <c r="N1640" t="s">
        <v>44</v>
      </c>
      <c r="O1640" t="s">
        <v>45</v>
      </c>
      <c r="P1640" t="s">
        <v>51</v>
      </c>
      <c r="Q1640" t="s">
        <v>55</v>
      </c>
      <c r="R1640">
        <v>6308</v>
      </c>
      <c r="S1640">
        <v>34517.375999999997</v>
      </c>
      <c r="T1640">
        <v>43146.720000000001</v>
      </c>
      <c r="U1640">
        <v>8629.3440000000046</v>
      </c>
      <c r="AX1640" t="s">
        <v>23</v>
      </c>
      <c r="AY1640">
        <v>2018</v>
      </c>
      <c r="AZ1640">
        <v>5</v>
      </c>
      <c r="BA1640" t="s">
        <v>38</v>
      </c>
      <c r="BB1640" t="s">
        <v>43</v>
      </c>
      <c r="BC1640" t="s">
        <v>44</v>
      </c>
      <c r="BD1640" t="s">
        <v>45</v>
      </c>
      <c r="BE1640" t="s">
        <v>56</v>
      </c>
      <c r="BF1640" t="s">
        <v>59</v>
      </c>
      <c r="BG1640">
        <v>9356</v>
      </c>
      <c r="BH1640">
        <v>20208.96</v>
      </c>
      <c r="BI1640">
        <v>26271.647999999997</v>
      </c>
      <c r="BJ1640">
        <v>6062.6879999999983</v>
      </c>
    </row>
    <row r="1641" spans="11:62" x14ac:dyDescent="0.15">
      <c r="K1641">
        <v>2018</v>
      </c>
      <c r="L1641" t="s">
        <v>23</v>
      </c>
      <c r="M1641" t="s">
        <v>43</v>
      </c>
      <c r="N1641" t="s">
        <v>44</v>
      </c>
      <c r="O1641" t="s">
        <v>45</v>
      </c>
      <c r="P1641" t="s">
        <v>56</v>
      </c>
      <c r="Q1641" t="s">
        <v>57</v>
      </c>
      <c r="R1641">
        <v>16821</v>
      </c>
      <c r="S1641">
        <v>281751.75</v>
      </c>
      <c r="T1641">
        <v>391634.9325</v>
      </c>
      <c r="U1641">
        <v>109883.1825</v>
      </c>
      <c r="AX1641" t="s">
        <v>23</v>
      </c>
      <c r="AY1641">
        <v>2018</v>
      </c>
      <c r="AZ1641">
        <v>5</v>
      </c>
      <c r="BA1641" t="s">
        <v>38</v>
      </c>
      <c r="BB1641" t="s">
        <v>43</v>
      </c>
      <c r="BC1641" t="s">
        <v>44</v>
      </c>
      <c r="BD1641" t="s">
        <v>60</v>
      </c>
      <c r="BE1641" t="s">
        <v>46</v>
      </c>
      <c r="BF1641" t="s">
        <v>47</v>
      </c>
      <c r="BG1641">
        <v>13871</v>
      </c>
      <c r="BH1641">
        <v>19974.240000000002</v>
      </c>
      <c r="BI1641">
        <v>25966.512000000002</v>
      </c>
      <c r="BJ1641">
        <v>5992.2720000000008</v>
      </c>
    </row>
    <row r="1642" spans="11:62" x14ac:dyDescent="0.15">
      <c r="K1642">
        <v>2018</v>
      </c>
      <c r="L1642" t="s">
        <v>23</v>
      </c>
      <c r="M1642" t="s">
        <v>43</v>
      </c>
      <c r="N1642" t="s">
        <v>44</v>
      </c>
      <c r="O1642" t="s">
        <v>45</v>
      </c>
      <c r="P1642" t="s">
        <v>56</v>
      </c>
      <c r="Q1642" t="s">
        <v>58</v>
      </c>
      <c r="R1642">
        <v>15842</v>
      </c>
      <c r="S1642">
        <v>127749.88799999999</v>
      </c>
      <c r="T1642">
        <v>167352.35328000001</v>
      </c>
      <c r="U1642">
        <v>39602.465280000019</v>
      </c>
      <c r="AX1642" t="s">
        <v>23</v>
      </c>
      <c r="AY1642">
        <v>2018</v>
      </c>
      <c r="AZ1642">
        <v>5</v>
      </c>
      <c r="BA1642" t="s">
        <v>38</v>
      </c>
      <c r="BB1642" t="s">
        <v>43</v>
      </c>
      <c r="BC1642" t="s">
        <v>44</v>
      </c>
      <c r="BD1642" t="s">
        <v>60</v>
      </c>
      <c r="BE1642" t="s">
        <v>46</v>
      </c>
      <c r="BF1642" t="s">
        <v>48</v>
      </c>
      <c r="BG1642">
        <v>7211</v>
      </c>
      <c r="BH1642">
        <v>19354.324000000001</v>
      </c>
      <c r="BI1642">
        <v>27483.140079999997</v>
      </c>
      <c r="BJ1642">
        <v>8128.8160799999969</v>
      </c>
    </row>
    <row r="1643" spans="11:62" x14ac:dyDescent="0.15">
      <c r="K1643">
        <v>2018</v>
      </c>
      <c r="L1643" t="s">
        <v>23</v>
      </c>
      <c r="M1643" t="s">
        <v>43</v>
      </c>
      <c r="N1643" t="s">
        <v>44</v>
      </c>
      <c r="O1643" t="s">
        <v>45</v>
      </c>
      <c r="P1643" t="s">
        <v>56</v>
      </c>
      <c r="Q1643" t="s">
        <v>59</v>
      </c>
      <c r="R1643">
        <v>9356</v>
      </c>
      <c r="S1643">
        <v>20208.96</v>
      </c>
      <c r="T1643">
        <v>26271.647999999997</v>
      </c>
      <c r="U1643">
        <v>6062.6879999999983</v>
      </c>
      <c r="AX1643" t="s">
        <v>23</v>
      </c>
      <c r="AY1643">
        <v>2018</v>
      </c>
      <c r="AZ1643">
        <v>5</v>
      </c>
      <c r="BA1643" t="s">
        <v>38</v>
      </c>
      <c r="BB1643" t="s">
        <v>43</v>
      </c>
      <c r="BC1643" t="s">
        <v>44</v>
      </c>
      <c r="BD1643" t="s">
        <v>60</v>
      </c>
      <c r="BE1643" t="s">
        <v>46</v>
      </c>
      <c r="BF1643" t="s">
        <v>49</v>
      </c>
      <c r="BG1643">
        <v>7987</v>
      </c>
      <c r="BH1643">
        <v>19679.968000000004</v>
      </c>
      <c r="BI1643">
        <v>27355.155520000008</v>
      </c>
      <c r="BJ1643">
        <v>7675.1875200000031</v>
      </c>
    </row>
    <row r="1644" spans="11:62" x14ac:dyDescent="0.15">
      <c r="K1644">
        <v>2018</v>
      </c>
      <c r="L1644" t="s">
        <v>23</v>
      </c>
      <c r="M1644" t="s">
        <v>43</v>
      </c>
      <c r="N1644" t="s">
        <v>44</v>
      </c>
      <c r="O1644" t="s">
        <v>60</v>
      </c>
      <c r="P1644" t="s">
        <v>46</v>
      </c>
      <c r="Q1644" t="s">
        <v>47</v>
      </c>
      <c r="R1644">
        <v>13871</v>
      </c>
      <c r="S1644">
        <v>19974.240000000002</v>
      </c>
      <c r="T1644">
        <v>25966.512000000002</v>
      </c>
      <c r="U1644">
        <v>5992.2720000000008</v>
      </c>
      <c r="AX1644" t="s">
        <v>23</v>
      </c>
      <c r="AY1644">
        <v>2018</v>
      </c>
      <c r="AZ1644">
        <v>5</v>
      </c>
      <c r="BA1644" t="s">
        <v>38</v>
      </c>
      <c r="BB1644" t="s">
        <v>43</v>
      </c>
      <c r="BC1644" t="s">
        <v>44</v>
      </c>
      <c r="BD1644" t="s">
        <v>60</v>
      </c>
      <c r="BE1644" t="s">
        <v>46</v>
      </c>
      <c r="BF1644" t="s">
        <v>50</v>
      </c>
      <c r="BG1644">
        <v>8005</v>
      </c>
      <c r="BH1644">
        <v>38071.78</v>
      </c>
      <c r="BI1644">
        <v>52158.338599999995</v>
      </c>
      <c r="BJ1644">
        <v>14086.558599999997</v>
      </c>
    </row>
    <row r="1645" spans="11:62" x14ac:dyDescent="0.15">
      <c r="K1645">
        <v>2018</v>
      </c>
      <c r="L1645" t="s">
        <v>23</v>
      </c>
      <c r="M1645" t="s">
        <v>43</v>
      </c>
      <c r="N1645" t="s">
        <v>44</v>
      </c>
      <c r="O1645" t="s">
        <v>60</v>
      </c>
      <c r="P1645" t="s">
        <v>46</v>
      </c>
      <c r="Q1645" t="s">
        <v>48</v>
      </c>
      <c r="R1645">
        <v>7211</v>
      </c>
      <c r="S1645">
        <v>19354.324000000001</v>
      </c>
      <c r="T1645">
        <v>27483.140079999997</v>
      </c>
      <c r="U1645">
        <v>8128.8160799999969</v>
      </c>
      <c r="AX1645" t="s">
        <v>23</v>
      </c>
      <c r="AY1645">
        <v>2018</v>
      </c>
      <c r="AZ1645">
        <v>5</v>
      </c>
      <c r="BA1645" t="s">
        <v>38</v>
      </c>
      <c r="BB1645" t="s">
        <v>43</v>
      </c>
      <c r="BC1645" t="s">
        <v>44</v>
      </c>
      <c r="BD1645" t="s">
        <v>60</v>
      </c>
      <c r="BE1645" t="s">
        <v>51</v>
      </c>
      <c r="BF1645" t="s">
        <v>52</v>
      </c>
      <c r="BG1645">
        <v>14659</v>
      </c>
      <c r="BH1645">
        <v>65173.913999999997</v>
      </c>
      <c r="BI1645">
        <v>78860.435939999996</v>
      </c>
      <c r="BJ1645">
        <v>13686.521939999999</v>
      </c>
    </row>
    <row r="1646" spans="11:62" x14ac:dyDescent="0.15">
      <c r="K1646">
        <v>2018</v>
      </c>
      <c r="L1646" t="s">
        <v>23</v>
      </c>
      <c r="M1646" t="s">
        <v>43</v>
      </c>
      <c r="N1646" t="s">
        <v>44</v>
      </c>
      <c r="O1646" t="s">
        <v>60</v>
      </c>
      <c r="P1646" t="s">
        <v>46</v>
      </c>
      <c r="Q1646" t="s">
        <v>49</v>
      </c>
      <c r="R1646">
        <v>7987</v>
      </c>
      <c r="S1646">
        <v>19679.968000000004</v>
      </c>
      <c r="T1646">
        <v>27355.155520000008</v>
      </c>
      <c r="U1646">
        <v>7675.1875200000031</v>
      </c>
      <c r="AX1646" t="s">
        <v>23</v>
      </c>
      <c r="AY1646">
        <v>2018</v>
      </c>
      <c r="AZ1646">
        <v>5</v>
      </c>
      <c r="BA1646" t="s">
        <v>38</v>
      </c>
      <c r="BB1646" t="s">
        <v>43</v>
      </c>
      <c r="BC1646" t="s">
        <v>44</v>
      </c>
      <c r="BD1646" t="s">
        <v>60</v>
      </c>
      <c r="BE1646" t="s">
        <v>51</v>
      </c>
      <c r="BF1646" t="s">
        <v>53</v>
      </c>
      <c r="BG1646">
        <v>11603</v>
      </c>
      <c r="BH1646">
        <v>100203.50799999999</v>
      </c>
      <c r="BI1646">
        <v>142288.98135999998</v>
      </c>
      <c r="BJ1646">
        <v>42085.473359999989</v>
      </c>
    </row>
    <row r="1647" spans="11:62" x14ac:dyDescent="0.15">
      <c r="K1647">
        <v>2018</v>
      </c>
      <c r="L1647" t="s">
        <v>23</v>
      </c>
      <c r="M1647" t="s">
        <v>43</v>
      </c>
      <c r="N1647" t="s">
        <v>44</v>
      </c>
      <c r="O1647" t="s">
        <v>60</v>
      </c>
      <c r="P1647" t="s">
        <v>46</v>
      </c>
      <c r="Q1647" t="s">
        <v>50</v>
      </c>
      <c r="R1647">
        <v>8005</v>
      </c>
      <c r="S1647">
        <v>38071.78</v>
      </c>
      <c r="T1647">
        <v>52158.338599999995</v>
      </c>
      <c r="U1647">
        <v>14086.558599999997</v>
      </c>
      <c r="AX1647" t="s">
        <v>23</v>
      </c>
      <c r="AY1647">
        <v>2018</v>
      </c>
      <c r="AZ1647">
        <v>5</v>
      </c>
      <c r="BA1647" t="s">
        <v>38</v>
      </c>
      <c r="BB1647" t="s">
        <v>43</v>
      </c>
      <c r="BC1647" t="s">
        <v>44</v>
      </c>
      <c r="BD1647" t="s">
        <v>60</v>
      </c>
      <c r="BE1647" t="s">
        <v>51</v>
      </c>
      <c r="BF1647" t="s">
        <v>54</v>
      </c>
      <c r="BG1647">
        <v>6531</v>
      </c>
      <c r="BH1647">
        <v>18103.932000000001</v>
      </c>
      <c r="BI1647">
        <v>22629.915000000001</v>
      </c>
      <c r="BJ1647">
        <v>4525.9830000000002</v>
      </c>
    </row>
    <row r="1648" spans="11:62" x14ac:dyDescent="0.15">
      <c r="K1648">
        <v>2018</v>
      </c>
      <c r="L1648" t="s">
        <v>23</v>
      </c>
      <c r="M1648" t="s">
        <v>43</v>
      </c>
      <c r="N1648" t="s">
        <v>44</v>
      </c>
      <c r="O1648" t="s">
        <v>60</v>
      </c>
      <c r="P1648" t="s">
        <v>51</v>
      </c>
      <c r="Q1648" t="s">
        <v>52</v>
      </c>
      <c r="R1648">
        <v>14659</v>
      </c>
      <c r="S1648">
        <v>65173.913999999997</v>
      </c>
      <c r="T1648">
        <v>78860.435939999996</v>
      </c>
      <c r="U1648">
        <v>13686.521939999999</v>
      </c>
      <c r="AX1648" t="s">
        <v>23</v>
      </c>
      <c r="AY1648">
        <v>2018</v>
      </c>
      <c r="AZ1648">
        <v>5</v>
      </c>
      <c r="BA1648" t="s">
        <v>38</v>
      </c>
      <c r="BB1648" t="s">
        <v>43</v>
      </c>
      <c r="BC1648" t="s">
        <v>44</v>
      </c>
      <c r="BD1648" t="s">
        <v>60</v>
      </c>
      <c r="BE1648" t="s">
        <v>51</v>
      </c>
      <c r="BF1648" t="s">
        <v>55</v>
      </c>
      <c r="BG1648">
        <v>9709</v>
      </c>
      <c r="BH1648">
        <v>59652.095999999998</v>
      </c>
      <c r="BI1648">
        <v>81126.850559999992</v>
      </c>
      <c r="BJ1648">
        <v>21474.754559999994</v>
      </c>
    </row>
    <row r="1649" spans="11:62" x14ac:dyDescent="0.15">
      <c r="K1649">
        <v>2018</v>
      </c>
      <c r="L1649" t="s">
        <v>23</v>
      </c>
      <c r="M1649" t="s">
        <v>43</v>
      </c>
      <c r="N1649" t="s">
        <v>44</v>
      </c>
      <c r="O1649" t="s">
        <v>60</v>
      </c>
      <c r="P1649" t="s">
        <v>51</v>
      </c>
      <c r="Q1649" t="s">
        <v>53</v>
      </c>
      <c r="R1649">
        <v>11603</v>
      </c>
      <c r="S1649">
        <v>100203.50799999999</v>
      </c>
      <c r="T1649">
        <v>142288.98135999998</v>
      </c>
      <c r="U1649">
        <v>42085.473359999989</v>
      </c>
      <c r="AX1649" t="s">
        <v>23</v>
      </c>
      <c r="AY1649">
        <v>2018</v>
      </c>
      <c r="AZ1649">
        <v>5</v>
      </c>
      <c r="BA1649" t="s">
        <v>38</v>
      </c>
      <c r="BB1649" t="s">
        <v>43</v>
      </c>
      <c r="BC1649" t="s">
        <v>44</v>
      </c>
      <c r="BD1649" t="s">
        <v>60</v>
      </c>
      <c r="BE1649" t="s">
        <v>56</v>
      </c>
      <c r="BF1649" t="s">
        <v>57</v>
      </c>
      <c r="BG1649">
        <v>6238</v>
      </c>
      <c r="BH1649">
        <v>106158.284</v>
      </c>
      <c r="BI1649">
        <v>143313.68340000001</v>
      </c>
      <c r="BJ1649">
        <v>37155.399400000009</v>
      </c>
    </row>
    <row r="1650" spans="11:62" x14ac:dyDescent="0.15">
      <c r="K1650">
        <v>2018</v>
      </c>
      <c r="L1650" t="s">
        <v>23</v>
      </c>
      <c r="M1650" t="s">
        <v>43</v>
      </c>
      <c r="N1650" t="s">
        <v>44</v>
      </c>
      <c r="O1650" t="s">
        <v>60</v>
      </c>
      <c r="P1650" t="s">
        <v>51</v>
      </c>
      <c r="Q1650" t="s">
        <v>54</v>
      </c>
      <c r="R1650">
        <v>6531</v>
      </c>
      <c r="S1650">
        <v>18103.932000000001</v>
      </c>
      <c r="T1650">
        <v>22629.915000000001</v>
      </c>
      <c r="U1650">
        <v>4525.9830000000002</v>
      </c>
      <c r="AX1650" t="s">
        <v>23</v>
      </c>
      <c r="AY1650">
        <v>2018</v>
      </c>
      <c r="AZ1650">
        <v>5</v>
      </c>
      <c r="BA1650" t="s">
        <v>38</v>
      </c>
      <c r="BB1650" t="s">
        <v>43</v>
      </c>
      <c r="BC1650" t="s">
        <v>44</v>
      </c>
      <c r="BD1650" t="s">
        <v>60</v>
      </c>
      <c r="BE1650" t="s">
        <v>56</v>
      </c>
      <c r="BF1650" t="s">
        <v>58</v>
      </c>
      <c r="BG1650">
        <v>17413</v>
      </c>
      <c r="BH1650">
        <v>120672.09</v>
      </c>
      <c r="BI1650">
        <v>154460.2752</v>
      </c>
      <c r="BJ1650">
        <v>33788.185200000007</v>
      </c>
    </row>
    <row r="1651" spans="11:62" x14ac:dyDescent="0.15">
      <c r="K1651">
        <v>2018</v>
      </c>
      <c r="L1651" t="s">
        <v>23</v>
      </c>
      <c r="M1651" t="s">
        <v>43</v>
      </c>
      <c r="N1651" t="s">
        <v>44</v>
      </c>
      <c r="O1651" t="s">
        <v>60</v>
      </c>
      <c r="P1651" t="s">
        <v>51</v>
      </c>
      <c r="Q1651" t="s">
        <v>55</v>
      </c>
      <c r="R1651">
        <v>9709</v>
      </c>
      <c r="S1651">
        <v>59652.095999999998</v>
      </c>
      <c r="T1651">
        <v>81126.850559999992</v>
      </c>
      <c r="U1651">
        <v>21474.754559999994</v>
      </c>
      <c r="AX1651" t="s">
        <v>23</v>
      </c>
      <c r="AY1651">
        <v>2018</v>
      </c>
      <c r="AZ1651">
        <v>5</v>
      </c>
      <c r="BA1651" t="s">
        <v>38</v>
      </c>
      <c r="BB1651" t="s">
        <v>43</v>
      </c>
      <c r="BC1651" t="s">
        <v>44</v>
      </c>
      <c r="BD1651" t="s">
        <v>60</v>
      </c>
      <c r="BE1651" t="s">
        <v>56</v>
      </c>
      <c r="BF1651" t="s">
        <v>59</v>
      </c>
      <c r="BG1651">
        <v>15841</v>
      </c>
      <c r="BH1651">
        <v>34501.697999999997</v>
      </c>
      <c r="BI1651">
        <v>47957.360220000002</v>
      </c>
      <c r="BJ1651">
        <v>13455.662220000006</v>
      </c>
    </row>
    <row r="1652" spans="11:62" x14ac:dyDescent="0.15">
      <c r="K1652">
        <v>2018</v>
      </c>
      <c r="L1652" t="s">
        <v>23</v>
      </c>
      <c r="M1652" t="s">
        <v>43</v>
      </c>
      <c r="N1652" t="s">
        <v>44</v>
      </c>
      <c r="O1652" t="s">
        <v>60</v>
      </c>
      <c r="P1652" t="s">
        <v>56</v>
      </c>
      <c r="Q1652" t="s">
        <v>57</v>
      </c>
      <c r="R1652">
        <v>6238</v>
      </c>
      <c r="S1652">
        <v>106158.284</v>
      </c>
      <c r="T1652">
        <v>143313.68340000001</v>
      </c>
      <c r="U1652">
        <v>37155.399400000009</v>
      </c>
      <c r="AX1652" t="s">
        <v>23</v>
      </c>
      <c r="AY1652">
        <v>2018</v>
      </c>
      <c r="AZ1652">
        <v>5</v>
      </c>
      <c r="BA1652" t="s">
        <v>38</v>
      </c>
      <c r="BB1652" t="s">
        <v>43</v>
      </c>
      <c r="BC1652" t="s">
        <v>44</v>
      </c>
      <c r="BD1652" t="s">
        <v>61</v>
      </c>
      <c r="BE1652" t="s">
        <v>46</v>
      </c>
      <c r="BF1652" t="s">
        <v>47</v>
      </c>
      <c r="BG1652">
        <v>7500</v>
      </c>
      <c r="BH1652">
        <v>10800</v>
      </c>
      <c r="BI1652">
        <v>14472</v>
      </c>
      <c r="BJ1652">
        <v>3672</v>
      </c>
    </row>
    <row r="1653" spans="11:62" x14ac:dyDescent="0.15">
      <c r="K1653">
        <v>2018</v>
      </c>
      <c r="L1653" t="s">
        <v>23</v>
      </c>
      <c r="M1653" t="s">
        <v>43</v>
      </c>
      <c r="N1653" t="s">
        <v>44</v>
      </c>
      <c r="O1653" t="s">
        <v>60</v>
      </c>
      <c r="P1653" t="s">
        <v>56</v>
      </c>
      <c r="Q1653" t="s">
        <v>58</v>
      </c>
      <c r="R1653">
        <v>17413</v>
      </c>
      <c r="S1653">
        <v>120672.09</v>
      </c>
      <c r="T1653">
        <v>154460.2752</v>
      </c>
      <c r="U1653">
        <v>33788.185200000007</v>
      </c>
      <c r="AX1653" t="s">
        <v>23</v>
      </c>
      <c r="AY1653">
        <v>2018</v>
      </c>
      <c r="AZ1653">
        <v>5</v>
      </c>
      <c r="BA1653" t="s">
        <v>38</v>
      </c>
      <c r="BB1653" t="s">
        <v>43</v>
      </c>
      <c r="BC1653" t="s">
        <v>44</v>
      </c>
      <c r="BD1653" t="s">
        <v>61</v>
      </c>
      <c r="BE1653" t="s">
        <v>46</v>
      </c>
      <c r="BF1653" t="s">
        <v>48</v>
      </c>
      <c r="BG1653">
        <v>11696</v>
      </c>
      <c r="BH1653">
        <v>32421.312000000002</v>
      </c>
      <c r="BI1653">
        <v>38905.574400000005</v>
      </c>
      <c r="BJ1653">
        <v>6484.2624000000033</v>
      </c>
    </row>
    <row r="1654" spans="11:62" x14ac:dyDescent="0.15">
      <c r="K1654">
        <v>2018</v>
      </c>
      <c r="L1654" t="s">
        <v>23</v>
      </c>
      <c r="M1654" t="s">
        <v>43</v>
      </c>
      <c r="N1654" t="s">
        <v>44</v>
      </c>
      <c r="O1654" t="s">
        <v>60</v>
      </c>
      <c r="P1654" t="s">
        <v>56</v>
      </c>
      <c r="Q1654" t="s">
        <v>59</v>
      </c>
      <c r="R1654">
        <v>15841</v>
      </c>
      <c r="S1654">
        <v>34501.697999999997</v>
      </c>
      <c r="T1654">
        <v>47957.360220000002</v>
      </c>
      <c r="U1654">
        <v>13455.662220000006</v>
      </c>
      <c r="AX1654" t="s">
        <v>23</v>
      </c>
      <c r="AY1654">
        <v>2018</v>
      </c>
      <c r="AZ1654">
        <v>5</v>
      </c>
      <c r="BA1654" t="s">
        <v>38</v>
      </c>
      <c r="BB1654" t="s">
        <v>43</v>
      </c>
      <c r="BC1654" t="s">
        <v>44</v>
      </c>
      <c r="BD1654" t="s">
        <v>61</v>
      </c>
      <c r="BE1654" t="s">
        <v>46</v>
      </c>
      <c r="BF1654" t="s">
        <v>49</v>
      </c>
      <c r="BG1654">
        <v>8640</v>
      </c>
      <c r="BH1654">
        <v>24520.32</v>
      </c>
      <c r="BI1654">
        <v>36044.8704</v>
      </c>
      <c r="BJ1654">
        <v>11524.5504</v>
      </c>
    </row>
    <row r="1655" spans="11:62" x14ac:dyDescent="0.15">
      <c r="K1655">
        <v>2018</v>
      </c>
      <c r="L1655" t="s">
        <v>23</v>
      </c>
      <c r="M1655" t="s">
        <v>43</v>
      </c>
      <c r="N1655" t="s">
        <v>44</v>
      </c>
      <c r="O1655" t="s">
        <v>61</v>
      </c>
      <c r="P1655" t="s">
        <v>46</v>
      </c>
      <c r="Q1655" t="s">
        <v>47</v>
      </c>
      <c r="R1655">
        <v>7500</v>
      </c>
      <c r="S1655">
        <v>10800</v>
      </c>
      <c r="T1655">
        <v>14472</v>
      </c>
      <c r="U1655">
        <v>3672</v>
      </c>
      <c r="AX1655" t="s">
        <v>23</v>
      </c>
      <c r="AY1655">
        <v>2018</v>
      </c>
      <c r="AZ1655">
        <v>5</v>
      </c>
      <c r="BA1655" t="s">
        <v>38</v>
      </c>
      <c r="BB1655" t="s">
        <v>43</v>
      </c>
      <c r="BC1655" t="s">
        <v>44</v>
      </c>
      <c r="BD1655" t="s">
        <v>61</v>
      </c>
      <c r="BE1655" t="s">
        <v>46</v>
      </c>
      <c r="BF1655" t="s">
        <v>50</v>
      </c>
      <c r="BG1655">
        <v>17883</v>
      </c>
      <c r="BH1655">
        <v>82118.73599999999</v>
      </c>
      <c r="BI1655">
        <v>114966.23039999999</v>
      </c>
      <c r="BJ1655">
        <v>32847.494399999996</v>
      </c>
    </row>
    <row r="1656" spans="11:62" x14ac:dyDescent="0.15">
      <c r="K1656">
        <v>2018</v>
      </c>
      <c r="L1656" t="s">
        <v>23</v>
      </c>
      <c r="M1656" t="s">
        <v>43</v>
      </c>
      <c r="N1656" t="s">
        <v>44</v>
      </c>
      <c r="O1656" t="s">
        <v>61</v>
      </c>
      <c r="P1656" t="s">
        <v>46</v>
      </c>
      <c r="Q1656" t="s">
        <v>48</v>
      </c>
      <c r="R1656">
        <v>11696</v>
      </c>
      <c r="S1656">
        <v>32421.312000000002</v>
      </c>
      <c r="T1656">
        <v>38905.574400000005</v>
      </c>
      <c r="U1656">
        <v>6484.2624000000033</v>
      </c>
      <c r="AX1656" t="s">
        <v>23</v>
      </c>
      <c r="AY1656">
        <v>2018</v>
      </c>
      <c r="AZ1656">
        <v>5</v>
      </c>
      <c r="BA1656" t="s">
        <v>38</v>
      </c>
      <c r="BB1656" t="s">
        <v>43</v>
      </c>
      <c r="BC1656" t="s">
        <v>44</v>
      </c>
      <c r="BD1656" t="s">
        <v>61</v>
      </c>
      <c r="BE1656" t="s">
        <v>51</v>
      </c>
      <c r="BF1656" t="s">
        <v>52</v>
      </c>
      <c r="BG1656">
        <v>7245</v>
      </c>
      <c r="BH1656">
        <v>34138.44</v>
      </c>
      <c r="BI1656">
        <v>40966.128000000004</v>
      </c>
      <c r="BJ1656">
        <v>6827.6880000000019</v>
      </c>
    </row>
    <row r="1657" spans="11:62" x14ac:dyDescent="0.15">
      <c r="K1657">
        <v>2018</v>
      </c>
      <c r="L1657" t="s">
        <v>23</v>
      </c>
      <c r="M1657" t="s">
        <v>43</v>
      </c>
      <c r="N1657" t="s">
        <v>44</v>
      </c>
      <c r="O1657" t="s">
        <v>61</v>
      </c>
      <c r="P1657" t="s">
        <v>46</v>
      </c>
      <c r="Q1657" t="s">
        <v>49</v>
      </c>
      <c r="R1657">
        <v>8640</v>
      </c>
      <c r="S1657">
        <v>24520.32</v>
      </c>
      <c r="T1657">
        <v>36044.8704</v>
      </c>
      <c r="U1657">
        <v>11524.5504</v>
      </c>
      <c r="AX1657" t="s">
        <v>23</v>
      </c>
      <c r="AY1657">
        <v>2018</v>
      </c>
      <c r="AZ1657">
        <v>5</v>
      </c>
      <c r="BA1657" t="s">
        <v>38</v>
      </c>
      <c r="BB1657" t="s">
        <v>43</v>
      </c>
      <c r="BC1657" t="s">
        <v>44</v>
      </c>
      <c r="BD1657" t="s">
        <v>61</v>
      </c>
      <c r="BE1657" t="s">
        <v>51</v>
      </c>
      <c r="BF1657" t="s">
        <v>53</v>
      </c>
      <c r="BG1657">
        <v>17893</v>
      </c>
      <c r="BH1657">
        <v>154523.94799999997</v>
      </c>
      <c r="BI1657">
        <v>202426.37187999996</v>
      </c>
      <c r="BJ1657">
        <v>47902.423879999988</v>
      </c>
    </row>
    <row r="1658" spans="11:62" x14ac:dyDescent="0.15">
      <c r="K1658">
        <v>2018</v>
      </c>
      <c r="L1658" t="s">
        <v>23</v>
      </c>
      <c r="M1658" t="s">
        <v>43</v>
      </c>
      <c r="N1658" t="s">
        <v>44</v>
      </c>
      <c r="O1658" t="s">
        <v>61</v>
      </c>
      <c r="P1658" t="s">
        <v>46</v>
      </c>
      <c r="Q1658" t="s">
        <v>50</v>
      </c>
      <c r="R1658">
        <v>17883</v>
      </c>
      <c r="S1658">
        <v>82118.73599999999</v>
      </c>
      <c r="T1658">
        <v>114966.23039999999</v>
      </c>
      <c r="U1658">
        <v>32847.494399999996</v>
      </c>
      <c r="AX1658" t="s">
        <v>23</v>
      </c>
      <c r="AY1658">
        <v>2018</v>
      </c>
      <c r="AZ1658">
        <v>5</v>
      </c>
      <c r="BA1658" t="s">
        <v>38</v>
      </c>
      <c r="BB1658" t="s">
        <v>43</v>
      </c>
      <c r="BC1658" t="s">
        <v>44</v>
      </c>
      <c r="BD1658" t="s">
        <v>61</v>
      </c>
      <c r="BE1658" t="s">
        <v>51</v>
      </c>
      <c r="BF1658" t="s">
        <v>54</v>
      </c>
      <c r="BG1658">
        <v>17667</v>
      </c>
      <c r="BH1658">
        <v>49750.272000000004</v>
      </c>
      <c r="BI1658">
        <v>63680.348160000009</v>
      </c>
      <c r="BJ1658">
        <v>13930.076160000004</v>
      </c>
    </row>
    <row r="1659" spans="11:62" x14ac:dyDescent="0.15">
      <c r="K1659">
        <v>2018</v>
      </c>
      <c r="L1659" t="s">
        <v>23</v>
      </c>
      <c r="M1659" t="s">
        <v>43</v>
      </c>
      <c r="N1659" t="s">
        <v>44</v>
      </c>
      <c r="O1659" t="s">
        <v>61</v>
      </c>
      <c r="P1659" t="s">
        <v>51</v>
      </c>
      <c r="Q1659" t="s">
        <v>52</v>
      </c>
      <c r="R1659">
        <v>7245</v>
      </c>
      <c r="S1659">
        <v>34138.44</v>
      </c>
      <c r="T1659">
        <v>40966.128000000004</v>
      </c>
      <c r="U1659">
        <v>6827.6880000000019</v>
      </c>
      <c r="AX1659" t="s">
        <v>23</v>
      </c>
      <c r="AY1659">
        <v>2018</v>
      </c>
      <c r="AZ1659">
        <v>5</v>
      </c>
      <c r="BA1659" t="s">
        <v>38</v>
      </c>
      <c r="BB1659" t="s">
        <v>43</v>
      </c>
      <c r="BC1659" t="s">
        <v>44</v>
      </c>
      <c r="BD1659" t="s">
        <v>61</v>
      </c>
      <c r="BE1659" t="s">
        <v>51</v>
      </c>
      <c r="BF1659" t="s">
        <v>55</v>
      </c>
      <c r="BG1659">
        <v>10908</v>
      </c>
      <c r="BH1659">
        <v>58117.824000000001</v>
      </c>
      <c r="BI1659">
        <v>76715.527679999999</v>
      </c>
      <c r="BJ1659">
        <v>18597.703679999999</v>
      </c>
    </row>
    <row r="1660" spans="11:62" x14ac:dyDescent="0.15">
      <c r="K1660">
        <v>2018</v>
      </c>
      <c r="L1660" t="s">
        <v>23</v>
      </c>
      <c r="M1660" t="s">
        <v>43</v>
      </c>
      <c r="N1660" t="s">
        <v>44</v>
      </c>
      <c r="O1660" t="s">
        <v>61</v>
      </c>
      <c r="P1660" t="s">
        <v>51</v>
      </c>
      <c r="Q1660" t="s">
        <v>53</v>
      </c>
      <c r="R1660">
        <v>17893</v>
      </c>
      <c r="S1660">
        <v>154523.94799999997</v>
      </c>
      <c r="T1660">
        <v>202426.37187999996</v>
      </c>
      <c r="U1660">
        <v>47902.423879999988</v>
      </c>
      <c r="AX1660" t="s">
        <v>23</v>
      </c>
      <c r="AY1660">
        <v>2018</v>
      </c>
      <c r="AZ1660">
        <v>5</v>
      </c>
      <c r="BA1660" t="s">
        <v>38</v>
      </c>
      <c r="BB1660" t="s">
        <v>43</v>
      </c>
      <c r="BC1660" t="s">
        <v>44</v>
      </c>
      <c r="BD1660" t="s">
        <v>61</v>
      </c>
      <c r="BE1660" t="s">
        <v>56</v>
      </c>
      <c r="BF1660" t="s">
        <v>57</v>
      </c>
      <c r="BG1660">
        <v>13729</v>
      </c>
      <c r="BH1660">
        <v>217082.948</v>
      </c>
      <c r="BI1660">
        <v>282207.83240000001</v>
      </c>
      <c r="BJ1660">
        <v>65124.88440000001</v>
      </c>
    </row>
    <row r="1661" spans="11:62" x14ac:dyDescent="0.15">
      <c r="K1661">
        <v>2018</v>
      </c>
      <c r="L1661" t="s">
        <v>23</v>
      </c>
      <c r="M1661" t="s">
        <v>43</v>
      </c>
      <c r="N1661" t="s">
        <v>44</v>
      </c>
      <c r="O1661" t="s">
        <v>61</v>
      </c>
      <c r="P1661" t="s">
        <v>51</v>
      </c>
      <c r="Q1661" t="s">
        <v>54</v>
      </c>
      <c r="R1661">
        <v>17667</v>
      </c>
      <c r="S1661">
        <v>49750.272000000004</v>
      </c>
      <c r="T1661">
        <v>63680.348160000009</v>
      </c>
      <c r="U1661">
        <v>13930.076160000004</v>
      </c>
      <c r="AX1661" t="s">
        <v>23</v>
      </c>
      <c r="AY1661">
        <v>2018</v>
      </c>
      <c r="AZ1661">
        <v>5</v>
      </c>
      <c r="BA1661" t="s">
        <v>38</v>
      </c>
      <c r="BB1661" t="s">
        <v>43</v>
      </c>
      <c r="BC1661" t="s">
        <v>44</v>
      </c>
      <c r="BD1661" t="s">
        <v>61</v>
      </c>
      <c r="BE1661" t="s">
        <v>56</v>
      </c>
      <c r="BF1661" t="s">
        <v>58</v>
      </c>
      <c r="BG1661">
        <v>7173</v>
      </c>
      <c r="BH1661">
        <v>51064.587</v>
      </c>
      <c r="BI1661">
        <v>63830.733749999999</v>
      </c>
      <c r="BJ1661">
        <v>12766.14675</v>
      </c>
    </row>
    <row r="1662" spans="11:62" x14ac:dyDescent="0.15">
      <c r="K1662">
        <v>2018</v>
      </c>
      <c r="L1662" t="s">
        <v>23</v>
      </c>
      <c r="M1662" t="s">
        <v>43</v>
      </c>
      <c r="N1662" t="s">
        <v>44</v>
      </c>
      <c r="O1662" t="s">
        <v>61</v>
      </c>
      <c r="P1662" t="s">
        <v>51</v>
      </c>
      <c r="Q1662" t="s">
        <v>55</v>
      </c>
      <c r="R1662">
        <v>10908</v>
      </c>
      <c r="S1662">
        <v>58117.824000000001</v>
      </c>
      <c r="T1662">
        <v>76715.527679999999</v>
      </c>
      <c r="U1662">
        <v>18597.703679999999</v>
      </c>
      <c r="AX1662" t="s">
        <v>23</v>
      </c>
      <c r="AY1662">
        <v>2018</v>
      </c>
      <c r="AZ1662">
        <v>5</v>
      </c>
      <c r="BA1662" t="s">
        <v>38</v>
      </c>
      <c r="BB1662" t="s">
        <v>43</v>
      </c>
      <c r="BC1662" t="s">
        <v>44</v>
      </c>
      <c r="BD1662" t="s">
        <v>61</v>
      </c>
      <c r="BE1662" t="s">
        <v>56</v>
      </c>
      <c r="BF1662" t="s">
        <v>59</v>
      </c>
      <c r="BG1662">
        <v>11805</v>
      </c>
      <c r="BH1662">
        <v>26773.74</v>
      </c>
      <c r="BI1662">
        <v>38018.710800000001</v>
      </c>
      <c r="BJ1662">
        <v>11244.970799999999</v>
      </c>
    </row>
    <row r="1663" spans="11:62" x14ac:dyDescent="0.15">
      <c r="K1663">
        <v>2018</v>
      </c>
      <c r="L1663" t="s">
        <v>23</v>
      </c>
      <c r="M1663" t="s">
        <v>43</v>
      </c>
      <c r="N1663" t="s">
        <v>44</v>
      </c>
      <c r="O1663" t="s">
        <v>61</v>
      </c>
      <c r="P1663" t="s">
        <v>56</v>
      </c>
      <c r="Q1663" t="s">
        <v>57</v>
      </c>
      <c r="R1663">
        <v>13729</v>
      </c>
      <c r="S1663">
        <v>217082.948</v>
      </c>
      <c r="T1663">
        <v>282207.83240000001</v>
      </c>
      <c r="U1663">
        <v>65124.88440000001</v>
      </c>
      <c r="AX1663" t="s">
        <v>23</v>
      </c>
      <c r="AY1663">
        <v>2018</v>
      </c>
      <c r="AZ1663">
        <v>5</v>
      </c>
      <c r="BA1663" t="s">
        <v>38</v>
      </c>
      <c r="BB1663" t="s">
        <v>62</v>
      </c>
      <c r="BC1663" t="s">
        <v>44</v>
      </c>
      <c r="BD1663" t="s">
        <v>63</v>
      </c>
      <c r="BE1663" t="s">
        <v>46</v>
      </c>
      <c r="BF1663" t="s">
        <v>47</v>
      </c>
      <c r="BG1663">
        <v>8576</v>
      </c>
      <c r="BH1663">
        <v>13275.647999999997</v>
      </c>
      <c r="BI1663">
        <v>18718.663679999994</v>
      </c>
      <c r="BJ1663">
        <v>5443.0156799999968</v>
      </c>
    </row>
    <row r="1664" spans="11:62" x14ac:dyDescent="0.15">
      <c r="K1664">
        <v>2018</v>
      </c>
      <c r="L1664" t="s">
        <v>23</v>
      </c>
      <c r="M1664" t="s">
        <v>43</v>
      </c>
      <c r="N1664" t="s">
        <v>44</v>
      </c>
      <c r="O1664" t="s">
        <v>61</v>
      </c>
      <c r="P1664" t="s">
        <v>56</v>
      </c>
      <c r="Q1664" t="s">
        <v>58</v>
      </c>
      <c r="R1664">
        <v>7173</v>
      </c>
      <c r="S1664">
        <v>51064.587</v>
      </c>
      <c r="T1664">
        <v>63830.733749999999</v>
      </c>
      <c r="U1664">
        <v>12766.14675</v>
      </c>
      <c r="AX1664" t="s">
        <v>23</v>
      </c>
      <c r="AY1664">
        <v>2018</v>
      </c>
      <c r="AZ1664">
        <v>5</v>
      </c>
      <c r="BA1664" t="s">
        <v>38</v>
      </c>
      <c r="BB1664" t="s">
        <v>62</v>
      </c>
      <c r="BC1664" t="s">
        <v>44</v>
      </c>
      <c r="BD1664" t="s">
        <v>63</v>
      </c>
      <c r="BE1664" t="s">
        <v>46</v>
      </c>
      <c r="BF1664" t="s">
        <v>48</v>
      </c>
      <c r="BG1664">
        <v>16986</v>
      </c>
      <c r="BH1664">
        <v>41106.120000000003</v>
      </c>
      <c r="BI1664">
        <v>50149.466400000005</v>
      </c>
      <c r="BJ1664">
        <v>9043.3464000000022</v>
      </c>
    </row>
    <row r="1665" spans="11:62" x14ac:dyDescent="0.15">
      <c r="K1665">
        <v>2018</v>
      </c>
      <c r="L1665" t="s">
        <v>23</v>
      </c>
      <c r="M1665" t="s">
        <v>43</v>
      </c>
      <c r="N1665" t="s">
        <v>44</v>
      </c>
      <c r="O1665" t="s">
        <v>61</v>
      </c>
      <c r="P1665" t="s">
        <v>56</v>
      </c>
      <c r="Q1665" t="s">
        <v>59</v>
      </c>
      <c r="R1665">
        <v>11805</v>
      </c>
      <c r="S1665">
        <v>26773.74</v>
      </c>
      <c r="T1665">
        <v>38018.710800000001</v>
      </c>
      <c r="U1665">
        <v>11244.970799999999</v>
      </c>
      <c r="AX1665" t="s">
        <v>23</v>
      </c>
      <c r="AY1665">
        <v>2018</v>
      </c>
      <c r="AZ1665">
        <v>5</v>
      </c>
      <c r="BA1665" t="s">
        <v>38</v>
      </c>
      <c r="BB1665" t="s">
        <v>62</v>
      </c>
      <c r="BC1665" t="s">
        <v>44</v>
      </c>
      <c r="BD1665" t="s">
        <v>63</v>
      </c>
      <c r="BE1665" t="s">
        <v>46</v>
      </c>
      <c r="BF1665" t="s">
        <v>49</v>
      </c>
      <c r="BG1665">
        <v>19536</v>
      </c>
      <c r="BH1665">
        <v>50715.456000000006</v>
      </c>
      <c r="BI1665">
        <v>61872.856320000014</v>
      </c>
      <c r="BJ1665">
        <v>11157.400320000008</v>
      </c>
    </row>
    <row r="1666" spans="11:62" x14ac:dyDescent="0.15">
      <c r="K1666">
        <v>2018</v>
      </c>
      <c r="L1666" t="s">
        <v>23</v>
      </c>
      <c r="M1666" t="s">
        <v>62</v>
      </c>
      <c r="N1666" t="s">
        <v>44</v>
      </c>
      <c r="O1666" t="s">
        <v>63</v>
      </c>
      <c r="P1666" t="s">
        <v>46</v>
      </c>
      <c r="Q1666" t="s">
        <v>47</v>
      </c>
      <c r="R1666">
        <v>8576</v>
      </c>
      <c r="S1666">
        <v>13275.647999999997</v>
      </c>
      <c r="T1666">
        <v>18718.663679999994</v>
      </c>
      <c r="U1666">
        <v>5443.0156799999968</v>
      </c>
      <c r="AX1666" t="s">
        <v>23</v>
      </c>
      <c r="AY1666">
        <v>2018</v>
      </c>
      <c r="AZ1666">
        <v>5</v>
      </c>
      <c r="BA1666" t="s">
        <v>38</v>
      </c>
      <c r="BB1666" t="s">
        <v>62</v>
      </c>
      <c r="BC1666" t="s">
        <v>44</v>
      </c>
      <c r="BD1666" t="s">
        <v>63</v>
      </c>
      <c r="BE1666" t="s">
        <v>46</v>
      </c>
      <c r="BF1666" t="s">
        <v>50</v>
      </c>
      <c r="BG1666">
        <v>6354</v>
      </c>
      <c r="BH1666">
        <v>29438.081999999999</v>
      </c>
      <c r="BI1666">
        <v>40035.791519999999</v>
      </c>
      <c r="BJ1666">
        <v>10597.70952</v>
      </c>
    </row>
    <row r="1667" spans="11:62" x14ac:dyDescent="0.15">
      <c r="K1667">
        <v>2018</v>
      </c>
      <c r="L1667" t="s">
        <v>23</v>
      </c>
      <c r="M1667" t="s">
        <v>62</v>
      </c>
      <c r="N1667" t="s">
        <v>44</v>
      </c>
      <c r="O1667" t="s">
        <v>63</v>
      </c>
      <c r="P1667" t="s">
        <v>46</v>
      </c>
      <c r="Q1667" t="s">
        <v>48</v>
      </c>
      <c r="R1667">
        <v>16986</v>
      </c>
      <c r="S1667">
        <v>41106.120000000003</v>
      </c>
      <c r="T1667">
        <v>50149.466400000005</v>
      </c>
      <c r="U1667">
        <v>9043.3464000000022</v>
      </c>
      <c r="AX1667" t="s">
        <v>23</v>
      </c>
      <c r="AY1667">
        <v>2018</v>
      </c>
      <c r="AZ1667">
        <v>5</v>
      </c>
      <c r="BA1667" t="s">
        <v>38</v>
      </c>
      <c r="BB1667" t="s">
        <v>62</v>
      </c>
      <c r="BC1667" t="s">
        <v>44</v>
      </c>
      <c r="BD1667" t="s">
        <v>63</v>
      </c>
      <c r="BE1667" t="s">
        <v>51</v>
      </c>
      <c r="BF1667" t="s">
        <v>52</v>
      </c>
      <c r="BG1667">
        <v>19825</v>
      </c>
      <c r="BH1667">
        <v>91155.35</v>
      </c>
      <c r="BI1667">
        <v>109386.42</v>
      </c>
      <c r="BJ1667">
        <v>18231.069999999992</v>
      </c>
    </row>
    <row r="1668" spans="11:62" x14ac:dyDescent="0.15">
      <c r="K1668">
        <v>2018</v>
      </c>
      <c r="L1668" t="s">
        <v>23</v>
      </c>
      <c r="M1668" t="s">
        <v>62</v>
      </c>
      <c r="N1668" t="s">
        <v>44</v>
      </c>
      <c r="O1668" t="s">
        <v>63</v>
      </c>
      <c r="P1668" t="s">
        <v>46</v>
      </c>
      <c r="Q1668" t="s">
        <v>49</v>
      </c>
      <c r="R1668">
        <v>19536</v>
      </c>
      <c r="S1668">
        <v>50715.456000000006</v>
      </c>
      <c r="T1668">
        <v>61872.856320000014</v>
      </c>
      <c r="U1668">
        <v>11157.400320000008</v>
      </c>
      <c r="AX1668" t="s">
        <v>23</v>
      </c>
      <c r="AY1668">
        <v>2018</v>
      </c>
      <c r="AZ1668">
        <v>5</v>
      </c>
      <c r="BA1668" t="s">
        <v>38</v>
      </c>
      <c r="BB1668" t="s">
        <v>62</v>
      </c>
      <c r="BC1668" t="s">
        <v>44</v>
      </c>
      <c r="BD1668" t="s">
        <v>63</v>
      </c>
      <c r="BE1668" t="s">
        <v>51</v>
      </c>
      <c r="BF1668" t="s">
        <v>53</v>
      </c>
      <c r="BG1668">
        <v>15675</v>
      </c>
      <c r="BH1668">
        <v>133237.5</v>
      </c>
      <c r="BI1668">
        <v>173208.75</v>
      </c>
      <c r="BJ1668">
        <v>39971.25</v>
      </c>
    </row>
    <row r="1669" spans="11:62" x14ac:dyDescent="0.15">
      <c r="K1669">
        <v>2018</v>
      </c>
      <c r="L1669" t="s">
        <v>23</v>
      </c>
      <c r="M1669" t="s">
        <v>62</v>
      </c>
      <c r="N1669" t="s">
        <v>44</v>
      </c>
      <c r="O1669" t="s">
        <v>63</v>
      </c>
      <c r="P1669" t="s">
        <v>46</v>
      </c>
      <c r="Q1669" t="s">
        <v>50</v>
      </c>
      <c r="R1669">
        <v>6354</v>
      </c>
      <c r="S1669">
        <v>29438.081999999999</v>
      </c>
      <c r="T1669">
        <v>40035.791519999999</v>
      </c>
      <c r="U1669">
        <v>10597.70952</v>
      </c>
      <c r="AX1669" t="s">
        <v>23</v>
      </c>
      <c r="AY1669">
        <v>2018</v>
      </c>
      <c r="AZ1669">
        <v>5</v>
      </c>
      <c r="BA1669" t="s">
        <v>38</v>
      </c>
      <c r="BB1669" t="s">
        <v>62</v>
      </c>
      <c r="BC1669" t="s">
        <v>44</v>
      </c>
      <c r="BD1669" t="s">
        <v>63</v>
      </c>
      <c r="BE1669" t="s">
        <v>51</v>
      </c>
      <c r="BF1669" t="s">
        <v>54</v>
      </c>
      <c r="BG1669">
        <v>19906</v>
      </c>
      <c r="BH1669">
        <v>51675.976000000002</v>
      </c>
      <c r="BI1669">
        <v>67695.528560000006</v>
      </c>
      <c r="BJ1669">
        <v>16019.552560000004</v>
      </c>
    </row>
    <row r="1670" spans="11:62" x14ac:dyDescent="0.15">
      <c r="K1670">
        <v>2018</v>
      </c>
      <c r="L1670" t="s">
        <v>23</v>
      </c>
      <c r="M1670" t="s">
        <v>62</v>
      </c>
      <c r="N1670" t="s">
        <v>44</v>
      </c>
      <c r="O1670" t="s">
        <v>63</v>
      </c>
      <c r="P1670" t="s">
        <v>51</v>
      </c>
      <c r="Q1670" t="s">
        <v>52</v>
      </c>
      <c r="R1670">
        <v>19825</v>
      </c>
      <c r="S1670">
        <v>91155.35</v>
      </c>
      <c r="T1670">
        <v>109386.42</v>
      </c>
      <c r="U1670">
        <v>18231.069999999992</v>
      </c>
      <c r="AX1670" t="s">
        <v>23</v>
      </c>
      <c r="AY1670">
        <v>2018</v>
      </c>
      <c r="AZ1670">
        <v>5</v>
      </c>
      <c r="BA1670" t="s">
        <v>38</v>
      </c>
      <c r="BB1670" t="s">
        <v>62</v>
      </c>
      <c r="BC1670" t="s">
        <v>44</v>
      </c>
      <c r="BD1670" t="s">
        <v>63</v>
      </c>
      <c r="BE1670" t="s">
        <v>51</v>
      </c>
      <c r="BF1670" t="s">
        <v>55</v>
      </c>
      <c r="BG1670">
        <v>5902</v>
      </c>
      <c r="BH1670">
        <v>32295.743999999999</v>
      </c>
      <c r="BI1670">
        <v>38754.892800000001</v>
      </c>
      <c r="BJ1670">
        <v>6459.1488000000027</v>
      </c>
    </row>
    <row r="1671" spans="11:62" x14ac:dyDescent="0.15">
      <c r="K1671">
        <v>2018</v>
      </c>
      <c r="L1671" t="s">
        <v>23</v>
      </c>
      <c r="M1671" t="s">
        <v>62</v>
      </c>
      <c r="N1671" t="s">
        <v>44</v>
      </c>
      <c r="O1671" t="s">
        <v>63</v>
      </c>
      <c r="P1671" t="s">
        <v>51</v>
      </c>
      <c r="Q1671" t="s">
        <v>53</v>
      </c>
      <c r="R1671">
        <v>15675</v>
      </c>
      <c r="S1671">
        <v>133237.5</v>
      </c>
      <c r="T1671">
        <v>173208.75</v>
      </c>
      <c r="U1671">
        <v>39971.25</v>
      </c>
      <c r="AX1671" t="s">
        <v>23</v>
      </c>
      <c r="AY1671">
        <v>2018</v>
      </c>
      <c r="AZ1671">
        <v>5</v>
      </c>
      <c r="BA1671" t="s">
        <v>38</v>
      </c>
      <c r="BB1671" t="s">
        <v>62</v>
      </c>
      <c r="BC1671" t="s">
        <v>44</v>
      </c>
      <c r="BD1671" t="s">
        <v>63</v>
      </c>
      <c r="BE1671" t="s">
        <v>56</v>
      </c>
      <c r="BF1671" t="s">
        <v>57</v>
      </c>
      <c r="BG1671">
        <v>9486</v>
      </c>
      <c r="BH1671">
        <v>144908.13600000003</v>
      </c>
      <c r="BI1671">
        <v>210116.79720000003</v>
      </c>
      <c r="BJ1671">
        <v>65208.661200000002</v>
      </c>
    </row>
    <row r="1672" spans="11:62" x14ac:dyDescent="0.15">
      <c r="K1672">
        <v>2018</v>
      </c>
      <c r="L1672" t="s">
        <v>23</v>
      </c>
      <c r="M1672" t="s">
        <v>62</v>
      </c>
      <c r="N1672" t="s">
        <v>44</v>
      </c>
      <c r="O1672" t="s">
        <v>63</v>
      </c>
      <c r="P1672" t="s">
        <v>51</v>
      </c>
      <c r="Q1672" t="s">
        <v>54</v>
      </c>
      <c r="R1672">
        <v>19906</v>
      </c>
      <c r="S1672">
        <v>51675.976000000002</v>
      </c>
      <c r="T1672">
        <v>67695.528560000006</v>
      </c>
      <c r="U1672">
        <v>16019.552560000004</v>
      </c>
      <c r="AX1672" t="s">
        <v>23</v>
      </c>
      <c r="AY1672">
        <v>2018</v>
      </c>
      <c r="AZ1672">
        <v>5</v>
      </c>
      <c r="BA1672" t="s">
        <v>38</v>
      </c>
      <c r="BB1672" t="s">
        <v>62</v>
      </c>
      <c r="BC1672" t="s">
        <v>44</v>
      </c>
      <c r="BD1672" t="s">
        <v>63</v>
      </c>
      <c r="BE1672" t="s">
        <v>56</v>
      </c>
      <c r="BF1672" t="s">
        <v>58</v>
      </c>
      <c r="BG1672">
        <v>10736</v>
      </c>
      <c r="BH1672">
        <v>85898.73599999999</v>
      </c>
      <c r="BI1672">
        <v>125412.15455999998</v>
      </c>
      <c r="BJ1672">
        <v>39513.418559999991</v>
      </c>
    </row>
    <row r="1673" spans="11:62" x14ac:dyDescent="0.15">
      <c r="K1673">
        <v>2018</v>
      </c>
      <c r="L1673" t="s">
        <v>23</v>
      </c>
      <c r="M1673" t="s">
        <v>62</v>
      </c>
      <c r="N1673" t="s">
        <v>44</v>
      </c>
      <c r="O1673" t="s">
        <v>63</v>
      </c>
      <c r="P1673" t="s">
        <v>51</v>
      </c>
      <c r="Q1673" t="s">
        <v>55</v>
      </c>
      <c r="R1673">
        <v>5902</v>
      </c>
      <c r="S1673">
        <v>32295.743999999999</v>
      </c>
      <c r="T1673">
        <v>38754.892800000001</v>
      </c>
      <c r="U1673">
        <v>6459.1488000000027</v>
      </c>
      <c r="AX1673" t="s">
        <v>23</v>
      </c>
      <c r="AY1673">
        <v>2018</v>
      </c>
      <c r="AZ1673">
        <v>5</v>
      </c>
      <c r="BA1673" t="s">
        <v>38</v>
      </c>
      <c r="BB1673" t="s">
        <v>62</v>
      </c>
      <c r="BC1673" t="s">
        <v>44</v>
      </c>
      <c r="BD1673" t="s">
        <v>63</v>
      </c>
      <c r="BE1673" t="s">
        <v>56</v>
      </c>
      <c r="BF1673" t="s">
        <v>59</v>
      </c>
      <c r="BG1673">
        <v>5059</v>
      </c>
      <c r="BH1673">
        <v>10472.130000000001</v>
      </c>
      <c r="BI1673">
        <v>14765.703300000001</v>
      </c>
      <c r="BJ1673">
        <v>4293.5733</v>
      </c>
    </row>
    <row r="1674" spans="11:62" x14ac:dyDescent="0.15">
      <c r="K1674">
        <v>2018</v>
      </c>
      <c r="L1674" t="s">
        <v>23</v>
      </c>
      <c r="M1674" t="s">
        <v>62</v>
      </c>
      <c r="N1674" t="s">
        <v>44</v>
      </c>
      <c r="O1674" t="s">
        <v>63</v>
      </c>
      <c r="P1674" t="s">
        <v>56</v>
      </c>
      <c r="Q1674" t="s">
        <v>57</v>
      </c>
      <c r="R1674">
        <v>9486</v>
      </c>
      <c r="S1674">
        <v>144908.13600000003</v>
      </c>
      <c r="T1674">
        <v>210116.79720000003</v>
      </c>
      <c r="U1674">
        <v>65208.661200000002</v>
      </c>
      <c r="AX1674" t="s">
        <v>23</v>
      </c>
      <c r="AY1674">
        <v>2018</v>
      </c>
      <c r="AZ1674">
        <v>5</v>
      </c>
      <c r="BA1674" t="s">
        <v>38</v>
      </c>
      <c r="BB1674" t="s">
        <v>62</v>
      </c>
      <c r="BC1674" t="s">
        <v>44</v>
      </c>
      <c r="BD1674" t="s">
        <v>64</v>
      </c>
      <c r="BE1674" t="s">
        <v>46</v>
      </c>
      <c r="BF1674" t="s">
        <v>47</v>
      </c>
      <c r="BG1674">
        <v>17876</v>
      </c>
      <c r="BH1674">
        <v>25312.416000000001</v>
      </c>
      <c r="BI1674">
        <v>30628.023360000003</v>
      </c>
      <c r="BJ1674">
        <v>5315.6073600000018</v>
      </c>
    </row>
    <row r="1675" spans="11:62" x14ac:dyDescent="0.15">
      <c r="K1675">
        <v>2018</v>
      </c>
      <c r="L1675" t="s">
        <v>23</v>
      </c>
      <c r="M1675" t="s">
        <v>62</v>
      </c>
      <c r="N1675" t="s">
        <v>44</v>
      </c>
      <c r="O1675" t="s">
        <v>63</v>
      </c>
      <c r="P1675" t="s">
        <v>56</v>
      </c>
      <c r="Q1675" t="s">
        <v>58</v>
      </c>
      <c r="R1675">
        <v>10736</v>
      </c>
      <c r="S1675">
        <v>85898.73599999999</v>
      </c>
      <c r="T1675">
        <v>125412.15455999998</v>
      </c>
      <c r="U1675">
        <v>39513.418559999991</v>
      </c>
      <c r="AX1675" t="s">
        <v>23</v>
      </c>
      <c r="AY1675">
        <v>2018</v>
      </c>
      <c r="AZ1675">
        <v>5</v>
      </c>
      <c r="BA1675" t="s">
        <v>38</v>
      </c>
      <c r="BB1675" t="s">
        <v>62</v>
      </c>
      <c r="BC1675" t="s">
        <v>44</v>
      </c>
      <c r="BD1675" t="s">
        <v>64</v>
      </c>
      <c r="BE1675" t="s">
        <v>46</v>
      </c>
      <c r="BF1675" t="s">
        <v>48</v>
      </c>
      <c r="BG1675">
        <v>18681</v>
      </c>
      <c r="BH1675">
        <v>51372.750000000007</v>
      </c>
      <c r="BI1675">
        <v>64729.665000000008</v>
      </c>
      <c r="BJ1675">
        <v>13356.915000000001</v>
      </c>
    </row>
    <row r="1676" spans="11:62" x14ac:dyDescent="0.15">
      <c r="K1676">
        <v>2018</v>
      </c>
      <c r="L1676" t="s">
        <v>23</v>
      </c>
      <c r="M1676" t="s">
        <v>62</v>
      </c>
      <c r="N1676" t="s">
        <v>44</v>
      </c>
      <c r="O1676" t="s">
        <v>63</v>
      </c>
      <c r="P1676" t="s">
        <v>56</v>
      </c>
      <c r="Q1676" t="s">
        <v>59</v>
      </c>
      <c r="R1676">
        <v>5059</v>
      </c>
      <c r="S1676">
        <v>10472.130000000001</v>
      </c>
      <c r="T1676">
        <v>14765.703300000001</v>
      </c>
      <c r="U1676">
        <v>4293.5733</v>
      </c>
      <c r="AX1676" t="s">
        <v>23</v>
      </c>
      <c r="AY1676">
        <v>2018</v>
      </c>
      <c r="AZ1676">
        <v>5</v>
      </c>
      <c r="BA1676" t="s">
        <v>38</v>
      </c>
      <c r="BB1676" t="s">
        <v>62</v>
      </c>
      <c r="BC1676" t="s">
        <v>44</v>
      </c>
      <c r="BD1676" t="s">
        <v>64</v>
      </c>
      <c r="BE1676" t="s">
        <v>46</v>
      </c>
      <c r="BF1676" t="s">
        <v>49</v>
      </c>
      <c r="BG1676">
        <v>8935</v>
      </c>
      <c r="BH1676">
        <v>25160.959999999999</v>
      </c>
      <c r="BI1676">
        <v>34470.515200000002</v>
      </c>
      <c r="BJ1676">
        <v>9309.5552000000025</v>
      </c>
    </row>
    <row r="1677" spans="11:62" x14ac:dyDescent="0.15">
      <c r="K1677">
        <v>2018</v>
      </c>
      <c r="L1677" t="s">
        <v>23</v>
      </c>
      <c r="M1677" t="s">
        <v>62</v>
      </c>
      <c r="N1677" t="s">
        <v>44</v>
      </c>
      <c r="O1677" t="s">
        <v>64</v>
      </c>
      <c r="P1677" t="s">
        <v>46</v>
      </c>
      <c r="Q1677" t="s">
        <v>47</v>
      </c>
      <c r="R1677">
        <v>17876</v>
      </c>
      <c r="S1677">
        <v>25312.416000000001</v>
      </c>
      <c r="T1677">
        <v>30628.023360000003</v>
      </c>
      <c r="U1677">
        <v>5315.6073600000018</v>
      </c>
      <c r="AX1677" t="s">
        <v>23</v>
      </c>
      <c r="AY1677">
        <v>2018</v>
      </c>
      <c r="AZ1677">
        <v>5</v>
      </c>
      <c r="BA1677" t="s">
        <v>38</v>
      </c>
      <c r="BB1677" t="s">
        <v>62</v>
      </c>
      <c r="BC1677" t="s">
        <v>44</v>
      </c>
      <c r="BD1677" t="s">
        <v>64</v>
      </c>
      <c r="BE1677" t="s">
        <v>46</v>
      </c>
      <c r="BF1677" t="s">
        <v>50</v>
      </c>
      <c r="BG1677">
        <v>14434</v>
      </c>
      <c r="BH1677">
        <v>69239.897999999986</v>
      </c>
      <c r="BI1677">
        <v>96243.458219999986</v>
      </c>
      <c r="BJ1677">
        <v>27003.560219999999</v>
      </c>
    </row>
    <row r="1678" spans="11:62" x14ac:dyDescent="0.15">
      <c r="K1678">
        <v>2018</v>
      </c>
      <c r="L1678" t="s">
        <v>23</v>
      </c>
      <c r="M1678" t="s">
        <v>62</v>
      </c>
      <c r="N1678" t="s">
        <v>44</v>
      </c>
      <c r="O1678" t="s">
        <v>64</v>
      </c>
      <c r="P1678" t="s">
        <v>46</v>
      </c>
      <c r="Q1678" t="s">
        <v>48</v>
      </c>
      <c r="R1678">
        <v>18681</v>
      </c>
      <c r="S1678">
        <v>51372.750000000007</v>
      </c>
      <c r="T1678">
        <v>64729.665000000008</v>
      </c>
      <c r="U1678">
        <v>13356.915000000001</v>
      </c>
      <c r="AX1678" t="s">
        <v>23</v>
      </c>
      <c r="AY1678">
        <v>2018</v>
      </c>
      <c r="AZ1678">
        <v>5</v>
      </c>
      <c r="BA1678" t="s">
        <v>38</v>
      </c>
      <c r="BB1678" t="s">
        <v>62</v>
      </c>
      <c r="BC1678" t="s">
        <v>44</v>
      </c>
      <c r="BD1678" t="s">
        <v>64</v>
      </c>
      <c r="BE1678" t="s">
        <v>51</v>
      </c>
      <c r="BF1678" t="s">
        <v>52</v>
      </c>
      <c r="BG1678">
        <v>11622</v>
      </c>
      <c r="BH1678">
        <v>51229.775999999998</v>
      </c>
      <c r="BI1678">
        <v>67623.304319999996</v>
      </c>
      <c r="BJ1678">
        <v>16393.528319999998</v>
      </c>
    </row>
    <row r="1679" spans="11:62" x14ac:dyDescent="0.15">
      <c r="K1679">
        <v>2018</v>
      </c>
      <c r="L1679" t="s">
        <v>23</v>
      </c>
      <c r="M1679" t="s">
        <v>62</v>
      </c>
      <c r="N1679" t="s">
        <v>44</v>
      </c>
      <c r="O1679" t="s">
        <v>64</v>
      </c>
      <c r="P1679" t="s">
        <v>46</v>
      </c>
      <c r="Q1679" t="s">
        <v>49</v>
      </c>
      <c r="R1679">
        <v>8935</v>
      </c>
      <c r="S1679">
        <v>25160.959999999999</v>
      </c>
      <c r="T1679">
        <v>34470.515200000002</v>
      </c>
      <c r="U1679">
        <v>9309.5552000000025</v>
      </c>
      <c r="AX1679" t="s">
        <v>23</v>
      </c>
      <c r="AY1679">
        <v>2018</v>
      </c>
      <c r="AZ1679">
        <v>5</v>
      </c>
      <c r="BA1679" t="s">
        <v>38</v>
      </c>
      <c r="BB1679" t="s">
        <v>62</v>
      </c>
      <c r="BC1679" t="s">
        <v>44</v>
      </c>
      <c r="BD1679" t="s">
        <v>64</v>
      </c>
      <c r="BE1679" t="s">
        <v>51</v>
      </c>
      <c r="BF1679" t="s">
        <v>53</v>
      </c>
      <c r="BG1679">
        <v>15199</v>
      </c>
      <c r="BH1679">
        <v>130225.03199999999</v>
      </c>
      <c r="BI1679">
        <v>192733.04735999997</v>
      </c>
      <c r="BJ1679">
        <v>62508.015359999976</v>
      </c>
    </row>
    <row r="1680" spans="11:62" x14ac:dyDescent="0.15">
      <c r="K1680">
        <v>2018</v>
      </c>
      <c r="L1680" t="s">
        <v>23</v>
      </c>
      <c r="M1680" t="s">
        <v>62</v>
      </c>
      <c r="N1680" t="s">
        <v>44</v>
      </c>
      <c r="O1680" t="s">
        <v>64</v>
      </c>
      <c r="P1680" t="s">
        <v>46</v>
      </c>
      <c r="Q1680" t="s">
        <v>50</v>
      </c>
      <c r="R1680">
        <v>14434</v>
      </c>
      <c r="S1680">
        <v>69239.897999999986</v>
      </c>
      <c r="T1680">
        <v>96243.458219999986</v>
      </c>
      <c r="U1680">
        <v>27003.560219999999</v>
      </c>
      <c r="AX1680" t="s">
        <v>23</v>
      </c>
      <c r="AY1680">
        <v>2018</v>
      </c>
      <c r="AZ1680">
        <v>5</v>
      </c>
      <c r="BA1680" t="s">
        <v>38</v>
      </c>
      <c r="BB1680" t="s">
        <v>62</v>
      </c>
      <c r="BC1680" t="s">
        <v>44</v>
      </c>
      <c r="BD1680" t="s">
        <v>64</v>
      </c>
      <c r="BE1680" t="s">
        <v>51</v>
      </c>
      <c r="BF1680" t="s">
        <v>54</v>
      </c>
      <c r="BG1680">
        <v>16750</v>
      </c>
      <c r="BH1680">
        <v>46799.5</v>
      </c>
      <c r="BI1680">
        <v>69263.259999999995</v>
      </c>
      <c r="BJ1680">
        <v>22463.759999999995</v>
      </c>
    </row>
    <row r="1681" spans="11:62" x14ac:dyDescent="0.15">
      <c r="K1681">
        <v>2018</v>
      </c>
      <c r="L1681" t="s">
        <v>23</v>
      </c>
      <c r="M1681" t="s">
        <v>62</v>
      </c>
      <c r="N1681" t="s">
        <v>44</v>
      </c>
      <c r="O1681" t="s">
        <v>64</v>
      </c>
      <c r="P1681" t="s">
        <v>51</v>
      </c>
      <c r="Q1681" t="s">
        <v>52</v>
      </c>
      <c r="R1681">
        <v>11622</v>
      </c>
      <c r="S1681">
        <v>51229.775999999998</v>
      </c>
      <c r="T1681">
        <v>67623.304319999996</v>
      </c>
      <c r="U1681">
        <v>16393.528319999998</v>
      </c>
      <c r="AX1681" t="s">
        <v>23</v>
      </c>
      <c r="AY1681">
        <v>2018</v>
      </c>
      <c r="AZ1681">
        <v>5</v>
      </c>
      <c r="BA1681" t="s">
        <v>38</v>
      </c>
      <c r="BB1681" t="s">
        <v>62</v>
      </c>
      <c r="BC1681" t="s">
        <v>44</v>
      </c>
      <c r="BD1681" t="s">
        <v>64</v>
      </c>
      <c r="BE1681" t="s">
        <v>51</v>
      </c>
      <c r="BF1681" t="s">
        <v>55</v>
      </c>
      <c r="BG1681">
        <v>11184</v>
      </c>
      <c r="BH1681">
        <v>62272.511999999995</v>
      </c>
      <c r="BI1681">
        <v>92163.317759999991</v>
      </c>
      <c r="BJ1681">
        <v>29890.805759999996</v>
      </c>
    </row>
    <row r="1682" spans="11:62" x14ac:dyDescent="0.15">
      <c r="K1682">
        <v>2018</v>
      </c>
      <c r="L1682" t="s">
        <v>23</v>
      </c>
      <c r="M1682" t="s">
        <v>62</v>
      </c>
      <c r="N1682" t="s">
        <v>44</v>
      </c>
      <c r="O1682" t="s">
        <v>64</v>
      </c>
      <c r="P1682" t="s">
        <v>51</v>
      </c>
      <c r="Q1682" t="s">
        <v>53</v>
      </c>
      <c r="R1682">
        <v>15199</v>
      </c>
      <c r="S1682">
        <v>130225.03199999999</v>
      </c>
      <c r="T1682">
        <v>192733.04735999997</v>
      </c>
      <c r="U1682">
        <v>62508.015359999976</v>
      </c>
      <c r="AX1682" t="s">
        <v>23</v>
      </c>
      <c r="AY1682">
        <v>2018</v>
      </c>
      <c r="AZ1682">
        <v>5</v>
      </c>
      <c r="BA1682" t="s">
        <v>38</v>
      </c>
      <c r="BB1682" t="s">
        <v>62</v>
      </c>
      <c r="BC1682" t="s">
        <v>44</v>
      </c>
      <c r="BD1682" t="s">
        <v>64</v>
      </c>
      <c r="BE1682" t="s">
        <v>56</v>
      </c>
      <c r="BF1682" t="s">
        <v>57</v>
      </c>
      <c r="BG1682">
        <v>16258</v>
      </c>
      <c r="BH1682">
        <v>239642.92</v>
      </c>
      <c r="BI1682">
        <v>294760.7916</v>
      </c>
      <c r="BJ1682">
        <v>55117.871599999984</v>
      </c>
    </row>
    <row r="1683" spans="11:62" x14ac:dyDescent="0.15">
      <c r="K1683">
        <v>2018</v>
      </c>
      <c r="L1683" t="s">
        <v>23</v>
      </c>
      <c r="M1683" t="s">
        <v>62</v>
      </c>
      <c r="N1683" t="s">
        <v>44</v>
      </c>
      <c r="O1683" t="s">
        <v>64</v>
      </c>
      <c r="P1683" t="s">
        <v>51</v>
      </c>
      <c r="Q1683" t="s">
        <v>54</v>
      </c>
      <c r="R1683">
        <v>16750</v>
      </c>
      <c r="S1683">
        <v>46799.5</v>
      </c>
      <c r="T1683">
        <v>69263.259999999995</v>
      </c>
      <c r="U1683">
        <v>22463.759999999995</v>
      </c>
      <c r="AX1683" t="s">
        <v>23</v>
      </c>
      <c r="AY1683">
        <v>2018</v>
      </c>
      <c r="AZ1683">
        <v>5</v>
      </c>
      <c r="BA1683" t="s">
        <v>38</v>
      </c>
      <c r="BB1683" t="s">
        <v>62</v>
      </c>
      <c r="BC1683" t="s">
        <v>44</v>
      </c>
      <c r="BD1683" t="s">
        <v>64</v>
      </c>
      <c r="BE1683" t="s">
        <v>56</v>
      </c>
      <c r="BF1683" t="s">
        <v>58</v>
      </c>
      <c r="BG1683">
        <v>6550</v>
      </c>
      <c r="BH1683">
        <v>45804.15</v>
      </c>
      <c r="BI1683">
        <v>66416.017500000002</v>
      </c>
      <c r="BJ1683">
        <v>20611.8675</v>
      </c>
    </row>
    <row r="1684" spans="11:62" x14ac:dyDescent="0.15">
      <c r="K1684">
        <v>2018</v>
      </c>
      <c r="L1684" t="s">
        <v>23</v>
      </c>
      <c r="M1684" t="s">
        <v>62</v>
      </c>
      <c r="N1684" t="s">
        <v>44</v>
      </c>
      <c r="O1684" t="s">
        <v>64</v>
      </c>
      <c r="P1684" t="s">
        <v>51</v>
      </c>
      <c r="Q1684" t="s">
        <v>55</v>
      </c>
      <c r="R1684">
        <v>11184</v>
      </c>
      <c r="S1684">
        <v>62272.511999999995</v>
      </c>
      <c r="T1684">
        <v>92163.317759999991</v>
      </c>
      <c r="U1684">
        <v>29890.805759999996</v>
      </c>
      <c r="AX1684" t="s">
        <v>23</v>
      </c>
      <c r="AY1684">
        <v>2018</v>
      </c>
      <c r="AZ1684">
        <v>5</v>
      </c>
      <c r="BA1684" t="s">
        <v>38</v>
      </c>
      <c r="BB1684" t="s">
        <v>62</v>
      </c>
      <c r="BC1684" t="s">
        <v>44</v>
      </c>
      <c r="BD1684" t="s">
        <v>64</v>
      </c>
      <c r="BE1684" t="s">
        <v>56</v>
      </c>
      <c r="BF1684" t="s">
        <v>59</v>
      </c>
      <c r="BG1684">
        <v>13223</v>
      </c>
      <c r="BH1684">
        <v>27847.638000000003</v>
      </c>
      <c r="BI1684">
        <v>33695.64198</v>
      </c>
      <c r="BJ1684">
        <v>5848.0039799999977</v>
      </c>
    </row>
    <row r="1685" spans="11:62" x14ac:dyDescent="0.15">
      <c r="K1685">
        <v>2018</v>
      </c>
      <c r="L1685" t="s">
        <v>23</v>
      </c>
      <c r="M1685" t="s">
        <v>62</v>
      </c>
      <c r="N1685" t="s">
        <v>44</v>
      </c>
      <c r="O1685" t="s">
        <v>64</v>
      </c>
      <c r="P1685" t="s">
        <v>56</v>
      </c>
      <c r="Q1685" t="s">
        <v>57</v>
      </c>
      <c r="R1685">
        <v>16258</v>
      </c>
      <c r="S1685">
        <v>239642.92</v>
      </c>
      <c r="T1685">
        <v>294760.7916</v>
      </c>
      <c r="U1685">
        <v>55117.871599999984</v>
      </c>
      <c r="AX1685" t="s">
        <v>23</v>
      </c>
      <c r="AY1685">
        <v>2018</v>
      </c>
      <c r="AZ1685">
        <v>5</v>
      </c>
      <c r="BA1685" t="s">
        <v>38</v>
      </c>
      <c r="BB1685" t="s">
        <v>62</v>
      </c>
      <c r="BC1685" t="s">
        <v>44</v>
      </c>
      <c r="BD1685" t="s">
        <v>65</v>
      </c>
      <c r="BE1685" t="s">
        <v>46</v>
      </c>
      <c r="BF1685" t="s">
        <v>47</v>
      </c>
      <c r="BG1685">
        <v>6038</v>
      </c>
      <c r="BH1685">
        <v>9056.9999999999982</v>
      </c>
      <c r="BI1685">
        <v>12136.379999999997</v>
      </c>
      <c r="BJ1685">
        <v>3079.3799999999992</v>
      </c>
    </row>
    <row r="1686" spans="11:62" x14ac:dyDescent="0.15">
      <c r="K1686">
        <v>2018</v>
      </c>
      <c r="L1686" t="s">
        <v>23</v>
      </c>
      <c r="M1686" t="s">
        <v>62</v>
      </c>
      <c r="N1686" t="s">
        <v>44</v>
      </c>
      <c r="O1686" t="s">
        <v>64</v>
      </c>
      <c r="P1686" t="s">
        <v>56</v>
      </c>
      <c r="Q1686" t="s">
        <v>58</v>
      </c>
      <c r="R1686">
        <v>6550</v>
      </c>
      <c r="S1686">
        <v>45804.15</v>
      </c>
      <c r="T1686">
        <v>66416.017500000002</v>
      </c>
      <c r="U1686">
        <v>20611.8675</v>
      </c>
      <c r="AX1686" t="s">
        <v>23</v>
      </c>
      <c r="AY1686">
        <v>2018</v>
      </c>
      <c r="AZ1686">
        <v>5</v>
      </c>
      <c r="BA1686" t="s">
        <v>38</v>
      </c>
      <c r="BB1686" t="s">
        <v>62</v>
      </c>
      <c r="BC1686" t="s">
        <v>44</v>
      </c>
      <c r="BD1686" t="s">
        <v>65</v>
      </c>
      <c r="BE1686" t="s">
        <v>46</v>
      </c>
      <c r="BF1686" t="s">
        <v>48</v>
      </c>
      <c r="BG1686">
        <v>18646</v>
      </c>
      <c r="BH1686">
        <v>50045.864000000001</v>
      </c>
      <c r="BI1686">
        <v>63558.247280000003</v>
      </c>
      <c r="BJ1686">
        <v>13512.383280000002</v>
      </c>
    </row>
    <row r="1687" spans="11:62" x14ac:dyDescent="0.15">
      <c r="K1687">
        <v>2018</v>
      </c>
      <c r="L1687" t="s">
        <v>23</v>
      </c>
      <c r="M1687" t="s">
        <v>62</v>
      </c>
      <c r="N1687" t="s">
        <v>44</v>
      </c>
      <c r="O1687" t="s">
        <v>64</v>
      </c>
      <c r="P1687" t="s">
        <v>56</v>
      </c>
      <c r="Q1687" t="s">
        <v>59</v>
      </c>
      <c r="R1687">
        <v>13223</v>
      </c>
      <c r="S1687">
        <v>27847.638000000003</v>
      </c>
      <c r="T1687">
        <v>33695.64198</v>
      </c>
      <c r="U1687">
        <v>5848.0039799999977</v>
      </c>
      <c r="AX1687" t="s">
        <v>23</v>
      </c>
      <c r="AY1687">
        <v>2018</v>
      </c>
      <c r="AZ1687">
        <v>5</v>
      </c>
      <c r="BA1687" t="s">
        <v>38</v>
      </c>
      <c r="BB1687" t="s">
        <v>62</v>
      </c>
      <c r="BC1687" t="s">
        <v>44</v>
      </c>
      <c r="BD1687" t="s">
        <v>65</v>
      </c>
      <c r="BE1687" t="s">
        <v>46</v>
      </c>
      <c r="BF1687" t="s">
        <v>49</v>
      </c>
      <c r="BG1687">
        <v>5631</v>
      </c>
      <c r="BH1687">
        <v>15485.25</v>
      </c>
      <c r="BI1687">
        <v>21524.497500000001</v>
      </c>
      <c r="BJ1687">
        <v>6039.2475000000013</v>
      </c>
    </row>
    <row r="1688" spans="11:62" x14ac:dyDescent="0.15">
      <c r="K1688">
        <v>2018</v>
      </c>
      <c r="L1688" t="s">
        <v>23</v>
      </c>
      <c r="M1688" t="s">
        <v>62</v>
      </c>
      <c r="N1688" t="s">
        <v>44</v>
      </c>
      <c r="O1688" t="s">
        <v>65</v>
      </c>
      <c r="P1688" t="s">
        <v>46</v>
      </c>
      <c r="Q1688" t="s">
        <v>47</v>
      </c>
      <c r="R1688">
        <v>6038</v>
      </c>
      <c r="S1688">
        <v>9056.9999999999982</v>
      </c>
      <c r="T1688">
        <v>12136.379999999997</v>
      </c>
      <c r="U1688">
        <v>3079.3799999999992</v>
      </c>
      <c r="AX1688" t="s">
        <v>23</v>
      </c>
      <c r="AY1688">
        <v>2018</v>
      </c>
      <c r="AZ1688">
        <v>5</v>
      </c>
      <c r="BA1688" t="s">
        <v>38</v>
      </c>
      <c r="BB1688" t="s">
        <v>62</v>
      </c>
      <c r="BC1688" t="s">
        <v>44</v>
      </c>
      <c r="BD1688" t="s">
        <v>65</v>
      </c>
      <c r="BE1688" t="s">
        <v>46</v>
      </c>
      <c r="BF1688" t="s">
        <v>50</v>
      </c>
      <c r="BG1688">
        <v>11461</v>
      </c>
      <c r="BH1688">
        <v>60617.228999999992</v>
      </c>
      <c r="BI1688">
        <v>73346.847089999996</v>
      </c>
      <c r="BJ1688">
        <v>12729.618090000004</v>
      </c>
    </row>
    <row r="1689" spans="11:62" x14ac:dyDescent="0.15">
      <c r="K1689">
        <v>2018</v>
      </c>
      <c r="L1689" t="s">
        <v>23</v>
      </c>
      <c r="M1689" t="s">
        <v>62</v>
      </c>
      <c r="N1689" t="s">
        <v>44</v>
      </c>
      <c r="O1689" t="s">
        <v>65</v>
      </c>
      <c r="P1689" t="s">
        <v>46</v>
      </c>
      <c r="Q1689" t="s">
        <v>48</v>
      </c>
      <c r="R1689">
        <v>18646</v>
      </c>
      <c r="S1689">
        <v>50045.864000000001</v>
      </c>
      <c r="T1689">
        <v>63558.247280000003</v>
      </c>
      <c r="U1689">
        <v>13512.383280000002</v>
      </c>
      <c r="AX1689" t="s">
        <v>23</v>
      </c>
      <c r="AY1689">
        <v>2018</v>
      </c>
      <c r="AZ1689">
        <v>5</v>
      </c>
      <c r="BA1689" t="s">
        <v>38</v>
      </c>
      <c r="BB1689" t="s">
        <v>62</v>
      </c>
      <c r="BC1689" t="s">
        <v>44</v>
      </c>
      <c r="BD1689" t="s">
        <v>65</v>
      </c>
      <c r="BE1689" t="s">
        <v>51</v>
      </c>
      <c r="BF1689" t="s">
        <v>52</v>
      </c>
      <c r="BG1689">
        <v>9646</v>
      </c>
      <c r="BH1689">
        <v>45451.95199999999</v>
      </c>
      <c r="BI1689">
        <v>67268.888959999982</v>
      </c>
      <c r="BJ1689">
        <v>21816.936959999992</v>
      </c>
    </row>
    <row r="1690" spans="11:62" x14ac:dyDescent="0.15">
      <c r="K1690">
        <v>2018</v>
      </c>
      <c r="L1690" t="s">
        <v>23</v>
      </c>
      <c r="M1690" t="s">
        <v>62</v>
      </c>
      <c r="N1690" t="s">
        <v>44</v>
      </c>
      <c r="O1690" t="s">
        <v>65</v>
      </c>
      <c r="P1690" t="s">
        <v>46</v>
      </c>
      <c r="Q1690" t="s">
        <v>49</v>
      </c>
      <c r="R1690">
        <v>5631</v>
      </c>
      <c r="S1690">
        <v>15485.25</v>
      </c>
      <c r="T1690">
        <v>21524.497500000001</v>
      </c>
      <c r="U1690">
        <v>6039.2475000000013</v>
      </c>
      <c r="AX1690" t="s">
        <v>23</v>
      </c>
      <c r="AY1690">
        <v>2018</v>
      </c>
      <c r="AZ1690">
        <v>5</v>
      </c>
      <c r="BA1690" t="s">
        <v>38</v>
      </c>
      <c r="BB1690" t="s">
        <v>62</v>
      </c>
      <c r="BC1690" t="s">
        <v>44</v>
      </c>
      <c r="BD1690" t="s">
        <v>65</v>
      </c>
      <c r="BE1690" t="s">
        <v>51</v>
      </c>
      <c r="BF1690" t="s">
        <v>53</v>
      </c>
      <c r="BG1690">
        <v>11990</v>
      </c>
      <c r="BH1690">
        <v>101915</v>
      </c>
      <c r="BI1690">
        <v>147776.75</v>
      </c>
      <c r="BJ1690">
        <v>45861.75</v>
      </c>
    </row>
    <row r="1691" spans="11:62" x14ac:dyDescent="0.15">
      <c r="K1691">
        <v>2018</v>
      </c>
      <c r="L1691" t="s">
        <v>23</v>
      </c>
      <c r="M1691" t="s">
        <v>62</v>
      </c>
      <c r="N1691" t="s">
        <v>44</v>
      </c>
      <c r="O1691" t="s">
        <v>65</v>
      </c>
      <c r="P1691" t="s">
        <v>46</v>
      </c>
      <c r="Q1691" t="s">
        <v>50</v>
      </c>
      <c r="R1691">
        <v>11461</v>
      </c>
      <c r="S1691">
        <v>60617.228999999992</v>
      </c>
      <c r="T1691">
        <v>73346.847089999996</v>
      </c>
      <c r="U1691">
        <v>12729.618090000004</v>
      </c>
      <c r="AX1691" t="s">
        <v>23</v>
      </c>
      <c r="AY1691">
        <v>2018</v>
      </c>
      <c r="AZ1691">
        <v>5</v>
      </c>
      <c r="BA1691" t="s">
        <v>38</v>
      </c>
      <c r="BB1691" t="s">
        <v>62</v>
      </c>
      <c r="BC1691" t="s">
        <v>44</v>
      </c>
      <c r="BD1691" t="s">
        <v>65</v>
      </c>
      <c r="BE1691" t="s">
        <v>51</v>
      </c>
      <c r="BF1691" t="s">
        <v>54</v>
      </c>
      <c r="BG1691">
        <v>17554</v>
      </c>
      <c r="BH1691">
        <v>44797.808000000005</v>
      </c>
      <c r="BI1691">
        <v>61372.996960000004</v>
      </c>
      <c r="BJ1691">
        <v>16575.188959999999</v>
      </c>
    </row>
    <row r="1692" spans="11:62" x14ac:dyDescent="0.15">
      <c r="K1692">
        <v>2018</v>
      </c>
      <c r="L1692" t="s">
        <v>23</v>
      </c>
      <c r="M1692" t="s">
        <v>62</v>
      </c>
      <c r="N1692" t="s">
        <v>44</v>
      </c>
      <c r="O1692" t="s">
        <v>65</v>
      </c>
      <c r="P1692" t="s">
        <v>51</v>
      </c>
      <c r="Q1692" t="s">
        <v>52</v>
      </c>
      <c r="R1692">
        <v>9646</v>
      </c>
      <c r="S1692">
        <v>45451.95199999999</v>
      </c>
      <c r="T1692">
        <v>67268.888959999982</v>
      </c>
      <c r="U1692">
        <v>21816.936959999992</v>
      </c>
      <c r="AX1692" t="s">
        <v>23</v>
      </c>
      <c r="AY1692">
        <v>2018</v>
      </c>
      <c r="AZ1692">
        <v>5</v>
      </c>
      <c r="BA1692" t="s">
        <v>38</v>
      </c>
      <c r="BB1692" t="s">
        <v>62</v>
      </c>
      <c r="BC1692" t="s">
        <v>44</v>
      </c>
      <c r="BD1692" t="s">
        <v>65</v>
      </c>
      <c r="BE1692" t="s">
        <v>51</v>
      </c>
      <c r="BF1692" t="s">
        <v>55</v>
      </c>
      <c r="BG1692">
        <v>7275</v>
      </c>
      <c r="BH1692">
        <v>45046.8</v>
      </c>
      <c r="BI1692">
        <v>64416.924000000006</v>
      </c>
      <c r="BJ1692">
        <v>19370.124000000003</v>
      </c>
    </row>
    <row r="1693" spans="11:62" x14ac:dyDescent="0.15">
      <c r="K1693">
        <v>2018</v>
      </c>
      <c r="L1693" t="s">
        <v>23</v>
      </c>
      <c r="M1693" t="s">
        <v>62</v>
      </c>
      <c r="N1693" t="s">
        <v>44</v>
      </c>
      <c r="O1693" t="s">
        <v>65</v>
      </c>
      <c r="P1693" t="s">
        <v>51</v>
      </c>
      <c r="Q1693" t="s">
        <v>53</v>
      </c>
      <c r="R1693">
        <v>11990</v>
      </c>
      <c r="S1693">
        <v>101915</v>
      </c>
      <c r="T1693">
        <v>147776.75</v>
      </c>
      <c r="U1693">
        <v>45861.75</v>
      </c>
      <c r="AX1693" t="s">
        <v>23</v>
      </c>
      <c r="AY1693">
        <v>2018</v>
      </c>
      <c r="AZ1693">
        <v>5</v>
      </c>
      <c r="BA1693" t="s">
        <v>38</v>
      </c>
      <c r="BB1693" t="s">
        <v>62</v>
      </c>
      <c r="BC1693" t="s">
        <v>44</v>
      </c>
      <c r="BD1693" t="s">
        <v>65</v>
      </c>
      <c r="BE1693" t="s">
        <v>56</v>
      </c>
      <c r="BF1693" t="s">
        <v>57</v>
      </c>
      <c r="BG1693">
        <v>7174</v>
      </c>
      <c r="BH1693">
        <v>121125.81600000002</v>
      </c>
      <c r="BI1693">
        <v>153829.78632000004</v>
      </c>
      <c r="BJ1693">
        <v>32703.970320000022</v>
      </c>
    </row>
    <row r="1694" spans="11:62" x14ac:dyDescent="0.15">
      <c r="K1694">
        <v>2018</v>
      </c>
      <c r="L1694" t="s">
        <v>23</v>
      </c>
      <c r="M1694" t="s">
        <v>62</v>
      </c>
      <c r="N1694" t="s">
        <v>44</v>
      </c>
      <c r="O1694" t="s">
        <v>65</v>
      </c>
      <c r="P1694" t="s">
        <v>51</v>
      </c>
      <c r="Q1694" t="s">
        <v>54</v>
      </c>
      <c r="R1694">
        <v>17554</v>
      </c>
      <c r="S1694">
        <v>44797.808000000005</v>
      </c>
      <c r="T1694">
        <v>61372.996960000004</v>
      </c>
      <c r="U1694">
        <v>16575.188959999999</v>
      </c>
      <c r="AX1694" t="s">
        <v>23</v>
      </c>
      <c r="AY1694">
        <v>2018</v>
      </c>
      <c r="AZ1694">
        <v>5</v>
      </c>
      <c r="BA1694" t="s">
        <v>38</v>
      </c>
      <c r="BB1694" t="s">
        <v>62</v>
      </c>
      <c r="BC1694" t="s">
        <v>44</v>
      </c>
      <c r="BD1694" t="s">
        <v>65</v>
      </c>
      <c r="BE1694" t="s">
        <v>56</v>
      </c>
      <c r="BF1694" t="s">
        <v>58</v>
      </c>
      <c r="BG1694">
        <v>9027</v>
      </c>
      <c r="BH1694">
        <v>68812.820999999996</v>
      </c>
      <c r="BI1694">
        <v>83263.51341</v>
      </c>
      <c r="BJ1694">
        <v>14450.692410000003</v>
      </c>
    </row>
    <row r="1695" spans="11:62" x14ac:dyDescent="0.15">
      <c r="K1695">
        <v>2018</v>
      </c>
      <c r="L1695" t="s">
        <v>23</v>
      </c>
      <c r="M1695" t="s">
        <v>62</v>
      </c>
      <c r="N1695" t="s">
        <v>44</v>
      </c>
      <c r="O1695" t="s">
        <v>65</v>
      </c>
      <c r="P1695" t="s">
        <v>51</v>
      </c>
      <c r="Q1695" t="s">
        <v>55</v>
      </c>
      <c r="R1695">
        <v>7275</v>
      </c>
      <c r="S1695">
        <v>45046.8</v>
      </c>
      <c r="T1695">
        <v>64416.924000000006</v>
      </c>
      <c r="U1695">
        <v>19370.124000000003</v>
      </c>
      <c r="AX1695" t="s">
        <v>23</v>
      </c>
      <c r="AY1695">
        <v>2018</v>
      </c>
      <c r="AZ1695">
        <v>5</v>
      </c>
      <c r="BA1695" t="s">
        <v>38</v>
      </c>
      <c r="BB1695" t="s">
        <v>62</v>
      </c>
      <c r="BC1695" t="s">
        <v>44</v>
      </c>
      <c r="BD1695" t="s">
        <v>65</v>
      </c>
      <c r="BE1695" t="s">
        <v>56</v>
      </c>
      <c r="BF1695" t="s">
        <v>59</v>
      </c>
      <c r="BG1695">
        <v>15303</v>
      </c>
      <c r="BH1695">
        <v>35258.112000000001</v>
      </c>
      <c r="BI1695">
        <v>44072.639999999999</v>
      </c>
      <c r="BJ1695">
        <v>8814.5279999999984</v>
      </c>
    </row>
    <row r="1696" spans="11:62" x14ac:dyDescent="0.15">
      <c r="K1696">
        <v>2018</v>
      </c>
      <c r="L1696" t="s">
        <v>23</v>
      </c>
      <c r="M1696" t="s">
        <v>62</v>
      </c>
      <c r="N1696" t="s">
        <v>44</v>
      </c>
      <c r="O1696" t="s">
        <v>65</v>
      </c>
      <c r="P1696" t="s">
        <v>56</v>
      </c>
      <c r="Q1696" t="s">
        <v>57</v>
      </c>
      <c r="R1696">
        <v>7174</v>
      </c>
      <c r="S1696">
        <v>121125.81600000002</v>
      </c>
      <c r="T1696">
        <v>153829.78632000004</v>
      </c>
      <c r="U1696">
        <v>32703.970320000022</v>
      </c>
      <c r="AX1696" t="s">
        <v>23</v>
      </c>
      <c r="AY1696">
        <v>2018</v>
      </c>
      <c r="AZ1696">
        <v>5</v>
      </c>
      <c r="BA1696" t="s">
        <v>38</v>
      </c>
      <c r="BB1696" t="s">
        <v>62</v>
      </c>
      <c r="BC1696" t="s">
        <v>44</v>
      </c>
      <c r="BD1696" t="s">
        <v>66</v>
      </c>
      <c r="BE1696" t="s">
        <v>46</v>
      </c>
      <c r="BF1696" t="s">
        <v>47</v>
      </c>
      <c r="BG1696">
        <v>10162</v>
      </c>
      <c r="BH1696">
        <v>15243</v>
      </c>
      <c r="BI1696">
        <v>19815.900000000001</v>
      </c>
      <c r="BJ1696">
        <v>4572.9000000000015</v>
      </c>
    </row>
    <row r="1697" spans="11:62" x14ac:dyDescent="0.15">
      <c r="K1697">
        <v>2018</v>
      </c>
      <c r="L1697" t="s">
        <v>23</v>
      </c>
      <c r="M1697" t="s">
        <v>62</v>
      </c>
      <c r="N1697" t="s">
        <v>44</v>
      </c>
      <c r="O1697" t="s">
        <v>65</v>
      </c>
      <c r="P1697" t="s">
        <v>56</v>
      </c>
      <c r="Q1697" t="s">
        <v>58</v>
      </c>
      <c r="R1697">
        <v>9027</v>
      </c>
      <c r="S1697">
        <v>68812.820999999996</v>
      </c>
      <c r="T1697">
        <v>83263.51341</v>
      </c>
      <c r="U1697">
        <v>14450.692410000003</v>
      </c>
      <c r="AX1697" t="s">
        <v>23</v>
      </c>
      <c r="AY1697">
        <v>2018</v>
      </c>
      <c r="AZ1697">
        <v>5</v>
      </c>
      <c r="BA1697" t="s">
        <v>38</v>
      </c>
      <c r="BB1697" t="s">
        <v>62</v>
      </c>
      <c r="BC1697" t="s">
        <v>44</v>
      </c>
      <c r="BD1697" t="s">
        <v>66</v>
      </c>
      <c r="BE1697" t="s">
        <v>46</v>
      </c>
      <c r="BF1697" t="s">
        <v>48</v>
      </c>
      <c r="BG1697">
        <v>16394</v>
      </c>
      <c r="BH1697">
        <v>42558.824000000001</v>
      </c>
      <c r="BI1697">
        <v>53624.118240000003</v>
      </c>
      <c r="BJ1697">
        <v>11065.294240000003</v>
      </c>
    </row>
    <row r="1698" spans="11:62" x14ac:dyDescent="0.15">
      <c r="K1698">
        <v>2018</v>
      </c>
      <c r="L1698" t="s">
        <v>23</v>
      </c>
      <c r="M1698" t="s">
        <v>62</v>
      </c>
      <c r="N1698" t="s">
        <v>44</v>
      </c>
      <c r="O1698" t="s">
        <v>65</v>
      </c>
      <c r="P1698" t="s">
        <v>56</v>
      </c>
      <c r="Q1698" t="s">
        <v>59</v>
      </c>
      <c r="R1698">
        <v>15303</v>
      </c>
      <c r="S1698">
        <v>35258.112000000001</v>
      </c>
      <c r="T1698">
        <v>44072.639999999999</v>
      </c>
      <c r="U1698">
        <v>8814.5279999999984</v>
      </c>
      <c r="AX1698" t="s">
        <v>23</v>
      </c>
      <c r="AY1698">
        <v>2018</v>
      </c>
      <c r="AZ1698">
        <v>5</v>
      </c>
      <c r="BA1698" t="s">
        <v>38</v>
      </c>
      <c r="BB1698" t="s">
        <v>62</v>
      </c>
      <c r="BC1698" t="s">
        <v>44</v>
      </c>
      <c r="BD1698" t="s">
        <v>66</v>
      </c>
      <c r="BE1698" t="s">
        <v>46</v>
      </c>
      <c r="BF1698" t="s">
        <v>49</v>
      </c>
      <c r="BG1698">
        <v>13259</v>
      </c>
      <c r="BH1698">
        <v>36170.552000000003</v>
      </c>
      <c r="BI1698">
        <v>52085.594880000011</v>
      </c>
      <c r="BJ1698">
        <v>15915.042880000008</v>
      </c>
    </row>
    <row r="1699" spans="11:62" x14ac:dyDescent="0.15">
      <c r="K1699">
        <v>2018</v>
      </c>
      <c r="L1699" t="s">
        <v>23</v>
      </c>
      <c r="M1699" t="s">
        <v>62</v>
      </c>
      <c r="N1699" t="s">
        <v>44</v>
      </c>
      <c r="O1699" t="s">
        <v>66</v>
      </c>
      <c r="P1699" t="s">
        <v>46</v>
      </c>
      <c r="Q1699" t="s">
        <v>47</v>
      </c>
      <c r="R1699">
        <v>10162</v>
      </c>
      <c r="S1699">
        <v>15243</v>
      </c>
      <c r="T1699">
        <v>19815.900000000001</v>
      </c>
      <c r="U1699">
        <v>4572.9000000000015</v>
      </c>
      <c r="AX1699" t="s">
        <v>23</v>
      </c>
      <c r="AY1699">
        <v>2018</v>
      </c>
      <c r="AZ1699">
        <v>5</v>
      </c>
      <c r="BA1699" t="s">
        <v>38</v>
      </c>
      <c r="BB1699" t="s">
        <v>62</v>
      </c>
      <c r="BC1699" t="s">
        <v>44</v>
      </c>
      <c r="BD1699" t="s">
        <v>66</v>
      </c>
      <c r="BE1699" t="s">
        <v>46</v>
      </c>
      <c r="BF1699" t="s">
        <v>50</v>
      </c>
      <c r="BG1699">
        <v>12738</v>
      </c>
      <c r="BH1699">
        <v>60059.669999999991</v>
      </c>
      <c r="BI1699">
        <v>72071.603999999992</v>
      </c>
      <c r="BJ1699">
        <v>12011.934000000001</v>
      </c>
    </row>
    <row r="1700" spans="11:62" x14ac:dyDescent="0.15">
      <c r="K1700">
        <v>2018</v>
      </c>
      <c r="L1700" t="s">
        <v>23</v>
      </c>
      <c r="M1700" t="s">
        <v>62</v>
      </c>
      <c r="N1700" t="s">
        <v>44</v>
      </c>
      <c r="O1700" t="s">
        <v>66</v>
      </c>
      <c r="P1700" t="s">
        <v>46</v>
      </c>
      <c r="Q1700" t="s">
        <v>48</v>
      </c>
      <c r="R1700">
        <v>16394</v>
      </c>
      <c r="S1700">
        <v>42558.824000000001</v>
      </c>
      <c r="T1700">
        <v>53624.118240000003</v>
      </c>
      <c r="U1700">
        <v>11065.294240000003</v>
      </c>
      <c r="AX1700" t="s">
        <v>23</v>
      </c>
      <c r="AY1700">
        <v>2018</v>
      </c>
      <c r="AZ1700">
        <v>5</v>
      </c>
      <c r="BA1700" t="s">
        <v>38</v>
      </c>
      <c r="BB1700" t="s">
        <v>62</v>
      </c>
      <c r="BC1700" t="s">
        <v>44</v>
      </c>
      <c r="BD1700" t="s">
        <v>66</v>
      </c>
      <c r="BE1700" t="s">
        <v>51</v>
      </c>
      <c r="BF1700" t="s">
        <v>52</v>
      </c>
      <c r="BG1700">
        <v>16936</v>
      </c>
      <c r="BH1700">
        <v>80445.999999999985</v>
      </c>
      <c r="BI1700">
        <v>100557.49999999999</v>
      </c>
      <c r="BJ1700">
        <v>20111.5</v>
      </c>
    </row>
    <row r="1701" spans="11:62" x14ac:dyDescent="0.15">
      <c r="K1701">
        <v>2018</v>
      </c>
      <c r="L1701" t="s">
        <v>23</v>
      </c>
      <c r="M1701" t="s">
        <v>62</v>
      </c>
      <c r="N1701" t="s">
        <v>44</v>
      </c>
      <c r="O1701" t="s">
        <v>66</v>
      </c>
      <c r="P1701" t="s">
        <v>46</v>
      </c>
      <c r="Q1701" t="s">
        <v>49</v>
      </c>
      <c r="R1701">
        <v>13259</v>
      </c>
      <c r="S1701">
        <v>36170.552000000003</v>
      </c>
      <c r="T1701">
        <v>52085.594880000011</v>
      </c>
      <c r="U1701">
        <v>15915.042880000008</v>
      </c>
      <c r="AX1701" t="s">
        <v>23</v>
      </c>
      <c r="AY1701">
        <v>2018</v>
      </c>
      <c r="AZ1701">
        <v>5</v>
      </c>
      <c r="BA1701" t="s">
        <v>38</v>
      </c>
      <c r="BB1701" t="s">
        <v>62</v>
      </c>
      <c r="BC1701" t="s">
        <v>44</v>
      </c>
      <c r="BD1701" t="s">
        <v>66</v>
      </c>
      <c r="BE1701" t="s">
        <v>51</v>
      </c>
      <c r="BF1701" t="s">
        <v>53</v>
      </c>
      <c r="BG1701">
        <v>10085</v>
      </c>
      <c r="BH1701">
        <v>83665.16</v>
      </c>
      <c r="BI1701">
        <v>101234.84360000001</v>
      </c>
      <c r="BJ1701">
        <v>17569.683600000004</v>
      </c>
    </row>
    <row r="1702" spans="11:62" x14ac:dyDescent="0.15">
      <c r="K1702">
        <v>2018</v>
      </c>
      <c r="L1702" t="s">
        <v>23</v>
      </c>
      <c r="M1702" t="s">
        <v>62</v>
      </c>
      <c r="N1702" t="s">
        <v>44</v>
      </c>
      <c r="O1702" t="s">
        <v>66</v>
      </c>
      <c r="P1702" t="s">
        <v>46</v>
      </c>
      <c r="Q1702" t="s">
        <v>50</v>
      </c>
      <c r="R1702">
        <v>12738</v>
      </c>
      <c r="S1702">
        <v>60059.669999999991</v>
      </c>
      <c r="T1702">
        <v>72071.603999999992</v>
      </c>
      <c r="U1702">
        <v>12011.934000000001</v>
      </c>
      <c r="AX1702" t="s">
        <v>23</v>
      </c>
      <c r="AY1702">
        <v>2018</v>
      </c>
      <c r="AZ1702">
        <v>5</v>
      </c>
      <c r="BA1702" t="s">
        <v>38</v>
      </c>
      <c r="BB1702" t="s">
        <v>62</v>
      </c>
      <c r="BC1702" t="s">
        <v>44</v>
      </c>
      <c r="BD1702" t="s">
        <v>66</v>
      </c>
      <c r="BE1702" t="s">
        <v>51</v>
      </c>
      <c r="BF1702" t="s">
        <v>54</v>
      </c>
      <c r="BG1702">
        <v>15180</v>
      </c>
      <c r="BH1702">
        <v>38405.4</v>
      </c>
      <c r="BI1702">
        <v>49542.966000000008</v>
      </c>
      <c r="BJ1702">
        <v>11137.566000000006</v>
      </c>
    </row>
    <row r="1703" spans="11:62" x14ac:dyDescent="0.15">
      <c r="K1703">
        <v>2018</v>
      </c>
      <c r="L1703" t="s">
        <v>23</v>
      </c>
      <c r="M1703" t="s">
        <v>62</v>
      </c>
      <c r="N1703" t="s">
        <v>44</v>
      </c>
      <c r="O1703" t="s">
        <v>66</v>
      </c>
      <c r="P1703" t="s">
        <v>51</v>
      </c>
      <c r="Q1703" t="s">
        <v>52</v>
      </c>
      <c r="R1703">
        <v>16936</v>
      </c>
      <c r="S1703">
        <v>80445.999999999985</v>
      </c>
      <c r="T1703">
        <v>100557.49999999999</v>
      </c>
      <c r="U1703">
        <v>20111.5</v>
      </c>
      <c r="AX1703" t="s">
        <v>23</v>
      </c>
      <c r="AY1703">
        <v>2018</v>
      </c>
      <c r="AZ1703">
        <v>5</v>
      </c>
      <c r="BA1703" t="s">
        <v>38</v>
      </c>
      <c r="BB1703" t="s">
        <v>62</v>
      </c>
      <c r="BC1703" t="s">
        <v>44</v>
      </c>
      <c r="BD1703" t="s">
        <v>66</v>
      </c>
      <c r="BE1703" t="s">
        <v>51</v>
      </c>
      <c r="BF1703" t="s">
        <v>55</v>
      </c>
      <c r="BG1703">
        <v>14151</v>
      </c>
      <c r="BH1703">
        <v>87622.992000000013</v>
      </c>
      <c r="BI1703">
        <v>127929.56832000002</v>
      </c>
      <c r="BJ1703">
        <v>40306.576320000007</v>
      </c>
    </row>
    <row r="1704" spans="11:62" x14ac:dyDescent="0.15">
      <c r="K1704">
        <v>2018</v>
      </c>
      <c r="L1704" t="s">
        <v>23</v>
      </c>
      <c r="M1704" t="s">
        <v>62</v>
      </c>
      <c r="N1704" t="s">
        <v>44</v>
      </c>
      <c r="O1704" t="s">
        <v>66</v>
      </c>
      <c r="P1704" t="s">
        <v>51</v>
      </c>
      <c r="Q1704" t="s">
        <v>53</v>
      </c>
      <c r="R1704">
        <v>10085</v>
      </c>
      <c r="S1704">
        <v>83665.16</v>
      </c>
      <c r="T1704">
        <v>101234.84360000001</v>
      </c>
      <c r="U1704">
        <v>17569.683600000004</v>
      </c>
      <c r="AX1704" t="s">
        <v>23</v>
      </c>
      <c r="AY1704">
        <v>2018</v>
      </c>
      <c r="AZ1704">
        <v>5</v>
      </c>
      <c r="BA1704" t="s">
        <v>38</v>
      </c>
      <c r="BB1704" t="s">
        <v>62</v>
      </c>
      <c r="BC1704" t="s">
        <v>44</v>
      </c>
      <c r="BD1704" t="s">
        <v>66</v>
      </c>
      <c r="BE1704" t="s">
        <v>56</v>
      </c>
      <c r="BF1704" t="s">
        <v>57</v>
      </c>
      <c r="BG1704">
        <v>13097</v>
      </c>
      <c r="BH1704">
        <v>224639.74400000004</v>
      </c>
      <c r="BI1704">
        <v>314495.64160000003</v>
      </c>
      <c r="BJ1704">
        <v>89855.897599999997</v>
      </c>
    </row>
    <row r="1705" spans="11:62" x14ac:dyDescent="0.15">
      <c r="K1705">
        <v>2018</v>
      </c>
      <c r="L1705" t="s">
        <v>23</v>
      </c>
      <c r="M1705" t="s">
        <v>62</v>
      </c>
      <c r="N1705" t="s">
        <v>44</v>
      </c>
      <c r="O1705" t="s">
        <v>66</v>
      </c>
      <c r="P1705" t="s">
        <v>51</v>
      </c>
      <c r="Q1705" t="s">
        <v>54</v>
      </c>
      <c r="R1705">
        <v>15180</v>
      </c>
      <c r="S1705">
        <v>38405.4</v>
      </c>
      <c r="T1705">
        <v>49542.966000000008</v>
      </c>
      <c r="U1705">
        <v>11137.566000000006</v>
      </c>
      <c r="AX1705" t="s">
        <v>23</v>
      </c>
      <c r="AY1705">
        <v>2018</v>
      </c>
      <c r="AZ1705">
        <v>5</v>
      </c>
      <c r="BA1705" t="s">
        <v>38</v>
      </c>
      <c r="BB1705" t="s">
        <v>62</v>
      </c>
      <c r="BC1705" t="s">
        <v>44</v>
      </c>
      <c r="BD1705" t="s">
        <v>66</v>
      </c>
      <c r="BE1705" t="s">
        <v>56</v>
      </c>
      <c r="BF1705" t="s">
        <v>58</v>
      </c>
      <c r="BG1705">
        <v>15939</v>
      </c>
      <c r="BH1705">
        <v>112465.584</v>
      </c>
      <c r="BI1705">
        <v>148454.57087999998</v>
      </c>
      <c r="BJ1705">
        <v>35988.986879999982</v>
      </c>
    </row>
    <row r="1706" spans="11:62" x14ac:dyDescent="0.15">
      <c r="K1706">
        <v>2018</v>
      </c>
      <c r="L1706" t="s">
        <v>23</v>
      </c>
      <c r="M1706" t="s">
        <v>62</v>
      </c>
      <c r="N1706" t="s">
        <v>44</v>
      </c>
      <c r="O1706" t="s">
        <v>66</v>
      </c>
      <c r="P1706" t="s">
        <v>51</v>
      </c>
      <c r="Q1706" t="s">
        <v>55</v>
      </c>
      <c r="R1706">
        <v>14151</v>
      </c>
      <c r="S1706">
        <v>87622.992000000013</v>
      </c>
      <c r="T1706">
        <v>127929.56832000002</v>
      </c>
      <c r="U1706">
        <v>40306.576320000007</v>
      </c>
      <c r="AX1706" t="s">
        <v>23</v>
      </c>
      <c r="AY1706">
        <v>2018</v>
      </c>
      <c r="AZ1706">
        <v>5</v>
      </c>
      <c r="BA1706" t="s">
        <v>38</v>
      </c>
      <c r="BB1706" t="s">
        <v>62</v>
      </c>
      <c r="BC1706" t="s">
        <v>44</v>
      </c>
      <c r="BD1706" t="s">
        <v>66</v>
      </c>
      <c r="BE1706" t="s">
        <v>56</v>
      </c>
      <c r="BF1706" t="s">
        <v>59</v>
      </c>
      <c r="BG1706">
        <v>11556</v>
      </c>
      <c r="BH1706">
        <v>25584.984</v>
      </c>
      <c r="BI1706">
        <v>31469.530320000002</v>
      </c>
      <c r="BJ1706">
        <v>5884.5463200000013</v>
      </c>
    </row>
    <row r="1707" spans="11:62" x14ac:dyDescent="0.15">
      <c r="K1707">
        <v>2018</v>
      </c>
      <c r="L1707" t="s">
        <v>23</v>
      </c>
      <c r="M1707" t="s">
        <v>62</v>
      </c>
      <c r="N1707" t="s">
        <v>44</v>
      </c>
      <c r="O1707" t="s">
        <v>66</v>
      </c>
      <c r="P1707" t="s">
        <v>56</v>
      </c>
      <c r="Q1707" t="s">
        <v>57</v>
      </c>
      <c r="R1707">
        <v>13097</v>
      </c>
      <c r="S1707">
        <v>224639.74400000004</v>
      </c>
      <c r="T1707">
        <v>314495.64160000003</v>
      </c>
      <c r="U1707">
        <v>89855.897599999997</v>
      </c>
      <c r="AX1707" t="s">
        <v>23</v>
      </c>
      <c r="AY1707">
        <v>2018</v>
      </c>
      <c r="AZ1707">
        <v>5</v>
      </c>
      <c r="BA1707" t="s">
        <v>38</v>
      </c>
      <c r="BB1707" t="s">
        <v>67</v>
      </c>
      <c r="BC1707" t="s">
        <v>68</v>
      </c>
      <c r="BD1707" t="s">
        <v>69</v>
      </c>
      <c r="BE1707" t="s">
        <v>46</v>
      </c>
      <c r="BF1707" t="s">
        <v>47</v>
      </c>
      <c r="BG1707">
        <v>15558</v>
      </c>
      <c r="BH1707">
        <v>23897.088</v>
      </c>
      <c r="BI1707">
        <v>30349.301759999998</v>
      </c>
      <c r="BJ1707">
        <v>6452.2137599999987</v>
      </c>
    </row>
    <row r="1708" spans="11:62" x14ac:dyDescent="0.15">
      <c r="K1708">
        <v>2018</v>
      </c>
      <c r="L1708" t="s">
        <v>23</v>
      </c>
      <c r="M1708" t="s">
        <v>62</v>
      </c>
      <c r="N1708" t="s">
        <v>44</v>
      </c>
      <c r="O1708" t="s">
        <v>66</v>
      </c>
      <c r="P1708" t="s">
        <v>56</v>
      </c>
      <c r="Q1708" t="s">
        <v>58</v>
      </c>
      <c r="R1708">
        <v>15939</v>
      </c>
      <c r="S1708">
        <v>112465.584</v>
      </c>
      <c r="T1708">
        <v>148454.57087999998</v>
      </c>
      <c r="U1708">
        <v>35988.986879999982</v>
      </c>
      <c r="AX1708" t="s">
        <v>23</v>
      </c>
      <c r="AY1708">
        <v>2018</v>
      </c>
      <c r="AZ1708">
        <v>5</v>
      </c>
      <c r="BA1708" t="s">
        <v>38</v>
      </c>
      <c r="BB1708" t="s">
        <v>67</v>
      </c>
      <c r="BC1708" t="s">
        <v>68</v>
      </c>
      <c r="BD1708" t="s">
        <v>69</v>
      </c>
      <c r="BE1708" t="s">
        <v>46</v>
      </c>
      <c r="BF1708" t="s">
        <v>48</v>
      </c>
      <c r="BG1708">
        <v>9009</v>
      </c>
      <c r="BH1708">
        <v>25765.740000000005</v>
      </c>
      <c r="BI1708">
        <v>31691.860200000006</v>
      </c>
      <c r="BJ1708">
        <v>5926.1202000000012</v>
      </c>
    </row>
    <row r="1709" spans="11:62" x14ac:dyDescent="0.15">
      <c r="K1709">
        <v>2018</v>
      </c>
      <c r="L1709" t="s">
        <v>23</v>
      </c>
      <c r="M1709" t="s">
        <v>62</v>
      </c>
      <c r="N1709" t="s">
        <v>44</v>
      </c>
      <c r="O1709" t="s">
        <v>66</v>
      </c>
      <c r="P1709" t="s">
        <v>56</v>
      </c>
      <c r="Q1709" t="s">
        <v>59</v>
      </c>
      <c r="R1709">
        <v>11556</v>
      </c>
      <c r="S1709">
        <v>25584.984</v>
      </c>
      <c r="T1709">
        <v>31469.530320000002</v>
      </c>
      <c r="U1709">
        <v>5884.5463200000013</v>
      </c>
      <c r="AX1709" t="s">
        <v>23</v>
      </c>
      <c r="AY1709">
        <v>2018</v>
      </c>
      <c r="AZ1709">
        <v>5</v>
      </c>
      <c r="BA1709" t="s">
        <v>38</v>
      </c>
      <c r="BB1709" t="s">
        <v>67</v>
      </c>
      <c r="BC1709" t="s">
        <v>68</v>
      </c>
      <c r="BD1709" t="s">
        <v>69</v>
      </c>
      <c r="BE1709" t="s">
        <v>46</v>
      </c>
      <c r="BF1709" t="s">
        <v>49</v>
      </c>
      <c r="BG1709">
        <v>13055</v>
      </c>
      <c r="BH1709">
        <v>33316.360000000008</v>
      </c>
      <c r="BI1709">
        <v>46309.74040000001</v>
      </c>
      <c r="BJ1709">
        <v>12993.380400000002</v>
      </c>
    </row>
    <row r="1710" spans="11:62" x14ac:dyDescent="0.15">
      <c r="K1710">
        <v>2018</v>
      </c>
      <c r="L1710" t="s">
        <v>23</v>
      </c>
      <c r="M1710" t="s">
        <v>67</v>
      </c>
      <c r="N1710" t="s">
        <v>68</v>
      </c>
      <c r="O1710" t="s">
        <v>69</v>
      </c>
      <c r="P1710" t="s">
        <v>46</v>
      </c>
      <c r="Q1710" t="s">
        <v>47</v>
      </c>
      <c r="R1710">
        <v>15558</v>
      </c>
      <c r="S1710">
        <v>23897.088</v>
      </c>
      <c r="T1710">
        <v>30349.301759999998</v>
      </c>
      <c r="U1710">
        <v>6452.2137599999987</v>
      </c>
      <c r="AX1710" t="s">
        <v>23</v>
      </c>
      <c r="AY1710">
        <v>2018</v>
      </c>
      <c r="AZ1710">
        <v>5</v>
      </c>
      <c r="BA1710" t="s">
        <v>38</v>
      </c>
      <c r="BB1710" t="s">
        <v>67</v>
      </c>
      <c r="BC1710" t="s">
        <v>68</v>
      </c>
      <c r="BD1710" t="s">
        <v>69</v>
      </c>
      <c r="BE1710" t="s">
        <v>46</v>
      </c>
      <c r="BF1710" t="s">
        <v>50</v>
      </c>
      <c r="BG1710">
        <v>16127</v>
      </c>
      <c r="BH1710">
        <v>72732.77</v>
      </c>
      <c r="BI1710">
        <v>105462.5165</v>
      </c>
      <c r="BJ1710">
        <v>32729.746499999994</v>
      </c>
    </row>
    <row r="1711" spans="11:62" x14ac:dyDescent="0.15">
      <c r="K1711">
        <v>2018</v>
      </c>
      <c r="L1711" t="s">
        <v>23</v>
      </c>
      <c r="M1711" t="s">
        <v>67</v>
      </c>
      <c r="N1711" t="s">
        <v>68</v>
      </c>
      <c r="O1711" t="s">
        <v>69</v>
      </c>
      <c r="P1711" t="s">
        <v>46</v>
      </c>
      <c r="Q1711" t="s">
        <v>48</v>
      </c>
      <c r="R1711">
        <v>9009</v>
      </c>
      <c r="S1711">
        <v>25765.740000000005</v>
      </c>
      <c r="T1711">
        <v>31691.860200000006</v>
      </c>
      <c r="U1711">
        <v>5926.1202000000012</v>
      </c>
      <c r="AX1711" t="s">
        <v>23</v>
      </c>
      <c r="AY1711">
        <v>2018</v>
      </c>
      <c r="AZ1711">
        <v>5</v>
      </c>
      <c r="BA1711" t="s">
        <v>38</v>
      </c>
      <c r="BB1711" t="s">
        <v>67</v>
      </c>
      <c r="BC1711" t="s">
        <v>68</v>
      </c>
      <c r="BD1711" t="s">
        <v>69</v>
      </c>
      <c r="BE1711" t="s">
        <v>51</v>
      </c>
      <c r="BF1711" t="s">
        <v>52</v>
      </c>
      <c r="BG1711">
        <v>17993</v>
      </c>
      <c r="BH1711">
        <v>80680.611999999994</v>
      </c>
      <c r="BI1711">
        <v>100043.95887999999</v>
      </c>
      <c r="BJ1711">
        <v>19363.346879999997</v>
      </c>
    </row>
    <row r="1712" spans="11:62" x14ac:dyDescent="0.15">
      <c r="K1712">
        <v>2018</v>
      </c>
      <c r="L1712" t="s">
        <v>23</v>
      </c>
      <c r="M1712" t="s">
        <v>67</v>
      </c>
      <c r="N1712" t="s">
        <v>68</v>
      </c>
      <c r="O1712" t="s">
        <v>69</v>
      </c>
      <c r="P1712" t="s">
        <v>46</v>
      </c>
      <c r="Q1712" t="s">
        <v>49</v>
      </c>
      <c r="R1712">
        <v>13055</v>
      </c>
      <c r="S1712">
        <v>33316.360000000008</v>
      </c>
      <c r="T1712">
        <v>46309.74040000001</v>
      </c>
      <c r="U1712">
        <v>12993.380400000002</v>
      </c>
      <c r="AX1712" t="s">
        <v>23</v>
      </c>
      <c r="AY1712">
        <v>2018</v>
      </c>
      <c r="AZ1712">
        <v>5</v>
      </c>
      <c r="BA1712" t="s">
        <v>38</v>
      </c>
      <c r="BB1712" t="s">
        <v>67</v>
      </c>
      <c r="BC1712" t="s">
        <v>68</v>
      </c>
      <c r="BD1712" t="s">
        <v>69</v>
      </c>
      <c r="BE1712" t="s">
        <v>51</v>
      </c>
      <c r="BF1712" t="s">
        <v>53</v>
      </c>
      <c r="BG1712">
        <v>19544</v>
      </c>
      <c r="BH1712">
        <v>151505.08799999999</v>
      </c>
      <c r="BI1712">
        <v>196956.61439999996</v>
      </c>
      <c r="BJ1712">
        <v>45451.526399999973</v>
      </c>
    </row>
    <row r="1713" spans="11:62" x14ac:dyDescent="0.15">
      <c r="K1713">
        <v>2018</v>
      </c>
      <c r="L1713" t="s">
        <v>23</v>
      </c>
      <c r="M1713" t="s">
        <v>67</v>
      </c>
      <c r="N1713" t="s">
        <v>68</v>
      </c>
      <c r="O1713" t="s">
        <v>69</v>
      </c>
      <c r="P1713" t="s">
        <v>46</v>
      </c>
      <c r="Q1713" t="s">
        <v>50</v>
      </c>
      <c r="R1713">
        <v>16127</v>
      </c>
      <c r="S1713">
        <v>72732.77</v>
      </c>
      <c r="T1713">
        <v>105462.5165</v>
      </c>
      <c r="U1713">
        <v>32729.746499999994</v>
      </c>
      <c r="AX1713" t="s">
        <v>23</v>
      </c>
      <c r="AY1713">
        <v>2018</v>
      </c>
      <c r="AZ1713">
        <v>5</v>
      </c>
      <c r="BA1713" t="s">
        <v>38</v>
      </c>
      <c r="BB1713" t="s">
        <v>67</v>
      </c>
      <c r="BC1713" t="s">
        <v>68</v>
      </c>
      <c r="BD1713" t="s">
        <v>69</v>
      </c>
      <c r="BE1713" t="s">
        <v>51</v>
      </c>
      <c r="BF1713" t="s">
        <v>54</v>
      </c>
      <c r="BG1713">
        <v>11924</v>
      </c>
      <c r="BH1713">
        <v>29905.392000000003</v>
      </c>
      <c r="BI1713">
        <v>40671.333120000003</v>
      </c>
      <c r="BJ1713">
        <v>10765.94112</v>
      </c>
    </row>
    <row r="1714" spans="11:62" x14ac:dyDescent="0.15">
      <c r="K1714">
        <v>2018</v>
      </c>
      <c r="L1714" t="s">
        <v>23</v>
      </c>
      <c r="M1714" t="s">
        <v>67</v>
      </c>
      <c r="N1714" t="s">
        <v>68</v>
      </c>
      <c r="O1714" t="s">
        <v>69</v>
      </c>
      <c r="P1714" t="s">
        <v>51</v>
      </c>
      <c r="Q1714" t="s">
        <v>52</v>
      </c>
      <c r="R1714">
        <v>17993</v>
      </c>
      <c r="S1714">
        <v>80680.611999999994</v>
      </c>
      <c r="T1714">
        <v>100043.95887999999</v>
      </c>
      <c r="U1714">
        <v>19363.346879999997</v>
      </c>
      <c r="AX1714" t="s">
        <v>23</v>
      </c>
      <c r="AY1714">
        <v>2018</v>
      </c>
      <c r="AZ1714">
        <v>5</v>
      </c>
      <c r="BA1714" t="s">
        <v>38</v>
      </c>
      <c r="BB1714" t="s">
        <v>67</v>
      </c>
      <c r="BC1714" t="s">
        <v>68</v>
      </c>
      <c r="BD1714" t="s">
        <v>69</v>
      </c>
      <c r="BE1714" t="s">
        <v>51</v>
      </c>
      <c r="BF1714" t="s">
        <v>55</v>
      </c>
      <c r="BG1714">
        <v>15135</v>
      </c>
      <c r="BH1714">
        <v>94442.4</v>
      </c>
      <c r="BI1714">
        <v>118053</v>
      </c>
      <c r="BJ1714">
        <v>23610.600000000006</v>
      </c>
    </row>
    <row r="1715" spans="11:62" x14ac:dyDescent="0.15">
      <c r="K1715">
        <v>2018</v>
      </c>
      <c r="L1715" t="s">
        <v>23</v>
      </c>
      <c r="M1715" t="s">
        <v>67</v>
      </c>
      <c r="N1715" t="s">
        <v>68</v>
      </c>
      <c r="O1715" t="s">
        <v>69</v>
      </c>
      <c r="P1715" t="s">
        <v>51</v>
      </c>
      <c r="Q1715" t="s">
        <v>53</v>
      </c>
      <c r="R1715">
        <v>19544</v>
      </c>
      <c r="S1715">
        <v>151505.08799999999</v>
      </c>
      <c r="T1715">
        <v>196956.61439999996</v>
      </c>
      <c r="U1715">
        <v>45451.526399999973</v>
      </c>
      <c r="AX1715" t="s">
        <v>23</v>
      </c>
      <c r="AY1715">
        <v>2018</v>
      </c>
      <c r="AZ1715">
        <v>5</v>
      </c>
      <c r="BA1715" t="s">
        <v>38</v>
      </c>
      <c r="BB1715" t="s">
        <v>67</v>
      </c>
      <c r="BC1715" t="s">
        <v>68</v>
      </c>
      <c r="BD1715" t="s">
        <v>69</v>
      </c>
      <c r="BE1715" t="s">
        <v>56</v>
      </c>
      <c r="BF1715" t="s">
        <v>57</v>
      </c>
      <c r="BG1715">
        <v>18924</v>
      </c>
      <c r="BH1715">
        <v>296690.47200000001</v>
      </c>
      <c r="BI1715">
        <v>388664.51832000003</v>
      </c>
      <c r="BJ1715">
        <v>91974.046320000023</v>
      </c>
    </row>
    <row r="1716" spans="11:62" x14ac:dyDescent="0.15">
      <c r="K1716">
        <v>2018</v>
      </c>
      <c r="L1716" t="s">
        <v>23</v>
      </c>
      <c r="M1716" t="s">
        <v>67</v>
      </c>
      <c r="N1716" t="s">
        <v>68</v>
      </c>
      <c r="O1716" t="s">
        <v>69</v>
      </c>
      <c r="P1716" t="s">
        <v>51</v>
      </c>
      <c r="Q1716" t="s">
        <v>54</v>
      </c>
      <c r="R1716">
        <v>11924</v>
      </c>
      <c r="S1716">
        <v>29905.392000000003</v>
      </c>
      <c r="T1716">
        <v>40671.333120000003</v>
      </c>
      <c r="U1716">
        <v>10765.94112</v>
      </c>
      <c r="AX1716" t="s">
        <v>23</v>
      </c>
      <c r="AY1716">
        <v>2018</v>
      </c>
      <c r="AZ1716">
        <v>5</v>
      </c>
      <c r="BA1716" t="s">
        <v>38</v>
      </c>
      <c r="BB1716" t="s">
        <v>67</v>
      </c>
      <c r="BC1716" t="s">
        <v>68</v>
      </c>
      <c r="BD1716" t="s">
        <v>69</v>
      </c>
      <c r="BE1716" t="s">
        <v>56</v>
      </c>
      <c r="BF1716" t="s">
        <v>58</v>
      </c>
      <c r="BG1716">
        <v>11138</v>
      </c>
      <c r="BH1716">
        <v>84904.973999999987</v>
      </c>
      <c r="BI1716">
        <v>102735.01853999999</v>
      </c>
      <c r="BJ1716">
        <v>17830.044540000003</v>
      </c>
    </row>
    <row r="1717" spans="11:62" x14ac:dyDescent="0.15">
      <c r="K1717">
        <v>2018</v>
      </c>
      <c r="L1717" t="s">
        <v>23</v>
      </c>
      <c r="M1717" t="s">
        <v>67</v>
      </c>
      <c r="N1717" t="s">
        <v>68</v>
      </c>
      <c r="O1717" t="s">
        <v>69</v>
      </c>
      <c r="P1717" t="s">
        <v>51</v>
      </c>
      <c r="Q1717" t="s">
        <v>55</v>
      </c>
      <c r="R1717">
        <v>15135</v>
      </c>
      <c r="S1717">
        <v>94442.4</v>
      </c>
      <c r="T1717">
        <v>118053</v>
      </c>
      <c r="U1717">
        <v>23610.600000000006</v>
      </c>
      <c r="AX1717" t="s">
        <v>23</v>
      </c>
      <c r="AY1717">
        <v>2018</v>
      </c>
      <c r="AZ1717">
        <v>5</v>
      </c>
      <c r="BA1717" t="s">
        <v>38</v>
      </c>
      <c r="BB1717" t="s">
        <v>67</v>
      </c>
      <c r="BC1717" t="s">
        <v>68</v>
      </c>
      <c r="BD1717" t="s">
        <v>69</v>
      </c>
      <c r="BE1717" t="s">
        <v>56</v>
      </c>
      <c r="BF1717" t="s">
        <v>59</v>
      </c>
      <c r="BG1717">
        <v>17892</v>
      </c>
      <c r="BH1717">
        <v>41223.168000000005</v>
      </c>
      <c r="BI1717">
        <v>58124.666880000012</v>
      </c>
      <c r="BJ1717">
        <v>16901.498880000006</v>
      </c>
    </row>
    <row r="1718" spans="11:62" x14ac:dyDescent="0.15">
      <c r="K1718">
        <v>2018</v>
      </c>
      <c r="L1718" t="s">
        <v>23</v>
      </c>
      <c r="M1718" t="s">
        <v>67</v>
      </c>
      <c r="N1718" t="s">
        <v>68</v>
      </c>
      <c r="O1718" t="s">
        <v>69</v>
      </c>
      <c r="P1718" t="s">
        <v>56</v>
      </c>
      <c r="Q1718" t="s">
        <v>57</v>
      </c>
      <c r="R1718">
        <v>18924</v>
      </c>
      <c r="S1718">
        <v>296690.47200000001</v>
      </c>
      <c r="T1718">
        <v>388664.51832000003</v>
      </c>
      <c r="U1718">
        <v>91974.046320000023</v>
      </c>
      <c r="AX1718" t="s">
        <v>23</v>
      </c>
      <c r="AY1718">
        <v>2018</v>
      </c>
      <c r="AZ1718">
        <v>5</v>
      </c>
      <c r="BA1718" t="s">
        <v>38</v>
      </c>
      <c r="BB1718" t="s">
        <v>67</v>
      </c>
      <c r="BC1718" t="s">
        <v>68</v>
      </c>
      <c r="BD1718" t="s">
        <v>70</v>
      </c>
      <c r="BE1718" t="s">
        <v>46</v>
      </c>
      <c r="BF1718" t="s">
        <v>47</v>
      </c>
      <c r="BG1718">
        <v>7492</v>
      </c>
      <c r="BH1718">
        <v>10159.152</v>
      </c>
      <c r="BI1718">
        <v>13003.71456</v>
      </c>
      <c r="BJ1718">
        <v>2844.5625600000003</v>
      </c>
    </row>
    <row r="1719" spans="11:62" x14ac:dyDescent="0.15">
      <c r="K1719">
        <v>2018</v>
      </c>
      <c r="L1719" t="s">
        <v>23</v>
      </c>
      <c r="M1719" t="s">
        <v>67</v>
      </c>
      <c r="N1719" t="s">
        <v>68</v>
      </c>
      <c r="O1719" t="s">
        <v>69</v>
      </c>
      <c r="P1719" t="s">
        <v>56</v>
      </c>
      <c r="Q1719" t="s">
        <v>58</v>
      </c>
      <c r="R1719">
        <v>11138</v>
      </c>
      <c r="S1719">
        <v>84904.973999999987</v>
      </c>
      <c r="T1719">
        <v>102735.01853999999</v>
      </c>
      <c r="U1719">
        <v>17830.044540000003</v>
      </c>
      <c r="AX1719" t="s">
        <v>23</v>
      </c>
      <c r="AY1719">
        <v>2018</v>
      </c>
      <c r="AZ1719">
        <v>5</v>
      </c>
      <c r="BA1719" t="s">
        <v>38</v>
      </c>
      <c r="BB1719" t="s">
        <v>67</v>
      </c>
      <c r="BC1719" t="s">
        <v>68</v>
      </c>
      <c r="BD1719" t="s">
        <v>70</v>
      </c>
      <c r="BE1719" t="s">
        <v>46</v>
      </c>
      <c r="BF1719" t="s">
        <v>48</v>
      </c>
      <c r="BG1719">
        <v>19078</v>
      </c>
      <c r="BH1719">
        <v>50365.920000000013</v>
      </c>
      <c r="BI1719">
        <v>68497.651200000022</v>
      </c>
      <c r="BJ1719">
        <v>18131.731200000009</v>
      </c>
    </row>
    <row r="1720" spans="11:62" x14ac:dyDescent="0.15">
      <c r="K1720">
        <v>2018</v>
      </c>
      <c r="L1720" t="s">
        <v>23</v>
      </c>
      <c r="M1720" t="s">
        <v>67</v>
      </c>
      <c r="N1720" t="s">
        <v>68</v>
      </c>
      <c r="O1720" t="s">
        <v>69</v>
      </c>
      <c r="P1720" t="s">
        <v>56</v>
      </c>
      <c r="Q1720" t="s">
        <v>59</v>
      </c>
      <c r="R1720">
        <v>17892</v>
      </c>
      <c r="S1720">
        <v>41223.168000000005</v>
      </c>
      <c r="T1720">
        <v>58124.666880000012</v>
      </c>
      <c r="U1720">
        <v>16901.498880000006</v>
      </c>
      <c r="AX1720" t="s">
        <v>23</v>
      </c>
      <c r="AY1720">
        <v>2018</v>
      </c>
      <c r="AZ1720">
        <v>5</v>
      </c>
      <c r="BA1720" t="s">
        <v>38</v>
      </c>
      <c r="BB1720" t="s">
        <v>67</v>
      </c>
      <c r="BC1720" t="s">
        <v>68</v>
      </c>
      <c r="BD1720" t="s">
        <v>70</v>
      </c>
      <c r="BE1720" t="s">
        <v>46</v>
      </c>
      <c r="BF1720" t="s">
        <v>49</v>
      </c>
      <c r="BG1720">
        <v>19600</v>
      </c>
      <c r="BH1720">
        <v>49156.800000000003</v>
      </c>
      <c r="BI1720">
        <v>66361.679999999993</v>
      </c>
      <c r="BJ1720">
        <v>17204.87999999999</v>
      </c>
    </row>
    <row r="1721" spans="11:62" x14ac:dyDescent="0.15">
      <c r="K1721">
        <v>2018</v>
      </c>
      <c r="L1721" t="s">
        <v>23</v>
      </c>
      <c r="M1721" t="s">
        <v>67</v>
      </c>
      <c r="N1721" t="s">
        <v>68</v>
      </c>
      <c r="O1721" t="s">
        <v>70</v>
      </c>
      <c r="P1721" t="s">
        <v>46</v>
      </c>
      <c r="Q1721" t="s">
        <v>47</v>
      </c>
      <c r="R1721">
        <v>7492</v>
      </c>
      <c r="S1721">
        <v>10159.152</v>
      </c>
      <c r="T1721">
        <v>13003.71456</v>
      </c>
      <c r="U1721">
        <v>2844.5625600000003</v>
      </c>
      <c r="AX1721" t="s">
        <v>23</v>
      </c>
      <c r="AY1721">
        <v>2018</v>
      </c>
      <c r="AZ1721">
        <v>5</v>
      </c>
      <c r="BA1721" t="s">
        <v>38</v>
      </c>
      <c r="BB1721" t="s">
        <v>67</v>
      </c>
      <c r="BC1721" t="s">
        <v>68</v>
      </c>
      <c r="BD1721" t="s">
        <v>70</v>
      </c>
      <c r="BE1721" t="s">
        <v>46</v>
      </c>
      <c r="BF1721" t="s">
        <v>50</v>
      </c>
      <c r="BG1721">
        <v>7452</v>
      </c>
      <c r="BH1721">
        <v>35747.243999999992</v>
      </c>
      <c r="BI1721">
        <v>44684.054999999993</v>
      </c>
      <c r="BJ1721">
        <v>8936.8110000000015</v>
      </c>
    </row>
    <row r="1722" spans="11:62" x14ac:dyDescent="0.15">
      <c r="K1722">
        <v>2018</v>
      </c>
      <c r="L1722" t="s">
        <v>23</v>
      </c>
      <c r="M1722" t="s">
        <v>67</v>
      </c>
      <c r="N1722" t="s">
        <v>68</v>
      </c>
      <c r="O1722" t="s">
        <v>70</v>
      </c>
      <c r="P1722" t="s">
        <v>46</v>
      </c>
      <c r="Q1722" t="s">
        <v>48</v>
      </c>
      <c r="R1722">
        <v>19078</v>
      </c>
      <c r="S1722">
        <v>50365.920000000013</v>
      </c>
      <c r="T1722">
        <v>68497.651200000022</v>
      </c>
      <c r="U1722">
        <v>18131.731200000009</v>
      </c>
      <c r="AX1722" t="s">
        <v>23</v>
      </c>
      <c r="AY1722">
        <v>2018</v>
      </c>
      <c r="AZ1722">
        <v>5</v>
      </c>
      <c r="BA1722" t="s">
        <v>38</v>
      </c>
      <c r="BB1722" t="s">
        <v>67</v>
      </c>
      <c r="BC1722" t="s">
        <v>68</v>
      </c>
      <c r="BD1722" t="s">
        <v>70</v>
      </c>
      <c r="BE1722" t="s">
        <v>51</v>
      </c>
      <c r="BF1722" t="s">
        <v>52</v>
      </c>
      <c r="BG1722">
        <v>8525</v>
      </c>
      <c r="BH1722">
        <v>42113.5</v>
      </c>
      <c r="BI1722">
        <v>62327.98</v>
      </c>
      <c r="BJ1722">
        <v>20214.480000000003</v>
      </c>
    </row>
    <row r="1723" spans="11:62" x14ac:dyDescent="0.15">
      <c r="K1723">
        <v>2018</v>
      </c>
      <c r="L1723" t="s">
        <v>23</v>
      </c>
      <c r="M1723" t="s">
        <v>67</v>
      </c>
      <c r="N1723" t="s">
        <v>68</v>
      </c>
      <c r="O1723" t="s">
        <v>70</v>
      </c>
      <c r="P1723" t="s">
        <v>46</v>
      </c>
      <c r="Q1723" t="s">
        <v>49</v>
      </c>
      <c r="R1723">
        <v>19600</v>
      </c>
      <c r="S1723">
        <v>49156.800000000003</v>
      </c>
      <c r="T1723">
        <v>66361.679999999993</v>
      </c>
      <c r="U1723">
        <v>17204.87999999999</v>
      </c>
      <c r="AX1723" t="s">
        <v>23</v>
      </c>
      <c r="AY1723">
        <v>2018</v>
      </c>
      <c r="AZ1723">
        <v>5</v>
      </c>
      <c r="BA1723" t="s">
        <v>38</v>
      </c>
      <c r="BB1723" t="s">
        <v>67</v>
      </c>
      <c r="BC1723" t="s">
        <v>68</v>
      </c>
      <c r="BD1723" t="s">
        <v>70</v>
      </c>
      <c r="BE1723" t="s">
        <v>51</v>
      </c>
      <c r="BF1723" t="s">
        <v>53</v>
      </c>
      <c r="BG1723">
        <v>13657</v>
      </c>
      <c r="BH1723">
        <v>112369.796</v>
      </c>
      <c r="BI1723">
        <v>137091.15111999999</v>
      </c>
      <c r="BJ1723">
        <v>24721.355119999993</v>
      </c>
    </row>
    <row r="1724" spans="11:62" x14ac:dyDescent="0.15">
      <c r="K1724">
        <v>2018</v>
      </c>
      <c r="L1724" t="s">
        <v>23</v>
      </c>
      <c r="M1724" t="s">
        <v>67</v>
      </c>
      <c r="N1724" t="s">
        <v>68</v>
      </c>
      <c r="O1724" t="s">
        <v>70</v>
      </c>
      <c r="P1724" t="s">
        <v>46</v>
      </c>
      <c r="Q1724" t="s">
        <v>50</v>
      </c>
      <c r="R1724">
        <v>7452</v>
      </c>
      <c r="S1724">
        <v>35747.243999999992</v>
      </c>
      <c r="T1724">
        <v>44684.054999999993</v>
      </c>
      <c r="U1724">
        <v>8936.8110000000015</v>
      </c>
      <c r="AX1724" t="s">
        <v>23</v>
      </c>
      <c r="AY1724">
        <v>2018</v>
      </c>
      <c r="AZ1724">
        <v>5</v>
      </c>
      <c r="BA1724" t="s">
        <v>38</v>
      </c>
      <c r="BB1724" t="s">
        <v>67</v>
      </c>
      <c r="BC1724" t="s">
        <v>68</v>
      </c>
      <c r="BD1724" t="s">
        <v>70</v>
      </c>
      <c r="BE1724" t="s">
        <v>51</v>
      </c>
      <c r="BF1724" t="s">
        <v>54</v>
      </c>
      <c r="BG1724">
        <v>18152</v>
      </c>
      <c r="BH1724">
        <v>47521.936000000009</v>
      </c>
      <c r="BI1724">
        <v>69857.245920000016</v>
      </c>
      <c r="BJ1724">
        <v>22335.309920000007</v>
      </c>
    </row>
    <row r="1725" spans="11:62" x14ac:dyDescent="0.15">
      <c r="K1725">
        <v>2018</v>
      </c>
      <c r="L1725" t="s">
        <v>23</v>
      </c>
      <c r="M1725" t="s">
        <v>67</v>
      </c>
      <c r="N1725" t="s">
        <v>68</v>
      </c>
      <c r="O1725" t="s">
        <v>70</v>
      </c>
      <c r="P1725" t="s">
        <v>51</v>
      </c>
      <c r="Q1725" t="s">
        <v>52</v>
      </c>
      <c r="R1725">
        <v>8525</v>
      </c>
      <c r="S1725">
        <v>42113.5</v>
      </c>
      <c r="T1725">
        <v>62327.98</v>
      </c>
      <c r="U1725">
        <v>20214.480000000003</v>
      </c>
      <c r="AX1725" t="s">
        <v>23</v>
      </c>
      <c r="AY1725">
        <v>2018</v>
      </c>
      <c r="AZ1725">
        <v>5</v>
      </c>
      <c r="BA1725" t="s">
        <v>38</v>
      </c>
      <c r="BB1725" t="s">
        <v>67</v>
      </c>
      <c r="BC1725" t="s">
        <v>68</v>
      </c>
      <c r="BD1725" t="s">
        <v>70</v>
      </c>
      <c r="BE1725" t="s">
        <v>51</v>
      </c>
      <c r="BF1725" t="s">
        <v>55</v>
      </c>
      <c r="BG1725">
        <v>19381</v>
      </c>
      <c r="BH1725">
        <v>111634.56</v>
      </c>
      <c r="BI1725">
        <v>166335.4944</v>
      </c>
      <c r="BJ1725">
        <v>54700.934399999998</v>
      </c>
    </row>
    <row r="1726" spans="11:62" x14ac:dyDescent="0.15">
      <c r="K1726">
        <v>2018</v>
      </c>
      <c r="L1726" t="s">
        <v>23</v>
      </c>
      <c r="M1726" t="s">
        <v>67</v>
      </c>
      <c r="N1726" t="s">
        <v>68</v>
      </c>
      <c r="O1726" t="s">
        <v>70</v>
      </c>
      <c r="P1726" t="s">
        <v>51</v>
      </c>
      <c r="Q1726" t="s">
        <v>53</v>
      </c>
      <c r="R1726">
        <v>13657</v>
      </c>
      <c r="S1726">
        <v>112369.796</v>
      </c>
      <c r="T1726">
        <v>137091.15111999999</v>
      </c>
      <c r="U1726">
        <v>24721.355119999993</v>
      </c>
      <c r="AX1726" t="s">
        <v>23</v>
      </c>
      <c r="AY1726">
        <v>2018</v>
      </c>
      <c r="AZ1726">
        <v>5</v>
      </c>
      <c r="BA1726" t="s">
        <v>38</v>
      </c>
      <c r="BB1726" t="s">
        <v>67</v>
      </c>
      <c r="BC1726" t="s">
        <v>68</v>
      </c>
      <c r="BD1726" t="s">
        <v>70</v>
      </c>
      <c r="BE1726" t="s">
        <v>56</v>
      </c>
      <c r="BF1726" t="s">
        <v>57</v>
      </c>
      <c r="BG1726">
        <v>14506</v>
      </c>
      <c r="BH1726">
        <v>250750.71599999999</v>
      </c>
      <c r="BI1726">
        <v>330990.94511999999</v>
      </c>
      <c r="BJ1726">
        <v>80240.229120000004</v>
      </c>
    </row>
    <row r="1727" spans="11:62" x14ac:dyDescent="0.15">
      <c r="K1727">
        <v>2018</v>
      </c>
      <c r="L1727" t="s">
        <v>23</v>
      </c>
      <c r="M1727" t="s">
        <v>67</v>
      </c>
      <c r="N1727" t="s">
        <v>68</v>
      </c>
      <c r="O1727" t="s">
        <v>70</v>
      </c>
      <c r="P1727" t="s">
        <v>51</v>
      </c>
      <c r="Q1727" t="s">
        <v>54</v>
      </c>
      <c r="R1727">
        <v>18152</v>
      </c>
      <c r="S1727">
        <v>47521.936000000009</v>
      </c>
      <c r="T1727">
        <v>69857.245920000016</v>
      </c>
      <c r="U1727">
        <v>22335.309920000007</v>
      </c>
      <c r="AX1727" t="s">
        <v>23</v>
      </c>
      <c r="AY1727">
        <v>2018</v>
      </c>
      <c r="AZ1727">
        <v>5</v>
      </c>
      <c r="BA1727" t="s">
        <v>38</v>
      </c>
      <c r="BB1727" t="s">
        <v>67</v>
      </c>
      <c r="BC1727" t="s">
        <v>68</v>
      </c>
      <c r="BD1727" t="s">
        <v>70</v>
      </c>
      <c r="BE1727" t="s">
        <v>56</v>
      </c>
      <c r="BF1727" t="s">
        <v>58</v>
      </c>
      <c r="BG1727">
        <v>10824</v>
      </c>
      <c r="BH1727">
        <v>75692.231999999989</v>
      </c>
      <c r="BI1727">
        <v>101427.59087999997</v>
      </c>
      <c r="BJ1727">
        <v>25735.358879999985</v>
      </c>
    </row>
    <row r="1728" spans="11:62" x14ac:dyDescent="0.15">
      <c r="K1728">
        <v>2018</v>
      </c>
      <c r="L1728" t="s">
        <v>23</v>
      </c>
      <c r="M1728" t="s">
        <v>67</v>
      </c>
      <c r="N1728" t="s">
        <v>68</v>
      </c>
      <c r="O1728" t="s">
        <v>70</v>
      </c>
      <c r="P1728" t="s">
        <v>51</v>
      </c>
      <c r="Q1728" t="s">
        <v>55</v>
      </c>
      <c r="R1728">
        <v>19381</v>
      </c>
      <c r="S1728">
        <v>111634.56</v>
      </c>
      <c r="T1728">
        <v>166335.4944</v>
      </c>
      <c r="U1728">
        <v>54700.934399999998</v>
      </c>
      <c r="AX1728" t="s">
        <v>23</v>
      </c>
      <c r="AY1728">
        <v>2018</v>
      </c>
      <c r="AZ1728">
        <v>5</v>
      </c>
      <c r="BA1728" t="s">
        <v>38</v>
      </c>
      <c r="BB1728" t="s">
        <v>67</v>
      </c>
      <c r="BC1728" t="s">
        <v>68</v>
      </c>
      <c r="BD1728" t="s">
        <v>70</v>
      </c>
      <c r="BE1728" t="s">
        <v>56</v>
      </c>
      <c r="BF1728" t="s">
        <v>59</v>
      </c>
      <c r="BG1728">
        <v>10509</v>
      </c>
      <c r="BH1728">
        <v>21186.144</v>
      </c>
      <c r="BI1728">
        <v>26270.81856</v>
      </c>
      <c r="BJ1728">
        <v>5084.6745599999995</v>
      </c>
    </row>
    <row r="1729" spans="11:62" x14ac:dyDescent="0.15">
      <c r="K1729">
        <v>2018</v>
      </c>
      <c r="L1729" t="s">
        <v>23</v>
      </c>
      <c r="M1729" t="s">
        <v>67</v>
      </c>
      <c r="N1729" t="s">
        <v>68</v>
      </c>
      <c r="O1729" t="s">
        <v>70</v>
      </c>
      <c r="P1729" t="s">
        <v>56</v>
      </c>
      <c r="Q1729" t="s">
        <v>57</v>
      </c>
      <c r="R1729">
        <v>14506</v>
      </c>
      <c r="S1729">
        <v>250750.71599999999</v>
      </c>
      <c r="T1729">
        <v>330990.94511999999</v>
      </c>
      <c r="U1729">
        <v>80240.229120000004</v>
      </c>
      <c r="AX1729" t="s">
        <v>23</v>
      </c>
      <c r="AY1729">
        <v>2018</v>
      </c>
      <c r="AZ1729">
        <v>5</v>
      </c>
      <c r="BA1729" t="s">
        <v>38</v>
      </c>
      <c r="BB1729" t="s">
        <v>67</v>
      </c>
      <c r="BC1729" t="s">
        <v>68</v>
      </c>
      <c r="BD1729" t="s">
        <v>71</v>
      </c>
      <c r="BE1729" t="s">
        <v>46</v>
      </c>
      <c r="BF1729" t="s">
        <v>47</v>
      </c>
      <c r="BG1729">
        <v>17808</v>
      </c>
      <c r="BH1729">
        <v>25857.215999999997</v>
      </c>
      <c r="BI1729">
        <v>34907.241599999994</v>
      </c>
      <c r="BJ1729">
        <v>9050.0255999999972</v>
      </c>
    </row>
    <row r="1730" spans="11:62" x14ac:dyDescent="0.15">
      <c r="K1730">
        <v>2018</v>
      </c>
      <c r="L1730" t="s">
        <v>23</v>
      </c>
      <c r="M1730" t="s">
        <v>67</v>
      </c>
      <c r="N1730" t="s">
        <v>68</v>
      </c>
      <c r="O1730" t="s">
        <v>70</v>
      </c>
      <c r="P1730" t="s">
        <v>56</v>
      </c>
      <c r="Q1730" t="s">
        <v>58</v>
      </c>
      <c r="R1730">
        <v>10824</v>
      </c>
      <c r="S1730">
        <v>75692.231999999989</v>
      </c>
      <c r="T1730">
        <v>101427.59087999997</v>
      </c>
      <c r="U1730">
        <v>25735.358879999985</v>
      </c>
      <c r="AX1730" t="s">
        <v>23</v>
      </c>
      <c r="AY1730">
        <v>2018</v>
      </c>
      <c r="AZ1730">
        <v>5</v>
      </c>
      <c r="BA1730" t="s">
        <v>38</v>
      </c>
      <c r="BB1730" t="s">
        <v>67</v>
      </c>
      <c r="BC1730" t="s">
        <v>68</v>
      </c>
      <c r="BD1730" t="s">
        <v>71</v>
      </c>
      <c r="BE1730" t="s">
        <v>46</v>
      </c>
      <c r="BF1730" t="s">
        <v>48</v>
      </c>
      <c r="BG1730">
        <v>16337</v>
      </c>
      <c r="BH1730">
        <v>41332.61</v>
      </c>
      <c r="BI1730">
        <v>51252.436399999999</v>
      </c>
      <c r="BJ1730">
        <v>9919.8263999999981</v>
      </c>
    </row>
    <row r="1731" spans="11:62" x14ac:dyDescent="0.15">
      <c r="K1731">
        <v>2018</v>
      </c>
      <c r="L1731" t="s">
        <v>23</v>
      </c>
      <c r="M1731" t="s">
        <v>67</v>
      </c>
      <c r="N1731" t="s">
        <v>68</v>
      </c>
      <c r="O1731" t="s">
        <v>70</v>
      </c>
      <c r="P1731" t="s">
        <v>56</v>
      </c>
      <c r="Q1731" t="s">
        <v>59</v>
      </c>
      <c r="R1731">
        <v>10509</v>
      </c>
      <c r="S1731">
        <v>21186.144</v>
      </c>
      <c r="T1731">
        <v>26270.81856</v>
      </c>
      <c r="U1731">
        <v>5084.6745599999995</v>
      </c>
      <c r="AX1731" t="s">
        <v>23</v>
      </c>
      <c r="AY1731">
        <v>2018</v>
      </c>
      <c r="AZ1731">
        <v>5</v>
      </c>
      <c r="BA1731" t="s">
        <v>38</v>
      </c>
      <c r="BB1731" t="s">
        <v>67</v>
      </c>
      <c r="BC1731" t="s">
        <v>68</v>
      </c>
      <c r="BD1731" t="s">
        <v>71</v>
      </c>
      <c r="BE1731" t="s">
        <v>46</v>
      </c>
      <c r="BF1731" t="s">
        <v>49</v>
      </c>
      <c r="BG1731">
        <v>5048</v>
      </c>
      <c r="BH1731">
        <v>13659.888000000001</v>
      </c>
      <c r="BI1731">
        <v>18987.244320000002</v>
      </c>
      <c r="BJ1731">
        <v>5327.3563200000008</v>
      </c>
    </row>
    <row r="1732" spans="11:62" x14ac:dyDescent="0.15">
      <c r="K1732">
        <v>2018</v>
      </c>
      <c r="L1732" t="s">
        <v>23</v>
      </c>
      <c r="M1732" t="s">
        <v>67</v>
      </c>
      <c r="N1732" t="s">
        <v>68</v>
      </c>
      <c r="O1732" t="s">
        <v>71</v>
      </c>
      <c r="P1732" t="s">
        <v>46</v>
      </c>
      <c r="Q1732" t="s">
        <v>47</v>
      </c>
      <c r="R1732">
        <v>17808</v>
      </c>
      <c r="S1732">
        <v>25857.215999999997</v>
      </c>
      <c r="T1732">
        <v>34907.241599999994</v>
      </c>
      <c r="U1732">
        <v>9050.0255999999972</v>
      </c>
      <c r="AX1732" t="s">
        <v>23</v>
      </c>
      <c r="AY1732">
        <v>2018</v>
      </c>
      <c r="AZ1732">
        <v>5</v>
      </c>
      <c r="BA1732" t="s">
        <v>38</v>
      </c>
      <c r="BB1732" t="s">
        <v>67</v>
      </c>
      <c r="BC1732" t="s">
        <v>68</v>
      </c>
      <c r="BD1732" t="s">
        <v>71</v>
      </c>
      <c r="BE1732" t="s">
        <v>46</v>
      </c>
      <c r="BF1732" t="s">
        <v>50</v>
      </c>
      <c r="BG1732">
        <v>14043</v>
      </c>
      <c r="BH1732">
        <v>70818.848999999987</v>
      </c>
      <c r="BI1732">
        <v>94189.069169999973</v>
      </c>
      <c r="BJ1732">
        <v>23370.220169999986</v>
      </c>
    </row>
    <row r="1733" spans="11:62" x14ac:dyDescent="0.15">
      <c r="K1733">
        <v>2018</v>
      </c>
      <c r="L1733" t="s">
        <v>23</v>
      </c>
      <c r="M1733" t="s">
        <v>67</v>
      </c>
      <c r="N1733" t="s">
        <v>68</v>
      </c>
      <c r="O1733" t="s">
        <v>71</v>
      </c>
      <c r="P1733" t="s">
        <v>46</v>
      </c>
      <c r="Q1733" t="s">
        <v>48</v>
      </c>
      <c r="R1733">
        <v>16337</v>
      </c>
      <c r="S1733">
        <v>41332.61</v>
      </c>
      <c r="T1733">
        <v>51252.436399999999</v>
      </c>
      <c r="U1733">
        <v>9919.8263999999981</v>
      </c>
      <c r="AX1733" t="s">
        <v>23</v>
      </c>
      <c r="AY1733">
        <v>2018</v>
      </c>
      <c r="AZ1733">
        <v>5</v>
      </c>
      <c r="BA1733" t="s">
        <v>38</v>
      </c>
      <c r="BB1733" t="s">
        <v>67</v>
      </c>
      <c r="BC1733" t="s">
        <v>68</v>
      </c>
      <c r="BD1733" t="s">
        <v>71</v>
      </c>
      <c r="BE1733" t="s">
        <v>51</v>
      </c>
      <c r="BF1733" t="s">
        <v>52</v>
      </c>
      <c r="BG1733">
        <v>7614</v>
      </c>
      <c r="BH1733">
        <v>36455.831999999995</v>
      </c>
      <c r="BI1733">
        <v>52860.956399999995</v>
      </c>
      <c r="BJ1733">
        <v>16405.124400000001</v>
      </c>
    </row>
    <row r="1734" spans="11:62" x14ac:dyDescent="0.15">
      <c r="K1734">
        <v>2018</v>
      </c>
      <c r="L1734" t="s">
        <v>23</v>
      </c>
      <c r="M1734" t="s">
        <v>67</v>
      </c>
      <c r="N1734" t="s">
        <v>68</v>
      </c>
      <c r="O1734" t="s">
        <v>71</v>
      </c>
      <c r="P1734" t="s">
        <v>46</v>
      </c>
      <c r="Q1734" t="s">
        <v>49</v>
      </c>
      <c r="R1734">
        <v>5048</v>
      </c>
      <c r="S1734">
        <v>13659.888000000001</v>
      </c>
      <c r="T1734">
        <v>18987.244320000002</v>
      </c>
      <c r="U1734">
        <v>5327.3563200000008</v>
      </c>
      <c r="AX1734" t="s">
        <v>23</v>
      </c>
      <c r="AY1734">
        <v>2018</v>
      </c>
      <c r="AZ1734">
        <v>5</v>
      </c>
      <c r="BA1734" t="s">
        <v>38</v>
      </c>
      <c r="BB1734" t="s">
        <v>67</v>
      </c>
      <c r="BC1734" t="s">
        <v>68</v>
      </c>
      <c r="BD1734" t="s">
        <v>71</v>
      </c>
      <c r="BE1734" t="s">
        <v>51</v>
      </c>
      <c r="BF1734" t="s">
        <v>53</v>
      </c>
      <c r="BG1734">
        <v>18543</v>
      </c>
      <c r="BH1734">
        <v>158876.424</v>
      </c>
      <c r="BI1734">
        <v>216071.93664</v>
      </c>
      <c r="BJ1734">
        <v>57195.512640000001</v>
      </c>
    </row>
    <row r="1735" spans="11:62" x14ac:dyDescent="0.15">
      <c r="K1735">
        <v>2018</v>
      </c>
      <c r="L1735" t="s">
        <v>23</v>
      </c>
      <c r="M1735" t="s">
        <v>67</v>
      </c>
      <c r="N1735" t="s">
        <v>68</v>
      </c>
      <c r="O1735" t="s">
        <v>71</v>
      </c>
      <c r="P1735" t="s">
        <v>46</v>
      </c>
      <c r="Q1735" t="s">
        <v>50</v>
      </c>
      <c r="R1735">
        <v>14043</v>
      </c>
      <c r="S1735">
        <v>70818.848999999987</v>
      </c>
      <c r="T1735">
        <v>94189.069169999973</v>
      </c>
      <c r="U1735">
        <v>23370.220169999986</v>
      </c>
      <c r="AX1735" t="s">
        <v>23</v>
      </c>
      <c r="AY1735">
        <v>2018</v>
      </c>
      <c r="AZ1735">
        <v>5</v>
      </c>
      <c r="BA1735" t="s">
        <v>38</v>
      </c>
      <c r="BB1735" t="s">
        <v>67</v>
      </c>
      <c r="BC1735" t="s">
        <v>68</v>
      </c>
      <c r="BD1735" t="s">
        <v>71</v>
      </c>
      <c r="BE1735" t="s">
        <v>51</v>
      </c>
      <c r="BF1735" t="s">
        <v>54</v>
      </c>
      <c r="BG1735">
        <v>18366</v>
      </c>
      <c r="BH1735">
        <v>51314.604000000007</v>
      </c>
      <c r="BI1735">
        <v>67222.131240000002</v>
      </c>
      <c r="BJ1735">
        <v>15907.527239999996</v>
      </c>
    </row>
    <row r="1736" spans="11:62" x14ac:dyDescent="0.15">
      <c r="K1736">
        <v>2018</v>
      </c>
      <c r="L1736" t="s">
        <v>23</v>
      </c>
      <c r="M1736" t="s">
        <v>67</v>
      </c>
      <c r="N1736" t="s">
        <v>68</v>
      </c>
      <c r="O1736" t="s">
        <v>71</v>
      </c>
      <c r="P1736" t="s">
        <v>51</v>
      </c>
      <c r="Q1736" t="s">
        <v>52</v>
      </c>
      <c r="R1736">
        <v>7614</v>
      </c>
      <c r="S1736">
        <v>36455.831999999995</v>
      </c>
      <c r="T1736">
        <v>52860.956399999995</v>
      </c>
      <c r="U1736">
        <v>16405.124400000001</v>
      </c>
      <c r="AX1736" t="s">
        <v>23</v>
      </c>
      <c r="AY1736">
        <v>2018</v>
      </c>
      <c r="AZ1736">
        <v>5</v>
      </c>
      <c r="BA1736" t="s">
        <v>38</v>
      </c>
      <c r="BB1736" t="s">
        <v>67</v>
      </c>
      <c r="BC1736" t="s">
        <v>68</v>
      </c>
      <c r="BD1736" t="s">
        <v>71</v>
      </c>
      <c r="BE1736" t="s">
        <v>51</v>
      </c>
      <c r="BF1736" t="s">
        <v>55</v>
      </c>
      <c r="BG1736">
        <v>14191</v>
      </c>
      <c r="BH1736">
        <v>85827.168000000005</v>
      </c>
      <c r="BI1736">
        <v>115866.67680000002</v>
      </c>
      <c r="BJ1736">
        <v>30039.508800000011</v>
      </c>
    </row>
    <row r="1737" spans="11:62" x14ac:dyDescent="0.15">
      <c r="K1737">
        <v>2018</v>
      </c>
      <c r="L1737" t="s">
        <v>23</v>
      </c>
      <c r="M1737" t="s">
        <v>67</v>
      </c>
      <c r="N1737" t="s">
        <v>68</v>
      </c>
      <c r="O1737" t="s">
        <v>71</v>
      </c>
      <c r="P1737" t="s">
        <v>51</v>
      </c>
      <c r="Q1737" t="s">
        <v>53</v>
      </c>
      <c r="R1737">
        <v>18543</v>
      </c>
      <c r="S1737">
        <v>158876.424</v>
      </c>
      <c r="T1737">
        <v>216071.93664</v>
      </c>
      <c r="U1737">
        <v>57195.512640000001</v>
      </c>
      <c r="AX1737" t="s">
        <v>23</v>
      </c>
      <c r="AY1737">
        <v>2018</v>
      </c>
      <c r="AZ1737">
        <v>5</v>
      </c>
      <c r="BA1737" t="s">
        <v>38</v>
      </c>
      <c r="BB1737" t="s">
        <v>67</v>
      </c>
      <c r="BC1737" t="s">
        <v>68</v>
      </c>
      <c r="BD1737" t="s">
        <v>71</v>
      </c>
      <c r="BE1737" t="s">
        <v>56</v>
      </c>
      <c r="BF1737" t="s">
        <v>57</v>
      </c>
      <c r="BG1737">
        <v>6182</v>
      </c>
      <c r="BH1737">
        <v>103548.5</v>
      </c>
      <c r="BI1737">
        <v>136684.01999999999</v>
      </c>
      <c r="BJ1737">
        <v>33135.51999999999</v>
      </c>
    </row>
    <row r="1738" spans="11:62" x14ac:dyDescent="0.15">
      <c r="K1738">
        <v>2018</v>
      </c>
      <c r="L1738" t="s">
        <v>23</v>
      </c>
      <c r="M1738" t="s">
        <v>67</v>
      </c>
      <c r="N1738" t="s">
        <v>68</v>
      </c>
      <c r="O1738" t="s">
        <v>71</v>
      </c>
      <c r="P1738" t="s">
        <v>51</v>
      </c>
      <c r="Q1738" t="s">
        <v>54</v>
      </c>
      <c r="R1738">
        <v>18366</v>
      </c>
      <c r="S1738">
        <v>51314.604000000007</v>
      </c>
      <c r="T1738">
        <v>67222.131240000002</v>
      </c>
      <c r="U1738">
        <v>15907.527239999996</v>
      </c>
      <c r="AX1738" t="s">
        <v>23</v>
      </c>
      <c r="AY1738">
        <v>2018</v>
      </c>
      <c r="AZ1738">
        <v>5</v>
      </c>
      <c r="BA1738" t="s">
        <v>38</v>
      </c>
      <c r="BB1738" t="s">
        <v>67</v>
      </c>
      <c r="BC1738" t="s">
        <v>68</v>
      </c>
      <c r="BD1738" t="s">
        <v>71</v>
      </c>
      <c r="BE1738" t="s">
        <v>56</v>
      </c>
      <c r="BF1738" t="s">
        <v>58</v>
      </c>
      <c r="BG1738">
        <v>10789</v>
      </c>
      <c r="BH1738">
        <v>78846.011999999988</v>
      </c>
      <c r="BI1738">
        <v>105653.65607999999</v>
      </c>
      <c r="BJ1738">
        <v>26807.644079999998</v>
      </c>
    </row>
    <row r="1739" spans="11:62" x14ac:dyDescent="0.15">
      <c r="K1739">
        <v>2018</v>
      </c>
      <c r="L1739" t="s">
        <v>23</v>
      </c>
      <c r="M1739" t="s">
        <v>67</v>
      </c>
      <c r="N1739" t="s">
        <v>68</v>
      </c>
      <c r="O1739" t="s">
        <v>71</v>
      </c>
      <c r="P1739" t="s">
        <v>51</v>
      </c>
      <c r="Q1739" t="s">
        <v>55</v>
      </c>
      <c r="R1739">
        <v>14191</v>
      </c>
      <c r="S1739">
        <v>85827.168000000005</v>
      </c>
      <c r="T1739">
        <v>115866.67680000002</v>
      </c>
      <c r="U1739">
        <v>30039.508800000011</v>
      </c>
      <c r="AX1739" t="s">
        <v>23</v>
      </c>
      <c r="AY1739">
        <v>2018</v>
      </c>
      <c r="AZ1739">
        <v>5</v>
      </c>
      <c r="BA1739" t="s">
        <v>38</v>
      </c>
      <c r="BB1739" t="s">
        <v>67</v>
      </c>
      <c r="BC1739" t="s">
        <v>68</v>
      </c>
      <c r="BD1739" t="s">
        <v>71</v>
      </c>
      <c r="BE1739" t="s">
        <v>56</v>
      </c>
      <c r="BF1739" t="s">
        <v>59</v>
      </c>
      <c r="BG1739">
        <v>13064</v>
      </c>
      <c r="BH1739">
        <v>30099.456000000002</v>
      </c>
      <c r="BI1739">
        <v>42139.238400000002</v>
      </c>
      <c r="BJ1739">
        <v>12039.7824</v>
      </c>
    </row>
    <row r="1740" spans="11:62" x14ac:dyDescent="0.15">
      <c r="K1740">
        <v>2018</v>
      </c>
      <c r="L1740" t="s">
        <v>23</v>
      </c>
      <c r="M1740" t="s">
        <v>67</v>
      </c>
      <c r="N1740" t="s">
        <v>68</v>
      </c>
      <c r="O1740" t="s">
        <v>71</v>
      </c>
      <c r="P1740" t="s">
        <v>56</v>
      </c>
      <c r="Q1740" t="s">
        <v>57</v>
      </c>
      <c r="R1740">
        <v>6182</v>
      </c>
      <c r="S1740">
        <v>103548.5</v>
      </c>
      <c r="T1740">
        <v>136684.01999999999</v>
      </c>
      <c r="U1740">
        <v>33135.51999999999</v>
      </c>
      <c r="AX1740" t="s">
        <v>23</v>
      </c>
      <c r="AY1740">
        <v>2018</v>
      </c>
      <c r="AZ1740">
        <v>5</v>
      </c>
      <c r="BA1740" t="s">
        <v>38</v>
      </c>
      <c r="BB1740" t="s">
        <v>67</v>
      </c>
      <c r="BC1740" t="s">
        <v>68</v>
      </c>
      <c r="BD1740" t="s">
        <v>72</v>
      </c>
      <c r="BE1740" t="s">
        <v>46</v>
      </c>
      <c r="BF1740" t="s">
        <v>47</v>
      </c>
      <c r="BG1740">
        <v>5502</v>
      </c>
      <c r="BH1740">
        <v>7526.7359999999999</v>
      </c>
      <c r="BI1740">
        <v>9558.9547199999997</v>
      </c>
      <c r="BJ1740">
        <v>2032.2187199999998</v>
      </c>
    </row>
    <row r="1741" spans="11:62" x14ac:dyDescent="0.15">
      <c r="K1741">
        <v>2018</v>
      </c>
      <c r="L1741" t="s">
        <v>23</v>
      </c>
      <c r="M1741" t="s">
        <v>67</v>
      </c>
      <c r="N1741" t="s">
        <v>68</v>
      </c>
      <c r="O1741" t="s">
        <v>71</v>
      </c>
      <c r="P1741" t="s">
        <v>56</v>
      </c>
      <c r="Q1741" t="s">
        <v>58</v>
      </c>
      <c r="R1741">
        <v>10789</v>
      </c>
      <c r="S1741">
        <v>78846.011999999988</v>
      </c>
      <c r="T1741">
        <v>105653.65607999999</v>
      </c>
      <c r="U1741">
        <v>26807.644079999998</v>
      </c>
      <c r="AX1741" t="s">
        <v>23</v>
      </c>
      <c r="AY1741">
        <v>2018</v>
      </c>
      <c r="AZ1741">
        <v>5</v>
      </c>
      <c r="BA1741" t="s">
        <v>38</v>
      </c>
      <c r="BB1741" t="s">
        <v>67</v>
      </c>
      <c r="BC1741" t="s">
        <v>68</v>
      </c>
      <c r="BD1741" t="s">
        <v>72</v>
      </c>
      <c r="BE1741" t="s">
        <v>46</v>
      </c>
      <c r="BF1741" t="s">
        <v>48</v>
      </c>
      <c r="BG1741">
        <v>9512</v>
      </c>
      <c r="BH1741">
        <v>26158</v>
      </c>
      <c r="BI1741">
        <v>36359.620000000003</v>
      </c>
      <c r="BJ1741">
        <v>10201.620000000003</v>
      </c>
    </row>
    <row r="1742" spans="11:62" x14ac:dyDescent="0.15">
      <c r="K1742">
        <v>2018</v>
      </c>
      <c r="L1742" t="s">
        <v>23</v>
      </c>
      <c r="M1742" t="s">
        <v>67</v>
      </c>
      <c r="N1742" t="s">
        <v>68</v>
      </c>
      <c r="O1742" t="s">
        <v>71</v>
      </c>
      <c r="P1742" t="s">
        <v>56</v>
      </c>
      <c r="Q1742" t="s">
        <v>59</v>
      </c>
      <c r="R1742">
        <v>13064</v>
      </c>
      <c r="S1742">
        <v>30099.456000000002</v>
      </c>
      <c r="T1742">
        <v>42139.238400000002</v>
      </c>
      <c r="U1742">
        <v>12039.7824</v>
      </c>
      <c r="AX1742" t="s">
        <v>23</v>
      </c>
      <c r="AY1742">
        <v>2018</v>
      </c>
      <c r="AZ1742">
        <v>5</v>
      </c>
      <c r="BA1742" t="s">
        <v>38</v>
      </c>
      <c r="BB1742" t="s">
        <v>67</v>
      </c>
      <c r="BC1742" t="s">
        <v>68</v>
      </c>
      <c r="BD1742" t="s">
        <v>72</v>
      </c>
      <c r="BE1742" t="s">
        <v>46</v>
      </c>
      <c r="BF1742" t="s">
        <v>49</v>
      </c>
      <c r="BG1742">
        <v>10106</v>
      </c>
      <c r="BH1742">
        <v>25123.516</v>
      </c>
      <c r="BI1742">
        <v>30650.68952</v>
      </c>
      <c r="BJ1742">
        <v>5527.1735200000003</v>
      </c>
    </row>
    <row r="1743" spans="11:62" x14ac:dyDescent="0.15">
      <c r="K1743">
        <v>2018</v>
      </c>
      <c r="L1743" t="s">
        <v>23</v>
      </c>
      <c r="M1743" t="s">
        <v>67</v>
      </c>
      <c r="N1743" t="s">
        <v>68</v>
      </c>
      <c r="O1743" t="s">
        <v>72</v>
      </c>
      <c r="P1743" t="s">
        <v>46</v>
      </c>
      <c r="Q1743" t="s">
        <v>47</v>
      </c>
      <c r="R1743">
        <v>5502</v>
      </c>
      <c r="S1743">
        <v>7526.7359999999999</v>
      </c>
      <c r="T1743">
        <v>9558.9547199999997</v>
      </c>
      <c r="U1743">
        <v>2032.2187199999998</v>
      </c>
      <c r="AX1743" t="s">
        <v>23</v>
      </c>
      <c r="AY1743">
        <v>2018</v>
      </c>
      <c r="AZ1743">
        <v>5</v>
      </c>
      <c r="BA1743" t="s">
        <v>38</v>
      </c>
      <c r="BB1743" t="s">
        <v>67</v>
      </c>
      <c r="BC1743" t="s">
        <v>68</v>
      </c>
      <c r="BD1743" t="s">
        <v>72</v>
      </c>
      <c r="BE1743" t="s">
        <v>46</v>
      </c>
      <c r="BF1743" t="s">
        <v>50</v>
      </c>
      <c r="BG1743">
        <v>10847</v>
      </c>
      <c r="BH1743">
        <v>48919.97</v>
      </c>
      <c r="BI1743">
        <v>58703.964000000007</v>
      </c>
      <c r="BJ1743">
        <v>9783.9940000000061</v>
      </c>
    </row>
    <row r="1744" spans="11:62" x14ac:dyDescent="0.15">
      <c r="K1744">
        <v>2018</v>
      </c>
      <c r="L1744" t="s">
        <v>23</v>
      </c>
      <c r="M1744" t="s">
        <v>67</v>
      </c>
      <c r="N1744" t="s">
        <v>68</v>
      </c>
      <c r="O1744" t="s">
        <v>72</v>
      </c>
      <c r="P1744" t="s">
        <v>46</v>
      </c>
      <c r="Q1744" t="s">
        <v>48</v>
      </c>
      <c r="R1744">
        <v>9512</v>
      </c>
      <c r="S1744">
        <v>26158</v>
      </c>
      <c r="T1744">
        <v>36359.620000000003</v>
      </c>
      <c r="U1744">
        <v>10201.620000000003</v>
      </c>
      <c r="AX1744" t="s">
        <v>23</v>
      </c>
      <c r="AY1744">
        <v>2018</v>
      </c>
      <c r="AZ1744">
        <v>5</v>
      </c>
      <c r="BA1744" t="s">
        <v>38</v>
      </c>
      <c r="BB1744" t="s">
        <v>67</v>
      </c>
      <c r="BC1744" t="s">
        <v>68</v>
      </c>
      <c r="BD1744" t="s">
        <v>72</v>
      </c>
      <c r="BE1744" t="s">
        <v>51</v>
      </c>
      <c r="BF1744" t="s">
        <v>52</v>
      </c>
      <c r="BG1744">
        <v>6651</v>
      </c>
      <c r="BH1744">
        <v>30581.297999999999</v>
      </c>
      <c r="BI1744">
        <v>45566.134019999998</v>
      </c>
      <c r="BJ1744">
        <v>14984.836019999999</v>
      </c>
    </row>
    <row r="1745" spans="11:62" x14ac:dyDescent="0.15">
      <c r="K1745">
        <v>2018</v>
      </c>
      <c r="L1745" t="s">
        <v>23</v>
      </c>
      <c r="M1745" t="s">
        <v>67</v>
      </c>
      <c r="N1745" t="s">
        <v>68</v>
      </c>
      <c r="O1745" t="s">
        <v>72</v>
      </c>
      <c r="P1745" t="s">
        <v>46</v>
      </c>
      <c r="Q1745" t="s">
        <v>49</v>
      </c>
      <c r="R1745">
        <v>10106</v>
      </c>
      <c r="S1745">
        <v>25123.516</v>
      </c>
      <c r="T1745">
        <v>30650.68952</v>
      </c>
      <c r="U1745">
        <v>5527.1735200000003</v>
      </c>
      <c r="AX1745" t="s">
        <v>23</v>
      </c>
      <c r="AY1745">
        <v>2018</v>
      </c>
      <c r="AZ1745">
        <v>5</v>
      </c>
      <c r="BA1745" t="s">
        <v>38</v>
      </c>
      <c r="BB1745" t="s">
        <v>67</v>
      </c>
      <c r="BC1745" t="s">
        <v>68</v>
      </c>
      <c r="BD1745" t="s">
        <v>72</v>
      </c>
      <c r="BE1745" t="s">
        <v>51</v>
      </c>
      <c r="BF1745" t="s">
        <v>53</v>
      </c>
      <c r="BG1745">
        <v>14440</v>
      </c>
      <c r="BH1745">
        <v>117830.39999999999</v>
      </c>
      <c r="BI1745">
        <v>160249.34399999998</v>
      </c>
      <c r="BJ1745">
        <v>42418.943999999989</v>
      </c>
    </row>
    <row r="1746" spans="11:62" x14ac:dyDescent="0.15">
      <c r="K1746">
        <v>2018</v>
      </c>
      <c r="L1746" t="s">
        <v>23</v>
      </c>
      <c r="M1746" t="s">
        <v>67</v>
      </c>
      <c r="N1746" t="s">
        <v>68</v>
      </c>
      <c r="O1746" t="s">
        <v>72</v>
      </c>
      <c r="P1746" t="s">
        <v>46</v>
      </c>
      <c r="Q1746" t="s">
        <v>50</v>
      </c>
      <c r="R1746">
        <v>10847</v>
      </c>
      <c r="S1746">
        <v>48919.97</v>
      </c>
      <c r="T1746">
        <v>58703.964000000007</v>
      </c>
      <c r="U1746">
        <v>9783.9940000000061</v>
      </c>
      <c r="AX1746" t="s">
        <v>23</v>
      </c>
      <c r="AY1746">
        <v>2018</v>
      </c>
      <c r="AZ1746">
        <v>5</v>
      </c>
      <c r="BA1746" t="s">
        <v>38</v>
      </c>
      <c r="BB1746" t="s">
        <v>67</v>
      </c>
      <c r="BC1746" t="s">
        <v>68</v>
      </c>
      <c r="BD1746" t="s">
        <v>72</v>
      </c>
      <c r="BE1746" t="s">
        <v>51</v>
      </c>
      <c r="BF1746" t="s">
        <v>54</v>
      </c>
      <c r="BG1746">
        <v>9562</v>
      </c>
      <c r="BH1746">
        <v>26505.864000000005</v>
      </c>
      <c r="BI1746">
        <v>38433.502800000009</v>
      </c>
      <c r="BJ1746">
        <v>11927.638800000004</v>
      </c>
    </row>
    <row r="1747" spans="11:62" x14ac:dyDescent="0.15">
      <c r="K1747">
        <v>2018</v>
      </c>
      <c r="L1747" t="s">
        <v>23</v>
      </c>
      <c r="M1747" t="s">
        <v>67</v>
      </c>
      <c r="N1747" t="s">
        <v>68</v>
      </c>
      <c r="O1747" t="s">
        <v>72</v>
      </c>
      <c r="P1747" t="s">
        <v>51</v>
      </c>
      <c r="Q1747" t="s">
        <v>52</v>
      </c>
      <c r="R1747">
        <v>6651</v>
      </c>
      <c r="S1747">
        <v>30581.297999999999</v>
      </c>
      <c r="T1747">
        <v>45566.134019999998</v>
      </c>
      <c r="U1747">
        <v>14984.836019999999</v>
      </c>
      <c r="AX1747" t="s">
        <v>23</v>
      </c>
      <c r="AY1747">
        <v>2018</v>
      </c>
      <c r="AZ1747">
        <v>5</v>
      </c>
      <c r="BA1747" t="s">
        <v>38</v>
      </c>
      <c r="BB1747" t="s">
        <v>67</v>
      </c>
      <c r="BC1747" t="s">
        <v>68</v>
      </c>
      <c r="BD1747" t="s">
        <v>72</v>
      </c>
      <c r="BE1747" t="s">
        <v>51</v>
      </c>
      <c r="BF1747" t="s">
        <v>55</v>
      </c>
      <c r="BG1747">
        <v>15283</v>
      </c>
      <c r="BH1747">
        <v>84362.16</v>
      </c>
      <c r="BI1747">
        <v>113888.916</v>
      </c>
      <c r="BJ1747">
        <v>29526.755999999994</v>
      </c>
    </row>
    <row r="1748" spans="11:62" x14ac:dyDescent="0.15">
      <c r="K1748">
        <v>2018</v>
      </c>
      <c r="L1748" t="s">
        <v>23</v>
      </c>
      <c r="M1748" t="s">
        <v>67</v>
      </c>
      <c r="N1748" t="s">
        <v>68</v>
      </c>
      <c r="O1748" t="s">
        <v>72</v>
      </c>
      <c r="P1748" t="s">
        <v>51</v>
      </c>
      <c r="Q1748" t="s">
        <v>53</v>
      </c>
      <c r="R1748">
        <v>14440</v>
      </c>
      <c r="S1748">
        <v>117830.39999999999</v>
      </c>
      <c r="T1748">
        <v>160249.34399999998</v>
      </c>
      <c r="U1748">
        <v>42418.943999999989</v>
      </c>
      <c r="AX1748" t="s">
        <v>23</v>
      </c>
      <c r="AY1748">
        <v>2018</v>
      </c>
      <c r="AZ1748">
        <v>5</v>
      </c>
      <c r="BA1748" t="s">
        <v>38</v>
      </c>
      <c r="BB1748" t="s">
        <v>67</v>
      </c>
      <c r="BC1748" t="s">
        <v>68</v>
      </c>
      <c r="BD1748" t="s">
        <v>72</v>
      </c>
      <c r="BE1748" t="s">
        <v>56</v>
      </c>
      <c r="BF1748" t="s">
        <v>57</v>
      </c>
      <c r="BG1748">
        <v>13471</v>
      </c>
      <c r="BH1748">
        <v>205782.99599999998</v>
      </c>
      <c r="BI1748">
        <v>255170.91503999996</v>
      </c>
      <c r="BJ1748">
        <v>49387.919039999979</v>
      </c>
    </row>
    <row r="1749" spans="11:62" x14ac:dyDescent="0.15">
      <c r="K1749">
        <v>2018</v>
      </c>
      <c r="L1749" t="s">
        <v>23</v>
      </c>
      <c r="M1749" t="s">
        <v>67</v>
      </c>
      <c r="N1749" t="s">
        <v>68</v>
      </c>
      <c r="O1749" t="s">
        <v>72</v>
      </c>
      <c r="P1749" t="s">
        <v>51</v>
      </c>
      <c r="Q1749" t="s">
        <v>54</v>
      </c>
      <c r="R1749">
        <v>9562</v>
      </c>
      <c r="S1749">
        <v>26505.864000000005</v>
      </c>
      <c r="T1749">
        <v>38433.502800000009</v>
      </c>
      <c r="U1749">
        <v>11927.638800000004</v>
      </c>
      <c r="AX1749" t="s">
        <v>23</v>
      </c>
      <c r="AY1749">
        <v>2018</v>
      </c>
      <c r="AZ1749">
        <v>5</v>
      </c>
      <c r="BA1749" t="s">
        <v>38</v>
      </c>
      <c r="BB1749" t="s">
        <v>67</v>
      </c>
      <c r="BC1749" t="s">
        <v>68</v>
      </c>
      <c r="BD1749" t="s">
        <v>72</v>
      </c>
      <c r="BE1749" t="s">
        <v>56</v>
      </c>
      <c r="BF1749" t="s">
        <v>58</v>
      </c>
      <c r="BG1749">
        <v>7047</v>
      </c>
      <c r="BH1749">
        <v>50611.553999999996</v>
      </c>
      <c r="BI1749">
        <v>74398.984379999994</v>
      </c>
      <c r="BJ1749">
        <v>23787.430379999998</v>
      </c>
    </row>
    <row r="1750" spans="11:62" x14ac:dyDescent="0.15">
      <c r="K1750">
        <v>2018</v>
      </c>
      <c r="L1750" t="s">
        <v>23</v>
      </c>
      <c r="M1750" t="s">
        <v>67</v>
      </c>
      <c r="N1750" t="s">
        <v>68</v>
      </c>
      <c r="O1750" t="s">
        <v>72</v>
      </c>
      <c r="P1750" t="s">
        <v>51</v>
      </c>
      <c r="Q1750" t="s">
        <v>55</v>
      </c>
      <c r="R1750">
        <v>15283</v>
      </c>
      <c r="S1750">
        <v>84362.16</v>
      </c>
      <c r="T1750">
        <v>113888.916</v>
      </c>
      <c r="U1750">
        <v>29526.755999999994</v>
      </c>
      <c r="AX1750" t="s">
        <v>23</v>
      </c>
      <c r="AY1750">
        <v>2018</v>
      </c>
      <c r="AZ1750">
        <v>5</v>
      </c>
      <c r="BA1750" t="s">
        <v>38</v>
      </c>
      <c r="BB1750" t="s">
        <v>67</v>
      </c>
      <c r="BC1750" t="s">
        <v>68</v>
      </c>
      <c r="BD1750" t="s">
        <v>72</v>
      </c>
      <c r="BE1750" t="s">
        <v>56</v>
      </c>
      <c r="BF1750" t="s">
        <v>59</v>
      </c>
      <c r="BG1750">
        <v>14414</v>
      </c>
      <c r="BH1750">
        <v>33469.308000000005</v>
      </c>
      <c r="BI1750">
        <v>50203.962000000014</v>
      </c>
      <c r="BJ1750">
        <v>16734.65400000001</v>
      </c>
    </row>
    <row r="1751" spans="11:62" x14ac:dyDescent="0.15">
      <c r="K1751">
        <v>2018</v>
      </c>
      <c r="L1751" t="s">
        <v>23</v>
      </c>
      <c r="M1751" t="s">
        <v>67</v>
      </c>
      <c r="N1751" t="s">
        <v>68</v>
      </c>
      <c r="O1751" t="s">
        <v>72</v>
      </c>
      <c r="P1751" t="s">
        <v>56</v>
      </c>
      <c r="Q1751" t="s">
        <v>57</v>
      </c>
      <c r="R1751">
        <v>13471</v>
      </c>
      <c r="S1751">
        <v>205782.99599999998</v>
      </c>
      <c r="T1751">
        <v>255170.91503999996</v>
      </c>
      <c r="U1751">
        <v>49387.919039999979</v>
      </c>
      <c r="AX1751" t="s">
        <v>23</v>
      </c>
      <c r="AY1751">
        <v>2018</v>
      </c>
      <c r="AZ1751">
        <v>5</v>
      </c>
      <c r="BA1751" t="s">
        <v>38</v>
      </c>
      <c r="BB1751" t="s">
        <v>67</v>
      </c>
      <c r="BC1751" t="s">
        <v>68</v>
      </c>
      <c r="BD1751" t="s">
        <v>73</v>
      </c>
      <c r="BE1751" t="s">
        <v>46</v>
      </c>
      <c r="BF1751" t="s">
        <v>47</v>
      </c>
      <c r="BG1751">
        <v>9344</v>
      </c>
      <c r="BH1751">
        <v>14352.383999999998</v>
      </c>
      <c r="BI1751">
        <v>18227.527679999996</v>
      </c>
      <c r="BJ1751">
        <v>3875.1436799999974</v>
      </c>
    </row>
    <row r="1752" spans="11:62" x14ac:dyDescent="0.15">
      <c r="K1752">
        <v>2018</v>
      </c>
      <c r="L1752" t="s">
        <v>23</v>
      </c>
      <c r="M1752" t="s">
        <v>67</v>
      </c>
      <c r="N1752" t="s">
        <v>68</v>
      </c>
      <c r="O1752" t="s">
        <v>72</v>
      </c>
      <c r="P1752" t="s">
        <v>56</v>
      </c>
      <c r="Q1752" t="s">
        <v>58</v>
      </c>
      <c r="R1752">
        <v>7047</v>
      </c>
      <c r="S1752">
        <v>50611.553999999996</v>
      </c>
      <c r="T1752">
        <v>74398.984379999994</v>
      </c>
      <c r="U1752">
        <v>23787.430379999998</v>
      </c>
      <c r="AX1752" t="s">
        <v>23</v>
      </c>
      <c r="AY1752">
        <v>2018</v>
      </c>
      <c r="AZ1752">
        <v>5</v>
      </c>
      <c r="BA1752" t="s">
        <v>38</v>
      </c>
      <c r="BB1752" t="s">
        <v>67</v>
      </c>
      <c r="BC1752" t="s">
        <v>68</v>
      </c>
      <c r="BD1752" t="s">
        <v>73</v>
      </c>
      <c r="BE1752" t="s">
        <v>46</v>
      </c>
      <c r="BF1752" t="s">
        <v>48</v>
      </c>
      <c r="BG1752">
        <v>7388</v>
      </c>
      <c r="BH1752">
        <v>20154.464000000004</v>
      </c>
      <c r="BI1752">
        <v>30231.696000000007</v>
      </c>
      <c r="BJ1752">
        <v>10077.232000000004</v>
      </c>
    </row>
    <row r="1753" spans="11:62" x14ac:dyDescent="0.15">
      <c r="K1753">
        <v>2018</v>
      </c>
      <c r="L1753" t="s">
        <v>23</v>
      </c>
      <c r="M1753" t="s">
        <v>67</v>
      </c>
      <c r="N1753" t="s">
        <v>68</v>
      </c>
      <c r="O1753" t="s">
        <v>72</v>
      </c>
      <c r="P1753" t="s">
        <v>56</v>
      </c>
      <c r="Q1753" t="s">
        <v>59</v>
      </c>
      <c r="R1753">
        <v>14414</v>
      </c>
      <c r="S1753">
        <v>33469.308000000005</v>
      </c>
      <c r="T1753">
        <v>50203.962000000014</v>
      </c>
      <c r="U1753">
        <v>16734.65400000001</v>
      </c>
      <c r="AX1753" t="s">
        <v>23</v>
      </c>
      <c r="AY1753">
        <v>2018</v>
      </c>
      <c r="AZ1753">
        <v>5</v>
      </c>
      <c r="BA1753" t="s">
        <v>38</v>
      </c>
      <c r="BB1753" t="s">
        <v>67</v>
      </c>
      <c r="BC1753" t="s">
        <v>68</v>
      </c>
      <c r="BD1753" t="s">
        <v>73</v>
      </c>
      <c r="BE1753" t="s">
        <v>46</v>
      </c>
      <c r="BF1753" t="s">
        <v>49</v>
      </c>
      <c r="BG1753">
        <v>19360</v>
      </c>
      <c r="BH1753">
        <v>54091.839999999997</v>
      </c>
      <c r="BI1753">
        <v>70860.310399999988</v>
      </c>
      <c r="BJ1753">
        <v>16768.470399999991</v>
      </c>
    </row>
    <row r="1754" spans="11:62" x14ac:dyDescent="0.15">
      <c r="K1754">
        <v>2018</v>
      </c>
      <c r="L1754" t="s">
        <v>23</v>
      </c>
      <c r="M1754" t="s">
        <v>67</v>
      </c>
      <c r="N1754" t="s">
        <v>68</v>
      </c>
      <c r="O1754" t="s">
        <v>73</v>
      </c>
      <c r="P1754" t="s">
        <v>46</v>
      </c>
      <c r="Q1754" t="s">
        <v>47</v>
      </c>
      <c r="R1754">
        <v>9344</v>
      </c>
      <c r="S1754">
        <v>14352.383999999998</v>
      </c>
      <c r="T1754">
        <v>18227.527679999996</v>
      </c>
      <c r="U1754">
        <v>3875.1436799999974</v>
      </c>
      <c r="AX1754" t="s">
        <v>23</v>
      </c>
      <c r="AY1754">
        <v>2018</v>
      </c>
      <c r="AZ1754">
        <v>5</v>
      </c>
      <c r="BA1754" t="s">
        <v>38</v>
      </c>
      <c r="BB1754" t="s">
        <v>67</v>
      </c>
      <c r="BC1754" t="s">
        <v>68</v>
      </c>
      <c r="BD1754" t="s">
        <v>73</v>
      </c>
      <c r="BE1754" t="s">
        <v>46</v>
      </c>
      <c r="BF1754" t="s">
        <v>50</v>
      </c>
      <c r="BG1754">
        <v>11916</v>
      </c>
      <c r="BH1754">
        <v>53741.16</v>
      </c>
      <c r="BI1754">
        <v>67176.45</v>
      </c>
      <c r="BJ1754">
        <v>13435.289999999994</v>
      </c>
    </row>
    <row r="1755" spans="11:62" x14ac:dyDescent="0.15">
      <c r="K1755">
        <v>2018</v>
      </c>
      <c r="L1755" t="s">
        <v>23</v>
      </c>
      <c r="M1755" t="s">
        <v>67</v>
      </c>
      <c r="N1755" t="s">
        <v>68</v>
      </c>
      <c r="O1755" t="s">
        <v>73</v>
      </c>
      <c r="P1755" t="s">
        <v>46</v>
      </c>
      <c r="Q1755" t="s">
        <v>48</v>
      </c>
      <c r="R1755">
        <v>7388</v>
      </c>
      <c r="S1755">
        <v>20154.464000000004</v>
      </c>
      <c r="T1755">
        <v>30231.696000000007</v>
      </c>
      <c r="U1755">
        <v>10077.232000000004</v>
      </c>
      <c r="AX1755" t="s">
        <v>23</v>
      </c>
      <c r="AY1755">
        <v>2018</v>
      </c>
      <c r="AZ1755">
        <v>5</v>
      </c>
      <c r="BA1755" t="s">
        <v>38</v>
      </c>
      <c r="BB1755" t="s">
        <v>67</v>
      </c>
      <c r="BC1755" t="s">
        <v>68</v>
      </c>
      <c r="BD1755" t="s">
        <v>73</v>
      </c>
      <c r="BE1755" t="s">
        <v>51</v>
      </c>
      <c r="BF1755" t="s">
        <v>52</v>
      </c>
      <c r="BG1755">
        <v>8719</v>
      </c>
      <c r="BH1755">
        <v>39427.317999999999</v>
      </c>
      <c r="BI1755">
        <v>52438.33294</v>
      </c>
      <c r="BJ1755">
        <v>13011.014940000001</v>
      </c>
    </row>
    <row r="1756" spans="11:62" x14ac:dyDescent="0.15">
      <c r="K1756">
        <v>2018</v>
      </c>
      <c r="L1756" t="s">
        <v>23</v>
      </c>
      <c r="M1756" t="s">
        <v>67</v>
      </c>
      <c r="N1756" t="s">
        <v>68</v>
      </c>
      <c r="O1756" t="s">
        <v>73</v>
      </c>
      <c r="P1756" t="s">
        <v>46</v>
      </c>
      <c r="Q1756" t="s">
        <v>49</v>
      </c>
      <c r="R1756">
        <v>19360</v>
      </c>
      <c r="S1756">
        <v>54091.839999999997</v>
      </c>
      <c r="T1756">
        <v>70860.310399999988</v>
      </c>
      <c r="U1756">
        <v>16768.470399999991</v>
      </c>
      <c r="AX1756" t="s">
        <v>23</v>
      </c>
      <c r="AY1756">
        <v>2018</v>
      </c>
      <c r="AZ1756">
        <v>5</v>
      </c>
      <c r="BA1756" t="s">
        <v>38</v>
      </c>
      <c r="BB1756" t="s">
        <v>67</v>
      </c>
      <c r="BC1756" t="s">
        <v>68</v>
      </c>
      <c r="BD1756" t="s">
        <v>73</v>
      </c>
      <c r="BE1756" t="s">
        <v>51</v>
      </c>
      <c r="BF1756" t="s">
        <v>53</v>
      </c>
      <c r="BG1756">
        <v>12288</v>
      </c>
      <c r="BH1756">
        <v>108625.92</v>
      </c>
      <c r="BI1756">
        <v>159680.1024</v>
      </c>
      <c r="BJ1756">
        <v>51054.182400000005</v>
      </c>
    </row>
    <row r="1757" spans="11:62" x14ac:dyDescent="0.15">
      <c r="K1757">
        <v>2018</v>
      </c>
      <c r="L1757" t="s">
        <v>23</v>
      </c>
      <c r="M1757" t="s">
        <v>67</v>
      </c>
      <c r="N1757" t="s">
        <v>68</v>
      </c>
      <c r="O1757" t="s">
        <v>73</v>
      </c>
      <c r="P1757" t="s">
        <v>46</v>
      </c>
      <c r="Q1757" t="s">
        <v>50</v>
      </c>
      <c r="R1757">
        <v>11916</v>
      </c>
      <c r="S1757">
        <v>53741.16</v>
      </c>
      <c r="T1757">
        <v>67176.45</v>
      </c>
      <c r="U1757">
        <v>13435.289999999994</v>
      </c>
      <c r="AX1757" t="s">
        <v>23</v>
      </c>
      <c r="AY1757">
        <v>2018</v>
      </c>
      <c r="AZ1757">
        <v>5</v>
      </c>
      <c r="BA1757" t="s">
        <v>38</v>
      </c>
      <c r="BB1757" t="s">
        <v>67</v>
      </c>
      <c r="BC1757" t="s">
        <v>68</v>
      </c>
      <c r="BD1757" t="s">
        <v>73</v>
      </c>
      <c r="BE1757" t="s">
        <v>51</v>
      </c>
      <c r="BF1757" t="s">
        <v>54</v>
      </c>
      <c r="BG1757">
        <v>13031</v>
      </c>
      <c r="BH1757">
        <v>34401.839999999997</v>
      </c>
      <c r="BI1757">
        <v>50226.686399999999</v>
      </c>
      <c r="BJ1757">
        <v>15824.846400000002</v>
      </c>
    </row>
    <row r="1758" spans="11:62" x14ac:dyDescent="0.15">
      <c r="K1758">
        <v>2018</v>
      </c>
      <c r="L1758" t="s">
        <v>23</v>
      </c>
      <c r="M1758" t="s">
        <v>67</v>
      </c>
      <c r="N1758" t="s">
        <v>68</v>
      </c>
      <c r="O1758" t="s">
        <v>73</v>
      </c>
      <c r="P1758" t="s">
        <v>51</v>
      </c>
      <c r="Q1758" t="s">
        <v>52</v>
      </c>
      <c r="R1758">
        <v>8719</v>
      </c>
      <c r="S1758">
        <v>39427.317999999999</v>
      </c>
      <c r="T1758">
        <v>52438.33294</v>
      </c>
      <c r="U1758">
        <v>13011.014940000001</v>
      </c>
      <c r="AX1758" t="s">
        <v>23</v>
      </c>
      <c r="AY1758">
        <v>2018</v>
      </c>
      <c r="AZ1758">
        <v>5</v>
      </c>
      <c r="BA1758" t="s">
        <v>38</v>
      </c>
      <c r="BB1758" t="s">
        <v>67</v>
      </c>
      <c r="BC1758" t="s">
        <v>68</v>
      </c>
      <c r="BD1758" t="s">
        <v>73</v>
      </c>
      <c r="BE1758" t="s">
        <v>51</v>
      </c>
      <c r="BF1758" t="s">
        <v>55</v>
      </c>
      <c r="BG1758">
        <v>14571</v>
      </c>
      <c r="BH1758">
        <v>81131.328000000009</v>
      </c>
      <c r="BI1758">
        <v>114395.17248000001</v>
      </c>
      <c r="BJ1758">
        <v>33263.84448</v>
      </c>
    </row>
    <row r="1759" spans="11:62" x14ac:dyDescent="0.15">
      <c r="K1759">
        <v>2018</v>
      </c>
      <c r="L1759" t="s">
        <v>23</v>
      </c>
      <c r="M1759" t="s">
        <v>67</v>
      </c>
      <c r="N1759" t="s">
        <v>68</v>
      </c>
      <c r="O1759" t="s">
        <v>73</v>
      </c>
      <c r="P1759" t="s">
        <v>51</v>
      </c>
      <c r="Q1759" t="s">
        <v>53</v>
      </c>
      <c r="R1759">
        <v>12288</v>
      </c>
      <c r="S1759">
        <v>108625.92</v>
      </c>
      <c r="T1759">
        <v>159680.1024</v>
      </c>
      <c r="U1759">
        <v>51054.182400000005</v>
      </c>
      <c r="AX1759" t="s">
        <v>23</v>
      </c>
      <c r="AY1759">
        <v>2018</v>
      </c>
      <c r="AZ1759">
        <v>5</v>
      </c>
      <c r="BA1759" t="s">
        <v>38</v>
      </c>
      <c r="BB1759" t="s">
        <v>67</v>
      </c>
      <c r="BC1759" t="s">
        <v>68</v>
      </c>
      <c r="BD1759" t="s">
        <v>73</v>
      </c>
      <c r="BE1759" t="s">
        <v>56</v>
      </c>
      <c r="BF1759" t="s">
        <v>57</v>
      </c>
      <c r="BG1759">
        <v>18482</v>
      </c>
      <c r="BH1759">
        <v>302143.73600000003</v>
      </c>
      <c r="BI1759">
        <v>398829.73152000003</v>
      </c>
      <c r="BJ1759">
        <v>96685.995519999997</v>
      </c>
    </row>
    <row r="1760" spans="11:62" x14ac:dyDescent="0.15">
      <c r="K1760">
        <v>2018</v>
      </c>
      <c r="L1760" t="s">
        <v>23</v>
      </c>
      <c r="M1760" t="s">
        <v>67</v>
      </c>
      <c r="N1760" t="s">
        <v>68</v>
      </c>
      <c r="O1760" t="s">
        <v>73</v>
      </c>
      <c r="P1760" t="s">
        <v>51</v>
      </c>
      <c r="Q1760" t="s">
        <v>54</v>
      </c>
      <c r="R1760">
        <v>13031</v>
      </c>
      <c r="S1760">
        <v>34401.839999999997</v>
      </c>
      <c r="T1760">
        <v>50226.686399999999</v>
      </c>
      <c r="U1760">
        <v>15824.846400000002</v>
      </c>
      <c r="AX1760" t="s">
        <v>23</v>
      </c>
      <c r="AY1760">
        <v>2018</v>
      </c>
      <c r="AZ1760">
        <v>5</v>
      </c>
      <c r="BA1760" t="s">
        <v>38</v>
      </c>
      <c r="BB1760" t="s">
        <v>67</v>
      </c>
      <c r="BC1760" t="s">
        <v>68</v>
      </c>
      <c r="BD1760" t="s">
        <v>73</v>
      </c>
      <c r="BE1760" t="s">
        <v>56</v>
      </c>
      <c r="BF1760" t="s">
        <v>58</v>
      </c>
      <c r="BG1760">
        <v>11714</v>
      </c>
      <c r="BH1760">
        <v>91509.767999999982</v>
      </c>
      <c r="BI1760">
        <v>130858.96823999997</v>
      </c>
      <c r="BJ1760">
        <v>39349.200239999991</v>
      </c>
    </row>
    <row r="1761" spans="11:62" x14ac:dyDescent="0.15">
      <c r="K1761">
        <v>2018</v>
      </c>
      <c r="L1761" t="s">
        <v>23</v>
      </c>
      <c r="M1761" t="s">
        <v>67</v>
      </c>
      <c r="N1761" t="s">
        <v>68</v>
      </c>
      <c r="O1761" t="s">
        <v>73</v>
      </c>
      <c r="P1761" t="s">
        <v>51</v>
      </c>
      <c r="Q1761" t="s">
        <v>55</v>
      </c>
      <c r="R1761">
        <v>14571</v>
      </c>
      <c r="S1761">
        <v>81131.328000000009</v>
      </c>
      <c r="T1761">
        <v>114395.17248000001</v>
      </c>
      <c r="U1761">
        <v>33263.84448</v>
      </c>
      <c r="AX1761" t="s">
        <v>23</v>
      </c>
      <c r="AY1761">
        <v>2018</v>
      </c>
      <c r="AZ1761">
        <v>5</v>
      </c>
      <c r="BA1761" t="s">
        <v>38</v>
      </c>
      <c r="BB1761" t="s">
        <v>67</v>
      </c>
      <c r="BC1761" t="s">
        <v>68</v>
      </c>
      <c r="BD1761" t="s">
        <v>73</v>
      </c>
      <c r="BE1761" t="s">
        <v>56</v>
      </c>
      <c r="BF1761" t="s">
        <v>59</v>
      </c>
      <c r="BG1761">
        <v>13913</v>
      </c>
      <c r="BH1761">
        <v>31053.816000000003</v>
      </c>
      <c r="BI1761">
        <v>38817.270000000004</v>
      </c>
      <c r="BJ1761">
        <v>7763.4540000000015</v>
      </c>
    </row>
    <row r="1762" spans="11:62" x14ac:dyDescent="0.15">
      <c r="K1762">
        <v>2018</v>
      </c>
      <c r="L1762" t="s">
        <v>23</v>
      </c>
      <c r="M1762" t="s">
        <v>67</v>
      </c>
      <c r="N1762" t="s">
        <v>68</v>
      </c>
      <c r="O1762" t="s">
        <v>73</v>
      </c>
      <c r="P1762" t="s">
        <v>56</v>
      </c>
      <c r="Q1762" t="s">
        <v>57</v>
      </c>
      <c r="R1762">
        <v>18482</v>
      </c>
      <c r="S1762">
        <v>302143.73600000003</v>
      </c>
      <c r="T1762">
        <v>398829.73152000003</v>
      </c>
      <c r="U1762">
        <v>96685.995519999997</v>
      </c>
      <c r="AX1762" t="s">
        <v>23</v>
      </c>
      <c r="AY1762">
        <v>2018</v>
      </c>
      <c r="AZ1762">
        <v>5</v>
      </c>
      <c r="BA1762" t="s">
        <v>38</v>
      </c>
      <c r="BB1762" t="s">
        <v>74</v>
      </c>
      <c r="BC1762" t="s">
        <v>75</v>
      </c>
      <c r="BD1762" t="s">
        <v>76</v>
      </c>
      <c r="BE1762" t="s">
        <v>46</v>
      </c>
      <c r="BF1762" t="s">
        <v>47</v>
      </c>
      <c r="BG1762">
        <v>7394</v>
      </c>
      <c r="BH1762">
        <v>11534.64</v>
      </c>
      <c r="BI1762">
        <v>17071.267199999998</v>
      </c>
      <c r="BJ1762">
        <v>5536.627199999999</v>
      </c>
    </row>
    <row r="1763" spans="11:62" x14ac:dyDescent="0.15">
      <c r="K1763">
        <v>2018</v>
      </c>
      <c r="L1763" t="s">
        <v>23</v>
      </c>
      <c r="M1763" t="s">
        <v>67</v>
      </c>
      <c r="N1763" t="s">
        <v>68</v>
      </c>
      <c r="O1763" t="s">
        <v>73</v>
      </c>
      <c r="P1763" t="s">
        <v>56</v>
      </c>
      <c r="Q1763" t="s">
        <v>58</v>
      </c>
      <c r="R1763">
        <v>11714</v>
      </c>
      <c r="S1763">
        <v>91509.767999999982</v>
      </c>
      <c r="T1763">
        <v>130858.96823999997</v>
      </c>
      <c r="U1763">
        <v>39349.200239999991</v>
      </c>
      <c r="AX1763" t="s">
        <v>23</v>
      </c>
      <c r="AY1763">
        <v>2018</v>
      </c>
      <c r="AZ1763">
        <v>5</v>
      </c>
      <c r="BA1763" t="s">
        <v>38</v>
      </c>
      <c r="BB1763" t="s">
        <v>74</v>
      </c>
      <c r="BC1763" t="s">
        <v>75</v>
      </c>
      <c r="BD1763" t="s">
        <v>76</v>
      </c>
      <c r="BE1763" t="s">
        <v>46</v>
      </c>
      <c r="BF1763" t="s">
        <v>48</v>
      </c>
      <c r="BG1763">
        <v>11734</v>
      </c>
      <c r="BH1763">
        <v>31494.056000000004</v>
      </c>
      <c r="BI1763">
        <v>41257.213360000009</v>
      </c>
      <c r="BJ1763">
        <v>9763.1573600000047</v>
      </c>
    </row>
    <row r="1764" spans="11:62" x14ac:dyDescent="0.15">
      <c r="K1764">
        <v>2018</v>
      </c>
      <c r="L1764" t="s">
        <v>23</v>
      </c>
      <c r="M1764" t="s">
        <v>67</v>
      </c>
      <c r="N1764" t="s">
        <v>68</v>
      </c>
      <c r="O1764" t="s">
        <v>73</v>
      </c>
      <c r="P1764" t="s">
        <v>56</v>
      </c>
      <c r="Q1764" t="s">
        <v>59</v>
      </c>
      <c r="R1764">
        <v>13913</v>
      </c>
      <c r="S1764">
        <v>31053.816000000003</v>
      </c>
      <c r="T1764">
        <v>38817.270000000004</v>
      </c>
      <c r="U1764">
        <v>7763.4540000000015</v>
      </c>
      <c r="AX1764" t="s">
        <v>23</v>
      </c>
      <c r="AY1764">
        <v>2018</v>
      </c>
      <c r="AZ1764">
        <v>5</v>
      </c>
      <c r="BA1764" t="s">
        <v>38</v>
      </c>
      <c r="BB1764" t="s">
        <v>74</v>
      </c>
      <c r="BC1764" t="s">
        <v>75</v>
      </c>
      <c r="BD1764" t="s">
        <v>76</v>
      </c>
      <c r="BE1764" t="s">
        <v>46</v>
      </c>
      <c r="BF1764" t="s">
        <v>49</v>
      </c>
      <c r="BG1764">
        <v>18498</v>
      </c>
      <c r="BH1764">
        <v>46799.94000000001</v>
      </c>
      <c r="BI1764">
        <v>57095.926800000016</v>
      </c>
      <c r="BJ1764">
        <v>10295.986800000006</v>
      </c>
    </row>
    <row r="1765" spans="11:62" x14ac:dyDescent="0.15">
      <c r="K1765">
        <v>2018</v>
      </c>
      <c r="L1765" t="s">
        <v>23</v>
      </c>
      <c r="M1765" t="s">
        <v>74</v>
      </c>
      <c r="N1765" t="s">
        <v>75</v>
      </c>
      <c r="O1765" t="s">
        <v>76</v>
      </c>
      <c r="P1765" t="s">
        <v>46</v>
      </c>
      <c r="Q1765" t="s">
        <v>47</v>
      </c>
      <c r="R1765">
        <v>7394</v>
      </c>
      <c r="S1765">
        <v>11534.64</v>
      </c>
      <c r="T1765">
        <v>17071.267199999998</v>
      </c>
      <c r="U1765">
        <v>5536.627199999999</v>
      </c>
      <c r="AX1765" t="s">
        <v>23</v>
      </c>
      <c r="AY1765">
        <v>2018</v>
      </c>
      <c r="AZ1765">
        <v>5</v>
      </c>
      <c r="BA1765" t="s">
        <v>38</v>
      </c>
      <c r="BB1765" t="s">
        <v>74</v>
      </c>
      <c r="BC1765" t="s">
        <v>75</v>
      </c>
      <c r="BD1765" t="s">
        <v>76</v>
      </c>
      <c r="BE1765" t="s">
        <v>46</v>
      </c>
      <c r="BF1765" t="s">
        <v>50</v>
      </c>
      <c r="BG1765">
        <v>16173</v>
      </c>
      <c r="BH1765">
        <v>73603.322999999989</v>
      </c>
      <c r="BI1765">
        <v>103780.68542999998</v>
      </c>
      <c r="BJ1765">
        <v>30177.362429999994</v>
      </c>
    </row>
    <row r="1766" spans="11:62" x14ac:dyDescent="0.15">
      <c r="K1766">
        <v>2018</v>
      </c>
      <c r="L1766" t="s">
        <v>23</v>
      </c>
      <c r="M1766" t="s">
        <v>74</v>
      </c>
      <c r="N1766" t="s">
        <v>75</v>
      </c>
      <c r="O1766" t="s">
        <v>76</v>
      </c>
      <c r="P1766" t="s">
        <v>46</v>
      </c>
      <c r="Q1766" t="s">
        <v>48</v>
      </c>
      <c r="R1766">
        <v>11734</v>
      </c>
      <c r="S1766">
        <v>31494.056000000004</v>
      </c>
      <c r="T1766">
        <v>41257.213360000009</v>
      </c>
      <c r="U1766">
        <v>9763.1573600000047</v>
      </c>
      <c r="AX1766" t="s">
        <v>23</v>
      </c>
      <c r="AY1766">
        <v>2018</v>
      </c>
      <c r="AZ1766">
        <v>5</v>
      </c>
      <c r="BA1766" t="s">
        <v>38</v>
      </c>
      <c r="BB1766" t="s">
        <v>74</v>
      </c>
      <c r="BC1766" t="s">
        <v>75</v>
      </c>
      <c r="BD1766" t="s">
        <v>76</v>
      </c>
      <c r="BE1766" t="s">
        <v>51</v>
      </c>
      <c r="BF1766" t="s">
        <v>52</v>
      </c>
      <c r="BG1766">
        <v>5943</v>
      </c>
      <c r="BH1766">
        <v>29358.419999999995</v>
      </c>
      <c r="BI1766">
        <v>40808.203799999996</v>
      </c>
      <c r="BJ1766">
        <v>11449.783800000001</v>
      </c>
    </row>
    <row r="1767" spans="11:62" x14ac:dyDescent="0.15">
      <c r="K1767">
        <v>2018</v>
      </c>
      <c r="L1767" t="s">
        <v>23</v>
      </c>
      <c r="M1767" t="s">
        <v>74</v>
      </c>
      <c r="N1767" t="s">
        <v>75</v>
      </c>
      <c r="O1767" t="s">
        <v>76</v>
      </c>
      <c r="P1767" t="s">
        <v>46</v>
      </c>
      <c r="Q1767" t="s">
        <v>49</v>
      </c>
      <c r="R1767">
        <v>18498</v>
      </c>
      <c r="S1767">
        <v>46799.94000000001</v>
      </c>
      <c r="T1767">
        <v>57095.926800000016</v>
      </c>
      <c r="U1767">
        <v>10295.986800000006</v>
      </c>
      <c r="AX1767" t="s">
        <v>23</v>
      </c>
      <c r="AY1767">
        <v>2018</v>
      </c>
      <c r="AZ1767">
        <v>5</v>
      </c>
      <c r="BA1767" t="s">
        <v>38</v>
      </c>
      <c r="BB1767" t="s">
        <v>74</v>
      </c>
      <c r="BC1767" t="s">
        <v>75</v>
      </c>
      <c r="BD1767" t="s">
        <v>76</v>
      </c>
      <c r="BE1767" t="s">
        <v>51</v>
      </c>
      <c r="BF1767" t="s">
        <v>53</v>
      </c>
      <c r="BG1767">
        <v>6627</v>
      </c>
      <c r="BH1767">
        <v>58582.68</v>
      </c>
      <c r="BI1767">
        <v>81429.925199999998</v>
      </c>
      <c r="BJ1767">
        <v>22847.245199999998</v>
      </c>
    </row>
    <row r="1768" spans="11:62" x14ac:dyDescent="0.15">
      <c r="K1768">
        <v>2018</v>
      </c>
      <c r="L1768" t="s">
        <v>23</v>
      </c>
      <c r="M1768" t="s">
        <v>74</v>
      </c>
      <c r="N1768" t="s">
        <v>75</v>
      </c>
      <c r="O1768" t="s">
        <v>76</v>
      </c>
      <c r="P1768" t="s">
        <v>46</v>
      </c>
      <c r="Q1768" t="s">
        <v>50</v>
      </c>
      <c r="R1768">
        <v>16173</v>
      </c>
      <c r="S1768">
        <v>73603.322999999989</v>
      </c>
      <c r="T1768">
        <v>103780.68542999998</v>
      </c>
      <c r="U1768">
        <v>30177.362429999994</v>
      </c>
      <c r="AX1768" t="s">
        <v>23</v>
      </c>
      <c r="AY1768">
        <v>2018</v>
      </c>
      <c r="AZ1768">
        <v>5</v>
      </c>
      <c r="BA1768" t="s">
        <v>38</v>
      </c>
      <c r="BB1768" t="s">
        <v>74</v>
      </c>
      <c r="BC1768" t="s">
        <v>75</v>
      </c>
      <c r="BD1768" t="s">
        <v>76</v>
      </c>
      <c r="BE1768" t="s">
        <v>51</v>
      </c>
      <c r="BF1768" t="s">
        <v>54</v>
      </c>
      <c r="BG1768">
        <v>13373</v>
      </c>
      <c r="BH1768">
        <v>32656.866000000002</v>
      </c>
      <c r="BI1768">
        <v>48985.299000000006</v>
      </c>
      <c r="BJ1768">
        <v>16328.433000000005</v>
      </c>
    </row>
    <row r="1769" spans="11:62" x14ac:dyDescent="0.15">
      <c r="K1769">
        <v>2018</v>
      </c>
      <c r="L1769" t="s">
        <v>23</v>
      </c>
      <c r="M1769" t="s">
        <v>74</v>
      </c>
      <c r="N1769" t="s">
        <v>75</v>
      </c>
      <c r="O1769" t="s">
        <v>76</v>
      </c>
      <c r="P1769" t="s">
        <v>51</v>
      </c>
      <c r="Q1769" t="s">
        <v>52</v>
      </c>
      <c r="R1769">
        <v>5943</v>
      </c>
      <c r="S1769">
        <v>29358.419999999995</v>
      </c>
      <c r="T1769">
        <v>40808.203799999996</v>
      </c>
      <c r="U1769">
        <v>11449.783800000001</v>
      </c>
      <c r="AX1769" t="s">
        <v>23</v>
      </c>
      <c r="AY1769">
        <v>2018</v>
      </c>
      <c r="AZ1769">
        <v>5</v>
      </c>
      <c r="BA1769" t="s">
        <v>38</v>
      </c>
      <c r="BB1769" t="s">
        <v>74</v>
      </c>
      <c r="BC1769" t="s">
        <v>75</v>
      </c>
      <c r="BD1769" t="s">
        <v>76</v>
      </c>
      <c r="BE1769" t="s">
        <v>51</v>
      </c>
      <c r="BF1769" t="s">
        <v>55</v>
      </c>
      <c r="BG1769">
        <v>14165</v>
      </c>
      <c r="BH1769">
        <v>87709.68</v>
      </c>
      <c r="BI1769">
        <v>125424.84239999998</v>
      </c>
      <c r="BJ1769">
        <v>37715.162399999987</v>
      </c>
    </row>
    <row r="1770" spans="11:62" x14ac:dyDescent="0.15">
      <c r="K1770">
        <v>2018</v>
      </c>
      <c r="L1770" t="s">
        <v>23</v>
      </c>
      <c r="M1770" t="s">
        <v>74</v>
      </c>
      <c r="N1770" t="s">
        <v>75</v>
      </c>
      <c r="O1770" t="s">
        <v>76</v>
      </c>
      <c r="P1770" t="s">
        <v>51</v>
      </c>
      <c r="Q1770" t="s">
        <v>53</v>
      </c>
      <c r="R1770">
        <v>6627</v>
      </c>
      <c r="S1770">
        <v>58582.68</v>
      </c>
      <c r="T1770">
        <v>81429.925199999998</v>
      </c>
      <c r="U1770">
        <v>22847.245199999998</v>
      </c>
      <c r="AX1770" t="s">
        <v>23</v>
      </c>
      <c r="AY1770">
        <v>2018</v>
      </c>
      <c r="AZ1770">
        <v>5</v>
      </c>
      <c r="BA1770" t="s">
        <v>38</v>
      </c>
      <c r="BB1770" t="s">
        <v>74</v>
      </c>
      <c r="BC1770" t="s">
        <v>75</v>
      </c>
      <c r="BD1770" t="s">
        <v>76</v>
      </c>
      <c r="BE1770" t="s">
        <v>56</v>
      </c>
      <c r="BF1770" t="s">
        <v>57</v>
      </c>
      <c r="BG1770">
        <v>7733</v>
      </c>
      <c r="BH1770">
        <v>123310.41799999999</v>
      </c>
      <c r="BI1770">
        <v>154138.02249999999</v>
      </c>
      <c r="BJ1770">
        <v>30827.604500000001</v>
      </c>
    </row>
    <row r="1771" spans="11:62" x14ac:dyDescent="0.15">
      <c r="K1771">
        <v>2018</v>
      </c>
      <c r="L1771" t="s">
        <v>23</v>
      </c>
      <c r="M1771" t="s">
        <v>74</v>
      </c>
      <c r="N1771" t="s">
        <v>75</v>
      </c>
      <c r="O1771" t="s">
        <v>76</v>
      </c>
      <c r="P1771" t="s">
        <v>51</v>
      </c>
      <c r="Q1771" t="s">
        <v>54</v>
      </c>
      <c r="R1771">
        <v>13373</v>
      </c>
      <c r="S1771">
        <v>32656.866000000002</v>
      </c>
      <c r="T1771">
        <v>48985.299000000006</v>
      </c>
      <c r="U1771">
        <v>16328.433000000005</v>
      </c>
      <c r="AX1771" t="s">
        <v>23</v>
      </c>
      <c r="AY1771">
        <v>2018</v>
      </c>
      <c r="AZ1771">
        <v>5</v>
      </c>
      <c r="BA1771" t="s">
        <v>38</v>
      </c>
      <c r="BB1771" t="s">
        <v>74</v>
      </c>
      <c r="BC1771" t="s">
        <v>75</v>
      </c>
      <c r="BD1771" t="s">
        <v>76</v>
      </c>
      <c r="BE1771" t="s">
        <v>56</v>
      </c>
      <c r="BF1771" t="s">
        <v>58</v>
      </c>
      <c r="BG1771">
        <v>7474</v>
      </c>
      <c r="BH1771">
        <v>55561.715999999993</v>
      </c>
      <c r="BI1771">
        <v>72230.23079999999</v>
      </c>
      <c r="BJ1771">
        <v>16668.514799999997</v>
      </c>
    </row>
    <row r="1772" spans="11:62" x14ac:dyDescent="0.15">
      <c r="K1772">
        <v>2018</v>
      </c>
      <c r="L1772" t="s">
        <v>23</v>
      </c>
      <c r="M1772" t="s">
        <v>74</v>
      </c>
      <c r="N1772" t="s">
        <v>75</v>
      </c>
      <c r="O1772" t="s">
        <v>76</v>
      </c>
      <c r="P1772" t="s">
        <v>51</v>
      </c>
      <c r="Q1772" t="s">
        <v>55</v>
      </c>
      <c r="R1772">
        <v>14165</v>
      </c>
      <c r="S1772">
        <v>87709.68</v>
      </c>
      <c r="T1772">
        <v>125424.84239999998</v>
      </c>
      <c r="U1772">
        <v>37715.162399999987</v>
      </c>
      <c r="AX1772" t="s">
        <v>23</v>
      </c>
      <c r="AY1772">
        <v>2018</v>
      </c>
      <c r="AZ1772">
        <v>5</v>
      </c>
      <c r="BA1772" t="s">
        <v>38</v>
      </c>
      <c r="BB1772" t="s">
        <v>74</v>
      </c>
      <c r="BC1772" t="s">
        <v>75</v>
      </c>
      <c r="BD1772" t="s">
        <v>76</v>
      </c>
      <c r="BE1772" t="s">
        <v>56</v>
      </c>
      <c r="BF1772" t="s">
        <v>59</v>
      </c>
      <c r="BG1772">
        <v>17827</v>
      </c>
      <c r="BH1772">
        <v>39148.092000000004</v>
      </c>
      <c r="BI1772">
        <v>57547.695240000001</v>
      </c>
      <c r="BJ1772">
        <v>18399.603239999997</v>
      </c>
    </row>
    <row r="1773" spans="11:62" x14ac:dyDescent="0.15">
      <c r="K1773">
        <v>2018</v>
      </c>
      <c r="L1773" t="s">
        <v>23</v>
      </c>
      <c r="M1773" t="s">
        <v>74</v>
      </c>
      <c r="N1773" t="s">
        <v>75</v>
      </c>
      <c r="O1773" t="s">
        <v>76</v>
      </c>
      <c r="P1773" t="s">
        <v>56</v>
      </c>
      <c r="Q1773" t="s">
        <v>57</v>
      </c>
      <c r="R1773">
        <v>7733</v>
      </c>
      <c r="S1773">
        <v>123310.41799999999</v>
      </c>
      <c r="T1773">
        <v>154138.02249999999</v>
      </c>
      <c r="U1773">
        <v>30827.604500000001</v>
      </c>
      <c r="AX1773" t="s">
        <v>23</v>
      </c>
      <c r="AY1773">
        <v>2018</v>
      </c>
      <c r="AZ1773">
        <v>5</v>
      </c>
      <c r="BA1773" t="s">
        <v>38</v>
      </c>
      <c r="BB1773" t="s">
        <v>74</v>
      </c>
      <c r="BC1773" t="s">
        <v>75</v>
      </c>
      <c r="BD1773" t="s">
        <v>77</v>
      </c>
      <c r="BE1773" t="s">
        <v>46</v>
      </c>
      <c r="BF1773" t="s">
        <v>47</v>
      </c>
      <c r="BG1773">
        <v>16288</v>
      </c>
      <c r="BH1773">
        <v>21891.071999999996</v>
      </c>
      <c r="BI1773">
        <v>28458.393599999996</v>
      </c>
      <c r="BJ1773">
        <v>6567.3215999999993</v>
      </c>
    </row>
    <row r="1774" spans="11:62" x14ac:dyDescent="0.15">
      <c r="K1774">
        <v>2018</v>
      </c>
      <c r="L1774" t="s">
        <v>23</v>
      </c>
      <c r="M1774" t="s">
        <v>74</v>
      </c>
      <c r="N1774" t="s">
        <v>75</v>
      </c>
      <c r="O1774" t="s">
        <v>76</v>
      </c>
      <c r="P1774" t="s">
        <v>56</v>
      </c>
      <c r="Q1774" t="s">
        <v>58</v>
      </c>
      <c r="R1774">
        <v>7474</v>
      </c>
      <c r="S1774">
        <v>55561.715999999993</v>
      </c>
      <c r="T1774">
        <v>72230.23079999999</v>
      </c>
      <c r="U1774">
        <v>16668.514799999997</v>
      </c>
      <c r="AX1774" t="s">
        <v>23</v>
      </c>
      <c r="AY1774">
        <v>2018</v>
      </c>
      <c r="AZ1774">
        <v>5</v>
      </c>
      <c r="BA1774" t="s">
        <v>38</v>
      </c>
      <c r="BB1774" t="s">
        <v>74</v>
      </c>
      <c r="BC1774" t="s">
        <v>75</v>
      </c>
      <c r="BD1774" t="s">
        <v>77</v>
      </c>
      <c r="BE1774" t="s">
        <v>46</v>
      </c>
      <c r="BF1774" t="s">
        <v>48</v>
      </c>
      <c r="BG1774">
        <v>11892</v>
      </c>
      <c r="BH1774">
        <v>31133.256000000001</v>
      </c>
      <c r="BI1774">
        <v>37359.907200000001</v>
      </c>
      <c r="BJ1774">
        <v>6226.6512000000002</v>
      </c>
    </row>
    <row r="1775" spans="11:62" x14ac:dyDescent="0.15">
      <c r="K1775">
        <v>2018</v>
      </c>
      <c r="L1775" t="s">
        <v>23</v>
      </c>
      <c r="M1775" t="s">
        <v>74</v>
      </c>
      <c r="N1775" t="s">
        <v>75</v>
      </c>
      <c r="O1775" t="s">
        <v>76</v>
      </c>
      <c r="P1775" t="s">
        <v>56</v>
      </c>
      <c r="Q1775" t="s">
        <v>59</v>
      </c>
      <c r="R1775">
        <v>17827</v>
      </c>
      <c r="S1775">
        <v>39148.092000000004</v>
      </c>
      <c r="T1775">
        <v>57547.695240000001</v>
      </c>
      <c r="U1775">
        <v>18399.603239999997</v>
      </c>
      <c r="AX1775" t="s">
        <v>23</v>
      </c>
      <c r="AY1775">
        <v>2018</v>
      </c>
      <c r="AZ1775">
        <v>5</v>
      </c>
      <c r="BA1775" t="s">
        <v>38</v>
      </c>
      <c r="BB1775" t="s">
        <v>74</v>
      </c>
      <c r="BC1775" t="s">
        <v>75</v>
      </c>
      <c r="BD1775" t="s">
        <v>77</v>
      </c>
      <c r="BE1775" t="s">
        <v>46</v>
      </c>
      <c r="BF1775" t="s">
        <v>49</v>
      </c>
      <c r="BG1775">
        <v>12041</v>
      </c>
      <c r="BH1775">
        <v>31523.338000000003</v>
      </c>
      <c r="BI1775">
        <v>42241.272920000003</v>
      </c>
      <c r="BJ1775">
        <v>10717.93492</v>
      </c>
    </row>
    <row r="1776" spans="11:62" x14ac:dyDescent="0.15">
      <c r="K1776">
        <v>2018</v>
      </c>
      <c r="L1776" t="s">
        <v>23</v>
      </c>
      <c r="M1776" t="s">
        <v>74</v>
      </c>
      <c r="N1776" t="s">
        <v>75</v>
      </c>
      <c r="O1776" t="s">
        <v>77</v>
      </c>
      <c r="P1776" t="s">
        <v>46</v>
      </c>
      <c r="Q1776" t="s">
        <v>47</v>
      </c>
      <c r="R1776">
        <v>16288</v>
      </c>
      <c r="S1776">
        <v>21891.071999999996</v>
      </c>
      <c r="T1776">
        <v>28458.393599999996</v>
      </c>
      <c r="U1776">
        <v>6567.3215999999993</v>
      </c>
      <c r="AX1776" t="s">
        <v>23</v>
      </c>
      <c r="AY1776">
        <v>2018</v>
      </c>
      <c r="AZ1776">
        <v>5</v>
      </c>
      <c r="BA1776" t="s">
        <v>38</v>
      </c>
      <c r="BB1776" t="s">
        <v>74</v>
      </c>
      <c r="BC1776" t="s">
        <v>75</v>
      </c>
      <c r="BD1776" t="s">
        <v>77</v>
      </c>
      <c r="BE1776" t="s">
        <v>46</v>
      </c>
      <c r="BF1776" t="s">
        <v>50</v>
      </c>
      <c r="BG1776">
        <v>11284</v>
      </c>
      <c r="BH1776">
        <v>55979.923999999992</v>
      </c>
      <c r="BI1776">
        <v>77812.094359999988</v>
      </c>
      <c r="BJ1776">
        <v>21832.170359999996</v>
      </c>
    </row>
    <row r="1777" spans="11:62" x14ac:dyDescent="0.15">
      <c r="K1777">
        <v>2018</v>
      </c>
      <c r="L1777" t="s">
        <v>23</v>
      </c>
      <c r="M1777" t="s">
        <v>74</v>
      </c>
      <c r="N1777" t="s">
        <v>75</v>
      </c>
      <c r="O1777" t="s">
        <v>77</v>
      </c>
      <c r="P1777" t="s">
        <v>46</v>
      </c>
      <c r="Q1777" t="s">
        <v>48</v>
      </c>
      <c r="R1777">
        <v>11892</v>
      </c>
      <c r="S1777">
        <v>31133.256000000001</v>
      </c>
      <c r="T1777">
        <v>37359.907200000001</v>
      </c>
      <c r="U1777">
        <v>6226.6512000000002</v>
      </c>
      <c r="AX1777" t="s">
        <v>23</v>
      </c>
      <c r="AY1777">
        <v>2018</v>
      </c>
      <c r="AZ1777">
        <v>5</v>
      </c>
      <c r="BA1777" t="s">
        <v>38</v>
      </c>
      <c r="BB1777" t="s">
        <v>74</v>
      </c>
      <c r="BC1777" t="s">
        <v>75</v>
      </c>
      <c r="BD1777" t="s">
        <v>77</v>
      </c>
      <c r="BE1777" t="s">
        <v>51</v>
      </c>
      <c r="BF1777" t="s">
        <v>52</v>
      </c>
      <c r="BG1777">
        <v>5010</v>
      </c>
      <c r="BH1777">
        <v>24368.639999999999</v>
      </c>
      <c r="BI1777">
        <v>32897.663999999997</v>
      </c>
      <c r="BJ1777">
        <v>8529.0239999999976</v>
      </c>
    </row>
    <row r="1778" spans="11:62" x14ac:dyDescent="0.15">
      <c r="K1778">
        <v>2018</v>
      </c>
      <c r="L1778" t="s">
        <v>23</v>
      </c>
      <c r="M1778" t="s">
        <v>74</v>
      </c>
      <c r="N1778" t="s">
        <v>75</v>
      </c>
      <c r="O1778" t="s">
        <v>77</v>
      </c>
      <c r="P1778" t="s">
        <v>46</v>
      </c>
      <c r="Q1778" t="s">
        <v>49</v>
      </c>
      <c r="R1778">
        <v>12041</v>
      </c>
      <c r="S1778">
        <v>31523.338000000003</v>
      </c>
      <c r="T1778">
        <v>42241.272920000003</v>
      </c>
      <c r="U1778">
        <v>10717.93492</v>
      </c>
      <c r="AX1778" t="s">
        <v>23</v>
      </c>
      <c r="AY1778">
        <v>2018</v>
      </c>
      <c r="AZ1778">
        <v>5</v>
      </c>
      <c r="BA1778" t="s">
        <v>38</v>
      </c>
      <c r="BB1778" t="s">
        <v>74</v>
      </c>
      <c r="BC1778" t="s">
        <v>75</v>
      </c>
      <c r="BD1778" t="s">
        <v>77</v>
      </c>
      <c r="BE1778" t="s">
        <v>51</v>
      </c>
      <c r="BF1778" t="s">
        <v>53</v>
      </c>
      <c r="BG1778">
        <v>14279</v>
      </c>
      <c r="BH1778">
        <v>113603.724</v>
      </c>
      <c r="BI1778">
        <v>136324.4688</v>
      </c>
      <c r="BJ1778">
        <v>22720.7448</v>
      </c>
    </row>
    <row r="1779" spans="11:62" x14ac:dyDescent="0.15">
      <c r="K1779">
        <v>2018</v>
      </c>
      <c r="L1779" t="s">
        <v>23</v>
      </c>
      <c r="M1779" t="s">
        <v>74</v>
      </c>
      <c r="N1779" t="s">
        <v>75</v>
      </c>
      <c r="O1779" t="s">
        <v>77</v>
      </c>
      <c r="P1779" t="s">
        <v>46</v>
      </c>
      <c r="Q1779" t="s">
        <v>50</v>
      </c>
      <c r="R1779">
        <v>11284</v>
      </c>
      <c r="S1779">
        <v>55979.923999999992</v>
      </c>
      <c r="T1779">
        <v>77812.094359999988</v>
      </c>
      <c r="U1779">
        <v>21832.170359999996</v>
      </c>
      <c r="AX1779" t="s">
        <v>23</v>
      </c>
      <c r="AY1779">
        <v>2018</v>
      </c>
      <c r="AZ1779">
        <v>5</v>
      </c>
      <c r="BA1779" t="s">
        <v>38</v>
      </c>
      <c r="BB1779" t="s">
        <v>74</v>
      </c>
      <c r="BC1779" t="s">
        <v>75</v>
      </c>
      <c r="BD1779" t="s">
        <v>77</v>
      </c>
      <c r="BE1779" t="s">
        <v>51</v>
      </c>
      <c r="BF1779" t="s">
        <v>54</v>
      </c>
      <c r="BG1779">
        <v>16645</v>
      </c>
      <c r="BH1779">
        <v>46872.32</v>
      </c>
      <c r="BI1779">
        <v>58121.676799999994</v>
      </c>
      <c r="BJ1779">
        <v>11249.356799999994</v>
      </c>
    </row>
    <row r="1780" spans="11:62" x14ac:dyDescent="0.15">
      <c r="K1780">
        <v>2018</v>
      </c>
      <c r="L1780" t="s">
        <v>23</v>
      </c>
      <c r="M1780" t="s">
        <v>74</v>
      </c>
      <c r="N1780" t="s">
        <v>75</v>
      </c>
      <c r="O1780" t="s">
        <v>77</v>
      </c>
      <c r="P1780" t="s">
        <v>51</v>
      </c>
      <c r="Q1780" t="s">
        <v>52</v>
      </c>
      <c r="R1780">
        <v>5010</v>
      </c>
      <c r="S1780">
        <v>24368.639999999999</v>
      </c>
      <c r="T1780">
        <v>32897.663999999997</v>
      </c>
      <c r="U1780">
        <v>8529.0239999999976</v>
      </c>
      <c r="AX1780" t="s">
        <v>23</v>
      </c>
      <c r="AY1780">
        <v>2018</v>
      </c>
      <c r="AZ1780">
        <v>5</v>
      </c>
      <c r="BA1780" t="s">
        <v>38</v>
      </c>
      <c r="BB1780" t="s">
        <v>74</v>
      </c>
      <c r="BC1780" t="s">
        <v>75</v>
      </c>
      <c r="BD1780" t="s">
        <v>77</v>
      </c>
      <c r="BE1780" t="s">
        <v>51</v>
      </c>
      <c r="BF1780" t="s">
        <v>55</v>
      </c>
      <c r="BG1780">
        <v>7128</v>
      </c>
      <c r="BH1780">
        <v>43452.288</v>
      </c>
      <c r="BI1780">
        <v>59095.111679999995</v>
      </c>
      <c r="BJ1780">
        <v>15642.823679999994</v>
      </c>
    </row>
    <row r="1781" spans="11:62" x14ac:dyDescent="0.15">
      <c r="K1781">
        <v>2018</v>
      </c>
      <c r="L1781" t="s">
        <v>23</v>
      </c>
      <c r="M1781" t="s">
        <v>74</v>
      </c>
      <c r="N1781" t="s">
        <v>75</v>
      </c>
      <c r="O1781" t="s">
        <v>77</v>
      </c>
      <c r="P1781" t="s">
        <v>51</v>
      </c>
      <c r="Q1781" t="s">
        <v>53</v>
      </c>
      <c r="R1781">
        <v>14279</v>
      </c>
      <c r="S1781">
        <v>113603.724</v>
      </c>
      <c r="T1781">
        <v>136324.4688</v>
      </c>
      <c r="U1781">
        <v>22720.7448</v>
      </c>
      <c r="AX1781" t="s">
        <v>23</v>
      </c>
      <c r="AY1781">
        <v>2018</v>
      </c>
      <c r="AZ1781">
        <v>5</v>
      </c>
      <c r="BA1781" t="s">
        <v>38</v>
      </c>
      <c r="BB1781" t="s">
        <v>74</v>
      </c>
      <c r="BC1781" t="s">
        <v>75</v>
      </c>
      <c r="BD1781" t="s">
        <v>77</v>
      </c>
      <c r="BE1781" t="s">
        <v>56</v>
      </c>
      <c r="BF1781" t="s">
        <v>57</v>
      </c>
      <c r="BG1781">
        <v>13982</v>
      </c>
      <c r="BH1781">
        <v>206094.68000000005</v>
      </c>
      <c r="BI1781">
        <v>253496.45640000008</v>
      </c>
      <c r="BJ1781">
        <v>47401.776400000032</v>
      </c>
    </row>
    <row r="1782" spans="11:62" x14ac:dyDescent="0.15">
      <c r="K1782">
        <v>2018</v>
      </c>
      <c r="L1782" t="s">
        <v>23</v>
      </c>
      <c r="M1782" t="s">
        <v>74</v>
      </c>
      <c r="N1782" t="s">
        <v>75</v>
      </c>
      <c r="O1782" t="s">
        <v>77</v>
      </c>
      <c r="P1782" t="s">
        <v>51</v>
      </c>
      <c r="Q1782" t="s">
        <v>54</v>
      </c>
      <c r="R1782">
        <v>16645</v>
      </c>
      <c r="S1782">
        <v>46872.32</v>
      </c>
      <c r="T1782">
        <v>58121.676799999994</v>
      </c>
      <c r="U1782">
        <v>11249.356799999994</v>
      </c>
      <c r="AX1782" t="s">
        <v>23</v>
      </c>
      <c r="AY1782">
        <v>2018</v>
      </c>
      <c r="AZ1782">
        <v>5</v>
      </c>
      <c r="BA1782" t="s">
        <v>38</v>
      </c>
      <c r="BB1782" t="s">
        <v>74</v>
      </c>
      <c r="BC1782" t="s">
        <v>75</v>
      </c>
      <c r="BD1782" t="s">
        <v>77</v>
      </c>
      <c r="BE1782" t="s">
        <v>56</v>
      </c>
      <c r="BF1782" t="s">
        <v>58</v>
      </c>
      <c r="BG1782">
        <v>19084</v>
      </c>
      <c r="BH1782">
        <v>147881.916</v>
      </c>
      <c r="BI1782">
        <v>204077.04407999999</v>
      </c>
      <c r="BJ1782">
        <v>56195.128079999995</v>
      </c>
    </row>
    <row r="1783" spans="11:62" x14ac:dyDescent="0.15">
      <c r="K1783">
        <v>2018</v>
      </c>
      <c r="L1783" t="s">
        <v>23</v>
      </c>
      <c r="M1783" t="s">
        <v>74</v>
      </c>
      <c r="N1783" t="s">
        <v>75</v>
      </c>
      <c r="O1783" t="s">
        <v>77</v>
      </c>
      <c r="P1783" t="s">
        <v>51</v>
      </c>
      <c r="Q1783" t="s">
        <v>55</v>
      </c>
      <c r="R1783">
        <v>7128</v>
      </c>
      <c r="S1783">
        <v>43452.288</v>
      </c>
      <c r="T1783">
        <v>59095.111679999995</v>
      </c>
      <c r="U1783">
        <v>15642.823679999994</v>
      </c>
      <c r="AX1783" t="s">
        <v>23</v>
      </c>
      <c r="AY1783">
        <v>2018</v>
      </c>
      <c r="AZ1783">
        <v>5</v>
      </c>
      <c r="BA1783" t="s">
        <v>38</v>
      </c>
      <c r="BB1783" t="s">
        <v>74</v>
      </c>
      <c r="BC1783" t="s">
        <v>75</v>
      </c>
      <c r="BD1783" t="s">
        <v>77</v>
      </c>
      <c r="BE1783" t="s">
        <v>56</v>
      </c>
      <c r="BF1783" t="s">
        <v>59</v>
      </c>
      <c r="BG1783">
        <v>10603</v>
      </c>
      <c r="BH1783">
        <v>21375.648000000001</v>
      </c>
      <c r="BI1783">
        <v>32063.472000000002</v>
      </c>
      <c r="BJ1783">
        <v>10687.824000000001</v>
      </c>
    </row>
    <row r="1784" spans="11:62" x14ac:dyDescent="0.15">
      <c r="K1784">
        <v>2018</v>
      </c>
      <c r="L1784" t="s">
        <v>23</v>
      </c>
      <c r="M1784" t="s">
        <v>74</v>
      </c>
      <c r="N1784" t="s">
        <v>75</v>
      </c>
      <c r="O1784" t="s">
        <v>77</v>
      </c>
      <c r="P1784" t="s">
        <v>56</v>
      </c>
      <c r="Q1784" t="s">
        <v>57</v>
      </c>
      <c r="R1784">
        <v>13982</v>
      </c>
      <c r="S1784">
        <v>206094.68000000005</v>
      </c>
      <c r="T1784">
        <v>253496.45640000008</v>
      </c>
      <c r="U1784">
        <v>47401.776400000032</v>
      </c>
      <c r="AX1784" t="s">
        <v>23</v>
      </c>
      <c r="AY1784">
        <v>2018</v>
      </c>
      <c r="AZ1784">
        <v>5</v>
      </c>
      <c r="BA1784" t="s">
        <v>38</v>
      </c>
      <c r="BB1784" t="s">
        <v>74</v>
      </c>
      <c r="BC1784" t="s">
        <v>75</v>
      </c>
      <c r="BD1784" t="s">
        <v>78</v>
      </c>
      <c r="BE1784" t="s">
        <v>46</v>
      </c>
      <c r="BF1784" t="s">
        <v>47</v>
      </c>
      <c r="BG1784">
        <v>12159</v>
      </c>
      <c r="BH1784">
        <v>17071.235999999997</v>
      </c>
      <c r="BI1784">
        <v>20485.483199999995</v>
      </c>
      <c r="BJ1784">
        <v>3414.247199999998</v>
      </c>
    </row>
    <row r="1785" spans="11:62" x14ac:dyDescent="0.15">
      <c r="K1785">
        <v>2018</v>
      </c>
      <c r="L1785" t="s">
        <v>23</v>
      </c>
      <c r="M1785" t="s">
        <v>74</v>
      </c>
      <c r="N1785" t="s">
        <v>75</v>
      </c>
      <c r="O1785" t="s">
        <v>77</v>
      </c>
      <c r="P1785" t="s">
        <v>56</v>
      </c>
      <c r="Q1785" t="s">
        <v>58</v>
      </c>
      <c r="R1785">
        <v>19084</v>
      </c>
      <c r="S1785">
        <v>147881.916</v>
      </c>
      <c r="T1785">
        <v>204077.04407999999</v>
      </c>
      <c r="U1785">
        <v>56195.128079999995</v>
      </c>
      <c r="AX1785" t="s">
        <v>23</v>
      </c>
      <c r="AY1785">
        <v>2018</v>
      </c>
      <c r="AZ1785">
        <v>5</v>
      </c>
      <c r="BA1785" t="s">
        <v>38</v>
      </c>
      <c r="BB1785" t="s">
        <v>74</v>
      </c>
      <c r="BC1785" t="s">
        <v>75</v>
      </c>
      <c r="BD1785" t="s">
        <v>78</v>
      </c>
      <c r="BE1785" t="s">
        <v>46</v>
      </c>
      <c r="BF1785" t="s">
        <v>48</v>
      </c>
      <c r="BG1785">
        <v>13034</v>
      </c>
      <c r="BH1785">
        <v>35843.500000000007</v>
      </c>
      <c r="BI1785">
        <v>46238.115000000013</v>
      </c>
      <c r="BJ1785">
        <v>10394.615000000005</v>
      </c>
    </row>
    <row r="1786" spans="11:62" x14ac:dyDescent="0.15">
      <c r="K1786">
        <v>2018</v>
      </c>
      <c r="L1786" t="s">
        <v>23</v>
      </c>
      <c r="M1786" t="s">
        <v>74</v>
      </c>
      <c r="N1786" t="s">
        <v>75</v>
      </c>
      <c r="O1786" t="s">
        <v>77</v>
      </c>
      <c r="P1786" t="s">
        <v>56</v>
      </c>
      <c r="Q1786" t="s">
        <v>59</v>
      </c>
      <c r="R1786">
        <v>10603</v>
      </c>
      <c r="S1786">
        <v>21375.648000000001</v>
      </c>
      <c r="T1786">
        <v>32063.472000000002</v>
      </c>
      <c r="U1786">
        <v>10687.824000000001</v>
      </c>
      <c r="AX1786" t="s">
        <v>23</v>
      </c>
      <c r="AY1786">
        <v>2018</v>
      </c>
      <c r="AZ1786">
        <v>5</v>
      </c>
      <c r="BA1786" t="s">
        <v>38</v>
      </c>
      <c r="BB1786" t="s">
        <v>74</v>
      </c>
      <c r="BC1786" t="s">
        <v>75</v>
      </c>
      <c r="BD1786" t="s">
        <v>78</v>
      </c>
      <c r="BE1786" t="s">
        <v>46</v>
      </c>
      <c r="BF1786" t="s">
        <v>49</v>
      </c>
      <c r="BG1786">
        <v>12365</v>
      </c>
      <c r="BH1786">
        <v>31283.450000000004</v>
      </c>
      <c r="BI1786">
        <v>45673.837</v>
      </c>
      <c r="BJ1786">
        <v>14390.386999999995</v>
      </c>
    </row>
    <row r="1787" spans="11:62" x14ac:dyDescent="0.15">
      <c r="K1787">
        <v>2018</v>
      </c>
      <c r="L1787" t="s">
        <v>23</v>
      </c>
      <c r="M1787" t="s">
        <v>74</v>
      </c>
      <c r="N1787" t="s">
        <v>75</v>
      </c>
      <c r="O1787" t="s">
        <v>78</v>
      </c>
      <c r="P1787" t="s">
        <v>46</v>
      </c>
      <c r="Q1787" t="s">
        <v>47</v>
      </c>
      <c r="R1787">
        <v>12159</v>
      </c>
      <c r="S1787">
        <v>17071.235999999997</v>
      </c>
      <c r="T1787">
        <v>20485.483199999995</v>
      </c>
      <c r="U1787">
        <v>3414.247199999998</v>
      </c>
      <c r="AX1787" t="s">
        <v>23</v>
      </c>
      <c r="AY1787">
        <v>2018</v>
      </c>
      <c r="AZ1787">
        <v>5</v>
      </c>
      <c r="BA1787" t="s">
        <v>38</v>
      </c>
      <c r="BB1787" t="s">
        <v>74</v>
      </c>
      <c r="BC1787" t="s">
        <v>75</v>
      </c>
      <c r="BD1787" t="s">
        <v>78</v>
      </c>
      <c r="BE1787" t="s">
        <v>46</v>
      </c>
      <c r="BF1787" t="s">
        <v>50</v>
      </c>
      <c r="BG1787">
        <v>14645</v>
      </c>
      <c r="BH1787">
        <v>70852.509999999995</v>
      </c>
      <c r="BI1787">
        <v>102736.13949999999</v>
      </c>
      <c r="BJ1787">
        <v>31883.629499999995</v>
      </c>
    </row>
    <row r="1788" spans="11:62" x14ac:dyDescent="0.15">
      <c r="K1788">
        <v>2018</v>
      </c>
      <c r="L1788" t="s">
        <v>23</v>
      </c>
      <c r="M1788" t="s">
        <v>74</v>
      </c>
      <c r="N1788" t="s">
        <v>75</v>
      </c>
      <c r="O1788" t="s">
        <v>78</v>
      </c>
      <c r="P1788" t="s">
        <v>46</v>
      </c>
      <c r="Q1788" t="s">
        <v>48</v>
      </c>
      <c r="R1788">
        <v>13034</v>
      </c>
      <c r="S1788">
        <v>35843.500000000007</v>
      </c>
      <c r="T1788">
        <v>46238.115000000013</v>
      </c>
      <c r="U1788">
        <v>10394.615000000005</v>
      </c>
      <c r="AX1788" t="s">
        <v>23</v>
      </c>
      <c r="AY1788">
        <v>2018</v>
      </c>
      <c r="AZ1788">
        <v>5</v>
      </c>
      <c r="BA1788" t="s">
        <v>38</v>
      </c>
      <c r="BB1788" t="s">
        <v>74</v>
      </c>
      <c r="BC1788" t="s">
        <v>75</v>
      </c>
      <c r="BD1788" t="s">
        <v>78</v>
      </c>
      <c r="BE1788" t="s">
        <v>51</v>
      </c>
      <c r="BF1788" t="s">
        <v>52</v>
      </c>
      <c r="BG1788">
        <v>10573</v>
      </c>
      <c r="BH1788">
        <v>47811.106000000007</v>
      </c>
      <c r="BI1788">
        <v>66457.437340000004</v>
      </c>
      <c r="BJ1788">
        <v>18646.331339999997</v>
      </c>
    </row>
    <row r="1789" spans="11:62" x14ac:dyDescent="0.15">
      <c r="K1789">
        <v>2018</v>
      </c>
      <c r="L1789" t="s">
        <v>23</v>
      </c>
      <c r="M1789" t="s">
        <v>74</v>
      </c>
      <c r="N1789" t="s">
        <v>75</v>
      </c>
      <c r="O1789" t="s">
        <v>78</v>
      </c>
      <c r="P1789" t="s">
        <v>46</v>
      </c>
      <c r="Q1789" t="s">
        <v>49</v>
      </c>
      <c r="R1789">
        <v>12365</v>
      </c>
      <c r="S1789">
        <v>31283.450000000004</v>
      </c>
      <c r="T1789">
        <v>45673.837</v>
      </c>
      <c r="U1789">
        <v>14390.386999999995</v>
      </c>
      <c r="AX1789" t="s">
        <v>23</v>
      </c>
      <c r="AY1789">
        <v>2018</v>
      </c>
      <c r="AZ1789">
        <v>5</v>
      </c>
      <c r="BA1789" t="s">
        <v>38</v>
      </c>
      <c r="BB1789" t="s">
        <v>74</v>
      </c>
      <c r="BC1789" t="s">
        <v>75</v>
      </c>
      <c r="BD1789" t="s">
        <v>78</v>
      </c>
      <c r="BE1789" t="s">
        <v>51</v>
      </c>
      <c r="BF1789" t="s">
        <v>53</v>
      </c>
      <c r="BG1789">
        <v>13926</v>
      </c>
      <c r="BH1789">
        <v>123105.84</v>
      </c>
      <c r="BI1789">
        <v>151420.1832</v>
      </c>
      <c r="BJ1789">
        <v>28314.343200000003</v>
      </c>
    </row>
    <row r="1790" spans="11:62" x14ac:dyDescent="0.15">
      <c r="K1790">
        <v>2018</v>
      </c>
      <c r="L1790" t="s">
        <v>23</v>
      </c>
      <c r="M1790" t="s">
        <v>74</v>
      </c>
      <c r="N1790" t="s">
        <v>75</v>
      </c>
      <c r="O1790" t="s">
        <v>78</v>
      </c>
      <c r="P1790" t="s">
        <v>46</v>
      </c>
      <c r="Q1790" t="s">
        <v>50</v>
      </c>
      <c r="R1790">
        <v>14645</v>
      </c>
      <c r="S1790">
        <v>70852.509999999995</v>
      </c>
      <c r="T1790">
        <v>102736.13949999999</v>
      </c>
      <c r="U1790">
        <v>31883.629499999995</v>
      </c>
      <c r="AX1790" t="s">
        <v>23</v>
      </c>
      <c r="AY1790">
        <v>2018</v>
      </c>
      <c r="AZ1790">
        <v>5</v>
      </c>
      <c r="BA1790" t="s">
        <v>38</v>
      </c>
      <c r="BB1790" t="s">
        <v>74</v>
      </c>
      <c r="BC1790" t="s">
        <v>75</v>
      </c>
      <c r="BD1790" t="s">
        <v>78</v>
      </c>
      <c r="BE1790" t="s">
        <v>51</v>
      </c>
      <c r="BF1790" t="s">
        <v>54</v>
      </c>
      <c r="BG1790">
        <v>14192</v>
      </c>
      <c r="BH1790">
        <v>37154.656000000003</v>
      </c>
      <c r="BI1790">
        <v>47186.413119999997</v>
      </c>
      <c r="BJ1790">
        <v>10031.757119999995</v>
      </c>
    </row>
    <row r="1791" spans="11:62" x14ac:dyDescent="0.15">
      <c r="K1791">
        <v>2018</v>
      </c>
      <c r="L1791" t="s">
        <v>23</v>
      </c>
      <c r="M1791" t="s">
        <v>74</v>
      </c>
      <c r="N1791" t="s">
        <v>75</v>
      </c>
      <c r="O1791" t="s">
        <v>78</v>
      </c>
      <c r="P1791" t="s">
        <v>51</v>
      </c>
      <c r="Q1791" t="s">
        <v>52</v>
      </c>
      <c r="R1791">
        <v>10573</v>
      </c>
      <c r="S1791">
        <v>47811.106000000007</v>
      </c>
      <c r="T1791">
        <v>66457.437340000004</v>
      </c>
      <c r="U1791">
        <v>18646.331339999997</v>
      </c>
      <c r="AX1791" t="s">
        <v>23</v>
      </c>
      <c r="AY1791">
        <v>2018</v>
      </c>
      <c r="AZ1791">
        <v>5</v>
      </c>
      <c r="BA1791" t="s">
        <v>38</v>
      </c>
      <c r="BB1791" t="s">
        <v>74</v>
      </c>
      <c r="BC1791" t="s">
        <v>75</v>
      </c>
      <c r="BD1791" t="s">
        <v>78</v>
      </c>
      <c r="BE1791" t="s">
        <v>51</v>
      </c>
      <c r="BF1791" t="s">
        <v>55</v>
      </c>
      <c r="BG1791">
        <v>12009</v>
      </c>
      <c r="BH1791">
        <v>68595.407999999996</v>
      </c>
      <c r="BI1791">
        <v>87116.168160000001</v>
      </c>
      <c r="BJ1791">
        <v>18520.760160000005</v>
      </c>
    </row>
    <row r="1792" spans="11:62" x14ac:dyDescent="0.15">
      <c r="K1792">
        <v>2018</v>
      </c>
      <c r="L1792" t="s">
        <v>23</v>
      </c>
      <c r="M1792" t="s">
        <v>74</v>
      </c>
      <c r="N1792" t="s">
        <v>75</v>
      </c>
      <c r="O1792" t="s">
        <v>78</v>
      </c>
      <c r="P1792" t="s">
        <v>51</v>
      </c>
      <c r="Q1792" t="s">
        <v>53</v>
      </c>
      <c r="R1792">
        <v>13926</v>
      </c>
      <c r="S1792">
        <v>123105.84</v>
      </c>
      <c r="T1792">
        <v>151420.1832</v>
      </c>
      <c r="U1792">
        <v>28314.343200000003</v>
      </c>
      <c r="AX1792" t="s">
        <v>23</v>
      </c>
      <c r="AY1792">
        <v>2018</v>
      </c>
      <c r="AZ1792">
        <v>5</v>
      </c>
      <c r="BA1792" t="s">
        <v>38</v>
      </c>
      <c r="BB1792" t="s">
        <v>74</v>
      </c>
      <c r="BC1792" t="s">
        <v>75</v>
      </c>
      <c r="BD1792" t="s">
        <v>78</v>
      </c>
      <c r="BE1792" t="s">
        <v>56</v>
      </c>
      <c r="BF1792" t="s">
        <v>57</v>
      </c>
      <c r="BG1792">
        <v>14749</v>
      </c>
      <c r="BH1792">
        <v>217400.26</v>
      </c>
      <c r="BI1792">
        <v>308708.36920000002</v>
      </c>
      <c r="BJ1792">
        <v>91308.109200000006</v>
      </c>
    </row>
    <row r="1793" spans="11:62" x14ac:dyDescent="0.15">
      <c r="K1793">
        <v>2018</v>
      </c>
      <c r="L1793" t="s">
        <v>23</v>
      </c>
      <c r="M1793" t="s">
        <v>74</v>
      </c>
      <c r="N1793" t="s">
        <v>75</v>
      </c>
      <c r="O1793" t="s">
        <v>78</v>
      </c>
      <c r="P1793" t="s">
        <v>51</v>
      </c>
      <c r="Q1793" t="s">
        <v>54</v>
      </c>
      <c r="R1793">
        <v>14192</v>
      </c>
      <c r="S1793">
        <v>37154.656000000003</v>
      </c>
      <c r="T1793">
        <v>47186.413119999997</v>
      </c>
      <c r="U1793">
        <v>10031.757119999995</v>
      </c>
      <c r="AX1793" t="s">
        <v>23</v>
      </c>
      <c r="AY1793">
        <v>2018</v>
      </c>
      <c r="AZ1793">
        <v>5</v>
      </c>
      <c r="BA1793" t="s">
        <v>38</v>
      </c>
      <c r="BB1793" t="s">
        <v>74</v>
      </c>
      <c r="BC1793" t="s">
        <v>75</v>
      </c>
      <c r="BD1793" t="s">
        <v>78</v>
      </c>
      <c r="BE1793" t="s">
        <v>56</v>
      </c>
      <c r="BF1793" t="s">
        <v>58</v>
      </c>
      <c r="BG1793">
        <v>12487</v>
      </c>
      <c r="BH1793">
        <v>89681.633999999991</v>
      </c>
      <c r="BI1793">
        <v>107617.96079999999</v>
      </c>
      <c r="BJ1793">
        <v>17936.326799999995</v>
      </c>
    </row>
    <row r="1794" spans="11:62" x14ac:dyDescent="0.15">
      <c r="K1794">
        <v>2018</v>
      </c>
      <c r="L1794" t="s">
        <v>23</v>
      </c>
      <c r="M1794" t="s">
        <v>74</v>
      </c>
      <c r="N1794" t="s">
        <v>75</v>
      </c>
      <c r="O1794" t="s">
        <v>78</v>
      </c>
      <c r="P1794" t="s">
        <v>51</v>
      </c>
      <c r="Q1794" t="s">
        <v>55</v>
      </c>
      <c r="R1794">
        <v>12009</v>
      </c>
      <c r="S1794">
        <v>68595.407999999996</v>
      </c>
      <c r="T1794">
        <v>87116.168160000001</v>
      </c>
      <c r="U1794">
        <v>18520.760160000005</v>
      </c>
      <c r="AX1794" t="s">
        <v>23</v>
      </c>
      <c r="AY1794">
        <v>2018</v>
      </c>
      <c r="AZ1794">
        <v>5</v>
      </c>
      <c r="BA1794" t="s">
        <v>38</v>
      </c>
      <c r="BB1794" t="s">
        <v>74</v>
      </c>
      <c r="BC1794" t="s">
        <v>75</v>
      </c>
      <c r="BD1794" t="s">
        <v>78</v>
      </c>
      <c r="BE1794" t="s">
        <v>56</v>
      </c>
      <c r="BF1794" t="s">
        <v>59</v>
      </c>
      <c r="BG1794">
        <v>6048</v>
      </c>
      <c r="BH1794">
        <v>12083.903999999999</v>
      </c>
      <c r="BI1794">
        <v>18005.016959999997</v>
      </c>
      <c r="BJ1794">
        <v>5921.1129599999986</v>
      </c>
    </row>
    <row r="1795" spans="11:62" x14ac:dyDescent="0.15">
      <c r="K1795">
        <v>2018</v>
      </c>
      <c r="L1795" t="s">
        <v>23</v>
      </c>
      <c r="M1795" t="s">
        <v>74</v>
      </c>
      <c r="N1795" t="s">
        <v>75</v>
      </c>
      <c r="O1795" t="s">
        <v>78</v>
      </c>
      <c r="P1795" t="s">
        <v>56</v>
      </c>
      <c r="Q1795" t="s">
        <v>57</v>
      </c>
      <c r="R1795">
        <v>14749</v>
      </c>
      <c r="S1795">
        <v>217400.26</v>
      </c>
      <c r="T1795">
        <v>308708.36920000002</v>
      </c>
      <c r="U1795">
        <v>91308.109200000006</v>
      </c>
      <c r="AX1795" t="s">
        <v>23</v>
      </c>
      <c r="AY1795">
        <v>2018</v>
      </c>
      <c r="AZ1795">
        <v>5</v>
      </c>
      <c r="BA1795" t="s">
        <v>38</v>
      </c>
      <c r="BB1795" t="s">
        <v>74</v>
      </c>
      <c r="BC1795" t="s">
        <v>75</v>
      </c>
      <c r="BD1795" t="s">
        <v>79</v>
      </c>
      <c r="BE1795" t="s">
        <v>46</v>
      </c>
      <c r="BF1795" t="s">
        <v>47</v>
      </c>
      <c r="BG1795">
        <v>19484</v>
      </c>
      <c r="BH1795">
        <v>27589.343999999997</v>
      </c>
      <c r="BI1795">
        <v>38073.294719999998</v>
      </c>
      <c r="BJ1795">
        <v>10483.950720000001</v>
      </c>
    </row>
    <row r="1796" spans="11:62" x14ac:dyDescent="0.15">
      <c r="K1796">
        <v>2018</v>
      </c>
      <c r="L1796" t="s">
        <v>23</v>
      </c>
      <c r="M1796" t="s">
        <v>74</v>
      </c>
      <c r="N1796" t="s">
        <v>75</v>
      </c>
      <c r="O1796" t="s">
        <v>78</v>
      </c>
      <c r="P1796" t="s">
        <v>56</v>
      </c>
      <c r="Q1796" t="s">
        <v>58</v>
      </c>
      <c r="R1796">
        <v>12487</v>
      </c>
      <c r="S1796">
        <v>89681.633999999991</v>
      </c>
      <c r="T1796">
        <v>107617.96079999999</v>
      </c>
      <c r="U1796">
        <v>17936.326799999995</v>
      </c>
      <c r="AX1796" t="s">
        <v>23</v>
      </c>
      <c r="AY1796">
        <v>2018</v>
      </c>
      <c r="AZ1796">
        <v>5</v>
      </c>
      <c r="BA1796" t="s">
        <v>38</v>
      </c>
      <c r="BB1796" t="s">
        <v>74</v>
      </c>
      <c r="BC1796" t="s">
        <v>75</v>
      </c>
      <c r="BD1796" t="s">
        <v>79</v>
      </c>
      <c r="BE1796" t="s">
        <v>46</v>
      </c>
      <c r="BF1796" t="s">
        <v>48</v>
      </c>
      <c r="BG1796">
        <v>16432</v>
      </c>
      <c r="BH1796">
        <v>42295.968000000001</v>
      </c>
      <c r="BI1796">
        <v>50755.161599999999</v>
      </c>
      <c r="BJ1796">
        <v>8459.1935999999987</v>
      </c>
    </row>
    <row r="1797" spans="11:62" x14ac:dyDescent="0.15">
      <c r="K1797">
        <v>2018</v>
      </c>
      <c r="L1797" t="s">
        <v>23</v>
      </c>
      <c r="M1797" t="s">
        <v>74</v>
      </c>
      <c r="N1797" t="s">
        <v>75</v>
      </c>
      <c r="O1797" t="s">
        <v>78</v>
      </c>
      <c r="P1797" t="s">
        <v>56</v>
      </c>
      <c r="Q1797" t="s">
        <v>59</v>
      </c>
      <c r="R1797">
        <v>6048</v>
      </c>
      <c r="S1797">
        <v>12083.903999999999</v>
      </c>
      <c r="T1797">
        <v>18005.016959999997</v>
      </c>
      <c r="U1797">
        <v>5921.1129599999986</v>
      </c>
      <c r="AX1797" t="s">
        <v>23</v>
      </c>
      <c r="AY1797">
        <v>2018</v>
      </c>
      <c r="AZ1797">
        <v>5</v>
      </c>
      <c r="BA1797" t="s">
        <v>38</v>
      </c>
      <c r="BB1797" t="s">
        <v>74</v>
      </c>
      <c r="BC1797" t="s">
        <v>75</v>
      </c>
      <c r="BD1797" t="s">
        <v>79</v>
      </c>
      <c r="BE1797" t="s">
        <v>46</v>
      </c>
      <c r="BF1797" t="s">
        <v>49</v>
      </c>
      <c r="BG1797">
        <v>8046</v>
      </c>
      <c r="BH1797">
        <v>20887.416000000001</v>
      </c>
      <c r="BI1797">
        <v>28824.634080000003</v>
      </c>
      <c r="BJ1797">
        <v>7937.2180800000024</v>
      </c>
    </row>
    <row r="1798" spans="11:62" x14ac:dyDescent="0.15">
      <c r="K1798">
        <v>2018</v>
      </c>
      <c r="L1798" t="s">
        <v>23</v>
      </c>
      <c r="M1798" t="s">
        <v>74</v>
      </c>
      <c r="N1798" t="s">
        <v>75</v>
      </c>
      <c r="O1798" t="s">
        <v>79</v>
      </c>
      <c r="P1798" t="s">
        <v>46</v>
      </c>
      <c r="Q1798" t="s">
        <v>47</v>
      </c>
      <c r="R1798">
        <v>19484</v>
      </c>
      <c r="S1798">
        <v>27589.343999999997</v>
      </c>
      <c r="T1798">
        <v>38073.294719999998</v>
      </c>
      <c r="U1798">
        <v>10483.950720000001</v>
      </c>
      <c r="AX1798" t="s">
        <v>23</v>
      </c>
      <c r="AY1798">
        <v>2018</v>
      </c>
      <c r="AZ1798">
        <v>5</v>
      </c>
      <c r="BA1798" t="s">
        <v>38</v>
      </c>
      <c r="BB1798" t="s">
        <v>74</v>
      </c>
      <c r="BC1798" t="s">
        <v>75</v>
      </c>
      <c r="BD1798" t="s">
        <v>79</v>
      </c>
      <c r="BE1798" t="s">
        <v>46</v>
      </c>
      <c r="BF1798" t="s">
        <v>50</v>
      </c>
      <c r="BG1798">
        <v>13708</v>
      </c>
      <c r="BH1798">
        <v>66881.331999999995</v>
      </c>
      <c r="BI1798">
        <v>98315.558039999989</v>
      </c>
      <c r="BJ1798">
        <v>31434.226039999994</v>
      </c>
    </row>
    <row r="1799" spans="11:62" x14ac:dyDescent="0.15">
      <c r="K1799">
        <v>2018</v>
      </c>
      <c r="L1799" t="s">
        <v>23</v>
      </c>
      <c r="M1799" t="s">
        <v>74</v>
      </c>
      <c r="N1799" t="s">
        <v>75</v>
      </c>
      <c r="O1799" t="s">
        <v>79</v>
      </c>
      <c r="P1799" t="s">
        <v>46</v>
      </c>
      <c r="Q1799" t="s">
        <v>48</v>
      </c>
      <c r="R1799">
        <v>16432</v>
      </c>
      <c r="S1799">
        <v>42295.968000000001</v>
      </c>
      <c r="T1799">
        <v>50755.161599999999</v>
      </c>
      <c r="U1799">
        <v>8459.1935999999987</v>
      </c>
      <c r="AX1799" t="s">
        <v>23</v>
      </c>
      <c r="AY1799">
        <v>2018</v>
      </c>
      <c r="AZ1799">
        <v>5</v>
      </c>
      <c r="BA1799" t="s">
        <v>38</v>
      </c>
      <c r="BB1799" t="s">
        <v>74</v>
      </c>
      <c r="BC1799" t="s">
        <v>75</v>
      </c>
      <c r="BD1799" t="s">
        <v>79</v>
      </c>
      <c r="BE1799" t="s">
        <v>51</v>
      </c>
      <c r="BF1799" t="s">
        <v>52</v>
      </c>
      <c r="BG1799">
        <v>15123</v>
      </c>
      <c r="BH1799">
        <v>66087.509999999995</v>
      </c>
      <c r="BI1799">
        <v>90539.888699999996</v>
      </c>
      <c r="BJ1799">
        <v>24452.378700000001</v>
      </c>
    </row>
    <row r="1800" spans="11:62" x14ac:dyDescent="0.15">
      <c r="K1800">
        <v>2018</v>
      </c>
      <c r="L1800" t="s">
        <v>23</v>
      </c>
      <c r="M1800" t="s">
        <v>74</v>
      </c>
      <c r="N1800" t="s">
        <v>75</v>
      </c>
      <c r="O1800" t="s">
        <v>79</v>
      </c>
      <c r="P1800" t="s">
        <v>46</v>
      </c>
      <c r="Q1800" t="s">
        <v>49</v>
      </c>
      <c r="R1800">
        <v>8046</v>
      </c>
      <c r="S1800">
        <v>20887.416000000001</v>
      </c>
      <c r="T1800">
        <v>28824.634080000003</v>
      </c>
      <c r="U1800">
        <v>7937.2180800000024</v>
      </c>
      <c r="AX1800" t="s">
        <v>23</v>
      </c>
      <c r="AY1800">
        <v>2018</v>
      </c>
      <c r="AZ1800">
        <v>5</v>
      </c>
      <c r="BA1800" t="s">
        <v>38</v>
      </c>
      <c r="BB1800" t="s">
        <v>74</v>
      </c>
      <c r="BC1800" t="s">
        <v>75</v>
      </c>
      <c r="BD1800" t="s">
        <v>79</v>
      </c>
      <c r="BE1800" t="s">
        <v>51</v>
      </c>
      <c r="BF1800" t="s">
        <v>53</v>
      </c>
      <c r="BG1800">
        <v>18507</v>
      </c>
      <c r="BH1800">
        <v>156051.02399999998</v>
      </c>
      <c r="BI1800">
        <v>221592.45407999997</v>
      </c>
      <c r="BJ1800">
        <v>65541.430079999991</v>
      </c>
    </row>
    <row r="1801" spans="11:62" x14ac:dyDescent="0.15">
      <c r="K1801">
        <v>2018</v>
      </c>
      <c r="L1801" t="s">
        <v>23</v>
      </c>
      <c r="M1801" t="s">
        <v>74</v>
      </c>
      <c r="N1801" t="s">
        <v>75</v>
      </c>
      <c r="O1801" t="s">
        <v>79</v>
      </c>
      <c r="P1801" t="s">
        <v>46</v>
      </c>
      <c r="Q1801" t="s">
        <v>50</v>
      </c>
      <c r="R1801">
        <v>13708</v>
      </c>
      <c r="S1801">
        <v>66881.331999999995</v>
      </c>
      <c r="T1801">
        <v>98315.558039999989</v>
      </c>
      <c r="U1801">
        <v>31434.226039999994</v>
      </c>
      <c r="AX1801" t="s">
        <v>23</v>
      </c>
      <c r="AY1801">
        <v>2018</v>
      </c>
      <c r="AZ1801">
        <v>5</v>
      </c>
      <c r="BA1801" t="s">
        <v>38</v>
      </c>
      <c r="BB1801" t="s">
        <v>74</v>
      </c>
      <c r="BC1801" t="s">
        <v>75</v>
      </c>
      <c r="BD1801" t="s">
        <v>79</v>
      </c>
      <c r="BE1801" t="s">
        <v>51</v>
      </c>
      <c r="BF1801" t="s">
        <v>54</v>
      </c>
      <c r="BG1801">
        <v>10042</v>
      </c>
      <c r="BH1801">
        <v>25406.26</v>
      </c>
      <c r="BI1801">
        <v>36076.889199999998</v>
      </c>
      <c r="BJ1801">
        <v>10670.629199999999</v>
      </c>
    </row>
    <row r="1802" spans="11:62" x14ac:dyDescent="0.15">
      <c r="K1802">
        <v>2018</v>
      </c>
      <c r="L1802" t="s">
        <v>23</v>
      </c>
      <c r="M1802" t="s">
        <v>74</v>
      </c>
      <c r="N1802" t="s">
        <v>75</v>
      </c>
      <c r="O1802" t="s">
        <v>79</v>
      </c>
      <c r="P1802" t="s">
        <v>51</v>
      </c>
      <c r="Q1802" t="s">
        <v>52</v>
      </c>
      <c r="R1802">
        <v>15123</v>
      </c>
      <c r="S1802">
        <v>66087.509999999995</v>
      </c>
      <c r="T1802">
        <v>90539.888699999996</v>
      </c>
      <c r="U1802">
        <v>24452.378700000001</v>
      </c>
      <c r="AX1802" t="s">
        <v>23</v>
      </c>
      <c r="AY1802">
        <v>2018</v>
      </c>
      <c r="AZ1802">
        <v>5</v>
      </c>
      <c r="BA1802" t="s">
        <v>38</v>
      </c>
      <c r="BB1802" t="s">
        <v>74</v>
      </c>
      <c r="BC1802" t="s">
        <v>75</v>
      </c>
      <c r="BD1802" t="s">
        <v>79</v>
      </c>
      <c r="BE1802" t="s">
        <v>51</v>
      </c>
      <c r="BF1802" t="s">
        <v>55</v>
      </c>
      <c r="BG1802">
        <v>11781</v>
      </c>
      <c r="BH1802">
        <v>71816.975999999995</v>
      </c>
      <c r="BI1802">
        <v>95516.578080000007</v>
      </c>
      <c r="BJ1802">
        <v>23699.602080000011</v>
      </c>
    </row>
    <row r="1803" spans="11:62" x14ac:dyDescent="0.15">
      <c r="K1803">
        <v>2018</v>
      </c>
      <c r="L1803" t="s">
        <v>23</v>
      </c>
      <c r="M1803" t="s">
        <v>74</v>
      </c>
      <c r="N1803" t="s">
        <v>75</v>
      </c>
      <c r="O1803" t="s">
        <v>79</v>
      </c>
      <c r="P1803" t="s">
        <v>51</v>
      </c>
      <c r="Q1803" t="s">
        <v>53</v>
      </c>
      <c r="R1803">
        <v>18507</v>
      </c>
      <c r="S1803">
        <v>156051.02399999998</v>
      </c>
      <c r="T1803">
        <v>221592.45407999997</v>
      </c>
      <c r="U1803">
        <v>65541.430079999991</v>
      </c>
      <c r="AX1803" t="s">
        <v>23</v>
      </c>
      <c r="AY1803">
        <v>2018</v>
      </c>
      <c r="AZ1803">
        <v>5</v>
      </c>
      <c r="BA1803" t="s">
        <v>38</v>
      </c>
      <c r="BB1803" t="s">
        <v>74</v>
      </c>
      <c r="BC1803" t="s">
        <v>75</v>
      </c>
      <c r="BD1803" t="s">
        <v>79</v>
      </c>
      <c r="BE1803" t="s">
        <v>56</v>
      </c>
      <c r="BF1803" t="s">
        <v>57</v>
      </c>
      <c r="BG1803">
        <v>17409</v>
      </c>
      <c r="BH1803">
        <v>263607.07799999998</v>
      </c>
      <c r="BI1803">
        <v>392774.54621999996</v>
      </c>
      <c r="BJ1803">
        <v>129167.46821999998</v>
      </c>
    </row>
    <row r="1804" spans="11:62" x14ac:dyDescent="0.15">
      <c r="K1804">
        <v>2018</v>
      </c>
      <c r="L1804" t="s">
        <v>23</v>
      </c>
      <c r="M1804" t="s">
        <v>74</v>
      </c>
      <c r="N1804" t="s">
        <v>75</v>
      </c>
      <c r="O1804" t="s">
        <v>79</v>
      </c>
      <c r="P1804" t="s">
        <v>51</v>
      </c>
      <c r="Q1804" t="s">
        <v>54</v>
      </c>
      <c r="R1804">
        <v>10042</v>
      </c>
      <c r="S1804">
        <v>25406.26</v>
      </c>
      <c r="T1804">
        <v>36076.889199999998</v>
      </c>
      <c r="U1804">
        <v>10670.629199999999</v>
      </c>
      <c r="AX1804" t="s">
        <v>23</v>
      </c>
      <c r="AY1804">
        <v>2018</v>
      </c>
      <c r="AZ1804">
        <v>5</v>
      </c>
      <c r="BA1804" t="s">
        <v>38</v>
      </c>
      <c r="BB1804" t="s">
        <v>74</v>
      </c>
      <c r="BC1804" t="s">
        <v>75</v>
      </c>
      <c r="BD1804" t="s">
        <v>79</v>
      </c>
      <c r="BE1804" t="s">
        <v>56</v>
      </c>
      <c r="BF1804" t="s">
        <v>58</v>
      </c>
      <c r="BG1804">
        <v>5030</v>
      </c>
      <c r="BH1804">
        <v>38343.69</v>
      </c>
      <c r="BI1804">
        <v>52147.418399999995</v>
      </c>
      <c r="BJ1804">
        <v>13803.728399999993</v>
      </c>
    </row>
    <row r="1805" spans="11:62" x14ac:dyDescent="0.15">
      <c r="K1805">
        <v>2018</v>
      </c>
      <c r="L1805" t="s">
        <v>23</v>
      </c>
      <c r="M1805" t="s">
        <v>74</v>
      </c>
      <c r="N1805" t="s">
        <v>75</v>
      </c>
      <c r="O1805" t="s">
        <v>79</v>
      </c>
      <c r="P1805" t="s">
        <v>51</v>
      </c>
      <c r="Q1805" t="s">
        <v>55</v>
      </c>
      <c r="R1805">
        <v>11781</v>
      </c>
      <c r="S1805">
        <v>71816.975999999995</v>
      </c>
      <c r="T1805">
        <v>95516.578080000007</v>
      </c>
      <c r="U1805">
        <v>23699.602080000011</v>
      </c>
      <c r="AX1805" t="s">
        <v>23</v>
      </c>
      <c r="AY1805">
        <v>2018</v>
      </c>
      <c r="AZ1805">
        <v>5</v>
      </c>
      <c r="BA1805" t="s">
        <v>38</v>
      </c>
      <c r="BB1805" t="s">
        <v>74</v>
      </c>
      <c r="BC1805" t="s">
        <v>75</v>
      </c>
      <c r="BD1805" t="s">
        <v>79</v>
      </c>
      <c r="BE1805" t="s">
        <v>56</v>
      </c>
      <c r="BF1805" t="s">
        <v>59</v>
      </c>
      <c r="BG1805">
        <v>12920</v>
      </c>
      <c r="BH1805">
        <v>27907.200000000001</v>
      </c>
      <c r="BI1805">
        <v>36837.504000000001</v>
      </c>
      <c r="BJ1805">
        <v>8930.3040000000001</v>
      </c>
    </row>
    <row r="1806" spans="11:62" x14ac:dyDescent="0.15">
      <c r="K1806">
        <v>2018</v>
      </c>
      <c r="L1806" t="s">
        <v>23</v>
      </c>
      <c r="M1806" t="s">
        <v>74</v>
      </c>
      <c r="N1806" t="s">
        <v>75</v>
      </c>
      <c r="O1806" t="s">
        <v>79</v>
      </c>
      <c r="P1806" t="s">
        <v>56</v>
      </c>
      <c r="Q1806" t="s">
        <v>57</v>
      </c>
      <c r="R1806">
        <v>17409</v>
      </c>
      <c r="S1806">
        <v>263607.07799999998</v>
      </c>
      <c r="T1806">
        <v>392774.54621999996</v>
      </c>
      <c r="U1806">
        <v>129167.46821999998</v>
      </c>
      <c r="AX1806" t="s">
        <v>23</v>
      </c>
      <c r="AY1806">
        <v>2018</v>
      </c>
      <c r="AZ1806">
        <v>5</v>
      </c>
      <c r="BA1806" t="s">
        <v>38</v>
      </c>
      <c r="BB1806" t="s">
        <v>74</v>
      </c>
      <c r="BC1806" t="s">
        <v>75</v>
      </c>
      <c r="BD1806" t="s">
        <v>80</v>
      </c>
      <c r="BE1806" t="s">
        <v>46</v>
      </c>
      <c r="BF1806" t="s">
        <v>47</v>
      </c>
      <c r="BG1806">
        <v>17929</v>
      </c>
      <c r="BH1806">
        <v>27323.796000000002</v>
      </c>
      <c r="BI1806">
        <v>39073.028279999999</v>
      </c>
      <c r="BJ1806">
        <v>11749.232279999997</v>
      </c>
    </row>
    <row r="1807" spans="11:62" x14ac:dyDescent="0.15">
      <c r="K1807">
        <v>2018</v>
      </c>
      <c r="L1807" t="s">
        <v>23</v>
      </c>
      <c r="M1807" t="s">
        <v>74</v>
      </c>
      <c r="N1807" t="s">
        <v>75</v>
      </c>
      <c r="O1807" t="s">
        <v>79</v>
      </c>
      <c r="P1807" t="s">
        <v>56</v>
      </c>
      <c r="Q1807" t="s">
        <v>58</v>
      </c>
      <c r="R1807">
        <v>5030</v>
      </c>
      <c r="S1807">
        <v>38343.69</v>
      </c>
      <c r="T1807">
        <v>52147.418399999995</v>
      </c>
      <c r="U1807">
        <v>13803.728399999993</v>
      </c>
      <c r="AX1807" t="s">
        <v>23</v>
      </c>
      <c r="AY1807">
        <v>2018</v>
      </c>
      <c r="AZ1807">
        <v>5</v>
      </c>
      <c r="BA1807" t="s">
        <v>38</v>
      </c>
      <c r="BB1807" t="s">
        <v>74</v>
      </c>
      <c r="BC1807" t="s">
        <v>75</v>
      </c>
      <c r="BD1807" t="s">
        <v>80</v>
      </c>
      <c r="BE1807" t="s">
        <v>46</v>
      </c>
      <c r="BF1807" t="s">
        <v>48</v>
      </c>
      <c r="BG1807">
        <v>10667</v>
      </c>
      <c r="BH1807">
        <v>27926.206000000002</v>
      </c>
      <c r="BI1807">
        <v>37421.116040000001</v>
      </c>
      <c r="BJ1807">
        <v>9494.9100399999988</v>
      </c>
    </row>
    <row r="1808" spans="11:62" x14ac:dyDescent="0.15">
      <c r="K1808">
        <v>2018</v>
      </c>
      <c r="L1808" t="s">
        <v>23</v>
      </c>
      <c r="M1808" t="s">
        <v>74</v>
      </c>
      <c r="N1808" t="s">
        <v>75</v>
      </c>
      <c r="O1808" t="s">
        <v>79</v>
      </c>
      <c r="P1808" t="s">
        <v>56</v>
      </c>
      <c r="Q1808" t="s">
        <v>59</v>
      </c>
      <c r="R1808">
        <v>12920</v>
      </c>
      <c r="S1808">
        <v>27907.200000000001</v>
      </c>
      <c r="T1808">
        <v>36837.504000000001</v>
      </c>
      <c r="U1808">
        <v>8930.3040000000001</v>
      </c>
      <c r="AX1808" t="s">
        <v>23</v>
      </c>
      <c r="AY1808">
        <v>2018</v>
      </c>
      <c r="AZ1808">
        <v>5</v>
      </c>
      <c r="BA1808" t="s">
        <v>38</v>
      </c>
      <c r="BB1808" t="s">
        <v>74</v>
      </c>
      <c r="BC1808" t="s">
        <v>75</v>
      </c>
      <c r="BD1808" t="s">
        <v>80</v>
      </c>
      <c r="BE1808" t="s">
        <v>46</v>
      </c>
      <c r="BF1808" t="s">
        <v>49</v>
      </c>
      <c r="BG1808">
        <v>13820</v>
      </c>
      <c r="BH1808">
        <v>33748.44</v>
      </c>
      <c r="BI1808">
        <v>47922.784800000001</v>
      </c>
      <c r="BJ1808">
        <v>14174.344799999999</v>
      </c>
    </row>
    <row r="1809" spans="11:62" x14ac:dyDescent="0.15">
      <c r="K1809">
        <v>2018</v>
      </c>
      <c r="L1809" t="s">
        <v>23</v>
      </c>
      <c r="M1809" t="s">
        <v>74</v>
      </c>
      <c r="N1809" t="s">
        <v>75</v>
      </c>
      <c r="O1809" t="s">
        <v>80</v>
      </c>
      <c r="P1809" t="s">
        <v>46</v>
      </c>
      <c r="Q1809" t="s">
        <v>47</v>
      </c>
      <c r="R1809">
        <v>17929</v>
      </c>
      <c r="S1809">
        <v>27323.796000000002</v>
      </c>
      <c r="T1809">
        <v>39073.028279999999</v>
      </c>
      <c r="U1809">
        <v>11749.232279999997</v>
      </c>
      <c r="AX1809" t="s">
        <v>23</v>
      </c>
      <c r="AY1809">
        <v>2018</v>
      </c>
      <c r="AZ1809">
        <v>5</v>
      </c>
      <c r="BA1809" t="s">
        <v>38</v>
      </c>
      <c r="BB1809" t="s">
        <v>74</v>
      </c>
      <c r="BC1809" t="s">
        <v>75</v>
      </c>
      <c r="BD1809" t="s">
        <v>80</v>
      </c>
      <c r="BE1809" t="s">
        <v>46</v>
      </c>
      <c r="BF1809" t="s">
        <v>50</v>
      </c>
      <c r="BG1809">
        <v>11075</v>
      </c>
      <c r="BH1809">
        <v>53580.849999999991</v>
      </c>
      <c r="BI1809">
        <v>67511.870999999985</v>
      </c>
      <c r="BJ1809">
        <v>13931.020999999993</v>
      </c>
    </row>
    <row r="1810" spans="11:62" x14ac:dyDescent="0.15">
      <c r="K1810">
        <v>2018</v>
      </c>
      <c r="L1810" t="s">
        <v>23</v>
      </c>
      <c r="M1810" t="s">
        <v>74</v>
      </c>
      <c r="N1810" t="s">
        <v>75</v>
      </c>
      <c r="O1810" t="s">
        <v>80</v>
      </c>
      <c r="P1810" t="s">
        <v>46</v>
      </c>
      <c r="Q1810" t="s">
        <v>48</v>
      </c>
      <c r="R1810">
        <v>10667</v>
      </c>
      <c r="S1810">
        <v>27926.206000000002</v>
      </c>
      <c r="T1810">
        <v>37421.116040000001</v>
      </c>
      <c r="U1810">
        <v>9494.9100399999988</v>
      </c>
      <c r="AX1810" t="s">
        <v>23</v>
      </c>
      <c r="AY1810">
        <v>2018</v>
      </c>
      <c r="AZ1810">
        <v>5</v>
      </c>
      <c r="BA1810" t="s">
        <v>38</v>
      </c>
      <c r="BB1810" t="s">
        <v>74</v>
      </c>
      <c r="BC1810" t="s">
        <v>75</v>
      </c>
      <c r="BD1810" t="s">
        <v>80</v>
      </c>
      <c r="BE1810" t="s">
        <v>51</v>
      </c>
      <c r="BF1810" t="s">
        <v>52</v>
      </c>
      <c r="BG1810">
        <v>6128</v>
      </c>
      <c r="BH1810">
        <v>28875.135999999995</v>
      </c>
      <c r="BI1810">
        <v>42157.698559999997</v>
      </c>
      <c r="BJ1810">
        <v>13282.562560000002</v>
      </c>
    </row>
    <row r="1811" spans="11:62" x14ac:dyDescent="0.15">
      <c r="K1811">
        <v>2018</v>
      </c>
      <c r="L1811" t="s">
        <v>23</v>
      </c>
      <c r="M1811" t="s">
        <v>74</v>
      </c>
      <c r="N1811" t="s">
        <v>75</v>
      </c>
      <c r="O1811" t="s">
        <v>80</v>
      </c>
      <c r="P1811" t="s">
        <v>46</v>
      </c>
      <c r="Q1811" t="s">
        <v>49</v>
      </c>
      <c r="R1811">
        <v>13820</v>
      </c>
      <c r="S1811">
        <v>33748.44</v>
      </c>
      <c r="T1811">
        <v>47922.784800000001</v>
      </c>
      <c r="U1811">
        <v>14174.344799999999</v>
      </c>
      <c r="AX1811" t="s">
        <v>23</v>
      </c>
      <c r="AY1811">
        <v>2018</v>
      </c>
      <c r="AZ1811">
        <v>5</v>
      </c>
      <c r="BA1811" t="s">
        <v>38</v>
      </c>
      <c r="BB1811" t="s">
        <v>74</v>
      </c>
      <c r="BC1811" t="s">
        <v>75</v>
      </c>
      <c r="BD1811" t="s">
        <v>80</v>
      </c>
      <c r="BE1811" t="s">
        <v>51</v>
      </c>
      <c r="BF1811" t="s">
        <v>53</v>
      </c>
      <c r="BG1811">
        <v>16641</v>
      </c>
      <c r="BH1811">
        <v>129001.03200000001</v>
      </c>
      <c r="BI1811">
        <v>159961.27968000001</v>
      </c>
      <c r="BJ1811">
        <v>30960.24768</v>
      </c>
    </row>
    <row r="1812" spans="11:62" x14ac:dyDescent="0.15">
      <c r="K1812">
        <v>2018</v>
      </c>
      <c r="L1812" t="s">
        <v>23</v>
      </c>
      <c r="M1812" t="s">
        <v>74</v>
      </c>
      <c r="N1812" t="s">
        <v>75</v>
      </c>
      <c r="O1812" t="s">
        <v>80</v>
      </c>
      <c r="P1812" t="s">
        <v>46</v>
      </c>
      <c r="Q1812" t="s">
        <v>50</v>
      </c>
      <c r="R1812">
        <v>11075</v>
      </c>
      <c r="S1812">
        <v>53580.849999999991</v>
      </c>
      <c r="T1812">
        <v>67511.870999999985</v>
      </c>
      <c r="U1812">
        <v>13931.020999999993</v>
      </c>
      <c r="AX1812" t="s">
        <v>23</v>
      </c>
      <c r="AY1812">
        <v>2018</v>
      </c>
      <c r="AZ1812">
        <v>5</v>
      </c>
      <c r="BA1812" t="s">
        <v>38</v>
      </c>
      <c r="BB1812" t="s">
        <v>74</v>
      </c>
      <c r="BC1812" t="s">
        <v>75</v>
      </c>
      <c r="BD1812" t="s">
        <v>80</v>
      </c>
      <c r="BE1812" t="s">
        <v>51</v>
      </c>
      <c r="BF1812" t="s">
        <v>54</v>
      </c>
      <c r="BG1812">
        <v>9057</v>
      </c>
      <c r="BH1812">
        <v>22714.956000000002</v>
      </c>
      <c r="BI1812">
        <v>30438.041040000004</v>
      </c>
      <c r="BJ1812">
        <v>7723.0850400000018</v>
      </c>
    </row>
    <row r="1813" spans="11:62" x14ac:dyDescent="0.15">
      <c r="K1813">
        <v>2018</v>
      </c>
      <c r="L1813" t="s">
        <v>23</v>
      </c>
      <c r="M1813" t="s">
        <v>74</v>
      </c>
      <c r="N1813" t="s">
        <v>75</v>
      </c>
      <c r="O1813" t="s">
        <v>80</v>
      </c>
      <c r="P1813" t="s">
        <v>51</v>
      </c>
      <c r="Q1813" t="s">
        <v>52</v>
      </c>
      <c r="R1813">
        <v>6128</v>
      </c>
      <c r="S1813">
        <v>28875.135999999995</v>
      </c>
      <c r="T1813">
        <v>42157.698559999997</v>
      </c>
      <c r="U1813">
        <v>13282.562560000002</v>
      </c>
      <c r="AX1813" t="s">
        <v>23</v>
      </c>
      <c r="AY1813">
        <v>2018</v>
      </c>
      <c r="AZ1813">
        <v>5</v>
      </c>
      <c r="BA1813" t="s">
        <v>38</v>
      </c>
      <c r="BB1813" t="s">
        <v>74</v>
      </c>
      <c r="BC1813" t="s">
        <v>75</v>
      </c>
      <c r="BD1813" t="s">
        <v>80</v>
      </c>
      <c r="BE1813" t="s">
        <v>51</v>
      </c>
      <c r="BF1813" t="s">
        <v>55</v>
      </c>
      <c r="BG1813">
        <v>8874</v>
      </c>
      <c r="BH1813">
        <v>51114.239999999998</v>
      </c>
      <c r="BI1813">
        <v>64915.084799999997</v>
      </c>
      <c r="BJ1813">
        <v>13800.844799999999</v>
      </c>
    </row>
    <row r="1814" spans="11:62" x14ac:dyDescent="0.15">
      <c r="K1814">
        <v>2018</v>
      </c>
      <c r="L1814" t="s">
        <v>23</v>
      </c>
      <c r="M1814" t="s">
        <v>74</v>
      </c>
      <c r="N1814" t="s">
        <v>75</v>
      </c>
      <c r="O1814" t="s">
        <v>80</v>
      </c>
      <c r="P1814" t="s">
        <v>51</v>
      </c>
      <c r="Q1814" t="s">
        <v>53</v>
      </c>
      <c r="R1814">
        <v>16641</v>
      </c>
      <c r="S1814">
        <v>129001.03200000001</v>
      </c>
      <c r="T1814">
        <v>159961.27968000001</v>
      </c>
      <c r="U1814">
        <v>30960.24768</v>
      </c>
      <c r="AX1814" t="s">
        <v>23</v>
      </c>
      <c r="AY1814">
        <v>2018</v>
      </c>
      <c r="AZ1814">
        <v>5</v>
      </c>
      <c r="BA1814" t="s">
        <v>38</v>
      </c>
      <c r="BB1814" t="s">
        <v>74</v>
      </c>
      <c r="BC1814" t="s">
        <v>75</v>
      </c>
      <c r="BD1814" t="s">
        <v>80</v>
      </c>
      <c r="BE1814" t="s">
        <v>56</v>
      </c>
      <c r="BF1814" t="s">
        <v>57</v>
      </c>
      <c r="BG1814">
        <v>12380</v>
      </c>
      <c r="BH1814">
        <v>212341.76000000001</v>
      </c>
      <c r="BI1814">
        <v>284537.9584</v>
      </c>
      <c r="BJ1814">
        <v>72196.198399999994</v>
      </c>
    </row>
    <row r="1815" spans="11:62" x14ac:dyDescent="0.15">
      <c r="K1815">
        <v>2018</v>
      </c>
      <c r="L1815" t="s">
        <v>23</v>
      </c>
      <c r="M1815" t="s">
        <v>74</v>
      </c>
      <c r="N1815" t="s">
        <v>75</v>
      </c>
      <c r="O1815" t="s">
        <v>80</v>
      </c>
      <c r="P1815" t="s">
        <v>51</v>
      </c>
      <c r="Q1815" t="s">
        <v>54</v>
      </c>
      <c r="R1815">
        <v>9057</v>
      </c>
      <c r="S1815">
        <v>22714.956000000002</v>
      </c>
      <c r="T1815">
        <v>30438.041040000004</v>
      </c>
      <c r="U1815">
        <v>7723.0850400000018</v>
      </c>
      <c r="AX1815" t="s">
        <v>23</v>
      </c>
      <c r="AY1815">
        <v>2018</v>
      </c>
      <c r="AZ1815">
        <v>5</v>
      </c>
      <c r="BA1815" t="s">
        <v>38</v>
      </c>
      <c r="BB1815" t="s">
        <v>74</v>
      </c>
      <c r="BC1815" t="s">
        <v>75</v>
      </c>
      <c r="BD1815" t="s">
        <v>80</v>
      </c>
      <c r="BE1815" t="s">
        <v>56</v>
      </c>
      <c r="BF1815" t="s">
        <v>58</v>
      </c>
      <c r="BG1815">
        <v>15208</v>
      </c>
      <c r="BH1815">
        <v>114972.48</v>
      </c>
      <c r="BI1815">
        <v>142565.87520000001</v>
      </c>
      <c r="BJ1815">
        <v>27593.395200000014</v>
      </c>
    </row>
    <row r="1816" spans="11:62" x14ac:dyDescent="0.15">
      <c r="K1816">
        <v>2018</v>
      </c>
      <c r="L1816" t="s">
        <v>23</v>
      </c>
      <c r="M1816" t="s">
        <v>74</v>
      </c>
      <c r="N1816" t="s">
        <v>75</v>
      </c>
      <c r="O1816" t="s">
        <v>80</v>
      </c>
      <c r="P1816" t="s">
        <v>51</v>
      </c>
      <c r="Q1816" t="s">
        <v>55</v>
      </c>
      <c r="R1816">
        <v>8874</v>
      </c>
      <c r="S1816">
        <v>51114.239999999998</v>
      </c>
      <c r="T1816">
        <v>64915.084799999997</v>
      </c>
      <c r="U1816">
        <v>13800.844799999999</v>
      </c>
      <c r="AX1816" t="s">
        <v>23</v>
      </c>
      <c r="AY1816">
        <v>2018</v>
      </c>
      <c r="AZ1816">
        <v>5</v>
      </c>
      <c r="BA1816" t="s">
        <v>38</v>
      </c>
      <c r="BB1816" t="s">
        <v>74</v>
      </c>
      <c r="BC1816" t="s">
        <v>75</v>
      </c>
      <c r="BD1816" t="s">
        <v>80</v>
      </c>
      <c r="BE1816" t="s">
        <v>56</v>
      </c>
      <c r="BF1816" t="s">
        <v>59</v>
      </c>
      <c r="BG1816">
        <v>9206</v>
      </c>
      <c r="BH1816">
        <v>20713.5</v>
      </c>
      <c r="BI1816">
        <v>26927.55</v>
      </c>
      <c r="BJ1816">
        <v>6214.0499999999993</v>
      </c>
    </row>
    <row r="1817" spans="11:62" x14ac:dyDescent="0.15">
      <c r="K1817">
        <v>2018</v>
      </c>
      <c r="L1817" t="s">
        <v>23</v>
      </c>
      <c r="M1817" t="s">
        <v>74</v>
      </c>
      <c r="N1817" t="s">
        <v>75</v>
      </c>
      <c r="O1817" t="s">
        <v>80</v>
      </c>
      <c r="P1817" t="s">
        <v>56</v>
      </c>
      <c r="Q1817" t="s">
        <v>57</v>
      </c>
      <c r="R1817">
        <v>12380</v>
      </c>
      <c r="S1817">
        <v>212341.76000000001</v>
      </c>
      <c r="T1817">
        <v>284537.9584</v>
      </c>
      <c r="U1817">
        <v>72196.198399999994</v>
      </c>
      <c r="AX1817" t="s">
        <v>23</v>
      </c>
      <c r="AY1817">
        <v>2018</v>
      </c>
      <c r="AZ1817">
        <v>5</v>
      </c>
      <c r="BA1817" t="s">
        <v>38</v>
      </c>
      <c r="BB1817" t="s">
        <v>74</v>
      </c>
      <c r="BC1817" t="s">
        <v>75</v>
      </c>
      <c r="BD1817" t="s">
        <v>81</v>
      </c>
      <c r="BE1817" t="s">
        <v>46</v>
      </c>
      <c r="BF1817" t="s">
        <v>47</v>
      </c>
      <c r="BG1817">
        <v>16841</v>
      </c>
      <c r="BH1817">
        <v>25463.592000000001</v>
      </c>
      <c r="BI1817">
        <v>32338.761839999999</v>
      </c>
      <c r="BJ1817">
        <v>6875.1698399999987</v>
      </c>
    </row>
    <row r="1818" spans="11:62" x14ac:dyDescent="0.15">
      <c r="K1818">
        <v>2018</v>
      </c>
      <c r="L1818" t="s">
        <v>23</v>
      </c>
      <c r="M1818" t="s">
        <v>74</v>
      </c>
      <c r="N1818" t="s">
        <v>75</v>
      </c>
      <c r="O1818" t="s">
        <v>80</v>
      </c>
      <c r="P1818" t="s">
        <v>56</v>
      </c>
      <c r="Q1818" t="s">
        <v>58</v>
      </c>
      <c r="R1818">
        <v>15208</v>
      </c>
      <c r="S1818">
        <v>114972.48</v>
      </c>
      <c r="T1818">
        <v>142565.87520000001</v>
      </c>
      <c r="U1818">
        <v>27593.395200000014</v>
      </c>
      <c r="AX1818" t="s">
        <v>23</v>
      </c>
      <c r="AY1818">
        <v>2018</v>
      </c>
      <c r="AZ1818">
        <v>5</v>
      </c>
      <c r="BA1818" t="s">
        <v>38</v>
      </c>
      <c r="BB1818" t="s">
        <v>74</v>
      </c>
      <c r="BC1818" t="s">
        <v>75</v>
      </c>
      <c r="BD1818" t="s">
        <v>81</v>
      </c>
      <c r="BE1818" t="s">
        <v>46</v>
      </c>
      <c r="BF1818" t="s">
        <v>48</v>
      </c>
      <c r="BG1818">
        <v>18148</v>
      </c>
      <c r="BH1818">
        <v>50705.51200000001</v>
      </c>
      <c r="BI1818">
        <v>66424.220720000012</v>
      </c>
      <c r="BJ1818">
        <v>15718.708720000002</v>
      </c>
    </row>
    <row r="1819" spans="11:62" x14ac:dyDescent="0.15">
      <c r="K1819">
        <v>2018</v>
      </c>
      <c r="L1819" t="s">
        <v>23</v>
      </c>
      <c r="M1819" t="s">
        <v>74</v>
      </c>
      <c r="N1819" t="s">
        <v>75</v>
      </c>
      <c r="O1819" t="s">
        <v>80</v>
      </c>
      <c r="P1819" t="s">
        <v>56</v>
      </c>
      <c r="Q1819" t="s">
        <v>59</v>
      </c>
      <c r="R1819">
        <v>9206</v>
      </c>
      <c r="S1819">
        <v>20713.5</v>
      </c>
      <c r="T1819">
        <v>26927.55</v>
      </c>
      <c r="U1819">
        <v>6214.0499999999993</v>
      </c>
      <c r="AX1819" t="s">
        <v>23</v>
      </c>
      <c r="AY1819">
        <v>2018</v>
      </c>
      <c r="AZ1819">
        <v>5</v>
      </c>
      <c r="BA1819" t="s">
        <v>38</v>
      </c>
      <c r="BB1819" t="s">
        <v>74</v>
      </c>
      <c r="BC1819" t="s">
        <v>75</v>
      </c>
      <c r="BD1819" t="s">
        <v>81</v>
      </c>
      <c r="BE1819" t="s">
        <v>46</v>
      </c>
      <c r="BF1819" t="s">
        <v>49</v>
      </c>
      <c r="BG1819">
        <v>5941</v>
      </c>
      <c r="BH1819">
        <v>15684.24</v>
      </c>
      <c r="BI1819">
        <v>19134.772799999999</v>
      </c>
      <c r="BJ1819">
        <v>3450.532799999999</v>
      </c>
    </row>
    <row r="1820" spans="11:62" x14ac:dyDescent="0.15">
      <c r="K1820">
        <v>2018</v>
      </c>
      <c r="L1820" t="s">
        <v>23</v>
      </c>
      <c r="M1820" t="s">
        <v>74</v>
      </c>
      <c r="N1820" t="s">
        <v>75</v>
      </c>
      <c r="O1820" t="s">
        <v>81</v>
      </c>
      <c r="P1820" t="s">
        <v>46</v>
      </c>
      <c r="Q1820" t="s">
        <v>47</v>
      </c>
      <c r="R1820">
        <v>16841</v>
      </c>
      <c r="S1820">
        <v>25463.592000000001</v>
      </c>
      <c r="T1820">
        <v>32338.761839999999</v>
      </c>
      <c r="U1820">
        <v>6875.1698399999987</v>
      </c>
      <c r="AX1820" t="s">
        <v>23</v>
      </c>
      <c r="AY1820">
        <v>2018</v>
      </c>
      <c r="AZ1820">
        <v>5</v>
      </c>
      <c r="BA1820" t="s">
        <v>38</v>
      </c>
      <c r="BB1820" t="s">
        <v>74</v>
      </c>
      <c r="BC1820" t="s">
        <v>75</v>
      </c>
      <c r="BD1820" t="s">
        <v>81</v>
      </c>
      <c r="BE1820" t="s">
        <v>46</v>
      </c>
      <c r="BF1820" t="s">
        <v>50</v>
      </c>
      <c r="BG1820">
        <v>9993</v>
      </c>
      <c r="BH1820">
        <v>47526.707999999999</v>
      </c>
      <c r="BI1820">
        <v>57032.049599999998</v>
      </c>
      <c r="BJ1820">
        <v>9505.3415999999997</v>
      </c>
    </row>
    <row r="1821" spans="11:62" x14ac:dyDescent="0.15">
      <c r="K1821">
        <v>2018</v>
      </c>
      <c r="L1821" t="s">
        <v>23</v>
      </c>
      <c r="M1821" t="s">
        <v>74</v>
      </c>
      <c r="N1821" t="s">
        <v>75</v>
      </c>
      <c r="O1821" t="s">
        <v>81</v>
      </c>
      <c r="P1821" t="s">
        <v>46</v>
      </c>
      <c r="Q1821" t="s">
        <v>48</v>
      </c>
      <c r="R1821">
        <v>18148</v>
      </c>
      <c r="S1821">
        <v>50705.51200000001</v>
      </c>
      <c r="T1821">
        <v>66424.220720000012</v>
      </c>
      <c r="U1821">
        <v>15718.708720000002</v>
      </c>
      <c r="AX1821" t="s">
        <v>23</v>
      </c>
      <c r="AY1821">
        <v>2018</v>
      </c>
      <c r="AZ1821">
        <v>5</v>
      </c>
      <c r="BA1821" t="s">
        <v>38</v>
      </c>
      <c r="BB1821" t="s">
        <v>74</v>
      </c>
      <c r="BC1821" t="s">
        <v>75</v>
      </c>
      <c r="BD1821" t="s">
        <v>81</v>
      </c>
      <c r="BE1821" t="s">
        <v>51</v>
      </c>
      <c r="BF1821" t="s">
        <v>52</v>
      </c>
      <c r="BG1821">
        <v>19926</v>
      </c>
      <c r="BH1821">
        <v>84805.055999999997</v>
      </c>
      <c r="BI1821">
        <v>101766.06719999999</v>
      </c>
      <c r="BJ1821">
        <v>16961.011199999994</v>
      </c>
    </row>
    <row r="1822" spans="11:62" x14ac:dyDescent="0.15">
      <c r="K1822">
        <v>2018</v>
      </c>
      <c r="L1822" t="s">
        <v>23</v>
      </c>
      <c r="M1822" t="s">
        <v>74</v>
      </c>
      <c r="N1822" t="s">
        <v>75</v>
      </c>
      <c r="O1822" t="s">
        <v>81</v>
      </c>
      <c r="P1822" t="s">
        <v>46</v>
      </c>
      <c r="Q1822" t="s">
        <v>49</v>
      </c>
      <c r="R1822">
        <v>5941</v>
      </c>
      <c r="S1822">
        <v>15684.24</v>
      </c>
      <c r="T1822">
        <v>19134.772799999999</v>
      </c>
      <c r="U1822">
        <v>3450.532799999999</v>
      </c>
      <c r="AX1822" t="s">
        <v>23</v>
      </c>
      <c r="AY1822">
        <v>2018</v>
      </c>
      <c r="AZ1822">
        <v>5</v>
      </c>
      <c r="BA1822" t="s">
        <v>38</v>
      </c>
      <c r="BB1822" t="s">
        <v>74</v>
      </c>
      <c r="BC1822" t="s">
        <v>75</v>
      </c>
      <c r="BD1822" t="s">
        <v>81</v>
      </c>
      <c r="BE1822" t="s">
        <v>51</v>
      </c>
      <c r="BF1822" t="s">
        <v>53</v>
      </c>
      <c r="BG1822">
        <v>13580</v>
      </c>
      <c r="BH1822">
        <v>120047.2</v>
      </c>
      <c r="BI1822">
        <v>148858.52799999999</v>
      </c>
      <c r="BJ1822">
        <v>28811.327999999994</v>
      </c>
    </row>
    <row r="1823" spans="11:62" x14ac:dyDescent="0.15">
      <c r="K1823">
        <v>2018</v>
      </c>
      <c r="L1823" t="s">
        <v>23</v>
      </c>
      <c r="M1823" t="s">
        <v>74</v>
      </c>
      <c r="N1823" t="s">
        <v>75</v>
      </c>
      <c r="O1823" t="s">
        <v>81</v>
      </c>
      <c r="P1823" t="s">
        <v>46</v>
      </c>
      <c r="Q1823" t="s">
        <v>50</v>
      </c>
      <c r="R1823">
        <v>9993</v>
      </c>
      <c r="S1823">
        <v>47526.707999999999</v>
      </c>
      <c r="T1823">
        <v>57032.049599999998</v>
      </c>
      <c r="U1823">
        <v>9505.3415999999997</v>
      </c>
      <c r="AX1823" t="s">
        <v>23</v>
      </c>
      <c r="AY1823">
        <v>2018</v>
      </c>
      <c r="AZ1823">
        <v>5</v>
      </c>
      <c r="BA1823" t="s">
        <v>38</v>
      </c>
      <c r="BB1823" t="s">
        <v>74</v>
      </c>
      <c r="BC1823" t="s">
        <v>75</v>
      </c>
      <c r="BD1823" t="s">
        <v>81</v>
      </c>
      <c r="BE1823" t="s">
        <v>51</v>
      </c>
      <c r="BF1823" t="s">
        <v>54</v>
      </c>
      <c r="BG1823">
        <v>15729</v>
      </c>
      <c r="BH1823">
        <v>39794.370000000003</v>
      </c>
      <c r="BI1823">
        <v>50538.849900000001</v>
      </c>
      <c r="BJ1823">
        <v>10744.479899999998</v>
      </c>
    </row>
    <row r="1824" spans="11:62" x14ac:dyDescent="0.15">
      <c r="K1824">
        <v>2018</v>
      </c>
      <c r="L1824" t="s">
        <v>23</v>
      </c>
      <c r="M1824" t="s">
        <v>74</v>
      </c>
      <c r="N1824" t="s">
        <v>75</v>
      </c>
      <c r="O1824" t="s">
        <v>81</v>
      </c>
      <c r="P1824" t="s">
        <v>51</v>
      </c>
      <c r="Q1824" t="s">
        <v>52</v>
      </c>
      <c r="R1824">
        <v>19926</v>
      </c>
      <c r="S1824">
        <v>84805.055999999997</v>
      </c>
      <c r="T1824">
        <v>101766.06719999999</v>
      </c>
      <c r="U1824">
        <v>16961.011199999994</v>
      </c>
      <c r="AX1824" t="s">
        <v>23</v>
      </c>
      <c r="AY1824">
        <v>2018</v>
      </c>
      <c r="AZ1824">
        <v>5</v>
      </c>
      <c r="BA1824" t="s">
        <v>38</v>
      </c>
      <c r="BB1824" t="s">
        <v>74</v>
      </c>
      <c r="BC1824" t="s">
        <v>75</v>
      </c>
      <c r="BD1824" t="s">
        <v>81</v>
      </c>
      <c r="BE1824" t="s">
        <v>51</v>
      </c>
      <c r="BF1824" t="s">
        <v>55</v>
      </c>
      <c r="BG1824">
        <v>8322</v>
      </c>
      <c r="BH1824">
        <v>43940.160000000003</v>
      </c>
      <c r="BI1824">
        <v>54046.39680000001</v>
      </c>
      <c r="BJ1824">
        <v>10106.236800000006</v>
      </c>
    </row>
    <row r="1825" spans="11:62" x14ac:dyDescent="0.15">
      <c r="K1825">
        <v>2018</v>
      </c>
      <c r="L1825" t="s">
        <v>23</v>
      </c>
      <c r="M1825" t="s">
        <v>74</v>
      </c>
      <c r="N1825" t="s">
        <v>75</v>
      </c>
      <c r="O1825" t="s">
        <v>81</v>
      </c>
      <c r="P1825" t="s">
        <v>51</v>
      </c>
      <c r="Q1825" t="s">
        <v>53</v>
      </c>
      <c r="R1825">
        <v>13580</v>
      </c>
      <c r="S1825">
        <v>120047.2</v>
      </c>
      <c r="T1825">
        <v>148858.52799999999</v>
      </c>
      <c r="U1825">
        <v>28811.327999999994</v>
      </c>
      <c r="AX1825" t="s">
        <v>23</v>
      </c>
      <c r="AY1825">
        <v>2018</v>
      </c>
      <c r="AZ1825">
        <v>5</v>
      </c>
      <c r="BA1825" t="s">
        <v>38</v>
      </c>
      <c r="BB1825" t="s">
        <v>74</v>
      </c>
      <c r="BC1825" t="s">
        <v>75</v>
      </c>
      <c r="BD1825" t="s">
        <v>81</v>
      </c>
      <c r="BE1825" t="s">
        <v>56</v>
      </c>
      <c r="BF1825" t="s">
        <v>57</v>
      </c>
      <c r="BG1825">
        <v>19403</v>
      </c>
      <c r="BH1825">
        <v>293800.22600000002</v>
      </c>
      <c r="BI1825">
        <v>387816.29832</v>
      </c>
      <c r="BJ1825">
        <v>94016.072319999977</v>
      </c>
    </row>
    <row r="1826" spans="11:62" x14ac:dyDescent="0.15">
      <c r="K1826">
        <v>2018</v>
      </c>
      <c r="L1826" t="s">
        <v>23</v>
      </c>
      <c r="M1826" t="s">
        <v>74</v>
      </c>
      <c r="N1826" t="s">
        <v>75</v>
      </c>
      <c r="O1826" t="s">
        <v>81</v>
      </c>
      <c r="P1826" t="s">
        <v>51</v>
      </c>
      <c r="Q1826" t="s">
        <v>54</v>
      </c>
      <c r="R1826">
        <v>15729</v>
      </c>
      <c r="S1826">
        <v>39794.370000000003</v>
      </c>
      <c r="T1826">
        <v>50538.849900000001</v>
      </c>
      <c r="U1826">
        <v>10744.479899999998</v>
      </c>
      <c r="AX1826" t="s">
        <v>23</v>
      </c>
      <c r="AY1826">
        <v>2018</v>
      </c>
      <c r="AZ1826">
        <v>5</v>
      </c>
      <c r="BA1826" t="s">
        <v>38</v>
      </c>
      <c r="BB1826" t="s">
        <v>74</v>
      </c>
      <c r="BC1826" t="s">
        <v>75</v>
      </c>
      <c r="BD1826" t="s">
        <v>81</v>
      </c>
      <c r="BE1826" t="s">
        <v>56</v>
      </c>
      <c r="BF1826" t="s">
        <v>58</v>
      </c>
      <c r="BG1826">
        <v>5419</v>
      </c>
      <c r="BH1826">
        <v>44040.212999999996</v>
      </c>
      <c r="BI1826">
        <v>55931.07050999999</v>
      </c>
      <c r="BJ1826">
        <v>11890.857509999994</v>
      </c>
    </row>
    <row r="1827" spans="11:62" x14ac:dyDescent="0.15">
      <c r="K1827">
        <v>2018</v>
      </c>
      <c r="L1827" t="s">
        <v>23</v>
      </c>
      <c r="M1827" t="s">
        <v>74</v>
      </c>
      <c r="N1827" t="s">
        <v>75</v>
      </c>
      <c r="O1827" t="s">
        <v>81</v>
      </c>
      <c r="P1827" t="s">
        <v>51</v>
      </c>
      <c r="Q1827" t="s">
        <v>55</v>
      </c>
      <c r="R1827">
        <v>8322</v>
      </c>
      <c r="S1827">
        <v>43940.160000000003</v>
      </c>
      <c r="T1827">
        <v>54046.39680000001</v>
      </c>
      <c r="U1827">
        <v>10106.236800000006</v>
      </c>
      <c r="AX1827" t="s">
        <v>23</v>
      </c>
      <c r="AY1827">
        <v>2018</v>
      </c>
      <c r="AZ1827">
        <v>5</v>
      </c>
      <c r="BA1827" t="s">
        <v>38</v>
      </c>
      <c r="BB1827" t="s">
        <v>74</v>
      </c>
      <c r="BC1827" t="s">
        <v>75</v>
      </c>
      <c r="BD1827" t="s">
        <v>81</v>
      </c>
      <c r="BE1827" t="s">
        <v>56</v>
      </c>
      <c r="BF1827" t="s">
        <v>59</v>
      </c>
      <c r="BG1827">
        <v>12874</v>
      </c>
      <c r="BH1827">
        <v>27112.644</v>
      </c>
      <c r="BI1827">
        <v>34433.05788</v>
      </c>
      <c r="BJ1827">
        <v>7320.4138800000001</v>
      </c>
    </row>
    <row r="1828" spans="11:62" x14ac:dyDescent="0.15">
      <c r="K1828">
        <v>2018</v>
      </c>
      <c r="L1828" t="s">
        <v>23</v>
      </c>
      <c r="M1828" t="s">
        <v>74</v>
      </c>
      <c r="N1828" t="s">
        <v>75</v>
      </c>
      <c r="O1828" t="s">
        <v>81</v>
      </c>
      <c r="P1828" t="s">
        <v>56</v>
      </c>
      <c r="Q1828" t="s">
        <v>57</v>
      </c>
      <c r="R1828">
        <v>19403</v>
      </c>
      <c r="S1828">
        <v>293800.22600000002</v>
      </c>
      <c r="T1828">
        <v>387816.29832</v>
      </c>
      <c r="U1828">
        <v>94016.072319999977</v>
      </c>
      <c r="AX1828" t="s">
        <v>23</v>
      </c>
      <c r="AY1828">
        <v>2018</v>
      </c>
      <c r="AZ1828">
        <v>5</v>
      </c>
      <c r="BA1828" t="s">
        <v>38</v>
      </c>
      <c r="BB1828" t="s">
        <v>82</v>
      </c>
      <c r="BC1828" t="s">
        <v>75</v>
      </c>
      <c r="BD1828" t="s">
        <v>83</v>
      </c>
      <c r="BE1828" t="s">
        <v>46</v>
      </c>
      <c r="BF1828" t="s">
        <v>47</v>
      </c>
      <c r="BG1828">
        <v>16656</v>
      </c>
      <c r="BH1828">
        <v>25583.616000000002</v>
      </c>
      <c r="BI1828">
        <v>34026.209280000003</v>
      </c>
      <c r="BJ1828">
        <v>8442.593280000001</v>
      </c>
    </row>
    <row r="1829" spans="11:62" x14ac:dyDescent="0.15">
      <c r="K1829">
        <v>2018</v>
      </c>
      <c r="L1829" t="s">
        <v>23</v>
      </c>
      <c r="M1829" t="s">
        <v>74</v>
      </c>
      <c r="N1829" t="s">
        <v>75</v>
      </c>
      <c r="O1829" t="s">
        <v>81</v>
      </c>
      <c r="P1829" t="s">
        <v>56</v>
      </c>
      <c r="Q1829" t="s">
        <v>58</v>
      </c>
      <c r="R1829">
        <v>5419</v>
      </c>
      <c r="S1829">
        <v>44040.212999999996</v>
      </c>
      <c r="T1829">
        <v>55931.07050999999</v>
      </c>
      <c r="U1829">
        <v>11890.857509999994</v>
      </c>
      <c r="AX1829" t="s">
        <v>23</v>
      </c>
      <c r="AY1829">
        <v>2018</v>
      </c>
      <c r="AZ1829">
        <v>5</v>
      </c>
      <c r="BA1829" t="s">
        <v>38</v>
      </c>
      <c r="BB1829" t="s">
        <v>82</v>
      </c>
      <c r="BC1829" t="s">
        <v>75</v>
      </c>
      <c r="BD1829" t="s">
        <v>83</v>
      </c>
      <c r="BE1829" t="s">
        <v>46</v>
      </c>
      <c r="BF1829" t="s">
        <v>48</v>
      </c>
      <c r="BG1829">
        <v>7324</v>
      </c>
      <c r="BH1829">
        <v>20624.384000000002</v>
      </c>
      <c r="BI1829">
        <v>26811.699200000003</v>
      </c>
      <c r="BJ1829">
        <v>6187.3152000000009</v>
      </c>
    </row>
    <row r="1830" spans="11:62" x14ac:dyDescent="0.15">
      <c r="K1830">
        <v>2018</v>
      </c>
      <c r="L1830" t="s">
        <v>23</v>
      </c>
      <c r="M1830" t="s">
        <v>74</v>
      </c>
      <c r="N1830" t="s">
        <v>75</v>
      </c>
      <c r="O1830" t="s">
        <v>81</v>
      </c>
      <c r="P1830" t="s">
        <v>56</v>
      </c>
      <c r="Q1830" t="s">
        <v>59</v>
      </c>
      <c r="R1830">
        <v>12874</v>
      </c>
      <c r="S1830">
        <v>27112.644</v>
      </c>
      <c r="T1830">
        <v>34433.05788</v>
      </c>
      <c r="U1830">
        <v>7320.4138800000001</v>
      </c>
      <c r="AX1830" t="s">
        <v>23</v>
      </c>
      <c r="AY1830">
        <v>2018</v>
      </c>
      <c r="AZ1830">
        <v>5</v>
      </c>
      <c r="BA1830" t="s">
        <v>38</v>
      </c>
      <c r="BB1830" t="s">
        <v>82</v>
      </c>
      <c r="BC1830" t="s">
        <v>75</v>
      </c>
      <c r="BD1830" t="s">
        <v>83</v>
      </c>
      <c r="BE1830" t="s">
        <v>46</v>
      </c>
      <c r="BF1830" t="s">
        <v>49</v>
      </c>
      <c r="BG1830">
        <v>16653</v>
      </c>
      <c r="BH1830">
        <v>42864.822000000015</v>
      </c>
      <c r="BI1830">
        <v>63011.288340000028</v>
      </c>
      <c r="BJ1830">
        <v>20146.466340000014</v>
      </c>
    </row>
    <row r="1831" spans="11:62" x14ac:dyDescent="0.15">
      <c r="K1831">
        <v>2018</v>
      </c>
      <c r="L1831" t="s">
        <v>23</v>
      </c>
      <c r="M1831" t="s">
        <v>82</v>
      </c>
      <c r="N1831" t="s">
        <v>75</v>
      </c>
      <c r="O1831" t="s">
        <v>83</v>
      </c>
      <c r="P1831" t="s">
        <v>46</v>
      </c>
      <c r="Q1831" t="s">
        <v>47</v>
      </c>
      <c r="R1831">
        <v>16656</v>
      </c>
      <c r="S1831">
        <v>25583.616000000002</v>
      </c>
      <c r="T1831">
        <v>34026.209280000003</v>
      </c>
      <c r="U1831">
        <v>8442.593280000001</v>
      </c>
      <c r="AX1831" t="s">
        <v>23</v>
      </c>
      <c r="AY1831">
        <v>2018</v>
      </c>
      <c r="AZ1831">
        <v>5</v>
      </c>
      <c r="BA1831" t="s">
        <v>38</v>
      </c>
      <c r="BB1831" t="s">
        <v>82</v>
      </c>
      <c r="BC1831" t="s">
        <v>75</v>
      </c>
      <c r="BD1831" t="s">
        <v>83</v>
      </c>
      <c r="BE1831" t="s">
        <v>46</v>
      </c>
      <c r="BF1831" t="s">
        <v>50</v>
      </c>
      <c r="BG1831">
        <v>5973</v>
      </c>
      <c r="BH1831">
        <v>29632.053</v>
      </c>
      <c r="BI1831">
        <v>36151.104659999997</v>
      </c>
      <c r="BJ1831">
        <v>6519.0516599999974</v>
      </c>
    </row>
    <row r="1832" spans="11:62" x14ac:dyDescent="0.15">
      <c r="K1832">
        <v>2018</v>
      </c>
      <c r="L1832" t="s">
        <v>23</v>
      </c>
      <c r="M1832" t="s">
        <v>82</v>
      </c>
      <c r="N1832" t="s">
        <v>75</v>
      </c>
      <c r="O1832" t="s">
        <v>83</v>
      </c>
      <c r="P1832" t="s">
        <v>46</v>
      </c>
      <c r="Q1832" t="s">
        <v>48</v>
      </c>
      <c r="R1832">
        <v>7324</v>
      </c>
      <c r="S1832">
        <v>20624.384000000002</v>
      </c>
      <c r="T1832">
        <v>26811.699200000003</v>
      </c>
      <c r="U1832">
        <v>6187.3152000000009</v>
      </c>
      <c r="AX1832" t="s">
        <v>23</v>
      </c>
      <c r="AY1832">
        <v>2018</v>
      </c>
      <c r="AZ1832">
        <v>5</v>
      </c>
      <c r="BA1832" t="s">
        <v>38</v>
      </c>
      <c r="BB1832" t="s">
        <v>82</v>
      </c>
      <c r="BC1832" t="s">
        <v>75</v>
      </c>
      <c r="BD1832" t="s">
        <v>83</v>
      </c>
      <c r="BE1832" t="s">
        <v>51</v>
      </c>
      <c r="BF1832" t="s">
        <v>52</v>
      </c>
      <c r="BG1832">
        <v>17903</v>
      </c>
      <c r="BH1832">
        <v>88440.82</v>
      </c>
      <c r="BI1832">
        <v>132661.23000000001</v>
      </c>
      <c r="BJ1832">
        <v>44220.41</v>
      </c>
    </row>
    <row r="1833" spans="11:62" x14ac:dyDescent="0.15">
      <c r="K1833">
        <v>2018</v>
      </c>
      <c r="L1833" t="s">
        <v>23</v>
      </c>
      <c r="M1833" t="s">
        <v>82</v>
      </c>
      <c r="N1833" t="s">
        <v>75</v>
      </c>
      <c r="O1833" t="s">
        <v>83</v>
      </c>
      <c r="P1833" t="s">
        <v>46</v>
      </c>
      <c r="Q1833" t="s">
        <v>49</v>
      </c>
      <c r="R1833">
        <v>16653</v>
      </c>
      <c r="S1833">
        <v>42864.822000000015</v>
      </c>
      <c r="T1833">
        <v>63011.288340000028</v>
      </c>
      <c r="U1833">
        <v>20146.466340000014</v>
      </c>
      <c r="AX1833" t="s">
        <v>23</v>
      </c>
      <c r="AY1833">
        <v>2018</v>
      </c>
      <c r="AZ1833">
        <v>5</v>
      </c>
      <c r="BA1833" t="s">
        <v>38</v>
      </c>
      <c r="BB1833" t="s">
        <v>82</v>
      </c>
      <c r="BC1833" t="s">
        <v>75</v>
      </c>
      <c r="BD1833" t="s">
        <v>83</v>
      </c>
      <c r="BE1833" t="s">
        <v>51</v>
      </c>
      <c r="BF1833" t="s">
        <v>53</v>
      </c>
      <c r="BG1833">
        <v>5489</v>
      </c>
      <c r="BH1833">
        <v>48149.508000000002</v>
      </c>
      <c r="BI1833">
        <v>68372.301359999998</v>
      </c>
      <c r="BJ1833">
        <v>20222.793359999996</v>
      </c>
    </row>
    <row r="1834" spans="11:62" x14ac:dyDescent="0.15">
      <c r="K1834">
        <v>2018</v>
      </c>
      <c r="L1834" t="s">
        <v>23</v>
      </c>
      <c r="M1834" t="s">
        <v>82</v>
      </c>
      <c r="N1834" t="s">
        <v>75</v>
      </c>
      <c r="O1834" t="s">
        <v>83</v>
      </c>
      <c r="P1834" t="s">
        <v>46</v>
      </c>
      <c r="Q1834" t="s">
        <v>50</v>
      </c>
      <c r="R1834">
        <v>5973</v>
      </c>
      <c r="S1834">
        <v>29632.053</v>
      </c>
      <c r="T1834">
        <v>36151.104659999997</v>
      </c>
      <c r="U1834">
        <v>6519.0516599999974</v>
      </c>
      <c r="AX1834" t="s">
        <v>23</v>
      </c>
      <c r="AY1834">
        <v>2018</v>
      </c>
      <c r="AZ1834">
        <v>5</v>
      </c>
      <c r="BA1834" t="s">
        <v>38</v>
      </c>
      <c r="BB1834" t="s">
        <v>82</v>
      </c>
      <c r="BC1834" t="s">
        <v>75</v>
      </c>
      <c r="BD1834" t="s">
        <v>83</v>
      </c>
      <c r="BE1834" t="s">
        <v>51</v>
      </c>
      <c r="BF1834" t="s">
        <v>54</v>
      </c>
      <c r="BG1834">
        <v>19403</v>
      </c>
      <c r="BH1834">
        <v>51650.786000000007</v>
      </c>
      <c r="BI1834">
        <v>74377.131840000016</v>
      </c>
      <c r="BJ1834">
        <v>22726.345840000009</v>
      </c>
    </row>
    <row r="1835" spans="11:62" x14ac:dyDescent="0.15">
      <c r="K1835">
        <v>2018</v>
      </c>
      <c r="L1835" t="s">
        <v>23</v>
      </c>
      <c r="M1835" t="s">
        <v>82</v>
      </c>
      <c r="N1835" t="s">
        <v>75</v>
      </c>
      <c r="O1835" t="s">
        <v>83</v>
      </c>
      <c r="P1835" t="s">
        <v>51</v>
      </c>
      <c r="Q1835" t="s">
        <v>52</v>
      </c>
      <c r="R1835">
        <v>17903</v>
      </c>
      <c r="S1835">
        <v>88440.82</v>
      </c>
      <c r="T1835">
        <v>132661.23000000001</v>
      </c>
      <c r="U1835">
        <v>44220.41</v>
      </c>
      <c r="AX1835" t="s">
        <v>23</v>
      </c>
      <c r="AY1835">
        <v>2018</v>
      </c>
      <c r="AZ1835">
        <v>5</v>
      </c>
      <c r="BA1835" t="s">
        <v>38</v>
      </c>
      <c r="BB1835" t="s">
        <v>82</v>
      </c>
      <c r="BC1835" t="s">
        <v>75</v>
      </c>
      <c r="BD1835" t="s">
        <v>83</v>
      </c>
      <c r="BE1835" t="s">
        <v>51</v>
      </c>
      <c r="BF1835" t="s">
        <v>55</v>
      </c>
      <c r="BG1835">
        <v>8289</v>
      </c>
      <c r="BH1835">
        <v>51723.360000000001</v>
      </c>
      <c r="BI1835">
        <v>62068.031999999999</v>
      </c>
      <c r="BJ1835">
        <v>10344.671999999999</v>
      </c>
    </row>
    <row r="1836" spans="11:62" x14ac:dyDescent="0.15">
      <c r="K1836">
        <v>2018</v>
      </c>
      <c r="L1836" t="s">
        <v>23</v>
      </c>
      <c r="M1836" t="s">
        <v>82</v>
      </c>
      <c r="N1836" t="s">
        <v>75</v>
      </c>
      <c r="O1836" t="s">
        <v>83</v>
      </c>
      <c r="P1836" t="s">
        <v>51</v>
      </c>
      <c r="Q1836" t="s">
        <v>53</v>
      </c>
      <c r="R1836">
        <v>5489</v>
      </c>
      <c r="S1836">
        <v>48149.508000000002</v>
      </c>
      <c r="T1836">
        <v>68372.301359999998</v>
      </c>
      <c r="U1836">
        <v>20222.793359999996</v>
      </c>
      <c r="AX1836" t="s">
        <v>23</v>
      </c>
      <c r="AY1836">
        <v>2018</v>
      </c>
      <c r="AZ1836">
        <v>5</v>
      </c>
      <c r="BA1836" t="s">
        <v>38</v>
      </c>
      <c r="BB1836" t="s">
        <v>82</v>
      </c>
      <c r="BC1836" t="s">
        <v>75</v>
      </c>
      <c r="BD1836" t="s">
        <v>83</v>
      </c>
      <c r="BE1836" t="s">
        <v>56</v>
      </c>
      <c r="BF1836" t="s">
        <v>57</v>
      </c>
      <c r="BG1836">
        <v>15802</v>
      </c>
      <c r="BH1836">
        <v>232921.48000000004</v>
      </c>
      <c r="BI1836">
        <v>295810.27960000007</v>
      </c>
      <c r="BJ1836">
        <v>62888.799600000028</v>
      </c>
    </row>
    <row r="1837" spans="11:62" x14ac:dyDescent="0.15">
      <c r="K1837">
        <v>2018</v>
      </c>
      <c r="L1837" t="s">
        <v>23</v>
      </c>
      <c r="M1837" t="s">
        <v>82</v>
      </c>
      <c r="N1837" t="s">
        <v>75</v>
      </c>
      <c r="O1837" t="s">
        <v>83</v>
      </c>
      <c r="P1837" t="s">
        <v>51</v>
      </c>
      <c r="Q1837" t="s">
        <v>54</v>
      </c>
      <c r="R1837">
        <v>19403</v>
      </c>
      <c r="S1837">
        <v>51650.786000000007</v>
      </c>
      <c r="T1837">
        <v>74377.131840000016</v>
      </c>
      <c r="U1837">
        <v>22726.345840000009</v>
      </c>
      <c r="AX1837" t="s">
        <v>23</v>
      </c>
      <c r="AY1837">
        <v>2018</v>
      </c>
      <c r="AZ1837">
        <v>5</v>
      </c>
      <c r="BA1837" t="s">
        <v>38</v>
      </c>
      <c r="BB1837" t="s">
        <v>82</v>
      </c>
      <c r="BC1837" t="s">
        <v>75</v>
      </c>
      <c r="BD1837" t="s">
        <v>83</v>
      </c>
      <c r="BE1837" t="s">
        <v>56</v>
      </c>
      <c r="BF1837" t="s">
        <v>58</v>
      </c>
      <c r="BG1837">
        <v>16994</v>
      </c>
      <c r="BH1837">
        <v>134898.372</v>
      </c>
      <c r="BI1837">
        <v>202347.55800000002</v>
      </c>
      <c r="BJ1837">
        <v>67449.186000000016</v>
      </c>
    </row>
    <row r="1838" spans="11:62" x14ac:dyDescent="0.15">
      <c r="K1838">
        <v>2018</v>
      </c>
      <c r="L1838" t="s">
        <v>23</v>
      </c>
      <c r="M1838" t="s">
        <v>82</v>
      </c>
      <c r="N1838" t="s">
        <v>75</v>
      </c>
      <c r="O1838" t="s">
        <v>83</v>
      </c>
      <c r="P1838" t="s">
        <v>51</v>
      </c>
      <c r="Q1838" t="s">
        <v>55</v>
      </c>
      <c r="R1838">
        <v>8289</v>
      </c>
      <c r="S1838">
        <v>51723.360000000001</v>
      </c>
      <c r="T1838">
        <v>62068.031999999999</v>
      </c>
      <c r="U1838">
        <v>10344.671999999999</v>
      </c>
      <c r="AX1838" t="s">
        <v>23</v>
      </c>
      <c r="AY1838">
        <v>2018</v>
      </c>
      <c r="AZ1838">
        <v>5</v>
      </c>
      <c r="BA1838" t="s">
        <v>38</v>
      </c>
      <c r="BB1838" t="s">
        <v>82</v>
      </c>
      <c r="BC1838" t="s">
        <v>75</v>
      </c>
      <c r="BD1838" t="s">
        <v>83</v>
      </c>
      <c r="BE1838" t="s">
        <v>56</v>
      </c>
      <c r="BF1838" t="s">
        <v>59</v>
      </c>
      <c r="BG1838">
        <v>5856</v>
      </c>
      <c r="BH1838">
        <v>12438.144000000002</v>
      </c>
      <c r="BI1838">
        <v>16667.112960000002</v>
      </c>
      <c r="BJ1838">
        <v>4228.9689600000002</v>
      </c>
    </row>
    <row r="1839" spans="11:62" x14ac:dyDescent="0.15">
      <c r="K1839">
        <v>2018</v>
      </c>
      <c r="L1839" t="s">
        <v>23</v>
      </c>
      <c r="M1839" t="s">
        <v>82</v>
      </c>
      <c r="N1839" t="s">
        <v>75</v>
      </c>
      <c r="O1839" t="s">
        <v>83</v>
      </c>
      <c r="P1839" t="s">
        <v>56</v>
      </c>
      <c r="Q1839" t="s">
        <v>57</v>
      </c>
      <c r="R1839">
        <v>15802</v>
      </c>
      <c r="S1839">
        <v>232921.48000000004</v>
      </c>
      <c r="T1839">
        <v>295810.27960000007</v>
      </c>
      <c r="U1839">
        <v>62888.799600000028</v>
      </c>
      <c r="AX1839" t="s">
        <v>23</v>
      </c>
      <c r="AY1839">
        <v>2018</v>
      </c>
      <c r="AZ1839">
        <v>5</v>
      </c>
      <c r="BA1839" t="s">
        <v>38</v>
      </c>
      <c r="BB1839" t="s">
        <v>82</v>
      </c>
      <c r="BC1839" t="s">
        <v>75</v>
      </c>
      <c r="BD1839" t="s">
        <v>84</v>
      </c>
      <c r="BE1839" t="s">
        <v>46</v>
      </c>
      <c r="BF1839" t="s">
        <v>47</v>
      </c>
      <c r="BG1839">
        <v>14687</v>
      </c>
      <c r="BH1839">
        <v>20091.815999999999</v>
      </c>
      <c r="BI1839">
        <v>26923.033439999999</v>
      </c>
      <c r="BJ1839">
        <v>6831.2174400000004</v>
      </c>
    </row>
    <row r="1840" spans="11:62" x14ac:dyDescent="0.15">
      <c r="K1840">
        <v>2018</v>
      </c>
      <c r="L1840" t="s">
        <v>23</v>
      </c>
      <c r="M1840" t="s">
        <v>82</v>
      </c>
      <c r="N1840" t="s">
        <v>75</v>
      </c>
      <c r="O1840" t="s">
        <v>83</v>
      </c>
      <c r="P1840" t="s">
        <v>56</v>
      </c>
      <c r="Q1840" t="s">
        <v>58</v>
      </c>
      <c r="R1840">
        <v>16994</v>
      </c>
      <c r="S1840">
        <v>134898.372</v>
      </c>
      <c r="T1840">
        <v>202347.55800000002</v>
      </c>
      <c r="U1840">
        <v>67449.186000000016</v>
      </c>
      <c r="AX1840" t="s">
        <v>23</v>
      </c>
      <c r="AY1840">
        <v>2018</v>
      </c>
      <c r="AZ1840">
        <v>5</v>
      </c>
      <c r="BA1840" t="s">
        <v>38</v>
      </c>
      <c r="BB1840" t="s">
        <v>82</v>
      </c>
      <c r="BC1840" t="s">
        <v>75</v>
      </c>
      <c r="BD1840" t="s">
        <v>84</v>
      </c>
      <c r="BE1840" t="s">
        <v>46</v>
      </c>
      <c r="BF1840" t="s">
        <v>48</v>
      </c>
      <c r="BG1840">
        <v>10681</v>
      </c>
      <c r="BH1840">
        <v>27727.876</v>
      </c>
      <c r="BI1840">
        <v>34382.56624</v>
      </c>
      <c r="BJ1840">
        <v>6654.6902399999999</v>
      </c>
    </row>
    <row r="1841" spans="11:62" x14ac:dyDescent="0.15">
      <c r="K1841">
        <v>2018</v>
      </c>
      <c r="L1841" t="s">
        <v>23</v>
      </c>
      <c r="M1841" t="s">
        <v>82</v>
      </c>
      <c r="N1841" t="s">
        <v>75</v>
      </c>
      <c r="O1841" t="s">
        <v>83</v>
      </c>
      <c r="P1841" t="s">
        <v>56</v>
      </c>
      <c r="Q1841" t="s">
        <v>59</v>
      </c>
      <c r="R1841">
        <v>5856</v>
      </c>
      <c r="S1841">
        <v>12438.144000000002</v>
      </c>
      <c r="T1841">
        <v>16667.112960000002</v>
      </c>
      <c r="U1841">
        <v>4228.9689600000002</v>
      </c>
      <c r="AX1841" t="s">
        <v>23</v>
      </c>
      <c r="AY1841">
        <v>2018</v>
      </c>
      <c r="AZ1841">
        <v>5</v>
      </c>
      <c r="BA1841" t="s">
        <v>38</v>
      </c>
      <c r="BB1841" t="s">
        <v>82</v>
      </c>
      <c r="BC1841" t="s">
        <v>75</v>
      </c>
      <c r="BD1841" t="s">
        <v>84</v>
      </c>
      <c r="BE1841" t="s">
        <v>46</v>
      </c>
      <c r="BF1841" t="s">
        <v>49</v>
      </c>
      <c r="BG1841">
        <v>12244</v>
      </c>
      <c r="BH1841">
        <v>33401.632000000005</v>
      </c>
      <c r="BI1841">
        <v>47430.317440000006</v>
      </c>
      <c r="BJ1841">
        <v>14028.685440000001</v>
      </c>
    </row>
    <row r="1842" spans="11:62" x14ac:dyDescent="0.15">
      <c r="K1842">
        <v>2018</v>
      </c>
      <c r="L1842" t="s">
        <v>23</v>
      </c>
      <c r="M1842" t="s">
        <v>82</v>
      </c>
      <c r="N1842" t="s">
        <v>75</v>
      </c>
      <c r="O1842" t="s">
        <v>84</v>
      </c>
      <c r="P1842" t="s">
        <v>46</v>
      </c>
      <c r="Q1842" t="s">
        <v>47</v>
      </c>
      <c r="R1842">
        <v>14687</v>
      </c>
      <c r="S1842">
        <v>20091.815999999999</v>
      </c>
      <c r="T1842">
        <v>26923.033439999999</v>
      </c>
      <c r="U1842">
        <v>6831.2174400000004</v>
      </c>
      <c r="AX1842" t="s">
        <v>23</v>
      </c>
      <c r="AY1842">
        <v>2018</v>
      </c>
      <c r="AZ1842">
        <v>5</v>
      </c>
      <c r="BA1842" t="s">
        <v>38</v>
      </c>
      <c r="BB1842" t="s">
        <v>82</v>
      </c>
      <c r="BC1842" t="s">
        <v>75</v>
      </c>
      <c r="BD1842" t="s">
        <v>84</v>
      </c>
      <c r="BE1842" t="s">
        <v>46</v>
      </c>
      <c r="BF1842" t="s">
        <v>50</v>
      </c>
      <c r="BG1842">
        <v>11658</v>
      </c>
      <c r="BH1842">
        <v>61181.183999999994</v>
      </c>
      <c r="BI1842">
        <v>86265.469439999986</v>
      </c>
      <c r="BJ1842">
        <v>25084.285439999992</v>
      </c>
    </row>
    <row r="1843" spans="11:62" x14ac:dyDescent="0.15">
      <c r="K1843">
        <v>2018</v>
      </c>
      <c r="L1843" t="s">
        <v>23</v>
      </c>
      <c r="M1843" t="s">
        <v>82</v>
      </c>
      <c r="N1843" t="s">
        <v>75</v>
      </c>
      <c r="O1843" t="s">
        <v>84</v>
      </c>
      <c r="P1843" t="s">
        <v>46</v>
      </c>
      <c r="Q1843" t="s">
        <v>48</v>
      </c>
      <c r="R1843">
        <v>10681</v>
      </c>
      <c r="S1843">
        <v>27727.876</v>
      </c>
      <c r="T1843">
        <v>34382.56624</v>
      </c>
      <c r="U1843">
        <v>6654.6902399999999</v>
      </c>
      <c r="AX1843" t="s">
        <v>23</v>
      </c>
      <c r="AY1843">
        <v>2018</v>
      </c>
      <c r="AZ1843">
        <v>5</v>
      </c>
      <c r="BA1843" t="s">
        <v>38</v>
      </c>
      <c r="BB1843" t="s">
        <v>82</v>
      </c>
      <c r="BC1843" t="s">
        <v>75</v>
      </c>
      <c r="BD1843" t="s">
        <v>84</v>
      </c>
      <c r="BE1843" t="s">
        <v>51</v>
      </c>
      <c r="BF1843" t="s">
        <v>52</v>
      </c>
      <c r="BG1843">
        <v>9308</v>
      </c>
      <c r="BH1843">
        <v>41383.368000000002</v>
      </c>
      <c r="BI1843">
        <v>60419.717280000004</v>
      </c>
      <c r="BJ1843">
        <v>19036.349280000002</v>
      </c>
    </row>
    <row r="1844" spans="11:62" x14ac:dyDescent="0.15">
      <c r="K1844">
        <v>2018</v>
      </c>
      <c r="L1844" t="s">
        <v>23</v>
      </c>
      <c r="M1844" t="s">
        <v>82</v>
      </c>
      <c r="N1844" t="s">
        <v>75</v>
      </c>
      <c r="O1844" t="s">
        <v>84</v>
      </c>
      <c r="P1844" t="s">
        <v>46</v>
      </c>
      <c r="Q1844" t="s">
        <v>49</v>
      </c>
      <c r="R1844">
        <v>12244</v>
      </c>
      <c r="S1844">
        <v>33401.632000000005</v>
      </c>
      <c r="T1844">
        <v>47430.317440000006</v>
      </c>
      <c r="U1844">
        <v>14028.685440000001</v>
      </c>
      <c r="AX1844" t="s">
        <v>23</v>
      </c>
      <c r="AY1844">
        <v>2018</v>
      </c>
      <c r="AZ1844">
        <v>5</v>
      </c>
      <c r="BA1844" t="s">
        <v>38</v>
      </c>
      <c r="BB1844" t="s">
        <v>82</v>
      </c>
      <c r="BC1844" t="s">
        <v>75</v>
      </c>
      <c r="BD1844" t="s">
        <v>84</v>
      </c>
      <c r="BE1844" t="s">
        <v>51</v>
      </c>
      <c r="BF1844" t="s">
        <v>53</v>
      </c>
      <c r="BG1844">
        <v>19502</v>
      </c>
      <c r="BH1844">
        <v>164440.864</v>
      </c>
      <c r="BI1844">
        <v>207195.48864</v>
      </c>
      <c r="BJ1844">
        <v>42754.624639999995</v>
      </c>
    </row>
    <row r="1845" spans="11:62" x14ac:dyDescent="0.15">
      <c r="K1845">
        <v>2018</v>
      </c>
      <c r="L1845" t="s">
        <v>23</v>
      </c>
      <c r="M1845" t="s">
        <v>82</v>
      </c>
      <c r="N1845" t="s">
        <v>75</v>
      </c>
      <c r="O1845" t="s">
        <v>84</v>
      </c>
      <c r="P1845" t="s">
        <v>46</v>
      </c>
      <c r="Q1845" t="s">
        <v>50</v>
      </c>
      <c r="R1845">
        <v>11658</v>
      </c>
      <c r="S1845">
        <v>61181.183999999994</v>
      </c>
      <c r="T1845">
        <v>86265.469439999986</v>
      </c>
      <c r="U1845">
        <v>25084.285439999992</v>
      </c>
      <c r="AX1845" t="s">
        <v>23</v>
      </c>
      <c r="AY1845">
        <v>2018</v>
      </c>
      <c r="AZ1845">
        <v>5</v>
      </c>
      <c r="BA1845" t="s">
        <v>38</v>
      </c>
      <c r="BB1845" t="s">
        <v>82</v>
      </c>
      <c r="BC1845" t="s">
        <v>75</v>
      </c>
      <c r="BD1845" t="s">
        <v>84</v>
      </c>
      <c r="BE1845" t="s">
        <v>51</v>
      </c>
      <c r="BF1845" t="s">
        <v>54</v>
      </c>
      <c r="BG1845">
        <v>12243</v>
      </c>
      <c r="BH1845">
        <v>33937.595999999998</v>
      </c>
      <c r="BI1845">
        <v>47512.634399999995</v>
      </c>
      <c r="BJ1845">
        <v>13575.038399999998</v>
      </c>
    </row>
    <row r="1846" spans="11:62" x14ac:dyDescent="0.15">
      <c r="K1846">
        <v>2018</v>
      </c>
      <c r="L1846" t="s">
        <v>23</v>
      </c>
      <c r="M1846" t="s">
        <v>82</v>
      </c>
      <c r="N1846" t="s">
        <v>75</v>
      </c>
      <c r="O1846" t="s">
        <v>84</v>
      </c>
      <c r="P1846" t="s">
        <v>51</v>
      </c>
      <c r="Q1846" t="s">
        <v>52</v>
      </c>
      <c r="R1846">
        <v>9308</v>
      </c>
      <c r="S1846">
        <v>41383.368000000002</v>
      </c>
      <c r="T1846">
        <v>60419.717280000004</v>
      </c>
      <c r="U1846">
        <v>19036.349280000002</v>
      </c>
      <c r="AX1846" t="s">
        <v>23</v>
      </c>
      <c r="AY1846">
        <v>2018</v>
      </c>
      <c r="AZ1846">
        <v>5</v>
      </c>
      <c r="BA1846" t="s">
        <v>38</v>
      </c>
      <c r="BB1846" t="s">
        <v>82</v>
      </c>
      <c r="BC1846" t="s">
        <v>75</v>
      </c>
      <c r="BD1846" t="s">
        <v>84</v>
      </c>
      <c r="BE1846" t="s">
        <v>51</v>
      </c>
      <c r="BF1846" t="s">
        <v>55</v>
      </c>
      <c r="BG1846">
        <v>9675</v>
      </c>
      <c r="BH1846">
        <v>58978.8</v>
      </c>
      <c r="BI1846">
        <v>79031.592000000004</v>
      </c>
      <c r="BJ1846">
        <v>20052.792000000001</v>
      </c>
    </row>
    <row r="1847" spans="11:62" x14ac:dyDescent="0.15">
      <c r="K1847">
        <v>2018</v>
      </c>
      <c r="L1847" t="s">
        <v>23</v>
      </c>
      <c r="M1847" t="s">
        <v>82</v>
      </c>
      <c r="N1847" t="s">
        <v>75</v>
      </c>
      <c r="O1847" t="s">
        <v>84</v>
      </c>
      <c r="P1847" t="s">
        <v>51</v>
      </c>
      <c r="Q1847" t="s">
        <v>53</v>
      </c>
      <c r="R1847">
        <v>19502</v>
      </c>
      <c r="S1847">
        <v>164440.864</v>
      </c>
      <c r="T1847">
        <v>207195.48864</v>
      </c>
      <c r="U1847">
        <v>42754.624639999995</v>
      </c>
      <c r="AX1847" t="s">
        <v>23</v>
      </c>
      <c r="AY1847">
        <v>2018</v>
      </c>
      <c r="AZ1847">
        <v>5</v>
      </c>
      <c r="BA1847" t="s">
        <v>38</v>
      </c>
      <c r="BB1847" t="s">
        <v>82</v>
      </c>
      <c r="BC1847" t="s">
        <v>75</v>
      </c>
      <c r="BD1847" t="s">
        <v>84</v>
      </c>
      <c r="BE1847" t="s">
        <v>56</v>
      </c>
      <c r="BF1847" t="s">
        <v>57</v>
      </c>
      <c r="BG1847">
        <v>15918</v>
      </c>
      <c r="BH1847">
        <v>236764.33200000002</v>
      </c>
      <c r="BI1847">
        <v>324367.13484000007</v>
      </c>
      <c r="BJ1847">
        <v>87602.802840000048</v>
      </c>
    </row>
    <row r="1848" spans="11:62" x14ac:dyDescent="0.15">
      <c r="K1848">
        <v>2018</v>
      </c>
      <c r="L1848" t="s">
        <v>23</v>
      </c>
      <c r="M1848" t="s">
        <v>82</v>
      </c>
      <c r="N1848" t="s">
        <v>75</v>
      </c>
      <c r="O1848" t="s">
        <v>84</v>
      </c>
      <c r="P1848" t="s">
        <v>51</v>
      </c>
      <c r="Q1848" t="s">
        <v>54</v>
      </c>
      <c r="R1848">
        <v>12243</v>
      </c>
      <c r="S1848">
        <v>33937.595999999998</v>
      </c>
      <c r="T1848">
        <v>47512.634399999995</v>
      </c>
      <c r="U1848">
        <v>13575.038399999998</v>
      </c>
      <c r="AX1848" t="s">
        <v>23</v>
      </c>
      <c r="AY1848">
        <v>2018</v>
      </c>
      <c r="AZ1848">
        <v>5</v>
      </c>
      <c r="BA1848" t="s">
        <v>38</v>
      </c>
      <c r="BB1848" t="s">
        <v>82</v>
      </c>
      <c r="BC1848" t="s">
        <v>75</v>
      </c>
      <c r="BD1848" t="s">
        <v>84</v>
      </c>
      <c r="BE1848" t="s">
        <v>56</v>
      </c>
      <c r="BF1848" t="s">
        <v>58</v>
      </c>
      <c r="BG1848">
        <v>10855</v>
      </c>
      <c r="BH1848">
        <v>88218.585000000006</v>
      </c>
      <c r="BI1848">
        <v>107626.67370000001</v>
      </c>
      <c r="BJ1848">
        <v>19408.088700000008</v>
      </c>
    </row>
    <row r="1849" spans="11:62" x14ac:dyDescent="0.15">
      <c r="K1849">
        <v>2018</v>
      </c>
      <c r="L1849" t="s">
        <v>23</v>
      </c>
      <c r="M1849" t="s">
        <v>82</v>
      </c>
      <c r="N1849" t="s">
        <v>75</v>
      </c>
      <c r="O1849" t="s">
        <v>84</v>
      </c>
      <c r="P1849" t="s">
        <v>51</v>
      </c>
      <c r="Q1849" t="s">
        <v>55</v>
      </c>
      <c r="R1849">
        <v>9675</v>
      </c>
      <c r="S1849">
        <v>58978.8</v>
      </c>
      <c r="T1849">
        <v>79031.592000000004</v>
      </c>
      <c r="U1849">
        <v>20052.792000000001</v>
      </c>
      <c r="AX1849" t="s">
        <v>23</v>
      </c>
      <c r="AY1849">
        <v>2018</v>
      </c>
      <c r="AZ1849">
        <v>5</v>
      </c>
      <c r="BA1849" t="s">
        <v>38</v>
      </c>
      <c r="BB1849" t="s">
        <v>82</v>
      </c>
      <c r="BC1849" t="s">
        <v>75</v>
      </c>
      <c r="BD1849" t="s">
        <v>84</v>
      </c>
      <c r="BE1849" t="s">
        <v>56</v>
      </c>
      <c r="BF1849" t="s">
        <v>59</v>
      </c>
      <c r="BG1849">
        <v>19728</v>
      </c>
      <c r="BH1849">
        <v>43677.792000000001</v>
      </c>
      <c r="BI1849">
        <v>59838.575039999996</v>
      </c>
      <c r="BJ1849">
        <v>16160.783039999995</v>
      </c>
    </row>
    <row r="1850" spans="11:62" x14ac:dyDescent="0.15">
      <c r="K1850">
        <v>2018</v>
      </c>
      <c r="L1850" t="s">
        <v>23</v>
      </c>
      <c r="M1850" t="s">
        <v>82</v>
      </c>
      <c r="N1850" t="s">
        <v>75</v>
      </c>
      <c r="O1850" t="s">
        <v>84</v>
      </c>
      <c r="P1850" t="s">
        <v>56</v>
      </c>
      <c r="Q1850" t="s">
        <v>57</v>
      </c>
      <c r="R1850">
        <v>15918</v>
      </c>
      <c r="S1850">
        <v>236764.33200000002</v>
      </c>
      <c r="T1850">
        <v>324367.13484000007</v>
      </c>
      <c r="U1850">
        <v>87602.802840000048</v>
      </c>
      <c r="AX1850" t="s">
        <v>23</v>
      </c>
      <c r="AY1850">
        <v>2018</v>
      </c>
      <c r="AZ1850">
        <v>5</v>
      </c>
      <c r="BA1850" t="s">
        <v>38</v>
      </c>
      <c r="BB1850" t="s">
        <v>82</v>
      </c>
      <c r="BC1850" t="s">
        <v>75</v>
      </c>
      <c r="BD1850" t="s">
        <v>85</v>
      </c>
      <c r="BE1850" t="s">
        <v>46</v>
      </c>
      <c r="BF1850" t="s">
        <v>47</v>
      </c>
      <c r="BG1850">
        <v>19759</v>
      </c>
      <c r="BH1850">
        <v>30586.931999999997</v>
      </c>
      <c r="BI1850">
        <v>38233.664999999994</v>
      </c>
      <c r="BJ1850">
        <v>7646.7329999999965</v>
      </c>
    </row>
    <row r="1851" spans="11:62" x14ac:dyDescent="0.15">
      <c r="K1851">
        <v>2018</v>
      </c>
      <c r="L1851" t="s">
        <v>23</v>
      </c>
      <c r="M1851" t="s">
        <v>82</v>
      </c>
      <c r="N1851" t="s">
        <v>75</v>
      </c>
      <c r="O1851" t="s">
        <v>84</v>
      </c>
      <c r="P1851" t="s">
        <v>56</v>
      </c>
      <c r="Q1851" t="s">
        <v>58</v>
      </c>
      <c r="R1851">
        <v>10855</v>
      </c>
      <c r="S1851">
        <v>88218.585000000006</v>
      </c>
      <c r="T1851">
        <v>107626.67370000001</v>
      </c>
      <c r="U1851">
        <v>19408.088700000008</v>
      </c>
      <c r="AX1851" t="s">
        <v>23</v>
      </c>
      <c r="AY1851">
        <v>2018</v>
      </c>
      <c r="AZ1851">
        <v>5</v>
      </c>
      <c r="BA1851" t="s">
        <v>38</v>
      </c>
      <c r="BB1851" t="s">
        <v>82</v>
      </c>
      <c r="BC1851" t="s">
        <v>75</v>
      </c>
      <c r="BD1851" t="s">
        <v>85</v>
      </c>
      <c r="BE1851" t="s">
        <v>46</v>
      </c>
      <c r="BF1851" t="s">
        <v>48</v>
      </c>
      <c r="BG1851">
        <v>15278</v>
      </c>
      <c r="BH1851">
        <v>39661.688000000009</v>
      </c>
      <c r="BI1851">
        <v>51956.811280000016</v>
      </c>
      <c r="BJ1851">
        <v>12295.123280000007</v>
      </c>
    </row>
    <row r="1852" spans="11:62" x14ac:dyDescent="0.15">
      <c r="K1852">
        <v>2018</v>
      </c>
      <c r="L1852" t="s">
        <v>23</v>
      </c>
      <c r="M1852" t="s">
        <v>82</v>
      </c>
      <c r="N1852" t="s">
        <v>75</v>
      </c>
      <c r="O1852" t="s">
        <v>84</v>
      </c>
      <c r="P1852" t="s">
        <v>56</v>
      </c>
      <c r="Q1852" t="s">
        <v>59</v>
      </c>
      <c r="R1852">
        <v>19728</v>
      </c>
      <c r="S1852">
        <v>43677.792000000001</v>
      </c>
      <c r="T1852">
        <v>59838.575039999996</v>
      </c>
      <c r="U1852">
        <v>16160.783039999995</v>
      </c>
      <c r="AX1852" t="s">
        <v>23</v>
      </c>
      <c r="AY1852">
        <v>2018</v>
      </c>
      <c r="AZ1852">
        <v>5</v>
      </c>
      <c r="BA1852" t="s">
        <v>38</v>
      </c>
      <c r="BB1852" t="s">
        <v>82</v>
      </c>
      <c r="BC1852" t="s">
        <v>75</v>
      </c>
      <c r="BD1852" t="s">
        <v>85</v>
      </c>
      <c r="BE1852" t="s">
        <v>46</v>
      </c>
      <c r="BF1852" t="s">
        <v>49</v>
      </c>
      <c r="BG1852">
        <v>12124</v>
      </c>
      <c r="BH1852">
        <v>34141.184000000001</v>
      </c>
      <c r="BI1852">
        <v>45407.774720000001</v>
      </c>
      <c r="BJ1852">
        <v>11266.59072</v>
      </c>
    </row>
    <row r="1853" spans="11:62" x14ac:dyDescent="0.15">
      <c r="K1853">
        <v>2018</v>
      </c>
      <c r="L1853" t="s">
        <v>23</v>
      </c>
      <c r="M1853" t="s">
        <v>82</v>
      </c>
      <c r="N1853" t="s">
        <v>75</v>
      </c>
      <c r="O1853" t="s">
        <v>85</v>
      </c>
      <c r="P1853" t="s">
        <v>46</v>
      </c>
      <c r="Q1853" t="s">
        <v>47</v>
      </c>
      <c r="R1853">
        <v>19759</v>
      </c>
      <c r="S1853">
        <v>30586.931999999997</v>
      </c>
      <c r="T1853">
        <v>38233.664999999994</v>
      </c>
      <c r="U1853">
        <v>7646.7329999999965</v>
      </c>
      <c r="AX1853" t="s">
        <v>23</v>
      </c>
      <c r="AY1853">
        <v>2018</v>
      </c>
      <c r="AZ1853">
        <v>5</v>
      </c>
      <c r="BA1853" t="s">
        <v>38</v>
      </c>
      <c r="BB1853" t="s">
        <v>82</v>
      </c>
      <c r="BC1853" t="s">
        <v>75</v>
      </c>
      <c r="BD1853" t="s">
        <v>85</v>
      </c>
      <c r="BE1853" t="s">
        <v>46</v>
      </c>
      <c r="BF1853" t="s">
        <v>50</v>
      </c>
      <c r="BG1853">
        <v>7682</v>
      </c>
      <c r="BH1853">
        <v>37480.477999999996</v>
      </c>
      <c r="BI1853">
        <v>49099.426179999995</v>
      </c>
      <c r="BJ1853">
        <v>11618.948179999999</v>
      </c>
    </row>
    <row r="1854" spans="11:62" x14ac:dyDescent="0.15">
      <c r="K1854">
        <v>2018</v>
      </c>
      <c r="L1854" t="s">
        <v>23</v>
      </c>
      <c r="M1854" t="s">
        <v>82</v>
      </c>
      <c r="N1854" t="s">
        <v>75</v>
      </c>
      <c r="O1854" t="s">
        <v>85</v>
      </c>
      <c r="P1854" t="s">
        <v>46</v>
      </c>
      <c r="Q1854" t="s">
        <v>48</v>
      </c>
      <c r="R1854">
        <v>15278</v>
      </c>
      <c r="S1854">
        <v>39661.688000000009</v>
      </c>
      <c r="T1854">
        <v>51956.811280000016</v>
      </c>
      <c r="U1854">
        <v>12295.123280000007</v>
      </c>
      <c r="AX1854" t="s">
        <v>23</v>
      </c>
      <c r="AY1854">
        <v>2018</v>
      </c>
      <c r="AZ1854">
        <v>5</v>
      </c>
      <c r="BA1854" t="s">
        <v>38</v>
      </c>
      <c r="BB1854" t="s">
        <v>82</v>
      </c>
      <c r="BC1854" t="s">
        <v>75</v>
      </c>
      <c r="BD1854" t="s">
        <v>85</v>
      </c>
      <c r="BE1854" t="s">
        <v>51</v>
      </c>
      <c r="BF1854" t="s">
        <v>52</v>
      </c>
      <c r="BG1854">
        <v>11796</v>
      </c>
      <c r="BH1854">
        <v>57375.743999999992</v>
      </c>
      <c r="BI1854">
        <v>74588.467199999985</v>
      </c>
      <c r="BJ1854">
        <v>17212.723199999993</v>
      </c>
    </row>
    <row r="1855" spans="11:62" x14ac:dyDescent="0.15">
      <c r="K1855">
        <v>2018</v>
      </c>
      <c r="L1855" t="s">
        <v>23</v>
      </c>
      <c r="M1855" t="s">
        <v>82</v>
      </c>
      <c r="N1855" t="s">
        <v>75</v>
      </c>
      <c r="O1855" t="s">
        <v>85</v>
      </c>
      <c r="P1855" t="s">
        <v>46</v>
      </c>
      <c r="Q1855" t="s">
        <v>49</v>
      </c>
      <c r="R1855">
        <v>12124</v>
      </c>
      <c r="S1855">
        <v>34141.184000000001</v>
      </c>
      <c r="T1855">
        <v>45407.774720000001</v>
      </c>
      <c r="U1855">
        <v>11266.59072</v>
      </c>
      <c r="AX1855" t="s">
        <v>23</v>
      </c>
      <c r="AY1855">
        <v>2018</v>
      </c>
      <c r="AZ1855">
        <v>5</v>
      </c>
      <c r="BA1855" t="s">
        <v>38</v>
      </c>
      <c r="BB1855" t="s">
        <v>82</v>
      </c>
      <c r="BC1855" t="s">
        <v>75</v>
      </c>
      <c r="BD1855" t="s">
        <v>85</v>
      </c>
      <c r="BE1855" t="s">
        <v>51</v>
      </c>
      <c r="BF1855" t="s">
        <v>53</v>
      </c>
      <c r="BG1855">
        <v>10881</v>
      </c>
      <c r="BH1855">
        <v>81389.88</v>
      </c>
      <c r="BI1855">
        <v>100923.45120000001</v>
      </c>
      <c r="BJ1855">
        <v>19533.571200000006</v>
      </c>
    </row>
    <row r="1856" spans="11:62" x14ac:dyDescent="0.15">
      <c r="K1856">
        <v>2018</v>
      </c>
      <c r="L1856" t="s">
        <v>23</v>
      </c>
      <c r="M1856" t="s">
        <v>82</v>
      </c>
      <c r="N1856" t="s">
        <v>75</v>
      </c>
      <c r="O1856" t="s">
        <v>85</v>
      </c>
      <c r="P1856" t="s">
        <v>46</v>
      </c>
      <c r="Q1856" t="s">
        <v>50</v>
      </c>
      <c r="R1856">
        <v>7682</v>
      </c>
      <c r="S1856">
        <v>37480.477999999996</v>
      </c>
      <c r="T1856">
        <v>49099.426179999995</v>
      </c>
      <c r="U1856">
        <v>11618.948179999999</v>
      </c>
      <c r="AX1856" t="s">
        <v>23</v>
      </c>
      <c r="AY1856">
        <v>2018</v>
      </c>
      <c r="AZ1856">
        <v>5</v>
      </c>
      <c r="BA1856" t="s">
        <v>38</v>
      </c>
      <c r="BB1856" t="s">
        <v>82</v>
      </c>
      <c r="BC1856" t="s">
        <v>75</v>
      </c>
      <c r="BD1856" t="s">
        <v>85</v>
      </c>
      <c r="BE1856" t="s">
        <v>51</v>
      </c>
      <c r="BF1856" t="s">
        <v>54</v>
      </c>
      <c r="BG1856">
        <v>15275</v>
      </c>
      <c r="BH1856">
        <v>40662.050000000003</v>
      </c>
      <c r="BI1856">
        <v>49201.080500000011</v>
      </c>
      <c r="BJ1856">
        <v>8539.030500000008</v>
      </c>
    </row>
    <row r="1857" spans="11:62" x14ac:dyDescent="0.15">
      <c r="K1857">
        <v>2018</v>
      </c>
      <c r="L1857" t="s">
        <v>23</v>
      </c>
      <c r="M1857" t="s">
        <v>82</v>
      </c>
      <c r="N1857" t="s">
        <v>75</v>
      </c>
      <c r="O1857" t="s">
        <v>85</v>
      </c>
      <c r="P1857" t="s">
        <v>51</v>
      </c>
      <c r="Q1857" t="s">
        <v>52</v>
      </c>
      <c r="R1857">
        <v>11796</v>
      </c>
      <c r="S1857">
        <v>57375.743999999992</v>
      </c>
      <c r="T1857">
        <v>74588.467199999985</v>
      </c>
      <c r="U1857">
        <v>17212.723199999993</v>
      </c>
      <c r="AX1857" t="s">
        <v>23</v>
      </c>
      <c r="AY1857">
        <v>2018</v>
      </c>
      <c r="AZ1857">
        <v>5</v>
      </c>
      <c r="BA1857" t="s">
        <v>38</v>
      </c>
      <c r="BB1857" t="s">
        <v>82</v>
      </c>
      <c r="BC1857" t="s">
        <v>75</v>
      </c>
      <c r="BD1857" t="s">
        <v>85</v>
      </c>
      <c r="BE1857" t="s">
        <v>51</v>
      </c>
      <c r="BF1857" t="s">
        <v>55</v>
      </c>
      <c r="BG1857">
        <v>17274</v>
      </c>
      <c r="BH1857">
        <v>103644</v>
      </c>
      <c r="BI1857">
        <v>135773.64000000001</v>
      </c>
      <c r="BJ1857">
        <v>32129.640000000014</v>
      </c>
    </row>
    <row r="1858" spans="11:62" x14ac:dyDescent="0.15">
      <c r="K1858">
        <v>2018</v>
      </c>
      <c r="L1858" t="s">
        <v>23</v>
      </c>
      <c r="M1858" t="s">
        <v>82</v>
      </c>
      <c r="N1858" t="s">
        <v>75</v>
      </c>
      <c r="O1858" t="s">
        <v>85</v>
      </c>
      <c r="P1858" t="s">
        <v>51</v>
      </c>
      <c r="Q1858" t="s">
        <v>53</v>
      </c>
      <c r="R1858">
        <v>10881</v>
      </c>
      <c r="S1858">
        <v>81389.88</v>
      </c>
      <c r="T1858">
        <v>100923.45120000001</v>
      </c>
      <c r="U1858">
        <v>19533.571200000006</v>
      </c>
      <c r="AX1858" t="s">
        <v>23</v>
      </c>
      <c r="AY1858">
        <v>2018</v>
      </c>
      <c r="AZ1858">
        <v>5</v>
      </c>
      <c r="BA1858" t="s">
        <v>38</v>
      </c>
      <c r="BB1858" t="s">
        <v>82</v>
      </c>
      <c r="BC1858" t="s">
        <v>75</v>
      </c>
      <c r="BD1858" t="s">
        <v>85</v>
      </c>
      <c r="BE1858" t="s">
        <v>56</v>
      </c>
      <c r="BF1858" t="s">
        <v>57</v>
      </c>
      <c r="BG1858">
        <v>5189</v>
      </c>
      <c r="BH1858">
        <v>82048.468000000008</v>
      </c>
      <c r="BI1858">
        <v>114867.85520000002</v>
      </c>
      <c r="BJ1858">
        <v>32819.387200000012</v>
      </c>
    </row>
    <row r="1859" spans="11:62" x14ac:dyDescent="0.15">
      <c r="K1859">
        <v>2018</v>
      </c>
      <c r="L1859" t="s">
        <v>23</v>
      </c>
      <c r="M1859" t="s">
        <v>82</v>
      </c>
      <c r="N1859" t="s">
        <v>75</v>
      </c>
      <c r="O1859" t="s">
        <v>85</v>
      </c>
      <c r="P1859" t="s">
        <v>51</v>
      </c>
      <c r="Q1859" t="s">
        <v>54</v>
      </c>
      <c r="R1859">
        <v>15275</v>
      </c>
      <c r="S1859">
        <v>40662.050000000003</v>
      </c>
      <c r="T1859">
        <v>49201.080500000011</v>
      </c>
      <c r="U1859">
        <v>8539.030500000008</v>
      </c>
      <c r="AX1859" t="s">
        <v>23</v>
      </c>
      <c r="AY1859">
        <v>2018</v>
      </c>
      <c r="AZ1859">
        <v>5</v>
      </c>
      <c r="BA1859" t="s">
        <v>38</v>
      </c>
      <c r="BB1859" t="s">
        <v>82</v>
      </c>
      <c r="BC1859" t="s">
        <v>75</v>
      </c>
      <c r="BD1859" t="s">
        <v>85</v>
      </c>
      <c r="BE1859" t="s">
        <v>56</v>
      </c>
      <c r="BF1859" t="s">
        <v>58</v>
      </c>
      <c r="BG1859">
        <v>9638</v>
      </c>
      <c r="BH1859">
        <v>67398.534</v>
      </c>
      <c r="BI1859">
        <v>80878.2408</v>
      </c>
      <c r="BJ1859">
        <v>13479.7068</v>
      </c>
    </row>
    <row r="1860" spans="11:62" x14ac:dyDescent="0.15">
      <c r="K1860">
        <v>2018</v>
      </c>
      <c r="L1860" t="s">
        <v>23</v>
      </c>
      <c r="M1860" t="s">
        <v>82</v>
      </c>
      <c r="N1860" t="s">
        <v>75</v>
      </c>
      <c r="O1860" t="s">
        <v>85</v>
      </c>
      <c r="P1860" t="s">
        <v>51</v>
      </c>
      <c r="Q1860" t="s">
        <v>55</v>
      </c>
      <c r="R1860">
        <v>17274</v>
      </c>
      <c r="S1860">
        <v>103644</v>
      </c>
      <c r="T1860">
        <v>135773.64000000001</v>
      </c>
      <c r="U1860">
        <v>32129.640000000014</v>
      </c>
      <c r="AX1860" t="s">
        <v>23</v>
      </c>
      <c r="AY1860">
        <v>2018</v>
      </c>
      <c r="AZ1860">
        <v>5</v>
      </c>
      <c r="BA1860" t="s">
        <v>38</v>
      </c>
      <c r="BB1860" t="s">
        <v>82</v>
      </c>
      <c r="BC1860" t="s">
        <v>75</v>
      </c>
      <c r="BD1860" t="s">
        <v>85</v>
      </c>
      <c r="BE1860" t="s">
        <v>56</v>
      </c>
      <c r="BF1860" t="s">
        <v>59</v>
      </c>
      <c r="BG1860">
        <v>6711</v>
      </c>
      <c r="BH1860">
        <v>13770.972000000002</v>
      </c>
      <c r="BI1860">
        <v>16662.876120000001</v>
      </c>
      <c r="BJ1860">
        <v>2891.9041199999992</v>
      </c>
    </row>
    <row r="1861" spans="11:62" x14ac:dyDescent="0.15">
      <c r="K1861">
        <v>2018</v>
      </c>
      <c r="L1861" t="s">
        <v>23</v>
      </c>
      <c r="M1861" t="s">
        <v>82</v>
      </c>
      <c r="N1861" t="s">
        <v>75</v>
      </c>
      <c r="O1861" t="s">
        <v>85</v>
      </c>
      <c r="P1861" t="s">
        <v>56</v>
      </c>
      <c r="Q1861" t="s">
        <v>57</v>
      </c>
      <c r="R1861">
        <v>5189</v>
      </c>
      <c r="S1861">
        <v>82048.468000000008</v>
      </c>
      <c r="T1861">
        <v>114867.85520000002</v>
      </c>
      <c r="U1861">
        <v>32819.387200000012</v>
      </c>
      <c r="AX1861" t="s">
        <v>23</v>
      </c>
      <c r="AY1861">
        <v>2018</v>
      </c>
      <c r="AZ1861">
        <v>5</v>
      </c>
      <c r="BA1861" t="s">
        <v>38</v>
      </c>
      <c r="BB1861" t="s">
        <v>82</v>
      </c>
      <c r="BC1861" t="s">
        <v>75</v>
      </c>
      <c r="BD1861" t="s">
        <v>86</v>
      </c>
      <c r="BE1861" t="s">
        <v>46</v>
      </c>
      <c r="BF1861" t="s">
        <v>47</v>
      </c>
      <c r="BG1861">
        <v>11352</v>
      </c>
      <c r="BH1861">
        <v>15120.864</v>
      </c>
      <c r="BI1861">
        <v>21622.835520000001</v>
      </c>
      <c r="BJ1861">
        <v>6501.971520000001</v>
      </c>
    </row>
    <row r="1862" spans="11:62" x14ac:dyDescent="0.15">
      <c r="K1862">
        <v>2018</v>
      </c>
      <c r="L1862" t="s">
        <v>23</v>
      </c>
      <c r="M1862" t="s">
        <v>82</v>
      </c>
      <c r="N1862" t="s">
        <v>75</v>
      </c>
      <c r="O1862" t="s">
        <v>85</v>
      </c>
      <c r="P1862" t="s">
        <v>56</v>
      </c>
      <c r="Q1862" t="s">
        <v>58</v>
      </c>
      <c r="R1862">
        <v>9638</v>
      </c>
      <c r="S1862">
        <v>67398.534</v>
      </c>
      <c r="T1862">
        <v>80878.2408</v>
      </c>
      <c r="U1862">
        <v>13479.7068</v>
      </c>
      <c r="AX1862" t="s">
        <v>23</v>
      </c>
      <c r="AY1862">
        <v>2018</v>
      </c>
      <c r="AZ1862">
        <v>5</v>
      </c>
      <c r="BA1862" t="s">
        <v>38</v>
      </c>
      <c r="BB1862" t="s">
        <v>82</v>
      </c>
      <c r="BC1862" t="s">
        <v>75</v>
      </c>
      <c r="BD1862" t="s">
        <v>86</v>
      </c>
      <c r="BE1862" t="s">
        <v>46</v>
      </c>
      <c r="BF1862" t="s">
        <v>48</v>
      </c>
      <c r="BG1862">
        <v>10830</v>
      </c>
      <c r="BH1862">
        <v>29305.980000000003</v>
      </c>
      <c r="BI1862">
        <v>36925.534800000001</v>
      </c>
      <c r="BJ1862">
        <v>7619.5547999999981</v>
      </c>
    </row>
    <row r="1863" spans="11:62" x14ac:dyDescent="0.15">
      <c r="K1863">
        <v>2018</v>
      </c>
      <c r="L1863" t="s">
        <v>23</v>
      </c>
      <c r="M1863" t="s">
        <v>82</v>
      </c>
      <c r="N1863" t="s">
        <v>75</v>
      </c>
      <c r="O1863" t="s">
        <v>85</v>
      </c>
      <c r="P1863" t="s">
        <v>56</v>
      </c>
      <c r="Q1863" t="s">
        <v>59</v>
      </c>
      <c r="R1863">
        <v>6711</v>
      </c>
      <c r="S1863">
        <v>13770.972000000002</v>
      </c>
      <c r="T1863">
        <v>16662.876120000001</v>
      </c>
      <c r="U1863">
        <v>2891.9041199999992</v>
      </c>
      <c r="AX1863" t="s">
        <v>23</v>
      </c>
      <c r="AY1863">
        <v>2018</v>
      </c>
      <c r="AZ1863">
        <v>5</v>
      </c>
      <c r="BA1863" t="s">
        <v>38</v>
      </c>
      <c r="BB1863" t="s">
        <v>82</v>
      </c>
      <c r="BC1863" t="s">
        <v>75</v>
      </c>
      <c r="BD1863" t="s">
        <v>86</v>
      </c>
      <c r="BE1863" t="s">
        <v>46</v>
      </c>
      <c r="BF1863" t="s">
        <v>49</v>
      </c>
      <c r="BG1863">
        <v>10280</v>
      </c>
      <c r="BH1863">
        <v>28043.840000000004</v>
      </c>
      <c r="BI1863">
        <v>37859.184000000001</v>
      </c>
      <c r="BJ1863">
        <v>9815.3439999999973</v>
      </c>
    </row>
    <row r="1864" spans="11:62" x14ac:dyDescent="0.15">
      <c r="K1864">
        <v>2018</v>
      </c>
      <c r="L1864" t="s">
        <v>23</v>
      </c>
      <c r="M1864" t="s">
        <v>82</v>
      </c>
      <c r="N1864" t="s">
        <v>75</v>
      </c>
      <c r="O1864" t="s">
        <v>86</v>
      </c>
      <c r="P1864" t="s">
        <v>46</v>
      </c>
      <c r="Q1864" t="s">
        <v>47</v>
      </c>
      <c r="R1864">
        <v>11352</v>
      </c>
      <c r="S1864">
        <v>15120.864</v>
      </c>
      <c r="T1864">
        <v>21622.835520000001</v>
      </c>
      <c r="U1864">
        <v>6501.971520000001</v>
      </c>
      <c r="AX1864" t="s">
        <v>23</v>
      </c>
      <c r="AY1864">
        <v>2018</v>
      </c>
      <c r="AZ1864">
        <v>5</v>
      </c>
      <c r="BA1864" t="s">
        <v>38</v>
      </c>
      <c r="BB1864" t="s">
        <v>82</v>
      </c>
      <c r="BC1864" t="s">
        <v>75</v>
      </c>
      <c r="BD1864" t="s">
        <v>86</v>
      </c>
      <c r="BE1864" t="s">
        <v>46</v>
      </c>
      <c r="BF1864" t="s">
        <v>50</v>
      </c>
      <c r="BG1864">
        <v>11254</v>
      </c>
      <c r="BH1864">
        <v>51216.953999999998</v>
      </c>
      <c r="BI1864">
        <v>70679.396519999995</v>
      </c>
      <c r="BJ1864">
        <v>19462.442519999997</v>
      </c>
    </row>
    <row r="1865" spans="11:62" x14ac:dyDescent="0.15">
      <c r="K1865">
        <v>2018</v>
      </c>
      <c r="L1865" t="s">
        <v>23</v>
      </c>
      <c r="M1865" t="s">
        <v>82</v>
      </c>
      <c r="N1865" t="s">
        <v>75</v>
      </c>
      <c r="O1865" t="s">
        <v>86</v>
      </c>
      <c r="P1865" t="s">
        <v>46</v>
      </c>
      <c r="Q1865" t="s">
        <v>48</v>
      </c>
      <c r="R1865">
        <v>10830</v>
      </c>
      <c r="S1865">
        <v>29305.980000000003</v>
      </c>
      <c r="T1865">
        <v>36925.534800000001</v>
      </c>
      <c r="U1865">
        <v>7619.5547999999981</v>
      </c>
      <c r="AX1865" t="s">
        <v>23</v>
      </c>
      <c r="AY1865">
        <v>2018</v>
      </c>
      <c r="AZ1865">
        <v>5</v>
      </c>
      <c r="BA1865" t="s">
        <v>38</v>
      </c>
      <c r="BB1865" t="s">
        <v>82</v>
      </c>
      <c r="BC1865" t="s">
        <v>75</v>
      </c>
      <c r="BD1865" t="s">
        <v>86</v>
      </c>
      <c r="BE1865" t="s">
        <v>51</v>
      </c>
      <c r="BF1865" t="s">
        <v>52</v>
      </c>
      <c r="BG1865">
        <v>13125</v>
      </c>
      <c r="BH1865">
        <v>56857.5</v>
      </c>
      <c r="BI1865">
        <v>73914.75</v>
      </c>
      <c r="BJ1865">
        <v>17057.25</v>
      </c>
    </row>
    <row r="1866" spans="11:62" x14ac:dyDescent="0.15">
      <c r="K1866">
        <v>2018</v>
      </c>
      <c r="L1866" t="s">
        <v>23</v>
      </c>
      <c r="M1866" t="s">
        <v>82</v>
      </c>
      <c r="N1866" t="s">
        <v>75</v>
      </c>
      <c r="O1866" t="s">
        <v>86</v>
      </c>
      <c r="P1866" t="s">
        <v>46</v>
      </c>
      <c r="Q1866" t="s">
        <v>49</v>
      </c>
      <c r="R1866">
        <v>10280</v>
      </c>
      <c r="S1866">
        <v>28043.840000000004</v>
      </c>
      <c r="T1866">
        <v>37859.184000000001</v>
      </c>
      <c r="U1866">
        <v>9815.3439999999973</v>
      </c>
      <c r="AX1866" t="s">
        <v>23</v>
      </c>
      <c r="AY1866">
        <v>2018</v>
      </c>
      <c r="AZ1866">
        <v>5</v>
      </c>
      <c r="BA1866" t="s">
        <v>38</v>
      </c>
      <c r="BB1866" t="s">
        <v>82</v>
      </c>
      <c r="BC1866" t="s">
        <v>75</v>
      </c>
      <c r="BD1866" t="s">
        <v>86</v>
      </c>
      <c r="BE1866" t="s">
        <v>51</v>
      </c>
      <c r="BF1866" t="s">
        <v>53</v>
      </c>
      <c r="BG1866">
        <v>18370</v>
      </c>
      <c r="BH1866">
        <v>153646.68</v>
      </c>
      <c r="BI1866">
        <v>193594.8168</v>
      </c>
      <c r="BJ1866">
        <v>39948.136800000007</v>
      </c>
    </row>
    <row r="1867" spans="11:62" x14ac:dyDescent="0.15">
      <c r="K1867">
        <v>2018</v>
      </c>
      <c r="L1867" t="s">
        <v>23</v>
      </c>
      <c r="M1867" t="s">
        <v>82</v>
      </c>
      <c r="N1867" t="s">
        <v>75</v>
      </c>
      <c r="O1867" t="s">
        <v>86</v>
      </c>
      <c r="P1867" t="s">
        <v>46</v>
      </c>
      <c r="Q1867" t="s">
        <v>50</v>
      </c>
      <c r="R1867">
        <v>11254</v>
      </c>
      <c r="S1867">
        <v>51216.953999999998</v>
      </c>
      <c r="T1867">
        <v>70679.396519999995</v>
      </c>
      <c r="U1867">
        <v>19462.442519999997</v>
      </c>
      <c r="AX1867" t="s">
        <v>23</v>
      </c>
      <c r="AY1867">
        <v>2018</v>
      </c>
      <c r="AZ1867">
        <v>5</v>
      </c>
      <c r="BA1867" t="s">
        <v>38</v>
      </c>
      <c r="BB1867" t="s">
        <v>82</v>
      </c>
      <c r="BC1867" t="s">
        <v>75</v>
      </c>
      <c r="BD1867" t="s">
        <v>86</v>
      </c>
      <c r="BE1867" t="s">
        <v>51</v>
      </c>
      <c r="BF1867" t="s">
        <v>54</v>
      </c>
      <c r="BG1867">
        <v>6575</v>
      </c>
      <c r="BH1867">
        <v>16779.400000000001</v>
      </c>
      <c r="BI1867">
        <v>23323.366000000002</v>
      </c>
      <c r="BJ1867">
        <v>6543.9660000000003</v>
      </c>
    </row>
    <row r="1868" spans="11:62" x14ac:dyDescent="0.15">
      <c r="K1868">
        <v>2018</v>
      </c>
      <c r="L1868" t="s">
        <v>23</v>
      </c>
      <c r="M1868" t="s">
        <v>82</v>
      </c>
      <c r="N1868" t="s">
        <v>75</v>
      </c>
      <c r="O1868" t="s">
        <v>86</v>
      </c>
      <c r="P1868" t="s">
        <v>51</v>
      </c>
      <c r="Q1868" t="s">
        <v>52</v>
      </c>
      <c r="R1868">
        <v>13125</v>
      </c>
      <c r="S1868">
        <v>56857.5</v>
      </c>
      <c r="T1868">
        <v>73914.75</v>
      </c>
      <c r="U1868">
        <v>17057.25</v>
      </c>
      <c r="AX1868" t="s">
        <v>23</v>
      </c>
      <c r="AY1868">
        <v>2018</v>
      </c>
      <c r="AZ1868">
        <v>5</v>
      </c>
      <c r="BA1868" t="s">
        <v>38</v>
      </c>
      <c r="BB1868" t="s">
        <v>82</v>
      </c>
      <c r="BC1868" t="s">
        <v>75</v>
      </c>
      <c r="BD1868" t="s">
        <v>86</v>
      </c>
      <c r="BE1868" t="s">
        <v>51</v>
      </c>
      <c r="BF1868" t="s">
        <v>55</v>
      </c>
      <c r="BG1868">
        <v>11588</v>
      </c>
      <c r="BH1868">
        <v>62853.312000000005</v>
      </c>
      <c r="BI1868">
        <v>93651.434880000001</v>
      </c>
      <c r="BJ1868">
        <v>30798.122879999995</v>
      </c>
    </row>
    <row r="1869" spans="11:62" x14ac:dyDescent="0.15">
      <c r="K1869">
        <v>2018</v>
      </c>
      <c r="L1869" t="s">
        <v>23</v>
      </c>
      <c r="M1869" t="s">
        <v>82</v>
      </c>
      <c r="N1869" t="s">
        <v>75</v>
      </c>
      <c r="O1869" t="s">
        <v>86</v>
      </c>
      <c r="P1869" t="s">
        <v>51</v>
      </c>
      <c r="Q1869" t="s">
        <v>53</v>
      </c>
      <c r="R1869">
        <v>18370</v>
      </c>
      <c r="S1869">
        <v>153646.68</v>
      </c>
      <c r="T1869">
        <v>193594.8168</v>
      </c>
      <c r="U1869">
        <v>39948.136800000007</v>
      </c>
      <c r="AX1869" t="s">
        <v>23</v>
      </c>
      <c r="AY1869">
        <v>2018</v>
      </c>
      <c r="AZ1869">
        <v>5</v>
      </c>
      <c r="BA1869" t="s">
        <v>38</v>
      </c>
      <c r="BB1869" t="s">
        <v>82</v>
      </c>
      <c r="BC1869" t="s">
        <v>75</v>
      </c>
      <c r="BD1869" t="s">
        <v>86</v>
      </c>
      <c r="BE1869" t="s">
        <v>56</v>
      </c>
      <c r="BF1869" t="s">
        <v>57</v>
      </c>
      <c r="BG1869">
        <v>15720</v>
      </c>
      <c r="BH1869">
        <v>248564.64</v>
      </c>
      <c r="BI1869">
        <v>350476.14240000001</v>
      </c>
      <c r="BJ1869">
        <v>101911.5024</v>
      </c>
    </row>
    <row r="1870" spans="11:62" x14ac:dyDescent="0.15">
      <c r="K1870">
        <v>2018</v>
      </c>
      <c r="L1870" t="s">
        <v>23</v>
      </c>
      <c r="M1870" t="s">
        <v>82</v>
      </c>
      <c r="N1870" t="s">
        <v>75</v>
      </c>
      <c r="O1870" t="s">
        <v>86</v>
      </c>
      <c r="P1870" t="s">
        <v>51</v>
      </c>
      <c r="Q1870" t="s">
        <v>54</v>
      </c>
      <c r="R1870">
        <v>6575</v>
      </c>
      <c r="S1870">
        <v>16779.400000000001</v>
      </c>
      <c r="T1870">
        <v>23323.366000000002</v>
      </c>
      <c r="U1870">
        <v>6543.9660000000003</v>
      </c>
      <c r="AX1870" t="s">
        <v>23</v>
      </c>
      <c r="AY1870">
        <v>2018</v>
      </c>
      <c r="AZ1870">
        <v>5</v>
      </c>
      <c r="BA1870" t="s">
        <v>38</v>
      </c>
      <c r="BB1870" t="s">
        <v>82</v>
      </c>
      <c r="BC1870" t="s">
        <v>75</v>
      </c>
      <c r="BD1870" t="s">
        <v>86</v>
      </c>
      <c r="BE1870" t="s">
        <v>56</v>
      </c>
      <c r="BF1870" t="s">
        <v>58</v>
      </c>
      <c r="BG1870">
        <v>19531</v>
      </c>
      <c r="BH1870">
        <v>155037.07800000001</v>
      </c>
      <c r="BI1870">
        <v>215501.53842</v>
      </c>
      <c r="BJ1870">
        <v>60464.460419999989</v>
      </c>
    </row>
    <row r="1871" spans="11:62" x14ac:dyDescent="0.15">
      <c r="K1871">
        <v>2018</v>
      </c>
      <c r="L1871" t="s">
        <v>23</v>
      </c>
      <c r="M1871" t="s">
        <v>82</v>
      </c>
      <c r="N1871" t="s">
        <v>75</v>
      </c>
      <c r="O1871" t="s">
        <v>86</v>
      </c>
      <c r="P1871" t="s">
        <v>51</v>
      </c>
      <c r="Q1871" t="s">
        <v>55</v>
      </c>
      <c r="R1871">
        <v>11588</v>
      </c>
      <c r="S1871">
        <v>62853.312000000005</v>
      </c>
      <c r="T1871">
        <v>93651.434880000001</v>
      </c>
      <c r="U1871">
        <v>30798.122879999995</v>
      </c>
      <c r="AX1871" t="s">
        <v>23</v>
      </c>
      <c r="AY1871">
        <v>2018</v>
      </c>
      <c r="AZ1871">
        <v>5</v>
      </c>
      <c r="BA1871" t="s">
        <v>38</v>
      </c>
      <c r="BB1871" t="s">
        <v>82</v>
      </c>
      <c r="BC1871" t="s">
        <v>75</v>
      </c>
      <c r="BD1871" t="s">
        <v>86</v>
      </c>
      <c r="BE1871" t="s">
        <v>56</v>
      </c>
      <c r="BF1871" t="s">
        <v>59</v>
      </c>
      <c r="BG1871">
        <v>12485</v>
      </c>
      <c r="BH1871">
        <v>28765.439999999999</v>
      </c>
      <c r="BI1871">
        <v>39983.961599999995</v>
      </c>
      <c r="BJ1871">
        <v>11218.521599999996</v>
      </c>
    </row>
    <row r="1872" spans="11:62" x14ac:dyDescent="0.15">
      <c r="K1872">
        <v>2018</v>
      </c>
      <c r="L1872" t="s">
        <v>23</v>
      </c>
      <c r="M1872" t="s">
        <v>82</v>
      </c>
      <c r="N1872" t="s">
        <v>75</v>
      </c>
      <c r="O1872" t="s">
        <v>86</v>
      </c>
      <c r="P1872" t="s">
        <v>56</v>
      </c>
      <c r="Q1872" t="s">
        <v>57</v>
      </c>
      <c r="R1872">
        <v>15720</v>
      </c>
      <c r="S1872">
        <v>248564.64</v>
      </c>
      <c r="T1872">
        <v>350476.14240000001</v>
      </c>
      <c r="U1872">
        <v>101911.5024</v>
      </c>
      <c r="AX1872" t="s">
        <v>23</v>
      </c>
      <c r="AY1872">
        <v>2018</v>
      </c>
      <c r="AZ1872">
        <v>5</v>
      </c>
      <c r="BA1872" t="s">
        <v>38</v>
      </c>
      <c r="BB1872" t="s">
        <v>82</v>
      </c>
      <c r="BC1872" t="s">
        <v>75</v>
      </c>
      <c r="BD1872" t="s">
        <v>87</v>
      </c>
      <c r="BE1872" t="s">
        <v>46</v>
      </c>
      <c r="BF1872" t="s">
        <v>47</v>
      </c>
      <c r="BG1872">
        <v>16845</v>
      </c>
      <c r="BH1872">
        <v>25873.919999999998</v>
      </c>
      <c r="BI1872">
        <v>37775.923199999997</v>
      </c>
      <c r="BJ1872">
        <v>11902.003199999999</v>
      </c>
    </row>
    <row r="1873" spans="11:62" x14ac:dyDescent="0.15">
      <c r="K1873">
        <v>2018</v>
      </c>
      <c r="L1873" t="s">
        <v>23</v>
      </c>
      <c r="M1873" t="s">
        <v>82</v>
      </c>
      <c r="N1873" t="s">
        <v>75</v>
      </c>
      <c r="O1873" t="s">
        <v>86</v>
      </c>
      <c r="P1873" t="s">
        <v>56</v>
      </c>
      <c r="Q1873" t="s">
        <v>58</v>
      </c>
      <c r="R1873">
        <v>19531</v>
      </c>
      <c r="S1873">
        <v>155037.07800000001</v>
      </c>
      <c r="T1873">
        <v>215501.53842</v>
      </c>
      <c r="U1873">
        <v>60464.460419999989</v>
      </c>
      <c r="AX1873" t="s">
        <v>23</v>
      </c>
      <c r="AY1873">
        <v>2018</v>
      </c>
      <c r="AZ1873">
        <v>5</v>
      </c>
      <c r="BA1873" t="s">
        <v>38</v>
      </c>
      <c r="BB1873" t="s">
        <v>82</v>
      </c>
      <c r="BC1873" t="s">
        <v>75</v>
      </c>
      <c r="BD1873" t="s">
        <v>87</v>
      </c>
      <c r="BE1873" t="s">
        <v>46</v>
      </c>
      <c r="BF1873" t="s">
        <v>48</v>
      </c>
      <c r="BG1873">
        <v>8575</v>
      </c>
      <c r="BH1873">
        <v>23392.6</v>
      </c>
      <c r="BI1873">
        <v>29942.527999999998</v>
      </c>
      <c r="BJ1873">
        <v>6549.9279999999999</v>
      </c>
    </row>
    <row r="1874" spans="11:62" x14ac:dyDescent="0.15">
      <c r="K1874">
        <v>2018</v>
      </c>
      <c r="L1874" t="s">
        <v>23</v>
      </c>
      <c r="M1874" t="s">
        <v>82</v>
      </c>
      <c r="N1874" t="s">
        <v>75</v>
      </c>
      <c r="O1874" t="s">
        <v>86</v>
      </c>
      <c r="P1874" t="s">
        <v>56</v>
      </c>
      <c r="Q1874" t="s">
        <v>59</v>
      </c>
      <c r="R1874">
        <v>12485</v>
      </c>
      <c r="S1874">
        <v>28765.439999999999</v>
      </c>
      <c r="T1874">
        <v>39983.961599999995</v>
      </c>
      <c r="U1874">
        <v>11218.521599999996</v>
      </c>
      <c r="AX1874" t="s">
        <v>23</v>
      </c>
      <c r="AY1874">
        <v>2018</v>
      </c>
      <c r="AZ1874">
        <v>5</v>
      </c>
      <c r="BA1874" t="s">
        <v>38</v>
      </c>
      <c r="BB1874" t="s">
        <v>82</v>
      </c>
      <c r="BC1874" t="s">
        <v>75</v>
      </c>
      <c r="BD1874" t="s">
        <v>87</v>
      </c>
      <c r="BE1874" t="s">
        <v>46</v>
      </c>
      <c r="BF1874" t="s">
        <v>49</v>
      </c>
      <c r="BG1874">
        <v>9396</v>
      </c>
      <c r="BH1874">
        <v>24185.304</v>
      </c>
      <c r="BI1874">
        <v>32166.454320000001</v>
      </c>
      <c r="BJ1874">
        <v>7981.1503200000006</v>
      </c>
    </row>
    <row r="1875" spans="11:62" x14ac:dyDescent="0.15">
      <c r="K1875">
        <v>2018</v>
      </c>
      <c r="L1875" t="s">
        <v>23</v>
      </c>
      <c r="M1875" t="s">
        <v>82</v>
      </c>
      <c r="N1875" t="s">
        <v>75</v>
      </c>
      <c r="O1875" t="s">
        <v>87</v>
      </c>
      <c r="P1875" t="s">
        <v>46</v>
      </c>
      <c r="Q1875" t="s">
        <v>47</v>
      </c>
      <c r="R1875">
        <v>16845</v>
      </c>
      <c r="S1875">
        <v>25873.919999999998</v>
      </c>
      <c r="T1875">
        <v>37775.923199999997</v>
      </c>
      <c r="U1875">
        <v>11902.003199999999</v>
      </c>
      <c r="AX1875" t="s">
        <v>23</v>
      </c>
      <c r="AY1875">
        <v>2018</v>
      </c>
      <c r="AZ1875">
        <v>5</v>
      </c>
      <c r="BA1875" t="s">
        <v>38</v>
      </c>
      <c r="BB1875" t="s">
        <v>82</v>
      </c>
      <c r="BC1875" t="s">
        <v>75</v>
      </c>
      <c r="BD1875" t="s">
        <v>87</v>
      </c>
      <c r="BE1875" t="s">
        <v>46</v>
      </c>
      <c r="BF1875" t="s">
        <v>50</v>
      </c>
      <c r="BG1875">
        <v>16364</v>
      </c>
      <c r="BH1875">
        <v>78498.107999999993</v>
      </c>
      <c r="BI1875">
        <v>115392.21875999999</v>
      </c>
      <c r="BJ1875">
        <v>36894.110759999996</v>
      </c>
    </row>
    <row r="1876" spans="11:62" x14ac:dyDescent="0.15">
      <c r="K1876">
        <v>2018</v>
      </c>
      <c r="L1876" t="s">
        <v>23</v>
      </c>
      <c r="M1876" t="s">
        <v>82</v>
      </c>
      <c r="N1876" t="s">
        <v>75</v>
      </c>
      <c r="O1876" t="s">
        <v>87</v>
      </c>
      <c r="P1876" t="s">
        <v>46</v>
      </c>
      <c r="Q1876" t="s">
        <v>48</v>
      </c>
      <c r="R1876">
        <v>8575</v>
      </c>
      <c r="S1876">
        <v>23392.6</v>
      </c>
      <c r="T1876">
        <v>29942.527999999998</v>
      </c>
      <c r="U1876">
        <v>6549.9279999999999</v>
      </c>
      <c r="AX1876" t="s">
        <v>23</v>
      </c>
      <c r="AY1876">
        <v>2018</v>
      </c>
      <c r="AZ1876">
        <v>5</v>
      </c>
      <c r="BA1876" t="s">
        <v>38</v>
      </c>
      <c r="BB1876" t="s">
        <v>82</v>
      </c>
      <c r="BC1876" t="s">
        <v>75</v>
      </c>
      <c r="BD1876" t="s">
        <v>87</v>
      </c>
      <c r="BE1876" t="s">
        <v>51</v>
      </c>
      <c r="BF1876" t="s">
        <v>52</v>
      </c>
      <c r="BG1876">
        <v>14024</v>
      </c>
      <c r="BH1876">
        <v>62350.703999999998</v>
      </c>
      <c r="BI1876">
        <v>76691.365919999997</v>
      </c>
      <c r="BJ1876">
        <v>14340.661919999999</v>
      </c>
    </row>
    <row r="1877" spans="11:62" x14ac:dyDescent="0.15">
      <c r="K1877">
        <v>2018</v>
      </c>
      <c r="L1877" t="s">
        <v>23</v>
      </c>
      <c r="M1877" t="s">
        <v>82</v>
      </c>
      <c r="N1877" t="s">
        <v>75</v>
      </c>
      <c r="O1877" t="s">
        <v>87</v>
      </c>
      <c r="P1877" t="s">
        <v>46</v>
      </c>
      <c r="Q1877" t="s">
        <v>49</v>
      </c>
      <c r="R1877">
        <v>9396</v>
      </c>
      <c r="S1877">
        <v>24185.304</v>
      </c>
      <c r="T1877">
        <v>32166.454320000001</v>
      </c>
      <c r="U1877">
        <v>7981.1503200000006</v>
      </c>
      <c r="AX1877" t="s">
        <v>23</v>
      </c>
      <c r="AY1877">
        <v>2018</v>
      </c>
      <c r="AZ1877">
        <v>5</v>
      </c>
      <c r="BA1877" t="s">
        <v>38</v>
      </c>
      <c r="BB1877" t="s">
        <v>82</v>
      </c>
      <c r="BC1877" t="s">
        <v>75</v>
      </c>
      <c r="BD1877" t="s">
        <v>87</v>
      </c>
      <c r="BE1877" t="s">
        <v>51</v>
      </c>
      <c r="BF1877" t="s">
        <v>53</v>
      </c>
      <c r="BG1877">
        <v>8226</v>
      </c>
      <c r="BH1877">
        <v>66564.791999999987</v>
      </c>
      <c r="BI1877">
        <v>85202.933759999985</v>
      </c>
      <c r="BJ1877">
        <v>18638.141759999999</v>
      </c>
    </row>
    <row r="1878" spans="11:62" x14ac:dyDescent="0.15">
      <c r="K1878">
        <v>2018</v>
      </c>
      <c r="L1878" t="s">
        <v>23</v>
      </c>
      <c r="M1878" t="s">
        <v>82</v>
      </c>
      <c r="N1878" t="s">
        <v>75</v>
      </c>
      <c r="O1878" t="s">
        <v>87</v>
      </c>
      <c r="P1878" t="s">
        <v>46</v>
      </c>
      <c r="Q1878" t="s">
        <v>50</v>
      </c>
      <c r="R1878">
        <v>16364</v>
      </c>
      <c r="S1878">
        <v>78498.107999999993</v>
      </c>
      <c r="T1878">
        <v>115392.21875999999</v>
      </c>
      <c r="U1878">
        <v>36894.110759999996</v>
      </c>
      <c r="AX1878" t="s">
        <v>23</v>
      </c>
      <c r="AY1878">
        <v>2018</v>
      </c>
      <c r="AZ1878">
        <v>5</v>
      </c>
      <c r="BA1878" t="s">
        <v>38</v>
      </c>
      <c r="BB1878" t="s">
        <v>82</v>
      </c>
      <c r="BC1878" t="s">
        <v>75</v>
      </c>
      <c r="BD1878" t="s">
        <v>87</v>
      </c>
      <c r="BE1878" t="s">
        <v>51</v>
      </c>
      <c r="BF1878" t="s">
        <v>54</v>
      </c>
      <c r="BG1878">
        <v>5672</v>
      </c>
      <c r="BH1878">
        <v>14974.080000000002</v>
      </c>
      <c r="BI1878">
        <v>22461.120000000006</v>
      </c>
      <c r="BJ1878">
        <v>7487.0400000000045</v>
      </c>
    </row>
    <row r="1879" spans="11:62" x14ac:dyDescent="0.15">
      <c r="K1879">
        <v>2018</v>
      </c>
      <c r="L1879" t="s">
        <v>23</v>
      </c>
      <c r="M1879" t="s">
        <v>82</v>
      </c>
      <c r="N1879" t="s">
        <v>75</v>
      </c>
      <c r="O1879" t="s">
        <v>87</v>
      </c>
      <c r="P1879" t="s">
        <v>51</v>
      </c>
      <c r="Q1879" t="s">
        <v>52</v>
      </c>
      <c r="R1879">
        <v>14024</v>
      </c>
      <c r="S1879">
        <v>62350.703999999998</v>
      </c>
      <c r="T1879">
        <v>76691.365919999997</v>
      </c>
      <c r="U1879">
        <v>14340.661919999999</v>
      </c>
      <c r="AX1879" t="s">
        <v>23</v>
      </c>
      <c r="AY1879">
        <v>2018</v>
      </c>
      <c r="AZ1879">
        <v>5</v>
      </c>
      <c r="BA1879" t="s">
        <v>38</v>
      </c>
      <c r="BB1879" t="s">
        <v>82</v>
      </c>
      <c r="BC1879" t="s">
        <v>75</v>
      </c>
      <c r="BD1879" t="s">
        <v>87</v>
      </c>
      <c r="BE1879" t="s">
        <v>51</v>
      </c>
      <c r="BF1879" t="s">
        <v>55</v>
      </c>
      <c r="BG1879">
        <v>7158</v>
      </c>
      <c r="BH1879">
        <v>42948</v>
      </c>
      <c r="BI1879">
        <v>61845.120000000003</v>
      </c>
      <c r="BJ1879">
        <v>18897.120000000003</v>
      </c>
    </row>
    <row r="1880" spans="11:62" x14ac:dyDescent="0.15">
      <c r="K1880">
        <v>2018</v>
      </c>
      <c r="L1880" t="s">
        <v>23</v>
      </c>
      <c r="M1880" t="s">
        <v>82</v>
      </c>
      <c r="N1880" t="s">
        <v>75</v>
      </c>
      <c r="O1880" t="s">
        <v>87</v>
      </c>
      <c r="P1880" t="s">
        <v>51</v>
      </c>
      <c r="Q1880" t="s">
        <v>53</v>
      </c>
      <c r="R1880">
        <v>8226</v>
      </c>
      <c r="S1880">
        <v>66564.791999999987</v>
      </c>
      <c r="T1880">
        <v>85202.933759999985</v>
      </c>
      <c r="U1880">
        <v>18638.141759999999</v>
      </c>
      <c r="AX1880" t="s">
        <v>23</v>
      </c>
      <c r="AY1880">
        <v>2018</v>
      </c>
      <c r="AZ1880">
        <v>5</v>
      </c>
      <c r="BA1880" t="s">
        <v>38</v>
      </c>
      <c r="BB1880" t="s">
        <v>82</v>
      </c>
      <c r="BC1880" t="s">
        <v>75</v>
      </c>
      <c r="BD1880" t="s">
        <v>87</v>
      </c>
      <c r="BE1880" t="s">
        <v>56</v>
      </c>
      <c r="BF1880" t="s">
        <v>57</v>
      </c>
      <c r="BG1880">
        <v>18357</v>
      </c>
      <c r="BH1880">
        <v>314859.26400000002</v>
      </c>
      <c r="BI1880">
        <v>380979.70944000006</v>
      </c>
      <c r="BJ1880">
        <v>66120.44544000004</v>
      </c>
    </row>
    <row r="1881" spans="11:62" x14ac:dyDescent="0.15">
      <c r="K1881">
        <v>2018</v>
      </c>
      <c r="L1881" t="s">
        <v>23</v>
      </c>
      <c r="M1881" t="s">
        <v>82</v>
      </c>
      <c r="N1881" t="s">
        <v>75</v>
      </c>
      <c r="O1881" t="s">
        <v>87</v>
      </c>
      <c r="P1881" t="s">
        <v>51</v>
      </c>
      <c r="Q1881" t="s">
        <v>54</v>
      </c>
      <c r="R1881">
        <v>5672</v>
      </c>
      <c r="S1881">
        <v>14974.080000000002</v>
      </c>
      <c r="T1881">
        <v>22461.120000000006</v>
      </c>
      <c r="U1881">
        <v>7487.0400000000045</v>
      </c>
      <c r="AX1881" t="s">
        <v>23</v>
      </c>
      <c r="AY1881">
        <v>2018</v>
      </c>
      <c r="AZ1881">
        <v>5</v>
      </c>
      <c r="BA1881" t="s">
        <v>38</v>
      </c>
      <c r="BB1881" t="s">
        <v>82</v>
      </c>
      <c r="BC1881" t="s">
        <v>75</v>
      </c>
      <c r="BD1881" t="s">
        <v>87</v>
      </c>
      <c r="BE1881" t="s">
        <v>56</v>
      </c>
      <c r="BF1881" t="s">
        <v>58</v>
      </c>
      <c r="BG1881">
        <v>12000</v>
      </c>
      <c r="BH1881">
        <v>86184</v>
      </c>
      <c r="BI1881">
        <v>117210.24000000001</v>
      </c>
      <c r="BJ1881">
        <v>31026.240000000005</v>
      </c>
    </row>
    <row r="1882" spans="11:62" x14ac:dyDescent="0.15">
      <c r="K1882">
        <v>2018</v>
      </c>
      <c r="L1882" t="s">
        <v>23</v>
      </c>
      <c r="M1882" t="s">
        <v>82</v>
      </c>
      <c r="N1882" t="s">
        <v>75</v>
      </c>
      <c r="O1882" t="s">
        <v>87</v>
      </c>
      <c r="P1882" t="s">
        <v>51</v>
      </c>
      <c r="Q1882" t="s">
        <v>55</v>
      </c>
      <c r="R1882">
        <v>7158</v>
      </c>
      <c r="S1882">
        <v>42948</v>
      </c>
      <c r="T1882">
        <v>61845.120000000003</v>
      </c>
      <c r="U1882">
        <v>18897.120000000003</v>
      </c>
      <c r="AX1882" t="s">
        <v>23</v>
      </c>
      <c r="AY1882">
        <v>2018</v>
      </c>
      <c r="AZ1882">
        <v>5</v>
      </c>
      <c r="BA1882" t="s">
        <v>38</v>
      </c>
      <c r="BB1882" t="s">
        <v>82</v>
      </c>
      <c r="BC1882" t="s">
        <v>75</v>
      </c>
      <c r="BD1882" t="s">
        <v>87</v>
      </c>
      <c r="BE1882" t="s">
        <v>56</v>
      </c>
      <c r="BF1882" t="s">
        <v>59</v>
      </c>
      <c r="BG1882">
        <v>17206</v>
      </c>
      <c r="BH1882">
        <v>36545.544000000002</v>
      </c>
      <c r="BI1882">
        <v>53356.494240000007</v>
      </c>
      <c r="BJ1882">
        <v>16810.950240000006</v>
      </c>
    </row>
    <row r="1883" spans="11:62" x14ac:dyDescent="0.15">
      <c r="K1883">
        <v>2018</v>
      </c>
      <c r="L1883" t="s">
        <v>23</v>
      </c>
      <c r="M1883" t="s">
        <v>82</v>
      </c>
      <c r="N1883" t="s">
        <v>75</v>
      </c>
      <c r="O1883" t="s">
        <v>87</v>
      </c>
      <c r="P1883" t="s">
        <v>56</v>
      </c>
      <c r="Q1883" t="s">
        <v>57</v>
      </c>
      <c r="R1883">
        <v>18357</v>
      </c>
      <c r="S1883">
        <v>314859.26400000002</v>
      </c>
      <c r="T1883">
        <v>380979.70944000006</v>
      </c>
      <c r="U1883">
        <v>66120.44544000004</v>
      </c>
      <c r="AX1883" t="s">
        <v>23</v>
      </c>
      <c r="AY1883">
        <v>2018</v>
      </c>
      <c r="AZ1883">
        <v>5</v>
      </c>
      <c r="BA1883" t="s">
        <v>38</v>
      </c>
      <c r="BB1883" t="s">
        <v>82</v>
      </c>
      <c r="BC1883" t="s">
        <v>75</v>
      </c>
      <c r="BD1883" t="s">
        <v>88</v>
      </c>
      <c r="BE1883" t="s">
        <v>46</v>
      </c>
      <c r="BF1883" t="s">
        <v>47</v>
      </c>
      <c r="BG1883">
        <v>5366</v>
      </c>
      <c r="BH1883">
        <v>7984.6079999999993</v>
      </c>
      <c r="BI1883">
        <v>9900.9139199999991</v>
      </c>
      <c r="BJ1883">
        <v>1916.3059199999998</v>
      </c>
    </row>
    <row r="1884" spans="11:62" x14ac:dyDescent="0.15">
      <c r="K1884">
        <v>2018</v>
      </c>
      <c r="L1884" t="s">
        <v>23</v>
      </c>
      <c r="M1884" t="s">
        <v>82</v>
      </c>
      <c r="N1884" t="s">
        <v>75</v>
      </c>
      <c r="O1884" t="s">
        <v>87</v>
      </c>
      <c r="P1884" t="s">
        <v>56</v>
      </c>
      <c r="Q1884" t="s">
        <v>58</v>
      </c>
      <c r="R1884">
        <v>12000</v>
      </c>
      <c r="S1884">
        <v>86184</v>
      </c>
      <c r="T1884">
        <v>117210.24000000001</v>
      </c>
      <c r="U1884">
        <v>31026.240000000005</v>
      </c>
      <c r="AX1884" t="s">
        <v>23</v>
      </c>
      <c r="AY1884">
        <v>2018</v>
      </c>
      <c r="AZ1884">
        <v>5</v>
      </c>
      <c r="BA1884" t="s">
        <v>38</v>
      </c>
      <c r="BB1884" t="s">
        <v>82</v>
      </c>
      <c r="BC1884" t="s">
        <v>75</v>
      </c>
      <c r="BD1884" t="s">
        <v>88</v>
      </c>
      <c r="BE1884" t="s">
        <v>46</v>
      </c>
      <c r="BF1884" t="s">
        <v>48</v>
      </c>
      <c r="BG1884">
        <v>6480</v>
      </c>
      <c r="BH1884">
        <v>18105.120000000003</v>
      </c>
      <c r="BI1884">
        <v>23355.604800000005</v>
      </c>
      <c r="BJ1884">
        <v>5250.484800000002</v>
      </c>
    </row>
    <row r="1885" spans="11:62" x14ac:dyDescent="0.15">
      <c r="K1885">
        <v>2018</v>
      </c>
      <c r="L1885" t="s">
        <v>23</v>
      </c>
      <c r="M1885" t="s">
        <v>82</v>
      </c>
      <c r="N1885" t="s">
        <v>75</v>
      </c>
      <c r="O1885" t="s">
        <v>87</v>
      </c>
      <c r="P1885" t="s">
        <v>56</v>
      </c>
      <c r="Q1885" t="s">
        <v>59</v>
      </c>
      <c r="R1885">
        <v>17206</v>
      </c>
      <c r="S1885">
        <v>36545.544000000002</v>
      </c>
      <c r="T1885">
        <v>53356.494240000007</v>
      </c>
      <c r="U1885">
        <v>16810.950240000006</v>
      </c>
      <c r="AX1885" t="s">
        <v>23</v>
      </c>
      <c r="AY1885">
        <v>2018</v>
      </c>
      <c r="AZ1885">
        <v>5</v>
      </c>
      <c r="BA1885" t="s">
        <v>38</v>
      </c>
      <c r="BB1885" t="s">
        <v>82</v>
      </c>
      <c r="BC1885" t="s">
        <v>75</v>
      </c>
      <c r="BD1885" t="s">
        <v>88</v>
      </c>
      <c r="BE1885" t="s">
        <v>46</v>
      </c>
      <c r="BF1885" t="s">
        <v>49</v>
      </c>
      <c r="BG1885">
        <v>10364</v>
      </c>
      <c r="BH1885">
        <v>28044.984000000004</v>
      </c>
      <c r="BI1885">
        <v>37860.7284</v>
      </c>
      <c r="BJ1885">
        <v>9815.7443999999959</v>
      </c>
    </row>
    <row r="1886" spans="11:62" x14ac:dyDescent="0.15">
      <c r="K1886">
        <v>2018</v>
      </c>
      <c r="L1886" t="s">
        <v>23</v>
      </c>
      <c r="M1886" t="s">
        <v>82</v>
      </c>
      <c r="N1886" t="s">
        <v>75</v>
      </c>
      <c r="O1886" t="s">
        <v>88</v>
      </c>
      <c r="P1886" t="s">
        <v>46</v>
      </c>
      <c r="Q1886" t="s">
        <v>47</v>
      </c>
      <c r="R1886">
        <v>5366</v>
      </c>
      <c r="S1886">
        <v>7984.6079999999993</v>
      </c>
      <c r="T1886">
        <v>9900.9139199999991</v>
      </c>
      <c r="U1886">
        <v>1916.3059199999998</v>
      </c>
      <c r="AX1886" t="s">
        <v>23</v>
      </c>
      <c r="AY1886">
        <v>2018</v>
      </c>
      <c r="AZ1886">
        <v>5</v>
      </c>
      <c r="BA1886" t="s">
        <v>38</v>
      </c>
      <c r="BB1886" t="s">
        <v>82</v>
      </c>
      <c r="BC1886" t="s">
        <v>75</v>
      </c>
      <c r="BD1886" t="s">
        <v>88</v>
      </c>
      <c r="BE1886" t="s">
        <v>46</v>
      </c>
      <c r="BF1886" t="s">
        <v>50</v>
      </c>
      <c r="BG1886">
        <v>6523</v>
      </c>
      <c r="BH1886">
        <v>31558.273999999998</v>
      </c>
      <c r="BI1886">
        <v>41656.921679999999</v>
      </c>
      <c r="BJ1886">
        <v>10098.647680000002</v>
      </c>
    </row>
    <row r="1887" spans="11:62" x14ac:dyDescent="0.15">
      <c r="K1887">
        <v>2018</v>
      </c>
      <c r="L1887" t="s">
        <v>23</v>
      </c>
      <c r="M1887" t="s">
        <v>82</v>
      </c>
      <c r="N1887" t="s">
        <v>75</v>
      </c>
      <c r="O1887" t="s">
        <v>88</v>
      </c>
      <c r="P1887" t="s">
        <v>46</v>
      </c>
      <c r="Q1887" t="s">
        <v>48</v>
      </c>
      <c r="R1887">
        <v>6480</v>
      </c>
      <c r="S1887">
        <v>18105.120000000003</v>
      </c>
      <c r="T1887">
        <v>23355.604800000005</v>
      </c>
      <c r="U1887">
        <v>5250.484800000002</v>
      </c>
      <c r="AX1887" t="s">
        <v>23</v>
      </c>
      <c r="AY1887">
        <v>2018</v>
      </c>
      <c r="AZ1887">
        <v>5</v>
      </c>
      <c r="BA1887" t="s">
        <v>38</v>
      </c>
      <c r="BB1887" t="s">
        <v>82</v>
      </c>
      <c r="BC1887" t="s">
        <v>75</v>
      </c>
      <c r="BD1887" t="s">
        <v>88</v>
      </c>
      <c r="BE1887" t="s">
        <v>51</v>
      </c>
      <c r="BF1887" t="s">
        <v>52</v>
      </c>
      <c r="BG1887">
        <v>12086</v>
      </c>
      <c r="BH1887">
        <v>59245.571999999993</v>
      </c>
      <c r="BI1887">
        <v>87683.446559999997</v>
      </c>
      <c r="BJ1887">
        <v>28437.874560000004</v>
      </c>
    </row>
    <row r="1888" spans="11:62" x14ac:dyDescent="0.15">
      <c r="K1888">
        <v>2018</v>
      </c>
      <c r="L1888" t="s">
        <v>23</v>
      </c>
      <c r="M1888" t="s">
        <v>82</v>
      </c>
      <c r="N1888" t="s">
        <v>75</v>
      </c>
      <c r="O1888" t="s">
        <v>88</v>
      </c>
      <c r="P1888" t="s">
        <v>46</v>
      </c>
      <c r="Q1888" t="s">
        <v>49</v>
      </c>
      <c r="R1888">
        <v>10364</v>
      </c>
      <c r="S1888">
        <v>28044.984000000004</v>
      </c>
      <c r="T1888">
        <v>37860.7284</v>
      </c>
      <c r="U1888">
        <v>9815.7443999999959</v>
      </c>
      <c r="AX1888" t="s">
        <v>23</v>
      </c>
      <c r="AY1888">
        <v>2018</v>
      </c>
      <c r="AZ1888">
        <v>5</v>
      </c>
      <c r="BA1888" t="s">
        <v>38</v>
      </c>
      <c r="BB1888" t="s">
        <v>82</v>
      </c>
      <c r="BC1888" t="s">
        <v>75</v>
      </c>
      <c r="BD1888" t="s">
        <v>88</v>
      </c>
      <c r="BE1888" t="s">
        <v>51</v>
      </c>
      <c r="BF1888" t="s">
        <v>53</v>
      </c>
      <c r="BG1888">
        <v>12430</v>
      </c>
      <c r="BH1888">
        <v>109881.2</v>
      </c>
      <c r="BI1888">
        <v>140647.93599999999</v>
      </c>
      <c r="BJ1888">
        <v>30766.73599999999</v>
      </c>
    </row>
    <row r="1889" spans="11:62" x14ac:dyDescent="0.15">
      <c r="K1889">
        <v>2018</v>
      </c>
      <c r="L1889" t="s">
        <v>23</v>
      </c>
      <c r="M1889" t="s">
        <v>82</v>
      </c>
      <c r="N1889" t="s">
        <v>75</v>
      </c>
      <c r="O1889" t="s">
        <v>88</v>
      </c>
      <c r="P1889" t="s">
        <v>46</v>
      </c>
      <c r="Q1889" t="s">
        <v>50</v>
      </c>
      <c r="R1889">
        <v>6523</v>
      </c>
      <c r="S1889">
        <v>31558.273999999998</v>
      </c>
      <c r="T1889">
        <v>41656.921679999999</v>
      </c>
      <c r="U1889">
        <v>10098.647680000002</v>
      </c>
      <c r="AX1889" t="s">
        <v>23</v>
      </c>
      <c r="AY1889">
        <v>2018</v>
      </c>
      <c r="AZ1889">
        <v>5</v>
      </c>
      <c r="BA1889" t="s">
        <v>38</v>
      </c>
      <c r="BB1889" t="s">
        <v>82</v>
      </c>
      <c r="BC1889" t="s">
        <v>75</v>
      </c>
      <c r="BD1889" t="s">
        <v>88</v>
      </c>
      <c r="BE1889" t="s">
        <v>51</v>
      </c>
      <c r="BF1889" t="s">
        <v>54</v>
      </c>
      <c r="BG1889">
        <v>17956</v>
      </c>
      <c r="BH1889">
        <v>43453.520000000011</v>
      </c>
      <c r="BI1889">
        <v>59965.857600000018</v>
      </c>
      <c r="BJ1889">
        <v>16512.337600000006</v>
      </c>
    </row>
    <row r="1890" spans="11:62" x14ac:dyDescent="0.15">
      <c r="K1890">
        <v>2018</v>
      </c>
      <c r="L1890" t="s">
        <v>23</v>
      </c>
      <c r="M1890" t="s">
        <v>82</v>
      </c>
      <c r="N1890" t="s">
        <v>75</v>
      </c>
      <c r="O1890" t="s">
        <v>88</v>
      </c>
      <c r="P1890" t="s">
        <v>51</v>
      </c>
      <c r="Q1890" t="s">
        <v>52</v>
      </c>
      <c r="R1890">
        <v>12086</v>
      </c>
      <c r="S1890">
        <v>59245.571999999993</v>
      </c>
      <c r="T1890">
        <v>87683.446559999997</v>
      </c>
      <c r="U1890">
        <v>28437.874560000004</v>
      </c>
      <c r="AX1890" t="s">
        <v>23</v>
      </c>
      <c r="AY1890">
        <v>2018</v>
      </c>
      <c r="AZ1890">
        <v>5</v>
      </c>
      <c r="BA1890" t="s">
        <v>38</v>
      </c>
      <c r="BB1890" t="s">
        <v>82</v>
      </c>
      <c r="BC1890" t="s">
        <v>75</v>
      </c>
      <c r="BD1890" t="s">
        <v>88</v>
      </c>
      <c r="BE1890" t="s">
        <v>51</v>
      </c>
      <c r="BF1890" t="s">
        <v>55</v>
      </c>
      <c r="BG1890">
        <v>6673</v>
      </c>
      <c r="BH1890">
        <v>37155.263999999996</v>
      </c>
      <c r="BI1890">
        <v>50159.606399999997</v>
      </c>
      <c r="BJ1890">
        <v>13004.342400000001</v>
      </c>
    </row>
    <row r="1891" spans="11:62" x14ac:dyDescent="0.15">
      <c r="K1891">
        <v>2018</v>
      </c>
      <c r="L1891" t="s">
        <v>23</v>
      </c>
      <c r="M1891" t="s">
        <v>82</v>
      </c>
      <c r="N1891" t="s">
        <v>75</v>
      </c>
      <c r="O1891" t="s">
        <v>88</v>
      </c>
      <c r="P1891" t="s">
        <v>51</v>
      </c>
      <c r="Q1891" t="s">
        <v>53</v>
      </c>
      <c r="R1891">
        <v>12430</v>
      </c>
      <c r="S1891">
        <v>109881.2</v>
      </c>
      <c r="T1891">
        <v>140647.93599999999</v>
      </c>
      <c r="U1891">
        <v>30766.73599999999</v>
      </c>
      <c r="AX1891" t="s">
        <v>23</v>
      </c>
      <c r="AY1891">
        <v>2018</v>
      </c>
      <c r="AZ1891">
        <v>5</v>
      </c>
      <c r="BA1891" t="s">
        <v>38</v>
      </c>
      <c r="BB1891" t="s">
        <v>82</v>
      </c>
      <c r="BC1891" t="s">
        <v>75</v>
      </c>
      <c r="BD1891" t="s">
        <v>88</v>
      </c>
      <c r="BE1891" t="s">
        <v>56</v>
      </c>
      <c r="BF1891" t="s">
        <v>57</v>
      </c>
      <c r="BG1891">
        <v>7155</v>
      </c>
      <c r="BH1891">
        <v>116011.17</v>
      </c>
      <c r="BI1891">
        <v>164735.86139999999</v>
      </c>
      <c r="BJ1891">
        <v>48724.691399999996</v>
      </c>
    </row>
    <row r="1892" spans="11:62" x14ac:dyDescent="0.15">
      <c r="K1892">
        <v>2018</v>
      </c>
      <c r="L1892" t="s">
        <v>23</v>
      </c>
      <c r="M1892" t="s">
        <v>82</v>
      </c>
      <c r="N1892" t="s">
        <v>75</v>
      </c>
      <c r="O1892" t="s">
        <v>88</v>
      </c>
      <c r="P1892" t="s">
        <v>51</v>
      </c>
      <c r="Q1892" t="s">
        <v>54</v>
      </c>
      <c r="R1892">
        <v>17956</v>
      </c>
      <c r="S1892">
        <v>43453.520000000011</v>
      </c>
      <c r="T1892">
        <v>59965.857600000018</v>
      </c>
      <c r="U1892">
        <v>16512.337600000006</v>
      </c>
      <c r="AX1892" t="s">
        <v>23</v>
      </c>
      <c r="AY1892">
        <v>2018</v>
      </c>
      <c r="AZ1892">
        <v>5</v>
      </c>
      <c r="BA1892" t="s">
        <v>38</v>
      </c>
      <c r="BB1892" t="s">
        <v>82</v>
      </c>
      <c r="BC1892" t="s">
        <v>75</v>
      </c>
      <c r="BD1892" t="s">
        <v>88</v>
      </c>
      <c r="BE1892" t="s">
        <v>56</v>
      </c>
      <c r="BF1892" t="s">
        <v>58</v>
      </c>
      <c r="BG1892">
        <v>15743</v>
      </c>
      <c r="BH1892">
        <v>119017.08</v>
      </c>
      <c r="BI1892">
        <v>142820.49599999998</v>
      </c>
      <c r="BJ1892">
        <v>23803.415999999983</v>
      </c>
    </row>
    <row r="1893" spans="11:62" x14ac:dyDescent="0.15">
      <c r="K1893">
        <v>2018</v>
      </c>
      <c r="L1893" t="s">
        <v>23</v>
      </c>
      <c r="M1893" t="s">
        <v>82</v>
      </c>
      <c r="N1893" t="s">
        <v>75</v>
      </c>
      <c r="O1893" t="s">
        <v>88</v>
      </c>
      <c r="P1893" t="s">
        <v>51</v>
      </c>
      <c r="Q1893" t="s">
        <v>55</v>
      </c>
      <c r="R1893">
        <v>6673</v>
      </c>
      <c r="S1893">
        <v>37155.263999999996</v>
      </c>
      <c r="T1893">
        <v>50159.606399999997</v>
      </c>
      <c r="U1893">
        <v>13004.342400000001</v>
      </c>
      <c r="AX1893" t="s">
        <v>23</v>
      </c>
      <c r="AY1893">
        <v>2018</v>
      </c>
      <c r="AZ1893">
        <v>5</v>
      </c>
      <c r="BA1893" t="s">
        <v>38</v>
      </c>
      <c r="BB1893" t="s">
        <v>82</v>
      </c>
      <c r="BC1893" t="s">
        <v>75</v>
      </c>
      <c r="BD1893" t="s">
        <v>88</v>
      </c>
      <c r="BE1893" t="s">
        <v>56</v>
      </c>
      <c r="BF1893" t="s">
        <v>59</v>
      </c>
      <c r="BG1893">
        <v>8817</v>
      </c>
      <c r="BH1893">
        <v>20631.78</v>
      </c>
      <c r="BI1893">
        <v>28471.856399999997</v>
      </c>
      <c r="BJ1893">
        <v>7840.0763999999981</v>
      </c>
    </row>
    <row r="1894" spans="11:62" x14ac:dyDescent="0.15">
      <c r="K1894">
        <v>2018</v>
      </c>
      <c r="L1894" t="s">
        <v>23</v>
      </c>
      <c r="M1894" t="s">
        <v>82</v>
      </c>
      <c r="N1894" t="s">
        <v>75</v>
      </c>
      <c r="O1894" t="s">
        <v>88</v>
      </c>
      <c r="P1894" t="s">
        <v>56</v>
      </c>
      <c r="Q1894" t="s">
        <v>57</v>
      </c>
      <c r="R1894">
        <v>7155</v>
      </c>
      <c r="S1894">
        <v>116011.17</v>
      </c>
      <c r="T1894">
        <v>164735.86139999999</v>
      </c>
      <c r="U1894">
        <v>48724.691399999996</v>
      </c>
      <c r="AX1894" t="s">
        <v>23</v>
      </c>
      <c r="AY1894">
        <v>2018</v>
      </c>
      <c r="AZ1894">
        <v>5</v>
      </c>
      <c r="BA1894" t="s">
        <v>38</v>
      </c>
      <c r="BB1894" t="s">
        <v>89</v>
      </c>
      <c r="BC1894" t="s">
        <v>90</v>
      </c>
      <c r="BD1894" t="s">
        <v>91</v>
      </c>
      <c r="BE1894" t="s">
        <v>46</v>
      </c>
      <c r="BF1894" t="s">
        <v>47</v>
      </c>
      <c r="BG1894">
        <v>15805</v>
      </c>
      <c r="BH1894">
        <v>23138.52</v>
      </c>
      <c r="BI1894">
        <v>32162.542800000003</v>
      </c>
      <c r="BJ1894">
        <v>9024.0228000000025</v>
      </c>
    </row>
    <row r="1895" spans="11:62" x14ac:dyDescent="0.15">
      <c r="K1895">
        <v>2018</v>
      </c>
      <c r="L1895" t="s">
        <v>23</v>
      </c>
      <c r="M1895" t="s">
        <v>82</v>
      </c>
      <c r="N1895" t="s">
        <v>75</v>
      </c>
      <c r="O1895" t="s">
        <v>88</v>
      </c>
      <c r="P1895" t="s">
        <v>56</v>
      </c>
      <c r="Q1895" t="s">
        <v>58</v>
      </c>
      <c r="R1895">
        <v>15743</v>
      </c>
      <c r="S1895">
        <v>119017.08</v>
      </c>
      <c r="T1895">
        <v>142820.49599999998</v>
      </c>
      <c r="U1895">
        <v>23803.415999999983</v>
      </c>
      <c r="AX1895" t="s">
        <v>23</v>
      </c>
      <c r="AY1895">
        <v>2018</v>
      </c>
      <c r="AZ1895">
        <v>5</v>
      </c>
      <c r="BA1895" t="s">
        <v>38</v>
      </c>
      <c r="BB1895" t="s">
        <v>89</v>
      </c>
      <c r="BC1895" t="s">
        <v>90</v>
      </c>
      <c r="BD1895" t="s">
        <v>91</v>
      </c>
      <c r="BE1895" t="s">
        <v>46</v>
      </c>
      <c r="BF1895" t="s">
        <v>48</v>
      </c>
      <c r="BG1895">
        <v>16208</v>
      </c>
      <c r="BH1895">
        <v>40649.664000000012</v>
      </c>
      <c r="BI1895">
        <v>55690.039680000016</v>
      </c>
      <c r="BJ1895">
        <v>15040.375680000005</v>
      </c>
    </row>
    <row r="1896" spans="11:62" x14ac:dyDescent="0.15">
      <c r="K1896">
        <v>2018</v>
      </c>
      <c r="L1896" t="s">
        <v>23</v>
      </c>
      <c r="M1896" t="s">
        <v>82</v>
      </c>
      <c r="N1896" t="s">
        <v>75</v>
      </c>
      <c r="O1896" t="s">
        <v>88</v>
      </c>
      <c r="P1896" t="s">
        <v>56</v>
      </c>
      <c r="Q1896" t="s">
        <v>59</v>
      </c>
      <c r="R1896">
        <v>8817</v>
      </c>
      <c r="S1896">
        <v>20631.78</v>
      </c>
      <c r="T1896">
        <v>28471.856399999997</v>
      </c>
      <c r="U1896">
        <v>7840.0763999999981</v>
      </c>
      <c r="AX1896" t="s">
        <v>23</v>
      </c>
      <c r="AY1896">
        <v>2018</v>
      </c>
      <c r="AZ1896">
        <v>5</v>
      </c>
      <c r="BA1896" t="s">
        <v>38</v>
      </c>
      <c r="BB1896" t="s">
        <v>89</v>
      </c>
      <c r="BC1896" t="s">
        <v>90</v>
      </c>
      <c r="BD1896" t="s">
        <v>91</v>
      </c>
      <c r="BE1896" t="s">
        <v>46</v>
      </c>
      <c r="BF1896" t="s">
        <v>49</v>
      </c>
      <c r="BG1896">
        <v>9621</v>
      </c>
      <c r="BH1896">
        <v>23706.144</v>
      </c>
      <c r="BI1896">
        <v>34610.970240000002</v>
      </c>
      <c r="BJ1896">
        <v>10904.826240000002</v>
      </c>
    </row>
    <row r="1897" spans="11:62" x14ac:dyDescent="0.15">
      <c r="K1897">
        <v>2018</v>
      </c>
      <c r="L1897" t="s">
        <v>23</v>
      </c>
      <c r="M1897" t="s">
        <v>89</v>
      </c>
      <c r="N1897" t="s">
        <v>90</v>
      </c>
      <c r="O1897" t="s">
        <v>91</v>
      </c>
      <c r="P1897" t="s">
        <v>46</v>
      </c>
      <c r="Q1897" t="s">
        <v>47</v>
      </c>
      <c r="R1897">
        <v>15805</v>
      </c>
      <c r="S1897">
        <v>23138.52</v>
      </c>
      <c r="T1897">
        <v>32162.542800000003</v>
      </c>
      <c r="U1897">
        <v>9024.0228000000025</v>
      </c>
      <c r="AX1897" t="s">
        <v>23</v>
      </c>
      <c r="AY1897">
        <v>2018</v>
      </c>
      <c r="AZ1897">
        <v>5</v>
      </c>
      <c r="BA1897" t="s">
        <v>38</v>
      </c>
      <c r="BB1897" t="s">
        <v>89</v>
      </c>
      <c r="BC1897" t="s">
        <v>90</v>
      </c>
      <c r="BD1897" t="s">
        <v>91</v>
      </c>
      <c r="BE1897" t="s">
        <v>46</v>
      </c>
      <c r="BF1897" t="s">
        <v>50</v>
      </c>
      <c r="BG1897">
        <v>16072</v>
      </c>
      <c r="BH1897">
        <v>75779.48</v>
      </c>
      <c r="BI1897">
        <v>99271.118799999997</v>
      </c>
      <c r="BJ1897">
        <v>23491.638800000001</v>
      </c>
    </row>
    <row r="1898" spans="11:62" x14ac:dyDescent="0.15">
      <c r="K1898">
        <v>2018</v>
      </c>
      <c r="L1898" t="s">
        <v>23</v>
      </c>
      <c r="M1898" t="s">
        <v>89</v>
      </c>
      <c r="N1898" t="s">
        <v>90</v>
      </c>
      <c r="O1898" t="s">
        <v>91</v>
      </c>
      <c r="P1898" t="s">
        <v>46</v>
      </c>
      <c r="Q1898" t="s">
        <v>48</v>
      </c>
      <c r="R1898">
        <v>16208</v>
      </c>
      <c r="S1898">
        <v>40649.664000000012</v>
      </c>
      <c r="T1898">
        <v>55690.039680000016</v>
      </c>
      <c r="U1898">
        <v>15040.375680000005</v>
      </c>
      <c r="AX1898" t="s">
        <v>23</v>
      </c>
      <c r="AY1898">
        <v>2018</v>
      </c>
      <c r="AZ1898">
        <v>5</v>
      </c>
      <c r="BA1898" t="s">
        <v>38</v>
      </c>
      <c r="BB1898" t="s">
        <v>89</v>
      </c>
      <c r="BC1898" t="s">
        <v>90</v>
      </c>
      <c r="BD1898" t="s">
        <v>91</v>
      </c>
      <c r="BE1898" t="s">
        <v>51</v>
      </c>
      <c r="BF1898" t="s">
        <v>52</v>
      </c>
      <c r="BG1898">
        <v>12582</v>
      </c>
      <c r="BH1898">
        <v>60720.732000000004</v>
      </c>
      <c r="BI1898">
        <v>90473.890679999997</v>
      </c>
      <c r="BJ1898">
        <v>29753.158679999993</v>
      </c>
    </row>
    <row r="1899" spans="11:62" x14ac:dyDescent="0.15">
      <c r="K1899">
        <v>2018</v>
      </c>
      <c r="L1899" t="s">
        <v>23</v>
      </c>
      <c r="M1899" t="s">
        <v>89</v>
      </c>
      <c r="N1899" t="s">
        <v>90</v>
      </c>
      <c r="O1899" t="s">
        <v>91</v>
      </c>
      <c r="P1899" t="s">
        <v>46</v>
      </c>
      <c r="Q1899" t="s">
        <v>49</v>
      </c>
      <c r="R1899">
        <v>9621</v>
      </c>
      <c r="S1899">
        <v>23706.144</v>
      </c>
      <c r="T1899">
        <v>34610.970240000002</v>
      </c>
      <c r="U1899">
        <v>10904.826240000002</v>
      </c>
      <c r="AX1899" t="s">
        <v>23</v>
      </c>
      <c r="AY1899">
        <v>2018</v>
      </c>
      <c r="AZ1899">
        <v>5</v>
      </c>
      <c r="BA1899" t="s">
        <v>38</v>
      </c>
      <c r="BB1899" t="s">
        <v>89</v>
      </c>
      <c r="BC1899" t="s">
        <v>90</v>
      </c>
      <c r="BD1899" t="s">
        <v>91</v>
      </c>
      <c r="BE1899" t="s">
        <v>51</v>
      </c>
      <c r="BF1899" t="s">
        <v>53</v>
      </c>
      <c r="BG1899">
        <v>13379</v>
      </c>
      <c r="BH1899">
        <v>105533.552</v>
      </c>
      <c r="BI1899">
        <v>139304.28864000001</v>
      </c>
      <c r="BJ1899">
        <v>33770.736640000017</v>
      </c>
    </row>
    <row r="1900" spans="11:62" x14ac:dyDescent="0.15">
      <c r="K1900">
        <v>2018</v>
      </c>
      <c r="L1900" t="s">
        <v>23</v>
      </c>
      <c r="M1900" t="s">
        <v>89</v>
      </c>
      <c r="N1900" t="s">
        <v>90</v>
      </c>
      <c r="O1900" t="s">
        <v>91</v>
      </c>
      <c r="P1900" t="s">
        <v>46</v>
      </c>
      <c r="Q1900" t="s">
        <v>50</v>
      </c>
      <c r="R1900">
        <v>16072</v>
      </c>
      <c r="S1900">
        <v>75779.48</v>
      </c>
      <c r="T1900">
        <v>99271.118799999997</v>
      </c>
      <c r="U1900">
        <v>23491.638800000001</v>
      </c>
      <c r="AX1900" t="s">
        <v>23</v>
      </c>
      <c r="AY1900">
        <v>2018</v>
      </c>
      <c r="AZ1900">
        <v>5</v>
      </c>
      <c r="BA1900" t="s">
        <v>38</v>
      </c>
      <c r="BB1900" t="s">
        <v>89</v>
      </c>
      <c r="BC1900" t="s">
        <v>90</v>
      </c>
      <c r="BD1900" t="s">
        <v>91</v>
      </c>
      <c r="BE1900" t="s">
        <v>51</v>
      </c>
      <c r="BF1900" t="s">
        <v>54</v>
      </c>
      <c r="BG1900">
        <v>18965</v>
      </c>
      <c r="BH1900">
        <v>50067.6</v>
      </c>
      <c r="BI1900">
        <v>67090.583999999988</v>
      </c>
      <c r="BJ1900">
        <v>17022.983999999989</v>
      </c>
    </row>
    <row r="1901" spans="11:62" x14ac:dyDescent="0.15">
      <c r="K1901">
        <v>2018</v>
      </c>
      <c r="L1901" t="s">
        <v>23</v>
      </c>
      <c r="M1901" t="s">
        <v>89</v>
      </c>
      <c r="N1901" t="s">
        <v>90</v>
      </c>
      <c r="O1901" t="s">
        <v>91</v>
      </c>
      <c r="P1901" t="s">
        <v>51</v>
      </c>
      <c r="Q1901" t="s">
        <v>52</v>
      </c>
      <c r="R1901">
        <v>12582</v>
      </c>
      <c r="S1901">
        <v>60720.732000000004</v>
      </c>
      <c r="T1901">
        <v>90473.890679999997</v>
      </c>
      <c r="U1901">
        <v>29753.158679999993</v>
      </c>
      <c r="AX1901" t="s">
        <v>23</v>
      </c>
      <c r="AY1901">
        <v>2018</v>
      </c>
      <c r="AZ1901">
        <v>5</v>
      </c>
      <c r="BA1901" t="s">
        <v>38</v>
      </c>
      <c r="BB1901" t="s">
        <v>89</v>
      </c>
      <c r="BC1901" t="s">
        <v>90</v>
      </c>
      <c r="BD1901" t="s">
        <v>91</v>
      </c>
      <c r="BE1901" t="s">
        <v>51</v>
      </c>
      <c r="BF1901" t="s">
        <v>55</v>
      </c>
      <c r="BG1901">
        <v>12455</v>
      </c>
      <c r="BH1901">
        <v>70545.119999999995</v>
      </c>
      <c r="BI1901">
        <v>92414.107199999984</v>
      </c>
      <c r="BJ1901">
        <v>21868.987199999989</v>
      </c>
    </row>
    <row r="1902" spans="11:62" x14ac:dyDescent="0.15">
      <c r="K1902">
        <v>2018</v>
      </c>
      <c r="L1902" t="s">
        <v>23</v>
      </c>
      <c r="M1902" t="s">
        <v>89</v>
      </c>
      <c r="N1902" t="s">
        <v>90</v>
      </c>
      <c r="O1902" t="s">
        <v>91</v>
      </c>
      <c r="P1902" t="s">
        <v>51</v>
      </c>
      <c r="Q1902" t="s">
        <v>53</v>
      </c>
      <c r="R1902">
        <v>13379</v>
      </c>
      <c r="S1902">
        <v>105533.552</v>
      </c>
      <c r="T1902">
        <v>139304.28864000001</v>
      </c>
      <c r="U1902">
        <v>33770.736640000017</v>
      </c>
      <c r="AX1902" t="s">
        <v>23</v>
      </c>
      <c r="AY1902">
        <v>2018</v>
      </c>
      <c r="AZ1902">
        <v>5</v>
      </c>
      <c r="BA1902" t="s">
        <v>38</v>
      </c>
      <c r="BB1902" t="s">
        <v>89</v>
      </c>
      <c r="BC1902" t="s">
        <v>90</v>
      </c>
      <c r="BD1902" t="s">
        <v>91</v>
      </c>
      <c r="BE1902" t="s">
        <v>56</v>
      </c>
      <c r="BF1902" t="s">
        <v>57</v>
      </c>
      <c r="BG1902">
        <v>11992</v>
      </c>
      <c r="BH1902">
        <v>194438.288</v>
      </c>
      <c r="BI1902">
        <v>279991.13471999997</v>
      </c>
      <c r="BJ1902">
        <v>85552.846719999972</v>
      </c>
    </row>
    <row r="1903" spans="11:62" x14ac:dyDescent="0.15">
      <c r="K1903">
        <v>2018</v>
      </c>
      <c r="L1903" t="s">
        <v>23</v>
      </c>
      <c r="M1903" t="s">
        <v>89</v>
      </c>
      <c r="N1903" t="s">
        <v>90</v>
      </c>
      <c r="O1903" t="s">
        <v>91</v>
      </c>
      <c r="P1903" t="s">
        <v>51</v>
      </c>
      <c r="Q1903" t="s">
        <v>54</v>
      </c>
      <c r="R1903">
        <v>18965</v>
      </c>
      <c r="S1903">
        <v>50067.6</v>
      </c>
      <c r="T1903">
        <v>67090.583999999988</v>
      </c>
      <c r="U1903">
        <v>17022.983999999989</v>
      </c>
      <c r="AX1903" t="s">
        <v>23</v>
      </c>
      <c r="AY1903">
        <v>2018</v>
      </c>
      <c r="AZ1903">
        <v>5</v>
      </c>
      <c r="BA1903" t="s">
        <v>38</v>
      </c>
      <c r="BB1903" t="s">
        <v>89</v>
      </c>
      <c r="BC1903" t="s">
        <v>90</v>
      </c>
      <c r="BD1903" t="s">
        <v>91</v>
      </c>
      <c r="BE1903" t="s">
        <v>56</v>
      </c>
      <c r="BF1903" t="s">
        <v>58</v>
      </c>
      <c r="BG1903">
        <v>11389</v>
      </c>
      <c r="BH1903">
        <v>91123.38900000001</v>
      </c>
      <c r="BI1903">
        <v>113904.23625000002</v>
      </c>
      <c r="BJ1903">
        <v>22780.847250000006</v>
      </c>
    </row>
    <row r="1904" spans="11:62" x14ac:dyDescent="0.15">
      <c r="K1904">
        <v>2018</v>
      </c>
      <c r="L1904" t="s">
        <v>23</v>
      </c>
      <c r="M1904" t="s">
        <v>89</v>
      </c>
      <c r="N1904" t="s">
        <v>90</v>
      </c>
      <c r="O1904" t="s">
        <v>91</v>
      </c>
      <c r="P1904" t="s">
        <v>51</v>
      </c>
      <c r="Q1904" t="s">
        <v>55</v>
      </c>
      <c r="R1904">
        <v>12455</v>
      </c>
      <c r="S1904">
        <v>70545.119999999995</v>
      </c>
      <c r="T1904">
        <v>92414.107199999984</v>
      </c>
      <c r="U1904">
        <v>21868.987199999989</v>
      </c>
      <c r="AX1904" t="s">
        <v>23</v>
      </c>
      <c r="AY1904">
        <v>2018</v>
      </c>
      <c r="AZ1904">
        <v>5</v>
      </c>
      <c r="BA1904" t="s">
        <v>38</v>
      </c>
      <c r="BB1904" t="s">
        <v>89</v>
      </c>
      <c r="BC1904" t="s">
        <v>90</v>
      </c>
      <c r="BD1904" t="s">
        <v>91</v>
      </c>
      <c r="BE1904" t="s">
        <v>56</v>
      </c>
      <c r="BF1904" t="s">
        <v>59</v>
      </c>
      <c r="BG1904">
        <v>11065</v>
      </c>
      <c r="BH1904">
        <v>25493.759999999998</v>
      </c>
      <c r="BI1904">
        <v>34926.451199999996</v>
      </c>
      <c r="BJ1904">
        <v>9432.6911999999975</v>
      </c>
    </row>
    <row r="1905" spans="11:62" x14ac:dyDescent="0.15">
      <c r="K1905">
        <v>2018</v>
      </c>
      <c r="L1905" t="s">
        <v>23</v>
      </c>
      <c r="M1905" t="s">
        <v>89</v>
      </c>
      <c r="N1905" t="s">
        <v>90</v>
      </c>
      <c r="O1905" t="s">
        <v>91</v>
      </c>
      <c r="P1905" t="s">
        <v>56</v>
      </c>
      <c r="Q1905" t="s">
        <v>57</v>
      </c>
      <c r="R1905">
        <v>11992</v>
      </c>
      <c r="S1905">
        <v>194438.288</v>
      </c>
      <c r="T1905">
        <v>279991.13471999997</v>
      </c>
      <c r="U1905">
        <v>85552.846719999972</v>
      </c>
      <c r="AX1905" t="s">
        <v>23</v>
      </c>
      <c r="AY1905">
        <v>2018</v>
      </c>
      <c r="AZ1905">
        <v>5</v>
      </c>
      <c r="BA1905" t="s">
        <v>38</v>
      </c>
      <c r="BB1905" t="s">
        <v>89</v>
      </c>
      <c r="BC1905" t="s">
        <v>90</v>
      </c>
      <c r="BD1905" t="s">
        <v>92</v>
      </c>
      <c r="BE1905" t="s">
        <v>46</v>
      </c>
      <c r="BF1905" t="s">
        <v>47</v>
      </c>
      <c r="BG1905">
        <v>14845</v>
      </c>
      <c r="BH1905">
        <v>20307.96</v>
      </c>
      <c r="BI1905">
        <v>28431.144</v>
      </c>
      <c r="BJ1905">
        <v>8123.1840000000011</v>
      </c>
    </row>
    <row r="1906" spans="11:62" x14ac:dyDescent="0.15">
      <c r="K1906">
        <v>2018</v>
      </c>
      <c r="L1906" t="s">
        <v>23</v>
      </c>
      <c r="M1906" t="s">
        <v>89</v>
      </c>
      <c r="N1906" t="s">
        <v>90</v>
      </c>
      <c r="O1906" t="s">
        <v>91</v>
      </c>
      <c r="P1906" t="s">
        <v>56</v>
      </c>
      <c r="Q1906" t="s">
        <v>58</v>
      </c>
      <c r="R1906">
        <v>11389</v>
      </c>
      <c r="S1906">
        <v>91123.38900000001</v>
      </c>
      <c r="T1906">
        <v>113904.23625000002</v>
      </c>
      <c r="U1906">
        <v>22780.847250000006</v>
      </c>
      <c r="AX1906" t="s">
        <v>23</v>
      </c>
      <c r="AY1906">
        <v>2018</v>
      </c>
      <c r="AZ1906">
        <v>5</v>
      </c>
      <c r="BA1906" t="s">
        <v>38</v>
      </c>
      <c r="BB1906" t="s">
        <v>89</v>
      </c>
      <c r="BC1906" t="s">
        <v>90</v>
      </c>
      <c r="BD1906" t="s">
        <v>92</v>
      </c>
      <c r="BE1906" t="s">
        <v>46</v>
      </c>
      <c r="BF1906" t="s">
        <v>48</v>
      </c>
      <c r="BG1906">
        <v>13212</v>
      </c>
      <c r="BH1906">
        <v>34879.68</v>
      </c>
      <c r="BI1906">
        <v>43948.396799999995</v>
      </c>
      <c r="BJ1906">
        <v>9068.7167999999947</v>
      </c>
    </row>
    <row r="1907" spans="11:62" x14ac:dyDescent="0.15">
      <c r="K1907">
        <v>2018</v>
      </c>
      <c r="L1907" t="s">
        <v>23</v>
      </c>
      <c r="M1907" t="s">
        <v>89</v>
      </c>
      <c r="N1907" t="s">
        <v>90</v>
      </c>
      <c r="O1907" t="s">
        <v>91</v>
      </c>
      <c r="P1907" t="s">
        <v>56</v>
      </c>
      <c r="Q1907" t="s">
        <v>59</v>
      </c>
      <c r="R1907">
        <v>11065</v>
      </c>
      <c r="S1907">
        <v>25493.759999999998</v>
      </c>
      <c r="T1907">
        <v>34926.451199999996</v>
      </c>
      <c r="U1907">
        <v>9432.6911999999975</v>
      </c>
      <c r="AX1907" t="s">
        <v>23</v>
      </c>
      <c r="AY1907">
        <v>2018</v>
      </c>
      <c r="AZ1907">
        <v>5</v>
      </c>
      <c r="BA1907" t="s">
        <v>38</v>
      </c>
      <c r="BB1907" t="s">
        <v>89</v>
      </c>
      <c r="BC1907" t="s">
        <v>90</v>
      </c>
      <c r="BD1907" t="s">
        <v>92</v>
      </c>
      <c r="BE1907" t="s">
        <v>46</v>
      </c>
      <c r="BF1907" t="s">
        <v>49</v>
      </c>
      <c r="BG1907">
        <v>9046</v>
      </c>
      <c r="BH1907">
        <v>23881.439999999999</v>
      </c>
      <c r="BI1907">
        <v>33672.830399999999</v>
      </c>
      <c r="BJ1907">
        <v>9791.3904000000002</v>
      </c>
    </row>
    <row r="1908" spans="11:62" x14ac:dyDescent="0.15">
      <c r="K1908">
        <v>2018</v>
      </c>
      <c r="L1908" t="s">
        <v>23</v>
      </c>
      <c r="M1908" t="s">
        <v>89</v>
      </c>
      <c r="N1908" t="s">
        <v>90</v>
      </c>
      <c r="O1908" t="s">
        <v>92</v>
      </c>
      <c r="P1908" t="s">
        <v>46</v>
      </c>
      <c r="Q1908" t="s">
        <v>47</v>
      </c>
      <c r="R1908">
        <v>14845</v>
      </c>
      <c r="S1908">
        <v>20307.96</v>
      </c>
      <c r="T1908">
        <v>28431.144</v>
      </c>
      <c r="U1908">
        <v>8123.1840000000011</v>
      </c>
      <c r="AX1908" t="s">
        <v>23</v>
      </c>
      <c r="AY1908">
        <v>2018</v>
      </c>
      <c r="AZ1908">
        <v>5</v>
      </c>
      <c r="BA1908" t="s">
        <v>38</v>
      </c>
      <c r="BB1908" t="s">
        <v>89</v>
      </c>
      <c r="BC1908" t="s">
        <v>90</v>
      </c>
      <c r="BD1908" t="s">
        <v>92</v>
      </c>
      <c r="BE1908" t="s">
        <v>46</v>
      </c>
      <c r="BF1908" t="s">
        <v>50</v>
      </c>
      <c r="BG1908">
        <v>17994</v>
      </c>
      <c r="BH1908">
        <v>83366.20199999999</v>
      </c>
      <c r="BI1908">
        <v>113378.03472</v>
      </c>
      <c r="BJ1908">
        <v>30011.832720000006</v>
      </c>
    </row>
    <row r="1909" spans="11:62" x14ac:dyDescent="0.15">
      <c r="K1909">
        <v>2018</v>
      </c>
      <c r="L1909" t="s">
        <v>23</v>
      </c>
      <c r="M1909" t="s">
        <v>89</v>
      </c>
      <c r="N1909" t="s">
        <v>90</v>
      </c>
      <c r="O1909" t="s">
        <v>92</v>
      </c>
      <c r="P1909" t="s">
        <v>46</v>
      </c>
      <c r="Q1909" t="s">
        <v>48</v>
      </c>
      <c r="R1909">
        <v>13212</v>
      </c>
      <c r="S1909">
        <v>34879.68</v>
      </c>
      <c r="T1909">
        <v>43948.396799999995</v>
      </c>
      <c r="U1909">
        <v>9068.7167999999947</v>
      </c>
      <c r="AX1909" t="s">
        <v>23</v>
      </c>
      <c r="AY1909">
        <v>2018</v>
      </c>
      <c r="AZ1909">
        <v>5</v>
      </c>
      <c r="BA1909" t="s">
        <v>38</v>
      </c>
      <c r="BB1909" t="s">
        <v>89</v>
      </c>
      <c r="BC1909" t="s">
        <v>90</v>
      </c>
      <c r="BD1909" t="s">
        <v>92</v>
      </c>
      <c r="BE1909" t="s">
        <v>51</v>
      </c>
      <c r="BF1909" t="s">
        <v>52</v>
      </c>
      <c r="BG1909">
        <v>19293</v>
      </c>
      <c r="BH1909">
        <v>87242.945999999996</v>
      </c>
      <c r="BI1909">
        <v>108181.25304</v>
      </c>
      <c r="BJ1909">
        <v>20938.30704</v>
      </c>
    </row>
    <row r="1910" spans="11:62" x14ac:dyDescent="0.15">
      <c r="K1910">
        <v>2018</v>
      </c>
      <c r="L1910" t="s">
        <v>23</v>
      </c>
      <c r="M1910" t="s">
        <v>89</v>
      </c>
      <c r="N1910" t="s">
        <v>90</v>
      </c>
      <c r="O1910" t="s">
        <v>92</v>
      </c>
      <c r="P1910" t="s">
        <v>46</v>
      </c>
      <c r="Q1910" t="s">
        <v>49</v>
      </c>
      <c r="R1910">
        <v>9046</v>
      </c>
      <c r="S1910">
        <v>23881.439999999999</v>
      </c>
      <c r="T1910">
        <v>33672.830399999999</v>
      </c>
      <c r="U1910">
        <v>9791.3904000000002</v>
      </c>
      <c r="AX1910" t="s">
        <v>23</v>
      </c>
      <c r="AY1910">
        <v>2018</v>
      </c>
      <c r="AZ1910">
        <v>5</v>
      </c>
      <c r="BA1910" t="s">
        <v>38</v>
      </c>
      <c r="BB1910" t="s">
        <v>89</v>
      </c>
      <c r="BC1910" t="s">
        <v>90</v>
      </c>
      <c r="BD1910" t="s">
        <v>92</v>
      </c>
      <c r="BE1910" t="s">
        <v>51</v>
      </c>
      <c r="BF1910" t="s">
        <v>53</v>
      </c>
      <c r="BG1910">
        <v>17755</v>
      </c>
      <c r="BH1910">
        <v>156954.20000000001</v>
      </c>
      <c r="BI1910">
        <v>226014.04800000001</v>
      </c>
      <c r="BJ1910">
        <v>69059.847999999998</v>
      </c>
    </row>
    <row r="1911" spans="11:62" x14ac:dyDescent="0.15">
      <c r="K1911">
        <v>2018</v>
      </c>
      <c r="L1911" t="s">
        <v>23</v>
      </c>
      <c r="M1911" t="s">
        <v>89</v>
      </c>
      <c r="N1911" t="s">
        <v>90</v>
      </c>
      <c r="O1911" t="s">
        <v>92</v>
      </c>
      <c r="P1911" t="s">
        <v>46</v>
      </c>
      <c r="Q1911" t="s">
        <v>50</v>
      </c>
      <c r="R1911">
        <v>17994</v>
      </c>
      <c r="S1911">
        <v>83366.20199999999</v>
      </c>
      <c r="T1911">
        <v>113378.03472</v>
      </c>
      <c r="U1911">
        <v>30011.832720000006</v>
      </c>
      <c r="AX1911" t="s">
        <v>23</v>
      </c>
      <c r="AY1911">
        <v>2018</v>
      </c>
      <c r="AZ1911">
        <v>5</v>
      </c>
      <c r="BA1911" t="s">
        <v>38</v>
      </c>
      <c r="BB1911" t="s">
        <v>89</v>
      </c>
      <c r="BC1911" t="s">
        <v>90</v>
      </c>
      <c r="BD1911" t="s">
        <v>92</v>
      </c>
      <c r="BE1911" t="s">
        <v>51</v>
      </c>
      <c r="BF1911" t="s">
        <v>54</v>
      </c>
      <c r="BG1911">
        <v>12307</v>
      </c>
      <c r="BH1911">
        <v>32219.726000000002</v>
      </c>
      <c r="BI1911">
        <v>41241.249280000004</v>
      </c>
      <c r="BJ1911">
        <v>9021.5232800000013</v>
      </c>
    </row>
    <row r="1912" spans="11:62" x14ac:dyDescent="0.15">
      <c r="K1912">
        <v>2018</v>
      </c>
      <c r="L1912" t="s">
        <v>23</v>
      </c>
      <c r="M1912" t="s">
        <v>89</v>
      </c>
      <c r="N1912" t="s">
        <v>90</v>
      </c>
      <c r="O1912" t="s">
        <v>92</v>
      </c>
      <c r="P1912" t="s">
        <v>51</v>
      </c>
      <c r="Q1912" t="s">
        <v>52</v>
      </c>
      <c r="R1912">
        <v>19293</v>
      </c>
      <c r="S1912">
        <v>87242.945999999996</v>
      </c>
      <c r="T1912">
        <v>108181.25304</v>
      </c>
      <c r="U1912">
        <v>20938.30704</v>
      </c>
      <c r="AX1912" t="s">
        <v>23</v>
      </c>
      <c r="AY1912">
        <v>2018</v>
      </c>
      <c r="AZ1912">
        <v>5</v>
      </c>
      <c r="BA1912" t="s">
        <v>38</v>
      </c>
      <c r="BB1912" t="s">
        <v>89</v>
      </c>
      <c r="BC1912" t="s">
        <v>90</v>
      </c>
      <c r="BD1912" t="s">
        <v>92</v>
      </c>
      <c r="BE1912" t="s">
        <v>51</v>
      </c>
      <c r="BF1912" t="s">
        <v>55</v>
      </c>
      <c r="BG1912">
        <v>13200</v>
      </c>
      <c r="BH1912">
        <v>71596.800000000003</v>
      </c>
      <c r="BI1912">
        <v>103099.39200000001</v>
      </c>
      <c r="BJ1912">
        <v>31502.592000000004</v>
      </c>
    </row>
    <row r="1913" spans="11:62" x14ac:dyDescent="0.15">
      <c r="K1913">
        <v>2018</v>
      </c>
      <c r="L1913" t="s">
        <v>23</v>
      </c>
      <c r="M1913" t="s">
        <v>89</v>
      </c>
      <c r="N1913" t="s">
        <v>90</v>
      </c>
      <c r="O1913" t="s">
        <v>92</v>
      </c>
      <c r="P1913" t="s">
        <v>51</v>
      </c>
      <c r="Q1913" t="s">
        <v>53</v>
      </c>
      <c r="R1913">
        <v>17755</v>
      </c>
      <c r="S1913">
        <v>156954.20000000001</v>
      </c>
      <c r="T1913">
        <v>226014.04800000001</v>
      </c>
      <c r="U1913">
        <v>69059.847999999998</v>
      </c>
      <c r="AX1913" t="s">
        <v>23</v>
      </c>
      <c r="AY1913">
        <v>2018</v>
      </c>
      <c r="AZ1913">
        <v>5</v>
      </c>
      <c r="BA1913" t="s">
        <v>38</v>
      </c>
      <c r="BB1913" t="s">
        <v>89</v>
      </c>
      <c r="BC1913" t="s">
        <v>90</v>
      </c>
      <c r="BD1913" t="s">
        <v>92</v>
      </c>
      <c r="BE1913" t="s">
        <v>56</v>
      </c>
      <c r="BF1913" t="s">
        <v>57</v>
      </c>
      <c r="BG1913">
        <v>9075</v>
      </c>
      <c r="BH1913">
        <v>133765.5</v>
      </c>
      <c r="BI1913">
        <v>183258.73499999999</v>
      </c>
      <c r="BJ1913">
        <v>49493.234999999986</v>
      </c>
    </row>
    <row r="1914" spans="11:62" x14ac:dyDescent="0.15">
      <c r="K1914">
        <v>2018</v>
      </c>
      <c r="L1914" t="s">
        <v>23</v>
      </c>
      <c r="M1914" t="s">
        <v>89</v>
      </c>
      <c r="N1914" t="s">
        <v>90</v>
      </c>
      <c r="O1914" t="s">
        <v>92</v>
      </c>
      <c r="P1914" t="s">
        <v>51</v>
      </c>
      <c r="Q1914" t="s">
        <v>54</v>
      </c>
      <c r="R1914">
        <v>12307</v>
      </c>
      <c r="S1914">
        <v>32219.726000000002</v>
      </c>
      <c r="T1914">
        <v>41241.249280000004</v>
      </c>
      <c r="U1914">
        <v>9021.5232800000013</v>
      </c>
      <c r="AX1914" t="s">
        <v>23</v>
      </c>
      <c r="AY1914">
        <v>2018</v>
      </c>
      <c r="AZ1914">
        <v>5</v>
      </c>
      <c r="BA1914" t="s">
        <v>38</v>
      </c>
      <c r="BB1914" t="s">
        <v>89</v>
      </c>
      <c r="BC1914" t="s">
        <v>90</v>
      </c>
      <c r="BD1914" t="s">
        <v>92</v>
      </c>
      <c r="BE1914" t="s">
        <v>56</v>
      </c>
      <c r="BF1914" t="s">
        <v>58</v>
      </c>
      <c r="BG1914">
        <v>14964</v>
      </c>
      <c r="BH1914">
        <v>117841.5</v>
      </c>
      <c r="BI1914">
        <v>147301.875</v>
      </c>
      <c r="BJ1914">
        <v>29460.375</v>
      </c>
    </row>
    <row r="1915" spans="11:62" x14ac:dyDescent="0.15">
      <c r="K1915">
        <v>2018</v>
      </c>
      <c r="L1915" t="s">
        <v>23</v>
      </c>
      <c r="M1915" t="s">
        <v>89</v>
      </c>
      <c r="N1915" t="s">
        <v>90</v>
      </c>
      <c r="O1915" t="s">
        <v>92</v>
      </c>
      <c r="P1915" t="s">
        <v>51</v>
      </c>
      <c r="Q1915" t="s">
        <v>55</v>
      </c>
      <c r="R1915">
        <v>13200</v>
      </c>
      <c r="S1915">
        <v>71596.800000000003</v>
      </c>
      <c r="T1915">
        <v>103099.39200000001</v>
      </c>
      <c r="U1915">
        <v>31502.592000000004</v>
      </c>
      <c r="AX1915" t="s">
        <v>23</v>
      </c>
      <c r="AY1915">
        <v>2018</v>
      </c>
      <c r="AZ1915">
        <v>5</v>
      </c>
      <c r="BA1915" t="s">
        <v>38</v>
      </c>
      <c r="BB1915" t="s">
        <v>89</v>
      </c>
      <c r="BC1915" t="s">
        <v>90</v>
      </c>
      <c r="BD1915" t="s">
        <v>92</v>
      </c>
      <c r="BE1915" t="s">
        <v>56</v>
      </c>
      <c r="BF1915" t="s">
        <v>59</v>
      </c>
      <c r="BG1915">
        <v>14080</v>
      </c>
      <c r="BH1915">
        <v>31933.439999999999</v>
      </c>
      <c r="BI1915">
        <v>46942.156799999997</v>
      </c>
      <c r="BJ1915">
        <v>15008.716799999998</v>
      </c>
    </row>
    <row r="1916" spans="11:62" x14ac:dyDescent="0.15">
      <c r="K1916">
        <v>2018</v>
      </c>
      <c r="L1916" t="s">
        <v>23</v>
      </c>
      <c r="M1916" t="s">
        <v>89</v>
      </c>
      <c r="N1916" t="s">
        <v>90</v>
      </c>
      <c r="O1916" t="s">
        <v>92</v>
      </c>
      <c r="P1916" t="s">
        <v>56</v>
      </c>
      <c r="Q1916" t="s">
        <v>57</v>
      </c>
      <c r="R1916">
        <v>9075</v>
      </c>
      <c r="S1916">
        <v>133765.5</v>
      </c>
      <c r="T1916">
        <v>183258.73499999999</v>
      </c>
      <c r="U1916">
        <v>49493.234999999986</v>
      </c>
      <c r="AX1916" t="s">
        <v>23</v>
      </c>
      <c r="AY1916">
        <v>2018</v>
      </c>
      <c r="AZ1916">
        <v>5</v>
      </c>
      <c r="BA1916" t="s">
        <v>38</v>
      </c>
      <c r="BB1916" t="s">
        <v>89</v>
      </c>
      <c r="BC1916" t="s">
        <v>90</v>
      </c>
      <c r="BD1916" t="s">
        <v>93</v>
      </c>
      <c r="BE1916" t="s">
        <v>46</v>
      </c>
      <c r="BF1916" t="s">
        <v>47</v>
      </c>
      <c r="BG1916">
        <v>17109</v>
      </c>
      <c r="BH1916">
        <v>23405.111999999997</v>
      </c>
      <c r="BI1916">
        <v>30426.645599999996</v>
      </c>
      <c r="BJ1916">
        <v>7021.5335999999988</v>
      </c>
    </row>
    <row r="1917" spans="11:62" x14ac:dyDescent="0.15">
      <c r="K1917">
        <v>2018</v>
      </c>
      <c r="L1917" t="s">
        <v>23</v>
      </c>
      <c r="M1917" t="s">
        <v>89</v>
      </c>
      <c r="N1917" t="s">
        <v>90</v>
      </c>
      <c r="O1917" t="s">
        <v>92</v>
      </c>
      <c r="P1917" t="s">
        <v>56</v>
      </c>
      <c r="Q1917" t="s">
        <v>58</v>
      </c>
      <c r="R1917">
        <v>14964</v>
      </c>
      <c r="S1917">
        <v>117841.5</v>
      </c>
      <c r="T1917">
        <v>147301.875</v>
      </c>
      <c r="U1917">
        <v>29460.375</v>
      </c>
      <c r="AX1917" t="s">
        <v>23</v>
      </c>
      <c r="AY1917">
        <v>2018</v>
      </c>
      <c r="AZ1917">
        <v>5</v>
      </c>
      <c r="BA1917" t="s">
        <v>38</v>
      </c>
      <c r="BB1917" t="s">
        <v>89</v>
      </c>
      <c r="BC1917" t="s">
        <v>90</v>
      </c>
      <c r="BD1917" t="s">
        <v>93</v>
      </c>
      <c r="BE1917" t="s">
        <v>46</v>
      </c>
      <c r="BF1917" t="s">
        <v>48</v>
      </c>
      <c r="BG1917">
        <v>5935</v>
      </c>
      <c r="BH1917">
        <v>16582.390000000003</v>
      </c>
      <c r="BI1917">
        <v>23215.346000000005</v>
      </c>
      <c r="BJ1917">
        <v>6632.9560000000019</v>
      </c>
    </row>
    <row r="1918" spans="11:62" x14ac:dyDescent="0.15">
      <c r="K1918">
        <v>2018</v>
      </c>
      <c r="L1918" t="s">
        <v>23</v>
      </c>
      <c r="M1918" t="s">
        <v>89</v>
      </c>
      <c r="N1918" t="s">
        <v>90</v>
      </c>
      <c r="O1918" t="s">
        <v>92</v>
      </c>
      <c r="P1918" t="s">
        <v>56</v>
      </c>
      <c r="Q1918" t="s">
        <v>59</v>
      </c>
      <c r="R1918">
        <v>14080</v>
      </c>
      <c r="S1918">
        <v>31933.439999999999</v>
      </c>
      <c r="T1918">
        <v>46942.156799999997</v>
      </c>
      <c r="U1918">
        <v>15008.716799999998</v>
      </c>
      <c r="AX1918" t="s">
        <v>23</v>
      </c>
      <c r="AY1918">
        <v>2018</v>
      </c>
      <c r="AZ1918">
        <v>5</v>
      </c>
      <c r="BA1918" t="s">
        <v>38</v>
      </c>
      <c r="BB1918" t="s">
        <v>89</v>
      </c>
      <c r="BC1918" t="s">
        <v>90</v>
      </c>
      <c r="BD1918" t="s">
        <v>93</v>
      </c>
      <c r="BE1918" t="s">
        <v>46</v>
      </c>
      <c r="BF1918" t="s">
        <v>49</v>
      </c>
      <c r="BG1918">
        <v>5717</v>
      </c>
      <c r="BH1918">
        <v>15344.428000000004</v>
      </c>
      <c r="BI1918">
        <v>18873.646440000004</v>
      </c>
      <c r="BJ1918">
        <v>3529.2184400000006</v>
      </c>
    </row>
    <row r="1919" spans="11:62" x14ac:dyDescent="0.15">
      <c r="K1919">
        <v>2018</v>
      </c>
      <c r="L1919" t="s">
        <v>23</v>
      </c>
      <c r="M1919" t="s">
        <v>89</v>
      </c>
      <c r="N1919" t="s">
        <v>90</v>
      </c>
      <c r="O1919" t="s">
        <v>93</v>
      </c>
      <c r="P1919" t="s">
        <v>46</v>
      </c>
      <c r="Q1919" t="s">
        <v>47</v>
      </c>
      <c r="R1919">
        <v>17109</v>
      </c>
      <c r="S1919">
        <v>23405.111999999997</v>
      </c>
      <c r="T1919">
        <v>30426.645599999996</v>
      </c>
      <c r="U1919">
        <v>7021.5335999999988</v>
      </c>
      <c r="AX1919" t="s">
        <v>23</v>
      </c>
      <c r="AY1919">
        <v>2018</v>
      </c>
      <c r="AZ1919">
        <v>5</v>
      </c>
      <c r="BA1919" t="s">
        <v>38</v>
      </c>
      <c r="BB1919" t="s">
        <v>89</v>
      </c>
      <c r="BC1919" t="s">
        <v>90</v>
      </c>
      <c r="BD1919" t="s">
        <v>93</v>
      </c>
      <c r="BE1919" t="s">
        <v>46</v>
      </c>
      <c r="BF1919" t="s">
        <v>50</v>
      </c>
      <c r="BG1919">
        <v>7614</v>
      </c>
      <c r="BH1919">
        <v>38397.401999999995</v>
      </c>
      <c r="BI1919">
        <v>54140.33681999999</v>
      </c>
      <c r="BJ1919">
        <v>15742.934819999995</v>
      </c>
    </row>
    <row r="1920" spans="11:62" x14ac:dyDescent="0.15">
      <c r="K1920">
        <v>2018</v>
      </c>
      <c r="L1920" t="s">
        <v>23</v>
      </c>
      <c r="M1920" t="s">
        <v>89</v>
      </c>
      <c r="N1920" t="s">
        <v>90</v>
      </c>
      <c r="O1920" t="s">
        <v>93</v>
      </c>
      <c r="P1920" t="s">
        <v>46</v>
      </c>
      <c r="Q1920" t="s">
        <v>48</v>
      </c>
      <c r="R1920">
        <v>5935</v>
      </c>
      <c r="S1920">
        <v>16582.390000000003</v>
      </c>
      <c r="T1920">
        <v>23215.346000000005</v>
      </c>
      <c r="U1920">
        <v>6632.9560000000019</v>
      </c>
      <c r="AX1920" t="s">
        <v>23</v>
      </c>
      <c r="AY1920">
        <v>2018</v>
      </c>
      <c r="AZ1920">
        <v>5</v>
      </c>
      <c r="BA1920" t="s">
        <v>38</v>
      </c>
      <c r="BB1920" t="s">
        <v>89</v>
      </c>
      <c r="BC1920" t="s">
        <v>90</v>
      </c>
      <c r="BD1920" t="s">
        <v>93</v>
      </c>
      <c r="BE1920" t="s">
        <v>51</v>
      </c>
      <c r="BF1920" t="s">
        <v>52</v>
      </c>
      <c r="BG1920">
        <v>5958</v>
      </c>
      <c r="BH1920">
        <v>29206.115999999995</v>
      </c>
      <c r="BI1920">
        <v>37091.767319999992</v>
      </c>
      <c r="BJ1920">
        <v>7885.6513199999972</v>
      </c>
    </row>
    <row r="1921" spans="11:62" x14ac:dyDescent="0.15">
      <c r="K1921">
        <v>2018</v>
      </c>
      <c r="L1921" t="s">
        <v>23</v>
      </c>
      <c r="M1921" t="s">
        <v>89</v>
      </c>
      <c r="N1921" t="s">
        <v>90</v>
      </c>
      <c r="O1921" t="s">
        <v>93</v>
      </c>
      <c r="P1921" t="s">
        <v>46</v>
      </c>
      <c r="Q1921" t="s">
        <v>49</v>
      </c>
      <c r="R1921">
        <v>5717</v>
      </c>
      <c r="S1921">
        <v>15344.428000000004</v>
      </c>
      <c r="T1921">
        <v>18873.646440000004</v>
      </c>
      <c r="U1921">
        <v>3529.2184400000006</v>
      </c>
      <c r="AX1921" t="s">
        <v>23</v>
      </c>
      <c r="AY1921">
        <v>2018</v>
      </c>
      <c r="AZ1921">
        <v>5</v>
      </c>
      <c r="BA1921" t="s">
        <v>38</v>
      </c>
      <c r="BB1921" t="s">
        <v>89</v>
      </c>
      <c r="BC1921" t="s">
        <v>90</v>
      </c>
      <c r="BD1921" t="s">
        <v>93</v>
      </c>
      <c r="BE1921" t="s">
        <v>51</v>
      </c>
      <c r="BF1921" t="s">
        <v>53</v>
      </c>
      <c r="BG1921">
        <v>18182</v>
      </c>
      <c r="BH1921">
        <v>137237.736</v>
      </c>
      <c r="BI1921">
        <v>204484.22664000001</v>
      </c>
      <c r="BJ1921">
        <v>67246.490640000004</v>
      </c>
    </row>
    <row r="1922" spans="11:62" x14ac:dyDescent="0.15">
      <c r="K1922">
        <v>2018</v>
      </c>
      <c r="L1922" t="s">
        <v>23</v>
      </c>
      <c r="M1922" t="s">
        <v>89</v>
      </c>
      <c r="N1922" t="s">
        <v>90</v>
      </c>
      <c r="O1922" t="s">
        <v>93</v>
      </c>
      <c r="P1922" t="s">
        <v>46</v>
      </c>
      <c r="Q1922" t="s">
        <v>50</v>
      </c>
      <c r="R1922">
        <v>7614</v>
      </c>
      <c r="S1922">
        <v>38397.401999999995</v>
      </c>
      <c r="T1922">
        <v>54140.33681999999</v>
      </c>
      <c r="U1922">
        <v>15742.934819999995</v>
      </c>
      <c r="AX1922" t="s">
        <v>23</v>
      </c>
      <c r="AY1922">
        <v>2018</v>
      </c>
      <c r="AZ1922">
        <v>5</v>
      </c>
      <c r="BA1922" t="s">
        <v>38</v>
      </c>
      <c r="BB1922" t="s">
        <v>89</v>
      </c>
      <c r="BC1922" t="s">
        <v>90</v>
      </c>
      <c r="BD1922" t="s">
        <v>93</v>
      </c>
      <c r="BE1922" t="s">
        <v>51</v>
      </c>
      <c r="BF1922" t="s">
        <v>54</v>
      </c>
      <c r="BG1922">
        <v>12287</v>
      </c>
      <c r="BH1922">
        <v>32707.994000000002</v>
      </c>
      <c r="BI1922">
        <v>45464.111660000002</v>
      </c>
      <c r="BJ1922">
        <v>12756.11766</v>
      </c>
    </row>
    <row r="1923" spans="11:62" x14ac:dyDescent="0.15">
      <c r="K1923">
        <v>2018</v>
      </c>
      <c r="L1923" t="s">
        <v>23</v>
      </c>
      <c r="M1923" t="s">
        <v>89</v>
      </c>
      <c r="N1923" t="s">
        <v>90</v>
      </c>
      <c r="O1923" t="s">
        <v>93</v>
      </c>
      <c r="P1923" t="s">
        <v>51</v>
      </c>
      <c r="Q1923" t="s">
        <v>52</v>
      </c>
      <c r="R1923">
        <v>5958</v>
      </c>
      <c r="S1923">
        <v>29206.115999999995</v>
      </c>
      <c r="T1923">
        <v>37091.767319999992</v>
      </c>
      <c r="U1923">
        <v>7885.6513199999972</v>
      </c>
      <c r="AX1923" t="s">
        <v>23</v>
      </c>
      <c r="AY1923">
        <v>2018</v>
      </c>
      <c r="AZ1923">
        <v>5</v>
      </c>
      <c r="BA1923" t="s">
        <v>38</v>
      </c>
      <c r="BB1923" t="s">
        <v>89</v>
      </c>
      <c r="BC1923" t="s">
        <v>90</v>
      </c>
      <c r="BD1923" t="s">
        <v>93</v>
      </c>
      <c r="BE1923" t="s">
        <v>51</v>
      </c>
      <c r="BF1923" t="s">
        <v>55</v>
      </c>
      <c r="BG1923">
        <v>13342</v>
      </c>
      <c r="BH1923">
        <v>81332.831999999995</v>
      </c>
      <c r="BI1923">
        <v>108172.66656</v>
      </c>
      <c r="BJ1923">
        <v>26839.834560000003</v>
      </c>
    </row>
    <row r="1924" spans="11:62" x14ac:dyDescent="0.15">
      <c r="K1924">
        <v>2018</v>
      </c>
      <c r="L1924" t="s">
        <v>23</v>
      </c>
      <c r="M1924" t="s">
        <v>89</v>
      </c>
      <c r="N1924" t="s">
        <v>90</v>
      </c>
      <c r="O1924" t="s">
        <v>93</v>
      </c>
      <c r="P1924" t="s">
        <v>51</v>
      </c>
      <c r="Q1924" t="s">
        <v>53</v>
      </c>
      <c r="R1924">
        <v>18182</v>
      </c>
      <c r="S1924">
        <v>137237.736</v>
      </c>
      <c r="T1924">
        <v>204484.22664000001</v>
      </c>
      <c r="U1924">
        <v>67246.490640000004</v>
      </c>
      <c r="AX1924" t="s">
        <v>23</v>
      </c>
      <c r="AY1924">
        <v>2018</v>
      </c>
      <c r="AZ1924">
        <v>5</v>
      </c>
      <c r="BA1924" t="s">
        <v>38</v>
      </c>
      <c r="BB1924" t="s">
        <v>89</v>
      </c>
      <c r="BC1924" t="s">
        <v>90</v>
      </c>
      <c r="BD1924" t="s">
        <v>93</v>
      </c>
      <c r="BE1924" t="s">
        <v>56</v>
      </c>
      <c r="BF1924" t="s">
        <v>57</v>
      </c>
      <c r="BG1924">
        <v>14662</v>
      </c>
      <c r="BH1924">
        <v>222012.00400000002</v>
      </c>
      <c r="BI1924">
        <v>304156.44547999999</v>
      </c>
      <c r="BJ1924">
        <v>82144.441479999979</v>
      </c>
    </row>
    <row r="1925" spans="11:62" x14ac:dyDescent="0.15">
      <c r="K1925">
        <v>2018</v>
      </c>
      <c r="L1925" t="s">
        <v>23</v>
      </c>
      <c r="M1925" t="s">
        <v>89</v>
      </c>
      <c r="N1925" t="s">
        <v>90</v>
      </c>
      <c r="O1925" t="s">
        <v>93</v>
      </c>
      <c r="P1925" t="s">
        <v>51</v>
      </c>
      <c r="Q1925" t="s">
        <v>54</v>
      </c>
      <c r="R1925">
        <v>12287</v>
      </c>
      <c r="S1925">
        <v>32707.994000000002</v>
      </c>
      <c r="T1925">
        <v>45464.111660000002</v>
      </c>
      <c r="U1925">
        <v>12756.11766</v>
      </c>
      <c r="AX1925" t="s">
        <v>23</v>
      </c>
      <c r="AY1925">
        <v>2018</v>
      </c>
      <c r="AZ1925">
        <v>5</v>
      </c>
      <c r="BA1925" t="s">
        <v>38</v>
      </c>
      <c r="BB1925" t="s">
        <v>89</v>
      </c>
      <c r="BC1925" t="s">
        <v>90</v>
      </c>
      <c r="BD1925" t="s">
        <v>93</v>
      </c>
      <c r="BE1925" t="s">
        <v>56</v>
      </c>
      <c r="BF1925" t="s">
        <v>58</v>
      </c>
      <c r="BG1925">
        <v>13885</v>
      </c>
      <c r="BH1925">
        <v>111093.88499999999</v>
      </c>
      <c r="BI1925">
        <v>147754.86705</v>
      </c>
      <c r="BJ1925">
        <v>36660.982050000006</v>
      </c>
    </row>
    <row r="1926" spans="11:62" x14ac:dyDescent="0.15">
      <c r="K1926">
        <v>2018</v>
      </c>
      <c r="L1926" t="s">
        <v>23</v>
      </c>
      <c r="M1926" t="s">
        <v>89</v>
      </c>
      <c r="N1926" t="s">
        <v>90</v>
      </c>
      <c r="O1926" t="s">
        <v>93</v>
      </c>
      <c r="P1926" t="s">
        <v>51</v>
      </c>
      <c r="Q1926" t="s">
        <v>55</v>
      </c>
      <c r="R1926">
        <v>13342</v>
      </c>
      <c r="S1926">
        <v>81332.831999999995</v>
      </c>
      <c r="T1926">
        <v>108172.66656</v>
      </c>
      <c r="U1926">
        <v>26839.834560000003</v>
      </c>
      <c r="AX1926" t="s">
        <v>23</v>
      </c>
      <c r="AY1926">
        <v>2018</v>
      </c>
      <c r="AZ1926">
        <v>5</v>
      </c>
      <c r="BA1926" t="s">
        <v>38</v>
      </c>
      <c r="BB1926" t="s">
        <v>89</v>
      </c>
      <c r="BC1926" t="s">
        <v>90</v>
      </c>
      <c r="BD1926" t="s">
        <v>93</v>
      </c>
      <c r="BE1926" t="s">
        <v>56</v>
      </c>
      <c r="BF1926" t="s">
        <v>59</v>
      </c>
      <c r="BG1926">
        <v>19550</v>
      </c>
      <c r="BH1926">
        <v>43987.5</v>
      </c>
      <c r="BI1926">
        <v>65541.375</v>
      </c>
      <c r="BJ1926">
        <v>21553.875</v>
      </c>
    </row>
    <row r="1927" spans="11:62" x14ac:dyDescent="0.15">
      <c r="K1927">
        <v>2018</v>
      </c>
      <c r="L1927" t="s">
        <v>23</v>
      </c>
      <c r="M1927" t="s">
        <v>89</v>
      </c>
      <c r="N1927" t="s">
        <v>90</v>
      </c>
      <c r="O1927" t="s">
        <v>93</v>
      </c>
      <c r="P1927" t="s">
        <v>56</v>
      </c>
      <c r="Q1927" t="s">
        <v>57</v>
      </c>
      <c r="R1927">
        <v>14662</v>
      </c>
      <c r="S1927">
        <v>222012.00400000002</v>
      </c>
      <c r="T1927">
        <v>304156.44547999999</v>
      </c>
      <c r="U1927">
        <v>82144.441479999979</v>
      </c>
      <c r="AX1927" t="s">
        <v>23</v>
      </c>
      <c r="AY1927">
        <v>2018</v>
      </c>
      <c r="AZ1927">
        <v>5</v>
      </c>
      <c r="BA1927" t="s">
        <v>38</v>
      </c>
      <c r="BB1927" t="s">
        <v>89</v>
      </c>
      <c r="BC1927" t="s">
        <v>90</v>
      </c>
      <c r="BD1927" t="s">
        <v>94</v>
      </c>
      <c r="BE1927" t="s">
        <v>46</v>
      </c>
      <c r="BF1927" t="s">
        <v>47</v>
      </c>
      <c r="BG1927">
        <v>17422</v>
      </c>
      <c r="BH1927">
        <v>25296.743999999999</v>
      </c>
      <c r="BI1927">
        <v>36174.343919999999</v>
      </c>
      <c r="BJ1927">
        <v>10877.599920000001</v>
      </c>
    </row>
    <row r="1928" spans="11:62" x14ac:dyDescent="0.15">
      <c r="K1928">
        <v>2018</v>
      </c>
      <c r="L1928" t="s">
        <v>23</v>
      </c>
      <c r="M1928" t="s">
        <v>89</v>
      </c>
      <c r="N1928" t="s">
        <v>90</v>
      </c>
      <c r="O1928" t="s">
        <v>93</v>
      </c>
      <c r="P1928" t="s">
        <v>56</v>
      </c>
      <c r="Q1928" t="s">
        <v>58</v>
      </c>
      <c r="R1928">
        <v>13885</v>
      </c>
      <c r="S1928">
        <v>111093.88499999999</v>
      </c>
      <c r="T1928">
        <v>147754.86705</v>
      </c>
      <c r="U1928">
        <v>36660.982050000006</v>
      </c>
      <c r="AX1928" t="s">
        <v>23</v>
      </c>
      <c r="AY1928">
        <v>2018</v>
      </c>
      <c r="AZ1928">
        <v>5</v>
      </c>
      <c r="BA1928" t="s">
        <v>38</v>
      </c>
      <c r="BB1928" t="s">
        <v>89</v>
      </c>
      <c r="BC1928" t="s">
        <v>90</v>
      </c>
      <c r="BD1928" t="s">
        <v>94</v>
      </c>
      <c r="BE1928" t="s">
        <v>46</v>
      </c>
      <c r="BF1928" t="s">
        <v>48</v>
      </c>
      <c r="BG1928">
        <v>5439</v>
      </c>
      <c r="BH1928">
        <v>14119.644000000002</v>
      </c>
      <c r="BI1928">
        <v>18496.733640000002</v>
      </c>
      <c r="BJ1928">
        <v>4377.0896400000001</v>
      </c>
    </row>
    <row r="1929" spans="11:62" x14ac:dyDescent="0.15">
      <c r="K1929">
        <v>2018</v>
      </c>
      <c r="L1929" t="s">
        <v>23</v>
      </c>
      <c r="M1929" t="s">
        <v>89</v>
      </c>
      <c r="N1929" t="s">
        <v>90</v>
      </c>
      <c r="O1929" t="s">
        <v>93</v>
      </c>
      <c r="P1929" t="s">
        <v>56</v>
      </c>
      <c r="Q1929" t="s">
        <v>59</v>
      </c>
      <c r="R1929">
        <v>19550</v>
      </c>
      <c r="S1929">
        <v>43987.5</v>
      </c>
      <c r="T1929">
        <v>65541.375</v>
      </c>
      <c r="U1929">
        <v>21553.875</v>
      </c>
      <c r="AX1929" t="s">
        <v>23</v>
      </c>
      <c r="AY1929">
        <v>2018</v>
      </c>
      <c r="AZ1929">
        <v>5</v>
      </c>
      <c r="BA1929" t="s">
        <v>38</v>
      </c>
      <c r="BB1929" t="s">
        <v>89</v>
      </c>
      <c r="BC1929" t="s">
        <v>90</v>
      </c>
      <c r="BD1929" t="s">
        <v>94</v>
      </c>
      <c r="BE1929" t="s">
        <v>46</v>
      </c>
      <c r="BF1929" t="s">
        <v>49</v>
      </c>
      <c r="BG1929">
        <v>17896</v>
      </c>
      <c r="BH1929">
        <v>45276.880000000012</v>
      </c>
      <c r="BI1929">
        <v>61576.556800000013</v>
      </c>
      <c r="BJ1929">
        <v>16299.676800000001</v>
      </c>
    </row>
    <row r="1930" spans="11:62" x14ac:dyDescent="0.15">
      <c r="K1930">
        <v>2018</v>
      </c>
      <c r="L1930" t="s">
        <v>23</v>
      </c>
      <c r="M1930" t="s">
        <v>89</v>
      </c>
      <c r="N1930" t="s">
        <v>90</v>
      </c>
      <c r="O1930" t="s">
        <v>94</v>
      </c>
      <c r="P1930" t="s">
        <v>46</v>
      </c>
      <c r="Q1930" t="s">
        <v>47</v>
      </c>
      <c r="R1930">
        <v>17422</v>
      </c>
      <c r="S1930">
        <v>25296.743999999999</v>
      </c>
      <c r="T1930">
        <v>36174.343919999999</v>
      </c>
      <c r="U1930">
        <v>10877.599920000001</v>
      </c>
      <c r="AX1930" t="s">
        <v>23</v>
      </c>
      <c r="AY1930">
        <v>2018</v>
      </c>
      <c r="AZ1930">
        <v>5</v>
      </c>
      <c r="BA1930" t="s">
        <v>38</v>
      </c>
      <c r="BB1930" t="s">
        <v>89</v>
      </c>
      <c r="BC1930" t="s">
        <v>90</v>
      </c>
      <c r="BD1930" t="s">
        <v>94</v>
      </c>
      <c r="BE1930" t="s">
        <v>46</v>
      </c>
      <c r="BF1930" t="s">
        <v>50</v>
      </c>
      <c r="BG1930">
        <v>19881</v>
      </c>
      <c r="BH1930">
        <v>92923.79399999998</v>
      </c>
      <c r="BI1930">
        <v>137527.21511999995</v>
      </c>
      <c r="BJ1930">
        <v>44603.42111999997</v>
      </c>
    </row>
    <row r="1931" spans="11:62" x14ac:dyDescent="0.15">
      <c r="K1931">
        <v>2018</v>
      </c>
      <c r="L1931" t="s">
        <v>23</v>
      </c>
      <c r="M1931" t="s">
        <v>89</v>
      </c>
      <c r="N1931" t="s">
        <v>90</v>
      </c>
      <c r="O1931" t="s">
        <v>94</v>
      </c>
      <c r="P1931" t="s">
        <v>46</v>
      </c>
      <c r="Q1931" t="s">
        <v>48</v>
      </c>
      <c r="R1931">
        <v>5439</v>
      </c>
      <c r="S1931">
        <v>14119.644000000002</v>
      </c>
      <c r="T1931">
        <v>18496.733640000002</v>
      </c>
      <c r="U1931">
        <v>4377.0896400000001</v>
      </c>
      <c r="AX1931" t="s">
        <v>23</v>
      </c>
      <c r="AY1931">
        <v>2018</v>
      </c>
      <c r="AZ1931">
        <v>5</v>
      </c>
      <c r="BA1931" t="s">
        <v>38</v>
      </c>
      <c r="BB1931" t="s">
        <v>89</v>
      </c>
      <c r="BC1931" t="s">
        <v>90</v>
      </c>
      <c r="BD1931" t="s">
        <v>94</v>
      </c>
      <c r="BE1931" t="s">
        <v>51</v>
      </c>
      <c r="BF1931" t="s">
        <v>52</v>
      </c>
      <c r="BG1931">
        <v>8486</v>
      </c>
      <c r="BH1931">
        <v>36761.351999999999</v>
      </c>
      <c r="BI1931">
        <v>51465.892800000001</v>
      </c>
      <c r="BJ1931">
        <v>14704.540800000002</v>
      </c>
    </row>
    <row r="1932" spans="11:62" x14ac:dyDescent="0.15">
      <c r="K1932">
        <v>2018</v>
      </c>
      <c r="L1932" t="s">
        <v>23</v>
      </c>
      <c r="M1932" t="s">
        <v>89</v>
      </c>
      <c r="N1932" t="s">
        <v>90</v>
      </c>
      <c r="O1932" t="s">
        <v>94</v>
      </c>
      <c r="P1932" t="s">
        <v>46</v>
      </c>
      <c r="Q1932" t="s">
        <v>49</v>
      </c>
      <c r="R1932">
        <v>17896</v>
      </c>
      <c r="S1932">
        <v>45276.880000000012</v>
      </c>
      <c r="T1932">
        <v>61576.556800000013</v>
      </c>
      <c r="U1932">
        <v>16299.676800000001</v>
      </c>
      <c r="AX1932" t="s">
        <v>23</v>
      </c>
      <c r="AY1932">
        <v>2018</v>
      </c>
      <c r="AZ1932">
        <v>5</v>
      </c>
      <c r="BA1932" t="s">
        <v>38</v>
      </c>
      <c r="BB1932" t="s">
        <v>89</v>
      </c>
      <c r="BC1932" t="s">
        <v>90</v>
      </c>
      <c r="BD1932" t="s">
        <v>94</v>
      </c>
      <c r="BE1932" t="s">
        <v>51</v>
      </c>
      <c r="BF1932" t="s">
        <v>53</v>
      </c>
      <c r="BG1932">
        <v>16454</v>
      </c>
      <c r="BH1932">
        <v>132026.89600000001</v>
      </c>
      <c r="BI1932">
        <v>170314.69584000003</v>
      </c>
      <c r="BJ1932">
        <v>38287.799840000022</v>
      </c>
    </row>
    <row r="1933" spans="11:62" x14ac:dyDescent="0.15">
      <c r="K1933">
        <v>2018</v>
      </c>
      <c r="L1933" t="s">
        <v>23</v>
      </c>
      <c r="M1933" t="s">
        <v>89</v>
      </c>
      <c r="N1933" t="s">
        <v>90</v>
      </c>
      <c r="O1933" t="s">
        <v>94</v>
      </c>
      <c r="P1933" t="s">
        <v>46</v>
      </c>
      <c r="Q1933" t="s">
        <v>50</v>
      </c>
      <c r="R1933">
        <v>19881</v>
      </c>
      <c r="S1933">
        <v>92923.79399999998</v>
      </c>
      <c r="T1933">
        <v>137527.21511999995</v>
      </c>
      <c r="U1933">
        <v>44603.42111999997</v>
      </c>
      <c r="AX1933" t="s">
        <v>23</v>
      </c>
      <c r="AY1933">
        <v>2018</v>
      </c>
      <c r="AZ1933">
        <v>5</v>
      </c>
      <c r="BA1933" t="s">
        <v>38</v>
      </c>
      <c r="BB1933" t="s">
        <v>89</v>
      </c>
      <c r="BC1933" t="s">
        <v>90</v>
      </c>
      <c r="BD1933" t="s">
        <v>94</v>
      </c>
      <c r="BE1933" t="s">
        <v>51</v>
      </c>
      <c r="BF1933" t="s">
        <v>54</v>
      </c>
      <c r="BG1933">
        <v>17282</v>
      </c>
      <c r="BH1933">
        <v>44483.867999999995</v>
      </c>
      <c r="BI1933">
        <v>59163.544439999991</v>
      </c>
      <c r="BJ1933">
        <v>14679.676439999996</v>
      </c>
    </row>
    <row r="1934" spans="11:62" x14ac:dyDescent="0.15">
      <c r="K1934">
        <v>2018</v>
      </c>
      <c r="L1934" t="s">
        <v>23</v>
      </c>
      <c r="M1934" t="s">
        <v>89</v>
      </c>
      <c r="N1934" t="s">
        <v>90</v>
      </c>
      <c r="O1934" t="s">
        <v>94</v>
      </c>
      <c r="P1934" t="s">
        <v>51</v>
      </c>
      <c r="Q1934" t="s">
        <v>52</v>
      </c>
      <c r="R1934">
        <v>8486</v>
      </c>
      <c r="S1934">
        <v>36761.351999999999</v>
      </c>
      <c r="T1934">
        <v>51465.892800000001</v>
      </c>
      <c r="U1934">
        <v>14704.540800000002</v>
      </c>
      <c r="AX1934" t="s">
        <v>23</v>
      </c>
      <c r="AY1934">
        <v>2018</v>
      </c>
      <c r="AZ1934">
        <v>5</v>
      </c>
      <c r="BA1934" t="s">
        <v>38</v>
      </c>
      <c r="BB1934" t="s">
        <v>89</v>
      </c>
      <c r="BC1934" t="s">
        <v>90</v>
      </c>
      <c r="BD1934" t="s">
        <v>94</v>
      </c>
      <c r="BE1934" t="s">
        <v>51</v>
      </c>
      <c r="BF1934" t="s">
        <v>55</v>
      </c>
      <c r="BG1934">
        <v>8273</v>
      </c>
      <c r="BH1934">
        <v>46064.064000000006</v>
      </c>
      <c r="BI1934">
        <v>56198.158080000008</v>
      </c>
      <c r="BJ1934">
        <v>10134.094080000003</v>
      </c>
    </row>
    <row r="1935" spans="11:62" x14ac:dyDescent="0.15">
      <c r="K1935">
        <v>2018</v>
      </c>
      <c r="L1935" t="s">
        <v>23</v>
      </c>
      <c r="M1935" t="s">
        <v>89</v>
      </c>
      <c r="N1935" t="s">
        <v>90</v>
      </c>
      <c r="O1935" t="s">
        <v>94</v>
      </c>
      <c r="P1935" t="s">
        <v>51</v>
      </c>
      <c r="Q1935" t="s">
        <v>53</v>
      </c>
      <c r="R1935">
        <v>16454</v>
      </c>
      <c r="S1935">
        <v>132026.89600000001</v>
      </c>
      <c r="T1935">
        <v>170314.69584000003</v>
      </c>
      <c r="U1935">
        <v>38287.799840000022</v>
      </c>
      <c r="AX1935" t="s">
        <v>23</v>
      </c>
      <c r="AY1935">
        <v>2018</v>
      </c>
      <c r="AZ1935">
        <v>5</v>
      </c>
      <c r="BA1935" t="s">
        <v>38</v>
      </c>
      <c r="BB1935" t="s">
        <v>89</v>
      </c>
      <c r="BC1935" t="s">
        <v>90</v>
      </c>
      <c r="BD1935" t="s">
        <v>94</v>
      </c>
      <c r="BE1935" t="s">
        <v>56</v>
      </c>
      <c r="BF1935" t="s">
        <v>57</v>
      </c>
      <c r="BG1935">
        <v>10522</v>
      </c>
      <c r="BH1935">
        <v>183293.24000000005</v>
      </c>
      <c r="BI1935">
        <v>262109.33320000008</v>
      </c>
      <c r="BJ1935">
        <v>78816.093200000032</v>
      </c>
    </row>
    <row r="1936" spans="11:62" x14ac:dyDescent="0.15">
      <c r="K1936">
        <v>2018</v>
      </c>
      <c r="L1936" t="s">
        <v>23</v>
      </c>
      <c r="M1936" t="s">
        <v>89</v>
      </c>
      <c r="N1936" t="s">
        <v>90</v>
      </c>
      <c r="O1936" t="s">
        <v>94</v>
      </c>
      <c r="P1936" t="s">
        <v>51</v>
      </c>
      <c r="Q1936" t="s">
        <v>54</v>
      </c>
      <c r="R1936">
        <v>17282</v>
      </c>
      <c r="S1936">
        <v>44483.867999999995</v>
      </c>
      <c r="T1936">
        <v>59163.544439999991</v>
      </c>
      <c r="U1936">
        <v>14679.676439999996</v>
      </c>
      <c r="AX1936" t="s">
        <v>23</v>
      </c>
      <c r="AY1936">
        <v>2018</v>
      </c>
      <c r="AZ1936">
        <v>5</v>
      </c>
      <c r="BA1936" t="s">
        <v>38</v>
      </c>
      <c r="BB1936" t="s">
        <v>89</v>
      </c>
      <c r="BC1936" t="s">
        <v>90</v>
      </c>
      <c r="BD1936" t="s">
        <v>94</v>
      </c>
      <c r="BE1936" t="s">
        <v>56</v>
      </c>
      <c r="BF1936" t="s">
        <v>58</v>
      </c>
      <c r="BG1936">
        <v>13305</v>
      </c>
      <c r="BH1936">
        <v>102262.23</v>
      </c>
      <c r="BI1936">
        <v>141121.8774</v>
      </c>
      <c r="BJ1936">
        <v>38859.647400000002</v>
      </c>
    </row>
    <row r="1937" spans="11:62" x14ac:dyDescent="0.15">
      <c r="K1937">
        <v>2018</v>
      </c>
      <c r="L1937" t="s">
        <v>23</v>
      </c>
      <c r="M1937" t="s">
        <v>89</v>
      </c>
      <c r="N1937" t="s">
        <v>90</v>
      </c>
      <c r="O1937" t="s">
        <v>94</v>
      </c>
      <c r="P1937" t="s">
        <v>51</v>
      </c>
      <c r="Q1937" t="s">
        <v>55</v>
      </c>
      <c r="R1937">
        <v>8273</v>
      </c>
      <c r="S1937">
        <v>46064.064000000006</v>
      </c>
      <c r="T1937">
        <v>56198.158080000008</v>
      </c>
      <c r="U1937">
        <v>10134.094080000003</v>
      </c>
      <c r="AX1937" t="s">
        <v>23</v>
      </c>
      <c r="AY1937">
        <v>2018</v>
      </c>
      <c r="AZ1937">
        <v>5</v>
      </c>
      <c r="BA1937" t="s">
        <v>38</v>
      </c>
      <c r="BB1937" t="s">
        <v>89</v>
      </c>
      <c r="BC1937" t="s">
        <v>90</v>
      </c>
      <c r="BD1937" t="s">
        <v>94</v>
      </c>
      <c r="BE1937" t="s">
        <v>56</v>
      </c>
      <c r="BF1937" t="s">
        <v>59</v>
      </c>
      <c r="BG1937">
        <v>5353</v>
      </c>
      <c r="BH1937">
        <v>11273.418</v>
      </c>
      <c r="BI1937">
        <v>14880.911759999999</v>
      </c>
      <c r="BJ1937">
        <v>3607.4937599999994</v>
      </c>
    </row>
    <row r="1938" spans="11:62" x14ac:dyDescent="0.15">
      <c r="K1938">
        <v>2018</v>
      </c>
      <c r="L1938" t="s">
        <v>23</v>
      </c>
      <c r="M1938" t="s">
        <v>89</v>
      </c>
      <c r="N1938" t="s">
        <v>90</v>
      </c>
      <c r="O1938" t="s">
        <v>94</v>
      </c>
      <c r="P1938" t="s">
        <v>56</v>
      </c>
      <c r="Q1938" t="s">
        <v>57</v>
      </c>
      <c r="R1938">
        <v>10522</v>
      </c>
      <c r="S1938">
        <v>183293.24000000005</v>
      </c>
      <c r="T1938">
        <v>262109.33320000008</v>
      </c>
      <c r="U1938">
        <v>78816.093200000032</v>
      </c>
      <c r="AX1938" t="s">
        <v>23</v>
      </c>
      <c r="AY1938">
        <v>2018</v>
      </c>
      <c r="AZ1938">
        <v>5</v>
      </c>
      <c r="BA1938" t="s">
        <v>38</v>
      </c>
      <c r="BB1938" t="s">
        <v>95</v>
      </c>
      <c r="BC1938" t="s">
        <v>96</v>
      </c>
      <c r="BD1938" t="s">
        <v>96</v>
      </c>
      <c r="BE1938" t="s">
        <v>46</v>
      </c>
      <c r="BF1938" t="s">
        <v>47</v>
      </c>
      <c r="BG1938">
        <v>83780</v>
      </c>
      <c r="BH1938">
        <v>119637.84</v>
      </c>
      <c r="BI1938">
        <v>165100.21919999999</v>
      </c>
      <c r="BJ1938">
        <v>45462.379199999996</v>
      </c>
    </row>
    <row r="1939" spans="11:62" x14ac:dyDescent="0.15">
      <c r="K1939">
        <v>2018</v>
      </c>
      <c r="L1939" t="s">
        <v>23</v>
      </c>
      <c r="M1939" t="s">
        <v>89</v>
      </c>
      <c r="N1939" t="s">
        <v>90</v>
      </c>
      <c r="O1939" t="s">
        <v>94</v>
      </c>
      <c r="P1939" t="s">
        <v>56</v>
      </c>
      <c r="Q1939" t="s">
        <v>58</v>
      </c>
      <c r="R1939">
        <v>13305</v>
      </c>
      <c r="S1939">
        <v>102262.23</v>
      </c>
      <c r="T1939">
        <v>141121.8774</v>
      </c>
      <c r="U1939">
        <v>38859.647400000002</v>
      </c>
      <c r="AX1939" t="s">
        <v>23</v>
      </c>
      <c r="AY1939">
        <v>2018</v>
      </c>
      <c r="AZ1939">
        <v>5</v>
      </c>
      <c r="BA1939" t="s">
        <v>38</v>
      </c>
      <c r="BB1939" t="s">
        <v>95</v>
      </c>
      <c r="BC1939" t="s">
        <v>96</v>
      </c>
      <c r="BD1939" t="s">
        <v>96</v>
      </c>
      <c r="BE1939" t="s">
        <v>46</v>
      </c>
      <c r="BF1939" t="s">
        <v>48</v>
      </c>
      <c r="BG1939">
        <v>36540</v>
      </c>
      <c r="BH1939">
        <v>93250.08</v>
      </c>
      <c r="BI1939">
        <v>135212.61600000001</v>
      </c>
      <c r="BJ1939">
        <v>41962.536000000007</v>
      </c>
    </row>
    <row r="1940" spans="11:62" x14ac:dyDescent="0.15">
      <c r="K1940">
        <v>2018</v>
      </c>
      <c r="L1940" t="s">
        <v>23</v>
      </c>
      <c r="M1940" t="s">
        <v>89</v>
      </c>
      <c r="N1940" t="s">
        <v>90</v>
      </c>
      <c r="O1940" t="s">
        <v>94</v>
      </c>
      <c r="P1940" t="s">
        <v>56</v>
      </c>
      <c r="Q1940" t="s">
        <v>59</v>
      </c>
      <c r="R1940">
        <v>5353</v>
      </c>
      <c r="S1940">
        <v>11273.418</v>
      </c>
      <c r="T1940">
        <v>14880.911759999999</v>
      </c>
      <c r="U1940">
        <v>3607.4937599999994</v>
      </c>
      <c r="AX1940" t="s">
        <v>23</v>
      </c>
      <c r="AY1940">
        <v>2018</v>
      </c>
      <c r="AZ1940">
        <v>5</v>
      </c>
      <c r="BA1940" t="s">
        <v>38</v>
      </c>
      <c r="BB1940" t="s">
        <v>95</v>
      </c>
      <c r="BC1940" t="s">
        <v>96</v>
      </c>
      <c r="BD1940" t="s">
        <v>96</v>
      </c>
      <c r="BE1940" t="s">
        <v>46</v>
      </c>
      <c r="BF1940" t="s">
        <v>49</v>
      </c>
      <c r="BG1940">
        <v>90345</v>
      </c>
      <c r="BH1940">
        <v>256399.11000000004</v>
      </c>
      <c r="BI1940">
        <v>323062.87860000005</v>
      </c>
      <c r="BJ1940">
        <v>66663.76860000001</v>
      </c>
    </row>
    <row r="1941" spans="11:62" x14ac:dyDescent="0.15">
      <c r="K1941">
        <v>2018</v>
      </c>
      <c r="L1941" t="s">
        <v>23</v>
      </c>
      <c r="M1941" t="s">
        <v>95</v>
      </c>
      <c r="N1941" t="s">
        <v>96</v>
      </c>
      <c r="O1941" t="s">
        <v>96</v>
      </c>
      <c r="P1941" t="s">
        <v>46</v>
      </c>
      <c r="Q1941" t="s">
        <v>47</v>
      </c>
      <c r="R1941">
        <v>83780</v>
      </c>
      <c r="S1941">
        <v>119637.84</v>
      </c>
      <c r="T1941">
        <v>165100.21919999999</v>
      </c>
      <c r="U1941">
        <v>45462.379199999996</v>
      </c>
      <c r="AX1941" t="s">
        <v>23</v>
      </c>
      <c r="AY1941">
        <v>2018</v>
      </c>
      <c r="AZ1941">
        <v>5</v>
      </c>
      <c r="BA1941" t="s">
        <v>38</v>
      </c>
      <c r="BB1941" t="s">
        <v>95</v>
      </c>
      <c r="BC1941" t="s">
        <v>96</v>
      </c>
      <c r="BD1941" t="s">
        <v>96</v>
      </c>
      <c r="BE1941" t="s">
        <v>46</v>
      </c>
      <c r="BF1941" t="s">
        <v>50</v>
      </c>
      <c r="BG1941">
        <v>79285</v>
      </c>
      <c r="BH1941">
        <v>370578.09</v>
      </c>
      <c r="BI1941">
        <v>548455.57319999998</v>
      </c>
      <c r="BJ1941">
        <v>177877.48319999996</v>
      </c>
    </row>
    <row r="1942" spans="11:62" x14ac:dyDescent="0.15">
      <c r="K1942">
        <v>2018</v>
      </c>
      <c r="L1942" t="s">
        <v>23</v>
      </c>
      <c r="M1942" t="s">
        <v>95</v>
      </c>
      <c r="N1942" t="s">
        <v>96</v>
      </c>
      <c r="O1942" t="s">
        <v>96</v>
      </c>
      <c r="P1942" t="s">
        <v>46</v>
      </c>
      <c r="Q1942" t="s">
        <v>48</v>
      </c>
      <c r="R1942">
        <v>36540</v>
      </c>
      <c r="S1942">
        <v>93250.08</v>
      </c>
      <c r="T1942">
        <v>135212.61600000001</v>
      </c>
      <c r="U1942">
        <v>41962.536000000007</v>
      </c>
      <c r="AX1942" t="s">
        <v>23</v>
      </c>
      <c r="AY1942">
        <v>2018</v>
      </c>
      <c r="AZ1942">
        <v>5</v>
      </c>
      <c r="BA1942" t="s">
        <v>38</v>
      </c>
      <c r="BB1942" t="s">
        <v>95</v>
      </c>
      <c r="BC1942" t="s">
        <v>96</v>
      </c>
      <c r="BD1942" t="s">
        <v>96</v>
      </c>
      <c r="BE1942" t="s">
        <v>51</v>
      </c>
      <c r="BF1942" t="s">
        <v>52</v>
      </c>
      <c r="BG1942">
        <v>40430</v>
      </c>
      <c r="BH1942">
        <v>170533.74</v>
      </c>
      <c r="BI1942">
        <v>218283.18719999999</v>
      </c>
      <c r="BJ1942">
        <v>47749.447199999995</v>
      </c>
    </row>
    <row r="1943" spans="11:62" x14ac:dyDescent="0.15">
      <c r="K1943">
        <v>2018</v>
      </c>
      <c r="L1943" t="s">
        <v>23</v>
      </c>
      <c r="M1943" t="s">
        <v>95</v>
      </c>
      <c r="N1943" t="s">
        <v>96</v>
      </c>
      <c r="O1943" t="s">
        <v>96</v>
      </c>
      <c r="P1943" t="s">
        <v>46</v>
      </c>
      <c r="Q1943" t="s">
        <v>49</v>
      </c>
      <c r="R1943">
        <v>90345</v>
      </c>
      <c r="S1943">
        <v>256399.11000000004</v>
      </c>
      <c r="T1943">
        <v>323062.87860000005</v>
      </c>
      <c r="U1943">
        <v>66663.76860000001</v>
      </c>
      <c r="AX1943" t="s">
        <v>23</v>
      </c>
      <c r="AY1943">
        <v>2018</v>
      </c>
      <c r="AZ1943">
        <v>5</v>
      </c>
      <c r="BA1943" t="s">
        <v>38</v>
      </c>
      <c r="BB1943" t="s">
        <v>95</v>
      </c>
      <c r="BC1943" t="s">
        <v>96</v>
      </c>
      <c r="BD1943" t="s">
        <v>96</v>
      </c>
      <c r="BE1943" t="s">
        <v>51</v>
      </c>
      <c r="BF1943" t="s">
        <v>53</v>
      </c>
      <c r="BG1943">
        <v>53340</v>
      </c>
      <c r="BH1943">
        <v>431627.28</v>
      </c>
      <c r="BI1943">
        <v>530901.55440000002</v>
      </c>
      <c r="BJ1943">
        <v>99274.274399999995</v>
      </c>
    </row>
    <row r="1944" spans="11:62" x14ac:dyDescent="0.15">
      <c r="K1944">
        <v>2018</v>
      </c>
      <c r="L1944" t="s">
        <v>23</v>
      </c>
      <c r="M1944" t="s">
        <v>95</v>
      </c>
      <c r="N1944" t="s">
        <v>96</v>
      </c>
      <c r="O1944" t="s">
        <v>96</v>
      </c>
      <c r="P1944" t="s">
        <v>46</v>
      </c>
      <c r="Q1944" t="s">
        <v>50</v>
      </c>
      <c r="R1944">
        <v>79285</v>
      </c>
      <c r="S1944">
        <v>370578.09</v>
      </c>
      <c r="T1944">
        <v>548455.57319999998</v>
      </c>
      <c r="U1944">
        <v>177877.48319999996</v>
      </c>
      <c r="AX1944" t="s">
        <v>23</v>
      </c>
      <c r="AY1944">
        <v>2018</v>
      </c>
      <c r="AZ1944">
        <v>5</v>
      </c>
      <c r="BA1944" t="s">
        <v>38</v>
      </c>
      <c r="BB1944" t="s">
        <v>95</v>
      </c>
      <c r="BC1944" t="s">
        <v>96</v>
      </c>
      <c r="BD1944" t="s">
        <v>96</v>
      </c>
      <c r="BE1944" t="s">
        <v>51</v>
      </c>
      <c r="BF1944" t="s">
        <v>54</v>
      </c>
      <c r="BG1944">
        <v>40285</v>
      </c>
      <c r="BH1944">
        <v>98375.97</v>
      </c>
      <c r="BI1944">
        <v>123953.7222</v>
      </c>
      <c r="BJ1944">
        <v>25577.752200000003</v>
      </c>
    </row>
    <row r="1945" spans="11:62" x14ac:dyDescent="0.15">
      <c r="K1945">
        <v>2018</v>
      </c>
      <c r="L1945" t="s">
        <v>23</v>
      </c>
      <c r="M1945" t="s">
        <v>95</v>
      </c>
      <c r="N1945" t="s">
        <v>96</v>
      </c>
      <c r="O1945" t="s">
        <v>96</v>
      </c>
      <c r="P1945" t="s">
        <v>51</v>
      </c>
      <c r="Q1945" t="s">
        <v>52</v>
      </c>
      <c r="R1945">
        <v>40430</v>
      </c>
      <c r="S1945">
        <v>170533.74</v>
      </c>
      <c r="T1945">
        <v>218283.18719999999</v>
      </c>
      <c r="U1945">
        <v>47749.447199999995</v>
      </c>
      <c r="AX1945" t="s">
        <v>23</v>
      </c>
      <c r="AY1945">
        <v>2018</v>
      </c>
      <c r="AZ1945">
        <v>5</v>
      </c>
      <c r="BA1945" t="s">
        <v>38</v>
      </c>
      <c r="BB1945" t="s">
        <v>95</v>
      </c>
      <c r="BC1945" t="s">
        <v>96</v>
      </c>
      <c r="BD1945" t="s">
        <v>96</v>
      </c>
      <c r="BE1945" t="s">
        <v>51</v>
      </c>
      <c r="BF1945" t="s">
        <v>55</v>
      </c>
      <c r="BG1945">
        <v>92550</v>
      </c>
      <c r="BH1945">
        <v>515318.4</v>
      </c>
      <c r="BI1945">
        <v>757518.04799999995</v>
      </c>
      <c r="BJ1945">
        <v>242199.64799999993</v>
      </c>
    </row>
    <row r="1946" spans="11:62" x14ac:dyDescent="0.15">
      <c r="K1946">
        <v>2018</v>
      </c>
      <c r="L1946" t="s">
        <v>23</v>
      </c>
      <c r="M1946" t="s">
        <v>95</v>
      </c>
      <c r="N1946" t="s">
        <v>96</v>
      </c>
      <c r="O1946" t="s">
        <v>96</v>
      </c>
      <c r="P1946" t="s">
        <v>51</v>
      </c>
      <c r="Q1946" t="s">
        <v>53</v>
      </c>
      <c r="R1946">
        <v>53340</v>
      </c>
      <c r="S1946">
        <v>431627.28</v>
      </c>
      <c r="T1946">
        <v>530901.55440000002</v>
      </c>
      <c r="U1946">
        <v>99274.274399999995</v>
      </c>
      <c r="AX1946" t="s">
        <v>23</v>
      </c>
      <c r="AY1946">
        <v>2018</v>
      </c>
      <c r="AZ1946">
        <v>5</v>
      </c>
      <c r="BA1946" t="s">
        <v>38</v>
      </c>
      <c r="BB1946" t="s">
        <v>95</v>
      </c>
      <c r="BC1946" t="s">
        <v>96</v>
      </c>
      <c r="BD1946" t="s">
        <v>96</v>
      </c>
      <c r="BE1946" t="s">
        <v>56</v>
      </c>
      <c r="BF1946" t="s">
        <v>57</v>
      </c>
      <c r="BG1946">
        <v>99445</v>
      </c>
      <c r="BH1946">
        <v>1639052.49</v>
      </c>
      <c r="BI1946">
        <v>2343845.0606999998</v>
      </c>
      <c r="BJ1946">
        <v>704792.57069999981</v>
      </c>
    </row>
    <row r="1947" spans="11:62" x14ac:dyDescent="0.15">
      <c r="K1947">
        <v>2018</v>
      </c>
      <c r="L1947" t="s">
        <v>23</v>
      </c>
      <c r="M1947" t="s">
        <v>95</v>
      </c>
      <c r="N1947" t="s">
        <v>96</v>
      </c>
      <c r="O1947" t="s">
        <v>96</v>
      </c>
      <c r="P1947" t="s">
        <v>51</v>
      </c>
      <c r="Q1947" t="s">
        <v>54</v>
      </c>
      <c r="R1947">
        <v>40285</v>
      </c>
      <c r="S1947">
        <v>98375.97</v>
      </c>
      <c r="T1947">
        <v>123953.7222</v>
      </c>
      <c r="U1947">
        <v>25577.752200000003</v>
      </c>
      <c r="AX1947" t="s">
        <v>23</v>
      </c>
      <c r="AY1947">
        <v>2018</v>
      </c>
      <c r="AZ1947">
        <v>5</v>
      </c>
      <c r="BA1947" t="s">
        <v>38</v>
      </c>
      <c r="BB1947" t="s">
        <v>95</v>
      </c>
      <c r="BC1947" t="s">
        <v>96</v>
      </c>
      <c r="BD1947" t="s">
        <v>96</v>
      </c>
      <c r="BE1947" t="s">
        <v>56</v>
      </c>
      <c r="BF1947" t="s">
        <v>58</v>
      </c>
      <c r="BG1947">
        <v>50405</v>
      </c>
      <c r="BH1947">
        <v>365184.22499999998</v>
      </c>
      <c r="BI1947">
        <v>518561.59949999995</v>
      </c>
      <c r="BJ1947">
        <v>153377.37449999998</v>
      </c>
    </row>
    <row r="1948" spans="11:62" x14ac:dyDescent="0.15">
      <c r="K1948">
        <v>2018</v>
      </c>
      <c r="L1948" t="s">
        <v>23</v>
      </c>
      <c r="M1948" t="s">
        <v>95</v>
      </c>
      <c r="N1948" t="s">
        <v>96</v>
      </c>
      <c r="O1948" t="s">
        <v>96</v>
      </c>
      <c r="P1948" t="s">
        <v>51</v>
      </c>
      <c r="Q1948" t="s">
        <v>55</v>
      </c>
      <c r="R1948">
        <v>92550</v>
      </c>
      <c r="S1948">
        <v>515318.4</v>
      </c>
      <c r="T1948">
        <v>757518.04799999995</v>
      </c>
      <c r="U1948">
        <v>242199.64799999993</v>
      </c>
      <c r="AX1948" t="s">
        <v>23</v>
      </c>
      <c r="AY1948">
        <v>2018</v>
      </c>
      <c r="AZ1948">
        <v>5</v>
      </c>
      <c r="BA1948" t="s">
        <v>38</v>
      </c>
      <c r="BB1948" t="s">
        <v>95</v>
      </c>
      <c r="BC1948" t="s">
        <v>96</v>
      </c>
      <c r="BD1948" t="s">
        <v>96</v>
      </c>
      <c r="BE1948" t="s">
        <v>56</v>
      </c>
      <c r="BF1948" t="s">
        <v>59</v>
      </c>
      <c r="BG1948">
        <v>46740</v>
      </c>
      <c r="BH1948">
        <v>105165</v>
      </c>
      <c r="BI1948">
        <v>157747.5</v>
      </c>
      <c r="BJ1948">
        <v>52582.5</v>
      </c>
    </row>
    <row r="1949" spans="11:62" x14ac:dyDescent="0.15">
      <c r="K1949">
        <v>2018</v>
      </c>
      <c r="L1949" t="s">
        <v>23</v>
      </c>
      <c r="M1949" t="s">
        <v>95</v>
      </c>
      <c r="N1949" t="s">
        <v>96</v>
      </c>
      <c r="O1949" t="s">
        <v>96</v>
      </c>
      <c r="P1949" t="s">
        <v>56</v>
      </c>
      <c r="Q1949" t="s">
        <v>57</v>
      </c>
      <c r="R1949">
        <v>99445</v>
      </c>
      <c r="S1949">
        <v>1639052.49</v>
      </c>
      <c r="T1949">
        <v>2343845.0606999998</v>
      </c>
      <c r="U1949">
        <v>704792.57069999981</v>
      </c>
      <c r="AX1949" t="s">
        <v>23</v>
      </c>
      <c r="AY1949">
        <v>2018</v>
      </c>
      <c r="AZ1949">
        <v>5</v>
      </c>
      <c r="BA1949" t="s">
        <v>38</v>
      </c>
      <c r="BB1949" t="s">
        <v>97</v>
      </c>
      <c r="BC1949" t="s">
        <v>98</v>
      </c>
      <c r="BD1949" t="s">
        <v>99</v>
      </c>
      <c r="BE1949" t="s">
        <v>46</v>
      </c>
      <c r="BF1949" t="s">
        <v>47</v>
      </c>
      <c r="BG1949">
        <v>10891</v>
      </c>
      <c r="BH1949">
        <v>14376.119999999997</v>
      </c>
      <c r="BI1949">
        <v>20414.090399999997</v>
      </c>
      <c r="BJ1949">
        <v>6037.9704000000002</v>
      </c>
    </row>
    <row r="1950" spans="11:62" x14ac:dyDescent="0.15">
      <c r="K1950">
        <v>2018</v>
      </c>
      <c r="L1950" t="s">
        <v>23</v>
      </c>
      <c r="M1950" t="s">
        <v>95</v>
      </c>
      <c r="N1950" t="s">
        <v>96</v>
      </c>
      <c r="O1950" t="s">
        <v>96</v>
      </c>
      <c r="P1950" t="s">
        <v>56</v>
      </c>
      <c r="Q1950" t="s">
        <v>58</v>
      </c>
      <c r="R1950">
        <v>50405</v>
      </c>
      <c r="S1950">
        <v>365184.22499999998</v>
      </c>
      <c r="T1950">
        <v>518561.59949999995</v>
      </c>
      <c r="U1950">
        <v>153377.37449999998</v>
      </c>
      <c r="AX1950" t="s">
        <v>23</v>
      </c>
      <c r="AY1950">
        <v>2018</v>
      </c>
      <c r="AZ1950">
        <v>5</v>
      </c>
      <c r="BA1950" t="s">
        <v>38</v>
      </c>
      <c r="BB1950" t="s">
        <v>97</v>
      </c>
      <c r="BC1950" t="s">
        <v>98</v>
      </c>
      <c r="BD1950" t="s">
        <v>99</v>
      </c>
      <c r="BE1950" t="s">
        <v>46</v>
      </c>
      <c r="BF1950" t="s">
        <v>48</v>
      </c>
      <c r="BG1950">
        <v>14115</v>
      </c>
      <c r="BH1950">
        <v>38816.250000000007</v>
      </c>
      <c r="BI1950">
        <v>52790.100000000006</v>
      </c>
      <c r="BJ1950">
        <v>13973.849999999999</v>
      </c>
    </row>
    <row r="1951" spans="11:62" x14ac:dyDescent="0.15">
      <c r="K1951">
        <v>2018</v>
      </c>
      <c r="L1951" t="s">
        <v>23</v>
      </c>
      <c r="M1951" t="s">
        <v>95</v>
      </c>
      <c r="N1951" t="s">
        <v>96</v>
      </c>
      <c r="O1951" t="s">
        <v>96</v>
      </c>
      <c r="P1951" t="s">
        <v>56</v>
      </c>
      <c r="Q1951" t="s">
        <v>59</v>
      </c>
      <c r="R1951">
        <v>46740</v>
      </c>
      <c r="S1951">
        <v>105165</v>
      </c>
      <c r="T1951">
        <v>157747.5</v>
      </c>
      <c r="U1951">
        <v>52582.5</v>
      </c>
      <c r="AX1951" t="s">
        <v>23</v>
      </c>
      <c r="AY1951">
        <v>2018</v>
      </c>
      <c r="AZ1951">
        <v>5</v>
      </c>
      <c r="BA1951" t="s">
        <v>38</v>
      </c>
      <c r="BB1951" t="s">
        <v>97</v>
      </c>
      <c r="BC1951" t="s">
        <v>98</v>
      </c>
      <c r="BD1951" t="s">
        <v>99</v>
      </c>
      <c r="BE1951" t="s">
        <v>46</v>
      </c>
      <c r="BF1951" t="s">
        <v>49</v>
      </c>
      <c r="BG1951">
        <v>18237</v>
      </c>
      <c r="BH1951">
        <v>46942.038</v>
      </c>
      <c r="BI1951">
        <v>64310.592060000003</v>
      </c>
      <c r="BJ1951">
        <v>17368.554060000002</v>
      </c>
    </row>
    <row r="1952" spans="11:62" x14ac:dyDescent="0.15">
      <c r="K1952">
        <v>2018</v>
      </c>
      <c r="L1952" t="s">
        <v>23</v>
      </c>
      <c r="M1952" t="s">
        <v>97</v>
      </c>
      <c r="N1952" t="s">
        <v>98</v>
      </c>
      <c r="O1952" t="s">
        <v>99</v>
      </c>
      <c r="P1952" t="s">
        <v>46</v>
      </c>
      <c r="Q1952" t="s">
        <v>47</v>
      </c>
      <c r="R1952">
        <v>10891</v>
      </c>
      <c r="S1952">
        <v>14376.119999999997</v>
      </c>
      <c r="T1952">
        <v>20414.090399999997</v>
      </c>
      <c r="U1952">
        <v>6037.9704000000002</v>
      </c>
      <c r="AX1952" t="s">
        <v>23</v>
      </c>
      <c r="AY1952">
        <v>2018</v>
      </c>
      <c r="AZ1952">
        <v>5</v>
      </c>
      <c r="BA1952" t="s">
        <v>38</v>
      </c>
      <c r="BB1952" t="s">
        <v>97</v>
      </c>
      <c r="BC1952" t="s">
        <v>98</v>
      </c>
      <c r="BD1952" t="s">
        <v>99</v>
      </c>
      <c r="BE1952" t="s">
        <v>46</v>
      </c>
      <c r="BF1952" t="s">
        <v>50</v>
      </c>
      <c r="BG1952">
        <v>10902</v>
      </c>
      <c r="BH1952">
        <v>49168.02</v>
      </c>
      <c r="BI1952">
        <v>62443.385399999999</v>
      </c>
      <c r="BJ1952">
        <v>13275.365400000002</v>
      </c>
    </row>
    <row r="1953" spans="11:62" x14ac:dyDescent="0.15">
      <c r="K1953">
        <v>2018</v>
      </c>
      <c r="L1953" t="s">
        <v>23</v>
      </c>
      <c r="M1953" t="s">
        <v>97</v>
      </c>
      <c r="N1953" t="s">
        <v>98</v>
      </c>
      <c r="O1953" t="s">
        <v>99</v>
      </c>
      <c r="P1953" t="s">
        <v>46</v>
      </c>
      <c r="Q1953" t="s">
        <v>48</v>
      </c>
      <c r="R1953">
        <v>14115</v>
      </c>
      <c r="S1953">
        <v>38816.250000000007</v>
      </c>
      <c r="T1953">
        <v>52790.100000000006</v>
      </c>
      <c r="U1953">
        <v>13973.849999999999</v>
      </c>
      <c r="AX1953" t="s">
        <v>23</v>
      </c>
      <c r="AY1953">
        <v>2018</v>
      </c>
      <c r="AZ1953">
        <v>5</v>
      </c>
      <c r="BA1953" t="s">
        <v>38</v>
      </c>
      <c r="BB1953" t="s">
        <v>97</v>
      </c>
      <c r="BC1953" t="s">
        <v>98</v>
      </c>
      <c r="BD1953" t="s">
        <v>99</v>
      </c>
      <c r="BE1953" t="s">
        <v>51</v>
      </c>
      <c r="BF1953" t="s">
        <v>52</v>
      </c>
      <c r="BG1953">
        <v>5627</v>
      </c>
      <c r="BH1953">
        <v>26086.771999999997</v>
      </c>
      <c r="BI1953">
        <v>39130.157999999996</v>
      </c>
      <c r="BJ1953">
        <v>13043.385999999999</v>
      </c>
    </row>
    <row r="1954" spans="11:62" x14ac:dyDescent="0.15">
      <c r="K1954">
        <v>2018</v>
      </c>
      <c r="L1954" t="s">
        <v>23</v>
      </c>
      <c r="M1954" t="s">
        <v>97</v>
      </c>
      <c r="N1954" t="s">
        <v>98</v>
      </c>
      <c r="O1954" t="s">
        <v>99</v>
      </c>
      <c r="P1954" t="s">
        <v>46</v>
      </c>
      <c r="Q1954" t="s">
        <v>49</v>
      </c>
      <c r="R1954">
        <v>18237</v>
      </c>
      <c r="S1954">
        <v>46942.038</v>
      </c>
      <c r="T1954">
        <v>64310.592060000003</v>
      </c>
      <c r="U1954">
        <v>17368.554060000002</v>
      </c>
      <c r="AX1954" t="s">
        <v>23</v>
      </c>
      <c r="AY1954">
        <v>2018</v>
      </c>
      <c r="AZ1954">
        <v>5</v>
      </c>
      <c r="BA1954" t="s">
        <v>38</v>
      </c>
      <c r="BB1954" t="s">
        <v>97</v>
      </c>
      <c r="BC1954" t="s">
        <v>98</v>
      </c>
      <c r="BD1954" t="s">
        <v>99</v>
      </c>
      <c r="BE1954" t="s">
        <v>51</v>
      </c>
      <c r="BF1954" t="s">
        <v>53</v>
      </c>
      <c r="BG1954">
        <v>7760</v>
      </c>
      <c r="BH1954">
        <v>61210.879999999997</v>
      </c>
      <c r="BI1954">
        <v>80798.361599999989</v>
      </c>
      <c r="BJ1954">
        <v>19587.481599999992</v>
      </c>
    </row>
    <row r="1955" spans="11:62" x14ac:dyDescent="0.15">
      <c r="K1955">
        <v>2018</v>
      </c>
      <c r="L1955" t="s">
        <v>23</v>
      </c>
      <c r="M1955" t="s">
        <v>97</v>
      </c>
      <c r="N1955" t="s">
        <v>98</v>
      </c>
      <c r="O1955" t="s">
        <v>99</v>
      </c>
      <c r="P1955" t="s">
        <v>46</v>
      </c>
      <c r="Q1955" t="s">
        <v>50</v>
      </c>
      <c r="R1955">
        <v>10902</v>
      </c>
      <c r="S1955">
        <v>49168.02</v>
      </c>
      <c r="T1955">
        <v>62443.385399999999</v>
      </c>
      <c r="U1955">
        <v>13275.365400000002</v>
      </c>
      <c r="AX1955" t="s">
        <v>23</v>
      </c>
      <c r="AY1955">
        <v>2018</v>
      </c>
      <c r="AZ1955">
        <v>5</v>
      </c>
      <c r="BA1955" t="s">
        <v>38</v>
      </c>
      <c r="BB1955" t="s">
        <v>97</v>
      </c>
      <c r="BC1955" t="s">
        <v>98</v>
      </c>
      <c r="BD1955" t="s">
        <v>99</v>
      </c>
      <c r="BE1955" t="s">
        <v>51</v>
      </c>
      <c r="BF1955" t="s">
        <v>54</v>
      </c>
      <c r="BG1955">
        <v>19211</v>
      </c>
      <c r="BH1955">
        <v>49026.472000000002</v>
      </c>
      <c r="BI1955">
        <v>64714.943040000006</v>
      </c>
      <c r="BJ1955">
        <v>15688.471040000004</v>
      </c>
    </row>
    <row r="1956" spans="11:62" x14ac:dyDescent="0.15">
      <c r="K1956">
        <v>2018</v>
      </c>
      <c r="L1956" t="s">
        <v>23</v>
      </c>
      <c r="M1956" t="s">
        <v>97</v>
      </c>
      <c r="N1956" t="s">
        <v>98</v>
      </c>
      <c r="O1956" t="s">
        <v>99</v>
      </c>
      <c r="P1956" t="s">
        <v>51</v>
      </c>
      <c r="Q1956" t="s">
        <v>52</v>
      </c>
      <c r="R1956">
        <v>5627</v>
      </c>
      <c r="S1956">
        <v>26086.771999999997</v>
      </c>
      <c r="T1956">
        <v>39130.157999999996</v>
      </c>
      <c r="U1956">
        <v>13043.385999999999</v>
      </c>
      <c r="AX1956" t="s">
        <v>23</v>
      </c>
      <c r="AY1956">
        <v>2018</v>
      </c>
      <c r="AZ1956">
        <v>5</v>
      </c>
      <c r="BA1956" t="s">
        <v>38</v>
      </c>
      <c r="BB1956" t="s">
        <v>97</v>
      </c>
      <c r="BC1956" t="s">
        <v>98</v>
      </c>
      <c r="BD1956" t="s">
        <v>99</v>
      </c>
      <c r="BE1956" t="s">
        <v>51</v>
      </c>
      <c r="BF1956" t="s">
        <v>55</v>
      </c>
      <c r="BG1956">
        <v>15047</v>
      </c>
      <c r="BH1956">
        <v>80170.415999999983</v>
      </c>
      <c r="BI1956">
        <v>105824.94911999999</v>
      </c>
      <c r="BJ1956">
        <v>25654.533120000007</v>
      </c>
    </row>
    <row r="1957" spans="11:62" x14ac:dyDescent="0.15">
      <c r="K1957">
        <v>2018</v>
      </c>
      <c r="L1957" t="s">
        <v>23</v>
      </c>
      <c r="M1957" t="s">
        <v>97</v>
      </c>
      <c r="N1957" t="s">
        <v>98</v>
      </c>
      <c r="O1957" t="s">
        <v>99</v>
      </c>
      <c r="P1957" t="s">
        <v>51</v>
      </c>
      <c r="Q1957" t="s">
        <v>53</v>
      </c>
      <c r="R1957">
        <v>7760</v>
      </c>
      <c r="S1957">
        <v>61210.879999999997</v>
      </c>
      <c r="T1957">
        <v>80798.361599999989</v>
      </c>
      <c r="U1957">
        <v>19587.481599999992</v>
      </c>
      <c r="AX1957" t="s">
        <v>23</v>
      </c>
      <c r="AY1957">
        <v>2018</v>
      </c>
      <c r="AZ1957">
        <v>5</v>
      </c>
      <c r="BA1957" t="s">
        <v>38</v>
      </c>
      <c r="BB1957" t="s">
        <v>97</v>
      </c>
      <c r="BC1957" t="s">
        <v>98</v>
      </c>
      <c r="BD1957" t="s">
        <v>99</v>
      </c>
      <c r="BE1957" t="s">
        <v>56</v>
      </c>
      <c r="BF1957" t="s">
        <v>57</v>
      </c>
      <c r="BG1957">
        <v>11848</v>
      </c>
      <c r="BH1957">
        <v>190515.84</v>
      </c>
      <c r="BI1957">
        <v>259101.54239999998</v>
      </c>
      <c r="BJ1957">
        <v>68585.70239999998</v>
      </c>
    </row>
    <row r="1958" spans="11:62" x14ac:dyDescent="0.15">
      <c r="K1958">
        <v>2018</v>
      </c>
      <c r="L1958" t="s">
        <v>23</v>
      </c>
      <c r="M1958" t="s">
        <v>97</v>
      </c>
      <c r="N1958" t="s">
        <v>98</v>
      </c>
      <c r="O1958" t="s">
        <v>99</v>
      </c>
      <c r="P1958" t="s">
        <v>51</v>
      </c>
      <c r="Q1958" t="s">
        <v>54</v>
      </c>
      <c r="R1958">
        <v>19211</v>
      </c>
      <c r="S1958">
        <v>49026.472000000002</v>
      </c>
      <c r="T1958">
        <v>64714.943040000006</v>
      </c>
      <c r="U1958">
        <v>15688.471040000004</v>
      </c>
      <c r="AX1958" t="s">
        <v>23</v>
      </c>
      <c r="AY1958">
        <v>2018</v>
      </c>
      <c r="AZ1958">
        <v>5</v>
      </c>
      <c r="BA1958" t="s">
        <v>38</v>
      </c>
      <c r="BB1958" t="s">
        <v>97</v>
      </c>
      <c r="BC1958" t="s">
        <v>98</v>
      </c>
      <c r="BD1958" t="s">
        <v>99</v>
      </c>
      <c r="BE1958" t="s">
        <v>56</v>
      </c>
      <c r="BF1958" t="s">
        <v>58</v>
      </c>
      <c r="BG1958">
        <v>13228</v>
      </c>
      <c r="BH1958">
        <v>94170.131999999998</v>
      </c>
      <c r="BI1958">
        <v>119596.06764000001</v>
      </c>
      <c r="BJ1958">
        <v>25425.935640000011</v>
      </c>
    </row>
    <row r="1959" spans="11:62" x14ac:dyDescent="0.15">
      <c r="K1959">
        <v>2018</v>
      </c>
      <c r="L1959" t="s">
        <v>23</v>
      </c>
      <c r="M1959" t="s">
        <v>97</v>
      </c>
      <c r="N1959" t="s">
        <v>98</v>
      </c>
      <c r="O1959" t="s">
        <v>99</v>
      </c>
      <c r="P1959" t="s">
        <v>51</v>
      </c>
      <c r="Q1959" t="s">
        <v>55</v>
      </c>
      <c r="R1959">
        <v>15047</v>
      </c>
      <c r="S1959">
        <v>80170.415999999983</v>
      </c>
      <c r="T1959">
        <v>105824.94911999999</v>
      </c>
      <c r="U1959">
        <v>25654.533120000007</v>
      </c>
      <c r="AX1959" t="s">
        <v>23</v>
      </c>
      <c r="AY1959">
        <v>2018</v>
      </c>
      <c r="AZ1959">
        <v>5</v>
      </c>
      <c r="BA1959" t="s">
        <v>38</v>
      </c>
      <c r="BB1959" t="s">
        <v>97</v>
      </c>
      <c r="BC1959" t="s">
        <v>98</v>
      </c>
      <c r="BD1959" t="s">
        <v>99</v>
      </c>
      <c r="BE1959" t="s">
        <v>56</v>
      </c>
      <c r="BF1959" t="s">
        <v>59</v>
      </c>
      <c r="BG1959">
        <v>5595</v>
      </c>
      <c r="BH1959">
        <v>11581.65</v>
      </c>
      <c r="BI1959">
        <v>17256.658499999998</v>
      </c>
      <c r="BJ1959">
        <v>5675.0084999999981</v>
      </c>
    </row>
    <row r="1960" spans="11:62" x14ac:dyDescent="0.15">
      <c r="K1960">
        <v>2018</v>
      </c>
      <c r="L1960" t="s">
        <v>23</v>
      </c>
      <c r="M1960" t="s">
        <v>97</v>
      </c>
      <c r="N1960" t="s">
        <v>98</v>
      </c>
      <c r="O1960" t="s">
        <v>99</v>
      </c>
      <c r="P1960" t="s">
        <v>56</v>
      </c>
      <c r="Q1960" t="s">
        <v>57</v>
      </c>
      <c r="R1960">
        <v>11848</v>
      </c>
      <c r="S1960">
        <v>190515.84</v>
      </c>
      <c r="T1960">
        <v>259101.54239999998</v>
      </c>
      <c r="U1960">
        <v>68585.70239999998</v>
      </c>
      <c r="AX1960" t="s">
        <v>23</v>
      </c>
      <c r="AY1960">
        <v>2018</v>
      </c>
      <c r="AZ1960">
        <v>5</v>
      </c>
      <c r="BA1960" t="s">
        <v>38</v>
      </c>
      <c r="BB1960" t="s">
        <v>97</v>
      </c>
      <c r="BC1960" t="s">
        <v>98</v>
      </c>
      <c r="BD1960" t="s">
        <v>100</v>
      </c>
      <c r="BE1960" t="s">
        <v>46</v>
      </c>
      <c r="BF1960" t="s">
        <v>47</v>
      </c>
      <c r="BG1960">
        <v>10662</v>
      </c>
      <c r="BH1960">
        <v>15481.223999999998</v>
      </c>
      <c r="BI1960">
        <v>23221.835999999996</v>
      </c>
      <c r="BJ1960">
        <v>7740.6119999999974</v>
      </c>
    </row>
    <row r="1961" spans="11:62" x14ac:dyDescent="0.15">
      <c r="K1961">
        <v>2018</v>
      </c>
      <c r="L1961" t="s">
        <v>23</v>
      </c>
      <c r="M1961" t="s">
        <v>97</v>
      </c>
      <c r="N1961" t="s">
        <v>98</v>
      </c>
      <c r="O1961" t="s">
        <v>99</v>
      </c>
      <c r="P1961" t="s">
        <v>56</v>
      </c>
      <c r="Q1961" t="s">
        <v>58</v>
      </c>
      <c r="R1961">
        <v>13228</v>
      </c>
      <c r="S1961">
        <v>94170.131999999998</v>
      </c>
      <c r="T1961">
        <v>119596.06764000001</v>
      </c>
      <c r="U1961">
        <v>25425.935640000011</v>
      </c>
      <c r="AX1961" t="s">
        <v>23</v>
      </c>
      <c r="AY1961">
        <v>2018</v>
      </c>
      <c r="AZ1961">
        <v>5</v>
      </c>
      <c r="BA1961" t="s">
        <v>38</v>
      </c>
      <c r="BB1961" t="s">
        <v>97</v>
      </c>
      <c r="BC1961" t="s">
        <v>98</v>
      </c>
      <c r="BD1961" t="s">
        <v>100</v>
      </c>
      <c r="BE1961" t="s">
        <v>46</v>
      </c>
      <c r="BF1961" t="s">
        <v>48</v>
      </c>
      <c r="BG1961">
        <v>19362</v>
      </c>
      <c r="BH1961">
        <v>55375.32</v>
      </c>
      <c r="BI1961">
        <v>67004.137199999997</v>
      </c>
      <c r="BJ1961">
        <v>11628.817199999998</v>
      </c>
    </row>
    <row r="1962" spans="11:62" x14ac:dyDescent="0.15">
      <c r="K1962">
        <v>2018</v>
      </c>
      <c r="L1962" t="s">
        <v>23</v>
      </c>
      <c r="M1962" t="s">
        <v>97</v>
      </c>
      <c r="N1962" t="s">
        <v>98</v>
      </c>
      <c r="O1962" t="s">
        <v>99</v>
      </c>
      <c r="P1962" t="s">
        <v>56</v>
      </c>
      <c r="Q1962" t="s">
        <v>59</v>
      </c>
      <c r="R1962">
        <v>5595</v>
      </c>
      <c r="S1962">
        <v>11581.65</v>
      </c>
      <c r="T1962">
        <v>17256.658499999998</v>
      </c>
      <c r="U1962">
        <v>5675.0084999999981</v>
      </c>
      <c r="AX1962" t="s">
        <v>23</v>
      </c>
      <c r="AY1962">
        <v>2018</v>
      </c>
      <c r="AZ1962">
        <v>5</v>
      </c>
      <c r="BA1962" t="s">
        <v>38</v>
      </c>
      <c r="BB1962" t="s">
        <v>97</v>
      </c>
      <c r="BC1962" t="s">
        <v>98</v>
      </c>
      <c r="BD1962" t="s">
        <v>100</v>
      </c>
      <c r="BE1962" t="s">
        <v>46</v>
      </c>
      <c r="BF1962" t="s">
        <v>49</v>
      </c>
      <c r="BG1962">
        <v>14737</v>
      </c>
      <c r="BH1962">
        <v>39554.108</v>
      </c>
      <c r="BI1962">
        <v>48256.011760000001</v>
      </c>
      <c r="BJ1962">
        <v>8701.9037600000011</v>
      </c>
    </row>
    <row r="1963" spans="11:62" x14ac:dyDescent="0.15">
      <c r="K1963">
        <v>2018</v>
      </c>
      <c r="L1963" t="s">
        <v>23</v>
      </c>
      <c r="M1963" t="s">
        <v>97</v>
      </c>
      <c r="N1963" t="s">
        <v>98</v>
      </c>
      <c r="O1963" t="s">
        <v>100</v>
      </c>
      <c r="P1963" t="s">
        <v>46</v>
      </c>
      <c r="Q1963" t="s">
        <v>47</v>
      </c>
      <c r="R1963">
        <v>10662</v>
      </c>
      <c r="S1963">
        <v>15481.223999999998</v>
      </c>
      <c r="T1963">
        <v>23221.835999999996</v>
      </c>
      <c r="U1963">
        <v>7740.6119999999974</v>
      </c>
      <c r="AX1963" t="s">
        <v>23</v>
      </c>
      <c r="AY1963">
        <v>2018</v>
      </c>
      <c r="AZ1963">
        <v>5</v>
      </c>
      <c r="BA1963" t="s">
        <v>38</v>
      </c>
      <c r="BB1963" t="s">
        <v>97</v>
      </c>
      <c r="BC1963" t="s">
        <v>98</v>
      </c>
      <c r="BD1963" t="s">
        <v>100</v>
      </c>
      <c r="BE1963" t="s">
        <v>46</v>
      </c>
      <c r="BF1963" t="s">
        <v>50</v>
      </c>
      <c r="BG1963">
        <v>5720</v>
      </c>
      <c r="BH1963">
        <v>28142.399999999994</v>
      </c>
      <c r="BI1963">
        <v>35177.999999999993</v>
      </c>
      <c r="BJ1963">
        <v>7035.5999999999985</v>
      </c>
    </row>
    <row r="1964" spans="11:62" x14ac:dyDescent="0.15">
      <c r="K1964">
        <v>2018</v>
      </c>
      <c r="L1964" t="s">
        <v>23</v>
      </c>
      <c r="M1964" t="s">
        <v>97</v>
      </c>
      <c r="N1964" t="s">
        <v>98</v>
      </c>
      <c r="O1964" t="s">
        <v>100</v>
      </c>
      <c r="P1964" t="s">
        <v>46</v>
      </c>
      <c r="Q1964" t="s">
        <v>48</v>
      </c>
      <c r="R1964">
        <v>19362</v>
      </c>
      <c r="S1964">
        <v>55375.32</v>
      </c>
      <c r="T1964">
        <v>67004.137199999997</v>
      </c>
      <c r="U1964">
        <v>11628.817199999998</v>
      </c>
      <c r="AX1964" t="s">
        <v>23</v>
      </c>
      <c r="AY1964">
        <v>2018</v>
      </c>
      <c r="AZ1964">
        <v>5</v>
      </c>
      <c r="BA1964" t="s">
        <v>38</v>
      </c>
      <c r="BB1964" t="s">
        <v>97</v>
      </c>
      <c r="BC1964" t="s">
        <v>98</v>
      </c>
      <c r="BD1964" t="s">
        <v>100</v>
      </c>
      <c r="BE1964" t="s">
        <v>51</v>
      </c>
      <c r="BF1964" t="s">
        <v>52</v>
      </c>
      <c r="BG1964">
        <v>6126</v>
      </c>
      <c r="BH1964">
        <v>27468.984</v>
      </c>
      <c r="BI1964">
        <v>40928.786159999996</v>
      </c>
      <c r="BJ1964">
        <v>13459.802159999996</v>
      </c>
    </row>
    <row r="1965" spans="11:62" x14ac:dyDescent="0.15">
      <c r="K1965">
        <v>2018</v>
      </c>
      <c r="L1965" t="s">
        <v>23</v>
      </c>
      <c r="M1965" t="s">
        <v>97</v>
      </c>
      <c r="N1965" t="s">
        <v>98</v>
      </c>
      <c r="O1965" t="s">
        <v>100</v>
      </c>
      <c r="P1965" t="s">
        <v>46</v>
      </c>
      <c r="Q1965" t="s">
        <v>49</v>
      </c>
      <c r="R1965">
        <v>14737</v>
      </c>
      <c r="S1965">
        <v>39554.108</v>
      </c>
      <c r="T1965">
        <v>48256.011760000001</v>
      </c>
      <c r="U1965">
        <v>8701.9037600000011</v>
      </c>
      <c r="AX1965" t="s">
        <v>23</v>
      </c>
      <c r="AY1965">
        <v>2018</v>
      </c>
      <c r="AZ1965">
        <v>5</v>
      </c>
      <c r="BA1965" t="s">
        <v>38</v>
      </c>
      <c r="BB1965" t="s">
        <v>97</v>
      </c>
      <c r="BC1965" t="s">
        <v>98</v>
      </c>
      <c r="BD1965" t="s">
        <v>100</v>
      </c>
      <c r="BE1965" t="s">
        <v>51</v>
      </c>
      <c r="BF1965" t="s">
        <v>53</v>
      </c>
      <c r="BG1965">
        <v>11084</v>
      </c>
      <c r="BH1965">
        <v>87430.59199999999</v>
      </c>
      <c r="BI1965">
        <v>104916.7104</v>
      </c>
      <c r="BJ1965">
        <v>17486.118400000007</v>
      </c>
    </row>
    <row r="1966" spans="11:62" x14ac:dyDescent="0.15">
      <c r="K1966">
        <v>2018</v>
      </c>
      <c r="L1966" t="s">
        <v>23</v>
      </c>
      <c r="M1966" t="s">
        <v>97</v>
      </c>
      <c r="N1966" t="s">
        <v>98</v>
      </c>
      <c r="O1966" t="s">
        <v>100</v>
      </c>
      <c r="P1966" t="s">
        <v>46</v>
      </c>
      <c r="Q1966" t="s">
        <v>50</v>
      </c>
      <c r="R1966">
        <v>5720</v>
      </c>
      <c r="S1966">
        <v>28142.399999999994</v>
      </c>
      <c r="T1966">
        <v>35177.999999999993</v>
      </c>
      <c r="U1966">
        <v>7035.5999999999985</v>
      </c>
      <c r="AX1966" t="s">
        <v>23</v>
      </c>
      <c r="AY1966">
        <v>2018</v>
      </c>
      <c r="AZ1966">
        <v>5</v>
      </c>
      <c r="BA1966" t="s">
        <v>38</v>
      </c>
      <c r="BB1966" t="s">
        <v>97</v>
      </c>
      <c r="BC1966" t="s">
        <v>98</v>
      </c>
      <c r="BD1966" t="s">
        <v>100</v>
      </c>
      <c r="BE1966" t="s">
        <v>51</v>
      </c>
      <c r="BF1966" t="s">
        <v>54</v>
      </c>
      <c r="BG1966">
        <v>7277</v>
      </c>
      <c r="BH1966">
        <v>18570.904000000002</v>
      </c>
      <c r="BI1966">
        <v>23399.339040000003</v>
      </c>
      <c r="BJ1966">
        <v>4828.4350400000003</v>
      </c>
    </row>
    <row r="1967" spans="11:62" x14ac:dyDescent="0.15">
      <c r="K1967">
        <v>2018</v>
      </c>
      <c r="L1967" t="s">
        <v>23</v>
      </c>
      <c r="M1967" t="s">
        <v>97</v>
      </c>
      <c r="N1967" t="s">
        <v>98</v>
      </c>
      <c r="O1967" t="s">
        <v>100</v>
      </c>
      <c r="P1967" t="s">
        <v>51</v>
      </c>
      <c r="Q1967" t="s">
        <v>52</v>
      </c>
      <c r="R1967">
        <v>6126</v>
      </c>
      <c r="S1967">
        <v>27468.984</v>
      </c>
      <c r="T1967">
        <v>40928.786159999996</v>
      </c>
      <c r="U1967">
        <v>13459.802159999996</v>
      </c>
      <c r="AX1967" t="s">
        <v>23</v>
      </c>
      <c r="AY1967">
        <v>2018</v>
      </c>
      <c r="AZ1967">
        <v>5</v>
      </c>
      <c r="BA1967" t="s">
        <v>38</v>
      </c>
      <c r="BB1967" t="s">
        <v>97</v>
      </c>
      <c r="BC1967" t="s">
        <v>98</v>
      </c>
      <c r="BD1967" t="s">
        <v>100</v>
      </c>
      <c r="BE1967" t="s">
        <v>51</v>
      </c>
      <c r="BF1967" t="s">
        <v>55</v>
      </c>
      <c r="BG1967">
        <v>5161</v>
      </c>
      <c r="BH1967">
        <v>32204.639999999999</v>
      </c>
      <c r="BI1967">
        <v>47340.820800000001</v>
      </c>
      <c r="BJ1967">
        <v>15136.180800000002</v>
      </c>
    </row>
    <row r="1968" spans="11:62" x14ac:dyDescent="0.15">
      <c r="K1968">
        <v>2018</v>
      </c>
      <c r="L1968" t="s">
        <v>23</v>
      </c>
      <c r="M1968" t="s">
        <v>97</v>
      </c>
      <c r="N1968" t="s">
        <v>98</v>
      </c>
      <c r="O1968" t="s">
        <v>100</v>
      </c>
      <c r="P1968" t="s">
        <v>51</v>
      </c>
      <c r="Q1968" t="s">
        <v>53</v>
      </c>
      <c r="R1968">
        <v>11084</v>
      </c>
      <c r="S1968">
        <v>87430.59199999999</v>
      </c>
      <c r="T1968">
        <v>104916.7104</v>
      </c>
      <c r="U1968">
        <v>17486.118400000007</v>
      </c>
      <c r="AX1968" t="s">
        <v>23</v>
      </c>
      <c r="AY1968">
        <v>2018</v>
      </c>
      <c r="AZ1968">
        <v>5</v>
      </c>
      <c r="BA1968" t="s">
        <v>38</v>
      </c>
      <c r="BB1968" t="s">
        <v>97</v>
      </c>
      <c r="BC1968" t="s">
        <v>98</v>
      </c>
      <c r="BD1968" t="s">
        <v>100</v>
      </c>
      <c r="BE1968" t="s">
        <v>56</v>
      </c>
      <c r="BF1968" t="s">
        <v>57</v>
      </c>
      <c r="BG1968">
        <v>14584</v>
      </c>
      <c r="BH1968">
        <v>240373.48800000001</v>
      </c>
      <c r="BI1968">
        <v>288448.18560000003</v>
      </c>
      <c r="BJ1968">
        <v>48074.697600000014</v>
      </c>
    </row>
    <row r="1969" spans="11:62" x14ac:dyDescent="0.15">
      <c r="K1969">
        <v>2018</v>
      </c>
      <c r="L1969" t="s">
        <v>23</v>
      </c>
      <c r="M1969" t="s">
        <v>97</v>
      </c>
      <c r="N1969" t="s">
        <v>98</v>
      </c>
      <c r="O1969" t="s">
        <v>100</v>
      </c>
      <c r="P1969" t="s">
        <v>51</v>
      </c>
      <c r="Q1969" t="s">
        <v>54</v>
      </c>
      <c r="R1969">
        <v>7277</v>
      </c>
      <c r="S1969">
        <v>18570.904000000002</v>
      </c>
      <c r="T1969">
        <v>23399.339040000003</v>
      </c>
      <c r="U1969">
        <v>4828.4350400000003</v>
      </c>
      <c r="AX1969" t="s">
        <v>23</v>
      </c>
      <c r="AY1969">
        <v>2018</v>
      </c>
      <c r="AZ1969">
        <v>5</v>
      </c>
      <c r="BA1969" t="s">
        <v>38</v>
      </c>
      <c r="BB1969" t="s">
        <v>97</v>
      </c>
      <c r="BC1969" t="s">
        <v>98</v>
      </c>
      <c r="BD1969" t="s">
        <v>100</v>
      </c>
      <c r="BE1969" t="s">
        <v>56</v>
      </c>
      <c r="BF1969" t="s">
        <v>58</v>
      </c>
      <c r="BG1969">
        <v>14944</v>
      </c>
      <c r="BH1969">
        <v>117684</v>
      </c>
      <c r="BI1969">
        <v>170641.8</v>
      </c>
      <c r="BJ1969">
        <v>52957.799999999988</v>
      </c>
    </row>
    <row r="1970" spans="11:62" x14ac:dyDescent="0.15">
      <c r="K1970">
        <v>2018</v>
      </c>
      <c r="L1970" t="s">
        <v>23</v>
      </c>
      <c r="M1970" t="s">
        <v>97</v>
      </c>
      <c r="N1970" t="s">
        <v>98</v>
      </c>
      <c r="O1970" t="s">
        <v>100</v>
      </c>
      <c r="P1970" t="s">
        <v>51</v>
      </c>
      <c r="Q1970" t="s">
        <v>55</v>
      </c>
      <c r="R1970">
        <v>5161</v>
      </c>
      <c r="S1970">
        <v>32204.639999999999</v>
      </c>
      <c r="T1970">
        <v>47340.820800000001</v>
      </c>
      <c r="U1970">
        <v>15136.180800000002</v>
      </c>
      <c r="AX1970" t="s">
        <v>23</v>
      </c>
      <c r="AY1970">
        <v>2018</v>
      </c>
      <c r="AZ1970">
        <v>5</v>
      </c>
      <c r="BA1970" t="s">
        <v>38</v>
      </c>
      <c r="BB1970" t="s">
        <v>97</v>
      </c>
      <c r="BC1970" t="s">
        <v>98</v>
      </c>
      <c r="BD1970" t="s">
        <v>100</v>
      </c>
      <c r="BE1970" t="s">
        <v>56</v>
      </c>
      <c r="BF1970" t="s">
        <v>59</v>
      </c>
      <c r="BG1970">
        <v>16636</v>
      </c>
      <c r="BH1970">
        <v>34436.519999999997</v>
      </c>
      <c r="BI1970">
        <v>44423.110799999995</v>
      </c>
      <c r="BJ1970">
        <v>9986.5907999999981</v>
      </c>
    </row>
    <row r="1971" spans="11:62" x14ac:dyDescent="0.15">
      <c r="K1971">
        <v>2018</v>
      </c>
      <c r="L1971" t="s">
        <v>23</v>
      </c>
      <c r="M1971" t="s">
        <v>97</v>
      </c>
      <c r="N1971" t="s">
        <v>98</v>
      </c>
      <c r="O1971" t="s">
        <v>100</v>
      </c>
      <c r="P1971" t="s">
        <v>56</v>
      </c>
      <c r="Q1971" t="s">
        <v>57</v>
      </c>
      <c r="R1971">
        <v>14584</v>
      </c>
      <c r="S1971">
        <v>240373.48800000001</v>
      </c>
      <c r="T1971">
        <v>288448.18560000003</v>
      </c>
      <c r="U1971">
        <v>48074.697600000014</v>
      </c>
      <c r="AX1971" t="s">
        <v>23</v>
      </c>
      <c r="AY1971">
        <v>2018</v>
      </c>
      <c r="AZ1971">
        <v>5</v>
      </c>
      <c r="BA1971" t="s">
        <v>38</v>
      </c>
      <c r="BB1971" t="s">
        <v>97</v>
      </c>
      <c r="BC1971" t="s">
        <v>98</v>
      </c>
      <c r="BD1971" t="s">
        <v>101</v>
      </c>
      <c r="BE1971" t="s">
        <v>46</v>
      </c>
      <c r="BF1971" t="s">
        <v>47</v>
      </c>
      <c r="BG1971">
        <v>15976</v>
      </c>
      <c r="BH1971">
        <v>21855.168000000001</v>
      </c>
      <c r="BI1971">
        <v>31034.33856</v>
      </c>
      <c r="BJ1971">
        <v>9179.1705599999987</v>
      </c>
    </row>
    <row r="1972" spans="11:62" x14ac:dyDescent="0.15">
      <c r="K1972">
        <v>2018</v>
      </c>
      <c r="L1972" t="s">
        <v>23</v>
      </c>
      <c r="M1972" t="s">
        <v>97</v>
      </c>
      <c r="N1972" t="s">
        <v>98</v>
      </c>
      <c r="O1972" t="s">
        <v>100</v>
      </c>
      <c r="P1972" t="s">
        <v>56</v>
      </c>
      <c r="Q1972" t="s">
        <v>58</v>
      </c>
      <c r="R1972">
        <v>14944</v>
      </c>
      <c r="S1972">
        <v>117684</v>
      </c>
      <c r="T1972">
        <v>170641.8</v>
      </c>
      <c r="U1972">
        <v>52957.799999999988</v>
      </c>
      <c r="AX1972" t="s">
        <v>23</v>
      </c>
      <c r="AY1972">
        <v>2018</v>
      </c>
      <c r="AZ1972">
        <v>5</v>
      </c>
      <c r="BA1972" t="s">
        <v>38</v>
      </c>
      <c r="BB1972" t="s">
        <v>97</v>
      </c>
      <c r="BC1972" t="s">
        <v>98</v>
      </c>
      <c r="BD1972" t="s">
        <v>101</v>
      </c>
      <c r="BE1972" t="s">
        <v>46</v>
      </c>
      <c r="BF1972" t="s">
        <v>48</v>
      </c>
      <c r="BG1972">
        <v>11470</v>
      </c>
      <c r="BH1972">
        <v>32299.520000000004</v>
      </c>
      <c r="BI1972">
        <v>46188.313600000001</v>
      </c>
      <c r="BJ1972">
        <v>13888.793599999997</v>
      </c>
    </row>
    <row r="1973" spans="11:62" x14ac:dyDescent="0.15">
      <c r="K1973">
        <v>2018</v>
      </c>
      <c r="L1973" t="s">
        <v>23</v>
      </c>
      <c r="M1973" t="s">
        <v>97</v>
      </c>
      <c r="N1973" t="s">
        <v>98</v>
      </c>
      <c r="O1973" t="s">
        <v>100</v>
      </c>
      <c r="P1973" t="s">
        <v>56</v>
      </c>
      <c r="Q1973" t="s">
        <v>59</v>
      </c>
      <c r="R1973">
        <v>16636</v>
      </c>
      <c r="S1973">
        <v>34436.519999999997</v>
      </c>
      <c r="T1973">
        <v>44423.110799999995</v>
      </c>
      <c r="U1973">
        <v>9986.5907999999981</v>
      </c>
      <c r="AX1973" t="s">
        <v>23</v>
      </c>
      <c r="AY1973">
        <v>2018</v>
      </c>
      <c r="AZ1973">
        <v>5</v>
      </c>
      <c r="BA1973" t="s">
        <v>38</v>
      </c>
      <c r="BB1973" t="s">
        <v>97</v>
      </c>
      <c r="BC1973" t="s">
        <v>98</v>
      </c>
      <c r="BD1973" t="s">
        <v>101</v>
      </c>
      <c r="BE1973" t="s">
        <v>46</v>
      </c>
      <c r="BF1973" t="s">
        <v>49</v>
      </c>
      <c r="BG1973">
        <v>15850</v>
      </c>
      <c r="BH1973">
        <v>44633.599999999999</v>
      </c>
      <c r="BI1973">
        <v>58470.015999999996</v>
      </c>
      <c r="BJ1973">
        <v>13836.415999999997</v>
      </c>
    </row>
    <row r="1974" spans="11:62" x14ac:dyDescent="0.15">
      <c r="K1974">
        <v>2018</v>
      </c>
      <c r="L1974" t="s">
        <v>23</v>
      </c>
      <c r="M1974" t="s">
        <v>97</v>
      </c>
      <c r="N1974" t="s">
        <v>98</v>
      </c>
      <c r="O1974" t="s">
        <v>101</v>
      </c>
      <c r="P1974" t="s">
        <v>46</v>
      </c>
      <c r="Q1974" t="s">
        <v>47</v>
      </c>
      <c r="R1974">
        <v>15976</v>
      </c>
      <c r="S1974">
        <v>21855.168000000001</v>
      </c>
      <c r="T1974">
        <v>31034.33856</v>
      </c>
      <c r="U1974">
        <v>9179.1705599999987</v>
      </c>
      <c r="AX1974" t="s">
        <v>23</v>
      </c>
      <c r="AY1974">
        <v>2018</v>
      </c>
      <c r="AZ1974">
        <v>5</v>
      </c>
      <c r="BA1974" t="s">
        <v>38</v>
      </c>
      <c r="BB1974" t="s">
        <v>97</v>
      </c>
      <c r="BC1974" t="s">
        <v>98</v>
      </c>
      <c r="BD1974" t="s">
        <v>101</v>
      </c>
      <c r="BE1974" t="s">
        <v>46</v>
      </c>
      <c r="BF1974" t="s">
        <v>50</v>
      </c>
      <c r="BG1974">
        <v>14844</v>
      </c>
      <c r="BH1974">
        <v>72423.875999999989</v>
      </c>
      <c r="BI1974">
        <v>99944.948879999982</v>
      </c>
      <c r="BJ1974">
        <v>27521.072879999992</v>
      </c>
    </row>
    <row r="1975" spans="11:62" x14ac:dyDescent="0.15">
      <c r="K1975">
        <v>2018</v>
      </c>
      <c r="L1975" t="s">
        <v>23</v>
      </c>
      <c r="M1975" t="s">
        <v>97</v>
      </c>
      <c r="N1975" t="s">
        <v>98</v>
      </c>
      <c r="O1975" t="s">
        <v>101</v>
      </c>
      <c r="P1975" t="s">
        <v>46</v>
      </c>
      <c r="Q1975" t="s">
        <v>48</v>
      </c>
      <c r="R1975">
        <v>11470</v>
      </c>
      <c r="S1975">
        <v>32299.520000000004</v>
      </c>
      <c r="T1975">
        <v>46188.313600000001</v>
      </c>
      <c r="U1975">
        <v>13888.793599999997</v>
      </c>
      <c r="AX1975" t="s">
        <v>23</v>
      </c>
      <c r="AY1975">
        <v>2018</v>
      </c>
      <c r="AZ1975">
        <v>5</v>
      </c>
      <c r="BA1975" t="s">
        <v>38</v>
      </c>
      <c r="BB1975" t="s">
        <v>97</v>
      </c>
      <c r="BC1975" t="s">
        <v>98</v>
      </c>
      <c r="BD1975" t="s">
        <v>101</v>
      </c>
      <c r="BE1975" t="s">
        <v>51</v>
      </c>
      <c r="BF1975" t="s">
        <v>52</v>
      </c>
      <c r="BG1975">
        <v>8296</v>
      </c>
      <c r="BH1975">
        <v>38460.256000000001</v>
      </c>
      <c r="BI1975">
        <v>47690.71744</v>
      </c>
      <c r="BJ1975">
        <v>9230.4614399999991</v>
      </c>
    </row>
    <row r="1976" spans="11:62" x14ac:dyDescent="0.15">
      <c r="K1976">
        <v>2018</v>
      </c>
      <c r="L1976" t="s">
        <v>23</v>
      </c>
      <c r="M1976" t="s">
        <v>97</v>
      </c>
      <c r="N1976" t="s">
        <v>98</v>
      </c>
      <c r="O1976" t="s">
        <v>101</v>
      </c>
      <c r="P1976" t="s">
        <v>46</v>
      </c>
      <c r="Q1976" t="s">
        <v>49</v>
      </c>
      <c r="R1976">
        <v>15850</v>
      </c>
      <c r="S1976">
        <v>44633.599999999999</v>
      </c>
      <c r="T1976">
        <v>58470.015999999996</v>
      </c>
      <c r="U1976">
        <v>13836.415999999997</v>
      </c>
      <c r="AX1976" t="s">
        <v>23</v>
      </c>
      <c r="AY1976">
        <v>2018</v>
      </c>
      <c r="AZ1976">
        <v>5</v>
      </c>
      <c r="BA1976" t="s">
        <v>38</v>
      </c>
      <c r="BB1976" t="s">
        <v>97</v>
      </c>
      <c r="BC1976" t="s">
        <v>98</v>
      </c>
      <c r="BD1976" t="s">
        <v>101</v>
      </c>
      <c r="BE1976" t="s">
        <v>51</v>
      </c>
      <c r="BF1976" t="s">
        <v>53</v>
      </c>
      <c r="BG1976">
        <v>16175</v>
      </c>
      <c r="BH1976">
        <v>139687.29999999999</v>
      </c>
      <c r="BI1976">
        <v>191371.60099999997</v>
      </c>
      <c r="BJ1976">
        <v>51684.300999999978</v>
      </c>
    </row>
    <row r="1977" spans="11:62" x14ac:dyDescent="0.15">
      <c r="K1977">
        <v>2018</v>
      </c>
      <c r="L1977" t="s">
        <v>23</v>
      </c>
      <c r="M1977" t="s">
        <v>97</v>
      </c>
      <c r="N1977" t="s">
        <v>98</v>
      </c>
      <c r="O1977" t="s">
        <v>101</v>
      </c>
      <c r="P1977" t="s">
        <v>46</v>
      </c>
      <c r="Q1977" t="s">
        <v>50</v>
      </c>
      <c r="R1977">
        <v>14844</v>
      </c>
      <c r="S1977">
        <v>72423.875999999989</v>
      </c>
      <c r="T1977">
        <v>99944.948879999982</v>
      </c>
      <c r="U1977">
        <v>27521.072879999992</v>
      </c>
      <c r="AX1977" t="s">
        <v>23</v>
      </c>
      <c r="AY1977">
        <v>2018</v>
      </c>
      <c r="AZ1977">
        <v>5</v>
      </c>
      <c r="BA1977" t="s">
        <v>38</v>
      </c>
      <c r="BB1977" t="s">
        <v>97</v>
      </c>
      <c r="BC1977" t="s">
        <v>98</v>
      </c>
      <c r="BD1977" t="s">
        <v>101</v>
      </c>
      <c r="BE1977" t="s">
        <v>51</v>
      </c>
      <c r="BF1977" t="s">
        <v>54</v>
      </c>
      <c r="BG1977">
        <v>10701</v>
      </c>
      <c r="BH1977">
        <v>28250.639999999999</v>
      </c>
      <c r="BI1977">
        <v>34465.7808</v>
      </c>
      <c r="BJ1977">
        <v>6215.140800000001</v>
      </c>
    </row>
    <row r="1978" spans="11:62" x14ac:dyDescent="0.15">
      <c r="K1978">
        <v>2018</v>
      </c>
      <c r="L1978" t="s">
        <v>23</v>
      </c>
      <c r="M1978" t="s">
        <v>97</v>
      </c>
      <c r="N1978" t="s">
        <v>98</v>
      </c>
      <c r="O1978" t="s">
        <v>101</v>
      </c>
      <c r="P1978" t="s">
        <v>51</v>
      </c>
      <c r="Q1978" t="s">
        <v>52</v>
      </c>
      <c r="R1978">
        <v>8296</v>
      </c>
      <c r="S1978">
        <v>38460.256000000001</v>
      </c>
      <c r="T1978">
        <v>47690.71744</v>
      </c>
      <c r="U1978">
        <v>9230.4614399999991</v>
      </c>
      <c r="AX1978" t="s">
        <v>23</v>
      </c>
      <c r="AY1978">
        <v>2018</v>
      </c>
      <c r="AZ1978">
        <v>5</v>
      </c>
      <c r="BA1978" t="s">
        <v>38</v>
      </c>
      <c r="BB1978" t="s">
        <v>97</v>
      </c>
      <c r="BC1978" t="s">
        <v>98</v>
      </c>
      <c r="BD1978" t="s">
        <v>101</v>
      </c>
      <c r="BE1978" t="s">
        <v>51</v>
      </c>
      <c r="BF1978" t="s">
        <v>55</v>
      </c>
      <c r="BG1978">
        <v>12634</v>
      </c>
      <c r="BH1978">
        <v>72165.407999999996</v>
      </c>
      <c r="BI1978">
        <v>103918.18752000001</v>
      </c>
      <c r="BJ1978">
        <v>31752.779520000011</v>
      </c>
    </row>
    <row r="1979" spans="11:62" x14ac:dyDescent="0.15">
      <c r="K1979">
        <v>2018</v>
      </c>
      <c r="L1979" t="s">
        <v>23</v>
      </c>
      <c r="M1979" t="s">
        <v>97</v>
      </c>
      <c r="N1979" t="s">
        <v>98</v>
      </c>
      <c r="O1979" t="s">
        <v>101</v>
      </c>
      <c r="P1979" t="s">
        <v>51</v>
      </c>
      <c r="Q1979" t="s">
        <v>53</v>
      </c>
      <c r="R1979">
        <v>16175</v>
      </c>
      <c r="S1979">
        <v>139687.29999999999</v>
      </c>
      <c r="T1979">
        <v>191371.60099999997</v>
      </c>
      <c r="U1979">
        <v>51684.300999999978</v>
      </c>
      <c r="AX1979" t="s">
        <v>23</v>
      </c>
      <c r="AY1979">
        <v>2018</v>
      </c>
      <c r="AZ1979">
        <v>5</v>
      </c>
      <c r="BA1979" t="s">
        <v>38</v>
      </c>
      <c r="BB1979" t="s">
        <v>97</v>
      </c>
      <c r="BC1979" t="s">
        <v>98</v>
      </c>
      <c r="BD1979" t="s">
        <v>101</v>
      </c>
      <c r="BE1979" t="s">
        <v>56</v>
      </c>
      <c r="BF1979" t="s">
        <v>57</v>
      </c>
      <c r="BG1979">
        <v>14283</v>
      </c>
      <c r="BH1979">
        <v>237326.32800000001</v>
      </c>
      <c r="BI1979">
        <v>313270.75296000001</v>
      </c>
      <c r="BJ1979">
        <v>75944.424960000004</v>
      </c>
    </row>
    <row r="1980" spans="11:62" x14ac:dyDescent="0.15">
      <c r="K1980">
        <v>2018</v>
      </c>
      <c r="L1980" t="s">
        <v>23</v>
      </c>
      <c r="M1980" t="s">
        <v>97</v>
      </c>
      <c r="N1980" t="s">
        <v>98</v>
      </c>
      <c r="O1980" t="s">
        <v>101</v>
      </c>
      <c r="P1980" t="s">
        <v>51</v>
      </c>
      <c r="Q1980" t="s">
        <v>54</v>
      </c>
      <c r="R1980">
        <v>10701</v>
      </c>
      <c r="S1980">
        <v>28250.639999999999</v>
      </c>
      <c r="T1980">
        <v>34465.7808</v>
      </c>
      <c r="U1980">
        <v>6215.140800000001</v>
      </c>
      <c r="AX1980" t="s">
        <v>23</v>
      </c>
      <c r="AY1980">
        <v>2018</v>
      </c>
      <c r="AZ1980">
        <v>5</v>
      </c>
      <c r="BA1980" t="s">
        <v>38</v>
      </c>
      <c r="BB1980" t="s">
        <v>97</v>
      </c>
      <c r="BC1980" t="s">
        <v>98</v>
      </c>
      <c r="BD1980" t="s">
        <v>101</v>
      </c>
      <c r="BE1980" t="s">
        <v>56</v>
      </c>
      <c r="BF1980" t="s">
        <v>58</v>
      </c>
      <c r="BG1980">
        <v>10504</v>
      </c>
      <c r="BH1980">
        <v>83380.751999999993</v>
      </c>
      <c r="BI1980">
        <v>109228.78511999999</v>
      </c>
      <c r="BJ1980">
        <v>25848.033119999993</v>
      </c>
    </row>
    <row r="1981" spans="11:62" x14ac:dyDescent="0.15">
      <c r="K1981">
        <v>2018</v>
      </c>
      <c r="L1981" t="s">
        <v>23</v>
      </c>
      <c r="M1981" t="s">
        <v>97</v>
      </c>
      <c r="N1981" t="s">
        <v>98</v>
      </c>
      <c r="O1981" t="s">
        <v>101</v>
      </c>
      <c r="P1981" t="s">
        <v>51</v>
      </c>
      <c r="Q1981" t="s">
        <v>55</v>
      </c>
      <c r="R1981">
        <v>12634</v>
      </c>
      <c r="S1981">
        <v>72165.407999999996</v>
      </c>
      <c r="T1981">
        <v>103918.18752000001</v>
      </c>
      <c r="U1981">
        <v>31752.779520000011</v>
      </c>
      <c r="AX1981" t="s">
        <v>23</v>
      </c>
      <c r="AY1981">
        <v>2018</v>
      </c>
      <c r="AZ1981">
        <v>5</v>
      </c>
      <c r="BA1981" t="s">
        <v>38</v>
      </c>
      <c r="BB1981" t="s">
        <v>97</v>
      </c>
      <c r="BC1981" t="s">
        <v>98</v>
      </c>
      <c r="BD1981" t="s">
        <v>101</v>
      </c>
      <c r="BE1981" t="s">
        <v>56</v>
      </c>
      <c r="BF1981" t="s">
        <v>59</v>
      </c>
      <c r="BG1981">
        <v>8837</v>
      </c>
      <c r="BH1981">
        <v>20201.381999999998</v>
      </c>
      <c r="BI1981">
        <v>26665.824239999998</v>
      </c>
      <c r="BJ1981">
        <v>6464.4422400000003</v>
      </c>
    </row>
    <row r="1982" spans="11:62" x14ac:dyDescent="0.15">
      <c r="K1982">
        <v>2018</v>
      </c>
      <c r="L1982" t="s">
        <v>23</v>
      </c>
      <c r="M1982" t="s">
        <v>97</v>
      </c>
      <c r="N1982" t="s">
        <v>98</v>
      </c>
      <c r="O1982" t="s">
        <v>101</v>
      </c>
      <c r="P1982" t="s">
        <v>56</v>
      </c>
      <c r="Q1982" t="s">
        <v>57</v>
      </c>
      <c r="R1982">
        <v>14283</v>
      </c>
      <c r="S1982">
        <v>237326.32800000001</v>
      </c>
      <c r="T1982">
        <v>313270.75296000001</v>
      </c>
      <c r="U1982">
        <v>75944.424960000004</v>
      </c>
      <c r="AX1982" t="s">
        <v>23</v>
      </c>
      <c r="AY1982">
        <v>2018</v>
      </c>
      <c r="AZ1982">
        <v>5</v>
      </c>
      <c r="BA1982" t="s">
        <v>38</v>
      </c>
      <c r="BB1982" t="s">
        <v>97</v>
      </c>
      <c r="BC1982" t="s">
        <v>98</v>
      </c>
      <c r="BD1982" t="s">
        <v>102</v>
      </c>
      <c r="BE1982" t="s">
        <v>46</v>
      </c>
      <c r="BF1982" t="s">
        <v>47</v>
      </c>
      <c r="BG1982">
        <v>8027</v>
      </c>
      <c r="BH1982">
        <v>11077.26</v>
      </c>
      <c r="BI1982">
        <v>15840.4818</v>
      </c>
      <c r="BJ1982">
        <v>4763.2217999999993</v>
      </c>
    </row>
    <row r="1983" spans="11:62" x14ac:dyDescent="0.15">
      <c r="K1983">
        <v>2018</v>
      </c>
      <c r="L1983" t="s">
        <v>23</v>
      </c>
      <c r="M1983" t="s">
        <v>97</v>
      </c>
      <c r="N1983" t="s">
        <v>98</v>
      </c>
      <c r="O1983" t="s">
        <v>101</v>
      </c>
      <c r="P1983" t="s">
        <v>56</v>
      </c>
      <c r="Q1983" t="s">
        <v>58</v>
      </c>
      <c r="R1983">
        <v>10504</v>
      </c>
      <c r="S1983">
        <v>83380.751999999993</v>
      </c>
      <c r="T1983">
        <v>109228.78511999999</v>
      </c>
      <c r="U1983">
        <v>25848.033119999993</v>
      </c>
      <c r="AX1983" t="s">
        <v>23</v>
      </c>
      <c r="AY1983">
        <v>2018</v>
      </c>
      <c r="AZ1983">
        <v>5</v>
      </c>
      <c r="BA1983" t="s">
        <v>38</v>
      </c>
      <c r="BB1983" t="s">
        <v>97</v>
      </c>
      <c r="BC1983" t="s">
        <v>98</v>
      </c>
      <c r="BD1983" t="s">
        <v>102</v>
      </c>
      <c r="BE1983" t="s">
        <v>46</v>
      </c>
      <c r="BF1983" t="s">
        <v>48</v>
      </c>
      <c r="BG1983">
        <v>17085</v>
      </c>
      <c r="BH1983">
        <v>44728.53</v>
      </c>
      <c r="BI1983">
        <v>62619.942000000003</v>
      </c>
      <c r="BJ1983">
        <v>17891.412000000004</v>
      </c>
    </row>
    <row r="1984" spans="11:62" x14ac:dyDescent="0.15">
      <c r="K1984">
        <v>2018</v>
      </c>
      <c r="L1984" t="s">
        <v>23</v>
      </c>
      <c r="M1984" t="s">
        <v>97</v>
      </c>
      <c r="N1984" t="s">
        <v>98</v>
      </c>
      <c r="O1984" t="s">
        <v>101</v>
      </c>
      <c r="P1984" t="s">
        <v>56</v>
      </c>
      <c r="Q1984" t="s">
        <v>59</v>
      </c>
      <c r="R1984">
        <v>8837</v>
      </c>
      <c r="S1984">
        <v>20201.381999999998</v>
      </c>
      <c r="T1984">
        <v>26665.824239999998</v>
      </c>
      <c r="U1984">
        <v>6464.4422400000003</v>
      </c>
      <c r="AX1984" t="s">
        <v>23</v>
      </c>
      <c r="AY1984">
        <v>2018</v>
      </c>
      <c r="AZ1984">
        <v>5</v>
      </c>
      <c r="BA1984" t="s">
        <v>38</v>
      </c>
      <c r="BB1984" t="s">
        <v>97</v>
      </c>
      <c r="BC1984" t="s">
        <v>98</v>
      </c>
      <c r="BD1984" t="s">
        <v>102</v>
      </c>
      <c r="BE1984" t="s">
        <v>46</v>
      </c>
      <c r="BF1984" t="s">
        <v>49</v>
      </c>
      <c r="BG1984">
        <v>16496</v>
      </c>
      <c r="BH1984">
        <v>41009.056000000004</v>
      </c>
      <c r="BI1984">
        <v>50031.048320000002</v>
      </c>
      <c r="BJ1984">
        <v>9021.9923199999976</v>
      </c>
    </row>
    <row r="1985" spans="11:62" x14ac:dyDescent="0.15">
      <c r="K1985">
        <v>2018</v>
      </c>
      <c r="L1985" t="s">
        <v>23</v>
      </c>
      <c r="M1985" t="s">
        <v>97</v>
      </c>
      <c r="N1985" t="s">
        <v>98</v>
      </c>
      <c r="O1985" t="s">
        <v>102</v>
      </c>
      <c r="P1985" t="s">
        <v>46</v>
      </c>
      <c r="Q1985" t="s">
        <v>47</v>
      </c>
      <c r="R1985">
        <v>8027</v>
      </c>
      <c r="S1985">
        <v>11077.26</v>
      </c>
      <c r="T1985">
        <v>15840.4818</v>
      </c>
      <c r="U1985">
        <v>4763.2217999999993</v>
      </c>
      <c r="AX1985" t="s">
        <v>23</v>
      </c>
      <c r="AY1985">
        <v>2018</v>
      </c>
      <c r="AZ1985">
        <v>5</v>
      </c>
      <c r="BA1985" t="s">
        <v>38</v>
      </c>
      <c r="BB1985" t="s">
        <v>97</v>
      </c>
      <c r="BC1985" t="s">
        <v>98</v>
      </c>
      <c r="BD1985" t="s">
        <v>102</v>
      </c>
      <c r="BE1985" t="s">
        <v>46</v>
      </c>
      <c r="BF1985" t="s">
        <v>50</v>
      </c>
      <c r="BG1985">
        <v>8727</v>
      </c>
      <c r="BH1985">
        <v>41505.611999999994</v>
      </c>
      <c r="BI1985">
        <v>56032.576199999989</v>
      </c>
      <c r="BJ1985">
        <v>14526.964199999995</v>
      </c>
    </row>
    <row r="1986" spans="11:62" x14ac:dyDescent="0.15">
      <c r="K1986">
        <v>2018</v>
      </c>
      <c r="L1986" t="s">
        <v>23</v>
      </c>
      <c r="M1986" t="s">
        <v>97</v>
      </c>
      <c r="N1986" t="s">
        <v>98</v>
      </c>
      <c r="O1986" t="s">
        <v>102</v>
      </c>
      <c r="P1986" t="s">
        <v>46</v>
      </c>
      <c r="Q1986" t="s">
        <v>48</v>
      </c>
      <c r="R1986">
        <v>17085</v>
      </c>
      <c r="S1986">
        <v>44728.53</v>
      </c>
      <c r="T1986">
        <v>62619.942000000003</v>
      </c>
      <c r="U1986">
        <v>17891.412000000004</v>
      </c>
      <c r="AX1986" t="s">
        <v>23</v>
      </c>
      <c r="AY1986">
        <v>2018</v>
      </c>
      <c r="AZ1986">
        <v>5</v>
      </c>
      <c r="BA1986" t="s">
        <v>38</v>
      </c>
      <c r="BB1986" t="s">
        <v>97</v>
      </c>
      <c r="BC1986" t="s">
        <v>98</v>
      </c>
      <c r="BD1986" t="s">
        <v>102</v>
      </c>
      <c r="BE1986" t="s">
        <v>51</v>
      </c>
      <c r="BF1986" t="s">
        <v>52</v>
      </c>
      <c r="BG1986">
        <v>10426</v>
      </c>
      <c r="BH1986">
        <v>47542.55999999999</v>
      </c>
      <c r="BI1986">
        <v>58001.923199999983</v>
      </c>
      <c r="BJ1986">
        <v>10459.363199999993</v>
      </c>
    </row>
    <row r="1987" spans="11:62" x14ac:dyDescent="0.15">
      <c r="K1987">
        <v>2018</v>
      </c>
      <c r="L1987" t="s">
        <v>23</v>
      </c>
      <c r="M1987" t="s">
        <v>97</v>
      </c>
      <c r="N1987" t="s">
        <v>98</v>
      </c>
      <c r="O1987" t="s">
        <v>102</v>
      </c>
      <c r="P1987" t="s">
        <v>46</v>
      </c>
      <c r="Q1987" t="s">
        <v>49</v>
      </c>
      <c r="R1987">
        <v>16496</v>
      </c>
      <c r="S1987">
        <v>41009.056000000004</v>
      </c>
      <c r="T1987">
        <v>50031.048320000002</v>
      </c>
      <c r="U1987">
        <v>9021.9923199999976</v>
      </c>
      <c r="AX1987" t="s">
        <v>23</v>
      </c>
      <c r="AY1987">
        <v>2018</v>
      </c>
      <c r="AZ1987">
        <v>5</v>
      </c>
      <c r="BA1987" t="s">
        <v>38</v>
      </c>
      <c r="BB1987" t="s">
        <v>97</v>
      </c>
      <c r="BC1987" t="s">
        <v>98</v>
      </c>
      <c r="BD1987" t="s">
        <v>102</v>
      </c>
      <c r="BE1987" t="s">
        <v>51</v>
      </c>
      <c r="BF1987" t="s">
        <v>53</v>
      </c>
      <c r="BG1987">
        <v>5943</v>
      </c>
      <c r="BH1987">
        <v>45261.887999999999</v>
      </c>
      <c r="BI1987">
        <v>55672.122239999997</v>
      </c>
      <c r="BJ1987">
        <v>10410.234239999998</v>
      </c>
    </row>
    <row r="1988" spans="11:62" x14ac:dyDescent="0.15">
      <c r="K1988">
        <v>2018</v>
      </c>
      <c r="L1988" t="s">
        <v>23</v>
      </c>
      <c r="M1988" t="s">
        <v>97</v>
      </c>
      <c r="N1988" t="s">
        <v>98</v>
      </c>
      <c r="O1988" t="s">
        <v>102</v>
      </c>
      <c r="P1988" t="s">
        <v>46</v>
      </c>
      <c r="Q1988" t="s">
        <v>50</v>
      </c>
      <c r="R1988">
        <v>8727</v>
      </c>
      <c r="S1988">
        <v>41505.611999999994</v>
      </c>
      <c r="T1988">
        <v>56032.576199999989</v>
      </c>
      <c r="U1988">
        <v>14526.964199999995</v>
      </c>
      <c r="AX1988" t="s">
        <v>23</v>
      </c>
      <c r="AY1988">
        <v>2018</v>
      </c>
      <c r="AZ1988">
        <v>5</v>
      </c>
      <c r="BA1988" t="s">
        <v>38</v>
      </c>
      <c r="BB1988" t="s">
        <v>97</v>
      </c>
      <c r="BC1988" t="s">
        <v>98</v>
      </c>
      <c r="BD1988" t="s">
        <v>102</v>
      </c>
      <c r="BE1988" t="s">
        <v>51</v>
      </c>
      <c r="BF1988" t="s">
        <v>54</v>
      </c>
      <c r="BG1988">
        <v>12038</v>
      </c>
      <c r="BH1988">
        <v>31515.484000000004</v>
      </c>
      <c r="BI1988">
        <v>44121.67760000001</v>
      </c>
      <c r="BJ1988">
        <v>12606.193600000006</v>
      </c>
    </row>
    <row r="1989" spans="11:62" x14ac:dyDescent="0.15">
      <c r="K1989">
        <v>2018</v>
      </c>
      <c r="L1989" t="s">
        <v>23</v>
      </c>
      <c r="M1989" t="s">
        <v>97</v>
      </c>
      <c r="N1989" t="s">
        <v>98</v>
      </c>
      <c r="O1989" t="s">
        <v>102</v>
      </c>
      <c r="P1989" t="s">
        <v>51</v>
      </c>
      <c r="Q1989" t="s">
        <v>52</v>
      </c>
      <c r="R1989">
        <v>10426</v>
      </c>
      <c r="S1989">
        <v>47542.55999999999</v>
      </c>
      <c r="T1989">
        <v>58001.923199999983</v>
      </c>
      <c r="U1989">
        <v>10459.363199999993</v>
      </c>
      <c r="AX1989" t="s">
        <v>23</v>
      </c>
      <c r="AY1989">
        <v>2018</v>
      </c>
      <c r="AZ1989">
        <v>5</v>
      </c>
      <c r="BA1989" t="s">
        <v>38</v>
      </c>
      <c r="BB1989" t="s">
        <v>97</v>
      </c>
      <c r="BC1989" t="s">
        <v>98</v>
      </c>
      <c r="BD1989" t="s">
        <v>102</v>
      </c>
      <c r="BE1989" t="s">
        <v>51</v>
      </c>
      <c r="BF1989" t="s">
        <v>55</v>
      </c>
      <c r="BG1989">
        <v>7365</v>
      </c>
      <c r="BH1989">
        <v>40301.279999999999</v>
      </c>
      <c r="BI1989">
        <v>48764.548799999997</v>
      </c>
      <c r="BJ1989">
        <v>8463.268799999998</v>
      </c>
    </row>
    <row r="1990" spans="11:62" x14ac:dyDescent="0.15">
      <c r="K1990">
        <v>2018</v>
      </c>
      <c r="L1990" t="s">
        <v>23</v>
      </c>
      <c r="M1990" t="s">
        <v>97</v>
      </c>
      <c r="N1990" t="s">
        <v>98</v>
      </c>
      <c r="O1990" t="s">
        <v>102</v>
      </c>
      <c r="P1990" t="s">
        <v>51</v>
      </c>
      <c r="Q1990" t="s">
        <v>53</v>
      </c>
      <c r="R1990">
        <v>5943</v>
      </c>
      <c r="S1990">
        <v>45261.887999999999</v>
      </c>
      <c r="T1990">
        <v>55672.122239999997</v>
      </c>
      <c r="U1990">
        <v>10410.234239999998</v>
      </c>
      <c r="AX1990" t="s">
        <v>23</v>
      </c>
      <c r="AY1990">
        <v>2018</v>
      </c>
      <c r="AZ1990">
        <v>5</v>
      </c>
      <c r="BA1990" t="s">
        <v>38</v>
      </c>
      <c r="BB1990" t="s">
        <v>97</v>
      </c>
      <c r="BC1990" t="s">
        <v>98</v>
      </c>
      <c r="BD1990" t="s">
        <v>102</v>
      </c>
      <c r="BE1990" t="s">
        <v>56</v>
      </c>
      <c r="BF1990" t="s">
        <v>57</v>
      </c>
      <c r="BG1990">
        <v>5371</v>
      </c>
      <c r="BH1990">
        <v>82767.110000000015</v>
      </c>
      <c r="BI1990">
        <v>110080.25630000002</v>
      </c>
      <c r="BJ1990">
        <v>27313.146300000008</v>
      </c>
    </row>
    <row r="1991" spans="11:62" x14ac:dyDescent="0.15">
      <c r="K1991">
        <v>2018</v>
      </c>
      <c r="L1991" t="s">
        <v>23</v>
      </c>
      <c r="M1991" t="s">
        <v>97</v>
      </c>
      <c r="N1991" t="s">
        <v>98</v>
      </c>
      <c r="O1991" t="s">
        <v>102</v>
      </c>
      <c r="P1991" t="s">
        <v>51</v>
      </c>
      <c r="Q1991" t="s">
        <v>54</v>
      </c>
      <c r="R1991">
        <v>12038</v>
      </c>
      <c r="S1991">
        <v>31515.484000000004</v>
      </c>
      <c r="T1991">
        <v>44121.67760000001</v>
      </c>
      <c r="U1991">
        <v>12606.193600000006</v>
      </c>
      <c r="AX1991" t="s">
        <v>23</v>
      </c>
      <c r="AY1991">
        <v>2018</v>
      </c>
      <c r="AZ1991">
        <v>5</v>
      </c>
      <c r="BA1991" t="s">
        <v>38</v>
      </c>
      <c r="BB1991" t="s">
        <v>97</v>
      </c>
      <c r="BC1991" t="s">
        <v>98</v>
      </c>
      <c r="BD1991" t="s">
        <v>102</v>
      </c>
      <c r="BE1991" t="s">
        <v>56</v>
      </c>
      <c r="BF1991" t="s">
        <v>58</v>
      </c>
      <c r="BG1991">
        <v>11413</v>
      </c>
      <c r="BH1991">
        <v>84844.241999999998</v>
      </c>
      <c r="BI1991">
        <v>115388.16912000001</v>
      </c>
      <c r="BJ1991">
        <v>30543.927120000008</v>
      </c>
    </row>
    <row r="1992" spans="11:62" x14ac:dyDescent="0.15">
      <c r="K1992">
        <v>2018</v>
      </c>
      <c r="L1992" t="s">
        <v>23</v>
      </c>
      <c r="M1992" t="s">
        <v>97</v>
      </c>
      <c r="N1992" t="s">
        <v>98</v>
      </c>
      <c r="O1992" t="s">
        <v>102</v>
      </c>
      <c r="P1992" t="s">
        <v>51</v>
      </c>
      <c r="Q1992" t="s">
        <v>55</v>
      </c>
      <c r="R1992">
        <v>7365</v>
      </c>
      <c r="S1992">
        <v>40301.279999999999</v>
      </c>
      <c r="T1992">
        <v>48764.548799999997</v>
      </c>
      <c r="U1992">
        <v>8463.268799999998</v>
      </c>
      <c r="AX1992" t="s">
        <v>23</v>
      </c>
      <c r="AY1992">
        <v>2018</v>
      </c>
      <c r="AZ1992">
        <v>5</v>
      </c>
      <c r="BA1992" t="s">
        <v>38</v>
      </c>
      <c r="BB1992" t="s">
        <v>97</v>
      </c>
      <c r="BC1992" t="s">
        <v>98</v>
      </c>
      <c r="BD1992" t="s">
        <v>102</v>
      </c>
      <c r="BE1992" t="s">
        <v>56</v>
      </c>
      <c r="BF1992" t="s">
        <v>59</v>
      </c>
      <c r="BG1992">
        <v>19816</v>
      </c>
      <c r="BH1992">
        <v>43159.248000000007</v>
      </c>
      <c r="BI1992">
        <v>57833.392320000006</v>
      </c>
      <c r="BJ1992">
        <v>14674.144319999999</v>
      </c>
    </row>
    <row r="1993" spans="11:62" x14ac:dyDescent="0.15">
      <c r="K1993">
        <v>2018</v>
      </c>
      <c r="L1993" t="s">
        <v>23</v>
      </c>
      <c r="M1993" t="s">
        <v>97</v>
      </c>
      <c r="N1993" t="s">
        <v>98</v>
      </c>
      <c r="O1993" t="s">
        <v>102</v>
      </c>
      <c r="P1993" t="s">
        <v>56</v>
      </c>
      <c r="Q1993" t="s">
        <v>57</v>
      </c>
      <c r="R1993">
        <v>5371</v>
      </c>
      <c r="S1993">
        <v>82767.110000000015</v>
      </c>
      <c r="T1993">
        <v>110080.25630000002</v>
      </c>
      <c r="U1993">
        <v>27313.146300000008</v>
      </c>
      <c r="AX1993" t="s">
        <v>23</v>
      </c>
      <c r="AY1993">
        <v>2018</v>
      </c>
      <c r="AZ1993">
        <v>5</v>
      </c>
      <c r="BA1993" t="s">
        <v>38</v>
      </c>
      <c r="BB1993" t="s">
        <v>103</v>
      </c>
      <c r="BC1993" t="s">
        <v>98</v>
      </c>
      <c r="BD1993" t="s">
        <v>104</v>
      </c>
      <c r="BE1993" t="s">
        <v>46</v>
      </c>
      <c r="BF1993" t="s">
        <v>47</v>
      </c>
      <c r="BG1993">
        <v>17340</v>
      </c>
      <c r="BH1993">
        <v>24345.360000000001</v>
      </c>
      <c r="BI1993">
        <v>35057.318399999996</v>
      </c>
      <c r="BJ1993">
        <v>10711.958399999996</v>
      </c>
    </row>
    <row r="1994" spans="11:62" x14ac:dyDescent="0.15">
      <c r="K1994">
        <v>2018</v>
      </c>
      <c r="L1994" t="s">
        <v>23</v>
      </c>
      <c r="M1994" t="s">
        <v>97</v>
      </c>
      <c r="N1994" t="s">
        <v>98</v>
      </c>
      <c r="O1994" t="s">
        <v>102</v>
      </c>
      <c r="P1994" t="s">
        <v>56</v>
      </c>
      <c r="Q1994" t="s">
        <v>58</v>
      </c>
      <c r="R1994">
        <v>11413</v>
      </c>
      <c r="S1994">
        <v>84844.241999999998</v>
      </c>
      <c r="T1994">
        <v>115388.16912000001</v>
      </c>
      <c r="U1994">
        <v>30543.927120000008</v>
      </c>
      <c r="AX1994" t="s">
        <v>23</v>
      </c>
      <c r="AY1994">
        <v>2018</v>
      </c>
      <c r="AZ1994">
        <v>5</v>
      </c>
      <c r="BA1994" t="s">
        <v>38</v>
      </c>
      <c r="BB1994" t="s">
        <v>103</v>
      </c>
      <c r="BC1994" t="s">
        <v>98</v>
      </c>
      <c r="BD1994" t="s">
        <v>104</v>
      </c>
      <c r="BE1994" t="s">
        <v>46</v>
      </c>
      <c r="BF1994" t="s">
        <v>48</v>
      </c>
      <c r="BG1994">
        <v>11556</v>
      </c>
      <c r="BH1994">
        <v>28473.984</v>
      </c>
      <c r="BI1994">
        <v>41856.756480000004</v>
      </c>
      <c r="BJ1994">
        <v>13382.772480000003</v>
      </c>
    </row>
    <row r="1995" spans="11:62" x14ac:dyDescent="0.15">
      <c r="K1995">
        <v>2018</v>
      </c>
      <c r="L1995" t="s">
        <v>23</v>
      </c>
      <c r="M1995" t="s">
        <v>97</v>
      </c>
      <c r="N1995" t="s">
        <v>98</v>
      </c>
      <c r="O1995" t="s">
        <v>102</v>
      </c>
      <c r="P1995" t="s">
        <v>56</v>
      </c>
      <c r="Q1995" t="s">
        <v>59</v>
      </c>
      <c r="R1995">
        <v>19816</v>
      </c>
      <c r="S1995">
        <v>43159.248000000007</v>
      </c>
      <c r="T1995">
        <v>57833.392320000006</v>
      </c>
      <c r="U1995">
        <v>14674.144319999999</v>
      </c>
      <c r="AX1995" t="s">
        <v>23</v>
      </c>
      <c r="AY1995">
        <v>2018</v>
      </c>
      <c r="AZ1995">
        <v>5</v>
      </c>
      <c r="BA1995" t="s">
        <v>38</v>
      </c>
      <c r="BB1995" t="s">
        <v>103</v>
      </c>
      <c r="BC1995" t="s">
        <v>98</v>
      </c>
      <c r="BD1995" t="s">
        <v>104</v>
      </c>
      <c r="BE1995" t="s">
        <v>46</v>
      </c>
      <c r="BF1995" t="s">
        <v>49</v>
      </c>
      <c r="BG1995">
        <v>5745</v>
      </c>
      <c r="BH1995">
        <v>15672.360000000002</v>
      </c>
      <c r="BI1995">
        <v>21784.580400000006</v>
      </c>
      <c r="BJ1995">
        <v>6112.2204000000038</v>
      </c>
    </row>
    <row r="1996" spans="11:62" x14ac:dyDescent="0.15">
      <c r="K1996">
        <v>2018</v>
      </c>
      <c r="L1996" t="s">
        <v>23</v>
      </c>
      <c r="M1996" t="s">
        <v>103</v>
      </c>
      <c r="N1996" t="s">
        <v>98</v>
      </c>
      <c r="O1996" t="s">
        <v>104</v>
      </c>
      <c r="P1996" t="s">
        <v>46</v>
      </c>
      <c r="Q1996" t="s">
        <v>47</v>
      </c>
      <c r="R1996">
        <v>17340</v>
      </c>
      <c r="S1996">
        <v>24345.360000000001</v>
      </c>
      <c r="T1996">
        <v>35057.318399999996</v>
      </c>
      <c r="U1996">
        <v>10711.958399999996</v>
      </c>
      <c r="AX1996" t="s">
        <v>23</v>
      </c>
      <c r="AY1996">
        <v>2018</v>
      </c>
      <c r="AZ1996">
        <v>5</v>
      </c>
      <c r="BA1996" t="s">
        <v>38</v>
      </c>
      <c r="BB1996" t="s">
        <v>103</v>
      </c>
      <c r="BC1996" t="s">
        <v>98</v>
      </c>
      <c r="BD1996" t="s">
        <v>104</v>
      </c>
      <c r="BE1996" t="s">
        <v>46</v>
      </c>
      <c r="BF1996" t="s">
        <v>50</v>
      </c>
      <c r="BG1996">
        <v>9380</v>
      </c>
      <c r="BH1996">
        <v>43457.54</v>
      </c>
      <c r="BI1996">
        <v>65186.31</v>
      </c>
      <c r="BJ1996">
        <v>21728.769999999997</v>
      </c>
    </row>
    <row r="1997" spans="11:62" x14ac:dyDescent="0.15">
      <c r="K1997">
        <v>2018</v>
      </c>
      <c r="L1997" t="s">
        <v>23</v>
      </c>
      <c r="M1997" t="s">
        <v>103</v>
      </c>
      <c r="N1997" t="s">
        <v>98</v>
      </c>
      <c r="O1997" t="s">
        <v>104</v>
      </c>
      <c r="P1997" t="s">
        <v>46</v>
      </c>
      <c r="Q1997" t="s">
        <v>48</v>
      </c>
      <c r="R1997">
        <v>11556</v>
      </c>
      <c r="S1997">
        <v>28473.984</v>
      </c>
      <c r="T1997">
        <v>41856.756480000004</v>
      </c>
      <c r="U1997">
        <v>13382.772480000003</v>
      </c>
      <c r="AX1997" t="s">
        <v>23</v>
      </c>
      <c r="AY1997">
        <v>2018</v>
      </c>
      <c r="AZ1997">
        <v>5</v>
      </c>
      <c r="BA1997" t="s">
        <v>38</v>
      </c>
      <c r="BB1997" t="s">
        <v>103</v>
      </c>
      <c r="BC1997" t="s">
        <v>98</v>
      </c>
      <c r="BD1997" t="s">
        <v>104</v>
      </c>
      <c r="BE1997" t="s">
        <v>51</v>
      </c>
      <c r="BF1997" t="s">
        <v>52</v>
      </c>
      <c r="BG1997">
        <v>19407</v>
      </c>
      <c r="BH1997">
        <v>82596.191999999995</v>
      </c>
      <c r="BI1997">
        <v>103245.24</v>
      </c>
      <c r="BJ1997">
        <v>20649.04800000001</v>
      </c>
    </row>
    <row r="1998" spans="11:62" x14ac:dyDescent="0.15">
      <c r="K1998">
        <v>2018</v>
      </c>
      <c r="L1998" t="s">
        <v>23</v>
      </c>
      <c r="M1998" t="s">
        <v>103</v>
      </c>
      <c r="N1998" t="s">
        <v>98</v>
      </c>
      <c r="O1998" t="s">
        <v>104</v>
      </c>
      <c r="P1998" t="s">
        <v>46</v>
      </c>
      <c r="Q1998" t="s">
        <v>49</v>
      </c>
      <c r="R1998">
        <v>5745</v>
      </c>
      <c r="S1998">
        <v>15672.360000000002</v>
      </c>
      <c r="T1998">
        <v>21784.580400000006</v>
      </c>
      <c r="U1998">
        <v>6112.2204000000038</v>
      </c>
      <c r="AX1998" t="s">
        <v>23</v>
      </c>
      <c r="AY1998">
        <v>2018</v>
      </c>
      <c r="AZ1998">
        <v>5</v>
      </c>
      <c r="BA1998" t="s">
        <v>38</v>
      </c>
      <c r="BB1998" t="s">
        <v>103</v>
      </c>
      <c r="BC1998" t="s">
        <v>98</v>
      </c>
      <c r="BD1998" t="s">
        <v>104</v>
      </c>
      <c r="BE1998" t="s">
        <v>51</v>
      </c>
      <c r="BF1998" t="s">
        <v>53</v>
      </c>
      <c r="BG1998">
        <v>6052</v>
      </c>
      <c r="BH1998">
        <v>53088.143999999993</v>
      </c>
      <c r="BI1998">
        <v>78570.453119999991</v>
      </c>
      <c r="BJ1998">
        <v>25482.309119999998</v>
      </c>
    </row>
    <row r="1999" spans="11:62" x14ac:dyDescent="0.15">
      <c r="K1999">
        <v>2018</v>
      </c>
      <c r="L1999" t="s">
        <v>23</v>
      </c>
      <c r="M1999" t="s">
        <v>103</v>
      </c>
      <c r="N1999" t="s">
        <v>98</v>
      </c>
      <c r="O1999" t="s">
        <v>104</v>
      </c>
      <c r="P1999" t="s">
        <v>46</v>
      </c>
      <c r="Q1999" t="s">
        <v>50</v>
      </c>
      <c r="R1999">
        <v>9380</v>
      </c>
      <c r="S1999">
        <v>43457.54</v>
      </c>
      <c r="T1999">
        <v>65186.31</v>
      </c>
      <c r="U1999">
        <v>21728.769999999997</v>
      </c>
      <c r="AX1999" t="s">
        <v>23</v>
      </c>
      <c r="AY1999">
        <v>2018</v>
      </c>
      <c r="AZ1999">
        <v>5</v>
      </c>
      <c r="BA1999" t="s">
        <v>38</v>
      </c>
      <c r="BB1999" t="s">
        <v>103</v>
      </c>
      <c r="BC1999" t="s">
        <v>98</v>
      </c>
      <c r="BD1999" t="s">
        <v>104</v>
      </c>
      <c r="BE1999" t="s">
        <v>51</v>
      </c>
      <c r="BF1999" t="s">
        <v>54</v>
      </c>
      <c r="BG1999">
        <v>13082</v>
      </c>
      <c r="BH1999">
        <v>35399.892</v>
      </c>
      <c r="BI1999">
        <v>46727.85744</v>
      </c>
      <c r="BJ1999">
        <v>11327.96544</v>
      </c>
    </row>
    <row r="2000" spans="11:62" x14ac:dyDescent="0.15">
      <c r="K2000">
        <v>2018</v>
      </c>
      <c r="L2000" t="s">
        <v>23</v>
      </c>
      <c r="M2000" t="s">
        <v>103</v>
      </c>
      <c r="N2000" t="s">
        <v>98</v>
      </c>
      <c r="O2000" t="s">
        <v>104</v>
      </c>
      <c r="P2000" t="s">
        <v>51</v>
      </c>
      <c r="Q2000" t="s">
        <v>52</v>
      </c>
      <c r="R2000">
        <v>19407</v>
      </c>
      <c r="S2000">
        <v>82596.191999999995</v>
      </c>
      <c r="T2000">
        <v>103245.24</v>
      </c>
      <c r="U2000">
        <v>20649.04800000001</v>
      </c>
      <c r="AX2000" t="s">
        <v>23</v>
      </c>
      <c r="AY2000">
        <v>2018</v>
      </c>
      <c r="AZ2000">
        <v>5</v>
      </c>
      <c r="BA2000" t="s">
        <v>38</v>
      </c>
      <c r="BB2000" t="s">
        <v>103</v>
      </c>
      <c r="BC2000" t="s">
        <v>98</v>
      </c>
      <c r="BD2000" t="s">
        <v>104</v>
      </c>
      <c r="BE2000" t="s">
        <v>51</v>
      </c>
      <c r="BF2000" t="s">
        <v>55</v>
      </c>
      <c r="BG2000">
        <v>12746</v>
      </c>
      <c r="BH2000">
        <v>79535.039999999994</v>
      </c>
      <c r="BI2000">
        <v>99418.8</v>
      </c>
      <c r="BJ2000">
        <v>19883.760000000009</v>
      </c>
    </row>
    <row r="2001" spans="11:62" x14ac:dyDescent="0.15">
      <c r="K2001">
        <v>2018</v>
      </c>
      <c r="L2001" t="s">
        <v>23</v>
      </c>
      <c r="M2001" t="s">
        <v>103</v>
      </c>
      <c r="N2001" t="s">
        <v>98</v>
      </c>
      <c r="O2001" t="s">
        <v>104</v>
      </c>
      <c r="P2001" t="s">
        <v>51</v>
      </c>
      <c r="Q2001" t="s">
        <v>53</v>
      </c>
      <c r="R2001">
        <v>6052</v>
      </c>
      <c r="S2001">
        <v>53088.143999999993</v>
      </c>
      <c r="T2001">
        <v>78570.453119999991</v>
      </c>
      <c r="U2001">
        <v>25482.309119999998</v>
      </c>
      <c r="AX2001" t="s">
        <v>23</v>
      </c>
      <c r="AY2001">
        <v>2018</v>
      </c>
      <c r="AZ2001">
        <v>5</v>
      </c>
      <c r="BA2001" t="s">
        <v>38</v>
      </c>
      <c r="BB2001" t="s">
        <v>103</v>
      </c>
      <c r="BC2001" t="s">
        <v>98</v>
      </c>
      <c r="BD2001" t="s">
        <v>104</v>
      </c>
      <c r="BE2001" t="s">
        <v>56</v>
      </c>
      <c r="BF2001" t="s">
        <v>57</v>
      </c>
      <c r="BG2001">
        <v>14336</v>
      </c>
      <c r="BH2001">
        <v>213233.66399999999</v>
      </c>
      <c r="BI2001">
        <v>315585.82272</v>
      </c>
      <c r="BJ2001">
        <v>102352.15872000001</v>
      </c>
    </row>
    <row r="2002" spans="11:62" x14ac:dyDescent="0.15">
      <c r="K2002">
        <v>2018</v>
      </c>
      <c r="L2002" t="s">
        <v>23</v>
      </c>
      <c r="M2002" t="s">
        <v>103</v>
      </c>
      <c r="N2002" t="s">
        <v>98</v>
      </c>
      <c r="O2002" t="s">
        <v>104</v>
      </c>
      <c r="P2002" t="s">
        <v>51</v>
      </c>
      <c r="Q2002" t="s">
        <v>54</v>
      </c>
      <c r="R2002">
        <v>13082</v>
      </c>
      <c r="S2002">
        <v>35399.892</v>
      </c>
      <c r="T2002">
        <v>46727.85744</v>
      </c>
      <c r="U2002">
        <v>11327.96544</v>
      </c>
      <c r="AX2002" t="s">
        <v>23</v>
      </c>
      <c r="AY2002">
        <v>2018</v>
      </c>
      <c r="AZ2002">
        <v>5</v>
      </c>
      <c r="BA2002" t="s">
        <v>38</v>
      </c>
      <c r="BB2002" t="s">
        <v>103</v>
      </c>
      <c r="BC2002" t="s">
        <v>98</v>
      </c>
      <c r="BD2002" t="s">
        <v>104</v>
      </c>
      <c r="BE2002" t="s">
        <v>56</v>
      </c>
      <c r="BF2002" t="s">
        <v>58</v>
      </c>
      <c r="BG2002">
        <v>18931</v>
      </c>
      <c r="BH2002">
        <v>147888.97200000001</v>
      </c>
      <c r="BI2002">
        <v>199650.11220000003</v>
      </c>
      <c r="BJ2002">
        <v>51761.140200000023</v>
      </c>
    </row>
    <row r="2003" spans="11:62" x14ac:dyDescent="0.15">
      <c r="K2003">
        <v>2018</v>
      </c>
      <c r="L2003" t="s">
        <v>23</v>
      </c>
      <c r="M2003" t="s">
        <v>103</v>
      </c>
      <c r="N2003" t="s">
        <v>98</v>
      </c>
      <c r="O2003" t="s">
        <v>104</v>
      </c>
      <c r="P2003" t="s">
        <v>51</v>
      </c>
      <c r="Q2003" t="s">
        <v>55</v>
      </c>
      <c r="R2003">
        <v>12746</v>
      </c>
      <c r="S2003">
        <v>79535.039999999994</v>
      </c>
      <c r="T2003">
        <v>99418.8</v>
      </c>
      <c r="U2003">
        <v>19883.760000000009</v>
      </c>
      <c r="AX2003" t="s">
        <v>23</v>
      </c>
      <c r="AY2003">
        <v>2018</v>
      </c>
      <c r="AZ2003">
        <v>5</v>
      </c>
      <c r="BA2003" t="s">
        <v>38</v>
      </c>
      <c r="BB2003" t="s">
        <v>103</v>
      </c>
      <c r="BC2003" t="s">
        <v>98</v>
      </c>
      <c r="BD2003" t="s">
        <v>104</v>
      </c>
      <c r="BE2003" t="s">
        <v>56</v>
      </c>
      <c r="BF2003" t="s">
        <v>59</v>
      </c>
      <c r="BG2003">
        <v>5632</v>
      </c>
      <c r="BH2003">
        <v>11759.616000000002</v>
      </c>
      <c r="BI2003">
        <v>17521.827840000002</v>
      </c>
      <c r="BJ2003">
        <v>5762.2118399999999</v>
      </c>
    </row>
    <row r="2004" spans="11:62" x14ac:dyDescent="0.15">
      <c r="K2004">
        <v>2018</v>
      </c>
      <c r="L2004" t="s">
        <v>23</v>
      </c>
      <c r="M2004" t="s">
        <v>103</v>
      </c>
      <c r="N2004" t="s">
        <v>98</v>
      </c>
      <c r="O2004" t="s">
        <v>104</v>
      </c>
      <c r="P2004" t="s">
        <v>56</v>
      </c>
      <c r="Q2004" t="s">
        <v>57</v>
      </c>
      <c r="R2004">
        <v>14336</v>
      </c>
      <c r="S2004">
        <v>213233.66399999999</v>
      </c>
      <c r="T2004">
        <v>315585.82272</v>
      </c>
      <c r="U2004">
        <v>102352.15872000001</v>
      </c>
      <c r="AX2004" t="s">
        <v>23</v>
      </c>
      <c r="AY2004">
        <v>2018</v>
      </c>
      <c r="AZ2004">
        <v>5</v>
      </c>
      <c r="BA2004" t="s">
        <v>38</v>
      </c>
      <c r="BB2004" t="s">
        <v>103</v>
      </c>
      <c r="BC2004" t="s">
        <v>98</v>
      </c>
      <c r="BD2004" t="s">
        <v>105</v>
      </c>
      <c r="BE2004" t="s">
        <v>46</v>
      </c>
      <c r="BF2004" t="s">
        <v>47</v>
      </c>
      <c r="BG2004">
        <v>8235</v>
      </c>
      <c r="BH2004">
        <v>10870.2</v>
      </c>
      <c r="BI2004">
        <v>13152.942000000003</v>
      </c>
      <c r="BJ2004">
        <v>2282.742000000002</v>
      </c>
    </row>
    <row r="2005" spans="11:62" x14ac:dyDescent="0.15">
      <c r="K2005">
        <v>2018</v>
      </c>
      <c r="L2005" t="s">
        <v>23</v>
      </c>
      <c r="M2005" t="s">
        <v>103</v>
      </c>
      <c r="N2005" t="s">
        <v>98</v>
      </c>
      <c r="O2005" t="s">
        <v>104</v>
      </c>
      <c r="P2005" t="s">
        <v>56</v>
      </c>
      <c r="Q2005" t="s">
        <v>58</v>
      </c>
      <c r="R2005">
        <v>18931</v>
      </c>
      <c r="S2005">
        <v>147888.97200000001</v>
      </c>
      <c r="T2005">
        <v>199650.11220000003</v>
      </c>
      <c r="U2005">
        <v>51761.140200000023</v>
      </c>
      <c r="AX2005" t="s">
        <v>23</v>
      </c>
      <c r="AY2005">
        <v>2018</v>
      </c>
      <c r="AZ2005">
        <v>5</v>
      </c>
      <c r="BA2005" t="s">
        <v>38</v>
      </c>
      <c r="BB2005" t="s">
        <v>103</v>
      </c>
      <c r="BC2005" t="s">
        <v>98</v>
      </c>
      <c r="BD2005" t="s">
        <v>105</v>
      </c>
      <c r="BE2005" t="s">
        <v>46</v>
      </c>
      <c r="BF2005" t="s">
        <v>48</v>
      </c>
      <c r="BG2005">
        <v>16530</v>
      </c>
      <c r="BH2005">
        <v>41093.58</v>
      </c>
      <c r="BI2005">
        <v>58352.883600000001</v>
      </c>
      <c r="BJ2005">
        <v>17259.303599999999</v>
      </c>
    </row>
    <row r="2006" spans="11:62" x14ac:dyDescent="0.15">
      <c r="K2006">
        <v>2018</v>
      </c>
      <c r="L2006" t="s">
        <v>23</v>
      </c>
      <c r="M2006" t="s">
        <v>103</v>
      </c>
      <c r="N2006" t="s">
        <v>98</v>
      </c>
      <c r="O2006" t="s">
        <v>104</v>
      </c>
      <c r="P2006" t="s">
        <v>56</v>
      </c>
      <c r="Q2006" t="s">
        <v>59</v>
      </c>
      <c r="R2006">
        <v>5632</v>
      </c>
      <c r="S2006">
        <v>11759.616000000002</v>
      </c>
      <c r="T2006">
        <v>17521.827840000002</v>
      </c>
      <c r="U2006">
        <v>5762.2118399999999</v>
      </c>
      <c r="AX2006" t="s">
        <v>23</v>
      </c>
      <c r="AY2006">
        <v>2018</v>
      </c>
      <c r="AZ2006">
        <v>5</v>
      </c>
      <c r="BA2006" t="s">
        <v>38</v>
      </c>
      <c r="BB2006" t="s">
        <v>103</v>
      </c>
      <c r="BC2006" t="s">
        <v>98</v>
      </c>
      <c r="BD2006" t="s">
        <v>105</v>
      </c>
      <c r="BE2006" t="s">
        <v>46</v>
      </c>
      <c r="BF2006" t="s">
        <v>49</v>
      </c>
      <c r="BG2006">
        <v>13429</v>
      </c>
      <c r="BH2006">
        <v>34861.684000000001</v>
      </c>
      <c r="BI2006">
        <v>46017.422879999998</v>
      </c>
      <c r="BJ2006">
        <v>11155.738879999997</v>
      </c>
    </row>
    <row r="2007" spans="11:62" x14ac:dyDescent="0.15">
      <c r="K2007">
        <v>2018</v>
      </c>
      <c r="L2007" t="s">
        <v>23</v>
      </c>
      <c r="M2007" t="s">
        <v>103</v>
      </c>
      <c r="N2007" t="s">
        <v>98</v>
      </c>
      <c r="O2007" t="s">
        <v>105</v>
      </c>
      <c r="P2007" t="s">
        <v>46</v>
      </c>
      <c r="Q2007" t="s">
        <v>47</v>
      </c>
      <c r="R2007">
        <v>8235</v>
      </c>
      <c r="S2007">
        <v>10870.2</v>
      </c>
      <c r="T2007">
        <v>13152.942000000003</v>
      </c>
      <c r="U2007">
        <v>2282.742000000002</v>
      </c>
      <c r="AX2007" t="s">
        <v>23</v>
      </c>
      <c r="AY2007">
        <v>2018</v>
      </c>
      <c r="AZ2007">
        <v>5</v>
      </c>
      <c r="BA2007" t="s">
        <v>38</v>
      </c>
      <c r="BB2007" t="s">
        <v>103</v>
      </c>
      <c r="BC2007" t="s">
        <v>98</v>
      </c>
      <c r="BD2007" t="s">
        <v>105</v>
      </c>
      <c r="BE2007" t="s">
        <v>46</v>
      </c>
      <c r="BF2007" t="s">
        <v>50</v>
      </c>
      <c r="BG2007">
        <v>8668</v>
      </c>
      <c r="BH2007">
        <v>44778.887999999999</v>
      </c>
      <c r="BI2007">
        <v>60451.498800000001</v>
      </c>
      <c r="BJ2007">
        <v>15672.610800000002</v>
      </c>
    </row>
    <row r="2008" spans="11:62" x14ac:dyDescent="0.15">
      <c r="K2008">
        <v>2018</v>
      </c>
      <c r="L2008" t="s">
        <v>23</v>
      </c>
      <c r="M2008" t="s">
        <v>103</v>
      </c>
      <c r="N2008" t="s">
        <v>98</v>
      </c>
      <c r="O2008" t="s">
        <v>105</v>
      </c>
      <c r="P2008" t="s">
        <v>46</v>
      </c>
      <c r="Q2008" t="s">
        <v>48</v>
      </c>
      <c r="R2008">
        <v>16530</v>
      </c>
      <c r="S2008">
        <v>41093.58</v>
      </c>
      <c r="T2008">
        <v>58352.883600000001</v>
      </c>
      <c r="U2008">
        <v>17259.303599999999</v>
      </c>
      <c r="AX2008" t="s">
        <v>23</v>
      </c>
      <c r="AY2008">
        <v>2018</v>
      </c>
      <c r="AZ2008">
        <v>5</v>
      </c>
      <c r="BA2008" t="s">
        <v>38</v>
      </c>
      <c r="BB2008" t="s">
        <v>103</v>
      </c>
      <c r="BC2008" t="s">
        <v>98</v>
      </c>
      <c r="BD2008" t="s">
        <v>105</v>
      </c>
      <c r="BE2008" t="s">
        <v>51</v>
      </c>
      <c r="BF2008" t="s">
        <v>52</v>
      </c>
      <c r="BG2008">
        <v>5298</v>
      </c>
      <c r="BH2008">
        <v>22548.287999999997</v>
      </c>
      <c r="BI2008">
        <v>27057.945599999995</v>
      </c>
      <c r="BJ2008">
        <v>4509.6575999999986</v>
      </c>
    </row>
    <row r="2009" spans="11:62" x14ac:dyDescent="0.15">
      <c r="K2009">
        <v>2018</v>
      </c>
      <c r="L2009" t="s">
        <v>23</v>
      </c>
      <c r="M2009" t="s">
        <v>103</v>
      </c>
      <c r="N2009" t="s">
        <v>98</v>
      </c>
      <c r="O2009" t="s">
        <v>105</v>
      </c>
      <c r="P2009" t="s">
        <v>46</v>
      </c>
      <c r="Q2009" t="s">
        <v>49</v>
      </c>
      <c r="R2009">
        <v>13429</v>
      </c>
      <c r="S2009">
        <v>34861.684000000001</v>
      </c>
      <c r="T2009">
        <v>46017.422879999998</v>
      </c>
      <c r="U2009">
        <v>11155.738879999997</v>
      </c>
      <c r="AX2009" t="s">
        <v>23</v>
      </c>
      <c r="AY2009">
        <v>2018</v>
      </c>
      <c r="AZ2009">
        <v>5</v>
      </c>
      <c r="BA2009" t="s">
        <v>38</v>
      </c>
      <c r="BB2009" t="s">
        <v>103</v>
      </c>
      <c r="BC2009" t="s">
        <v>98</v>
      </c>
      <c r="BD2009" t="s">
        <v>105</v>
      </c>
      <c r="BE2009" t="s">
        <v>51</v>
      </c>
      <c r="BF2009" t="s">
        <v>53</v>
      </c>
      <c r="BG2009">
        <v>9046</v>
      </c>
      <c r="BH2009">
        <v>73200.231999999989</v>
      </c>
      <c r="BI2009">
        <v>105408.33407999999</v>
      </c>
      <c r="BJ2009">
        <v>32208.102079999997</v>
      </c>
    </row>
    <row r="2010" spans="11:62" x14ac:dyDescent="0.15">
      <c r="K2010">
        <v>2018</v>
      </c>
      <c r="L2010" t="s">
        <v>23</v>
      </c>
      <c r="M2010" t="s">
        <v>103</v>
      </c>
      <c r="N2010" t="s">
        <v>98</v>
      </c>
      <c r="O2010" t="s">
        <v>105</v>
      </c>
      <c r="P2010" t="s">
        <v>46</v>
      </c>
      <c r="Q2010" t="s">
        <v>50</v>
      </c>
      <c r="R2010">
        <v>8668</v>
      </c>
      <c r="S2010">
        <v>44778.887999999999</v>
      </c>
      <c r="T2010">
        <v>60451.498800000001</v>
      </c>
      <c r="U2010">
        <v>15672.610800000002</v>
      </c>
      <c r="AX2010" t="s">
        <v>23</v>
      </c>
      <c r="AY2010">
        <v>2018</v>
      </c>
      <c r="AZ2010">
        <v>5</v>
      </c>
      <c r="BA2010" t="s">
        <v>38</v>
      </c>
      <c r="BB2010" t="s">
        <v>103</v>
      </c>
      <c r="BC2010" t="s">
        <v>98</v>
      </c>
      <c r="BD2010" t="s">
        <v>105</v>
      </c>
      <c r="BE2010" t="s">
        <v>51</v>
      </c>
      <c r="BF2010" t="s">
        <v>54</v>
      </c>
      <c r="BG2010">
        <v>7941</v>
      </c>
      <c r="BH2010">
        <v>21663.048000000003</v>
      </c>
      <c r="BI2010">
        <v>30761.528160000005</v>
      </c>
      <c r="BJ2010">
        <v>9098.4801600000028</v>
      </c>
    </row>
    <row r="2011" spans="11:62" x14ac:dyDescent="0.15">
      <c r="K2011">
        <v>2018</v>
      </c>
      <c r="L2011" t="s">
        <v>23</v>
      </c>
      <c r="M2011" t="s">
        <v>103</v>
      </c>
      <c r="N2011" t="s">
        <v>98</v>
      </c>
      <c r="O2011" t="s">
        <v>105</v>
      </c>
      <c r="P2011" t="s">
        <v>51</v>
      </c>
      <c r="Q2011" t="s">
        <v>52</v>
      </c>
      <c r="R2011">
        <v>5298</v>
      </c>
      <c r="S2011">
        <v>22548.287999999997</v>
      </c>
      <c r="T2011">
        <v>27057.945599999995</v>
      </c>
      <c r="U2011">
        <v>4509.6575999999986</v>
      </c>
      <c r="AX2011" t="s">
        <v>23</v>
      </c>
      <c r="AY2011">
        <v>2018</v>
      </c>
      <c r="AZ2011">
        <v>5</v>
      </c>
      <c r="BA2011" t="s">
        <v>38</v>
      </c>
      <c r="BB2011" t="s">
        <v>103</v>
      </c>
      <c r="BC2011" t="s">
        <v>98</v>
      </c>
      <c r="BD2011" t="s">
        <v>105</v>
      </c>
      <c r="BE2011" t="s">
        <v>51</v>
      </c>
      <c r="BF2011" t="s">
        <v>55</v>
      </c>
      <c r="BG2011">
        <v>18671</v>
      </c>
      <c r="BH2011">
        <v>101271.504</v>
      </c>
      <c r="BI2011">
        <v>147856.39584000001</v>
      </c>
      <c r="BJ2011">
        <v>46584.891840000011</v>
      </c>
    </row>
    <row r="2012" spans="11:62" x14ac:dyDescent="0.15">
      <c r="K2012">
        <v>2018</v>
      </c>
      <c r="L2012" t="s">
        <v>23</v>
      </c>
      <c r="M2012" t="s">
        <v>103</v>
      </c>
      <c r="N2012" t="s">
        <v>98</v>
      </c>
      <c r="O2012" t="s">
        <v>105</v>
      </c>
      <c r="P2012" t="s">
        <v>51</v>
      </c>
      <c r="Q2012" t="s">
        <v>53</v>
      </c>
      <c r="R2012">
        <v>9046</v>
      </c>
      <c r="S2012">
        <v>73200.231999999989</v>
      </c>
      <c r="T2012">
        <v>105408.33407999999</v>
      </c>
      <c r="U2012">
        <v>32208.102079999997</v>
      </c>
      <c r="AX2012" t="s">
        <v>23</v>
      </c>
      <c r="AY2012">
        <v>2018</v>
      </c>
      <c r="AZ2012">
        <v>5</v>
      </c>
      <c r="BA2012" t="s">
        <v>38</v>
      </c>
      <c r="BB2012" t="s">
        <v>103</v>
      </c>
      <c r="BC2012" t="s">
        <v>98</v>
      </c>
      <c r="BD2012" t="s">
        <v>105</v>
      </c>
      <c r="BE2012" t="s">
        <v>56</v>
      </c>
      <c r="BF2012" t="s">
        <v>57</v>
      </c>
      <c r="BG2012">
        <v>18206</v>
      </c>
      <c r="BH2012">
        <v>309829.70799999998</v>
      </c>
      <c r="BI2012">
        <v>449253.07659999997</v>
      </c>
      <c r="BJ2012">
        <v>139423.36859999999</v>
      </c>
    </row>
    <row r="2013" spans="11:62" x14ac:dyDescent="0.15">
      <c r="K2013">
        <v>2018</v>
      </c>
      <c r="L2013" t="s">
        <v>23</v>
      </c>
      <c r="M2013" t="s">
        <v>103</v>
      </c>
      <c r="N2013" t="s">
        <v>98</v>
      </c>
      <c r="O2013" t="s">
        <v>105</v>
      </c>
      <c r="P2013" t="s">
        <v>51</v>
      </c>
      <c r="Q2013" t="s">
        <v>54</v>
      </c>
      <c r="R2013">
        <v>7941</v>
      </c>
      <c r="S2013">
        <v>21663.048000000003</v>
      </c>
      <c r="T2013">
        <v>30761.528160000005</v>
      </c>
      <c r="U2013">
        <v>9098.4801600000028</v>
      </c>
      <c r="AX2013" t="s">
        <v>23</v>
      </c>
      <c r="AY2013">
        <v>2018</v>
      </c>
      <c r="AZ2013">
        <v>5</v>
      </c>
      <c r="BA2013" t="s">
        <v>38</v>
      </c>
      <c r="BB2013" t="s">
        <v>103</v>
      </c>
      <c r="BC2013" t="s">
        <v>98</v>
      </c>
      <c r="BD2013" t="s">
        <v>105</v>
      </c>
      <c r="BE2013" t="s">
        <v>56</v>
      </c>
      <c r="BF2013" t="s">
        <v>58</v>
      </c>
      <c r="BG2013">
        <v>15994</v>
      </c>
      <c r="BH2013">
        <v>118899.39599999999</v>
      </c>
      <c r="BI2013">
        <v>145057.26311999999</v>
      </c>
      <c r="BJ2013">
        <v>26157.867119999995</v>
      </c>
    </row>
    <row r="2014" spans="11:62" x14ac:dyDescent="0.15">
      <c r="K2014">
        <v>2018</v>
      </c>
      <c r="L2014" t="s">
        <v>23</v>
      </c>
      <c r="M2014" t="s">
        <v>103</v>
      </c>
      <c r="N2014" t="s">
        <v>98</v>
      </c>
      <c r="O2014" t="s">
        <v>105</v>
      </c>
      <c r="P2014" t="s">
        <v>51</v>
      </c>
      <c r="Q2014" t="s">
        <v>55</v>
      </c>
      <c r="R2014">
        <v>18671</v>
      </c>
      <c r="S2014">
        <v>101271.504</v>
      </c>
      <c r="T2014">
        <v>147856.39584000001</v>
      </c>
      <c r="U2014">
        <v>46584.891840000011</v>
      </c>
      <c r="AX2014" t="s">
        <v>23</v>
      </c>
      <c r="AY2014">
        <v>2018</v>
      </c>
      <c r="AZ2014">
        <v>5</v>
      </c>
      <c r="BA2014" t="s">
        <v>38</v>
      </c>
      <c r="BB2014" t="s">
        <v>103</v>
      </c>
      <c r="BC2014" t="s">
        <v>98</v>
      </c>
      <c r="BD2014" t="s">
        <v>105</v>
      </c>
      <c r="BE2014" t="s">
        <v>56</v>
      </c>
      <c r="BF2014" t="s">
        <v>59</v>
      </c>
      <c r="BG2014">
        <v>8956</v>
      </c>
      <c r="BH2014">
        <v>17894.088</v>
      </c>
      <c r="BI2014">
        <v>24157.018799999998</v>
      </c>
      <c r="BJ2014">
        <v>6262.9307999999983</v>
      </c>
    </row>
    <row r="2015" spans="11:62" x14ac:dyDescent="0.15">
      <c r="K2015">
        <v>2018</v>
      </c>
      <c r="L2015" t="s">
        <v>23</v>
      </c>
      <c r="M2015" t="s">
        <v>103</v>
      </c>
      <c r="N2015" t="s">
        <v>98</v>
      </c>
      <c r="O2015" t="s">
        <v>105</v>
      </c>
      <c r="P2015" t="s">
        <v>56</v>
      </c>
      <c r="Q2015" t="s">
        <v>57</v>
      </c>
      <c r="R2015">
        <v>18206</v>
      </c>
      <c r="S2015">
        <v>309829.70799999998</v>
      </c>
      <c r="T2015">
        <v>449253.07659999997</v>
      </c>
      <c r="U2015">
        <v>139423.36859999999</v>
      </c>
      <c r="AX2015" t="s">
        <v>23</v>
      </c>
      <c r="AY2015">
        <v>2018</v>
      </c>
      <c r="AZ2015">
        <v>5</v>
      </c>
      <c r="BA2015" t="s">
        <v>38</v>
      </c>
      <c r="BB2015" t="s">
        <v>103</v>
      </c>
      <c r="BC2015" t="s">
        <v>98</v>
      </c>
      <c r="BD2015" t="s">
        <v>106</v>
      </c>
      <c r="BE2015" t="s">
        <v>46</v>
      </c>
      <c r="BF2015" t="s">
        <v>47</v>
      </c>
      <c r="BG2015">
        <v>5886</v>
      </c>
      <c r="BH2015">
        <v>8899.6319999999996</v>
      </c>
      <c r="BI2015">
        <v>11391.52896</v>
      </c>
      <c r="BJ2015">
        <v>2491.89696</v>
      </c>
    </row>
    <row r="2016" spans="11:62" x14ac:dyDescent="0.15">
      <c r="K2016">
        <v>2018</v>
      </c>
      <c r="L2016" t="s">
        <v>23</v>
      </c>
      <c r="M2016" t="s">
        <v>103</v>
      </c>
      <c r="N2016" t="s">
        <v>98</v>
      </c>
      <c r="O2016" t="s">
        <v>105</v>
      </c>
      <c r="P2016" t="s">
        <v>56</v>
      </c>
      <c r="Q2016" t="s">
        <v>58</v>
      </c>
      <c r="R2016">
        <v>15994</v>
      </c>
      <c r="S2016">
        <v>118899.39599999999</v>
      </c>
      <c r="T2016">
        <v>145057.26311999999</v>
      </c>
      <c r="U2016">
        <v>26157.867119999995</v>
      </c>
      <c r="AX2016" t="s">
        <v>23</v>
      </c>
      <c r="AY2016">
        <v>2018</v>
      </c>
      <c r="AZ2016">
        <v>5</v>
      </c>
      <c r="BA2016" t="s">
        <v>38</v>
      </c>
      <c r="BB2016" t="s">
        <v>103</v>
      </c>
      <c r="BC2016" t="s">
        <v>98</v>
      </c>
      <c r="BD2016" t="s">
        <v>106</v>
      </c>
      <c r="BE2016" t="s">
        <v>46</v>
      </c>
      <c r="BF2016" t="s">
        <v>48</v>
      </c>
      <c r="BG2016">
        <v>13794</v>
      </c>
      <c r="BH2016">
        <v>34291.884000000005</v>
      </c>
      <c r="BI2016">
        <v>45951.124560000011</v>
      </c>
      <c r="BJ2016">
        <v>11659.240560000006</v>
      </c>
    </row>
    <row r="2017" spans="11:62" x14ac:dyDescent="0.15">
      <c r="K2017">
        <v>2018</v>
      </c>
      <c r="L2017" t="s">
        <v>23</v>
      </c>
      <c r="M2017" t="s">
        <v>103</v>
      </c>
      <c r="N2017" t="s">
        <v>98</v>
      </c>
      <c r="O2017" t="s">
        <v>105</v>
      </c>
      <c r="P2017" t="s">
        <v>56</v>
      </c>
      <c r="Q2017" t="s">
        <v>59</v>
      </c>
      <c r="R2017">
        <v>8956</v>
      </c>
      <c r="S2017">
        <v>17894.088</v>
      </c>
      <c r="T2017">
        <v>24157.018799999998</v>
      </c>
      <c r="U2017">
        <v>6262.9307999999983</v>
      </c>
      <c r="AX2017" t="s">
        <v>23</v>
      </c>
      <c r="AY2017">
        <v>2018</v>
      </c>
      <c r="AZ2017">
        <v>5</v>
      </c>
      <c r="BA2017" t="s">
        <v>38</v>
      </c>
      <c r="BB2017" t="s">
        <v>103</v>
      </c>
      <c r="BC2017" t="s">
        <v>98</v>
      </c>
      <c r="BD2017" t="s">
        <v>106</v>
      </c>
      <c r="BE2017" t="s">
        <v>46</v>
      </c>
      <c r="BF2017" t="s">
        <v>49</v>
      </c>
      <c r="BG2017">
        <v>9553</v>
      </c>
      <c r="BH2017">
        <v>25219.920000000006</v>
      </c>
      <c r="BI2017">
        <v>37577.680800000009</v>
      </c>
      <c r="BJ2017">
        <v>12357.760800000004</v>
      </c>
    </row>
    <row r="2018" spans="11:62" x14ac:dyDescent="0.15">
      <c r="K2018">
        <v>2018</v>
      </c>
      <c r="L2018" t="s">
        <v>23</v>
      </c>
      <c r="M2018" t="s">
        <v>103</v>
      </c>
      <c r="N2018" t="s">
        <v>98</v>
      </c>
      <c r="O2018" t="s">
        <v>106</v>
      </c>
      <c r="P2018" t="s">
        <v>46</v>
      </c>
      <c r="Q2018" t="s">
        <v>47</v>
      </c>
      <c r="R2018">
        <v>5886</v>
      </c>
      <c r="S2018">
        <v>8899.6319999999996</v>
      </c>
      <c r="T2018">
        <v>11391.52896</v>
      </c>
      <c r="U2018">
        <v>2491.89696</v>
      </c>
      <c r="AX2018" t="s">
        <v>23</v>
      </c>
      <c r="AY2018">
        <v>2018</v>
      </c>
      <c r="AZ2018">
        <v>5</v>
      </c>
      <c r="BA2018" t="s">
        <v>38</v>
      </c>
      <c r="BB2018" t="s">
        <v>103</v>
      </c>
      <c r="BC2018" t="s">
        <v>98</v>
      </c>
      <c r="BD2018" t="s">
        <v>106</v>
      </c>
      <c r="BE2018" t="s">
        <v>46</v>
      </c>
      <c r="BF2018" t="s">
        <v>50</v>
      </c>
      <c r="BG2018">
        <v>17953</v>
      </c>
      <c r="BH2018">
        <v>83176.248999999982</v>
      </c>
      <c r="BI2018">
        <v>104802.07373999998</v>
      </c>
      <c r="BJ2018">
        <v>21625.824739999996</v>
      </c>
    </row>
    <row r="2019" spans="11:62" x14ac:dyDescent="0.15">
      <c r="K2019">
        <v>2018</v>
      </c>
      <c r="L2019" t="s">
        <v>23</v>
      </c>
      <c r="M2019" t="s">
        <v>103</v>
      </c>
      <c r="N2019" t="s">
        <v>98</v>
      </c>
      <c r="O2019" t="s">
        <v>106</v>
      </c>
      <c r="P2019" t="s">
        <v>46</v>
      </c>
      <c r="Q2019" t="s">
        <v>48</v>
      </c>
      <c r="R2019">
        <v>13794</v>
      </c>
      <c r="S2019">
        <v>34291.884000000005</v>
      </c>
      <c r="T2019">
        <v>45951.124560000011</v>
      </c>
      <c r="U2019">
        <v>11659.240560000006</v>
      </c>
      <c r="AX2019" t="s">
        <v>23</v>
      </c>
      <c r="AY2019">
        <v>2018</v>
      </c>
      <c r="AZ2019">
        <v>5</v>
      </c>
      <c r="BA2019" t="s">
        <v>38</v>
      </c>
      <c r="BB2019" t="s">
        <v>103</v>
      </c>
      <c r="BC2019" t="s">
        <v>98</v>
      </c>
      <c r="BD2019" t="s">
        <v>106</v>
      </c>
      <c r="BE2019" t="s">
        <v>51</v>
      </c>
      <c r="BF2019" t="s">
        <v>52</v>
      </c>
      <c r="BG2019">
        <v>8524</v>
      </c>
      <c r="BH2019">
        <v>40165.087999999996</v>
      </c>
      <c r="BI2019">
        <v>49804.709119999992</v>
      </c>
      <c r="BJ2019">
        <v>9639.6211199999962</v>
      </c>
    </row>
    <row r="2020" spans="11:62" x14ac:dyDescent="0.15">
      <c r="K2020">
        <v>2018</v>
      </c>
      <c r="L2020" t="s">
        <v>23</v>
      </c>
      <c r="M2020" t="s">
        <v>103</v>
      </c>
      <c r="N2020" t="s">
        <v>98</v>
      </c>
      <c r="O2020" t="s">
        <v>106</v>
      </c>
      <c r="P2020" t="s">
        <v>46</v>
      </c>
      <c r="Q2020" t="s">
        <v>49</v>
      </c>
      <c r="R2020">
        <v>9553</v>
      </c>
      <c r="S2020">
        <v>25219.920000000006</v>
      </c>
      <c r="T2020">
        <v>37577.680800000009</v>
      </c>
      <c r="U2020">
        <v>12357.760800000004</v>
      </c>
      <c r="AX2020" t="s">
        <v>23</v>
      </c>
      <c r="AY2020">
        <v>2018</v>
      </c>
      <c r="AZ2020">
        <v>5</v>
      </c>
      <c r="BA2020" t="s">
        <v>38</v>
      </c>
      <c r="BB2020" t="s">
        <v>103</v>
      </c>
      <c r="BC2020" t="s">
        <v>98</v>
      </c>
      <c r="BD2020" t="s">
        <v>106</v>
      </c>
      <c r="BE2020" t="s">
        <v>51</v>
      </c>
      <c r="BF2020" t="s">
        <v>53</v>
      </c>
      <c r="BG2020">
        <v>10243</v>
      </c>
      <c r="BH2020">
        <v>79403.73599999999</v>
      </c>
      <c r="BI2020">
        <v>109577.15567999998</v>
      </c>
      <c r="BJ2020">
        <v>30173.419679999992</v>
      </c>
    </row>
    <row r="2021" spans="11:62" x14ac:dyDescent="0.15">
      <c r="K2021">
        <v>2018</v>
      </c>
      <c r="L2021" t="s">
        <v>23</v>
      </c>
      <c r="M2021" t="s">
        <v>103</v>
      </c>
      <c r="N2021" t="s">
        <v>98</v>
      </c>
      <c r="O2021" t="s">
        <v>106</v>
      </c>
      <c r="P2021" t="s">
        <v>46</v>
      </c>
      <c r="Q2021" t="s">
        <v>50</v>
      </c>
      <c r="R2021">
        <v>17953</v>
      </c>
      <c r="S2021">
        <v>83176.248999999982</v>
      </c>
      <c r="T2021">
        <v>104802.07373999998</v>
      </c>
      <c r="U2021">
        <v>21625.824739999996</v>
      </c>
      <c r="AX2021" t="s">
        <v>23</v>
      </c>
      <c r="AY2021">
        <v>2018</v>
      </c>
      <c r="AZ2021">
        <v>5</v>
      </c>
      <c r="BA2021" t="s">
        <v>38</v>
      </c>
      <c r="BB2021" t="s">
        <v>103</v>
      </c>
      <c r="BC2021" t="s">
        <v>98</v>
      </c>
      <c r="BD2021" t="s">
        <v>106</v>
      </c>
      <c r="BE2021" t="s">
        <v>51</v>
      </c>
      <c r="BF2021" t="s">
        <v>54</v>
      </c>
      <c r="BG2021">
        <v>7511</v>
      </c>
      <c r="BH2021">
        <v>18176.62</v>
      </c>
      <c r="BI2021">
        <v>25810.8004</v>
      </c>
      <c r="BJ2021">
        <v>7634.1804000000011</v>
      </c>
    </row>
    <row r="2022" spans="11:62" x14ac:dyDescent="0.15">
      <c r="K2022">
        <v>2018</v>
      </c>
      <c r="L2022" t="s">
        <v>23</v>
      </c>
      <c r="M2022" t="s">
        <v>103</v>
      </c>
      <c r="N2022" t="s">
        <v>98</v>
      </c>
      <c r="O2022" t="s">
        <v>106</v>
      </c>
      <c r="P2022" t="s">
        <v>51</v>
      </c>
      <c r="Q2022" t="s">
        <v>52</v>
      </c>
      <c r="R2022">
        <v>8524</v>
      </c>
      <c r="S2022">
        <v>40165.087999999996</v>
      </c>
      <c r="T2022">
        <v>49804.709119999992</v>
      </c>
      <c r="U2022">
        <v>9639.6211199999962</v>
      </c>
      <c r="AX2022" t="s">
        <v>23</v>
      </c>
      <c r="AY2022">
        <v>2018</v>
      </c>
      <c r="AZ2022">
        <v>5</v>
      </c>
      <c r="BA2022" t="s">
        <v>38</v>
      </c>
      <c r="BB2022" t="s">
        <v>103</v>
      </c>
      <c r="BC2022" t="s">
        <v>98</v>
      </c>
      <c r="BD2022" t="s">
        <v>106</v>
      </c>
      <c r="BE2022" t="s">
        <v>51</v>
      </c>
      <c r="BF2022" t="s">
        <v>55</v>
      </c>
      <c r="BG2022">
        <v>9532</v>
      </c>
      <c r="BH2022">
        <v>53074.175999999999</v>
      </c>
      <c r="BI2022">
        <v>72180.879359999992</v>
      </c>
      <c r="BJ2022">
        <v>19106.703359999992</v>
      </c>
    </row>
    <row r="2023" spans="11:62" x14ac:dyDescent="0.15">
      <c r="K2023">
        <v>2018</v>
      </c>
      <c r="L2023" t="s">
        <v>23</v>
      </c>
      <c r="M2023" t="s">
        <v>103</v>
      </c>
      <c r="N2023" t="s">
        <v>98</v>
      </c>
      <c r="O2023" t="s">
        <v>106</v>
      </c>
      <c r="P2023" t="s">
        <v>51</v>
      </c>
      <c r="Q2023" t="s">
        <v>53</v>
      </c>
      <c r="R2023">
        <v>10243</v>
      </c>
      <c r="S2023">
        <v>79403.73599999999</v>
      </c>
      <c r="T2023">
        <v>109577.15567999998</v>
      </c>
      <c r="U2023">
        <v>30173.419679999992</v>
      </c>
      <c r="AX2023" t="s">
        <v>23</v>
      </c>
      <c r="AY2023">
        <v>2018</v>
      </c>
      <c r="AZ2023">
        <v>5</v>
      </c>
      <c r="BA2023" t="s">
        <v>38</v>
      </c>
      <c r="BB2023" t="s">
        <v>103</v>
      </c>
      <c r="BC2023" t="s">
        <v>98</v>
      </c>
      <c r="BD2023" t="s">
        <v>106</v>
      </c>
      <c r="BE2023" t="s">
        <v>56</v>
      </c>
      <c r="BF2023" t="s">
        <v>57</v>
      </c>
      <c r="BG2023">
        <v>8521</v>
      </c>
      <c r="BH2023">
        <v>146152.19200000001</v>
      </c>
      <c r="BI2023">
        <v>185613.28383999999</v>
      </c>
      <c r="BJ2023">
        <v>39461.091839999979</v>
      </c>
    </row>
    <row r="2024" spans="11:62" x14ac:dyDescent="0.15">
      <c r="K2024">
        <v>2018</v>
      </c>
      <c r="L2024" t="s">
        <v>23</v>
      </c>
      <c r="M2024" t="s">
        <v>103</v>
      </c>
      <c r="N2024" t="s">
        <v>98</v>
      </c>
      <c r="O2024" t="s">
        <v>106</v>
      </c>
      <c r="P2024" t="s">
        <v>51</v>
      </c>
      <c r="Q2024" t="s">
        <v>54</v>
      </c>
      <c r="R2024">
        <v>7511</v>
      </c>
      <c r="S2024">
        <v>18176.62</v>
      </c>
      <c r="T2024">
        <v>25810.8004</v>
      </c>
      <c r="U2024">
        <v>7634.1804000000011</v>
      </c>
      <c r="AX2024" t="s">
        <v>23</v>
      </c>
      <c r="AY2024">
        <v>2018</v>
      </c>
      <c r="AZ2024">
        <v>5</v>
      </c>
      <c r="BA2024" t="s">
        <v>38</v>
      </c>
      <c r="BB2024" t="s">
        <v>103</v>
      </c>
      <c r="BC2024" t="s">
        <v>98</v>
      </c>
      <c r="BD2024" t="s">
        <v>106</v>
      </c>
      <c r="BE2024" t="s">
        <v>56</v>
      </c>
      <c r="BF2024" t="s">
        <v>58</v>
      </c>
      <c r="BG2024">
        <v>5367</v>
      </c>
      <c r="BH2024">
        <v>41250.761999999995</v>
      </c>
      <c r="BI2024">
        <v>53625.990599999997</v>
      </c>
      <c r="BJ2024">
        <v>12375.228600000002</v>
      </c>
    </row>
    <row r="2025" spans="11:62" x14ac:dyDescent="0.15">
      <c r="K2025">
        <v>2018</v>
      </c>
      <c r="L2025" t="s">
        <v>23</v>
      </c>
      <c r="M2025" t="s">
        <v>103</v>
      </c>
      <c r="N2025" t="s">
        <v>98</v>
      </c>
      <c r="O2025" t="s">
        <v>106</v>
      </c>
      <c r="P2025" t="s">
        <v>51</v>
      </c>
      <c r="Q2025" t="s">
        <v>55</v>
      </c>
      <c r="R2025">
        <v>9532</v>
      </c>
      <c r="S2025">
        <v>53074.175999999999</v>
      </c>
      <c r="T2025">
        <v>72180.879359999992</v>
      </c>
      <c r="U2025">
        <v>19106.703359999992</v>
      </c>
      <c r="AX2025" t="s">
        <v>23</v>
      </c>
      <c r="AY2025">
        <v>2018</v>
      </c>
      <c r="AZ2025">
        <v>5</v>
      </c>
      <c r="BA2025" t="s">
        <v>38</v>
      </c>
      <c r="BB2025" t="s">
        <v>103</v>
      </c>
      <c r="BC2025" t="s">
        <v>98</v>
      </c>
      <c r="BD2025" t="s">
        <v>106</v>
      </c>
      <c r="BE2025" t="s">
        <v>56</v>
      </c>
      <c r="BF2025" t="s">
        <v>59</v>
      </c>
      <c r="BG2025">
        <v>7103</v>
      </c>
      <c r="BH2025">
        <v>14063.94</v>
      </c>
      <c r="BI2025">
        <v>19267.5978</v>
      </c>
      <c r="BJ2025">
        <v>5203.657799999999</v>
      </c>
    </row>
    <row r="2026" spans="11:62" x14ac:dyDescent="0.15">
      <c r="K2026">
        <v>2018</v>
      </c>
      <c r="L2026" t="s">
        <v>23</v>
      </c>
      <c r="M2026" t="s">
        <v>103</v>
      </c>
      <c r="N2026" t="s">
        <v>98</v>
      </c>
      <c r="O2026" t="s">
        <v>106</v>
      </c>
      <c r="P2026" t="s">
        <v>56</v>
      </c>
      <c r="Q2026" t="s">
        <v>57</v>
      </c>
      <c r="R2026">
        <v>8521</v>
      </c>
      <c r="S2026">
        <v>146152.19200000001</v>
      </c>
      <c r="T2026">
        <v>185613.28383999999</v>
      </c>
      <c r="U2026">
        <v>39461.091839999979</v>
      </c>
      <c r="AX2026" t="s">
        <v>23</v>
      </c>
      <c r="AY2026">
        <v>2018</v>
      </c>
      <c r="AZ2026">
        <v>5</v>
      </c>
      <c r="BA2026" t="s">
        <v>38</v>
      </c>
      <c r="BB2026" t="s">
        <v>103</v>
      </c>
      <c r="BC2026" t="s">
        <v>98</v>
      </c>
      <c r="BD2026" t="s">
        <v>107</v>
      </c>
      <c r="BE2026" t="s">
        <v>46</v>
      </c>
      <c r="BF2026" t="s">
        <v>47</v>
      </c>
      <c r="BG2026">
        <v>16387</v>
      </c>
      <c r="BH2026">
        <v>23793.923999999999</v>
      </c>
      <c r="BI2026">
        <v>35215.007519999999</v>
      </c>
      <c r="BJ2026">
        <v>11421.08352</v>
      </c>
    </row>
    <row r="2027" spans="11:62" x14ac:dyDescent="0.15">
      <c r="K2027">
        <v>2018</v>
      </c>
      <c r="L2027" t="s">
        <v>23</v>
      </c>
      <c r="M2027" t="s">
        <v>103</v>
      </c>
      <c r="N2027" t="s">
        <v>98</v>
      </c>
      <c r="O2027" t="s">
        <v>106</v>
      </c>
      <c r="P2027" t="s">
        <v>56</v>
      </c>
      <c r="Q2027" t="s">
        <v>58</v>
      </c>
      <c r="R2027">
        <v>5367</v>
      </c>
      <c r="S2027">
        <v>41250.761999999995</v>
      </c>
      <c r="T2027">
        <v>53625.990599999997</v>
      </c>
      <c r="U2027">
        <v>12375.228600000002</v>
      </c>
      <c r="AX2027" t="s">
        <v>23</v>
      </c>
      <c r="AY2027">
        <v>2018</v>
      </c>
      <c r="AZ2027">
        <v>5</v>
      </c>
      <c r="BA2027" t="s">
        <v>38</v>
      </c>
      <c r="BB2027" t="s">
        <v>103</v>
      </c>
      <c r="BC2027" t="s">
        <v>98</v>
      </c>
      <c r="BD2027" t="s">
        <v>107</v>
      </c>
      <c r="BE2027" t="s">
        <v>46</v>
      </c>
      <c r="BF2027" t="s">
        <v>48</v>
      </c>
      <c r="BG2027">
        <v>6264</v>
      </c>
      <c r="BH2027">
        <v>17501.616000000002</v>
      </c>
      <c r="BI2027">
        <v>23452.165440000001</v>
      </c>
      <c r="BJ2027">
        <v>5950.5494399999989</v>
      </c>
    </row>
    <row r="2028" spans="11:62" x14ac:dyDescent="0.15">
      <c r="K2028">
        <v>2018</v>
      </c>
      <c r="L2028" t="s">
        <v>23</v>
      </c>
      <c r="M2028" t="s">
        <v>103</v>
      </c>
      <c r="N2028" t="s">
        <v>98</v>
      </c>
      <c r="O2028" t="s">
        <v>106</v>
      </c>
      <c r="P2028" t="s">
        <v>56</v>
      </c>
      <c r="Q2028" t="s">
        <v>59</v>
      </c>
      <c r="R2028">
        <v>7103</v>
      </c>
      <c r="S2028">
        <v>14063.94</v>
      </c>
      <c r="T2028">
        <v>19267.5978</v>
      </c>
      <c r="U2028">
        <v>5203.657799999999</v>
      </c>
      <c r="AX2028" t="s">
        <v>23</v>
      </c>
      <c r="AY2028">
        <v>2018</v>
      </c>
      <c r="AZ2028">
        <v>5</v>
      </c>
      <c r="BA2028" t="s">
        <v>38</v>
      </c>
      <c r="BB2028" t="s">
        <v>103</v>
      </c>
      <c r="BC2028" t="s">
        <v>98</v>
      </c>
      <c r="BD2028" t="s">
        <v>107</v>
      </c>
      <c r="BE2028" t="s">
        <v>46</v>
      </c>
      <c r="BF2028" t="s">
        <v>49</v>
      </c>
      <c r="BG2028">
        <v>14608</v>
      </c>
      <c r="BH2028">
        <v>39850.624000000003</v>
      </c>
      <c r="BI2028">
        <v>49414.773760000004</v>
      </c>
      <c r="BJ2028">
        <v>9564.1497600000002</v>
      </c>
    </row>
    <row r="2029" spans="11:62" x14ac:dyDescent="0.15">
      <c r="K2029">
        <v>2018</v>
      </c>
      <c r="L2029" t="s">
        <v>23</v>
      </c>
      <c r="M2029" t="s">
        <v>103</v>
      </c>
      <c r="N2029" t="s">
        <v>98</v>
      </c>
      <c r="O2029" t="s">
        <v>107</v>
      </c>
      <c r="P2029" t="s">
        <v>46</v>
      </c>
      <c r="Q2029" t="s">
        <v>47</v>
      </c>
      <c r="R2029">
        <v>16387</v>
      </c>
      <c r="S2029">
        <v>23793.923999999999</v>
      </c>
      <c r="T2029">
        <v>35215.007519999999</v>
      </c>
      <c r="U2029">
        <v>11421.08352</v>
      </c>
      <c r="AX2029" t="s">
        <v>23</v>
      </c>
      <c r="AY2029">
        <v>2018</v>
      </c>
      <c r="AZ2029">
        <v>5</v>
      </c>
      <c r="BA2029" t="s">
        <v>38</v>
      </c>
      <c r="BB2029" t="s">
        <v>103</v>
      </c>
      <c r="BC2029" t="s">
        <v>98</v>
      </c>
      <c r="BD2029" t="s">
        <v>107</v>
      </c>
      <c r="BE2029" t="s">
        <v>46</v>
      </c>
      <c r="BF2029" t="s">
        <v>50</v>
      </c>
      <c r="BG2029">
        <v>17771</v>
      </c>
      <c r="BH2029">
        <v>85976.097999999984</v>
      </c>
      <c r="BI2029">
        <v>116927.49327999998</v>
      </c>
      <c r="BJ2029">
        <v>30951.395279999997</v>
      </c>
    </row>
    <row r="2030" spans="11:62" x14ac:dyDescent="0.15">
      <c r="K2030">
        <v>2018</v>
      </c>
      <c r="L2030" t="s">
        <v>23</v>
      </c>
      <c r="M2030" t="s">
        <v>103</v>
      </c>
      <c r="N2030" t="s">
        <v>98</v>
      </c>
      <c r="O2030" t="s">
        <v>107</v>
      </c>
      <c r="P2030" t="s">
        <v>46</v>
      </c>
      <c r="Q2030" t="s">
        <v>48</v>
      </c>
      <c r="R2030">
        <v>6264</v>
      </c>
      <c r="S2030">
        <v>17501.616000000002</v>
      </c>
      <c r="T2030">
        <v>23452.165440000001</v>
      </c>
      <c r="U2030">
        <v>5950.5494399999989</v>
      </c>
      <c r="AX2030" t="s">
        <v>23</v>
      </c>
      <c r="AY2030">
        <v>2018</v>
      </c>
      <c r="AZ2030">
        <v>5</v>
      </c>
      <c r="BA2030" t="s">
        <v>38</v>
      </c>
      <c r="BB2030" t="s">
        <v>103</v>
      </c>
      <c r="BC2030" t="s">
        <v>98</v>
      </c>
      <c r="BD2030" t="s">
        <v>107</v>
      </c>
      <c r="BE2030" t="s">
        <v>51</v>
      </c>
      <c r="BF2030" t="s">
        <v>52</v>
      </c>
      <c r="BG2030">
        <v>17573</v>
      </c>
      <c r="BH2030">
        <v>74122.91399999999</v>
      </c>
      <c r="BI2030">
        <v>103772.0796</v>
      </c>
      <c r="BJ2030">
        <v>29649.165600000008</v>
      </c>
    </row>
    <row r="2031" spans="11:62" x14ac:dyDescent="0.15">
      <c r="K2031">
        <v>2018</v>
      </c>
      <c r="L2031" t="s">
        <v>23</v>
      </c>
      <c r="M2031" t="s">
        <v>103</v>
      </c>
      <c r="N2031" t="s">
        <v>98</v>
      </c>
      <c r="O2031" t="s">
        <v>107</v>
      </c>
      <c r="P2031" t="s">
        <v>46</v>
      </c>
      <c r="Q2031" t="s">
        <v>49</v>
      </c>
      <c r="R2031">
        <v>14608</v>
      </c>
      <c r="S2031">
        <v>39850.624000000003</v>
      </c>
      <c r="T2031">
        <v>49414.773760000004</v>
      </c>
      <c r="U2031">
        <v>9564.1497600000002</v>
      </c>
      <c r="AX2031" t="s">
        <v>23</v>
      </c>
      <c r="AY2031">
        <v>2018</v>
      </c>
      <c r="AZ2031">
        <v>5</v>
      </c>
      <c r="BA2031" t="s">
        <v>38</v>
      </c>
      <c r="BB2031" t="s">
        <v>103</v>
      </c>
      <c r="BC2031" t="s">
        <v>98</v>
      </c>
      <c r="BD2031" t="s">
        <v>107</v>
      </c>
      <c r="BE2031" t="s">
        <v>51</v>
      </c>
      <c r="BF2031" t="s">
        <v>53</v>
      </c>
      <c r="BG2031">
        <v>19422</v>
      </c>
      <c r="BH2031">
        <v>151880.04</v>
      </c>
      <c r="BI2031">
        <v>208075.65480000002</v>
      </c>
      <c r="BJ2031">
        <v>56195.61480000001</v>
      </c>
    </row>
    <row r="2032" spans="11:62" x14ac:dyDescent="0.15">
      <c r="K2032">
        <v>2018</v>
      </c>
      <c r="L2032" t="s">
        <v>23</v>
      </c>
      <c r="M2032" t="s">
        <v>103</v>
      </c>
      <c r="N2032" t="s">
        <v>98</v>
      </c>
      <c r="O2032" t="s">
        <v>107</v>
      </c>
      <c r="P2032" t="s">
        <v>46</v>
      </c>
      <c r="Q2032" t="s">
        <v>50</v>
      </c>
      <c r="R2032">
        <v>17771</v>
      </c>
      <c r="S2032">
        <v>85976.097999999984</v>
      </c>
      <c r="T2032">
        <v>116927.49327999998</v>
      </c>
      <c r="U2032">
        <v>30951.395279999997</v>
      </c>
      <c r="AX2032" t="s">
        <v>23</v>
      </c>
      <c r="AY2032">
        <v>2018</v>
      </c>
      <c r="AZ2032">
        <v>5</v>
      </c>
      <c r="BA2032" t="s">
        <v>38</v>
      </c>
      <c r="BB2032" t="s">
        <v>103</v>
      </c>
      <c r="BC2032" t="s">
        <v>98</v>
      </c>
      <c r="BD2032" t="s">
        <v>107</v>
      </c>
      <c r="BE2032" t="s">
        <v>51</v>
      </c>
      <c r="BF2032" t="s">
        <v>54</v>
      </c>
      <c r="BG2032">
        <v>9507</v>
      </c>
      <c r="BH2032">
        <v>24889.326000000001</v>
      </c>
      <c r="BI2032">
        <v>31609.444020000003</v>
      </c>
      <c r="BJ2032">
        <v>6720.1180200000017</v>
      </c>
    </row>
    <row r="2033" spans="11:62" x14ac:dyDescent="0.15">
      <c r="K2033">
        <v>2018</v>
      </c>
      <c r="L2033" t="s">
        <v>23</v>
      </c>
      <c r="M2033" t="s">
        <v>103</v>
      </c>
      <c r="N2033" t="s">
        <v>98</v>
      </c>
      <c r="O2033" t="s">
        <v>107</v>
      </c>
      <c r="P2033" t="s">
        <v>51</v>
      </c>
      <c r="Q2033" t="s">
        <v>52</v>
      </c>
      <c r="R2033">
        <v>17573</v>
      </c>
      <c r="S2033">
        <v>74122.91399999999</v>
      </c>
      <c r="T2033">
        <v>103772.0796</v>
      </c>
      <c r="U2033">
        <v>29649.165600000008</v>
      </c>
      <c r="AX2033" t="s">
        <v>23</v>
      </c>
      <c r="AY2033">
        <v>2018</v>
      </c>
      <c r="AZ2033">
        <v>5</v>
      </c>
      <c r="BA2033" t="s">
        <v>38</v>
      </c>
      <c r="BB2033" t="s">
        <v>103</v>
      </c>
      <c r="BC2033" t="s">
        <v>98</v>
      </c>
      <c r="BD2033" t="s">
        <v>107</v>
      </c>
      <c r="BE2033" t="s">
        <v>51</v>
      </c>
      <c r="BF2033" t="s">
        <v>55</v>
      </c>
      <c r="BG2033">
        <v>8185</v>
      </c>
      <c r="BH2033">
        <v>47145.599999999999</v>
      </c>
      <c r="BI2033">
        <v>62232.192000000003</v>
      </c>
      <c r="BJ2033">
        <v>15086.592000000004</v>
      </c>
    </row>
    <row r="2034" spans="11:62" x14ac:dyDescent="0.15">
      <c r="K2034">
        <v>2018</v>
      </c>
      <c r="L2034" t="s">
        <v>23</v>
      </c>
      <c r="M2034" t="s">
        <v>103</v>
      </c>
      <c r="N2034" t="s">
        <v>98</v>
      </c>
      <c r="O2034" t="s">
        <v>107</v>
      </c>
      <c r="P2034" t="s">
        <v>51</v>
      </c>
      <c r="Q2034" t="s">
        <v>53</v>
      </c>
      <c r="R2034">
        <v>19422</v>
      </c>
      <c r="S2034">
        <v>151880.04</v>
      </c>
      <c r="T2034">
        <v>208075.65480000002</v>
      </c>
      <c r="U2034">
        <v>56195.61480000001</v>
      </c>
      <c r="AX2034" t="s">
        <v>23</v>
      </c>
      <c r="AY2034">
        <v>2018</v>
      </c>
      <c r="AZ2034">
        <v>5</v>
      </c>
      <c r="BA2034" t="s">
        <v>38</v>
      </c>
      <c r="BB2034" t="s">
        <v>103</v>
      </c>
      <c r="BC2034" t="s">
        <v>98</v>
      </c>
      <c r="BD2034" t="s">
        <v>107</v>
      </c>
      <c r="BE2034" t="s">
        <v>56</v>
      </c>
      <c r="BF2034" t="s">
        <v>57</v>
      </c>
      <c r="BG2034">
        <v>13550</v>
      </c>
      <c r="BH2034">
        <v>205174.1</v>
      </c>
      <c r="BI2034">
        <v>258519.36600000001</v>
      </c>
      <c r="BJ2034">
        <v>53345.266000000003</v>
      </c>
    </row>
    <row r="2035" spans="11:62" x14ac:dyDescent="0.15">
      <c r="K2035">
        <v>2018</v>
      </c>
      <c r="L2035" t="s">
        <v>23</v>
      </c>
      <c r="M2035" t="s">
        <v>103</v>
      </c>
      <c r="N2035" t="s">
        <v>98</v>
      </c>
      <c r="O2035" t="s">
        <v>107</v>
      </c>
      <c r="P2035" t="s">
        <v>51</v>
      </c>
      <c r="Q2035" t="s">
        <v>54</v>
      </c>
      <c r="R2035">
        <v>9507</v>
      </c>
      <c r="S2035">
        <v>24889.326000000001</v>
      </c>
      <c r="T2035">
        <v>31609.444020000003</v>
      </c>
      <c r="U2035">
        <v>6720.1180200000017</v>
      </c>
      <c r="AX2035" t="s">
        <v>23</v>
      </c>
      <c r="AY2035">
        <v>2018</v>
      </c>
      <c r="AZ2035">
        <v>5</v>
      </c>
      <c r="BA2035" t="s">
        <v>38</v>
      </c>
      <c r="BB2035" t="s">
        <v>103</v>
      </c>
      <c r="BC2035" t="s">
        <v>98</v>
      </c>
      <c r="BD2035" t="s">
        <v>107</v>
      </c>
      <c r="BE2035" t="s">
        <v>56</v>
      </c>
      <c r="BF2035" t="s">
        <v>58</v>
      </c>
      <c r="BG2035">
        <v>16865</v>
      </c>
      <c r="BH2035">
        <v>122186.925</v>
      </c>
      <c r="BI2035">
        <v>163730.47950000002</v>
      </c>
      <c r="BJ2035">
        <v>41543.554500000013</v>
      </c>
    </row>
    <row r="2036" spans="11:62" x14ac:dyDescent="0.15">
      <c r="K2036">
        <v>2018</v>
      </c>
      <c r="L2036" t="s">
        <v>23</v>
      </c>
      <c r="M2036" t="s">
        <v>103</v>
      </c>
      <c r="N2036" t="s">
        <v>98</v>
      </c>
      <c r="O2036" t="s">
        <v>107</v>
      </c>
      <c r="P2036" t="s">
        <v>51</v>
      </c>
      <c r="Q2036" t="s">
        <v>55</v>
      </c>
      <c r="R2036">
        <v>8185</v>
      </c>
      <c r="S2036">
        <v>47145.599999999999</v>
      </c>
      <c r="T2036">
        <v>62232.192000000003</v>
      </c>
      <c r="U2036">
        <v>15086.592000000004</v>
      </c>
      <c r="AX2036" t="s">
        <v>23</v>
      </c>
      <c r="AY2036">
        <v>2018</v>
      </c>
      <c r="AZ2036">
        <v>5</v>
      </c>
      <c r="BA2036" t="s">
        <v>38</v>
      </c>
      <c r="BB2036" t="s">
        <v>103</v>
      </c>
      <c r="BC2036" t="s">
        <v>98</v>
      </c>
      <c r="BD2036" t="s">
        <v>107</v>
      </c>
      <c r="BE2036" t="s">
        <v>56</v>
      </c>
      <c r="BF2036" t="s">
        <v>59</v>
      </c>
      <c r="BG2036">
        <v>7838</v>
      </c>
      <c r="BH2036">
        <v>15801.408000000001</v>
      </c>
      <c r="BI2036">
        <v>23228.069760000002</v>
      </c>
      <c r="BJ2036">
        <v>7426.6617600000009</v>
      </c>
    </row>
    <row r="2037" spans="11:62" x14ac:dyDescent="0.15">
      <c r="K2037">
        <v>2018</v>
      </c>
      <c r="L2037" t="s">
        <v>23</v>
      </c>
      <c r="M2037" t="s">
        <v>103</v>
      </c>
      <c r="N2037" t="s">
        <v>98</v>
      </c>
      <c r="O2037" t="s">
        <v>107</v>
      </c>
      <c r="P2037" t="s">
        <v>56</v>
      </c>
      <c r="Q2037" t="s">
        <v>57</v>
      </c>
      <c r="R2037">
        <v>13550</v>
      </c>
      <c r="S2037">
        <v>205174.1</v>
      </c>
      <c r="T2037">
        <v>258519.36600000001</v>
      </c>
      <c r="U2037">
        <v>53345.266000000003</v>
      </c>
      <c r="AX2037" t="s">
        <v>24</v>
      </c>
      <c r="AY2037">
        <v>2018</v>
      </c>
      <c r="AZ2037">
        <v>6</v>
      </c>
      <c r="BA2037" t="s">
        <v>38</v>
      </c>
      <c r="BB2037" t="s">
        <v>43</v>
      </c>
      <c r="BC2037" t="s">
        <v>44</v>
      </c>
      <c r="BD2037" t="s">
        <v>45</v>
      </c>
      <c r="BE2037" t="s">
        <v>46</v>
      </c>
      <c r="BF2037" t="s">
        <v>47</v>
      </c>
      <c r="BG2037">
        <v>11505</v>
      </c>
      <c r="BH2037">
        <v>17533.62</v>
      </c>
      <c r="BI2037">
        <v>25248.412799999998</v>
      </c>
      <c r="BJ2037">
        <v>7714.7927999999993</v>
      </c>
    </row>
    <row r="2038" spans="11:62" x14ac:dyDescent="0.15">
      <c r="K2038">
        <v>2018</v>
      </c>
      <c r="L2038" t="s">
        <v>23</v>
      </c>
      <c r="M2038" t="s">
        <v>103</v>
      </c>
      <c r="N2038" t="s">
        <v>98</v>
      </c>
      <c r="O2038" t="s">
        <v>107</v>
      </c>
      <c r="P2038" t="s">
        <v>56</v>
      </c>
      <c r="Q2038" t="s">
        <v>58</v>
      </c>
      <c r="R2038">
        <v>16865</v>
      </c>
      <c r="S2038">
        <v>122186.925</v>
      </c>
      <c r="T2038">
        <v>163730.47950000002</v>
      </c>
      <c r="U2038">
        <v>41543.554500000013</v>
      </c>
      <c r="AX2038" t="s">
        <v>24</v>
      </c>
      <c r="AY2038">
        <v>2018</v>
      </c>
      <c r="AZ2038">
        <v>6</v>
      </c>
      <c r="BA2038" t="s">
        <v>38</v>
      </c>
      <c r="BB2038" t="s">
        <v>43</v>
      </c>
      <c r="BC2038" t="s">
        <v>44</v>
      </c>
      <c r="BD2038" t="s">
        <v>45</v>
      </c>
      <c r="BE2038" t="s">
        <v>46</v>
      </c>
      <c r="BF2038" t="s">
        <v>48</v>
      </c>
      <c r="BG2038">
        <v>18474</v>
      </c>
      <c r="BH2038">
        <v>49584.216000000008</v>
      </c>
      <c r="BI2038">
        <v>73880.481840000008</v>
      </c>
      <c r="BJ2038">
        <v>24296.26584</v>
      </c>
    </row>
    <row r="2039" spans="11:62" x14ac:dyDescent="0.15">
      <c r="K2039">
        <v>2018</v>
      </c>
      <c r="L2039" t="s">
        <v>23</v>
      </c>
      <c r="M2039" t="s">
        <v>103</v>
      </c>
      <c r="N2039" t="s">
        <v>98</v>
      </c>
      <c r="O2039" t="s">
        <v>107</v>
      </c>
      <c r="P2039" t="s">
        <v>56</v>
      </c>
      <c r="Q2039" t="s">
        <v>59</v>
      </c>
      <c r="R2039">
        <v>7838</v>
      </c>
      <c r="S2039">
        <v>15801.408000000001</v>
      </c>
      <c r="T2039">
        <v>23228.069760000002</v>
      </c>
      <c r="U2039">
        <v>7426.6617600000009</v>
      </c>
      <c r="AX2039" t="s">
        <v>24</v>
      </c>
      <c r="AY2039">
        <v>2018</v>
      </c>
      <c r="AZ2039">
        <v>6</v>
      </c>
      <c r="BA2039" t="s">
        <v>38</v>
      </c>
      <c r="BB2039" t="s">
        <v>43</v>
      </c>
      <c r="BC2039" t="s">
        <v>44</v>
      </c>
      <c r="BD2039" t="s">
        <v>45</v>
      </c>
      <c r="BE2039" t="s">
        <v>46</v>
      </c>
      <c r="BF2039" t="s">
        <v>49</v>
      </c>
      <c r="BG2039">
        <v>11241</v>
      </c>
      <c r="BH2039">
        <v>27697.824000000001</v>
      </c>
      <c r="BI2039">
        <v>38222.99712</v>
      </c>
      <c r="BJ2039">
        <v>10525.173119999999</v>
      </c>
    </row>
    <row r="2040" spans="11:62" x14ac:dyDescent="0.15">
      <c r="K2040">
        <v>2018</v>
      </c>
      <c r="L2040" t="s">
        <v>24</v>
      </c>
      <c r="M2040" t="s">
        <v>43</v>
      </c>
      <c r="N2040" t="s">
        <v>44</v>
      </c>
      <c r="O2040" t="s">
        <v>45</v>
      </c>
      <c r="P2040" t="s">
        <v>46</v>
      </c>
      <c r="Q2040" t="s">
        <v>47</v>
      </c>
      <c r="R2040">
        <v>11505</v>
      </c>
      <c r="S2040">
        <v>17533.62</v>
      </c>
      <c r="T2040">
        <v>25248.412799999998</v>
      </c>
      <c r="U2040">
        <v>7714.7927999999993</v>
      </c>
      <c r="AX2040" t="s">
        <v>24</v>
      </c>
      <c r="AY2040">
        <v>2018</v>
      </c>
      <c r="AZ2040">
        <v>6</v>
      </c>
      <c r="BA2040" t="s">
        <v>38</v>
      </c>
      <c r="BB2040" t="s">
        <v>43</v>
      </c>
      <c r="BC2040" t="s">
        <v>44</v>
      </c>
      <c r="BD2040" t="s">
        <v>45</v>
      </c>
      <c r="BE2040" t="s">
        <v>46</v>
      </c>
      <c r="BF2040" t="s">
        <v>50</v>
      </c>
      <c r="BG2040">
        <v>6112</v>
      </c>
      <c r="BH2040">
        <v>27565.119999999995</v>
      </c>
      <c r="BI2040">
        <v>36937.260799999989</v>
      </c>
      <c r="BJ2040">
        <v>9372.1407999999938</v>
      </c>
    </row>
    <row r="2041" spans="11:62" x14ac:dyDescent="0.15">
      <c r="K2041">
        <v>2018</v>
      </c>
      <c r="L2041" t="s">
        <v>24</v>
      </c>
      <c r="M2041" t="s">
        <v>43</v>
      </c>
      <c r="N2041" t="s">
        <v>44</v>
      </c>
      <c r="O2041" t="s">
        <v>45</v>
      </c>
      <c r="P2041" t="s">
        <v>46</v>
      </c>
      <c r="Q2041" t="s">
        <v>48</v>
      </c>
      <c r="R2041">
        <v>18474</v>
      </c>
      <c r="S2041">
        <v>49584.216000000008</v>
      </c>
      <c r="T2041">
        <v>73880.481840000008</v>
      </c>
      <c r="U2041">
        <v>24296.26584</v>
      </c>
      <c r="AX2041" t="s">
        <v>24</v>
      </c>
      <c r="AY2041">
        <v>2018</v>
      </c>
      <c r="AZ2041">
        <v>6</v>
      </c>
      <c r="BA2041" t="s">
        <v>38</v>
      </c>
      <c r="BB2041" t="s">
        <v>43</v>
      </c>
      <c r="BC2041" t="s">
        <v>44</v>
      </c>
      <c r="BD2041" t="s">
        <v>45</v>
      </c>
      <c r="BE2041" t="s">
        <v>51</v>
      </c>
      <c r="BF2041" t="s">
        <v>52</v>
      </c>
      <c r="BG2041">
        <v>5049</v>
      </c>
      <c r="BH2041">
        <v>24174.612000000001</v>
      </c>
      <c r="BI2041">
        <v>29493.026640000004</v>
      </c>
      <c r="BJ2041">
        <v>5318.4146400000027</v>
      </c>
    </row>
    <row r="2042" spans="11:62" x14ac:dyDescent="0.15">
      <c r="K2042">
        <v>2018</v>
      </c>
      <c r="L2042" t="s">
        <v>24</v>
      </c>
      <c r="M2042" t="s">
        <v>43</v>
      </c>
      <c r="N2042" t="s">
        <v>44</v>
      </c>
      <c r="O2042" t="s">
        <v>45</v>
      </c>
      <c r="P2042" t="s">
        <v>46</v>
      </c>
      <c r="Q2042" t="s">
        <v>49</v>
      </c>
      <c r="R2042">
        <v>11241</v>
      </c>
      <c r="S2042">
        <v>27697.824000000001</v>
      </c>
      <c r="T2042">
        <v>38222.99712</v>
      </c>
      <c r="U2042">
        <v>10525.173119999999</v>
      </c>
      <c r="AX2042" t="s">
        <v>24</v>
      </c>
      <c r="AY2042">
        <v>2018</v>
      </c>
      <c r="AZ2042">
        <v>6</v>
      </c>
      <c r="BA2042" t="s">
        <v>38</v>
      </c>
      <c r="BB2042" t="s">
        <v>43</v>
      </c>
      <c r="BC2042" t="s">
        <v>44</v>
      </c>
      <c r="BD2042" t="s">
        <v>45</v>
      </c>
      <c r="BE2042" t="s">
        <v>51</v>
      </c>
      <c r="BF2042" t="s">
        <v>53</v>
      </c>
      <c r="BG2042">
        <v>18388</v>
      </c>
      <c r="BH2042">
        <v>150046.07999999999</v>
      </c>
      <c r="BI2042">
        <v>189058.06079999998</v>
      </c>
      <c r="BJ2042">
        <v>39011.98079999999</v>
      </c>
    </row>
    <row r="2043" spans="11:62" x14ac:dyDescent="0.15">
      <c r="K2043">
        <v>2018</v>
      </c>
      <c r="L2043" t="s">
        <v>24</v>
      </c>
      <c r="M2043" t="s">
        <v>43</v>
      </c>
      <c r="N2043" t="s">
        <v>44</v>
      </c>
      <c r="O2043" t="s">
        <v>45</v>
      </c>
      <c r="P2043" t="s">
        <v>46</v>
      </c>
      <c r="Q2043" t="s">
        <v>50</v>
      </c>
      <c r="R2043">
        <v>6112</v>
      </c>
      <c r="S2043">
        <v>27565.119999999995</v>
      </c>
      <c r="T2043">
        <v>36937.260799999989</v>
      </c>
      <c r="U2043">
        <v>9372.1407999999938</v>
      </c>
      <c r="AX2043" t="s">
        <v>24</v>
      </c>
      <c r="AY2043">
        <v>2018</v>
      </c>
      <c r="AZ2043">
        <v>6</v>
      </c>
      <c r="BA2043" t="s">
        <v>38</v>
      </c>
      <c r="BB2043" t="s">
        <v>43</v>
      </c>
      <c r="BC2043" t="s">
        <v>44</v>
      </c>
      <c r="BD2043" t="s">
        <v>45</v>
      </c>
      <c r="BE2043" t="s">
        <v>51</v>
      </c>
      <c r="BF2043" t="s">
        <v>54</v>
      </c>
      <c r="BG2043">
        <v>19782</v>
      </c>
      <c r="BH2043">
        <v>49613.256000000008</v>
      </c>
      <c r="BI2043">
        <v>66977.895600000018</v>
      </c>
      <c r="BJ2043">
        <v>17364.63960000001</v>
      </c>
    </row>
    <row r="2044" spans="11:62" x14ac:dyDescent="0.15">
      <c r="K2044">
        <v>2018</v>
      </c>
      <c r="L2044" t="s">
        <v>24</v>
      </c>
      <c r="M2044" t="s">
        <v>43</v>
      </c>
      <c r="N2044" t="s">
        <v>44</v>
      </c>
      <c r="O2044" t="s">
        <v>45</v>
      </c>
      <c r="P2044" t="s">
        <v>51</v>
      </c>
      <c r="Q2044" t="s">
        <v>52</v>
      </c>
      <c r="R2044">
        <v>5049</v>
      </c>
      <c r="S2044">
        <v>24174.612000000001</v>
      </c>
      <c r="T2044">
        <v>29493.026640000004</v>
      </c>
      <c r="U2044">
        <v>5318.4146400000027</v>
      </c>
      <c r="AX2044" t="s">
        <v>24</v>
      </c>
      <c r="AY2044">
        <v>2018</v>
      </c>
      <c r="AZ2044">
        <v>6</v>
      </c>
      <c r="BA2044" t="s">
        <v>38</v>
      </c>
      <c r="BB2044" t="s">
        <v>43</v>
      </c>
      <c r="BC2044" t="s">
        <v>44</v>
      </c>
      <c r="BD2044" t="s">
        <v>45</v>
      </c>
      <c r="BE2044" t="s">
        <v>51</v>
      </c>
      <c r="BF2044" t="s">
        <v>55</v>
      </c>
      <c r="BG2044">
        <v>19486</v>
      </c>
      <c r="BH2044">
        <v>108498.04800000001</v>
      </c>
      <c r="BI2044">
        <v>134537.57952000003</v>
      </c>
      <c r="BJ2044">
        <v>26039.531520000019</v>
      </c>
    </row>
    <row r="2045" spans="11:62" x14ac:dyDescent="0.15">
      <c r="K2045">
        <v>2018</v>
      </c>
      <c r="L2045" t="s">
        <v>24</v>
      </c>
      <c r="M2045" t="s">
        <v>43</v>
      </c>
      <c r="N2045" t="s">
        <v>44</v>
      </c>
      <c r="O2045" t="s">
        <v>45</v>
      </c>
      <c r="P2045" t="s">
        <v>51</v>
      </c>
      <c r="Q2045" t="s">
        <v>53</v>
      </c>
      <c r="R2045">
        <v>18388</v>
      </c>
      <c r="S2045">
        <v>150046.07999999999</v>
      </c>
      <c r="T2045">
        <v>189058.06079999998</v>
      </c>
      <c r="U2045">
        <v>39011.98079999999</v>
      </c>
      <c r="AX2045" t="s">
        <v>24</v>
      </c>
      <c r="AY2045">
        <v>2018</v>
      </c>
      <c r="AZ2045">
        <v>6</v>
      </c>
      <c r="BA2045" t="s">
        <v>38</v>
      </c>
      <c r="BB2045" t="s">
        <v>43</v>
      </c>
      <c r="BC2045" t="s">
        <v>44</v>
      </c>
      <c r="BD2045" t="s">
        <v>45</v>
      </c>
      <c r="BE2045" t="s">
        <v>56</v>
      </c>
      <c r="BF2045" t="s">
        <v>57</v>
      </c>
      <c r="BG2045">
        <v>15781</v>
      </c>
      <c r="BH2045">
        <v>238955.902</v>
      </c>
      <c r="BI2045">
        <v>310642.67259999999</v>
      </c>
      <c r="BJ2045">
        <v>71686.770599999989</v>
      </c>
    </row>
    <row r="2046" spans="11:62" x14ac:dyDescent="0.15">
      <c r="K2046">
        <v>2018</v>
      </c>
      <c r="L2046" t="s">
        <v>24</v>
      </c>
      <c r="M2046" t="s">
        <v>43</v>
      </c>
      <c r="N2046" t="s">
        <v>44</v>
      </c>
      <c r="O2046" t="s">
        <v>45</v>
      </c>
      <c r="P2046" t="s">
        <v>51</v>
      </c>
      <c r="Q2046" t="s">
        <v>54</v>
      </c>
      <c r="R2046">
        <v>19782</v>
      </c>
      <c r="S2046">
        <v>49613.256000000008</v>
      </c>
      <c r="T2046">
        <v>66977.895600000018</v>
      </c>
      <c r="U2046">
        <v>17364.63960000001</v>
      </c>
      <c r="AX2046" t="s">
        <v>24</v>
      </c>
      <c r="AY2046">
        <v>2018</v>
      </c>
      <c r="AZ2046">
        <v>6</v>
      </c>
      <c r="BA2046" t="s">
        <v>38</v>
      </c>
      <c r="BB2046" t="s">
        <v>43</v>
      </c>
      <c r="BC2046" t="s">
        <v>44</v>
      </c>
      <c r="BD2046" t="s">
        <v>45</v>
      </c>
      <c r="BE2046" t="s">
        <v>56</v>
      </c>
      <c r="BF2046" t="s">
        <v>58</v>
      </c>
      <c r="BG2046">
        <v>8689</v>
      </c>
      <c r="BH2046">
        <v>69520.688999999998</v>
      </c>
      <c r="BI2046">
        <v>100109.79216</v>
      </c>
      <c r="BJ2046">
        <v>30589.103159999999</v>
      </c>
    </row>
    <row r="2047" spans="11:62" x14ac:dyDescent="0.15">
      <c r="K2047">
        <v>2018</v>
      </c>
      <c r="L2047" t="s">
        <v>24</v>
      </c>
      <c r="M2047" t="s">
        <v>43</v>
      </c>
      <c r="N2047" t="s">
        <v>44</v>
      </c>
      <c r="O2047" t="s">
        <v>45</v>
      </c>
      <c r="P2047" t="s">
        <v>51</v>
      </c>
      <c r="Q2047" t="s">
        <v>55</v>
      </c>
      <c r="R2047">
        <v>19486</v>
      </c>
      <c r="S2047">
        <v>108498.04800000001</v>
      </c>
      <c r="T2047">
        <v>134537.57952000003</v>
      </c>
      <c r="U2047">
        <v>26039.531520000019</v>
      </c>
      <c r="AX2047" t="s">
        <v>24</v>
      </c>
      <c r="AY2047">
        <v>2018</v>
      </c>
      <c r="AZ2047">
        <v>6</v>
      </c>
      <c r="BA2047" t="s">
        <v>38</v>
      </c>
      <c r="BB2047" t="s">
        <v>43</v>
      </c>
      <c r="BC2047" t="s">
        <v>44</v>
      </c>
      <c r="BD2047" t="s">
        <v>45</v>
      </c>
      <c r="BE2047" t="s">
        <v>56</v>
      </c>
      <c r="BF2047" t="s">
        <v>59</v>
      </c>
      <c r="BG2047">
        <v>8486</v>
      </c>
      <c r="BH2047">
        <v>16802.280000000002</v>
      </c>
      <c r="BI2047">
        <v>24363.306000000004</v>
      </c>
      <c r="BJ2047">
        <v>7561.0260000000017</v>
      </c>
    </row>
    <row r="2048" spans="11:62" x14ac:dyDescent="0.15">
      <c r="K2048">
        <v>2018</v>
      </c>
      <c r="L2048" t="s">
        <v>24</v>
      </c>
      <c r="M2048" t="s">
        <v>43</v>
      </c>
      <c r="N2048" t="s">
        <v>44</v>
      </c>
      <c r="O2048" t="s">
        <v>45</v>
      </c>
      <c r="P2048" t="s">
        <v>56</v>
      </c>
      <c r="Q2048" t="s">
        <v>57</v>
      </c>
      <c r="R2048">
        <v>15781</v>
      </c>
      <c r="S2048">
        <v>238955.902</v>
      </c>
      <c r="T2048">
        <v>310642.67259999999</v>
      </c>
      <c r="U2048">
        <v>71686.770599999989</v>
      </c>
      <c r="AX2048" t="s">
        <v>24</v>
      </c>
      <c r="AY2048">
        <v>2018</v>
      </c>
      <c r="AZ2048">
        <v>6</v>
      </c>
      <c r="BA2048" t="s">
        <v>38</v>
      </c>
      <c r="BB2048" t="s">
        <v>43</v>
      </c>
      <c r="BC2048" t="s">
        <v>44</v>
      </c>
      <c r="BD2048" t="s">
        <v>60</v>
      </c>
      <c r="BE2048" t="s">
        <v>46</v>
      </c>
      <c r="BF2048" t="s">
        <v>47</v>
      </c>
      <c r="BG2048">
        <v>16528</v>
      </c>
      <c r="BH2048">
        <v>22015.295999999995</v>
      </c>
      <c r="BI2048">
        <v>30160.955519999992</v>
      </c>
      <c r="BJ2048">
        <v>8145.6595199999974</v>
      </c>
    </row>
    <row r="2049" spans="11:62" x14ac:dyDescent="0.15">
      <c r="K2049">
        <v>2018</v>
      </c>
      <c r="L2049" t="s">
        <v>24</v>
      </c>
      <c r="M2049" t="s">
        <v>43</v>
      </c>
      <c r="N2049" t="s">
        <v>44</v>
      </c>
      <c r="O2049" t="s">
        <v>45</v>
      </c>
      <c r="P2049" t="s">
        <v>56</v>
      </c>
      <c r="Q2049" t="s">
        <v>58</v>
      </c>
      <c r="R2049">
        <v>8689</v>
      </c>
      <c r="S2049">
        <v>69520.688999999998</v>
      </c>
      <c r="T2049">
        <v>100109.79216</v>
      </c>
      <c r="U2049">
        <v>30589.103159999999</v>
      </c>
      <c r="AX2049" t="s">
        <v>24</v>
      </c>
      <c r="AY2049">
        <v>2018</v>
      </c>
      <c r="AZ2049">
        <v>6</v>
      </c>
      <c r="BA2049" t="s">
        <v>38</v>
      </c>
      <c r="BB2049" t="s">
        <v>43</v>
      </c>
      <c r="BC2049" t="s">
        <v>44</v>
      </c>
      <c r="BD2049" t="s">
        <v>60</v>
      </c>
      <c r="BE2049" t="s">
        <v>46</v>
      </c>
      <c r="BF2049" t="s">
        <v>48</v>
      </c>
      <c r="BG2049">
        <v>9860</v>
      </c>
      <c r="BH2049">
        <v>26247.32</v>
      </c>
      <c r="BI2049">
        <v>35958.828399999999</v>
      </c>
      <c r="BJ2049">
        <v>9711.5083999999988</v>
      </c>
    </row>
    <row r="2050" spans="11:62" x14ac:dyDescent="0.15">
      <c r="K2050">
        <v>2018</v>
      </c>
      <c r="L2050" t="s">
        <v>24</v>
      </c>
      <c r="M2050" t="s">
        <v>43</v>
      </c>
      <c r="N2050" t="s">
        <v>44</v>
      </c>
      <c r="O2050" t="s">
        <v>45</v>
      </c>
      <c r="P2050" t="s">
        <v>56</v>
      </c>
      <c r="Q2050" t="s">
        <v>59</v>
      </c>
      <c r="R2050">
        <v>8486</v>
      </c>
      <c r="S2050">
        <v>16802.280000000002</v>
      </c>
      <c r="T2050">
        <v>24363.306000000004</v>
      </c>
      <c r="U2050">
        <v>7561.0260000000017</v>
      </c>
      <c r="AX2050" t="s">
        <v>24</v>
      </c>
      <c r="AY2050">
        <v>2018</v>
      </c>
      <c r="AZ2050">
        <v>6</v>
      </c>
      <c r="BA2050" t="s">
        <v>38</v>
      </c>
      <c r="BB2050" t="s">
        <v>43</v>
      </c>
      <c r="BC2050" t="s">
        <v>44</v>
      </c>
      <c r="BD2050" t="s">
        <v>60</v>
      </c>
      <c r="BE2050" t="s">
        <v>46</v>
      </c>
      <c r="BF2050" t="s">
        <v>49</v>
      </c>
      <c r="BG2050">
        <v>9898</v>
      </c>
      <c r="BH2050">
        <v>26566.232000000004</v>
      </c>
      <c r="BI2050">
        <v>33739.114640000007</v>
      </c>
      <c r="BJ2050">
        <v>7172.8826400000034</v>
      </c>
    </row>
    <row r="2051" spans="11:62" x14ac:dyDescent="0.15">
      <c r="K2051">
        <v>2018</v>
      </c>
      <c r="L2051" t="s">
        <v>24</v>
      </c>
      <c r="M2051" t="s">
        <v>43</v>
      </c>
      <c r="N2051" t="s">
        <v>44</v>
      </c>
      <c r="O2051" t="s">
        <v>60</v>
      </c>
      <c r="P2051" t="s">
        <v>46</v>
      </c>
      <c r="Q2051" t="s">
        <v>47</v>
      </c>
      <c r="R2051">
        <v>16528</v>
      </c>
      <c r="S2051">
        <v>22015.295999999995</v>
      </c>
      <c r="T2051">
        <v>30160.955519999992</v>
      </c>
      <c r="U2051">
        <v>8145.6595199999974</v>
      </c>
      <c r="AX2051" t="s">
        <v>24</v>
      </c>
      <c r="AY2051">
        <v>2018</v>
      </c>
      <c r="AZ2051">
        <v>6</v>
      </c>
      <c r="BA2051" t="s">
        <v>38</v>
      </c>
      <c r="BB2051" t="s">
        <v>43</v>
      </c>
      <c r="BC2051" t="s">
        <v>44</v>
      </c>
      <c r="BD2051" t="s">
        <v>60</v>
      </c>
      <c r="BE2051" t="s">
        <v>46</v>
      </c>
      <c r="BF2051" t="s">
        <v>50</v>
      </c>
      <c r="BG2051">
        <v>15426</v>
      </c>
      <c r="BH2051">
        <v>73998.521999999997</v>
      </c>
      <c r="BI2051">
        <v>88798.2264</v>
      </c>
      <c r="BJ2051">
        <v>14799.704400000002</v>
      </c>
    </row>
    <row r="2052" spans="11:62" x14ac:dyDescent="0.15">
      <c r="K2052">
        <v>2018</v>
      </c>
      <c r="L2052" t="s">
        <v>24</v>
      </c>
      <c r="M2052" t="s">
        <v>43</v>
      </c>
      <c r="N2052" t="s">
        <v>44</v>
      </c>
      <c r="O2052" t="s">
        <v>60</v>
      </c>
      <c r="P2052" t="s">
        <v>46</v>
      </c>
      <c r="Q2052" t="s">
        <v>48</v>
      </c>
      <c r="R2052">
        <v>9860</v>
      </c>
      <c r="S2052">
        <v>26247.32</v>
      </c>
      <c r="T2052">
        <v>35958.828399999999</v>
      </c>
      <c r="U2052">
        <v>9711.5083999999988</v>
      </c>
      <c r="AX2052" t="s">
        <v>24</v>
      </c>
      <c r="AY2052">
        <v>2018</v>
      </c>
      <c r="AZ2052">
        <v>6</v>
      </c>
      <c r="BA2052" t="s">
        <v>38</v>
      </c>
      <c r="BB2052" t="s">
        <v>43</v>
      </c>
      <c r="BC2052" t="s">
        <v>44</v>
      </c>
      <c r="BD2052" t="s">
        <v>60</v>
      </c>
      <c r="BE2052" t="s">
        <v>51</v>
      </c>
      <c r="BF2052" t="s">
        <v>52</v>
      </c>
      <c r="BG2052">
        <v>5425</v>
      </c>
      <c r="BH2052">
        <v>24119.55</v>
      </c>
      <c r="BI2052">
        <v>34249.760999999999</v>
      </c>
      <c r="BJ2052">
        <v>10130.210999999999</v>
      </c>
    </row>
    <row r="2053" spans="11:62" x14ac:dyDescent="0.15">
      <c r="K2053">
        <v>2018</v>
      </c>
      <c r="L2053" t="s">
        <v>24</v>
      </c>
      <c r="M2053" t="s">
        <v>43</v>
      </c>
      <c r="N2053" t="s">
        <v>44</v>
      </c>
      <c r="O2053" t="s">
        <v>60</v>
      </c>
      <c r="P2053" t="s">
        <v>46</v>
      </c>
      <c r="Q2053" t="s">
        <v>49</v>
      </c>
      <c r="R2053">
        <v>9898</v>
      </c>
      <c r="S2053">
        <v>26566.232000000004</v>
      </c>
      <c r="T2053">
        <v>33739.114640000007</v>
      </c>
      <c r="U2053">
        <v>7172.8826400000034</v>
      </c>
      <c r="AX2053" t="s">
        <v>24</v>
      </c>
      <c r="AY2053">
        <v>2018</v>
      </c>
      <c r="AZ2053">
        <v>6</v>
      </c>
      <c r="BA2053" t="s">
        <v>38</v>
      </c>
      <c r="BB2053" t="s">
        <v>43</v>
      </c>
      <c r="BC2053" t="s">
        <v>44</v>
      </c>
      <c r="BD2053" t="s">
        <v>60</v>
      </c>
      <c r="BE2053" t="s">
        <v>51</v>
      </c>
      <c r="BF2053" t="s">
        <v>53</v>
      </c>
      <c r="BG2053">
        <v>15200</v>
      </c>
      <c r="BH2053">
        <v>114729.60000000001</v>
      </c>
      <c r="BI2053">
        <v>142264.704</v>
      </c>
      <c r="BJ2053">
        <v>27535.103999999992</v>
      </c>
    </row>
    <row r="2054" spans="11:62" x14ac:dyDescent="0.15">
      <c r="K2054">
        <v>2018</v>
      </c>
      <c r="L2054" t="s">
        <v>24</v>
      </c>
      <c r="M2054" t="s">
        <v>43</v>
      </c>
      <c r="N2054" t="s">
        <v>44</v>
      </c>
      <c r="O2054" t="s">
        <v>60</v>
      </c>
      <c r="P2054" t="s">
        <v>46</v>
      </c>
      <c r="Q2054" t="s">
        <v>50</v>
      </c>
      <c r="R2054">
        <v>15426</v>
      </c>
      <c r="S2054">
        <v>73998.521999999997</v>
      </c>
      <c r="T2054">
        <v>88798.2264</v>
      </c>
      <c r="U2054">
        <v>14799.704400000002</v>
      </c>
      <c r="AX2054" t="s">
        <v>24</v>
      </c>
      <c r="AY2054">
        <v>2018</v>
      </c>
      <c r="AZ2054">
        <v>6</v>
      </c>
      <c r="BA2054" t="s">
        <v>38</v>
      </c>
      <c r="BB2054" t="s">
        <v>43</v>
      </c>
      <c r="BC2054" t="s">
        <v>44</v>
      </c>
      <c r="BD2054" t="s">
        <v>60</v>
      </c>
      <c r="BE2054" t="s">
        <v>51</v>
      </c>
      <c r="BF2054" t="s">
        <v>54</v>
      </c>
      <c r="BG2054">
        <v>8295</v>
      </c>
      <c r="BH2054">
        <v>23358.720000000001</v>
      </c>
      <c r="BI2054">
        <v>30132.748800000005</v>
      </c>
      <c r="BJ2054">
        <v>6774.0288000000037</v>
      </c>
    </row>
    <row r="2055" spans="11:62" x14ac:dyDescent="0.15">
      <c r="K2055">
        <v>2018</v>
      </c>
      <c r="L2055" t="s">
        <v>24</v>
      </c>
      <c r="M2055" t="s">
        <v>43</v>
      </c>
      <c r="N2055" t="s">
        <v>44</v>
      </c>
      <c r="O2055" t="s">
        <v>60</v>
      </c>
      <c r="P2055" t="s">
        <v>51</v>
      </c>
      <c r="Q2055" t="s">
        <v>52</v>
      </c>
      <c r="R2055">
        <v>5425</v>
      </c>
      <c r="S2055">
        <v>24119.55</v>
      </c>
      <c r="T2055">
        <v>34249.760999999999</v>
      </c>
      <c r="U2055">
        <v>10130.210999999999</v>
      </c>
      <c r="AX2055" t="s">
        <v>24</v>
      </c>
      <c r="AY2055">
        <v>2018</v>
      </c>
      <c r="AZ2055">
        <v>6</v>
      </c>
      <c r="BA2055" t="s">
        <v>38</v>
      </c>
      <c r="BB2055" t="s">
        <v>43</v>
      </c>
      <c r="BC2055" t="s">
        <v>44</v>
      </c>
      <c r="BD2055" t="s">
        <v>60</v>
      </c>
      <c r="BE2055" t="s">
        <v>51</v>
      </c>
      <c r="BF2055" t="s">
        <v>55</v>
      </c>
      <c r="BG2055">
        <v>15913</v>
      </c>
      <c r="BH2055">
        <v>95478</v>
      </c>
      <c r="BI2055">
        <v>129850.08</v>
      </c>
      <c r="BJ2055">
        <v>34372.080000000002</v>
      </c>
    </row>
    <row r="2056" spans="11:62" x14ac:dyDescent="0.15">
      <c r="K2056">
        <v>2018</v>
      </c>
      <c r="L2056" t="s">
        <v>24</v>
      </c>
      <c r="M2056" t="s">
        <v>43</v>
      </c>
      <c r="N2056" t="s">
        <v>44</v>
      </c>
      <c r="O2056" t="s">
        <v>60</v>
      </c>
      <c r="P2056" t="s">
        <v>51</v>
      </c>
      <c r="Q2056" t="s">
        <v>53</v>
      </c>
      <c r="R2056">
        <v>15200</v>
      </c>
      <c r="S2056">
        <v>114729.60000000001</v>
      </c>
      <c r="T2056">
        <v>142264.704</v>
      </c>
      <c r="U2056">
        <v>27535.103999999992</v>
      </c>
      <c r="AX2056" t="s">
        <v>24</v>
      </c>
      <c r="AY2056">
        <v>2018</v>
      </c>
      <c r="AZ2056">
        <v>6</v>
      </c>
      <c r="BA2056" t="s">
        <v>38</v>
      </c>
      <c r="BB2056" t="s">
        <v>43</v>
      </c>
      <c r="BC2056" t="s">
        <v>44</v>
      </c>
      <c r="BD2056" t="s">
        <v>60</v>
      </c>
      <c r="BE2056" t="s">
        <v>56</v>
      </c>
      <c r="BF2056" t="s">
        <v>57</v>
      </c>
      <c r="BG2056">
        <v>10283</v>
      </c>
      <c r="BH2056">
        <v>162594.796</v>
      </c>
      <c r="BI2056">
        <v>235762.45420000001</v>
      </c>
      <c r="BJ2056">
        <v>73167.658200000005</v>
      </c>
    </row>
    <row r="2057" spans="11:62" x14ac:dyDescent="0.15">
      <c r="K2057">
        <v>2018</v>
      </c>
      <c r="L2057" t="s">
        <v>24</v>
      </c>
      <c r="M2057" t="s">
        <v>43</v>
      </c>
      <c r="N2057" t="s">
        <v>44</v>
      </c>
      <c r="O2057" t="s">
        <v>60</v>
      </c>
      <c r="P2057" t="s">
        <v>51</v>
      </c>
      <c r="Q2057" t="s">
        <v>54</v>
      </c>
      <c r="R2057">
        <v>8295</v>
      </c>
      <c r="S2057">
        <v>23358.720000000001</v>
      </c>
      <c r="T2057">
        <v>30132.748800000005</v>
      </c>
      <c r="U2057">
        <v>6774.0288000000037</v>
      </c>
      <c r="AX2057" t="s">
        <v>24</v>
      </c>
      <c r="AY2057">
        <v>2018</v>
      </c>
      <c r="AZ2057">
        <v>6</v>
      </c>
      <c r="BA2057" t="s">
        <v>38</v>
      </c>
      <c r="BB2057" t="s">
        <v>43</v>
      </c>
      <c r="BC2057" t="s">
        <v>44</v>
      </c>
      <c r="BD2057" t="s">
        <v>60</v>
      </c>
      <c r="BE2057" t="s">
        <v>56</v>
      </c>
      <c r="BF2057" t="s">
        <v>58</v>
      </c>
      <c r="BG2057">
        <v>11940</v>
      </c>
      <c r="BH2057">
        <v>84248.639999999999</v>
      </c>
      <c r="BI2057">
        <v>119633.06880000001</v>
      </c>
      <c r="BJ2057">
        <v>35384.428800000009</v>
      </c>
    </row>
    <row r="2058" spans="11:62" x14ac:dyDescent="0.15">
      <c r="K2058">
        <v>2018</v>
      </c>
      <c r="L2058" t="s">
        <v>24</v>
      </c>
      <c r="M2058" t="s">
        <v>43</v>
      </c>
      <c r="N2058" t="s">
        <v>44</v>
      </c>
      <c r="O2058" t="s">
        <v>60</v>
      </c>
      <c r="P2058" t="s">
        <v>51</v>
      </c>
      <c r="Q2058" t="s">
        <v>55</v>
      </c>
      <c r="R2058">
        <v>15913</v>
      </c>
      <c r="S2058">
        <v>95478</v>
      </c>
      <c r="T2058">
        <v>129850.08</v>
      </c>
      <c r="U2058">
        <v>34372.080000000002</v>
      </c>
      <c r="AX2058" t="s">
        <v>24</v>
      </c>
      <c r="AY2058">
        <v>2018</v>
      </c>
      <c r="AZ2058">
        <v>6</v>
      </c>
      <c r="BA2058" t="s">
        <v>38</v>
      </c>
      <c r="BB2058" t="s">
        <v>43</v>
      </c>
      <c r="BC2058" t="s">
        <v>44</v>
      </c>
      <c r="BD2058" t="s">
        <v>60</v>
      </c>
      <c r="BE2058" t="s">
        <v>56</v>
      </c>
      <c r="BF2058" t="s">
        <v>59</v>
      </c>
      <c r="BG2058">
        <v>9598</v>
      </c>
      <c r="BH2058">
        <v>19695.096000000001</v>
      </c>
      <c r="BI2058">
        <v>23634.1152</v>
      </c>
      <c r="BJ2058">
        <v>3939.0191999999988</v>
      </c>
    </row>
    <row r="2059" spans="11:62" x14ac:dyDescent="0.15">
      <c r="K2059">
        <v>2018</v>
      </c>
      <c r="L2059" t="s">
        <v>24</v>
      </c>
      <c r="M2059" t="s">
        <v>43</v>
      </c>
      <c r="N2059" t="s">
        <v>44</v>
      </c>
      <c r="O2059" t="s">
        <v>60</v>
      </c>
      <c r="P2059" t="s">
        <v>56</v>
      </c>
      <c r="Q2059" t="s">
        <v>57</v>
      </c>
      <c r="R2059">
        <v>10283</v>
      </c>
      <c r="S2059">
        <v>162594.796</v>
      </c>
      <c r="T2059">
        <v>235762.45420000001</v>
      </c>
      <c r="U2059">
        <v>73167.658200000005</v>
      </c>
      <c r="AX2059" t="s">
        <v>24</v>
      </c>
      <c r="AY2059">
        <v>2018</v>
      </c>
      <c r="AZ2059">
        <v>6</v>
      </c>
      <c r="BA2059" t="s">
        <v>38</v>
      </c>
      <c r="BB2059" t="s">
        <v>43</v>
      </c>
      <c r="BC2059" t="s">
        <v>44</v>
      </c>
      <c r="BD2059" t="s">
        <v>61</v>
      </c>
      <c r="BE2059" t="s">
        <v>46</v>
      </c>
      <c r="BF2059" t="s">
        <v>47</v>
      </c>
      <c r="BG2059">
        <v>18305</v>
      </c>
      <c r="BH2059">
        <v>25919.88</v>
      </c>
      <c r="BI2059">
        <v>34473.440399999999</v>
      </c>
      <c r="BJ2059">
        <v>8553.5603999999985</v>
      </c>
    </row>
    <row r="2060" spans="11:62" x14ac:dyDescent="0.15">
      <c r="K2060">
        <v>2018</v>
      </c>
      <c r="L2060" t="s">
        <v>24</v>
      </c>
      <c r="M2060" t="s">
        <v>43</v>
      </c>
      <c r="N2060" t="s">
        <v>44</v>
      </c>
      <c r="O2060" t="s">
        <v>60</v>
      </c>
      <c r="P2060" t="s">
        <v>56</v>
      </c>
      <c r="Q2060" t="s">
        <v>58</v>
      </c>
      <c r="R2060">
        <v>11940</v>
      </c>
      <c r="S2060">
        <v>84248.639999999999</v>
      </c>
      <c r="T2060">
        <v>119633.06880000001</v>
      </c>
      <c r="U2060">
        <v>35384.428800000009</v>
      </c>
      <c r="AX2060" t="s">
        <v>24</v>
      </c>
      <c r="AY2060">
        <v>2018</v>
      </c>
      <c r="AZ2060">
        <v>6</v>
      </c>
      <c r="BA2060" t="s">
        <v>38</v>
      </c>
      <c r="BB2060" t="s">
        <v>43</v>
      </c>
      <c r="BC2060" t="s">
        <v>44</v>
      </c>
      <c r="BD2060" t="s">
        <v>61</v>
      </c>
      <c r="BE2060" t="s">
        <v>46</v>
      </c>
      <c r="BF2060" t="s">
        <v>48</v>
      </c>
      <c r="BG2060">
        <v>12072</v>
      </c>
      <c r="BH2060">
        <v>32135.664000000004</v>
      </c>
      <c r="BI2060">
        <v>47239.426080000012</v>
      </c>
      <c r="BJ2060">
        <v>15103.762080000008</v>
      </c>
    </row>
    <row r="2061" spans="11:62" x14ac:dyDescent="0.15">
      <c r="K2061">
        <v>2018</v>
      </c>
      <c r="L2061" t="s">
        <v>24</v>
      </c>
      <c r="M2061" t="s">
        <v>43</v>
      </c>
      <c r="N2061" t="s">
        <v>44</v>
      </c>
      <c r="O2061" t="s">
        <v>60</v>
      </c>
      <c r="P2061" t="s">
        <v>56</v>
      </c>
      <c r="Q2061" t="s">
        <v>59</v>
      </c>
      <c r="R2061">
        <v>9598</v>
      </c>
      <c r="S2061">
        <v>19695.096000000001</v>
      </c>
      <c r="T2061">
        <v>23634.1152</v>
      </c>
      <c r="U2061">
        <v>3939.0191999999988</v>
      </c>
      <c r="AX2061" t="s">
        <v>24</v>
      </c>
      <c r="AY2061">
        <v>2018</v>
      </c>
      <c r="AZ2061">
        <v>6</v>
      </c>
      <c r="BA2061" t="s">
        <v>38</v>
      </c>
      <c r="BB2061" t="s">
        <v>43</v>
      </c>
      <c r="BC2061" t="s">
        <v>44</v>
      </c>
      <c r="BD2061" t="s">
        <v>61</v>
      </c>
      <c r="BE2061" t="s">
        <v>46</v>
      </c>
      <c r="BF2061" t="s">
        <v>49</v>
      </c>
      <c r="BG2061">
        <v>13196</v>
      </c>
      <c r="BH2061">
        <v>35708.376000000004</v>
      </c>
      <c r="BI2061">
        <v>48563.391360000009</v>
      </c>
      <c r="BJ2061">
        <v>12855.015360000005</v>
      </c>
    </row>
    <row r="2062" spans="11:62" x14ac:dyDescent="0.15">
      <c r="K2062">
        <v>2018</v>
      </c>
      <c r="L2062" t="s">
        <v>24</v>
      </c>
      <c r="M2062" t="s">
        <v>43</v>
      </c>
      <c r="N2062" t="s">
        <v>44</v>
      </c>
      <c r="O2062" t="s">
        <v>61</v>
      </c>
      <c r="P2062" t="s">
        <v>46</v>
      </c>
      <c r="Q2062" t="s">
        <v>47</v>
      </c>
      <c r="R2062">
        <v>18305</v>
      </c>
      <c r="S2062">
        <v>25919.88</v>
      </c>
      <c r="T2062">
        <v>34473.440399999999</v>
      </c>
      <c r="U2062">
        <v>8553.5603999999985</v>
      </c>
      <c r="AX2062" t="s">
        <v>24</v>
      </c>
      <c r="AY2062">
        <v>2018</v>
      </c>
      <c r="AZ2062">
        <v>6</v>
      </c>
      <c r="BA2062" t="s">
        <v>38</v>
      </c>
      <c r="BB2062" t="s">
        <v>43</v>
      </c>
      <c r="BC2062" t="s">
        <v>44</v>
      </c>
      <c r="BD2062" t="s">
        <v>61</v>
      </c>
      <c r="BE2062" t="s">
        <v>46</v>
      </c>
      <c r="BF2062" t="s">
        <v>50</v>
      </c>
      <c r="BG2062">
        <v>5090</v>
      </c>
      <c r="BH2062">
        <v>25042.799999999999</v>
      </c>
      <c r="BI2062">
        <v>37313.771999999997</v>
      </c>
      <c r="BJ2062">
        <v>12270.971999999998</v>
      </c>
    </row>
    <row r="2063" spans="11:62" x14ac:dyDescent="0.15">
      <c r="K2063">
        <v>2018</v>
      </c>
      <c r="L2063" t="s">
        <v>24</v>
      </c>
      <c r="M2063" t="s">
        <v>43</v>
      </c>
      <c r="N2063" t="s">
        <v>44</v>
      </c>
      <c r="O2063" t="s">
        <v>61</v>
      </c>
      <c r="P2063" t="s">
        <v>46</v>
      </c>
      <c r="Q2063" t="s">
        <v>48</v>
      </c>
      <c r="R2063">
        <v>12072</v>
      </c>
      <c r="S2063">
        <v>32135.664000000004</v>
      </c>
      <c r="T2063">
        <v>47239.426080000012</v>
      </c>
      <c r="U2063">
        <v>15103.762080000008</v>
      </c>
      <c r="AX2063" t="s">
        <v>24</v>
      </c>
      <c r="AY2063">
        <v>2018</v>
      </c>
      <c r="AZ2063">
        <v>6</v>
      </c>
      <c r="BA2063" t="s">
        <v>38</v>
      </c>
      <c r="BB2063" t="s">
        <v>43</v>
      </c>
      <c r="BC2063" t="s">
        <v>44</v>
      </c>
      <c r="BD2063" t="s">
        <v>61</v>
      </c>
      <c r="BE2063" t="s">
        <v>51</v>
      </c>
      <c r="BF2063" t="s">
        <v>52</v>
      </c>
      <c r="BG2063">
        <v>18677</v>
      </c>
      <c r="BH2063">
        <v>91554.65399999998</v>
      </c>
      <c r="BI2063">
        <v>114443.31749999998</v>
      </c>
      <c r="BJ2063">
        <v>22888.663499999995</v>
      </c>
    </row>
    <row r="2064" spans="11:62" x14ac:dyDescent="0.15">
      <c r="K2064">
        <v>2018</v>
      </c>
      <c r="L2064" t="s">
        <v>24</v>
      </c>
      <c r="M2064" t="s">
        <v>43</v>
      </c>
      <c r="N2064" t="s">
        <v>44</v>
      </c>
      <c r="O2064" t="s">
        <v>61</v>
      </c>
      <c r="P2064" t="s">
        <v>46</v>
      </c>
      <c r="Q2064" t="s">
        <v>49</v>
      </c>
      <c r="R2064">
        <v>13196</v>
      </c>
      <c r="S2064">
        <v>35708.376000000004</v>
      </c>
      <c r="T2064">
        <v>48563.391360000009</v>
      </c>
      <c r="U2064">
        <v>12855.015360000005</v>
      </c>
      <c r="AX2064" t="s">
        <v>24</v>
      </c>
      <c r="AY2064">
        <v>2018</v>
      </c>
      <c r="AZ2064">
        <v>6</v>
      </c>
      <c r="BA2064" t="s">
        <v>38</v>
      </c>
      <c r="BB2064" t="s">
        <v>43</v>
      </c>
      <c r="BC2064" t="s">
        <v>44</v>
      </c>
      <c r="BD2064" t="s">
        <v>61</v>
      </c>
      <c r="BE2064" t="s">
        <v>51</v>
      </c>
      <c r="BF2064" t="s">
        <v>53</v>
      </c>
      <c r="BG2064">
        <v>8209</v>
      </c>
      <c r="BH2064">
        <v>64194.38</v>
      </c>
      <c r="BI2064">
        <v>81526.862599999993</v>
      </c>
      <c r="BJ2064">
        <v>17332.482599999996</v>
      </c>
    </row>
    <row r="2065" spans="11:62" x14ac:dyDescent="0.15">
      <c r="K2065">
        <v>2018</v>
      </c>
      <c r="L2065" t="s">
        <v>24</v>
      </c>
      <c r="M2065" t="s">
        <v>43</v>
      </c>
      <c r="N2065" t="s">
        <v>44</v>
      </c>
      <c r="O2065" t="s">
        <v>61</v>
      </c>
      <c r="P2065" t="s">
        <v>46</v>
      </c>
      <c r="Q2065" t="s">
        <v>50</v>
      </c>
      <c r="R2065">
        <v>5090</v>
      </c>
      <c r="S2065">
        <v>25042.799999999999</v>
      </c>
      <c r="T2065">
        <v>37313.771999999997</v>
      </c>
      <c r="U2065">
        <v>12270.971999999998</v>
      </c>
      <c r="AX2065" t="s">
        <v>24</v>
      </c>
      <c r="AY2065">
        <v>2018</v>
      </c>
      <c r="AZ2065">
        <v>6</v>
      </c>
      <c r="BA2065" t="s">
        <v>38</v>
      </c>
      <c r="BB2065" t="s">
        <v>43</v>
      </c>
      <c r="BC2065" t="s">
        <v>44</v>
      </c>
      <c r="BD2065" t="s">
        <v>61</v>
      </c>
      <c r="BE2065" t="s">
        <v>51</v>
      </c>
      <c r="BF2065" t="s">
        <v>54</v>
      </c>
      <c r="BG2065">
        <v>12363</v>
      </c>
      <c r="BH2065">
        <v>30734.418000000001</v>
      </c>
      <c r="BI2065">
        <v>39647.399219999999</v>
      </c>
      <c r="BJ2065">
        <v>8912.9812199999978</v>
      </c>
    </row>
    <row r="2066" spans="11:62" x14ac:dyDescent="0.15">
      <c r="K2066">
        <v>2018</v>
      </c>
      <c r="L2066" t="s">
        <v>24</v>
      </c>
      <c r="M2066" t="s">
        <v>43</v>
      </c>
      <c r="N2066" t="s">
        <v>44</v>
      </c>
      <c r="O2066" t="s">
        <v>61</v>
      </c>
      <c r="P2066" t="s">
        <v>51</v>
      </c>
      <c r="Q2066" t="s">
        <v>52</v>
      </c>
      <c r="R2066">
        <v>18677</v>
      </c>
      <c r="S2066">
        <v>91554.65399999998</v>
      </c>
      <c r="T2066">
        <v>114443.31749999998</v>
      </c>
      <c r="U2066">
        <v>22888.663499999995</v>
      </c>
      <c r="AX2066" t="s">
        <v>24</v>
      </c>
      <c r="AY2066">
        <v>2018</v>
      </c>
      <c r="AZ2066">
        <v>6</v>
      </c>
      <c r="BA2066" t="s">
        <v>38</v>
      </c>
      <c r="BB2066" t="s">
        <v>43</v>
      </c>
      <c r="BC2066" t="s">
        <v>44</v>
      </c>
      <c r="BD2066" t="s">
        <v>61</v>
      </c>
      <c r="BE2066" t="s">
        <v>51</v>
      </c>
      <c r="BF2066" t="s">
        <v>55</v>
      </c>
      <c r="BG2066">
        <v>11342</v>
      </c>
      <c r="BH2066">
        <v>65329.919999999998</v>
      </c>
      <c r="BI2066">
        <v>88195.391999999993</v>
      </c>
      <c r="BJ2066">
        <v>22865.471999999994</v>
      </c>
    </row>
    <row r="2067" spans="11:62" x14ac:dyDescent="0.15">
      <c r="K2067">
        <v>2018</v>
      </c>
      <c r="L2067" t="s">
        <v>24</v>
      </c>
      <c r="M2067" t="s">
        <v>43</v>
      </c>
      <c r="N2067" t="s">
        <v>44</v>
      </c>
      <c r="O2067" t="s">
        <v>61</v>
      </c>
      <c r="P2067" t="s">
        <v>51</v>
      </c>
      <c r="Q2067" t="s">
        <v>53</v>
      </c>
      <c r="R2067">
        <v>8209</v>
      </c>
      <c r="S2067">
        <v>64194.38</v>
      </c>
      <c r="T2067">
        <v>81526.862599999993</v>
      </c>
      <c r="U2067">
        <v>17332.482599999996</v>
      </c>
      <c r="AX2067" t="s">
        <v>24</v>
      </c>
      <c r="AY2067">
        <v>2018</v>
      </c>
      <c r="AZ2067">
        <v>6</v>
      </c>
      <c r="BA2067" t="s">
        <v>38</v>
      </c>
      <c r="BB2067" t="s">
        <v>43</v>
      </c>
      <c r="BC2067" t="s">
        <v>44</v>
      </c>
      <c r="BD2067" t="s">
        <v>61</v>
      </c>
      <c r="BE2067" t="s">
        <v>56</v>
      </c>
      <c r="BF2067" t="s">
        <v>57</v>
      </c>
      <c r="BG2067">
        <v>5267</v>
      </c>
      <c r="BH2067">
        <v>91751.14</v>
      </c>
      <c r="BI2067">
        <v>122029.0162</v>
      </c>
      <c r="BJ2067">
        <v>30277.876199999999</v>
      </c>
    </row>
    <row r="2068" spans="11:62" x14ac:dyDescent="0.15">
      <c r="K2068">
        <v>2018</v>
      </c>
      <c r="L2068" t="s">
        <v>24</v>
      </c>
      <c r="M2068" t="s">
        <v>43</v>
      </c>
      <c r="N2068" t="s">
        <v>44</v>
      </c>
      <c r="O2068" t="s">
        <v>61</v>
      </c>
      <c r="P2068" t="s">
        <v>51</v>
      </c>
      <c r="Q2068" t="s">
        <v>54</v>
      </c>
      <c r="R2068">
        <v>12363</v>
      </c>
      <c r="S2068">
        <v>30734.418000000001</v>
      </c>
      <c r="T2068">
        <v>39647.399219999999</v>
      </c>
      <c r="U2068">
        <v>8912.9812199999978</v>
      </c>
      <c r="AX2068" t="s">
        <v>24</v>
      </c>
      <c r="AY2068">
        <v>2018</v>
      </c>
      <c r="AZ2068">
        <v>6</v>
      </c>
      <c r="BA2068" t="s">
        <v>38</v>
      </c>
      <c r="BB2068" t="s">
        <v>43</v>
      </c>
      <c r="BC2068" t="s">
        <v>44</v>
      </c>
      <c r="BD2068" t="s">
        <v>61</v>
      </c>
      <c r="BE2068" t="s">
        <v>56</v>
      </c>
      <c r="BF2068" t="s">
        <v>58</v>
      </c>
      <c r="BG2068">
        <v>6712</v>
      </c>
      <c r="BH2068">
        <v>51588.432000000001</v>
      </c>
      <c r="BI2068">
        <v>73771.457760000005</v>
      </c>
      <c r="BJ2068">
        <v>22183.025760000004</v>
      </c>
    </row>
    <row r="2069" spans="11:62" x14ac:dyDescent="0.15">
      <c r="K2069">
        <v>2018</v>
      </c>
      <c r="L2069" t="s">
        <v>24</v>
      </c>
      <c r="M2069" t="s">
        <v>43</v>
      </c>
      <c r="N2069" t="s">
        <v>44</v>
      </c>
      <c r="O2069" t="s">
        <v>61</v>
      </c>
      <c r="P2069" t="s">
        <v>51</v>
      </c>
      <c r="Q2069" t="s">
        <v>55</v>
      </c>
      <c r="R2069">
        <v>11342</v>
      </c>
      <c r="S2069">
        <v>65329.919999999998</v>
      </c>
      <c r="T2069">
        <v>88195.391999999993</v>
      </c>
      <c r="U2069">
        <v>22865.471999999994</v>
      </c>
      <c r="AX2069" t="s">
        <v>24</v>
      </c>
      <c r="AY2069">
        <v>2018</v>
      </c>
      <c r="AZ2069">
        <v>6</v>
      </c>
      <c r="BA2069" t="s">
        <v>38</v>
      </c>
      <c r="BB2069" t="s">
        <v>43</v>
      </c>
      <c r="BC2069" t="s">
        <v>44</v>
      </c>
      <c r="BD2069" t="s">
        <v>61</v>
      </c>
      <c r="BE2069" t="s">
        <v>56</v>
      </c>
      <c r="BF2069" t="s">
        <v>59</v>
      </c>
      <c r="BG2069">
        <v>16024</v>
      </c>
      <c r="BH2069">
        <v>36342.432000000001</v>
      </c>
      <c r="BI2069">
        <v>46154.888639999997</v>
      </c>
      <c r="BJ2069">
        <v>9812.4566399999967</v>
      </c>
    </row>
    <row r="2070" spans="11:62" x14ac:dyDescent="0.15">
      <c r="K2070">
        <v>2018</v>
      </c>
      <c r="L2070" t="s">
        <v>24</v>
      </c>
      <c r="M2070" t="s">
        <v>43</v>
      </c>
      <c r="N2070" t="s">
        <v>44</v>
      </c>
      <c r="O2070" t="s">
        <v>61</v>
      </c>
      <c r="P2070" t="s">
        <v>56</v>
      </c>
      <c r="Q2070" t="s">
        <v>57</v>
      </c>
      <c r="R2070">
        <v>5267</v>
      </c>
      <c r="S2070">
        <v>91751.14</v>
      </c>
      <c r="T2070">
        <v>122029.0162</v>
      </c>
      <c r="U2070">
        <v>30277.876199999999</v>
      </c>
      <c r="AX2070" t="s">
        <v>24</v>
      </c>
      <c r="AY2070">
        <v>2018</v>
      </c>
      <c r="AZ2070">
        <v>6</v>
      </c>
      <c r="BA2070" t="s">
        <v>38</v>
      </c>
      <c r="BB2070" t="s">
        <v>62</v>
      </c>
      <c r="BC2070" t="s">
        <v>44</v>
      </c>
      <c r="BD2070" t="s">
        <v>63</v>
      </c>
      <c r="BE2070" t="s">
        <v>46</v>
      </c>
      <c r="BF2070" t="s">
        <v>47</v>
      </c>
      <c r="BG2070">
        <v>14046</v>
      </c>
      <c r="BH2070">
        <v>19720.584000000003</v>
      </c>
      <c r="BI2070">
        <v>26031.170880000005</v>
      </c>
      <c r="BJ2070">
        <v>6310.5868800000026</v>
      </c>
    </row>
    <row r="2071" spans="11:62" x14ac:dyDescent="0.15">
      <c r="K2071">
        <v>2018</v>
      </c>
      <c r="L2071" t="s">
        <v>24</v>
      </c>
      <c r="M2071" t="s">
        <v>43</v>
      </c>
      <c r="N2071" t="s">
        <v>44</v>
      </c>
      <c r="O2071" t="s">
        <v>61</v>
      </c>
      <c r="P2071" t="s">
        <v>56</v>
      </c>
      <c r="Q2071" t="s">
        <v>58</v>
      </c>
      <c r="R2071">
        <v>6712</v>
      </c>
      <c r="S2071">
        <v>51588.432000000001</v>
      </c>
      <c r="T2071">
        <v>73771.457760000005</v>
      </c>
      <c r="U2071">
        <v>22183.025760000004</v>
      </c>
      <c r="AX2071" t="s">
        <v>24</v>
      </c>
      <c r="AY2071">
        <v>2018</v>
      </c>
      <c r="AZ2071">
        <v>6</v>
      </c>
      <c r="BA2071" t="s">
        <v>38</v>
      </c>
      <c r="BB2071" t="s">
        <v>62</v>
      </c>
      <c r="BC2071" t="s">
        <v>44</v>
      </c>
      <c r="BD2071" t="s">
        <v>63</v>
      </c>
      <c r="BE2071" t="s">
        <v>46</v>
      </c>
      <c r="BF2071" t="s">
        <v>48</v>
      </c>
      <c r="BG2071">
        <v>6279</v>
      </c>
      <c r="BH2071">
        <v>15885.870000000003</v>
      </c>
      <c r="BI2071">
        <v>21922.500600000007</v>
      </c>
      <c r="BJ2071">
        <v>6036.6306000000041</v>
      </c>
    </row>
    <row r="2072" spans="11:62" x14ac:dyDescent="0.15">
      <c r="K2072">
        <v>2018</v>
      </c>
      <c r="L2072" t="s">
        <v>24</v>
      </c>
      <c r="M2072" t="s">
        <v>43</v>
      </c>
      <c r="N2072" t="s">
        <v>44</v>
      </c>
      <c r="O2072" t="s">
        <v>61</v>
      </c>
      <c r="P2072" t="s">
        <v>56</v>
      </c>
      <c r="Q2072" t="s">
        <v>59</v>
      </c>
      <c r="R2072">
        <v>16024</v>
      </c>
      <c r="S2072">
        <v>36342.432000000001</v>
      </c>
      <c r="T2072">
        <v>46154.888639999997</v>
      </c>
      <c r="U2072">
        <v>9812.4566399999967</v>
      </c>
      <c r="AX2072" t="s">
        <v>24</v>
      </c>
      <c r="AY2072">
        <v>2018</v>
      </c>
      <c r="AZ2072">
        <v>6</v>
      </c>
      <c r="BA2072" t="s">
        <v>38</v>
      </c>
      <c r="BB2072" t="s">
        <v>62</v>
      </c>
      <c r="BC2072" t="s">
        <v>44</v>
      </c>
      <c r="BD2072" t="s">
        <v>63</v>
      </c>
      <c r="BE2072" t="s">
        <v>46</v>
      </c>
      <c r="BF2072" t="s">
        <v>49</v>
      </c>
      <c r="BG2072">
        <v>8926</v>
      </c>
      <c r="BH2072">
        <v>22190.036</v>
      </c>
      <c r="BI2072">
        <v>33285.053999999996</v>
      </c>
      <c r="BJ2072">
        <v>11095.017999999996</v>
      </c>
    </row>
    <row r="2073" spans="11:62" x14ac:dyDescent="0.15">
      <c r="K2073">
        <v>2018</v>
      </c>
      <c r="L2073" t="s">
        <v>24</v>
      </c>
      <c r="M2073" t="s">
        <v>62</v>
      </c>
      <c r="N2073" t="s">
        <v>44</v>
      </c>
      <c r="O2073" t="s">
        <v>63</v>
      </c>
      <c r="P2073" t="s">
        <v>46</v>
      </c>
      <c r="Q2073" t="s">
        <v>47</v>
      </c>
      <c r="R2073">
        <v>14046</v>
      </c>
      <c r="S2073">
        <v>19720.584000000003</v>
      </c>
      <c r="T2073">
        <v>26031.170880000005</v>
      </c>
      <c r="U2073">
        <v>6310.5868800000026</v>
      </c>
      <c r="AX2073" t="s">
        <v>24</v>
      </c>
      <c r="AY2073">
        <v>2018</v>
      </c>
      <c r="AZ2073">
        <v>6</v>
      </c>
      <c r="BA2073" t="s">
        <v>38</v>
      </c>
      <c r="BB2073" t="s">
        <v>62</v>
      </c>
      <c r="BC2073" t="s">
        <v>44</v>
      </c>
      <c r="BD2073" t="s">
        <v>63</v>
      </c>
      <c r="BE2073" t="s">
        <v>46</v>
      </c>
      <c r="BF2073" t="s">
        <v>50</v>
      </c>
      <c r="BG2073">
        <v>17297</v>
      </c>
      <c r="BH2073">
        <v>83682.885999999999</v>
      </c>
      <c r="BI2073">
        <v>110461.40952</v>
      </c>
      <c r="BJ2073">
        <v>26778.523520000002</v>
      </c>
    </row>
    <row r="2074" spans="11:62" x14ac:dyDescent="0.15">
      <c r="K2074">
        <v>2018</v>
      </c>
      <c r="L2074" t="s">
        <v>24</v>
      </c>
      <c r="M2074" t="s">
        <v>62</v>
      </c>
      <c r="N2074" t="s">
        <v>44</v>
      </c>
      <c r="O2074" t="s">
        <v>63</v>
      </c>
      <c r="P2074" t="s">
        <v>46</v>
      </c>
      <c r="Q2074" t="s">
        <v>48</v>
      </c>
      <c r="R2074">
        <v>6279</v>
      </c>
      <c r="S2074">
        <v>15885.870000000003</v>
      </c>
      <c r="T2074">
        <v>21922.500600000007</v>
      </c>
      <c r="U2074">
        <v>6036.6306000000041</v>
      </c>
      <c r="AX2074" t="s">
        <v>24</v>
      </c>
      <c r="AY2074">
        <v>2018</v>
      </c>
      <c r="AZ2074">
        <v>6</v>
      </c>
      <c r="BA2074" t="s">
        <v>38</v>
      </c>
      <c r="BB2074" t="s">
        <v>62</v>
      </c>
      <c r="BC2074" t="s">
        <v>44</v>
      </c>
      <c r="BD2074" t="s">
        <v>63</v>
      </c>
      <c r="BE2074" t="s">
        <v>51</v>
      </c>
      <c r="BF2074" t="s">
        <v>52</v>
      </c>
      <c r="BG2074">
        <v>19738</v>
      </c>
      <c r="BH2074">
        <v>87755.147999999986</v>
      </c>
      <c r="BI2074">
        <v>107061.28055999998</v>
      </c>
      <c r="BJ2074">
        <v>19306.132559999998</v>
      </c>
    </row>
    <row r="2075" spans="11:62" x14ac:dyDescent="0.15">
      <c r="K2075">
        <v>2018</v>
      </c>
      <c r="L2075" t="s">
        <v>24</v>
      </c>
      <c r="M2075" t="s">
        <v>62</v>
      </c>
      <c r="N2075" t="s">
        <v>44</v>
      </c>
      <c r="O2075" t="s">
        <v>63</v>
      </c>
      <c r="P2075" t="s">
        <v>46</v>
      </c>
      <c r="Q2075" t="s">
        <v>49</v>
      </c>
      <c r="R2075">
        <v>8926</v>
      </c>
      <c r="S2075">
        <v>22190.036</v>
      </c>
      <c r="T2075">
        <v>33285.053999999996</v>
      </c>
      <c r="U2075">
        <v>11095.017999999996</v>
      </c>
      <c r="AX2075" t="s">
        <v>24</v>
      </c>
      <c r="AY2075">
        <v>2018</v>
      </c>
      <c r="AZ2075">
        <v>6</v>
      </c>
      <c r="BA2075" t="s">
        <v>38</v>
      </c>
      <c r="BB2075" t="s">
        <v>62</v>
      </c>
      <c r="BC2075" t="s">
        <v>44</v>
      </c>
      <c r="BD2075" t="s">
        <v>63</v>
      </c>
      <c r="BE2075" t="s">
        <v>51</v>
      </c>
      <c r="BF2075" t="s">
        <v>53</v>
      </c>
      <c r="BG2075">
        <v>12654</v>
      </c>
      <c r="BH2075">
        <v>98954.28</v>
      </c>
      <c r="BI2075">
        <v>118745.136</v>
      </c>
      <c r="BJ2075">
        <v>19790.856</v>
      </c>
    </row>
    <row r="2076" spans="11:62" x14ac:dyDescent="0.15">
      <c r="K2076">
        <v>2018</v>
      </c>
      <c r="L2076" t="s">
        <v>24</v>
      </c>
      <c r="M2076" t="s">
        <v>62</v>
      </c>
      <c r="N2076" t="s">
        <v>44</v>
      </c>
      <c r="O2076" t="s">
        <v>63</v>
      </c>
      <c r="P2076" t="s">
        <v>46</v>
      </c>
      <c r="Q2076" t="s">
        <v>50</v>
      </c>
      <c r="R2076">
        <v>17297</v>
      </c>
      <c r="S2076">
        <v>83682.885999999999</v>
      </c>
      <c r="T2076">
        <v>110461.40952</v>
      </c>
      <c r="U2076">
        <v>26778.523520000002</v>
      </c>
      <c r="AX2076" t="s">
        <v>24</v>
      </c>
      <c r="AY2076">
        <v>2018</v>
      </c>
      <c r="AZ2076">
        <v>6</v>
      </c>
      <c r="BA2076" t="s">
        <v>38</v>
      </c>
      <c r="BB2076" t="s">
        <v>62</v>
      </c>
      <c r="BC2076" t="s">
        <v>44</v>
      </c>
      <c r="BD2076" t="s">
        <v>63</v>
      </c>
      <c r="BE2076" t="s">
        <v>51</v>
      </c>
      <c r="BF2076" t="s">
        <v>54</v>
      </c>
      <c r="BG2076">
        <v>8049</v>
      </c>
      <c r="BH2076">
        <v>22665.984000000004</v>
      </c>
      <c r="BI2076">
        <v>29012.459520000004</v>
      </c>
      <c r="BJ2076">
        <v>6346.47552</v>
      </c>
    </row>
    <row r="2077" spans="11:62" x14ac:dyDescent="0.15">
      <c r="K2077">
        <v>2018</v>
      </c>
      <c r="L2077" t="s">
        <v>24</v>
      </c>
      <c r="M2077" t="s">
        <v>62</v>
      </c>
      <c r="N2077" t="s">
        <v>44</v>
      </c>
      <c r="O2077" t="s">
        <v>63</v>
      </c>
      <c r="P2077" t="s">
        <v>51</v>
      </c>
      <c r="Q2077" t="s">
        <v>52</v>
      </c>
      <c r="R2077">
        <v>19738</v>
      </c>
      <c r="S2077">
        <v>87755.147999999986</v>
      </c>
      <c r="T2077">
        <v>107061.28055999998</v>
      </c>
      <c r="U2077">
        <v>19306.132559999998</v>
      </c>
      <c r="AX2077" t="s">
        <v>24</v>
      </c>
      <c r="AY2077">
        <v>2018</v>
      </c>
      <c r="AZ2077">
        <v>6</v>
      </c>
      <c r="BA2077" t="s">
        <v>38</v>
      </c>
      <c r="BB2077" t="s">
        <v>62</v>
      </c>
      <c r="BC2077" t="s">
        <v>44</v>
      </c>
      <c r="BD2077" t="s">
        <v>63</v>
      </c>
      <c r="BE2077" t="s">
        <v>51</v>
      </c>
      <c r="BF2077" t="s">
        <v>55</v>
      </c>
      <c r="BG2077">
        <v>11102</v>
      </c>
      <c r="BH2077">
        <v>68210.687999999995</v>
      </c>
      <c r="BI2077">
        <v>92766.535680000001</v>
      </c>
      <c r="BJ2077">
        <v>24555.847680000006</v>
      </c>
    </row>
    <row r="2078" spans="11:62" x14ac:dyDescent="0.15">
      <c r="K2078">
        <v>2018</v>
      </c>
      <c r="L2078" t="s">
        <v>24</v>
      </c>
      <c r="M2078" t="s">
        <v>62</v>
      </c>
      <c r="N2078" t="s">
        <v>44</v>
      </c>
      <c r="O2078" t="s">
        <v>63</v>
      </c>
      <c r="P2078" t="s">
        <v>51</v>
      </c>
      <c r="Q2078" t="s">
        <v>53</v>
      </c>
      <c r="R2078">
        <v>12654</v>
      </c>
      <c r="S2078">
        <v>98954.28</v>
      </c>
      <c r="T2078">
        <v>118745.136</v>
      </c>
      <c r="U2078">
        <v>19790.856</v>
      </c>
      <c r="AX2078" t="s">
        <v>24</v>
      </c>
      <c r="AY2078">
        <v>2018</v>
      </c>
      <c r="AZ2078">
        <v>6</v>
      </c>
      <c r="BA2078" t="s">
        <v>38</v>
      </c>
      <c r="BB2078" t="s">
        <v>62</v>
      </c>
      <c r="BC2078" t="s">
        <v>44</v>
      </c>
      <c r="BD2078" t="s">
        <v>63</v>
      </c>
      <c r="BE2078" t="s">
        <v>56</v>
      </c>
      <c r="BF2078" t="s">
        <v>57</v>
      </c>
      <c r="BG2078">
        <v>19129</v>
      </c>
      <c r="BH2078">
        <v>330663.89400000003</v>
      </c>
      <c r="BI2078">
        <v>462929.45160000003</v>
      </c>
      <c r="BJ2078">
        <v>132265.5576</v>
      </c>
    </row>
    <row r="2079" spans="11:62" x14ac:dyDescent="0.15">
      <c r="K2079">
        <v>2018</v>
      </c>
      <c r="L2079" t="s">
        <v>24</v>
      </c>
      <c r="M2079" t="s">
        <v>62</v>
      </c>
      <c r="N2079" t="s">
        <v>44</v>
      </c>
      <c r="O2079" t="s">
        <v>63</v>
      </c>
      <c r="P2079" t="s">
        <v>51</v>
      </c>
      <c r="Q2079" t="s">
        <v>54</v>
      </c>
      <c r="R2079">
        <v>8049</v>
      </c>
      <c r="S2079">
        <v>22665.984000000004</v>
      </c>
      <c r="T2079">
        <v>29012.459520000004</v>
      </c>
      <c r="U2079">
        <v>6346.47552</v>
      </c>
      <c r="AX2079" t="s">
        <v>24</v>
      </c>
      <c r="AY2079">
        <v>2018</v>
      </c>
      <c r="AZ2079">
        <v>6</v>
      </c>
      <c r="BA2079" t="s">
        <v>38</v>
      </c>
      <c r="BB2079" t="s">
        <v>62</v>
      </c>
      <c r="BC2079" t="s">
        <v>44</v>
      </c>
      <c r="BD2079" t="s">
        <v>63</v>
      </c>
      <c r="BE2079" t="s">
        <v>56</v>
      </c>
      <c r="BF2079" t="s">
        <v>58</v>
      </c>
      <c r="BG2079">
        <v>16288</v>
      </c>
      <c r="BH2079">
        <v>127241.856</v>
      </c>
      <c r="BI2079">
        <v>167959.24991999997</v>
      </c>
      <c r="BJ2079">
        <v>40717.393919999973</v>
      </c>
    </row>
    <row r="2080" spans="11:62" x14ac:dyDescent="0.15">
      <c r="K2080">
        <v>2018</v>
      </c>
      <c r="L2080" t="s">
        <v>24</v>
      </c>
      <c r="M2080" t="s">
        <v>62</v>
      </c>
      <c r="N2080" t="s">
        <v>44</v>
      </c>
      <c r="O2080" t="s">
        <v>63</v>
      </c>
      <c r="P2080" t="s">
        <v>51</v>
      </c>
      <c r="Q2080" t="s">
        <v>55</v>
      </c>
      <c r="R2080">
        <v>11102</v>
      </c>
      <c r="S2080">
        <v>68210.687999999995</v>
      </c>
      <c r="T2080">
        <v>92766.535680000001</v>
      </c>
      <c r="U2080">
        <v>24555.847680000006</v>
      </c>
      <c r="AX2080" t="s">
        <v>24</v>
      </c>
      <c r="AY2080">
        <v>2018</v>
      </c>
      <c r="AZ2080">
        <v>6</v>
      </c>
      <c r="BA2080" t="s">
        <v>38</v>
      </c>
      <c r="BB2080" t="s">
        <v>62</v>
      </c>
      <c r="BC2080" t="s">
        <v>44</v>
      </c>
      <c r="BD2080" t="s">
        <v>63</v>
      </c>
      <c r="BE2080" t="s">
        <v>56</v>
      </c>
      <c r="BF2080" t="s">
        <v>59</v>
      </c>
      <c r="BG2080">
        <v>15560</v>
      </c>
      <c r="BH2080">
        <v>31088.880000000001</v>
      </c>
      <c r="BI2080">
        <v>38239.322400000005</v>
      </c>
      <c r="BJ2080">
        <v>7150.4424000000035</v>
      </c>
    </row>
    <row r="2081" spans="11:62" x14ac:dyDescent="0.15">
      <c r="K2081">
        <v>2018</v>
      </c>
      <c r="L2081" t="s">
        <v>24</v>
      </c>
      <c r="M2081" t="s">
        <v>62</v>
      </c>
      <c r="N2081" t="s">
        <v>44</v>
      </c>
      <c r="O2081" t="s">
        <v>63</v>
      </c>
      <c r="P2081" t="s">
        <v>56</v>
      </c>
      <c r="Q2081" t="s">
        <v>57</v>
      </c>
      <c r="R2081">
        <v>19129</v>
      </c>
      <c r="S2081">
        <v>330663.89400000003</v>
      </c>
      <c r="T2081">
        <v>462929.45160000003</v>
      </c>
      <c r="U2081">
        <v>132265.5576</v>
      </c>
      <c r="AX2081" t="s">
        <v>24</v>
      </c>
      <c r="AY2081">
        <v>2018</v>
      </c>
      <c r="AZ2081">
        <v>6</v>
      </c>
      <c r="BA2081" t="s">
        <v>38</v>
      </c>
      <c r="BB2081" t="s">
        <v>62</v>
      </c>
      <c r="BC2081" t="s">
        <v>44</v>
      </c>
      <c r="BD2081" t="s">
        <v>64</v>
      </c>
      <c r="BE2081" t="s">
        <v>46</v>
      </c>
      <c r="BF2081" t="s">
        <v>47</v>
      </c>
      <c r="BG2081">
        <v>14485</v>
      </c>
      <c r="BH2081">
        <v>21206.04</v>
      </c>
      <c r="BI2081">
        <v>26083.429199999999</v>
      </c>
      <c r="BJ2081">
        <v>4877.3891999999978</v>
      </c>
    </row>
    <row r="2082" spans="11:62" x14ac:dyDescent="0.15">
      <c r="K2082">
        <v>2018</v>
      </c>
      <c r="L2082" t="s">
        <v>24</v>
      </c>
      <c r="M2082" t="s">
        <v>62</v>
      </c>
      <c r="N2082" t="s">
        <v>44</v>
      </c>
      <c r="O2082" t="s">
        <v>63</v>
      </c>
      <c r="P2082" t="s">
        <v>56</v>
      </c>
      <c r="Q2082" t="s">
        <v>58</v>
      </c>
      <c r="R2082">
        <v>16288</v>
      </c>
      <c r="S2082">
        <v>127241.856</v>
      </c>
      <c r="T2082">
        <v>167959.24991999997</v>
      </c>
      <c r="U2082">
        <v>40717.393919999973</v>
      </c>
      <c r="AX2082" t="s">
        <v>24</v>
      </c>
      <c r="AY2082">
        <v>2018</v>
      </c>
      <c r="AZ2082">
        <v>6</v>
      </c>
      <c r="BA2082" t="s">
        <v>38</v>
      </c>
      <c r="BB2082" t="s">
        <v>62</v>
      </c>
      <c r="BC2082" t="s">
        <v>44</v>
      </c>
      <c r="BD2082" t="s">
        <v>64</v>
      </c>
      <c r="BE2082" t="s">
        <v>46</v>
      </c>
      <c r="BF2082" t="s">
        <v>48</v>
      </c>
      <c r="BG2082">
        <v>14584</v>
      </c>
      <c r="BH2082">
        <v>38180.912000000004</v>
      </c>
      <c r="BI2082">
        <v>50016.994720000002</v>
      </c>
      <c r="BJ2082">
        <v>11836.082719999999</v>
      </c>
    </row>
    <row r="2083" spans="11:62" x14ac:dyDescent="0.15">
      <c r="K2083">
        <v>2018</v>
      </c>
      <c r="L2083" t="s">
        <v>24</v>
      </c>
      <c r="M2083" t="s">
        <v>62</v>
      </c>
      <c r="N2083" t="s">
        <v>44</v>
      </c>
      <c r="O2083" t="s">
        <v>63</v>
      </c>
      <c r="P2083" t="s">
        <v>56</v>
      </c>
      <c r="Q2083" t="s">
        <v>59</v>
      </c>
      <c r="R2083">
        <v>15560</v>
      </c>
      <c r="S2083">
        <v>31088.880000000001</v>
      </c>
      <c r="T2083">
        <v>38239.322400000005</v>
      </c>
      <c r="U2083">
        <v>7150.4424000000035</v>
      </c>
      <c r="AX2083" t="s">
        <v>24</v>
      </c>
      <c r="AY2083">
        <v>2018</v>
      </c>
      <c r="AZ2083">
        <v>6</v>
      </c>
      <c r="BA2083" t="s">
        <v>38</v>
      </c>
      <c r="BB2083" t="s">
        <v>62</v>
      </c>
      <c r="BC2083" t="s">
        <v>44</v>
      </c>
      <c r="BD2083" t="s">
        <v>64</v>
      </c>
      <c r="BE2083" t="s">
        <v>46</v>
      </c>
      <c r="BF2083" t="s">
        <v>49</v>
      </c>
      <c r="BG2083">
        <v>5676</v>
      </c>
      <c r="BH2083">
        <v>14485.152000000002</v>
      </c>
      <c r="BI2083">
        <v>21003.470400000002</v>
      </c>
      <c r="BJ2083">
        <v>6518.3184000000001</v>
      </c>
    </row>
    <row r="2084" spans="11:62" x14ac:dyDescent="0.15">
      <c r="K2084">
        <v>2018</v>
      </c>
      <c r="L2084" t="s">
        <v>24</v>
      </c>
      <c r="M2084" t="s">
        <v>62</v>
      </c>
      <c r="N2084" t="s">
        <v>44</v>
      </c>
      <c r="O2084" t="s">
        <v>64</v>
      </c>
      <c r="P2084" t="s">
        <v>46</v>
      </c>
      <c r="Q2084" t="s">
        <v>47</v>
      </c>
      <c r="R2084">
        <v>14485</v>
      </c>
      <c r="S2084">
        <v>21206.04</v>
      </c>
      <c r="T2084">
        <v>26083.429199999999</v>
      </c>
      <c r="U2084">
        <v>4877.3891999999978</v>
      </c>
      <c r="AX2084" t="s">
        <v>24</v>
      </c>
      <c r="AY2084">
        <v>2018</v>
      </c>
      <c r="AZ2084">
        <v>6</v>
      </c>
      <c r="BA2084" t="s">
        <v>38</v>
      </c>
      <c r="BB2084" t="s">
        <v>62</v>
      </c>
      <c r="BC2084" t="s">
        <v>44</v>
      </c>
      <c r="BD2084" t="s">
        <v>64</v>
      </c>
      <c r="BE2084" t="s">
        <v>46</v>
      </c>
      <c r="BF2084" t="s">
        <v>50</v>
      </c>
      <c r="BG2084">
        <v>15076</v>
      </c>
      <c r="BH2084">
        <v>79736.963999999978</v>
      </c>
      <c r="BI2084">
        <v>95684.35679999998</v>
      </c>
      <c r="BJ2084">
        <v>15947.392800000001</v>
      </c>
    </row>
    <row r="2085" spans="11:62" x14ac:dyDescent="0.15">
      <c r="K2085">
        <v>2018</v>
      </c>
      <c r="L2085" t="s">
        <v>24</v>
      </c>
      <c r="M2085" t="s">
        <v>62</v>
      </c>
      <c r="N2085" t="s">
        <v>44</v>
      </c>
      <c r="O2085" t="s">
        <v>64</v>
      </c>
      <c r="P2085" t="s">
        <v>46</v>
      </c>
      <c r="Q2085" t="s">
        <v>48</v>
      </c>
      <c r="R2085">
        <v>14584</v>
      </c>
      <c r="S2085">
        <v>38180.912000000004</v>
      </c>
      <c r="T2085">
        <v>50016.994720000002</v>
      </c>
      <c r="U2085">
        <v>11836.082719999999</v>
      </c>
      <c r="AX2085" t="s">
        <v>24</v>
      </c>
      <c r="AY2085">
        <v>2018</v>
      </c>
      <c r="AZ2085">
        <v>6</v>
      </c>
      <c r="BA2085" t="s">
        <v>38</v>
      </c>
      <c r="BB2085" t="s">
        <v>62</v>
      </c>
      <c r="BC2085" t="s">
        <v>44</v>
      </c>
      <c r="BD2085" t="s">
        <v>64</v>
      </c>
      <c r="BE2085" t="s">
        <v>51</v>
      </c>
      <c r="BF2085" t="s">
        <v>52</v>
      </c>
      <c r="BG2085">
        <v>12708</v>
      </c>
      <c r="BH2085">
        <v>54085.247999999992</v>
      </c>
      <c r="BI2085">
        <v>69769.969919999989</v>
      </c>
      <c r="BJ2085">
        <v>15684.721919999996</v>
      </c>
    </row>
    <row r="2086" spans="11:62" x14ac:dyDescent="0.15">
      <c r="K2086">
        <v>2018</v>
      </c>
      <c r="L2086" t="s">
        <v>24</v>
      </c>
      <c r="M2086" t="s">
        <v>62</v>
      </c>
      <c r="N2086" t="s">
        <v>44</v>
      </c>
      <c r="O2086" t="s">
        <v>64</v>
      </c>
      <c r="P2086" t="s">
        <v>46</v>
      </c>
      <c r="Q2086" t="s">
        <v>49</v>
      </c>
      <c r="R2086">
        <v>5676</v>
      </c>
      <c r="S2086">
        <v>14485.152000000002</v>
      </c>
      <c r="T2086">
        <v>21003.470400000002</v>
      </c>
      <c r="U2086">
        <v>6518.3184000000001</v>
      </c>
      <c r="AX2086" t="s">
        <v>24</v>
      </c>
      <c r="AY2086">
        <v>2018</v>
      </c>
      <c r="AZ2086">
        <v>6</v>
      </c>
      <c r="BA2086" t="s">
        <v>38</v>
      </c>
      <c r="BB2086" t="s">
        <v>62</v>
      </c>
      <c r="BC2086" t="s">
        <v>44</v>
      </c>
      <c r="BD2086" t="s">
        <v>64</v>
      </c>
      <c r="BE2086" t="s">
        <v>51</v>
      </c>
      <c r="BF2086" t="s">
        <v>53</v>
      </c>
      <c r="BG2086">
        <v>12375</v>
      </c>
      <c r="BH2086">
        <v>108553.5</v>
      </c>
      <c r="BI2086">
        <v>156317.04</v>
      </c>
      <c r="BJ2086">
        <v>47763.540000000008</v>
      </c>
    </row>
    <row r="2087" spans="11:62" x14ac:dyDescent="0.15">
      <c r="K2087">
        <v>2018</v>
      </c>
      <c r="L2087" t="s">
        <v>24</v>
      </c>
      <c r="M2087" t="s">
        <v>62</v>
      </c>
      <c r="N2087" t="s">
        <v>44</v>
      </c>
      <c r="O2087" t="s">
        <v>64</v>
      </c>
      <c r="P2087" t="s">
        <v>46</v>
      </c>
      <c r="Q2087" t="s">
        <v>50</v>
      </c>
      <c r="R2087">
        <v>15076</v>
      </c>
      <c r="S2087">
        <v>79736.963999999978</v>
      </c>
      <c r="T2087">
        <v>95684.35679999998</v>
      </c>
      <c r="U2087">
        <v>15947.392800000001</v>
      </c>
      <c r="AX2087" t="s">
        <v>24</v>
      </c>
      <c r="AY2087">
        <v>2018</v>
      </c>
      <c r="AZ2087">
        <v>6</v>
      </c>
      <c r="BA2087" t="s">
        <v>38</v>
      </c>
      <c r="BB2087" t="s">
        <v>62</v>
      </c>
      <c r="BC2087" t="s">
        <v>44</v>
      </c>
      <c r="BD2087" t="s">
        <v>64</v>
      </c>
      <c r="BE2087" t="s">
        <v>51</v>
      </c>
      <c r="BF2087" t="s">
        <v>54</v>
      </c>
      <c r="BG2087">
        <v>9331</v>
      </c>
      <c r="BH2087">
        <v>22581.02</v>
      </c>
      <c r="BI2087">
        <v>32968.289199999999</v>
      </c>
      <c r="BJ2087">
        <v>10387.269199999999</v>
      </c>
    </row>
    <row r="2088" spans="11:62" x14ac:dyDescent="0.15">
      <c r="K2088">
        <v>2018</v>
      </c>
      <c r="L2088" t="s">
        <v>24</v>
      </c>
      <c r="M2088" t="s">
        <v>62</v>
      </c>
      <c r="N2088" t="s">
        <v>44</v>
      </c>
      <c r="O2088" t="s">
        <v>64</v>
      </c>
      <c r="P2088" t="s">
        <v>51</v>
      </c>
      <c r="Q2088" t="s">
        <v>52</v>
      </c>
      <c r="R2088">
        <v>12708</v>
      </c>
      <c r="S2088">
        <v>54085.247999999992</v>
      </c>
      <c r="T2088">
        <v>69769.969919999989</v>
      </c>
      <c r="U2088">
        <v>15684.721919999996</v>
      </c>
      <c r="AX2088" t="s">
        <v>24</v>
      </c>
      <c r="AY2088">
        <v>2018</v>
      </c>
      <c r="AZ2088">
        <v>6</v>
      </c>
      <c r="BA2088" t="s">
        <v>38</v>
      </c>
      <c r="BB2088" t="s">
        <v>62</v>
      </c>
      <c r="BC2088" t="s">
        <v>44</v>
      </c>
      <c r="BD2088" t="s">
        <v>64</v>
      </c>
      <c r="BE2088" t="s">
        <v>51</v>
      </c>
      <c r="BF2088" t="s">
        <v>55</v>
      </c>
      <c r="BG2088">
        <v>19772</v>
      </c>
      <c r="BH2088">
        <v>113886.71999999999</v>
      </c>
      <c r="BI2088">
        <v>163996.87679999997</v>
      </c>
      <c r="BJ2088">
        <v>50110.156799999982</v>
      </c>
    </row>
    <row r="2089" spans="11:62" x14ac:dyDescent="0.15">
      <c r="K2089">
        <v>2018</v>
      </c>
      <c r="L2089" t="s">
        <v>24</v>
      </c>
      <c r="M2089" t="s">
        <v>62</v>
      </c>
      <c r="N2089" t="s">
        <v>44</v>
      </c>
      <c r="O2089" t="s">
        <v>64</v>
      </c>
      <c r="P2089" t="s">
        <v>51</v>
      </c>
      <c r="Q2089" t="s">
        <v>53</v>
      </c>
      <c r="R2089">
        <v>12375</v>
      </c>
      <c r="S2089">
        <v>108553.5</v>
      </c>
      <c r="T2089">
        <v>156317.04</v>
      </c>
      <c r="U2089">
        <v>47763.540000000008</v>
      </c>
      <c r="AX2089" t="s">
        <v>24</v>
      </c>
      <c r="AY2089">
        <v>2018</v>
      </c>
      <c r="AZ2089">
        <v>6</v>
      </c>
      <c r="BA2089" t="s">
        <v>38</v>
      </c>
      <c r="BB2089" t="s">
        <v>62</v>
      </c>
      <c r="BC2089" t="s">
        <v>44</v>
      </c>
      <c r="BD2089" t="s">
        <v>64</v>
      </c>
      <c r="BE2089" t="s">
        <v>56</v>
      </c>
      <c r="BF2089" t="s">
        <v>57</v>
      </c>
      <c r="BG2089">
        <v>6819</v>
      </c>
      <c r="BH2089">
        <v>107822.02800000001</v>
      </c>
      <c r="BI2089">
        <v>144481.51751999999</v>
      </c>
      <c r="BJ2089">
        <v>36659.489519999988</v>
      </c>
    </row>
    <row r="2090" spans="11:62" x14ac:dyDescent="0.15">
      <c r="K2090">
        <v>2018</v>
      </c>
      <c r="L2090" t="s">
        <v>24</v>
      </c>
      <c r="M2090" t="s">
        <v>62</v>
      </c>
      <c r="N2090" t="s">
        <v>44</v>
      </c>
      <c r="O2090" t="s">
        <v>64</v>
      </c>
      <c r="P2090" t="s">
        <v>51</v>
      </c>
      <c r="Q2090" t="s">
        <v>54</v>
      </c>
      <c r="R2090">
        <v>9331</v>
      </c>
      <c r="S2090">
        <v>22581.02</v>
      </c>
      <c r="T2090">
        <v>32968.289199999999</v>
      </c>
      <c r="U2090">
        <v>10387.269199999999</v>
      </c>
      <c r="AX2090" t="s">
        <v>24</v>
      </c>
      <c r="AY2090">
        <v>2018</v>
      </c>
      <c r="AZ2090">
        <v>6</v>
      </c>
      <c r="BA2090" t="s">
        <v>38</v>
      </c>
      <c r="BB2090" t="s">
        <v>62</v>
      </c>
      <c r="BC2090" t="s">
        <v>44</v>
      </c>
      <c r="BD2090" t="s">
        <v>64</v>
      </c>
      <c r="BE2090" t="s">
        <v>56</v>
      </c>
      <c r="BF2090" t="s">
        <v>58</v>
      </c>
      <c r="BG2090">
        <v>11984</v>
      </c>
      <c r="BH2090">
        <v>84559.104000000007</v>
      </c>
      <c r="BI2090">
        <v>126838.65600000002</v>
      </c>
      <c r="BJ2090">
        <v>42279.552000000011</v>
      </c>
    </row>
    <row r="2091" spans="11:62" x14ac:dyDescent="0.15">
      <c r="K2091">
        <v>2018</v>
      </c>
      <c r="L2091" t="s">
        <v>24</v>
      </c>
      <c r="M2091" t="s">
        <v>62</v>
      </c>
      <c r="N2091" t="s">
        <v>44</v>
      </c>
      <c r="O2091" t="s">
        <v>64</v>
      </c>
      <c r="P2091" t="s">
        <v>51</v>
      </c>
      <c r="Q2091" t="s">
        <v>55</v>
      </c>
      <c r="R2091">
        <v>19772</v>
      </c>
      <c r="S2091">
        <v>113886.71999999999</v>
      </c>
      <c r="T2091">
        <v>163996.87679999997</v>
      </c>
      <c r="U2091">
        <v>50110.156799999982</v>
      </c>
      <c r="AX2091" t="s">
        <v>24</v>
      </c>
      <c r="AY2091">
        <v>2018</v>
      </c>
      <c r="AZ2091">
        <v>6</v>
      </c>
      <c r="BA2091" t="s">
        <v>38</v>
      </c>
      <c r="BB2091" t="s">
        <v>62</v>
      </c>
      <c r="BC2091" t="s">
        <v>44</v>
      </c>
      <c r="BD2091" t="s">
        <v>64</v>
      </c>
      <c r="BE2091" t="s">
        <v>56</v>
      </c>
      <c r="BF2091" t="s">
        <v>59</v>
      </c>
      <c r="BG2091">
        <v>5363</v>
      </c>
      <c r="BH2091">
        <v>10715.273999999999</v>
      </c>
      <c r="BI2091">
        <v>13286.939760000001</v>
      </c>
      <c r="BJ2091">
        <v>2571.6657600000017</v>
      </c>
    </row>
    <row r="2092" spans="11:62" x14ac:dyDescent="0.15">
      <c r="K2092">
        <v>2018</v>
      </c>
      <c r="L2092" t="s">
        <v>24</v>
      </c>
      <c r="M2092" t="s">
        <v>62</v>
      </c>
      <c r="N2092" t="s">
        <v>44</v>
      </c>
      <c r="O2092" t="s">
        <v>64</v>
      </c>
      <c r="P2092" t="s">
        <v>56</v>
      </c>
      <c r="Q2092" t="s">
        <v>57</v>
      </c>
      <c r="R2092">
        <v>6819</v>
      </c>
      <c r="S2092">
        <v>107822.02800000001</v>
      </c>
      <c r="T2092">
        <v>144481.51751999999</v>
      </c>
      <c r="U2092">
        <v>36659.489519999988</v>
      </c>
      <c r="AX2092" t="s">
        <v>24</v>
      </c>
      <c r="AY2092">
        <v>2018</v>
      </c>
      <c r="AZ2092">
        <v>6</v>
      </c>
      <c r="BA2092" t="s">
        <v>38</v>
      </c>
      <c r="BB2092" t="s">
        <v>62</v>
      </c>
      <c r="BC2092" t="s">
        <v>44</v>
      </c>
      <c r="BD2092" t="s">
        <v>65</v>
      </c>
      <c r="BE2092" t="s">
        <v>46</v>
      </c>
      <c r="BF2092" t="s">
        <v>47</v>
      </c>
      <c r="BG2092">
        <v>18787</v>
      </c>
      <c r="BH2092">
        <v>28631.387999999999</v>
      </c>
      <c r="BI2092">
        <v>38938.687679999995</v>
      </c>
      <c r="BJ2092">
        <v>10307.299679999996</v>
      </c>
    </row>
    <row r="2093" spans="11:62" x14ac:dyDescent="0.15">
      <c r="K2093">
        <v>2018</v>
      </c>
      <c r="L2093" t="s">
        <v>24</v>
      </c>
      <c r="M2093" t="s">
        <v>62</v>
      </c>
      <c r="N2093" t="s">
        <v>44</v>
      </c>
      <c r="O2093" t="s">
        <v>64</v>
      </c>
      <c r="P2093" t="s">
        <v>56</v>
      </c>
      <c r="Q2093" t="s">
        <v>58</v>
      </c>
      <c r="R2093">
        <v>11984</v>
      </c>
      <c r="S2093">
        <v>84559.104000000007</v>
      </c>
      <c r="T2093">
        <v>126838.65600000002</v>
      </c>
      <c r="U2093">
        <v>42279.552000000011</v>
      </c>
      <c r="AX2093" t="s">
        <v>24</v>
      </c>
      <c r="AY2093">
        <v>2018</v>
      </c>
      <c r="AZ2093">
        <v>6</v>
      </c>
      <c r="BA2093" t="s">
        <v>38</v>
      </c>
      <c r="BB2093" t="s">
        <v>62</v>
      </c>
      <c r="BC2093" t="s">
        <v>44</v>
      </c>
      <c r="BD2093" t="s">
        <v>65</v>
      </c>
      <c r="BE2093" t="s">
        <v>46</v>
      </c>
      <c r="BF2093" t="s">
        <v>48</v>
      </c>
      <c r="BG2093">
        <v>12222</v>
      </c>
      <c r="BH2093">
        <v>34954.92</v>
      </c>
      <c r="BI2093">
        <v>46839.592799999991</v>
      </c>
      <c r="BJ2093">
        <v>11884.672799999993</v>
      </c>
    </row>
    <row r="2094" spans="11:62" x14ac:dyDescent="0.15">
      <c r="K2094">
        <v>2018</v>
      </c>
      <c r="L2094" t="s">
        <v>24</v>
      </c>
      <c r="M2094" t="s">
        <v>62</v>
      </c>
      <c r="N2094" t="s">
        <v>44</v>
      </c>
      <c r="O2094" t="s">
        <v>64</v>
      </c>
      <c r="P2094" t="s">
        <v>56</v>
      </c>
      <c r="Q2094" t="s">
        <v>59</v>
      </c>
      <c r="R2094">
        <v>5363</v>
      </c>
      <c r="S2094">
        <v>10715.273999999999</v>
      </c>
      <c r="T2094">
        <v>13286.939760000001</v>
      </c>
      <c r="U2094">
        <v>2571.6657600000017</v>
      </c>
      <c r="AX2094" t="s">
        <v>24</v>
      </c>
      <c r="AY2094">
        <v>2018</v>
      </c>
      <c r="AZ2094">
        <v>6</v>
      </c>
      <c r="BA2094" t="s">
        <v>38</v>
      </c>
      <c r="BB2094" t="s">
        <v>62</v>
      </c>
      <c r="BC2094" t="s">
        <v>44</v>
      </c>
      <c r="BD2094" t="s">
        <v>65</v>
      </c>
      <c r="BE2094" t="s">
        <v>46</v>
      </c>
      <c r="BF2094" t="s">
        <v>49</v>
      </c>
      <c r="BG2094">
        <v>7996</v>
      </c>
      <c r="BH2094">
        <v>21813.088000000003</v>
      </c>
      <c r="BI2094">
        <v>29665.799680000004</v>
      </c>
      <c r="BJ2094">
        <v>7852.7116800000003</v>
      </c>
    </row>
    <row r="2095" spans="11:62" x14ac:dyDescent="0.15">
      <c r="K2095">
        <v>2018</v>
      </c>
      <c r="L2095" t="s">
        <v>24</v>
      </c>
      <c r="M2095" t="s">
        <v>62</v>
      </c>
      <c r="N2095" t="s">
        <v>44</v>
      </c>
      <c r="O2095" t="s">
        <v>65</v>
      </c>
      <c r="P2095" t="s">
        <v>46</v>
      </c>
      <c r="Q2095" t="s">
        <v>47</v>
      </c>
      <c r="R2095">
        <v>18787</v>
      </c>
      <c r="S2095">
        <v>28631.387999999999</v>
      </c>
      <c r="T2095">
        <v>38938.687679999995</v>
      </c>
      <c r="U2095">
        <v>10307.299679999996</v>
      </c>
      <c r="AX2095" t="s">
        <v>24</v>
      </c>
      <c r="AY2095">
        <v>2018</v>
      </c>
      <c r="AZ2095">
        <v>6</v>
      </c>
      <c r="BA2095" t="s">
        <v>38</v>
      </c>
      <c r="BB2095" t="s">
        <v>62</v>
      </c>
      <c r="BC2095" t="s">
        <v>44</v>
      </c>
      <c r="BD2095" t="s">
        <v>65</v>
      </c>
      <c r="BE2095" t="s">
        <v>46</v>
      </c>
      <c r="BF2095" t="s">
        <v>50</v>
      </c>
      <c r="BG2095">
        <v>11935</v>
      </c>
      <c r="BH2095">
        <v>63124.214999999989</v>
      </c>
      <c r="BI2095">
        <v>82692.721649999978</v>
      </c>
      <c r="BJ2095">
        <v>19568.506649999988</v>
      </c>
    </row>
    <row r="2096" spans="11:62" x14ac:dyDescent="0.15">
      <c r="K2096">
        <v>2018</v>
      </c>
      <c r="L2096" t="s">
        <v>24</v>
      </c>
      <c r="M2096" t="s">
        <v>62</v>
      </c>
      <c r="N2096" t="s">
        <v>44</v>
      </c>
      <c r="O2096" t="s">
        <v>65</v>
      </c>
      <c r="P2096" t="s">
        <v>46</v>
      </c>
      <c r="Q2096" t="s">
        <v>48</v>
      </c>
      <c r="R2096">
        <v>12222</v>
      </c>
      <c r="S2096">
        <v>34954.92</v>
      </c>
      <c r="T2096">
        <v>46839.592799999991</v>
      </c>
      <c r="U2096">
        <v>11884.672799999993</v>
      </c>
      <c r="AX2096" t="s">
        <v>24</v>
      </c>
      <c r="AY2096">
        <v>2018</v>
      </c>
      <c r="AZ2096">
        <v>6</v>
      </c>
      <c r="BA2096" t="s">
        <v>38</v>
      </c>
      <c r="BB2096" t="s">
        <v>62</v>
      </c>
      <c r="BC2096" t="s">
        <v>44</v>
      </c>
      <c r="BD2096" t="s">
        <v>65</v>
      </c>
      <c r="BE2096" t="s">
        <v>51</v>
      </c>
      <c r="BF2096" t="s">
        <v>52</v>
      </c>
      <c r="BG2096">
        <v>6782</v>
      </c>
      <c r="BH2096">
        <v>33503.08</v>
      </c>
      <c r="BI2096">
        <v>47239.342800000006</v>
      </c>
      <c r="BJ2096">
        <v>13736.262800000004</v>
      </c>
    </row>
    <row r="2097" spans="11:62" x14ac:dyDescent="0.15">
      <c r="K2097">
        <v>2018</v>
      </c>
      <c r="L2097" t="s">
        <v>24</v>
      </c>
      <c r="M2097" t="s">
        <v>62</v>
      </c>
      <c r="N2097" t="s">
        <v>44</v>
      </c>
      <c r="O2097" t="s">
        <v>65</v>
      </c>
      <c r="P2097" t="s">
        <v>46</v>
      </c>
      <c r="Q2097" t="s">
        <v>49</v>
      </c>
      <c r="R2097">
        <v>7996</v>
      </c>
      <c r="S2097">
        <v>21813.088000000003</v>
      </c>
      <c r="T2097">
        <v>29665.799680000004</v>
      </c>
      <c r="U2097">
        <v>7852.7116800000003</v>
      </c>
      <c r="AX2097" t="s">
        <v>24</v>
      </c>
      <c r="AY2097">
        <v>2018</v>
      </c>
      <c r="AZ2097">
        <v>6</v>
      </c>
      <c r="BA2097" t="s">
        <v>38</v>
      </c>
      <c r="BB2097" t="s">
        <v>62</v>
      </c>
      <c r="BC2097" t="s">
        <v>44</v>
      </c>
      <c r="BD2097" t="s">
        <v>65</v>
      </c>
      <c r="BE2097" t="s">
        <v>51</v>
      </c>
      <c r="BF2097" t="s">
        <v>53</v>
      </c>
      <c r="BG2097">
        <v>11401</v>
      </c>
      <c r="BH2097">
        <v>91481.624000000011</v>
      </c>
      <c r="BI2097">
        <v>116181.66248000001</v>
      </c>
      <c r="BJ2097">
        <v>24700.038480000003</v>
      </c>
    </row>
    <row r="2098" spans="11:62" x14ac:dyDescent="0.15">
      <c r="K2098">
        <v>2018</v>
      </c>
      <c r="L2098" t="s">
        <v>24</v>
      </c>
      <c r="M2098" t="s">
        <v>62</v>
      </c>
      <c r="N2098" t="s">
        <v>44</v>
      </c>
      <c r="O2098" t="s">
        <v>65</v>
      </c>
      <c r="P2098" t="s">
        <v>46</v>
      </c>
      <c r="Q2098" t="s">
        <v>50</v>
      </c>
      <c r="R2098">
        <v>11935</v>
      </c>
      <c r="S2098">
        <v>63124.214999999989</v>
      </c>
      <c r="T2098">
        <v>82692.721649999978</v>
      </c>
      <c r="U2098">
        <v>19568.506649999988</v>
      </c>
      <c r="AX2098" t="s">
        <v>24</v>
      </c>
      <c r="AY2098">
        <v>2018</v>
      </c>
      <c r="AZ2098">
        <v>6</v>
      </c>
      <c r="BA2098" t="s">
        <v>38</v>
      </c>
      <c r="BB2098" t="s">
        <v>62</v>
      </c>
      <c r="BC2098" t="s">
        <v>44</v>
      </c>
      <c r="BD2098" t="s">
        <v>65</v>
      </c>
      <c r="BE2098" t="s">
        <v>51</v>
      </c>
      <c r="BF2098" t="s">
        <v>54</v>
      </c>
      <c r="BG2098">
        <v>15689</v>
      </c>
      <c r="BH2098">
        <v>44525.382000000005</v>
      </c>
      <c r="BI2098">
        <v>66342.819180000006</v>
      </c>
      <c r="BJ2098">
        <v>21817.437180000001</v>
      </c>
    </row>
    <row r="2099" spans="11:62" x14ac:dyDescent="0.15">
      <c r="K2099">
        <v>2018</v>
      </c>
      <c r="L2099" t="s">
        <v>24</v>
      </c>
      <c r="M2099" t="s">
        <v>62</v>
      </c>
      <c r="N2099" t="s">
        <v>44</v>
      </c>
      <c r="O2099" t="s">
        <v>65</v>
      </c>
      <c r="P2099" t="s">
        <v>51</v>
      </c>
      <c r="Q2099" t="s">
        <v>52</v>
      </c>
      <c r="R2099">
        <v>6782</v>
      </c>
      <c r="S2099">
        <v>33503.08</v>
      </c>
      <c r="T2099">
        <v>47239.342800000006</v>
      </c>
      <c r="U2099">
        <v>13736.262800000004</v>
      </c>
      <c r="AX2099" t="s">
        <v>24</v>
      </c>
      <c r="AY2099">
        <v>2018</v>
      </c>
      <c r="AZ2099">
        <v>6</v>
      </c>
      <c r="BA2099" t="s">
        <v>38</v>
      </c>
      <c r="BB2099" t="s">
        <v>62</v>
      </c>
      <c r="BC2099" t="s">
        <v>44</v>
      </c>
      <c r="BD2099" t="s">
        <v>65</v>
      </c>
      <c r="BE2099" t="s">
        <v>51</v>
      </c>
      <c r="BF2099" t="s">
        <v>55</v>
      </c>
      <c r="BG2099">
        <v>13876</v>
      </c>
      <c r="BH2099">
        <v>85920.19200000001</v>
      </c>
      <c r="BI2099">
        <v>106541.03808000003</v>
      </c>
      <c r="BJ2099">
        <v>20620.846080000018</v>
      </c>
    </row>
    <row r="2100" spans="11:62" x14ac:dyDescent="0.15">
      <c r="K2100">
        <v>2018</v>
      </c>
      <c r="L2100" t="s">
        <v>24</v>
      </c>
      <c r="M2100" t="s">
        <v>62</v>
      </c>
      <c r="N2100" t="s">
        <v>44</v>
      </c>
      <c r="O2100" t="s">
        <v>65</v>
      </c>
      <c r="P2100" t="s">
        <v>51</v>
      </c>
      <c r="Q2100" t="s">
        <v>53</v>
      </c>
      <c r="R2100">
        <v>11401</v>
      </c>
      <c r="S2100">
        <v>91481.624000000011</v>
      </c>
      <c r="T2100">
        <v>116181.66248000001</v>
      </c>
      <c r="U2100">
        <v>24700.038480000003</v>
      </c>
      <c r="AX2100" t="s">
        <v>24</v>
      </c>
      <c r="AY2100">
        <v>2018</v>
      </c>
      <c r="AZ2100">
        <v>6</v>
      </c>
      <c r="BA2100" t="s">
        <v>38</v>
      </c>
      <c r="BB2100" t="s">
        <v>62</v>
      </c>
      <c r="BC2100" t="s">
        <v>44</v>
      </c>
      <c r="BD2100" t="s">
        <v>65</v>
      </c>
      <c r="BE2100" t="s">
        <v>56</v>
      </c>
      <c r="BF2100" t="s">
        <v>57</v>
      </c>
      <c r="BG2100">
        <v>5093</v>
      </c>
      <c r="BH2100">
        <v>78483.13</v>
      </c>
      <c r="BI2100">
        <v>113800.53850000001</v>
      </c>
      <c r="BJ2100">
        <v>35317.408500000005</v>
      </c>
    </row>
    <row r="2101" spans="11:62" x14ac:dyDescent="0.15">
      <c r="K2101">
        <v>2018</v>
      </c>
      <c r="L2101" t="s">
        <v>24</v>
      </c>
      <c r="M2101" t="s">
        <v>62</v>
      </c>
      <c r="N2101" t="s">
        <v>44</v>
      </c>
      <c r="O2101" t="s">
        <v>65</v>
      </c>
      <c r="P2101" t="s">
        <v>51</v>
      </c>
      <c r="Q2101" t="s">
        <v>54</v>
      </c>
      <c r="R2101">
        <v>15689</v>
      </c>
      <c r="S2101">
        <v>44525.382000000005</v>
      </c>
      <c r="T2101">
        <v>66342.819180000006</v>
      </c>
      <c r="U2101">
        <v>21817.437180000001</v>
      </c>
      <c r="AX2101" t="s">
        <v>24</v>
      </c>
      <c r="AY2101">
        <v>2018</v>
      </c>
      <c r="AZ2101">
        <v>6</v>
      </c>
      <c r="BA2101" t="s">
        <v>38</v>
      </c>
      <c r="BB2101" t="s">
        <v>62</v>
      </c>
      <c r="BC2101" t="s">
        <v>44</v>
      </c>
      <c r="BD2101" t="s">
        <v>65</v>
      </c>
      <c r="BE2101" t="s">
        <v>56</v>
      </c>
      <c r="BF2101" t="s">
        <v>58</v>
      </c>
      <c r="BG2101">
        <v>14091</v>
      </c>
      <c r="BH2101">
        <v>102089.295</v>
      </c>
      <c r="BI2101">
        <v>142925.01299999998</v>
      </c>
      <c r="BJ2101">
        <v>40835.717999999979</v>
      </c>
    </row>
    <row r="2102" spans="11:62" x14ac:dyDescent="0.15">
      <c r="K2102">
        <v>2018</v>
      </c>
      <c r="L2102" t="s">
        <v>24</v>
      </c>
      <c r="M2102" t="s">
        <v>62</v>
      </c>
      <c r="N2102" t="s">
        <v>44</v>
      </c>
      <c r="O2102" t="s">
        <v>65</v>
      </c>
      <c r="P2102" t="s">
        <v>51</v>
      </c>
      <c r="Q2102" t="s">
        <v>55</v>
      </c>
      <c r="R2102">
        <v>13876</v>
      </c>
      <c r="S2102">
        <v>85920.19200000001</v>
      </c>
      <c r="T2102">
        <v>106541.03808000003</v>
      </c>
      <c r="U2102">
        <v>20620.846080000018</v>
      </c>
      <c r="AX2102" t="s">
        <v>24</v>
      </c>
      <c r="AY2102">
        <v>2018</v>
      </c>
      <c r="AZ2102">
        <v>6</v>
      </c>
      <c r="BA2102" t="s">
        <v>38</v>
      </c>
      <c r="BB2102" t="s">
        <v>62</v>
      </c>
      <c r="BC2102" t="s">
        <v>44</v>
      </c>
      <c r="BD2102" t="s">
        <v>65</v>
      </c>
      <c r="BE2102" t="s">
        <v>56</v>
      </c>
      <c r="BF2102" t="s">
        <v>59</v>
      </c>
      <c r="BG2102">
        <v>6860</v>
      </c>
      <c r="BH2102">
        <v>13582.8</v>
      </c>
      <c r="BI2102">
        <v>18200.952000000001</v>
      </c>
      <c r="BJ2102">
        <v>4618.1520000000019</v>
      </c>
    </row>
    <row r="2103" spans="11:62" x14ac:dyDescent="0.15">
      <c r="K2103">
        <v>2018</v>
      </c>
      <c r="L2103" t="s">
        <v>24</v>
      </c>
      <c r="M2103" t="s">
        <v>62</v>
      </c>
      <c r="N2103" t="s">
        <v>44</v>
      </c>
      <c r="O2103" t="s">
        <v>65</v>
      </c>
      <c r="P2103" t="s">
        <v>56</v>
      </c>
      <c r="Q2103" t="s">
        <v>57</v>
      </c>
      <c r="R2103">
        <v>5093</v>
      </c>
      <c r="S2103">
        <v>78483.13</v>
      </c>
      <c r="T2103">
        <v>113800.53850000001</v>
      </c>
      <c r="U2103">
        <v>35317.408500000005</v>
      </c>
      <c r="AX2103" t="s">
        <v>24</v>
      </c>
      <c r="AY2103">
        <v>2018</v>
      </c>
      <c r="AZ2103">
        <v>6</v>
      </c>
      <c r="BA2103" t="s">
        <v>38</v>
      </c>
      <c r="BB2103" t="s">
        <v>62</v>
      </c>
      <c r="BC2103" t="s">
        <v>44</v>
      </c>
      <c r="BD2103" t="s">
        <v>66</v>
      </c>
      <c r="BE2103" t="s">
        <v>46</v>
      </c>
      <c r="BF2103" t="s">
        <v>47</v>
      </c>
      <c r="BG2103">
        <v>18589</v>
      </c>
      <c r="BH2103">
        <v>27660.431999999997</v>
      </c>
      <c r="BI2103">
        <v>34575.539999999994</v>
      </c>
      <c r="BJ2103">
        <v>6915.1079999999965</v>
      </c>
    </row>
    <row r="2104" spans="11:62" x14ac:dyDescent="0.15">
      <c r="K2104">
        <v>2018</v>
      </c>
      <c r="L2104" t="s">
        <v>24</v>
      </c>
      <c r="M2104" t="s">
        <v>62</v>
      </c>
      <c r="N2104" t="s">
        <v>44</v>
      </c>
      <c r="O2104" t="s">
        <v>65</v>
      </c>
      <c r="P2104" t="s">
        <v>56</v>
      </c>
      <c r="Q2104" t="s">
        <v>58</v>
      </c>
      <c r="R2104">
        <v>14091</v>
      </c>
      <c r="S2104">
        <v>102089.295</v>
      </c>
      <c r="T2104">
        <v>142925.01299999998</v>
      </c>
      <c r="U2104">
        <v>40835.717999999979</v>
      </c>
      <c r="AX2104" t="s">
        <v>24</v>
      </c>
      <c r="AY2104">
        <v>2018</v>
      </c>
      <c r="AZ2104">
        <v>6</v>
      </c>
      <c r="BA2104" t="s">
        <v>38</v>
      </c>
      <c r="BB2104" t="s">
        <v>62</v>
      </c>
      <c r="BC2104" t="s">
        <v>44</v>
      </c>
      <c r="BD2104" t="s">
        <v>66</v>
      </c>
      <c r="BE2104" t="s">
        <v>46</v>
      </c>
      <c r="BF2104" t="s">
        <v>48</v>
      </c>
      <c r="BG2104">
        <v>6473</v>
      </c>
      <c r="BH2104">
        <v>16946.314000000002</v>
      </c>
      <c r="BI2104">
        <v>22030.208200000005</v>
      </c>
      <c r="BJ2104">
        <v>5083.8942000000025</v>
      </c>
    </row>
    <row r="2105" spans="11:62" x14ac:dyDescent="0.15">
      <c r="K2105">
        <v>2018</v>
      </c>
      <c r="L2105" t="s">
        <v>24</v>
      </c>
      <c r="M2105" t="s">
        <v>62</v>
      </c>
      <c r="N2105" t="s">
        <v>44</v>
      </c>
      <c r="O2105" t="s">
        <v>65</v>
      </c>
      <c r="P2105" t="s">
        <v>56</v>
      </c>
      <c r="Q2105" t="s">
        <v>59</v>
      </c>
      <c r="R2105">
        <v>6860</v>
      </c>
      <c r="S2105">
        <v>13582.8</v>
      </c>
      <c r="T2105">
        <v>18200.952000000001</v>
      </c>
      <c r="U2105">
        <v>4618.1520000000019</v>
      </c>
      <c r="AX2105" t="s">
        <v>24</v>
      </c>
      <c r="AY2105">
        <v>2018</v>
      </c>
      <c r="AZ2105">
        <v>6</v>
      </c>
      <c r="BA2105" t="s">
        <v>38</v>
      </c>
      <c r="BB2105" t="s">
        <v>62</v>
      </c>
      <c r="BC2105" t="s">
        <v>44</v>
      </c>
      <c r="BD2105" t="s">
        <v>66</v>
      </c>
      <c r="BE2105" t="s">
        <v>46</v>
      </c>
      <c r="BF2105" t="s">
        <v>49</v>
      </c>
      <c r="BG2105">
        <v>19396</v>
      </c>
      <c r="BH2105">
        <v>55045.848000000005</v>
      </c>
      <c r="BI2105">
        <v>69908.22696</v>
      </c>
      <c r="BJ2105">
        <v>14862.378959999995</v>
      </c>
    </row>
    <row r="2106" spans="11:62" x14ac:dyDescent="0.15">
      <c r="K2106">
        <v>2018</v>
      </c>
      <c r="L2106" t="s">
        <v>24</v>
      </c>
      <c r="M2106" t="s">
        <v>62</v>
      </c>
      <c r="N2106" t="s">
        <v>44</v>
      </c>
      <c r="O2106" t="s">
        <v>66</v>
      </c>
      <c r="P2106" t="s">
        <v>46</v>
      </c>
      <c r="Q2106" t="s">
        <v>47</v>
      </c>
      <c r="R2106">
        <v>18589</v>
      </c>
      <c r="S2106">
        <v>27660.431999999997</v>
      </c>
      <c r="T2106">
        <v>34575.539999999994</v>
      </c>
      <c r="U2106">
        <v>6915.1079999999965</v>
      </c>
      <c r="AX2106" t="s">
        <v>24</v>
      </c>
      <c r="AY2106">
        <v>2018</v>
      </c>
      <c r="AZ2106">
        <v>6</v>
      </c>
      <c r="BA2106" t="s">
        <v>38</v>
      </c>
      <c r="BB2106" t="s">
        <v>62</v>
      </c>
      <c r="BC2106" t="s">
        <v>44</v>
      </c>
      <c r="BD2106" t="s">
        <v>66</v>
      </c>
      <c r="BE2106" t="s">
        <v>46</v>
      </c>
      <c r="BF2106" t="s">
        <v>50</v>
      </c>
      <c r="BG2106">
        <v>6987</v>
      </c>
      <c r="BH2106">
        <v>35808.374999999993</v>
      </c>
      <c r="BI2106">
        <v>46908.971249999988</v>
      </c>
      <c r="BJ2106">
        <v>11100.596249999995</v>
      </c>
    </row>
    <row r="2107" spans="11:62" x14ac:dyDescent="0.15">
      <c r="K2107">
        <v>2018</v>
      </c>
      <c r="L2107" t="s">
        <v>24</v>
      </c>
      <c r="M2107" t="s">
        <v>62</v>
      </c>
      <c r="N2107" t="s">
        <v>44</v>
      </c>
      <c r="O2107" t="s">
        <v>66</v>
      </c>
      <c r="P2107" t="s">
        <v>46</v>
      </c>
      <c r="Q2107" t="s">
        <v>48</v>
      </c>
      <c r="R2107">
        <v>6473</v>
      </c>
      <c r="S2107">
        <v>16946.314000000002</v>
      </c>
      <c r="T2107">
        <v>22030.208200000005</v>
      </c>
      <c r="U2107">
        <v>5083.8942000000025</v>
      </c>
      <c r="AX2107" t="s">
        <v>24</v>
      </c>
      <c r="AY2107">
        <v>2018</v>
      </c>
      <c r="AZ2107">
        <v>6</v>
      </c>
      <c r="BA2107" t="s">
        <v>38</v>
      </c>
      <c r="BB2107" t="s">
        <v>62</v>
      </c>
      <c r="BC2107" t="s">
        <v>44</v>
      </c>
      <c r="BD2107" t="s">
        <v>66</v>
      </c>
      <c r="BE2107" t="s">
        <v>51</v>
      </c>
      <c r="BF2107" t="s">
        <v>52</v>
      </c>
      <c r="BG2107">
        <v>10875</v>
      </c>
      <c r="BH2107">
        <v>45870.75</v>
      </c>
      <c r="BI2107">
        <v>66512.587499999994</v>
      </c>
      <c r="BJ2107">
        <v>20641.837499999994</v>
      </c>
    </row>
    <row r="2108" spans="11:62" x14ac:dyDescent="0.15">
      <c r="K2108">
        <v>2018</v>
      </c>
      <c r="L2108" t="s">
        <v>24</v>
      </c>
      <c r="M2108" t="s">
        <v>62</v>
      </c>
      <c r="N2108" t="s">
        <v>44</v>
      </c>
      <c r="O2108" t="s">
        <v>66</v>
      </c>
      <c r="P2108" t="s">
        <v>46</v>
      </c>
      <c r="Q2108" t="s">
        <v>49</v>
      </c>
      <c r="R2108">
        <v>19396</v>
      </c>
      <c r="S2108">
        <v>55045.848000000005</v>
      </c>
      <c r="T2108">
        <v>69908.22696</v>
      </c>
      <c r="U2108">
        <v>14862.378959999995</v>
      </c>
      <c r="AX2108" t="s">
        <v>24</v>
      </c>
      <c r="AY2108">
        <v>2018</v>
      </c>
      <c r="AZ2108">
        <v>6</v>
      </c>
      <c r="BA2108" t="s">
        <v>38</v>
      </c>
      <c r="BB2108" t="s">
        <v>62</v>
      </c>
      <c r="BC2108" t="s">
        <v>44</v>
      </c>
      <c r="BD2108" t="s">
        <v>66</v>
      </c>
      <c r="BE2108" t="s">
        <v>51</v>
      </c>
      <c r="BF2108" t="s">
        <v>53</v>
      </c>
      <c r="BG2108">
        <v>5515</v>
      </c>
      <c r="BH2108">
        <v>41252.199999999997</v>
      </c>
      <c r="BI2108">
        <v>56515.513999999996</v>
      </c>
      <c r="BJ2108">
        <v>15263.313999999998</v>
      </c>
    </row>
    <row r="2109" spans="11:62" x14ac:dyDescent="0.15">
      <c r="K2109">
        <v>2018</v>
      </c>
      <c r="L2109" t="s">
        <v>24</v>
      </c>
      <c r="M2109" t="s">
        <v>62</v>
      </c>
      <c r="N2109" t="s">
        <v>44</v>
      </c>
      <c r="O2109" t="s">
        <v>66</v>
      </c>
      <c r="P2109" t="s">
        <v>46</v>
      </c>
      <c r="Q2109" t="s">
        <v>50</v>
      </c>
      <c r="R2109">
        <v>6987</v>
      </c>
      <c r="S2109">
        <v>35808.374999999993</v>
      </c>
      <c r="T2109">
        <v>46908.971249999988</v>
      </c>
      <c r="U2109">
        <v>11100.596249999995</v>
      </c>
      <c r="AX2109" t="s">
        <v>24</v>
      </c>
      <c r="AY2109">
        <v>2018</v>
      </c>
      <c r="AZ2109">
        <v>6</v>
      </c>
      <c r="BA2109" t="s">
        <v>38</v>
      </c>
      <c r="BB2109" t="s">
        <v>62</v>
      </c>
      <c r="BC2109" t="s">
        <v>44</v>
      </c>
      <c r="BD2109" t="s">
        <v>66</v>
      </c>
      <c r="BE2109" t="s">
        <v>51</v>
      </c>
      <c r="BF2109" t="s">
        <v>54</v>
      </c>
      <c r="BG2109">
        <v>11104</v>
      </c>
      <c r="BH2109">
        <v>29314.560000000005</v>
      </c>
      <c r="BI2109">
        <v>36936.345600000008</v>
      </c>
      <c r="BJ2109">
        <v>7621.7856000000029</v>
      </c>
    </row>
    <row r="2110" spans="11:62" x14ac:dyDescent="0.15">
      <c r="K2110">
        <v>2018</v>
      </c>
      <c r="L2110" t="s">
        <v>24</v>
      </c>
      <c r="M2110" t="s">
        <v>62</v>
      </c>
      <c r="N2110" t="s">
        <v>44</v>
      </c>
      <c r="O2110" t="s">
        <v>66</v>
      </c>
      <c r="P2110" t="s">
        <v>51</v>
      </c>
      <c r="Q2110" t="s">
        <v>52</v>
      </c>
      <c r="R2110">
        <v>10875</v>
      </c>
      <c r="S2110">
        <v>45870.75</v>
      </c>
      <c r="T2110">
        <v>66512.587499999994</v>
      </c>
      <c r="U2110">
        <v>20641.837499999994</v>
      </c>
      <c r="AX2110" t="s">
        <v>24</v>
      </c>
      <c r="AY2110">
        <v>2018</v>
      </c>
      <c r="AZ2110">
        <v>6</v>
      </c>
      <c r="BA2110" t="s">
        <v>38</v>
      </c>
      <c r="BB2110" t="s">
        <v>62</v>
      </c>
      <c r="BC2110" t="s">
        <v>44</v>
      </c>
      <c r="BD2110" t="s">
        <v>66</v>
      </c>
      <c r="BE2110" t="s">
        <v>51</v>
      </c>
      <c r="BF2110" t="s">
        <v>55</v>
      </c>
      <c r="BG2110">
        <v>16521</v>
      </c>
      <c r="BH2110">
        <v>89609.90400000001</v>
      </c>
      <c r="BI2110">
        <v>127246.06368000001</v>
      </c>
      <c r="BJ2110">
        <v>37636.159679999997</v>
      </c>
    </row>
    <row r="2111" spans="11:62" x14ac:dyDescent="0.15">
      <c r="K2111">
        <v>2018</v>
      </c>
      <c r="L2111" t="s">
        <v>24</v>
      </c>
      <c r="M2111" t="s">
        <v>62</v>
      </c>
      <c r="N2111" t="s">
        <v>44</v>
      </c>
      <c r="O2111" t="s">
        <v>66</v>
      </c>
      <c r="P2111" t="s">
        <v>51</v>
      </c>
      <c r="Q2111" t="s">
        <v>53</v>
      </c>
      <c r="R2111">
        <v>5515</v>
      </c>
      <c r="S2111">
        <v>41252.199999999997</v>
      </c>
      <c r="T2111">
        <v>56515.513999999996</v>
      </c>
      <c r="U2111">
        <v>15263.313999999998</v>
      </c>
      <c r="AX2111" t="s">
        <v>24</v>
      </c>
      <c r="AY2111">
        <v>2018</v>
      </c>
      <c r="AZ2111">
        <v>6</v>
      </c>
      <c r="BA2111" t="s">
        <v>38</v>
      </c>
      <c r="BB2111" t="s">
        <v>62</v>
      </c>
      <c r="BC2111" t="s">
        <v>44</v>
      </c>
      <c r="BD2111" t="s">
        <v>66</v>
      </c>
      <c r="BE2111" t="s">
        <v>56</v>
      </c>
      <c r="BF2111" t="s">
        <v>57</v>
      </c>
      <c r="BG2111">
        <v>14392</v>
      </c>
      <c r="BH2111">
        <v>242994.52800000002</v>
      </c>
      <c r="BI2111">
        <v>306173.10528000002</v>
      </c>
      <c r="BJ2111">
        <v>63178.577279999998</v>
      </c>
    </row>
    <row r="2112" spans="11:62" x14ac:dyDescent="0.15">
      <c r="K2112">
        <v>2018</v>
      </c>
      <c r="L2112" t="s">
        <v>24</v>
      </c>
      <c r="M2112" t="s">
        <v>62</v>
      </c>
      <c r="N2112" t="s">
        <v>44</v>
      </c>
      <c r="O2112" t="s">
        <v>66</v>
      </c>
      <c r="P2112" t="s">
        <v>51</v>
      </c>
      <c r="Q2112" t="s">
        <v>54</v>
      </c>
      <c r="R2112">
        <v>11104</v>
      </c>
      <c r="S2112">
        <v>29314.560000000005</v>
      </c>
      <c r="T2112">
        <v>36936.345600000008</v>
      </c>
      <c r="U2112">
        <v>7621.7856000000029</v>
      </c>
      <c r="AX2112" t="s">
        <v>24</v>
      </c>
      <c r="AY2112">
        <v>2018</v>
      </c>
      <c r="AZ2112">
        <v>6</v>
      </c>
      <c r="BA2112" t="s">
        <v>38</v>
      </c>
      <c r="BB2112" t="s">
        <v>62</v>
      </c>
      <c r="BC2112" t="s">
        <v>44</v>
      </c>
      <c r="BD2112" t="s">
        <v>66</v>
      </c>
      <c r="BE2112" t="s">
        <v>56</v>
      </c>
      <c r="BF2112" t="s">
        <v>58</v>
      </c>
      <c r="BG2112">
        <v>16339</v>
      </c>
      <c r="BH2112">
        <v>120434.769</v>
      </c>
      <c r="BI2112">
        <v>166199.98121999999</v>
      </c>
      <c r="BJ2112">
        <v>45765.212219999987</v>
      </c>
    </row>
    <row r="2113" spans="11:62" x14ac:dyDescent="0.15">
      <c r="K2113">
        <v>2018</v>
      </c>
      <c r="L2113" t="s">
        <v>24</v>
      </c>
      <c r="M2113" t="s">
        <v>62</v>
      </c>
      <c r="N2113" t="s">
        <v>44</v>
      </c>
      <c r="O2113" t="s">
        <v>66</v>
      </c>
      <c r="P2113" t="s">
        <v>51</v>
      </c>
      <c r="Q2113" t="s">
        <v>55</v>
      </c>
      <c r="R2113">
        <v>16521</v>
      </c>
      <c r="S2113">
        <v>89609.90400000001</v>
      </c>
      <c r="T2113">
        <v>127246.06368000001</v>
      </c>
      <c r="U2113">
        <v>37636.159679999997</v>
      </c>
      <c r="AX2113" t="s">
        <v>24</v>
      </c>
      <c r="AY2113">
        <v>2018</v>
      </c>
      <c r="AZ2113">
        <v>6</v>
      </c>
      <c r="BA2113" t="s">
        <v>38</v>
      </c>
      <c r="BB2113" t="s">
        <v>62</v>
      </c>
      <c r="BC2113" t="s">
        <v>44</v>
      </c>
      <c r="BD2113" t="s">
        <v>66</v>
      </c>
      <c r="BE2113" t="s">
        <v>56</v>
      </c>
      <c r="BF2113" t="s">
        <v>59</v>
      </c>
      <c r="BG2113">
        <v>7525</v>
      </c>
      <c r="BH2113">
        <v>15170.4</v>
      </c>
      <c r="BI2113">
        <v>19721.52</v>
      </c>
      <c r="BJ2113">
        <v>4551.1200000000008</v>
      </c>
    </row>
    <row r="2114" spans="11:62" x14ac:dyDescent="0.15">
      <c r="K2114">
        <v>2018</v>
      </c>
      <c r="L2114" t="s">
        <v>24</v>
      </c>
      <c r="M2114" t="s">
        <v>62</v>
      </c>
      <c r="N2114" t="s">
        <v>44</v>
      </c>
      <c r="O2114" t="s">
        <v>66</v>
      </c>
      <c r="P2114" t="s">
        <v>56</v>
      </c>
      <c r="Q2114" t="s">
        <v>57</v>
      </c>
      <c r="R2114">
        <v>14392</v>
      </c>
      <c r="S2114">
        <v>242994.52800000002</v>
      </c>
      <c r="T2114">
        <v>306173.10528000002</v>
      </c>
      <c r="U2114">
        <v>63178.577279999998</v>
      </c>
      <c r="AX2114" t="s">
        <v>24</v>
      </c>
      <c r="AY2114">
        <v>2018</v>
      </c>
      <c r="AZ2114">
        <v>6</v>
      </c>
      <c r="BA2114" t="s">
        <v>38</v>
      </c>
      <c r="BB2114" t="s">
        <v>67</v>
      </c>
      <c r="BC2114" t="s">
        <v>68</v>
      </c>
      <c r="BD2114" t="s">
        <v>69</v>
      </c>
      <c r="BE2114" t="s">
        <v>46</v>
      </c>
      <c r="BF2114" t="s">
        <v>47</v>
      </c>
      <c r="BG2114">
        <v>19283</v>
      </c>
      <c r="BH2114">
        <v>25453.56</v>
      </c>
      <c r="BI2114">
        <v>32580.556800000002</v>
      </c>
      <c r="BJ2114">
        <v>7126.9968000000008</v>
      </c>
    </row>
    <row r="2115" spans="11:62" x14ac:dyDescent="0.15">
      <c r="K2115">
        <v>2018</v>
      </c>
      <c r="L2115" t="s">
        <v>24</v>
      </c>
      <c r="M2115" t="s">
        <v>62</v>
      </c>
      <c r="N2115" t="s">
        <v>44</v>
      </c>
      <c r="O2115" t="s">
        <v>66</v>
      </c>
      <c r="P2115" t="s">
        <v>56</v>
      </c>
      <c r="Q2115" t="s">
        <v>58</v>
      </c>
      <c r="R2115">
        <v>16339</v>
      </c>
      <c r="S2115">
        <v>120434.769</v>
      </c>
      <c r="T2115">
        <v>166199.98121999999</v>
      </c>
      <c r="U2115">
        <v>45765.212219999987</v>
      </c>
      <c r="AX2115" t="s">
        <v>24</v>
      </c>
      <c r="AY2115">
        <v>2018</v>
      </c>
      <c r="AZ2115">
        <v>6</v>
      </c>
      <c r="BA2115" t="s">
        <v>38</v>
      </c>
      <c r="BB2115" t="s">
        <v>67</v>
      </c>
      <c r="BC2115" t="s">
        <v>68</v>
      </c>
      <c r="BD2115" t="s">
        <v>69</v>
      </c>
      <c r="BE2115" t="s">
        <v>46</v>
      </c>
      <c r="BF2115" t="s">
        <v>48</v>
      </c>
      <c r="BG2115">
        <v>8067</v>
      </c>
      <c r="BH2115">
        <v>23071.62</v>
      </c>
      <c r="BI2115">
        <v>34607.43</v>
      </c>
      <c r="BJ2115">
        <v>11535.810000000001</v>
      </c>
    </row>
    <row r="2116" spans="11:62" x14ac:dyDescent="0.15">
      <c r="K2116">
        <v>2018</v>
      </c>
      <c r="L2116" t="s">
        <v>24</v>
      </c>
      <c r="M2116" t="s">
        <v>62</v>
      </c>
      <c r="N2116" t="s">
        <v>44</v>
      </c>
      <c r="O2116" t="s">
        <v>66</v>
      </c>
      <c r="P2116" t="s">
        <v>56</v>
      </c>
      <c r="Q2116" t="s">
        <v>59</v>
      </c>
      <c r="R2116">
        <v>7525</v>
      </c>
      <c r="S2116">
        <v>15170.4</v>
      </c>
      <c r="T2116">
        <v>19721.52</v>
      </c>
      <c r="U2116">
        <v>4551.1200000000008</v>
      </c>
      <c r="AX2116" t="s">
        <v>24</v>
      </c>
      <c r="AY2116">
        <v>2018</v>
      </c>
      <c r="AZ2116">
        <v>6</v>
      </c>
      <c r="BA2116" t="s">
        <v>38</v>
      </c>
      <c r="BB2116" t="s">
        <v>67</v>
      </c>
      <c r="BC2116" t="s">
        <v>68</v>
      </c>
      <c r="BD2116" t="s">
        <v>69</v>
      </c>
      <c r="BE2116" t="s">
        <v>46</v>
      </c>
      <c r="BF2116" t="s">
        <v>49</v>
      </c>
      <c r="BG2116">
        <v>10424</v>
      </c>
      <c r="BH2116">
        <v>26143.392000000003</v>
      </c>
      <c r="BI2116">
        <v>33202.107840000004</v>
      </c>
      <c r="BJ2116">
        <v>7058.7158400000008</v>
      </c>
    </row>
    <row r="2117" spans="11:62" x14ac:dyDescent="0.15">
      <c r="K2117">
        <v>2018</v>
      </c>
      <c r="L2117" t="s">
        <v>24</v>
      </c>
      <c r="M2117" t="s">
        <v>67</v>
      </c>
      <c r="N2117" t="s">
        <v>68</v>
      </c>
      <c r="O2117" t="s">
        <v>69</v>
      </c>
      <c r="P2117" t="s">
        <v>46</v>
      </c>
      <c r="Q2117" t="s">
        <v>47</v>
      </c>
      <c r="R2117">
        <v>19283</v>
      </c>
      <c r="S2117">
        <v>25453.56</v>
      </c>
      <c r="T2117">
        <v>32580.556800000002</v>
      </c>
      <c r="U2117">
        <v>7126.9968000000008</v>
      </c>
      <c r="AX2117" t="s">
        <v>24</v>
      </c>
      <c r="AY2117">
        <v>2018</v>
      </c>
      <c r="AZ2117">
        <v>6</v>
      </c>
      <c r="BA2117" t="s">
        <v>38</v>
      </c>
      <c r="BB2117" t="s">
        <v>67</v>
      </c>
      <c r="BC2117" t="s">
        <v>68</v>
      </c>
      <c r="BD2117" t="s">
        <v>69</v>
      </c>
      <c r="BE2117" t="s">
        <v>46</v>
      </c>
      <c r="BF2117" t="s">
        <v>50</v>
      </c>
      <c r="BG2117">
        <v>9751</v>
      </c>
      <c r="BH2117">
        <v>47175.337999999996</v>
      </c>
      <c r="BI2117">
        <v>57553.912359999995</v>
      </c>
      <c r="BJ2117">
        <v>10378.574359999999</v>
      </c>
    </row>
    <row r="2118" spans="11:62" x14ac:dyDescent="0.15">
      <c r="K2118">
        <v>2018</v>
      </c>
      <c r="L2118" t="s">
        <v>24</v>
      </c>
      <c r="M2118" t="s">
        <v>67</v>
      </c>
      <c r="N2118" t="s">
        <v>68</v>
      </c>
      <c r="O2118" t="s">
        <v>69</v>
      </c>
      <c r="P2118" t="s">
        <v>46</v>
      </c>
      <c r="Q2118" t="s">
        <v>48</v>
      </c>
      <c r="R2118">
        <v>8067</v>
      </c>
      <c r="S2118">
        <v>23071.62</v>
      </c>
      <c r="T2118">
        <v>34607.43</v>
      </c>
      <c r="U2118">
        <v>11535.810000000001</v>
      </c>
      <c r="AX2118" t="s">
        <v>24</v>
      </c>
      <c r="AY2118">
        <v>2018</v>
      </c>
      <c r="AZ2118">
        <v>6</v>
      </c>
      <c r="BA2118" t="s">
        <v>38</v>
      </c>
      <c r="BB2118" t="s">
        <v>67</v>
      </c>
      <c r="BC2118" t="s">
        <v>68</v>
      </c>
      <c r="BD2118" t="s">
        <v>69</v>
      </c>
      <c r="BE2118" t="s">
        <v>51</v>
      </c>
      <c r="BF2118" t="s">
        <v>52</v>
      </c>
      <c r="BG2118">
        <v>8651</v>
      </c>
      <c r="BH2118">
        <v>36489.917999999991</v>
      </c>
      <c r="BI2118">
        <v>45977.296679999985</v>
      </c>
      <c r="BJ2118">
        <v>9487.3786799999943</v>
      </c>
    </row>
    <row r="2119" spans="11:62" x14ac:dyDescent="0.15">
      <c r="K2119">
        <v>2018</v>
      </c>
      <c r="L2119" t="s">
        <v>24</v>
      </c>
      <c r="M2119" t="s">
        <v>67</v>
      </c>
      <c r="N2119" t="s">
        <v>68</v>
      </c>
      <c r="O2119" t="s">
        <v>69</v>
      </c>
      <c r="P2119" t="s">
        <v>46</v>
      </c>
      <c r="Q2119" t="s">
        <v>49</v>
      </c>
      <c r="R2119">
        <v>10424</v>
      </c>
      <c r="S2119">
        <v>26143.392000000003</v>
      </c>
      <c r="T2119">
        <v>33202.107840000004</v>
      </c>
      <c r="U2119">
        <v>7058.7158400000008</v>
      </c>
      <c r="AX2119" t="s">
        <v>24</v>
      </c>
      <c r="AY2119">
        <v>2018</v>
      </c>
      <c r="AZ2119">
        <v>6</v>
      </c>
      <c r="BA2119" t="s">
        <v>38</v>
      </c>
      <c r="BB2119" t="s">
        <v>67</v>
      </c>
      <c r="BC2119" t="s">
        <v>68</v>
      </c>
      <c r="BD2119" t="s">
        <v>69</v>
      </c>
      <c r="BE2119" t="s">
        <v>51</v>
      </c>
      <c r="BF2119" t="s">
        <v>53</v>
      </c>
      <c r="BG2119">
        <v>10193</v>
      </c>
      <c r="BH2119">
        <v>83174.87999999999</v>
      </c>
      <c r="BI2119">
        <v>112286.08799999999</v>
      </c>
      <c r="BJ2119">
        <v>29111.207999999999</v>
      </c>
    </row>
    <row r="2120" spans="11:62" x14ac:dyDescent="0.15">
      <c r="K2120">
        <v>2018</v>
      </c>
      <c r="L2120" t="s">
        <v>24</v>
      </c>
      <c r="M2120" t="s">
        <v>67</v>
      </c>
      <c r="N2120" t="s">
        <v>68</v>
      </c>
      <c r="O2120" t="s">
        <v>69</v>
      </c>
      <c r="P2120" t="s">
        <v>46</v>
      </c>
      <c r="Q2120" t="s">
        <v>50</v>
      </c>
      <c r="R2120">
        <v>9751</v>
      </c>
      <c r="S2120">
        <v>47175.337999999996</v>
      </c>
      <c r="T2120">
        <v>57553.912359999995</v>
      </c>
      <c r="U2120">
        <v>10378.574359999999</v>
      </c>
      <c r="AX2120" t="s">
        <v>24</v>
      </c>
      <c r="AY2120">
        <v>2018</v>
      </c>
      <c r="AZ2120">
        <v>6</v>
      </c>
      <c r="BA2120" t="s">
        <v>38</v>
      </c>
      <c r="BB2120" t="s">
        <v>67</v>
      </c>
      <c r="BC2120" t="s">
        <v>68</v>
      </c>
      <c r="BD2120" t="s">
        <v>69</v>
      </c>
      <c r="BE2120" t="s">
        <v>51</v>
      </c>
      <c r="BF2120" t="s">
        <v>54</v>
      </c>
      <c r="BG2120">
        <v>13318</v>
      </c>
      <c r="BH2120">
        <v>34573.528000000006</v>
      </c>
      <c r="BI2120">
        <v>44254.115840000006</v>
      </c>
      <c r="BJ2120">
        <v>9680.5878400000001</v>
      </c>
    </row>
    <row r="2121" spans="11:62" x14ac:dyDescent="0.15">
      <c r="K2121">
        <v>2018</v>
      </c>
      <c r="L2121" t="s">
        <v>24</v>
      </c>
      <c r="M2121" t="s">
        <v>67</v>
      </c>
      <c r="N2121" t="s">
        <v>68</v>
      </c>
      <c r="O2121" t="s">
        <v>69</v>
      </c>
      <c r="P2121" t="s">
        <v>51</v>
      </c>
      <c r="Q2121" t="s">
        <v>52</v>
      </c>
      <c r="R2121">
        <v>8651</v>
      </c>
      <c r="S2121">
        <v>36489.917999999991</v>
      </c>
      <c r="T2121">
        <v>45977.296679999985</v>
      </c>
      <c r="U2121">
        <v>9487.3786799999943</v>
      </c>
      <c r="AX2121" t="s">
        <v>24</v>
      </c>
      <c r="AY2121">
        <v>2018</v>
      </c>
      <c r="AZ2121">
        <v>6</v>
      </c>
      <c r="BA2121" t="s">
        <v>38</v>
      </c>
      <c r="BB2121" t="s">
        <v>67</v>
      </c>
      <c r="BC2121" t="s">
        <v>68</v>
      </c>
      <c r="BD2121" t="s">
        <v>69</v>
      </c>
      <c r="BE2121" t="s">
        <v>51</v>
      </c>
      <c r="BF2121" t="s">
        <v>55</v>
      </c>
      <c r="BG2121">
        <v>19108</v>
      </c>
      <c r="BH2121">
        <v>105476.16</v>
      </c>
      <c r="BI2121">
        <v>129735.6768</v>
      </c>
      <c r="BJ2121">
        <v>24259.516799999998</v>
      </c>
    </row>
    <row r="2122" spans="11:62" x14ac:dyDescent="0.15">
      <c r="K2122">
        <v>2018</v>
      </c>
      <c r="L2122" t="s">
        <v>24</v>
      </c>
      <c r="M2122" t="s">
        <v>67</v>
      </c>
      <c r="N2122" t="s">
        <v>68</v>
      </c>
      <c r="O2122" t="s">
        <v>69</v>
      </c>
      <c r="P2122" t="s">
        <v>51</v>
      </c>
      <c r="Q2122" t="s">
        <v>53</v>
      </c>
      <c r="R2122">
        <v>10193</v>
      </c>
      <c r="S2122">
        <v>83174.87999999999</v>
      </c>
      <c r="T2122">
        <v>112286.08799999999</v>
      </c>
      <c r="U2122">
        <v>29111.207999999999</v>
      </c>
      <c r="AX2122" t="s">
        <v>24</v>
      </c>
      <c r="AY2122">
        <v>2018</v>
      </c>
      <c r="AZ2122">
        <v>6</v>
      </c>
      <c r="BA2122" t="s">
        <v>38</v>
      </c>
      <c r="BB2122" t="s">
        <v>67</v>
      </c>
      <c r="BC2122" t="s">
        <v>68</v>
      </c>
      <c r="BD2122" t="s">
        <v>69</v>
      </c>
      <c r="BE2122" t="s">
        <v>56</v>
      </c>
      <c r="BF2122" t="s">
        <v>57</v>
      </c>
      <c r="BG2122">
        <v>7140</v>
      </c>
      <c r="BH2122">
        <v>111940.92</v>
      </c>
      <c r="BI2122">
        <v>138806.7408</v>
      </c>
      <c r="BJ2122">
        <v>26865.820800000001</v>
      </c>
    </row>
    <row r="2123" spans="11:62" x14ac:dyDescent="0.15">
      <c r="K2123">
        <v>2018</v>
      </c>
      <c r="L2123" t="s">
        <v>24</v>
      </c>
      <c r="M2123" t="s">
        <v>67</v>
      </c>
      <c r="N2123" t="s">
        <v>68</v>
      </c>
      <c r="O2123" t="s">
        <v>69</v>
      </c>
      <c r="P2123" t="s">
        <v>51</v>
      </c>
      <c r="Q2123" t="s">
        <v>54</v>
      </c>
      <c r="R2123">
        <v>13318</v>
      </c>
      <c r="S2123">
        <v>34573.528000000006</v>
      </c>
      <c r="T2123">
        <v>44254.115840000006</v>
      </c>
      <c r="U2123">
        <v>9680.5878400000001</v>
      </c>
      <c r="AX2123" t="s">
        <v>24</v>
      </c>
      <c r="AY2123">
        <v>2018</v>
      </c>
      <c r="AZ2123">
        <v>6</v>
      </c>
      <c r="BA2123" t="s">
        <v>38</v>
      </c>
      <c r="BB2123" t="s">
        <v>67</v>
      </c>
      <c r="BC2123" t="s">
        <v>68</v>
      </c>
      <c r="BD2123" t="s">
        <v>69</v>
      </c>
      <c r="BE2123" t="s">
        <v>56</v>
      </c>
      <c r="BF2123" t="s">
        <v>58</v>
      </c>
      <c r="BG2123">
        <v>5747</v>
      </c>
      <c r="BH2123">
        <v>46343.807999999997</v>
      </c>
      <c r="BI2123">
        <v>63491.016959999994</v>
      </c>
      <c r="BJ2123">
        <v>17147.208959999996</v>
      </c>
    </row>
    <row r="2124" spans="11:62" x14ac:dyDescent="0.15">
      <c r="K2124">
        <v>2018</v>
      </c>
      <c r="L2124" t="s">
        <v>24</v>
      </c>
      <c r="M2124" t="s">
        <v>67</v>
      </c>
      <c r="N2124" t="s">
        <v>68</v>
      </c>
      <c r="O2124" t="s">
        <v>69</v>
      </c>
      <c r="P2124" t="s">
        <v>51</v>
      </c>
      <c r="Q2124" t="s">
        <v>55</v>
      </c>
      <c r="R2124">
        <v>19108</v>
      </c>
      <c r="S2124">
        <v>105476.16</v>
      </c>
      <c r="T2124">
        <v>129735.6768</v>
      </c>
      <c r="U2124">
        <v>24259.516799999998</v>
      </c>
      <c r="AX2124" t="s">
        <v>24</v>
      </c>
      <c r="AY2124">
        <v>2018</v>
      </c>
      <c r="AZ2124">
        <v>6</v>
      </c>
      <c r="BA2124" t="s">
        <v>38</v>
      </c>
      <c r="BB2124" t="s">
        <v>67</v>
      </c>
      <c r="BC2124" t="s">
        <v>68</v>
      </c>
      <c r="BD2124" t="s">
        <v>69</v>
      </c>
      <c r="BE2124" t="s">
        <v>56</v>
      </c>
      <c r="BF2124" t="s">
        <v>59</v>
      </c>
      <c r="BG2124">
        <v>10990</v>
      </c>
      <c r="BH2124">
        <v>23144.94</v>
      </c>
      <c r="BI2124">
        <v>33328.713599999995</v>
      </c>
      <c r="BJ2124">
        <v>10183.773599999997</v>
      </c>
    </row>
    <row r="2125" spans="11:62" x14ac:dyDescent="0.15">
      <c r="K2125">
        <v>2018</v>
      </c>
      <c r="L2125" t="s">
        <v>24</v>
      </c>
      <c r="M2125" t="s">
        <v>67</v>
      </c>
      <c r="N2125" t="s">
        <v>68</v>
      </c>
      <c r="O2125" t="s">
        <v>69</v>
      </c>
      <c r="P2125" t="s">
        <v>56</v>
      </c>
      <c r="Q2125" t="s">
        <v>57</v>
      </c>
      <c r="R2125">
        <v>7140</v>
      </c>
      <c r="S2125">
        <v>111940.92</v>
      </c>
      <c r="T2125">
        <v>138806.7408</v>
      </c>
      <c r="U2125">
        <v>26865.820800000001</v>
      </c>
      <c r="AX2125" t="s">
        <v>24</v>
      </c>
      <c r="AY2125">
        <v>2018</v>
      </c>
      <c r="AZ2125">
        <v>6</v>
      </c>
      <c r="BA2125" t="s">
        <v>38</v>
      </c>
      <c r="BB2125" t="s">
        <v>67</v>
      </c>
      <c r="BC2125" t="s">
        <v>68</v>
      </c>
      <c r="BD2125" t="s">
        <v>70</v>
      </c>
      <c r="BE2125" t="s">
        <v>46</v>
      </c>
      <c r="BF2125" t="s">
        <v>47</v>
      </c>
      <c r="BG2125">
        <v>17156</v>
      </c>
      <c r="BH2125">
        <v>25528.128000000004</v>
      </c>
      <c r="BI2125">
        <v>34462.97280000001</v>
      </c>
      <c r="BJ2125">
        <v>8934.8448000000062</v>
      </c>
    </row>
    <row r="2126" spans="11:62" x14ac:dyDescent="0.15">
      <c r="K2126">
        <v>2018</v>
      </c>
      <c r="L2126" t="s">
        <v>24</v>
      </c>
      <c r="M2126" t="s">
        <v>67</v>
      </c>
      <c r="N2126" t="s">
        <v>68</v>
      </c>
      <c r="O2126" t="s">
        <v>69</v>
      </c>
      <c r="P2126" t="s">
        <v>56</v>
      </c>
      <c r="Q2126" t="s">
        <v>58</v>
      </c>
      <c r="R2126">
        <v>5747</v>
      </c>
      <c r="S2126">
        <v>46343.807999999997</v>
      </c>
      <c r="T2126">
        <v>63491.016959999994</v>
      </c>
      <c r="U2126">
        <v>17147.208959999996</v>
      </c>
      <c r="AX2126" t="s">
        <v>24</v>
      </c>
      <c r="AY2126">
        <v>2018</v>
      </c>
      <c r="AZ2126">
        <v>6</v>
      </c>
      <c r="BA2126" t="s">
        <v>38</v>
      </c>
      <c r="BB2126" t="s">
        <v>67</v>
      </c>
      <c r="BC2126" t="s">
        <v>68</v>
      </c>
      <c r="BD2126" t="s">
        <v>70</v>
      </c>
      <c r="BE2126" t="s">
        <v>46</v>
      </c>
      <c r="BF2126" t="s">
        <v>48</v>
      </c>
      <c r="BG2126">
        <v>7745</v>
      </c>
      <c r="BH2126">
        <v>22150.7</v>
      </c>
      <c r="BI2126">
        <v>28795.91</v>
      </c>
      <c r="BJ2126">
        <v>6645.2099999999991</v>
      </c>
    </row>
    <row r="2127" spans="11:62" x14ac:dyDescent="0.15">
      <c r="K2127">
        <v>2018</v>
      </c>
      <c r="L2127" t="s">
        <v>24</v>
      </c>
      <c r="M2127" t="s">
        <v>67</v>
      </c>
      <c r="N2127" t="s">
        <v>68</v>
      </c>
      <c r="O2127" t="s">
        <v>69</v>
      </c>
      <c r="P2127" t="s">
        <v>56</v>
      </c>
      <c r="Q2127" t="s">
        <v>59</v>
      </c>
      <c r="R2127">
        <v>10990</v>
      </c>
      <c r="S2127">
        <v>23144.94</v>
      </c>
      <c r="T2127">
        <v>33328.713599999995</v>
      </c>
      <c r="U2127">
        <v>10183.773599999997</v>
      </c>
      <c r="AX2127" t="s">
        <v>24</v>
      </c>
      <c r="AY2127">
        <v>2018</v>
      </c>
      <c r="AZ2127">
        <v>6</v>
      </c>
      <c r="BA2127" t="s">
        <v>38</v>
      </c>
      <c r="BB2127" t="s">
        <v>67</v>
      </c>
      <c r="BC2127" t="s">
        <v>68</v>
      </c>
      <c r="BD2127" t="s">
        <v>70</v>
      </c>
      <c r="BE2127" t="s">
        <v>46</v>
      </c>
      <c r="BF2127" t="s">
        <v>49</v>
      </c>
      <c r="BG2127">
        <v>9587</v>
      </c>
      <c r="BH2127">
        <v>24676.938000000002</v>
      </c>
      <c r="BI2127">
        <v>30846.172500000004</v>
      </c>
      <c r="BJ2127">
        <v>6169.2345000000023</v>
      </c>
    </row>
    <row r="2128" spans="11:62" x14ac:dyDescent="0.15">
      <c r="K2128">
        <v>2018</v>
      </c>
      <c r="L2128" t="s">
        <v>24</v>
      </c>
      <c r="M2128" t="s">
        <v>67</v>
      </c>
      <c r="N2128" t="s">
        <v>68</v>
      </c>
      <c r="O2128" t="s">
        <v>70</v>
      </c>
      <c r="P2128" t="s">
        <v>46</v>
      </c>
      <c r="Q2128" t="s">
        <v>47</v>
      </c>
      <c r="R2128">
        <v>17156</v>
      </c>
      <c r="S2128">
        <v>25528.128000000004</v>
      </c>
      <c r="T2128">
        <v>34462.97280000001</v>
      </c>
      <c r="U2128">
        <v>8934.8448000000062</v>
      </c>
      <c r="AX2128" t="s">
        <v>24</v>
      </c>
      <c r="AY2128">
        <v>2018</v>
      </c>
      <c r="AZ2128">
        <v>6</v>
      </c>
      <c r="BA2128" t="s">
        <v>38</v>
      </c>
      <c r="BB2128" t="s">
        <v>67</v>
      </c>
      <c r="BC2128" t="s">
        <v>68</v>
      </c>
      <c r="BD2128" t="s">
        <v>70</v>
      </c>
      <c r="BE2128" t="s">
        <v>46</v>
      </c>
      <c r="BF2128" t="s">
        <v>50</v>
      </c>
      <c r="BG2128">
        <v>12953</v>
      </c>
      <c r="BH2128">
        <v>61073.39499999999</v>
      </c>
      <c r="BI2128">
        <v>76952.477699999989</v>
      </c>
      <c r="BJ2128">
        <v>15879.082699999999</v>
      </c>
    </row>
    <row r="2129" spans="11:62" x14ac:dyDescent="0.15">
      <c r="K2129">
        <v>2018</v>
      </c>
      <c r="L2129" t="s">
        <v>24</v>
      </c>
      <c r="M2129" t="s">
        <v>67</v>
      </c>
      <c r="N2129" t="s">
        <v>68</v>
      </c>
      <c r="O2129" t="s">
        <v>70</v>
      </c>
      <c r="P2129" t="s">
        <v>46</v>
      </c>
      <c r="Q2129" t="s">
        <v>48</v>
      </c>
      <c r="R2129">
        <v>7745</v>
      </c>
      <c r="S2129">
        <v>22150.7</v>
      </c>
      <c r="T2129">
        <v>28795.91</v>
      </c>
      <c r="U2129">
        <v>6645.2099999999991</v>
      </c>
      <c r="AX2129" t="s">
        <v>24</v>
      </c>
      <c r="AY2129">
        <v>2018</v>
      </c>
      <c r="AZ2129">
        <v>6</v>
      </c>
      <c r="BA2129" t="s">
        <v>38</v>
      </c>
      <c r="BB2129" t="s">
        <v>67</v>
      </c>
      <c r="BC2129" t="s">
        <v>68</v>
      </c>
      <c r="BD2129" t="s">
        <v>70</v>
      </c>
      <c r="BE2129" t="s">
        <v>51</v>
      </c>
      <c r="BF2129" t="s">
        <v>52</v>
      </c>
      <c r="BG2129">
        <v>15876</v>
      </c>
      <c r="BH2129">
        <v>74204.423999999999</v>
      </c>
      <c r="BI2129">
        <v>106112.32631999999</v>
      </c>
      <c r="BJ2129">
        <v>31907.902319999994</v>
      </c>
    </row>
    <row r="2130" spans="11:62" x14ac:dyDescent="0.15">
      <c r="K2130">
        <v>2018</v>
      </c>
      <c r="L2130" t="s">
        <v>24</v>
      </c>
      <c r="M2130" t="s">
        <v>67</v>
      </c>
      <c r="N2130" t="s">
        <v>68</v>
      </c>
      <c r="O2130" t="s">
        <v>70</v>
      </c>
      <c r="P2130" t="s">
        <v>46</v>
      </c>
      <c r="Q2130" t="s">
        <v>49</v>
      </c>
      <c r="R2130">
        <v>9587</v>
      </c>
      <c r="S2130">
        <v>24676.938000000002</v>
      </c>
      <c r="T2130">
        <v>30846.172500000004</v>
      </c>
      <c r="U2130">
        <v>6169.2345000000023</v>
      </c>
      <c r="AX2130" t="s">
        <v>24</v>
      </c>
      <c r="AY2130">
        <v>2018</v>
      </c>
      <c r="AZ2130">
        <v>6</v>
      </c>
      <c r="BA2130" t="s">
        <v>38</v>
      </c>
      <c r="BB2130" t="s">
        <v>67</v>
      </c>
      <c r="BC2130" t="s">
        <v>68</v>
      </c>
      <c r="BD2130" t="s">
        <v>70</v>
      </c>
      <c r="BE2130" t="s">
        <v>51</v>
      </c>
      <c r="BF2130" t="s">
        <v>53</v>
      </c>
      <c r="BG2130">
        <v>12297</v>
      </c>
      <c r="BH2130">
        <v>91981.559999999983</v>
      </c>
      <c r="BI2130">
        <v>128774.18399999998</v>
      </c>
      <c r="BJ2130">
        <v>36792.623999999996</v>
      </c>
    </row>
    <row r="2131" spans="11:62" x14ac:dyDescent="0.15">
      <c r="K2131">
        <v>2018</v>
      </c>
      <c r="L2131" t="s">
        <v>24</v>
      </c>
      <c r="M2131" t="s">
        <v>67</v>
      </c>
      <c r="N2131" t="s">
        <v>68</v>
      </c>
      <c r="O2131" t="s">
        <v>70</v>
      </c>
      <c r="P2131" t="s">
        <v>46</v>
      </c>
      <c r="Q2131" t="s">
        <v>50</v>
      </c>
      <c r="R2131">
        <v>12953</v>
      </c>
      <c r="S2131">
        <v>61073.39499999999</v>
      </c>
      <c r="T2131">
        <v>76952.477699999989</v>
      </c>
      <c r="U2131">
        <v>15879.082699999999</v>
      </c>
      <c r="AX2131" t="s">
        <v>24</v>
      </c>
      <c r="AY2131">
        <v>2018</v>
      </c>
      <c r="AZ2131">
        <v>6</v>
      </c>
      <c r="BA2131" t="s">
        <v>38</v>
      </c>
      <c r="BB2131" t="s">
        <v>67</v>
      </c>
      <c r="BC2131" t="s">
        <v>68</v>
      </c>
      <c r="BD2131" t="s">
        <v>70</v>
      </c>
      <c r="BE2131" t="s">
        <v>51</v>
      </c>
      <c r="BF2131" t="s">
        <v>54</v>
      </c>
      <c r="BG2131">
        <v>14236</v>
      </c>
      <c r="BH2131">
        <v>37896.232000000004</v>
      </c>
      <c r="BI2131">
        <v>45475.478400000007</v>
      </c>
      <c r="BJ2131">
        <v>7579.2464000000036</v>
      </c>
    </row>
    <row r="2132" spans="11:62" x14ac:dyDescent="0.15">
      <c r="K2132">
        <v>2018</v>
      </c>
      <c r="L2132" t="s">
        <v>24</v>
      </c>
      <c r="M2132" t="s">
        <v>67</v>
      </c>
      <c r="N2132" t="s">
        <v>68</v>
      </c>
      <c r="O2132" t="s">
        <v>70</v>
      </c>
      <c r="P2132" t="s">
        <v>51</v>
      </c>
      <c r="Q2132" t="s">
        <v>52</v>
      </c>
      <c r="R2132">
        <v>15876</v>
      </c>
      <c r="S2132">
        <v>74204.423999999999</v>
      </c>
      <c r="T2132">
        <v>106112.32631999999</v>
      </c>
      <c r="U2132">
        <v>31907.902319999994</v>
      </c>
      <c r="AX2132" t="s">
        <v>24</v>
      </c>
      <c r="AY2132">
        <v>2018</v>
      </c>
      <c r="AZ2132">
        <v>6</v>
      </c>
      <c r="BA2132" t="s">
        <v>38</v>
      </c>
      <c r="BB2132" t="s">
        <v>67</v>
      </c>
      <c r="BC2132" t="s">
        <v>68</v>
      </c>
      <c r="BD2132" t="s">
        <v>70</v>
      </c>
      <c r="BE2132" t="s">
        <v>51</v>
      </c>
      <c r="BF2132" t="s">
        <v>55</v>
      </c>
      <c r="BG2132">
        <v>13850</v>
      </c>
      <c r="BH2132">
        <v>81105.600000000006</v>
      </c>
      <c r="BI2132">
        <v>103004.11200000001</v>
      </c>
      <c r="BJ2132">
        <v>21898.512000000002</v>
      </c>
    </row>
    <row r="2133" spans="11:62" x14ac:dyDescent="0.15">
      <c r="K2133">
        <v>2018</v>
      </c>
      <c r="L2133" t="s">
        <v>24</v>
      </c>
      <c r="M2133" t="s">
        <v>67</v>
      </c>
      <c r="N2133" t="s">
        <v>68</v>
      </c>
      <c r="O2133" t="s">
        <v>70</v>
      </c>
      <c r="P2133" t="s">
        <v>51</v>
      </c>
      <c r="Q2133" t="s">
        <v>53</v>
      </c>
      <c r="R2133">
        <v>12297</v>
      </c>
      <c r="S2133">
        <v>91981.559999999983</v>
      </c>
      <c r="T2133">
        <v>128774.18399999998</v>
      </c>
      <c r="U2133">
        <v>36792.623999999996</v>
      </c>
      <c r="AX2133" t="s">
        <v>24</v>
      </c>
      <c r="AY2133">
        <v>2018</v>
      </c>
      <c r="AZ2133">
        <v>6</v>
      </c>
      <c r="BA2133" t="s">
        <v>38</v>
      </c>
      <c r="BB2133" t="s">
        <v>67</v>
      </c>
      <c r="BC2133" t="s">
        <v>68</v>
      </c>
      <c r="BD2133" t="s">
        <v>70</v>
      </c>
      <c r="BE2133" t="s">
        <v>56</v>
      </c>
      <c r="BF2133" t="s">
        <v>57</v>
      </c>
      <c r="BG2133">
        <v>19128</v>
      </c>
      <c r="BH2133">
        <v>289636.17600000004</v>
      </c>
      <c r="BI2133">
        <v>405490.64640000009</v>
      </c>
      <c r="BJ2133">
        <v>115854.47040000005</v>
      </c>
    </row>
    <row r="2134" spans="11:62" x14ac:dyDescent="0.15">
      <c r="K2134">
        <v>2018</v>
      </c>
      <c r="L2134" t="s">
        <v>24</v>
      </c>
      <c r="M2134" t="s">
        <v>67</v>
      </c>
      <c r="N2134" t="s">
        <v>68</v>
      </c>
      <c r="O2134" t="s">
        <v>70</v>
      </c>
      <c r="P2134" t="s">
        <v>51</v>
      </c>
      <c r="Q2134" t="s">
        <v>54</v>
      </c>
      <c r="R2134">
        <v>14236</v>
      </c>
      <c r="S2134">
        <v>37896.232000000004</v>
      </c>
      <c r="T2134">
        <v>45475.478400000007</v>
      </c>
      <c r="U2134">
        <v>7579.2464000000036</v>
      </c>
      <c r="AX2134" t="s">
        <v>24</v>
      </c>
      <c r="AY2134">
        <v>2018</v>
      </c>
      <c r="AZ2134">
        <v>6</v>
      </c>
      <c r="BA2134" t="s">
        <v>38</v>
      </c>
      <c r="BB2134" t="s">
        <v>67</v>
      </c>
      <c r="BC2134" t="s">
        <v>68</v>
      </c>
      <c r="BD2134" t="s">
        <v>70</v>
      </c>
      <c r="BE2134" t="s">
        <v>56</v>
      </c>
      <c r="BF2134" t="s">
        <v>58</v>
      </c>
      <c r="BG2134">
        <v>9549</v>
      </c>
      <c r="BH2134">
        <v>73995.201000000001</v>
      </c>
      <c r="BI2134">
        <v>95453.80928999999</v>
      </c>
      <c r="BJ2134">
        <v>21458.608289999989</v>
      </c>
    </row>
    <row r="2135" spans="11:62" x14ac:dyDescent="0.15">
      <c r="K2135">
        <v>2018</v>
      </c>
      <c r="L2135" t="s">
        <v>24</v>
      </c>
      <c r="M2135" t="s">
        <v>67</v>
      </c>
      <c r="N2135" t="s">
        <v>68</v>
      </c>
      <c r="O2135" t="s">
        <v>70</v>
      </c>
      <c r="P2135" t="s">
        <v>51</v>
      </c>
      <c r="Q2135" t="s">
        <v>55</v>
      </c>
      <c r="R2135">
        <v>13850</v>
      </c>
      <c r="S2135">
        <v>81105.600000000006</v>
      </c>
      <c r="T2135">
        <v>103004.11200000001</v>
      </c>
      <c r="U2135">
        <v>21898.512000000002</v>
      </c>
      <c r="AX2135" t="s">
        <v>24</v>
      </c>
      <c r="AY2135">
        <v>2018</v>
      </c>
      <c r="AZ2135">
        <v>6</v>
      </c>
      <c r="BA2135" t="s">
        <v>38</v>
      </c>
      <c r="BB2135" t="s">
        <v>67</v>
      </c>
      <c r="BC2135" t="s">
        <v>68</v>
      </c>
      <c r="BD2135" t="s">
        <v>70</v>
      </c>
      <c r="BE2135" t="s">
        <v>56</v>
      </c>
      <c r="BF2135" t="s">
        <v>59</v>
      </c>
      <c r="BG2135">
        <v>5913</v>
      </c>
      <c r="BH2135">
        <v>13517.118</v>
      </c>
      <c r="BI2135">
        <v>17977.766940000001</v>
      </c>
      <c r="BJ2135">
        <v>4460.6489400000009</v>
      </c>
    </row>
    <row r="2136" spans="11:62" x14ac:dyDescent="0.15">
      <c r="K2136">
        <v>2018</v>
      </c>
      <c r="L2136" t="s">
        <v>24</v>
      </c>
      <c r="M2136" t="s">
        <v>67</v>
      </c>
      <c r="N2136" t="s">
        <v>68</v>
      </c>
      <c r="O2136" t="s">
        <v>70</v>
      </c>
      <c r="P2136" t="s">
        <v>56</v>
      </c>
      <c r="Q2136" t="s">
        <v>57</v>
      </c>
      <c r="R2136">
        <v>19128</v>
      </c>
      <c r="S2136">
        <v>289636.17600000004</v>
      </c>
      <c r="T2136">
        <v>405490.64640000009</v>
      </c>
      <c r="U2136">
        <v>115854.47040000005</v>
      </c>
      <c r="AX2136" t="s">
        <v>24</v>
      </c>
      <c r="AY2136">
        <v>2018</v>
      </c>
      <c r="AZ2136">
        <v>6</v>
      </c>
      <c r="BA2136" t="s">
        <v>38</v>
      </c>
      <c r="BB2136" t="s">
        <v>67</v>
      </c>
      <c r="BC2136" t="s">
        <v>68</v>
      </c>
      <c r="BD2136" t="s">
        <v>71</v>
      </c>
      <c r="BE2136" t="s">
        <v>46</v>
      </c>
      <c r="BF2136" t="s">
        <v>47</v>
      </c>
      <c r="BG2136">
        <v>13598</v>
      </c>
      <c r="BH2136">
        <v>20396.999999999996</v>
      </c>
      <c r="BI2136">
        <v>25088.309999999994</v>
      </c>
      <c r="BJ2136">
        <v>4691.3099999999977</v>
      </c>
    </row>
    <row r="2137" spans="11:62" x14ac:dyDescent="0.15">
      <c r="K2137">
        <v>2018</v>
      </c>
      <c r="L2137" t="s">
        <v>24</v>
      </c>
      <c r="M2137" t="s">
        <v>67</v>
      </c>
      <c r="N2137" t="s">
        <v>68</v>
      </c>
      <c r="O2137" t="s">
        <v>70</v>
      </c>
      <c r="P2137" t="s">
        <v>56</v>
      </c>
      <c r="Q2137" t="s">
        <v>58</v>
      </c>
      <c r="R2137">
        <v>9549</v>
      </c>
      <c r="S2137">
        <v>73995.201000000001</v>
      </c>
      <c r="T2137">
        <v>95453.80928999999</v>
      </c>
      <c r="U2137">
        <v>21458.608289999989</v>
      </c>
      <c r="AX2137" t="s">
        <v>24</v>
      </c>
      <c r="AY2137">
        <v>2018</v>
      </c>
      <c r="AZ2137">
        <v>6</v>
      </c>
      <c r="BA2137" t="s">
        <v>38</v>
      </c>
      <c r="BB2137" t="s">
        <v>67</v>
      </c>
      <c r="BC2137" t="s">
        <v>68</v>
      </c>
      <c r="BD2137" t="s">
        <v>71</v>
      </c>
      <c r="BE2137" t="s">
        <v>46</v>
      </c>
      <c r="BF2137" t="s">
        <v>48</v>
      </c>
      <c r="BG2137">
        <v>7816</v>
      </c>
      <c r="BH2137">
        <v>21322.048000000003</v>
      </c>
      <c r="BI2137">
        <v>30703.749120000004</v>
      </c>
      <c r="BJ2137">
        <v>9381.7011200000015</v>
      </c>
    </row>
    <row r="2138" spans="11:62" x14ac:dyDescent="0.15">
      <c r="K2138">
        <v>2018</v>
      </c>
      <c r="L2138" t="s">
        <v>24</v>
      </c>
      <c r="M2138" t="s">
        <v>67</v>
      </c>
      <c r="N2138" t="s">
        <v>68</v>
      </c>
      <c r="O2138" t="s">
        <v>70</v>
      </c>
      <c r="P2138" t="s">
        <v>56</v>
      </c>
      <c r="Q2138" t="s">
        <v>59</v>
      </c>
      <c r="R2138">
        <v>5913</v>
      </c>
      <c r="S2138">
        <v>13517.118</v>
      </c>
      <c r="T2138">
        <v>17977.766940000001</v>
      </c>
      <c r="U2138">
        <v>4460.6489400000009</v>
      </c>
      <c r="AX2138" t="s">
        <v>24</v>
      </c>
      <c r="AY2138">
        <v>2018</v>
      </c>
      <c r="AZ2138">
        <v>6</v>
      </c>
      <c r="BA2138" t="s">
        <v>38</v>
      </c>
      <c r="BB2138" t="s">
        <v>67</v>
      </c>
      <c r="BC2138" t="s">
        <v>68</v>
      </c>
      <c r="BD2138" t="s">
        <v>71</v>
      </c>
      <c r="BE2138" t="s">
        <v>46</v>
      </c>
      <c r="BF2138" t="s">
        <v>49</v>
      </c>
      <c r="BG2138">
        <v>10040</v>
      </c>
      <c r="BH2138">
        <v>25401.200000000001</v>
      </c>
      <c r="BI2138">
        <v>36831.74</v>
      </c>
      <c r="BJ2138">
        <v>11430.539999999997</v>
      </c>
    </row>
    <row r="2139" spans="11:62" x14ac:dyDescent="0.15">
      <c r="K2139">
        <v>2018</v>
      </c>
      <c r="L2139" t="s">
        <v>24</v>
      </c>
      <c r="M2139" t="s">
        <v>67</v>
      </c>
      <c r="N2139" t="s">
        <v>68</v>
      </c>
      <c r="O2139" t="s">
        <v>71</v>
      </c>
      <c r="P2139" t="s">
        <v>46</v>
      </c>
      <c r="Q2139" t="s">
        <v>47</v>
      </c>
      <c r="R2139">
        <v>13598</v>
      </c>
      <c r="S2139">
        <v>20396.999999999996</v>
      </c>
      <c r="T2139">
        <v>25088.309999999994</v>
      </c>
      <c r="U2139">
        <v>4691.3099999999977</v>
      </c>
      <c r="AX2139" t="s">
        <v>24</v>
      </c>
      <c r="AY2139">
        <v>2018</v>
      </c>
      <c r="AZ2139">
        <v>6</v>
      </c>
      <c r="BA2139" t="s">
        <v>38</v>
      </c>
      <c r="BB2139" t="s">
        <v>67</v>
      </c>
      <c r="BC2139" t="s">
        <v>68</v>
      </c>
      <c r="BD2139" t="s">
        <v>71</v>
      </c>
      <c r="BE2139" t="s">
        <v>46</v>
      </c>
      <c r="BF2139" t="s">
        <v>50</v>
      </c>
      <c r="BG2139">
        <v>11907</v>
      </c>
      <c r="BH2139">
        <v>56629.691999999995</v>
      </c>
      <c r="BI2139">
        <v>83245.647239999991</v>
      </c>
      <c r="BJ2139">
        <v>26615.955239999996</v>
      </c>
    </row>
    <row r="2140" spans="11:62" x14ac:dyDescent="0.15">
      <c r="K2140">
        <v>2018</v>
      </c>
      <c r="L2140" t="s">
        <v>24</v>
      </c>
      <c r="M2140" t="s">
        <v>67</v>
      </c>
      <c r="N2140" t="s">
        <v>68</v>
      </c>
      <c r="O2140" t="s">
        <v>71</v>
      </c>
      <c r="P2140" t="s">
        <v>46</v>
      </c>
      <c r="Q2140" t="s">
        <v>48</v>
      </c>
      <c r="R2140">
        <v>7816</v>
      </c>
      <c r="S2140">
        <v>21322.048000000003</v>
      </c>
      <c r="T2140">
        <v>30703.749120000004</v>
      </c>
      <c r="U2140">
        <v>9381.7011200000015</v>
      </c>
      <c r="AX2140" t="s">
        <v>24</v>
      </c>
      <c r="AY2140">
        <v>2018</v>
      </c>
      <c r="AZ2140">
        <v>6</v>
      </c>
      <c r="BA2140" t="s">
        <v>38</v>
      </c>
      <c r="BB2140" t="s">
        <v>67</v>
      </c>
      <c r="BC2140" t="s">
        <v>68</v>
      </c>
      <c r="BD2140" t="s">
        <v>71</v>
      </c>
      <c r="BE2140" t="s">
        <v>51</v>
      </c>
      <c r="BF2140" t="s">
        <v>52</v>
      </c>
      <c r="BG2140">
        <v>9871</v>
      </c>
      <c r="BH2140">
        <v>44261.563999999991</v>
      </c>
      <c r="BI2140">
        <v>61523.573959999987</v>
      </c>
      <c r="BJ2140">
        <v>17262.009959999996</v>
      </c>
    </row>
    <row r="2141" spans="11:62" x14ac:dyDescent="0.15">
      <c r="K2141">
        <v>2018</v>
      </c>
      <c r="L2141" t="s">
        <v>24</v>
      </c>
      <c r="M2141" t="s">
        <v>67</v>
      </c>
      <c r="N2141" t="s">
        <v>68</v>
      </c>
      <c r="O2141" t="s">
        <v>71</v>
      </c>
      <c r="P2141" t="s">
        <v>46</v>
      </c>
      <c r="Q2141" t="s">
        <v>49</v>
      </c>
      <c r="R2141">
        <v>10040</v>
      </c>
      <c r="S2141">
        <v>25401.200000000001</v>
      </c>
      <c r="T2141">
        <v>36831.74</v>
      </c>
      <c r="U2141">
        <v>11430.539999999997</v>
      </c>
      <c r="AX2141" t="s">
        <v>24</v>
      </c>
      <c r="AY2141">
        <v>2018</v>
      </c>
      <c r="AZ2141">
        <v>6</v>
      </c>
      <c r="BA2141" t="s">
        <v>38</v>
      </c>
      <c r="BB2141" t="s">
        <v>67</v>
      </c>
      <c r="BC2141" t="s">
        <v>68</v>
      </c>
      <c r="BD2141" t="s">
        <v>71</v>
      </c>
      <c r="BE2141" t="s">
        <v>51</v>
      </c>
      <c r="BF2141" t="s">
        <v>53</v>
      </c>
      <c r="BG2141">
        <v>15125</v>
      </c>
      <c r="BH2141">
        <v>129591</v>
      </c>
      <c r="BI2141">
        <v>171060.12</v>
      </c>
      <c r="BJ2141">
        <v>41469.119999999995</v>
      </c>
    </row>
    <row r="2142" spans="11:62" x14ac:dyDescent="0.15">
      <c r="K2142">
        <v>2018</v>
      </c>
      <c r="L2142" t="s">
        <v>24</v>
      </c>
      <c r="M2142" t="s">
        <v>67</v>
      </c>
      <c r="N2142" t="s">
        <v>68</v>
      </c>
      <c r="O2142" t="s">
        <v>71</v>
      </c>
      <c r="P2142" t="s">
        <v>46</v>
      </c>
      <c r="Q2142" t="s">
        <v>50</v>
      </c>
      <c r="R2142">
        <v>11907</v>
      </c>
      <c r="S2142">
        <v>56629.691999999995</v>
      </c>
      <c r="T2142">
        <v>83245.647239999991</v>
      </c>
      <c r="U2142">
        <v>26615.955239999996</v>
      </c>
      <c r="AX2142" t="s">
        <v>24</v>
      </c>
      <c r="AY2142">
        <v>2018</v>
      </c>
      <c r="AZ2142">
        <v>6</v>
      </c>
      <c r="BA2142" t="s">
        <v>38</v>
      </c>
      <c r="BB2142" t="s">
        <v>67</v>
      </c>
      <c r="BC2142" t="s">
        <v>68</v>
      </c>
      <c r="BD2142" t="s">
        <v>71</v>
      </c>
      <c r="BE2142" t="s">
        <v>51</v>
      </c>
      <c r="BF2142" t="s">
        <v>54</v>
      </c>
      <c r="BG2142">
        <v>8843</v>
      </c>
      <c r="BH2142">
        <v>23734.612000000001</v>
      </c>
      <c r="BI2142">
        <v>30617.649480000004</v>
      </c>
      <c r="BJ2142">
        <v>6883.0374800000027</v>
      </c>
    </row>
    <row r="2143" spans="11:62" x14ac:dyDescent="0.15">
      <c r="K2143">
        <v>2018</v>
      </c>
      <c r="L2143" t="s">
        <v>24</v>
      </c>
      <c r="M2143" t="s">
        <v>67</v>
      </c>
      <c r="N2143" t="s">
        <v>68</v>
      </c>
      <c r="O2143" t="s">
        <v>71</v>
      </c>
      <c r="P2143" t="s">
        <v>51</v>
      </c>
      <c r="Q2143" t="s">
        <v>52</v>
      </c>
      <c r="R2143">
        <v>9871</v>
      </c>
      <c r="S2143">
        <v>44261.563999999991</v>
      </c>
      <c r="T2143">
        <v>61523.573959999987</v>
      </c>
      <c r="U2143">
        <v>17262.009959999996</v>
      </c>
      <c r="AX2143" t="s">
        <v>24</v>
      </c>
      <c r="AY2143">
        <v>2018</v>
      </c>
      <c r="AZ2143">
        <v>6</v>
      </c>
      <c r="BA2143" t="s">
        <v>38</v>
      </c>
      <c r="BB2143" t="s">
        <v>67</v>
      </c>
      <c r="BC2143" t="s">
        <v>68</v>
      </c>
      <c r="BD2143" t="s">
        <v>71</v>
      </c>
      <c r="BE2143" t="s">
        <v>51</v>
      </c>
      <c r="BF2143" t="s">
        <v>55</v>
      </c>
      <c r="BG2143">
        <v>18605</v>
      </c>
      <c r="BH2143">
        <v>116095.2</v>
      </c>
      <c r="BI2143">
        <v>148601.856</v>
      </c>
      <c r="BJ2143">
        <v>32506.656000000003</v>
      </c>
    </row>
    <row r="2144" spans="11:62" x14ac:dyDescent="0.15">
      <c r="K2144">
        <v>2018</v>
      </c>
      <c r="L2144" t="s">
        <v>24</v>
      </c>
      <c r="M2144" t="s">
        <v>67</v>
      </c>
      <c r="N2144" t="s">
        <v>68</v>
      </c>
      <c r="O2144" t="s">
        <v>71</v>
      </c>
      <c r="P2144" t="s">
        <v>51</v>
      </c>
      <c r="Q2144" t="s">
        <v>53</v>
      </c>
      <c r="R2144">
        <v>15125</v>
      </c>
      <c r="S2144">
        <v>129591</v>
      </c>
      <c r="T2144">
        <v>171060.12</v>
      </c>
      <c r="U2144">
        <v>41469.119999999995</v>
      </c>
      <c r="AX2144" t="s">
        <v>24</v>
      </c>
      <c r="AY2144">
        <v>2018</v>
      </c>
      <c r="AZ2144">
        <v>6</v>
      </c>
      <c r="BA2144" t="s">
        <v>38</v>
      </c>
      <c r="BB2144" t="s">
        <v>67</v>
      </c>
      <c r="BC2144" t="s">
        <v>68</v>
      </c>
      <c r="BD2144" t="s">
        <v>71</v>
      </c>
      <c r="BE2144" t="s">
        <v>56</v>
      </c>
      <c r="BF2144" t="s">
        <v>57</v>
      </c>
      <c r="BG2144">
        <v>14718</v>
      </c>
      <c r="BH2144">
        <v>222859.95600000001</v>
      </c>
      <c r="BI2144">
        <v>274117.74588</v>
      </c>
      <c r="BJ2144">
        <v>51257.789879999997</v>
      </c>
    </row>
    <row r="2145" spans="11:62" x14ac:dyDescent="0.15">
      <c r="K2145">
        <v>2018</v>
      </c>
      <c r="L2145" t="s">
        <v>24</v>
      </c>
      <c r="M2145" t="s">
        <v>67</v>
      </c>
      <c r="N2145" t="s">
        <v>68</v>
      </c>
      <c r="O2145" t="s">
        <v>71</v>
      </c>
      <c r="P2145" t="s">
        <v>51</v>
      </c>
      <c r="Q2145" t="s">
        <v>54</v>
      </c>
      <c r="R2145">
        <v>8843</v>
      </c>
      <c r="S2145">
        <v>23734.612000000001</v>
      </c>
      <c r="T2145">
        <v>30617.649480000004</v>
      </c>
      <c r="U2145">
        <v>6883.0374800000027</v>
      </c>
      <c r="AX2145" t="s">
        <v>24</v>
      </c>
      <c r="AY2145">
        <v>2018</v>
      </c>
      <c r="AZ2145">
        <v>6</v>
      </c>
      <c r="BA2145" t="s">
        <v>38</v>
      </c>
      <c r="BB2145" t="s">
        <v>67</v>
      </c>
      <c r="BC2145" t="s">
        <v>68</v>
      </c>
      <c r="BD2145" t="s">
        <v>71</v>
      </c>
      <c r="BE2145" t="s">
        <v>56</v>
      </c>
      <c r="BF2145" t="s">
        <v>58</v>
      </c>
      <c r="BG2145">
        <v>12613</v>
      </c>
      <c r="BH2145">
        <v>93765.041999999987</v>
      </c>
      <c r="BI2145">
        <v>117206.30249999998</v>
      </c>
      <c r="BJ2145">
        <v>23441.260499999989</v>
      </c>
    </row>
    <row r="2146" spans="11:62" x14ac:dyDescent="0.15">
      <c r="K2146">
        <v>2018</v>
      </c>
      <c r="L2146" t="s">
        <v>24</v>
      </c>
      <c r="M2146" t="s">
        <v>67</v>
      </c>
      <c r="N2146" t="s">
        <v>68</v>
      </c>
      <c r="O2146" t="s">
        <v>71</v>
      </c>
      <c r="P2146" t="s">
        <v>51</v>
      </c>
      <c r="Q2146" t="s">
        <v>55</v>
      </c>
      <c r="R2146">
        <v>18605</v>
      </c>
      <c r="S2146">
        <v>116095.2</v>
      </c>
      <c r="T2146">
        <v>148601.856</v>
      </c>
      <c r="U2146">
        <v>32506.656000000003</v>
      </c>
      <c r="AX2146" t="s">
        <v>24</v>
      </c>
      <c r="AY2146">
        <v>2018</v>
      </c>
      <c r="AZ2146">
        <v>6</v>
      </c>
      <c r="BA2146" t="s">
        <v>38</v>
      </c>
      <c r="BB2146" t="s">
        <v>67</v>
      </c>
      <c r="BC2146" t="s">
        <v>68</v>
      </c>
      <c r="BD2146" t="s">
        <v>71</v>
      </c>
      <c r="BE2146" t="s">
        <v>56</v>
      </c>
      <c r="BF2146" t="s">
        <v>59</v>
      </c>
      <c r="BG2146">
        <v>15211</v>
      </c>
      <c r="BH2146">
        <v>32581.961999999996</v>
      </c>
      <c r="BI2146">
        <v>43659.829079999996</v>
      </c>
      <c r="BJ2146">
        <v>11077.86708</v>
      </c>
    </row>
    <row r="2147" spans="11:62" x14ac:dyDescent="0.15">
      <c r="K2147">
        <v>2018</v>
      </c>
      <c r="L2147" t="s">
        <v>24</v>
      </c>
      <c r="M2147" t="s">
        <v>67</v>
      </c>
      <c r="N2147" t="s">
        <v>68</v>
      </c>
      <c r="O2147" t="s">
        <v>71</v>
      </c>
      <c r="P2147" t="s">
        <v>56</v>
      </c>
      <c r="Q2147" t="s">
        <v>57</v>
      </c>
      <c r="R2147">
        <v>14718</v>
      </c>
      <c r="S2147">
        <v>222859.95600000001</v>
      </c>
      <c r="T2147">
        <v>274117.74588</v>
      </c>
      <c r="U2147">
        <v>51257.789879999997</v>
      </c>
      <c r="AX2147" t="s">
        <v>24</v>
      </c>
      <c r="AY2147">
        <v>2018</v>
      </c>
      <c r="AZ2147">
        <v>6</v>
      </c>
      <c r="BA2147" t="s">
        <v>38</v>
      </c>
      <c r="BB2147" t="s">
        <v>67</v>
      </c>
      <c r="BC2147" t="s">
        <v>68</v>
      </c>
      <c r="BD2147" t="s">
        <v>72</v>
      </c>
      <c r="BE2147" t="s">
        <v>46</v>
      </c>
      <c r="BF2147" t="s">
        <v>47</v>
      </c>
      <c r="BG2147">
        <v>8506</v>
      </c>
      <c r="BH2147">
        <v>12656.927999999998</v>
      </c>
      <c r="BI2147">
        <v>15314.882879999997</v>
      </c>
      <c r="BJ2147">
        <v>2657.9548799999993</v>
      </c>
    </row>
    <row r="2148" spans="11:62" x14ac:dyDescent="0.15">
      <c r="K2148">
        <v>2018</v>
      </c>
      <c r="L2148" t="s">
        <v>24</v>
      </c>
      <c r="M2148" t="s">
        <v>67</v>
      </c>
      <c r="N2148" t="s">
        <v>68</v>
      </c>
      <c r="O2148" t="s">
        <v>71</v>
      </c>
      <c r="P2148" t="s">
        <v>56</v>
      </c>
      <c r="Q2148" t="s">
        <v>58</v>
      </c>
      <c r="R2148">
        <v>12613</v>
      </c>
      <c r="S2148">
        <v>93765.041999999987</v>
      </c>
      <c r="T2148">
        <v>117206.30249999998</v>
      </c>
      <c r="U2148">
        <v>23441.260499999989</v>
      </c>
      <c r="AX2148" t="s">
        <v>24</v>
      </c>
      <c r="AY2148">
        <v>2018</v>
      </c>
      <c r="AZ2148">
        <v>6</v>
      </c>
      <c r="BA2148" t="s">
        <v>38</v>
      </c>
      <c r="BB2148" t="s">
        <v>67</v>
      </c>
      <c r="BC2148" t="s">
        <v>68</v>
      </c>
      <c r="BD2148" t="s">
        <v>72</v>
      </c>
      <c r="BE2148" t="s">
        <v>46</v>
      </c>
      <c r="BF2148" t="s">
        <v>48</v>
      </c>
      <c r="BG2148">
        <v>13694</v>
      </c>
      <c r="BH2148">
        <v>38261.036000000007</v>
      </c>
      <c r="BI2148">
        <v>50504.567520000011</v>
      </c>
      <c r="BJ2148">
        <v>12243.531520000004</v>
      </c>
    </row>
    <row r="2149" spans="11:62" x14ac:dyDescent="0.15">
      <c r="K2149">
        <v>2018</v>
      </c>
      <c r="L2149" t="s">
        <v>24</v>
      </c>
      <c r="M2149" t="s">
        <v>67</v>
      </c>
      <c r="N2149" t="s">
        <v>68</v>
      </c>
      <c r="O2149" t="s">
        <v>71</v>
      </c>
      <c r="P2149" t="s">
        <v>56</v>
      </c>
      <c r="Q2149" t="s">
        <v>59</v>
      </c>
      <c r="R2149">
        <v>15211</v>
      </c>
      <c r="S2149">
        <v>32581.961999999996</v>
      </c>
      <c r="T2149">
        <v>43659.829079999996</v>
      </c>
      <c r="U2149">
        <v>11077.86708</v>
      </c>
      <c r="AX2149" t="s">
        <v>24</v>
      </c>
      <c r="AY2149">
        <v>2018</v>
      </c>
      <c r="AZ2149">
        <v>6</v>
      </c>
      <c r="BA2149" t="s">
        <v>38</v>
      </c>
      <c r="BB2149" t="s">
        <v>67</v>
      </c>
      <c r="BC2149" t="s">
        <v>68</v>
      </c>
      <c r="BD2149" t="s">
        <v>72</v>
      </c>
      <c r="BE2149" t="s">
        <v>46</v>
      </c>
      <c r="BF2149" t="s">
        <v>49</v>
      </c>
      <c r="BG2149">
        <v>10094</v>
      </c>
      <c r="BH2149">
        <v>25759.888000000003</v>
      </c>
      <c r="BI2149">
        <v>31169.464480000002</v>
      </c>
      <c r="BJ2149">
        <v>5409.5764799999997</v>
      </c>
    </row>
    <row r="2150" spans="11:62" x14ac:dyDescent="0.15">
      <c r="K2150">
        <v>2018</v>
      </c>
      <c r="L2150" t="s">
        <v>24</v>
      </c>
      <c r="M2150" t="s">
        <v>67</v>
      </c>
      <c r="N2150" t="s">
        <v>68</v>
      </c>
      <c r="O2150" t="s">
        <v>72</v>
      </c>
      <c r="P2150" t="s">
        <v>46</v>
      </c>
      <c r="Q2150" t="s">
        <v>47</v>
      </c>
      <c r="R2150">
        <v>8506</v>
      </c>
      <c r="S2150">
        <v>12656.927999999998</v>
      </c>
      <c r="T2150">
        <v>15314.882879999997</v>
      </c>
      <c r="U2150">
        <v>2657.9548799999993</v>
      </c>
      <c r="AX2150" t="s">
        <v>24</v>
      </c>
      <c r="AY2150">
        <v>2018</v>
      </c>
      <c r="AZ2150">
        <v>6</v>
      </c>
      <c r="BA2150" t="s">
        <v>38</v>
      </c>
      <c r="BB2150" t="s">
        <v>67</v>
      </c>
      <c r="BC2150" t="s">
        <v>68</v>
      </c>
      <c r="BD2150" t="s">
        <v>72</v>
      </c>
      <c r="BE2150" t="s">
        <v>46</v>
      </c>
      <c r="BF2150" t="s">
        <v>50</v>
      </c>
      <c r="BG2150">
        <v>10665</v>
      </c>
      <c r="BH2150">
        <v>55095.389999999992</v>
      </c>
      <c r="BI2150">
        <v>71073.05309999999</v>
      </c>
      <c r="BJ2150">
        <v>15977.663099999998</v>
      </c>
    </row>
    <row r="2151" spans="11:62" x14ac:dyDescent="0.15">
      <c r="K2151">
        <v>2018</v>
      </c>
      <c r="L2151" t="s">
        <v>24</v>
      </c>
      <c r="M2151" t="s">
        <v>67</v>
      </c>
      <c r="N2151" t="s">
        <v>68</v>
      </c>
      <c r="O2151" t="s">
        <v>72</v>
      </c>
      <c r="P2151" t="s">
        <v>46</v>
      </c>
      <c r="Q2151" t="s">
        <v>48</v>
      </c>
      <c r="R2151">
        <v>13694</v>
      </c>
      <c r="S2151">
        <v>38261.036000000007</v>
      </c>
      <c r="T2151">
        <v>50504.567520000011</v>
      </c>
      <c r="U2151">
        <v>12243.531520000004</v>
      </c>
      <c r="AX2151" t="s">
        <v>24</v>
      </c>
      <c r="AY2151">
        <v>2018</v>
      </c>
      <c r="AZ2151">
        <v>6</v>
      </c>
      <c r="BA2151" t="s">
        <v>38</v>
      </c>
      <c r="BB2151" t="s">
        <v>67</v>
      </c>
      <c r="BC2151" t="s">
        <v>68</v>
      </c>
      <c r="BD2151" t="s">
        <v>72</v>
      </c>
      <c r="BE2151" t="s">
        <v>51</v>
      </c>
      <c r="BF2151" t="s">
        <v>52</v>
      </c>
      <c r="BG2151">
        <v>19736</v>
      </c>
      <c r="BH2151">
        <v>95245.936000000002</v>
      </c>
      <c r="BI2151">
        <v>114295.1232</v>
      </c>
      <c r="BJ2151">
        <v>19049.1872</v>
      </c>
    </row>
    <row r="2152" spans="11:62" x14ac:dyDescent="0.15">
      <c r="K2152">
        <v>2018</v>
      </c>
      <c r="L2152" t="s">
        <v>24</v>
      </c>
      <c r="M2152" t="s">
        <v>67</v>
      </c>
      <c r="N2152" t="s">
        <v>68</v>
      </c>
      <c r="O2152" t="s">
        <v>72</v>
      </c>
      <c r="P2152" t="s">
        <v>46</v>
      </c>
      <c r="Q2152" t="s">
        <v>49</v>
      </c>
      <c r="R2152">
        <v>10094</v>
      </c>
      <c r="S2152">
        <v>25759.888000000003</v>
      </c>
      <c r="T2152">
        <v>31169.464480000002</v>
      </c>
      <c r="U2152">
        <v>5409.5764799999997</v>
      </c>
      <c r="AX2152" t="s">
        <v>24</v>
      </c>
      <c r="AY2152">
        <v>2018</v>
      </c>
      <c r="AZ2152">
        <v>6</v>
      </c>
      <c r="BA2152" t="s">
        <v>38</v>
      </c>
      <c r="BB2152" t="s">
        <v>67</v>
      </c>
      <c r="BC2152" t="s">
        <v>68</v>
      </c>
      <c r="BD2152" t="s">
        <v>72</v>
      </c>
      <c r="BE2152" t="s">
        <v>51</v>
      </c>
      <c r="BF2152" t="s">
        <v>53</v>
      </c>
      <c r="BG2152">
        <v>8589</v>
      </c>
      <c r="BH2152">
        <v>68334.083999999988</v>
      </c>
      <c r="BI2152">
        <v>82000.900799999989</v>
      </c>
      <c r="BJ2152">
        <v>13666.816800000001</v>
      </c>
    </row>
    <row r="2153" spans="11:62" x14ac:dyDescent="0.15">
      <c r="K2153">
        <v>2018</v>
      </c>
      <c r="L2153" t="s">
        <v>24</v>
      </c>
      <c r="M2153" t="s">
        <v>67</v>
      </c>
      <c r="N2153" t="s">
        <v>68</v>
      </c>
      <c r="O2153" t="s">
        <v>72</v>
      </c>
      <c r="P2153" t="s">
        <v>46</v>
      </c>
      <c r="Q2153" t="s">
        <v>50</v>
      </c>
      <c r="R2153">
        <v>10665</v>
      </c>
      <c r="S2153">
        <v>55095.389999999992</v>
      </c>
      <c r="T2153">
        <v>71073.05309999999</v>
      </c>
      <c r="U2153">
        <v>15977.663099999998</v>
      </c>
      <c r="AX2153" t="s">
        <v>24</v>
      </c>
      <c r="AY2153">
        <v>2018</v>
      </c>
      <c r="AZ2153">
        <v>6</v>
      </c>
      <c r="BA2153" t="s">
        <v>38</v>
      </c>
      <c r="BB2153" t="s">
        <v>67</v>
      </c>
      <c r="BC2153" t="s">
        <v>68</v>
      </c>
      <c r="BD2153" t="s">
        <v>72</v>
      </c>
      <c r="BE2153" t="s">
        <v>51</v>
      </c>
      <c r="BF2153" t="s">
        <v>54</v>
      </c>
      <c r="BG2153">
        <v>12193</v>
      </c>
      <c r="BH2153">
        <v>34871.980000000003</v>
      </c>
      <c r="BI2153">
        <v>50564.371000000006</v>
      </c>
      <c r="BJ2153">
        <v>15692.391000000003</v>
      </c>
    </row>
    <row r="2154" spans="11:62" x14ac:dyDescent="0.15">
      <c r="K2154">
        <v>2018</v>
      </c>
      <c r="L2154" t="s">
        <v>24</v>
      </c>
      <c r="M2154" t="s">
        <v>67</v>
      </c>
      <c r="N2154" t="s">
        <v>68</v>
      </c>
      <c r="O2154" t="s">
        <v>72</v>
      </c>
      <c r="P2154" t="s">
        <v>51</v>
      </c>
      <c r="Q2154" t="s">
        <v>52</v>
      </c>
      <c r="R2154">
        <v>19736</v>
      </c>
      <c r="S2154">
        <v>95245.936000000002</v>
      </c>
      <c r="T2154">
        <v>114295.1232</v>
      </c>
      <c r="U2154">
        <v>19049.1872</v>
      </c>
      <c r="AX2154" t="s">
        <v>24</v>
      </c>
      <c r="AY2154">
        <v>2018</v>
      </c>
      <c r="AZ2154">
        <v>6</v>
      </c>
      <c r="BA2154" t="s">
        <v>38</v>
      </c>
      <c r="BB2154" t="s">
        <v>67</v>
      </c>
      <c r="BC2154" t="s">
        <v>68</v>
      </c>
      <c r="BD2154" t="s">
        <v>72</v>
      </c>
      <c r="BE2154" t="s">
        <v>51</v>
      </c>
      <c r="BF2154" t="s">
        <v>55</v>
      </c>
      <c r="BG2154">
        <v>16096</v>
      </c>
      <c r="BH2154">
        <v>94258.175999999992</v>
      </c>
      <c r="BI2154">
        <v>123478.21055999999</v>
      </c>
      <c r="BJ2154">
        <v>29220.03456</v>
      </c>
    </row>
    <row r="2155" spans="11:62" x14ac:dyDescent="0.15">
      <c r="K2155">
        <v>2018</v>
      </c>
      <c r="L2155" t="s">
        <v>24</v>
      </c>
      <c r="M2155" t="s">
        <v>67</v>
      </c>
      <c r="N2155" t="s">
        <v>68</v>
      </c>
      <c r="O2155" t="s">
        <v>72</v>
      </c>
      <c r="P2155" t="s">
        <v>51</v>
      </c>
      <c r="Q2155" t="s">
        <v>53</v>
      </c>
      <c r="R2155">
        <v>8589</v>
      </c>
      <c r="S2155">
        <v>68334.083999999988</v>
      </c>
      <c r="T2155">
        <v>82000.900799999989</v>
      </c>
      <c r="U2155">
        <v>13666.816800000001</v>
      </c>
      <c r="AX2155" t="s">
        <v>24</v>
      </c>
      <c r="AY2155">
        <v>2018</v>
      </c>
      <c r="AZ2155">
        <v>6</v>
      </c>
      <c r="BA2155" t="s">
        <v>38</v>
      </c>
      <c r="BB2155" t="s">
        <v>67</v>
      </c>
      <c r="BC2155" t="s">
        <v>68</v>
      </c>
      <c r="BD2155" t="s">
        <v>72</v>
      </c>
      <c r="BE2155" t="s">
        <v>56</v>
      </c>
      <c r="BF2155" t="s">
        <v>57</v>
      </c>
      <c r="BG2155">
        <v>15794</v>
      </c>
      <c r="BH2155">
        <v>266665.89600000001</v>
      </c>
      <c r="BI2155">
        <v>343999.00584</v>
      </c>
      <c r="BJ2155">
        <v>77333.10983999999</v>
      </c>
    </row>
    <row r="2156" spans="11:62" x14ac:dyDescent="0.15">
      <c r="K2156">
        <v>2018</v>
      </c>
      <c r="L2156" t="s">
        <v>24</v>
      </c>
      <c r="M2156" t="s">
        <v>67</v>
      </c>
      <c r="N2156" t="s">
        <v>68</v>
      </c>
      <c r="O2156" t="s">
        <v>72</v>
      </c>
      <c r="P2156" t="s">
        <v>51</v>
      </c>
      <c r="Q2156" t="s">
        <v>54</v>
      </c>
      <c r="R2156">
        <v>12193</v>
      </c>
      <c r="S2156">
        <v>34871.980000000003</v>
      </c>
      <c r="T2156">
        <v>50564.371000000006</v>
      </c>
      <c r="U2156">
        <v>15692.391000000003</v>
      </c>
      <c r="AX2156" t="s">
        <v>24</v>
      </c>
      <c r="AY2156">
        <v>2018</v>
      </c>
      <c r="AZ2156">
        <v>6</v>
      </c>
      <c r="BA2156" t="s">
        <v>38</v>
      </c>
      <c r="BB2156" t="s">
        <v>67</v>
      </c>
      <c r="BC2156" t="s">
        <v>68</v>
      </c>
      <c r="BD2156" t="s">
        <v>72</v>
      </c>
      <c r="BE2156" t="s">
        <v>56</v>
      </c>
      <c r="BF2156" t="s">
        <v>58</v>
      </c>
      <c r="BG2156">
        <v>5477</v>
      </c>
      <c r="BH2156">
        <v>42786.323999999993</v>
      </c>
      <c r="BI2156">
        <v>52199.315279999988</v>
      </c>
      <c r="BJ2156">
        <v>9412.9912799999947</v>
      </c>
    </row>
    <row r="2157" spans="11:62" x14ac:dyDescent="0.15">
      <c r="K2157">
        <v>2018</v>
      </c>
      <c r="L2157" t="s">
        <v>24</v>
      </c>
      <c r="M2157" t="s">
        <v>67</v>
      </c>
      <c r="N2157" t="s">
        <v>68</v>
      </c>
      <c r="O2157" t="s">
        <v>72</v>
      </c>
      <c r="P2157" t="s">
        <v>51</v>
      </c>
      <c r="Q2157" t="s">
        <v>55</v>
      </c>
      <c r="R2157">
        <v>16096</v>
      </c>
      <c r="S2157">
        <v>94258.175999999992</v>
      </c>
      <c r="T2157">
        <v>123478.21055999999</v>
      </c>
      <c r="U2157">
        <v>29220.03456</v>
      </c>
      <c r="AX2157" t="s">
        <v>24</v>
      </c>
      <c r="AY2157">
        <v>2018</v>
      </c>
      <c r="AZ2157">
        <v>6</v>
      </c>
      <c r="BA2157" t="s">
        <v>38</v>
      </c>
      <c r="BB2157" t="s">
        <v>67</v>
      </c>
      <c r="BC2157" t="s">
        <v>68</v>
      </c>
      <c r="BD2157" t="s">
        <v>72</v>
      </c>
      <c r="BE2157" t="s">
        <v>56</v>
      </c>
      <c r="BF2157" t="s">
        <v>59</v>
      </c>
      <c r="BG2157">
        <v>14490</v>
      </c>
      <c r="BH2157">
        <v>31037.58</v>
      </c>
      <c r="BI2157">
        <v>43762.987800000003</v>
      </c>
      <c r="BJ2157">
        <v>12725.407800000001</v>
      </c>
    </row>
    <row r="2158" spans="11:62" x14ac:dyDescent="0.15">
      <c r="K2158">
        <v>2018</v>
      </c>
      <c r="L2158" t="s">
        <v>24</v>
      </c>
      <c r="M2158" t="s">
        <v>67</v>
      </c>
      <c r="N2158" t="s">
        <v>68</v>
      </c>
      <c r="O2158" t="s">
        <v>72</v>
      </c>
      <c r="P2158" t="s">
        <v>56</v>
      </c>
      <c r="Q2158" t="s">
        <v>57</v>
      </c>
      <c r="R2158">
        <v>15794</v>
      </c>
      <c r="S2158">
        <v>266665.89600000001</v>
      </c>
      <c r="T2158">
        <v>343999.00584</v>
      </c>
      <c r="U2158">
        <v>77333.10983999999</v>
      </c>
      <c r="AX2158" t="s">
        <v>24</v>
      </c>
      <c r="AY2158">
        <v>2018</v>
      </c>
      <c r="AZ2158">
        <v>6</v>
      </c>
      <c r="BA2158" t="s">
        <v>38</v>
      </c>
      <c r="BB2158" t="s">
        <v>67</v>
      </c>
      <c r="BC2158" t="s">
        <v>68</v>
      </c>
      <c r="BD2158" t="s">
        <v>73</v>
      </c>
      <c r="BE2158" t="s">
        <v>46</v>
      </c>
      <c r="BF2158" t="s">
        <v>47</v>
      </c>
      <c r="BG2158">
        <v>9908</v>
      </c>
      <c r="BH2158">
        <v>14386.416000000001</v>
      </c>
      <c r="BI2158">
        <v>20140.982400000001</v>
      </c>
      <c r="BJ2158">
        <v>5754.5663999999997</v>
      </c>
    </row>
    <row r="2159" spans="11:62" x14ac:dyDescent="0.15">
      <c r="K2159">
        <v>2018</v>
      </c>
      <c r="L2159" t="s">
        <v>24</v>
      </c>
      <c r="M2159" t="s">
        <v>67</v>
      </c>
      <c r="N2159" t="s">
        <v>68</v>
      </c>
      <c r="O2159" t="s">
        <v>72</v>
      </c>
      <c r="P2159" t="s">
        <v>56</v>
      </c>
      <c r="Q2159" t="s">
        <v>58</v>
      </c>
      <c r="R2159">
        <v>5477</v>
      </c>
      <c r="S2159">
        <v>42786.323999999993</v>
      </c>
      <c r="T2159">
        <v>52199.315279999988</v>
      </c>
      <c r="U2159">
        <v>9412.9912799999947</v>
      </c>
      <c r="AX2159" t="s">
        <v>24</v>
      </c>
      <c r="AY2159">
        <v>2018</v>
      </c>
      <c r="AZ2159">
        <v>6</v>
      </c>
      <c r="BA2159" t="s">
        <v>38</v>
      </c>
      <c r="BB2159" t="s">
        <v>67</v>
      </c>
      <c r="BC2159" t="s">
        <v>68</v>
      </c>
      <c r="BD2159" t="s">
        <v>73</v>
      </c>
      <c r="BE2159" t="s">
        <v>46</v>
      </c>
      <c r="BF2159" t="s">
        <v>48</v>
      </c>
      <c r="BG2159">
        <v>14932</v>
      </c>
      <c r="BH2159">
        <v>39091.976000000002</v>
      </c>
      <c r="BI2159">
        <v>56683.365200000007</v>
      </c>
      <c r="BJ2159">
        <v>17591.389200000005</v>
      </c>
    </row>
    <row r="2160" spans="11:62" x14ac:dyDescent="0.15">
      <c r="K2160">
        <v>2018</v>
      </c>
      <c r="L2160" t="s">
        <v>24</v>
      </c>
      <c r="M2160" t="s">
        <v>67</v>
      </c>
      <c r="N2160" t="s">
        <v>68</v>
      </c>
      <c r="O2160" t="s">
        <v>72</v>
      </c>
      <c r="P2160" t="s">
        <v>56</v>
      </c>
      <c r="Q2160" t="s">
        <v>59</v>
      </c>
      <c r="R2160">
        <v>14490</v>
      </c>
      <c r="S2160">
        <v>31037.58</v>
      </c>
      <c r="T2160">
        <v>43762.987800000003</v>
      </c>
      <c r="U2160">
        <v>12725.407800000001</v>
      </c>
      <c r="AX2160" t="s">
        <v>24</v>
      </c>
      <c r="AY2160">
        <v>2018</v>
      </c>
      <c r="AZ2160">
        <v>6</v>
      </c>
      <c r="BA2160" t="s">
        <v>38</v>
      </c>
      <c r="BB2160" t="s">
        <v>67</v>
      </c>
      <c r="BC2160" t="s">
        <v>68</v>
      </c>
      <c r="BD2160" t="s">
        <v>73</v>
      </c>
      <c r="BE2160" t="s">
        <v>46</v>
      </c>
      <c r="BF2160" t="s">
        <v>49</v>
      </c>
      <c r="BG2160">
        <v>19555</v>
      </c>
      <c r="BH2160">
        <v>53346.04</v>
      </c>
      <c r="BI2160">
        <v>74150.995600000009</v>
      </c>
      <c r="BJ2160">
        <v>20804.955600000008</v>
      </c>
    </row>
    <row r="2161" spans="11:62" x14ac:dyDescent="0.15">
      <c r="K2161">
        <v>2018</v>
      </c>
      <c r="L2161" t="s">
        <v>24</v>
      </c>
      <c r="M2161" t="s">
        <v>67</v>
      </c>
      <c r="N2161" t="s">
        <v>68</v>
      </c>
      <c r="O2161" t="s">
        <v>73</v>
      </c>
      <c r="P2161" t="s">
        <v>46</v>
      </c>
      <c r="Q2161" t="s">
        <v>47</v>
      </c>
      <c r="R2161">
        <v>9908</v>
      </c>
      <c r="S2161">
        <v>14386.416000000001</v>
      </c>
      <c r="T2161">
        <v>20140.982400000001</v>
      </c>
      <c r="U2161">
        <v>5754.5663999999997</v>
      </c>
      <c r="AX2161" t="s">
        <v>24</v>
      </c>
      <c r="AY2161">
        <v>2018</v>
      </c>
      <c r="AZ2161">
        <v>6</v>
      </c>
      <c r="BA2161" t="s">
        <v>38</v>
      </c>
      <c r="BB2161" t="s">
        <v>67</v>
      </c>
      <c r="BC2161" t="s">
        <v>68</v>
      </c>
      <c r="BD2161" t="s">
        <v>73</v>
      </c>
      <c r="BE2161" t="s">
        <v>46</v>
      </c>
      <c r="BF2161" t="s">
        <v>50</v>
      </c>
      <c r="BG2161">
        <v>15204</v>
      </c>
      <c r="BH2161">
        <v>77920.499999999985</v>
      </c>
      <c r="BI2161">
        <v>95063.00999999998</v>
      </c>
      <c r="BJ2161">
        <v>17142.509999999995</v>
      </c>
    </row>
    <row r="2162" spans="11:62" x14ac:dyDescent="0.15">
      <c r="K2162">
        <v>2018</v>
      </c>
      <c r="L2162" t="s">
        <v>24</v>
      </c>
      <c r="M2162" t="s">
        <v>67</v>
      </c>
      <c r="N2162" t="s">
        <v>68</v>
      </c>
      <c r="O2162" t="s">
        <v>73</v>
      </c>
      <c r="P2162" t="s">
        <v>46</v>
      </c>
      <c r="Q2162" t="s">
        <v>48</v>
      </c>
      <c r="R2162">
        <v>14932</v>
      </c>
      <c r="S2162">
        <v>39091.976000000002</v>
      </c>
      <c r="T2162">
        <v>56683.365200000007</v>
      </c>
      <c r="U2162">
        <v>17591.389200000005</v>
      </c>
      <c r="AX2162" t="s">
        <v>24</v>
      </c>
      <c r="AY2162">
        <v>2018</v>
      </c>
      <c r="AZ2162">
        <v>6</v>
      </c>
      <c r="BA2162" t="s">
        <v>38</v>
      </c>
      <c r="BB2162" t="s">
        <v>67</v>
      </c>
      <c r="BC2162" t="s">
        <v>68</v>
      </c>
      <c r="BD2162" t="s">
        <v>73</v>
      </c>
      <c r="BE2162" t="s">
        <v>51</v>
      </c>
      <c r="BF2162" t="s">
        <v>52</v>
      </c>
      <c r="BG2162">
        <v>12153</v>
      </c>
      <c r="BH2162">
        <v>54955.866000000009</v>
      </c>
      <c r="BI2162">
        <v>81334.681680000009</v>
      </c>
      <c r="BJ2162">
        <v>26378.81568</v>
      </c>
    </row>
    <row r="2163" spans="11:62" x14ac:dyDescent="0.15">
      <c r="K2163">
        <v>2018</v>
      </c>
      <c r="L2163" t="s">
        <v>24</v>
      </c>
      <c r="M2163" t="s">
        <v>67</v>
      </c>
      <c r="N2163" t="s">
        <v>68</v>
      </c>
      <c r="O2163" t="s">
        <v>73</v>
      </c>
      <c r="P2163" t="s">
        <v>46</v>
      </c>
      <c r="Q2163" t="s">
        <v>49</v>
      </c>
      <c r="R2163">
        <v>19555</v>
      </c>
      <c r="S2163">
        <v>53346.04</v>
      </c>
      <c r="T2163">
        <v>74150.995600000009</v>
      </c>
      <c r="U2163">
        <v>20804.955600000008</v>
      </c>
      <c r="AX2163" t="s">
        <v>24</v>
      </c>
      <c r="AY2163">
        <v>2018</v>
      </c>
      <c r="AZ2163">
        <v>6</v>
      </c>
      <c r="BA2163" t="s">
        <v>38</v>
      </c>
      <c r="BB2163" t="s">
        <v>67</v>
      </c>
      <c r="BC2163" t="s">
        <v>68</v>
      </c>
      <c r="BD2163" t="s">
        <v>73</v>
      </c>
      <c r="BE2163" t="s">
        <v>51</v>
      </c>
      <c r="BF2163" t="s">
        <v>53</v>
      </c>
      <c r="BG2163">
        <v>6587</v>
      </c>
      <c r="BH2163">
        <v>58229.08</v>
      </c>
      <c r="BI2163">
        <v>78026.967200000014</v>
      </c>
      <c r="BJ2163">
        <v>19797.887200000012</v>
      </c>
    </row>
    <row r="2164" spans="11:62" x14ac:dyDescent="0.15">
      <c r="K2164">
        <v>2018</v>
      </c>
      <c r="L2164" t="s">
        <v>24</v>
      </c>
      <c r="M2164" t="s">
        <v>67</v>
      </c>
      <c r="N2164" t="s">
        <v>68</v>
      </c>
      <c r="O2164" t="s">
        <v>73</v>
      </c>
      <c r="P2164" t="s">
        <v>46</v>
      </c>
      <c r="Q2164" t="s">
        <v>50</v>
      </c>
      <c r="R2164">
        <v>15204</v>
      </c>
      <c r="S2164">
        <v>77920.499999999985</v>
      </c>
      <c r="T2164">
        <v>95063.00999999998</v>
      </c>
      <c r="U2164">
        <v>17142.509999999995</v>
      </c>
      <c r="AX2164" t="s">
        <v>24</v>
      </c>
      <c r="AY2164">
        <v>2018</v>
      </c>
      <c r="AZ2164">
        <v>6</v>
      </c>
      <c r="BA2164" t="s">
        <v>38</v>
      </c>
      <c r="BB2164" t="s">
        <v>67</v>
      </c>
      <c r="BC2164" t="s">
        <v>68</v>
      </c>
      <c r="BD2164" t="s">
        <v>73</v>
      </c>
      <c r="BE2164" t="s">
        <v>51</v>
      </c>
      <c r="BF2164" t="s">
        <v>54</v>
      </c>
      <c r="BG2164">
        <v>15421</v>
      </c>
      <c r="BH2164">
        <v>40711.440000000002</v>
      </c>
      <c r="BI2164">
        <v>59845.816800000008</v>
      </c>
      <c r="BJ2164">
        <v>19134.376800000005</v>
      </c>
    </row>
    <row r="2165" spans="11:62" x14ac:dyDescent="0.15">
      <c r="K2165">
        <v>2018</v>
      </c>
      <c r="L2165" t="s">
        <v>24</v>
      </c>
      <c r="M2165" t="s">
        <v>67</v>
      </c>
      <c r="N2165" t="s">
        <v>68</v>
      </c>
      <c r="O2165" t="s">
        <v>73</v>
      </c>
      <c r="P2165" t="s">
        <v>51</v>
      </c>
      <c r="Q2165" t="s">
        <v>52</v>
      </c>
      <c r="R2165">
        <v>12153</v>
      </c>
      <c r="S2165">
        <v>54955.866000000009</v>
      </c>
      <c r="T2165">
        <v>81334.681680000009</v>
      </c>
      <c r="U2165">
        <v>26378.81568</v>
      </c>
      <c r="AX2165" t="s">
        <v>24</v>
      </c>
      <c r="AY2165">
        <v>2018</v>
      </c>
      <c r="AZ2165">
        <v>6</v>
      </c>
      <c r="BA2165" t="s">
        <v>38</v>
      </c>
      <c r="BB2165" t="s">
        <v>67</v>
      </c>
      <c r="BC2165" t="s">
        <v>68</v>
      </c>
      <c r="BD2165" t="s">
        <v>73</v>
      </c>
      <c r="BE2165" t="s">
        <v>51</v>
      </c>
      <c r="BF2165" t="s">
        <v>55</v>
      </c>
      <c r="BG2165">
        <v>9969</v>
      </c>
      <c r="BH2165">
        <v>55985.903999999995</v>
      </c>
      <c r="BI2165">
        <v>67183.084799999997</v>
      </c>
      <c r="BJ2165">
        <v>11197.180800000002</v>
      </c>
    </row>
    <row r="2166" spans="11:62" x14ac:dyDescent="0.15">
      <c r="K2166">
        <v>2018</v>
      </c>
      <c r="L2166" t="s">
        <v>24</v>
      </c>
      <c r="M2166" t="s">
        <v>67</v>
      </c>
      <c r="N2166" t="s">
        <v>68</v>
      </c>
      <c r="O2166" t="s">
        <v>73</v>
      </c>
      <c r="P2166" t="s">
        <v>51</v>
      </c>
      <c r="Q2166" t="s">
        <v>53</v>
      </c>
      <c r="R2166">
        <v>6587</v>
      </c>
      <c r="S2166">
        <v>58229.08</v>
      </c>
      <c r="T2166">
        <v>78026.967200000014</v>
      </c>
      <c r="U2166">
        <v>19797.887200000012</v>
      </c>
      <c r="AX2166" t="s">
        <v>24</v>
      </c>
      <c r="AY2166">
        <v>2018</v>
      </c>
      <c r="AZ2166">
        <v>6</v>
      </c>
      <c r="BA2166" t="s">
        <v>38</v>
      </c>
      <c r="BB2166" t="s">
        <v>67</v>
      </c>
      <c r="BC2166" t="s">
        <v>68</v>
      </c>
      <c r="BD2166" t="s">
        <v>73</v>
      </c>
      <c r="BE2166" t="s">
        <v>56</v>
      </c>
      <c r="BF2166" t="s">
        <v>57</v>
      </c>
      <c r="BG2166">
        <v>14582</v>
      </c>
      <c r="BH2166">
        <v>250110.46400000004</v>
      </c>
      <c r="BI2166">
        <v>335148.02176000009</v>
      </c>
      <c r="BJ2166">
        <v>85037.557760000054</v>
      </c>
    </row>
    <row r="2167" spans="11:62" x14ac:dyDescent="0.15">
      <c r="K2167">
        <v>2018</v>
      </c>
      <c r="L2167" t="s">
        <v>24</v>
      </c>
      <c r="M2167" t="s">
        <v>67</v>
      </c>
      <c r="N2167" t="s">
        <v>68</v>
      </c>
      <c r="O2167" t="s">
        <v>73</v>
      </c>
      <c r="P2167" t="s">
        <v>51</v>
      </c>
      <c r="Q2167" t="s">
        <v>54</v>
      </c>
      <c r="R2167">
        <v>15421</v>
      </c>
      <c r="S2167">
        <v>40711.440000000002</v>
      </c>
      <c r="T2167">
        <v>59845.816800000008</v>
      </c>
      <c r="U2167">
        <v>19134.376800000005</v>
      </c>
      <c r="AX2167" t="s">
        <v>24</v>
      </c>
      <c r="AY2167">
        <v>2018</v>
      </c>
      <c r="AZ2167">
        <v>6</v>
      </c>
      <c r="BA2167" t="s">
        <v>38</v>
      </c>
      <c r="BB2167" t="s">
        <v>67</v>
      </c>
      <c r="BC2167" t="s">
        <v>68</v>
      </c>
      <c r="BD2167" t="s">
        <v>73</v>
      </c>
      <c r="BE2167" t="s">
        <v>56</v>
      </c>
      <c r="BF2167" t="s">
        <v>58</v>
      </c>
      <c r="BG2167">
        <v>19447</v>
      </c>
      <c r="BH2167">
        <v>151919.96399999998</v>
      </c>
      <c r="BI2167">
        <v>218764.74815999996</v>
      </c>
      <c r="BJ2167">
        <v>66844.784159999981</v>
      </c>
    </row>
    <row r="2168" spans="11:62" x14ac:dyDescent="0.15">
      <c r="K2168">
        <v>2018</v>
      </c>
      <c r="L2168" t="s">
        <v>24</v>
      </c>
      <c r="M2168" t="s">
        <v>67</v>
      </c>
      <c r="N2168" t="s">
        <v>68</v>
      </c>
      <c r="O2168" t="s">
        <v>73</v>
      </c>
      <c r="P2168" t="s">
        <v>51</v>
      </c>
      <c r="Q2168" t="s">
        <v>55</v>
      </c>
      <c r="R2168">
        <v>9969</v>
      </c>
      <c r="S2168">
        <v>55985.903999999995</v>
      </c>
      <c r="T2168">
        <v>67183.084799999997</v>
      </c>
      <c r="U2168">
        <v>11197.180800000002</v>
      </c>
      <c r="AX2168" t="s">
        <v>24</v>
      </c>
      <c r="AY2168">
        <v>2018</v>
      </c>
      <c r="AZ2168">
        <v>6</v>
      </c>
      <c r="BA2168" t="s">
        <v>38</v>
      </c>
      <c r="BB2168" t="s">
        <v>67</v>
      </c>
      <c r="BC2168" t="s">
        <v>68</v>
      </c>
      <c r="BD2168" t="s">
        <v>73</v>
      </c>
      <c r="BE2168" t="s">
        <v>56</v>
      </c>
      <c r="BF2168" t="s">
        <v>59</v>
      </c>
      <c r="BG2168">
        <v>13666</v>
      </c>
      <c r="BH2168">
        <v>28780.596000000001</v>
      </c>
      <c r="BI2168">
        <v>35687.939039999997</v>
      </c>
      <c r="BJ2168">
        <v>6907.3430399999961</v>
      </c>
    </row>
    <row r="2169" spans="11:62" x14ac:dyDescent="0.15">
      <c r="K2169">
        <v>2018</v>
      </c>
      <c r="L2169" t="s">
        <v>24</v>
      </c>
      <c r="M2169" t="s">
        <v>67</v>
      </c>
      <c r="N2169" t="s">
        <v>68</v>
      </c>
      <c r="O2169" t="s">
        <v>73</v>
      </c>
      <c r="P2169" t="s">
        <v>56</v>
      </c>
      <c r="Q2169" t="s">
        <v>57</v>
      </c>
      <c r="R2169">
        <v>14582</v>
      </c>
      <c r="S2169">
        <v>250110.46400000004</v>
      </c>
      <c r="T2169">
        <v>335148.02176000009</v>
      </c>
      <c r="U2169">
        <v>85037.557760000054</v>
      </c>
      <c r="AX2169" t="s">
        <v>24</v>
      </c>
      <c r="AY2169">
        <v>2018</v>
      </c>
      <c r="AZ2169">
        <v>6</v>
      </c>
      <c r="BA2169" t="s">
        <v>38</v>
      </c>
      <c r="BB2169" t="s">
        <v>74</v>
      </c>
      <c r="BC2169" t="s">
        <v>75</v>
      </c>
      <c r="BD2169" t="s">
        <v>76</v>
      </c>
      <c r="BE2169" t="s">
        <v>46</v>
      </c>
      <c r="BF2169" t="s">
        <v>47</v>
      </c>
      <c r="BG2169">
        <v>7502</v>
      </c>
      <c r="BH2169">
        <v>11703.12</v>
      </c>
      <c r="BI2169">
        <v>14862.9624</v>
      </c>
      <c r="BJ2169">
        <v>3159.8423999999995</v>
      </c>
    </row>
    <row r="2170" spans="11:62" x14ac:dyDescent="0.15">
      <c r="K2170">
        <v>2018</v>
      </c>
      <c r="L2170" t="s">
        <v>24</v>
      </c>
      <c r="M2170" t="s">
        <v>67</v>
      </c>
      <c r="N2170" t="s">
        <v>68</v>
      </c>
      <c r="O2170" t="s">
        <v>73</v>
      </c>
      <c r="P2170" t="s">
        <v>56</v>
      </c>
      <c r="Q2170" t="s">
        <v>58</v>
      </c>
      <c r="R2170">
        <v>19447</v>
      </c>
      <c r="S2170">
        <v>151919.96399999998</v>
      </c>
      <c r="T2170">
        <v>218764.74815999996</v>
      </c>
      <c r="U2170">
        <v>66844.784159999981</v>
      </c>
      <c r="AX2170" t="s">
        <v>24</v>
      </c>
      <c r="AY2170">
        <v>2018</v>
      </c>
      <c r="AZ2170">
        <v>6</v>
      </c>
      <c r="BA2170" t="s">
        <v>38</v>
      </c>
      <c r="BB2170" t="s">
        <v>74</v>
      </c>
      <c r="BC2170" t="s">
        <v>75</v>
      </c>
      <c r="BD2170" t="s">
        <v>76</v>
      </c>
      <c r="BE2170" t="s">
        <v>46</v>
      </c>
      <c r="BF2170" t="s">
        <v>48</v>
      </c>
      <c r="BG2170">
        <v>5622</v>
      </c>
      <c r="BH2170">
        <v>15831.552000000001</v>
      </c>
      <c r="BI2170">
        <v>19472.808960000002</v>
      </c>
      <c r="BJ2170">
        <v>3641.2569600000006</v>
      </c>
    </row>
    <row r="2171" spans="11:62" x14ac:dyDescent="0.15">
      <c r="K2171">
        <v>2018</v>
      </c>
      <c r="L2171" t="s">
        <v>24</v>
      </c>
      <c r="M2171" t="s">
        <v>67</v>
      </c>
      <c r="N2171" t="s">
        <v>68</v>
      </c>
      <c r="O2171" t="s">
        <v>73</v>
      </c>
      <c r="P2171" t="s">
        <v>56</v>
      </c>
      <c r="Q2171" t="s">
        <v>59</v>
      </c>
      <c r="R2171">
        <v>13666</v>
      </c>
      <c r="S2171">
        <v>28780.596000000001</v>
      </c>
      <c r="T2171">
        <v>35687.939039999997</v>
      </c>
      <c r="U2171">
        <v>6907.3430399999961</v>
      </c>
      <c r="AX2171" t="s">
        <v>24</v>
      </c>
      <c r="AY2171">
        <v>2018</v>
      </c>
      <c r="AZ2171">
        <v>6</v>
      </c>
      <c r="BA2171" t="s">
        <v>38</v>
      </c>
      <c r="BB2171" t="s">
        <v>74</v>
      </c>
      <c r="BC2171" t="s">
        <v>75</v>
      </c>
      <c r="BD2171" t="s">
        <v>76</v>
      </c>
      <c r="BE2171" t="s">
        <v>46</v>
      </c>
      <c r="BF2171" t="s">
        <v>49</v>
      </c>
      <c r="BG2171">
        <v>6070</v>
      </c>
      <c r="BH2171">
        <v>15891.260000000002</v>
      </c>
      <c r="BI2171">
        <v>20658.638000000003</v>
      </c>
      <c r="BJ2171">
        <v>4767.3780000000006</v>
      </c>
    </row>
    <row r="2172" spans="11:62" x14ac:dyDescent="0.15">
      <c r="K2172">
        <v>2018</v>
      </c>
      <c r="L2172" t="s">
        <v>24</v>
      </c>
      <c r="M2172" t="s">
        <v>74</v>
      </c>
      <c r="N2172" t="s">
        <v>75</v>
      </c>
      <c r="O2172" t="s">
        <v>76</v>
      </c>
      <c r="P2172" t="s">
        <v>46</v>
      </c>
      <c r="Q2172" t="s">
        <v>47</v>
      </c>
      <c r="R2172">
        <v>7502</v>
      </c>
      <c r="S2172">
        <v>11703.12</v>
      </c>
      <c r="T2172">
        <v>14862.9624</v>
      </c>
      <c r="U2172">
        <v>3159.8423999999995</v>
      </c>
      <c r="AX2172" t="s">
        <v>24</v>
      </c>
      <c r="AY2172">
        <v>2018</v>
      </c>
      <c r="AZ2172">
        <v>6</v>
      </c>
      <c r="BA2172" t="s">
        <v>38</v>
      </c>
      <c r="BB2172" t="s">
        <v>74</v>
      </c>
      <c r="BC2172" t="s">
        <v>75</v>
      </c>
      <c r="BD2172" t="s">
        <v>76</v>
      </c>
      <c r="BE2172" t="s">
        <v>46</v>
      </c>
      <c r="BF2172" t="s">
        <v>50</v>
      </c>
      <c r="BG2172">
        <v>7283</v>
      </c>
      <c r="BH2172">
        <v>36728.168999999994</v>
      </c>
      <c r="BI2172">
        <v>49215.746459999995</v>
      </c>
      <c r="BJ2172">
        <v>12487.57746</v>
      </c>
    </row>
    <row r="2173" spans="11:62" x14ac:dyDescent="0.15">
      <c r="K2173">
        <v>2018</v>
      </c>
      <c r="L2173" t="s">
        <v>24</v>
      </c>
      <c r="M2173" t="s">
        <v>74</v>
      </c>
      <c r="N2173" t="s">
        <v>75</v>
      </c>
      <c r="O2173" t="s">
        <v>76</v>
      </c>
      <c r="P2173" t="s">
        <v>46</v>
      </c>
      <c r="Q2173" t="s">
        <v>48</v>
      </c>
      <c r="R2173">
        <v>5622</v>
      </c>
      <c r="S2173">
        <v>15831.552000000001</v>
      </c>
      <c r="T2173">
        <v>19472.808960000002</v>
      </c>
      <c r="U2173">
        <v>3641.2569600000006</v>
      </c>
      <c r="AX2173" t="s">
        <v>24</v>
      </c>
      <c r="AY2173">
        <v>2018</v>
      </c>
      <c r="AZ2173">
        <v>6</v>
      </c>
      <c r="BA2173" t="s">
        <v>38</v>
      </c>
      <c r="BB2173" t="s">
        <v>74</v>
      </c>
      <c r="BC2173" t="s">
        <v>75</v>
      </c>
      <c r="BD2173" t="s">
        <v>76</v>
      </c>
      <c r="BE2173" t="s">
        <v>51</v>
      </c>
      <c r="BF2173" t="s">
        <v>52</v>
      </c>
      <c r="BG2173">
        <v>15138</v>
      </c>
      <c r="BH2173">
        <v>65002.571999999993</v>
      </c>
      <c r="BI2173">
        <v>87753.472199999989</v>
      </c>
      <c r="BJ2173">
        <v>22750.900199999996</v>
      </c>
    </row>
    <row r="2174" spans="11:62" x14ac:dyDescent="0.15">
      <c r="K2174">
        <v>2018</v>
      </c>
      <c r="L2174" t="s">
        <v>24</v>
      </c>
      <c r="M2174" t="s">
        <v>74</v>
      </c>
      <c r="N2174" t="s">
        <v>75</v>
      </c>
      <c r="O2174" t="s">
        <v>76</v>
      </c>
      <c r="P2174" t="s">
        <v>46</v>
      </c>
      <c r="Q2174" t="s">
        <v>49</v>
      </c>
      <c r="R2174">
        <v>6070</v>
      </c>
      <c r="S2174">
        <v>15891.260000000002</v>
      </c>
      <c r="T2174">
        <v>20658.638000000003</v>
      </c>
      <c r="U2174">
        <v>4767.3780000000006</v>
      </c>
      <c r="AX2174" t="s">
        <v>24</v>
      </c>
      <c r="AY2174">
        <v>2018</v>
      </c>
      <c r="AZ2174">
        <v>6</v>
      </c>
      <c r="BA2174" t="s">
        <v>38</v>
      </c>
      <c r="BB2174" t="s">
        <v>74</v>
      </c>
      <c r="BC2174" t="s">
        <v>75</v>
      </c>
      <c r="BD2174" t="s">
        <v>76</v>
      </c>
      <c r="BE2174" t="s">
        <v>51</v>
      </c>
      <c r="BF2174" t="s">
        <v>53</v>
      </c>
      <c r="BG2174">
        <v>11884</v>
      </c>
      <c r="BH2174">
        <v>97781.551999999996</v>
      </c>
      <c r="BI2174">
        <v>124182.57104000001</v>
      </c>
      <c r="BJ2174">
        <v>26401.019040000014</v>
      </c>
    </row>
    <row r="2175" spans="11:62" x14ac:dyDescent="0.15">
      <c r="K2175">
        <v>2018</v>
      </c>
      <c r="L2175" t="s">
        <v>24</v>
      </c>
      <c r="M2175" t="s">
        <v>74</v>
      </c>
      <c r="N2175" t="s">
        <v>75</v>
      </c>
      <c r="O2175" t="s">
        <v>76</v>
      </c>
      <c r="P2175" t="s">
        <v>46</v>
      </c>
      <c r="Q2175" t="s">
        <v>50</v>
      </c>
      <c r="R2175">
        <v>7283</v>
      </c>
      <c r="S2175">
        <v>36728.168999999994</v>
      </c>
      <c r="T2175">
        <v>49215.746459999995</v>
      </c>
      <c r="U2175">
        <v>12487.57746</v>
      </c>
      <c r="AX2175" t="s">
        <v>24</v>
      </c>
      <c r="AY2175">
        <v>2018</v>
      </c>
      <c r="AZ2175">
        <v>6</v>
      </c>
      <c r="BA2175" t="s">
        <v>38</v>
      </c>
      <c r="BB2175" t="s">
        <v>74</v>
      </c>
      <c r="BC2175" t="s">
        <v>75</v>
      </c>
      <c r="BD2175" t="s">
        <v>76</v>
      </c>
      <c r="BE2175" t="s">
        <v>51</v>
      </c>
      <c r="BF2175" t="s">
        <v>54</v>
      </c>
      <c r="BG2175">
        <v>18833</v>
      </c>
      <c r="BH2175">
        <v>50133.446000000004</v>
      </c>
      <c r="BI2175">
        <v>66677.48318000001</v>
      </c>
      <c r="BJ2175">
        <v>16544.037180000007</v>
      </c>
    </row>
    <row r="2176" spans="11:62" x14ac:dyDescent="0.15">
      <c r="K2176">
        <v>2018</v>
      </c>
      <c r="L2176" t="s">
        <v>24</v>
      </c>
      <c r="M2176" t="s">
        <v>74</v>
      </c>
      <c r="N2176" t="s">
        <v>75</v>
      </c>
      <c r="O2176" t="s">
        <v>76</v>
      </c>
      <c r="P2176" t="s">
        <v>51</v>
      </c>
      <c r="Q2176" t="s">
        <v>52</v>
      </c>
      <c r="R2176">
        <v>15138</v>
      </c>
      <c r="S2176">
        <v>65002.571999999993</v>
      </c>
      <c r="T2176">
        <v>87753.472199999989</v>
      </c>
      <c r="U2176">
        <v>22750.900199999996</v>
      </c>
      <c r="AX2176" t="s">
        <v>24</v>
      </c>
      <c r="AY2176">
        <v>2018</v>
      </c>
      <c r="AZ2176">
        <v>6</v>
      </c>
      <c r="BA2176" t="s">
        <v>38</v>
      </c>
      <c r="BB2176" t="s">
        <v>74</v>
      </c>
      <c r="BC2176" t="s">
        <v>75</v>
      </c>
      <c r="BD2176" t="s">
        <v>76</v>
      </c>
      <c r="BE2176" t="s">
        <v>51</v>
      </c>
      <c r="BF2176" t="s">
        <v>55</v>
      </c>
      <c r="BG2176">
        <v>15467</v>
      </c>
      <c r="BH2176">
        <v>86120.255999999994</v>
      </c>
      <c r="BI2176">
        <v>108511.52256</v>
      </c>
      <c r="BJ2176">
        <v>22391.266560000004</v>
      </c>
    </row>
    <row r="2177" spans="11:62" x14ac:dyDescent="0.15">
      <c r="K2177">
        <v>2018</v>
      </c>
      <c r="L2177" t="s">
        <v>24</v>
      </c>
      <c r="M2177" t="s">
        <v>74</v>
      </c>
      <c r="N2177" t="s">
        <v>75</v>
      </c>
      <c r="O2177" t="s">
        <v>76</v>
      </c>
      <c r="P2177" t="s">
        <v>51</v>
      </c>
      <c r="Q2177" t="s">
        <v>53</v>
      </c>
      <c r="R2177">
        <v>11884</v>
      </c>
      <c r="S2177">
        <v>97781.551999999996</v>
      </c>
      <c r="T2177">
        <v>124182.57104000001</v>
      </c>
      <c r="U2177">
        <v>26401.019040000014</v>
      </c>
      <c r="AX2177" t="s">
        <v>24</v>
      </c>
      <c r="AY2177">
        <v>2018</v>
      </c>
      <c r="AZ2177">
        <v>6</v>
      </c>
      <c r="BA2177" t="s">
        <v>38</v>
      </c>
      <c r="BB2177" t="s">
        <v>74</v>
      </c>
      <c r="BC2177" t="s">
        <v>75</v>
      </c>
      <c r="BD2177" t="s">
        <v>76</v>
      </c>
      <c r="BE2177" t="s">
        <v>56</v>
      </c>
      <c r="BF2177" t="s">
        <v>57</v>
      </c>
      <c r="BG2177">
        <v>15830</v>
      </c>
      <c r="BH2177">
        <v>254546.4</v>
      </c>
      <c r="BI2177">
        <v>369092.28</v>
      </c>
      <c r="BJ2177">
        <v>114545.88000000003</v>
      </c>
    </row>
    <row r="2178" spans="11:62" x14ac:dyDescent="0.15">
      <c r="K2178">
        <v>2018</v>
      </c>
      <c r="L2178" t="s">
        <v>24</v>
      </c>
      <c r="M2178" t="s">
        <v>74</v>
      </c>
      <c r="N2178" t="s">
        <v>75</v>
      </c>
      <c r="O2178" t="s">
        <v>76</v>
      </c>
      <c r="P2178" t="s">
        <v>51</v>
      </c>
      <c r="Q2178" t="s">
        <v>54</v>
      </c>
      <c r="R2178">
        <v>18833</v>
      </c>
      <c r="S2178">
        <v>50133.446000000004</v>
      </c>
      <c r="T2178">
        <v>66677.48318000001</v>
      </c>
      <c r="U2178">
        <v>16544.037180000007</v>
      </c>
      <c r="AX2178" t="s">
        <v>24</v>
      </c>
      <c r="AY2178">
        <v>2018</v>
      </c>
      <c r="AZ2178">
        <v>6</v>
      </c>
      <c r="BA2178" t="s">
        <v>38</v>
      </c>
      <c r="BB2178" t="s">
        <v>74</v>
      </c>
      <c r="BC2178" t="s">
        <v>75</v>
      </c>
      <c r="BD2178" t="s">
        <v>76</v>
      </c>
      <c r="BE2178" t="s">
        <v>56</v>
      </c>
      <c r="BF2178" t="s">
        <v>58</v>
      </c>
      <c r="BG2178">
        <v>13605</v>
      </c>
      <c r="BH2178">
        <v>108853.605</v>
      </c>
      <c r="BI2178">
        <v>156749.1912</v>
      </c>
      <c r="BJ2178">
        <v>47895.586200000005</v>
      </c>
    </row>
    <row r="2179" spans="11:62" x14ac:dyDescent="0.15">
      <c r="K2179">
        <v>2018</v>
      </c>
      <c r="L2179" t="s">
        <v>24</v>
      </c>
      <c r="M2179" t="s">
        <v>74</v>
      </c>
      <c r="N2179" t="s">
        <v>75</v>
      </c>
      <c r="O2179" t="s">
        <v>76</v>
      </c>
      <c r="P2179" t="s">
        <v>51</v>
      </c>
      <c r="Q2179" t="s">
        <v>55</v>
      </c>
      <c r="R2179">
        <v>15467</v>
      </c>
      <c r="S2179">
        <v>86120.255999999994</v>
      </c>
      <c r="T2179">
        <v>108511.52256</v>
      </c>
      <c r="U2179">
        <v>22391.266560000004</v>
      </c>
      <c r="AX2179" t="s">
        <v>24</v>
      </c>
      <c r="AY2179">
        <v>2018</v>
      </c>
      <c r="AZ2179">
        <v>6</v>
      </c>
      <c r="BA2179" t="s">
        <v>38</v>
      </c>
      <c r="BB2179" t="s">
        <v>74</v>
      </c>
      <c r="BC2179" t="s">
        <v>75</v>
      </c>
      <c r="BD2179" t="s">
        <v>76</v>
      </c>
      <c r="BE2179" t="s">
        <v>56</v>
      </c>
      <c r="BF2179" t="s">
        <v>59</v>
      </c>
      <c r="BG2179">
        <v>9153</v>
      </c>
      <c r="BH2179">
        <v>18781.956000000002</v>
      </c>
      <c r="BI2179">
        <v>23477.445000000003</v>
      </c>
      <c r="BJ2179">
        <v>4695.4890000000014</v>
      </c>
    </row>
    <row r="2180" spans="11:62" x14ac:dyDescent="0.15">
      <c r="K2180">
        <v>2018</v>
      </c>
      <c r="L2180" t="s">
        <v>24</v>
      </c>
      <c r="M2180" t="s">
        <v>74</v>
      </c>
      <c r="N2180" t="s">
        <v>75</v>
      </c>
      <c r="O2180" t="s">
        <v>76</v>
      </c>
      <c r="P2180" t="s">
        <v>56</v>
      </c>
      <c r="Q2180" t="s">
        <v>57</v>
      </c>
      <c r="R2180">
        <v>15830</v>
      </c>
      <c r="S2180">
        <v>254546.4</v>
      </c>
      <c r="T2180">
        <v>369092.28</v>
      </c>
      <c r="U2180">
        <v>114545.88000000003</v>
      </c>
      <c r="AX2180" t="s">
        <v>24</v>
      </c>
      <c r="AY2180">
        <v>2018</v>
      </c>
      <c r="AZ2180">
        <v>6</v>
      </c>
      <c r="BA2180" t="s">
        <v>38</v>
      </c>
      <c r="BB2180" t="s">
        <v>74</v>
      </c>
      <c r="BC2180" t="s">
        <v>75</v>
      </c>
      <c r="BD2180" t="s">
        <v>77</v>
      </c>
      <c r="BE2180" t="s">
        <v>46</v>
      </c>
      <c r="BF2180" t="s">
        <v>47</v>
      </c>
      <c r="BG2180">
        <v>12560</v>
      </c>
      <c r="BH2180">
        <v>17634.240000000002</v>
      </c>
      <c r="BI2180">
        <v>25393.3056</v>
      </c>
      <c r="BJ2180">
        <v>7759.0655999999981</v>
      </c>
    </row>
    <row r="2181" spans="11:62" x14ac:dyDescent="0.15">
      <c r="K2181">
        <v>2018</v>
      </c>
      <c r="L2181" t="s">
        <v>24</v>
      </c>
      <c r="M2181" t="s">
        <v>74</v>
      </c>
      <c r="N2181" t="s">
        <v>75</v>
      </c>
      <c r="O2181" t="s">
        <v>76</v>
      </c>
      <c r="P2181" t="s">
        <v>56</v>
      </c>
      <c r="Q2181" t="s">
        <v>58</v>
      </c>
      <c r="R2181">
        <v>13605</v>
      </c>
      <c r="S2181">
        <v>108853.605</v>
      </c>
      <c r="T2181">
        <v>156749.1912</v>
      </c>
      <c r="U2181">
        <v>47895.586200000005</v>
      </c>
      <c r="AX2181" t="s">
        <v>24</v>
      </c>
      <c r="AY2181">
        <v>2018</v>
      </c>
      <c r="AZ2181">
        <v>6</v>
      </c>
      <c r="BA2181" t="s">
        <v>38</v>
      </c>
      <c r="BB2181" t="s">
        <v>74</v>
      </c>
      <c r="BC2181" t="s">
        <v>75</v>
      </c>
      <c r="BD2181" t="s">
        <v>77</v>
      </c>
      <c r="BE2181" t="s">
        <v>46</v>
      </c>
      <c r="BF2181" t="s">
        <v>48</v>
      </c>
      <c r="BG2181">
        <v>19655</v>
      </c>
      <c r="BH2181">
        <v>47997.51</v>
      </c>
      <c r="BI2181">
        <v>59036.937300000005</v>
      </c>
      <c r="BJ2181">
        <v>11039.427300000003</v>
      </c>
    </row>
    <row r="2182" spans="11:62" x14ac:dyDescent="0.15">
      <c r="K2182">
        <v>2018</v>
      </c>
      <c r="L2182" t="s">
        <v>24</v>
      </c>
      <c r="M2182" t="s">
        <v>74</v>
      </c>
      <c r="N2182" t="s">
        <v>75</v>
      </c>
      <c r="O2182" t="s">
        <v>76</v>
      </c>
      <c r="P2182" t="s">
        <v>56</v>
      </c>
      <c r="Q2182" t="s">
        <v>59</v>
      </c>
      <c r="R2182">
        <v>9153</v>
      </c>
      <c r="S2182">
        <v>18781.956000000002</v>
      </c>
      <c r="T2182">
        <v>23477.445000000003</v>
      </c>
      <c r="U2182">
        <v>4695.4890000000014</v>
      </c>
      <c r="AX2182" t="s">
        <v>24</v>
      </c>
      <c r="AY2182">
        <v>2018</v>
      </c>
      <c r="AZ2182">
        <v>6</v>
      </c>
      <c r="BA2182" t="s">
        <v>38</v>
      </c>
      <c r="BB2182" t="s">
        <v>74</v>
      </c>
      <c r="BC2182" t="s">
        <v>75</v>
      </c>
      <c r="BD2182" t="s">
        <v>77</v>
      </c>
      <c r="BE2182" t="s">
        <v>46</v>
      </c>
      <c r="BF2182" t="s">
        <v>49</v>
      </c>
      <c r="BG2182">
        <v>13616</v>
      </c>
      <c r="BH2182">
        <v>36844.896000000001</v>
      </c>
      <c r="BI2182">
        <v>53425.099199999997</v>
      </c>
      <c r="BJ2182">
        <v>16580.203199999996</v>
      </c>
    </row>
    <row r="2183" spans="11:62" x14ac:dyDescent="0.15">
      <c r="K2183">
        <v>2018</v>
      </c>
      <c r="L2183" t="s">
        <v>24</v>
      </c>
      <c r="M2183" t="s">
        <v>74</v>
      </c>
      <c r="N2183" t="s">
        <v>75</v>
      </c>
      <c r="O2183" t="s">
        <v>77</v>
      </c>
      <c r="P2183" t="s">
        <v>46</v>
      </c>
      <c r="Q2183" t="s">
        <v>47</v>
      </c>
      <c r="R2183">
        <v>12560</v>
      </c>
      <c r="S2183">
        <v>17634.240000000002</v>
      </c>
      <c r="T2183">
        <v>25393.3056</v>
      </c>
      <c r="U2183">
        <v>7759.0655999999981</v>
      </c>
      <c r="AX2183" t="s">
        <v>24</v>
      </c>
      <c r="AY2183">
        <v>2018</v>
      </c>
      <c r="AZ2183">
        <v>6</v>
      </c>
      <c r="BA2183" t="s">
        <v>38</v>
      </c>
      <c r="BB2183" t="s">
        <v>74</v>
      </c>
      <c r="BC2183" t="s">
        <v>75</v>
      </c>
      <c r="BD2183" t="s">
        <v>77</v>
      </c>
      <c r="BE2183" t="s">
        <v>46</v>
      </c>
      <c r="BF2183" t="s">
        <v>50</v>
      </c>
      <c r="BG2183">
        <v>5860</v>
      </c>
      <c r="BH2183">
        <v>30032.499999999996</v>
      </c>
      <c r="BI2183">
        <v>43246.799999999988</v>
      </c>
      <c r="BJ2183">
        <v>13214.299999999992</v>
      </c>
    </row>
    <row r="2184" spans="11:62" x14ac:dyDescent="0.15">
      <c r="K2184">
        <v>2018</v>
      </c>
      <c r="L2184" t="s">
        <v>24</v>
      </c>
      <c r="M2184" t="s">
        <v>74</v>
      </c>
      <c r="N2184" t="s">
        <v>75</v>
      </c>
      <c r="O2184" t="s">
        <v>77</v>
      </c>
      <c r="P2184" t="s">
        <v>46</v>
      </c>
      <c r="Q2184" t="s">
        <v>48</v>
      </c>
      <c r="R2184">
        <v>19655</v>
      </c>
      <c r="S2184">
        <v>47997.51</v>
      </c>
      <c r="T2184">
        <v>59036.937300000005</v>
      </c>
      <c r="U2184">
        <v>11039.427300000003</v>
      </c>
      <c r="AX2184" t="s">
        <v>24</v>
      </c>
      <c r="AY2184">
        <v>2018</v>
      </c>
      <c r="AZ2184">
        <v>6</v>
      </c>
      <c r="BA2184" t="s">
        <v>38</v>
      </c>
      <c r="BB2184" t="s">
        <v>74</v>
      </c>
      <c r="BC2184" t="s">
        <v>75</v>
      </c>
      <c r="BD2184" t="s">
        <v>77</v>
      </c>
      <c r="BE2184" t="s">
        <v>51</v>
      </c>
      <c r="BF2184" t="s">
        <v>52</v>
      </c>
      <c r="BG2184">
        <v>18201</v>
      </c>
      <c r="BH2184">
        <v>84379.835999999996</v>
      </c>
      <c r="BI2184">
        <v>126569.75399999999</v>
      </c>
      <c r="BJ2184">
        <v>42189.917999999991</v>
      </c>
    </row>
    <row r="2185" spans="11:62" x14ac:dyDescent="0.15">
      <c r="K2185">
        <v>2018</v>
      </c>
      <c r="L2185" t="s">
        <v>24</v>
      </c>
      <c r="M2185" t="s">
        <v>74</v>
      </c>
      <c r="N2185" t="s">
        <v>75</v>
      </c>
      <c r="O2185" t="s">
        <v>77</v>
      </c>
      <c r="P2185" t="s">
        <v>46</v>
      </c>
      <c r="Q2185" t="s">
        <v>49</v>
      </c>
      <c r="R2185">
        <v>13616</v>
      </c>
      <c r="S2185">
        <v>36844.896000000001</v>
      </c>
      <c r="T2185">
        <v>53425.099199999997</v>
      </c>
      <c r="U2185">
        <v>16580.203199999996</v>
      </c>
      <c r="AX2185" t="s">
        <v>24</v>
      </c>
      <c r="AY2185">
        <v>2018</v>
      </c>
      <c r="AZ2185">
        <v>6</v>
      </c>
      <c r="BA2185" t="s">
        <v>38</v>
      </c>
      <c r="BB2185" t="s">
        <v>74</v>
      </c>
      <c r="BC2185" t="s">
        <v>75</v>
      </c>
      <c r="BD2185" t="s">
        <v>77</v>
      </c>
      <c r="BE2185" t="s">
        <v>51</v>
      </c>
      <c r="BF2185" t="s">
        <v>53</v>
      </c>
      <c r="BG2185">
        <v>7863</v>
      </c>
      <c r="BH2185">
        <v>68439.551999999996</v>
      </c>
      <c r="BI2185">
        <v>91708.999680000008</v>
      </c>
      <c r="BJ2185">
        <v>23269.447680000012</v>
      </c>
    </row>
    <row r="2186" spans="11:62" x14ac:dyDescent="0.15">
      <c r="K2186">
        <v>2018</v>
      </c>
      <c r="L2186" t="s">
        <v>24</v>
      </c>
      <c r="M2186" t="s">
        <v>74</v>
      </c>
      <c r="N2186" t="s">
        <v>75</v>
      </c>
      <c r="O2186" t="s">
        <v>77</v>
      </c>
      <c r="P2186" t="s">
        <v>46</v>
      </c>
      <c r="Q2186" t="s">
        <v>50</v>
      </c>
      <c r="R2186">
        <v>5860</v>
      </c>
      <c r="S2186">
        <v>30032.499999999996</v>
      </c>
      <c r="T2186">
        <v>43246.799999999988</v>
      </c>
      <c r="U2186">
        <v>13214.299999999992</v>
      </c>
      <c r="AX2186" t="s">
        <v>24</v>
      </c>
      <c r="AY2186">
        <v>2018</v>
      </c>
      <c r="AZ2186">
        <v>6</v>
      </c>
      <c r="BA2186" t="s">
        <v>38</v>
      </c>
      <c r="BB2186" t="s">
        <v>74</v>
      </c>
      <c r="BC2186" t="s">
        <v>75</v>
      </c>
      <c r="BD2186" t="s">
        <v>77</v>
      </c>
      <c r="BE2186" t="s">
        <v>51</v>
      </c>
      <c r="BF2186" t="s">
        <v>54</v>
      </c>
      <c r="BG2186">
        <v>15244</v>
      </c>
      <c r="BH2186">
        <v>39238.056000000004</v>
      </c>
      <c r="BI2186">
        <v>47870.428320000006</v>
      </c>
      <c r="BJ2186">
        <v>8632.3723200000022</v>
      </c>
    </row>
    <row r="2187" spans="11:62" x14ac:dyDescent="0.15">
      <c r="K2187">
        <v>2018</v>
      </c>
      <c r="L2187" t="s">
        <v>24</v>
      </c>
      <c r="M2187" t="s">
        <v>74</v>
      </c>
      <c r="N2187" t="s">
        <v>75</v>
      </c>
      <c r="O2187" t="s">
        <v>77</v>
      </c>
      <c r="P2187" t="s">
        <v>51</v>
      </c>
      <c r="Q2187" t="s">
        <v>52</v>
      </c>
      <c r="R2187">
        <v>18201</v>
      </c>
      <c r="S2187">
        <v>84379.835999999996</v>
      </c>
      <c r="T2187">
        <v>126569.75399999999</v>
      </c>
      <c r="U2187">
        <v>42189.917999999991</v>
      </c>
      <c r="AX2187" t="s">
        <v>24</v>
      </c>
      <c r="AY2187">
        <v>2018</v>
      </c>
      <c r="AZ2187">
        <v>6</v>
      </c>
      <c r="BA2187" t="s">
        <v>38</v>
      </c>
      <c r="BB2187" t="s">
        <v>74</v>
      </c>
      <c r="BC2187" t="s">
        <v>75</v>
      </c>
      <c r="BD2187" t="s">
        <v>77</v>
      </c>
      <c r="BE2187" t="s">
        <v>51</v>
      </c>
      <c r="BF2187" t="s">
        <v>55</v>
      </c>
      <c r="BG2187">
        <v>7176</v>
      </c>
      <c r="BH2187">
        <v>42711.551999999996</v>
      </c>
      <c r="BI2187">
        <v>51680.977919999998</v>
      </c>
      <c r="BJ2187">
        <v>8969.4259200000015</v>
      </c>
    </row>
    <row r="2188" spans="11:62" x14ac:dyDescent="0.15">
      <c r="K2188">
        <v>2018</v>
      </c>
      <c r="L2188" t="s">
        <v>24</v>
      </c>
      <c r="M2188" t="s">
        <v>74</v>
      </c>
      <c r="N2188" t="s">
        <v>75</v>
      </c>
      <c r="O2188" t="s">
        <v>77</v>
      </c>
      <c r="P2188" t="s">
        <v>51</v>
      </c>
      <c r="Q2188" t="s">
        <v>53</v>
      </c>
      <c r="R2188">
        <v>7863</v>
      </c>
      <c r="S2188">
        <v>68439.551999999996</v>
      </c>
      <c r="T2188">
        <v>91708.999680000008</v>
      </c>
      <c r="U2188">
        <v>23269.447680000012</v>
      </c>
      <c r="AX2188" t="s">
        <v>24</v>
      </c>
      <c r="AY2188">
        <v>2018</v>
      </c>
      <c r="AZ2188">
        <v>6</v>
      </c>
      <c r="BA2188" t="s">
        <v>38</v>
      </c>
      <c r="BB2188" t="s">
        <v>74</v>
      </c>
      <c r="BC2188" t="s">
        <v>75</v>
      </c>
      <c r="BD2188" t="s">
        <v>77</v>
      </c>
      <c r="BE2188" t="s">
        <v>56</v>
      </c>
      <c r="BF2188" t="s">
        <v>57</v>
      </c>
      <c r="BG2188">
        <v>5072</v>
      </c>
      <c r="BH2188">
        <v>74761.279999999999</v>
      </c>
      <c r="BI2188">
        <v>107656.2432</v>
      </c>
      <c r="BJ2188">
        <v>32894.963199999998</v>
      </c>
    </row>
    <row r="2189" spans="11:62" x14ac:dyDescent="0.15">
      <c r="K2189">
        <v>2018</v>
      </c>
      <c r="L2189" t="s">
        <v>24</v>
      </c>
      <c r="M2189" t="s">
        <v>74</v>
      </c>
      <c r="N2189" t="s">
        <v>75</v>
      </c>
      <c r="O2189" t="s">
        <v>77</v>
      </c>
      <c r="P2189" t="s">
        <v>51</v>
      </c>
      <c r="Q2189" t="s">
        <v>54</v>
      </c>
      <c r="R2189">
        <v>15244</v>
      </c>
      <c r="S2189">
        <v>39238.056000000004</v>
      </c>
      <c r="T2189">
        <v>47870.428320000006</v>
      </c>
      <c r="U2189">
        <v>8632.3723200000022</v>
      </c>
      <c r="AX2189" t="s">
        <v>24</v>
      </c>
      <c r="AY2189">
        <v>2018</v>
      </c>
      <c r="AZ2189">
        <v>6</v>
      </c>
      <c r="BA2189" t="s">
        <v>38</v>
      </c>
      <c r="BB2189" t="s">
        <v>74</v>
      </c>
      <c r="BC2189" t="s">
        <v>75</v>
      </c>
      <c r="BD2189" t="s">
        <v>77</v>
      </c>
      <c r="BE2189" t="s">
        <v>56</v>
      </c>
      <c r="BF2189" t="s">
        <v>58</v>
      </c>
      <c r="BG2189">
        <v>6064</v>
      </c>
      <c r="BH2189">
        <v>43169.615999999995</v>
      </c>
      <c r="BI2189">
        <v>56120.500799999994</v>
      </c>
      <c r="BJ2189">
        <v>12950.8848</v>
      </c>
    </row>
    <row r="2190" spans="11:62" x14ac:dyDescent="0.15">
      <c r="K2190">
        <v>2018</v>
      </c>
      <c r="L2190" t="s">
        <v>24</v>
      </c>
      <c r="M2190" t="s">
        <v>74</v>
      </c>
      <c r="N2190" t="s">
        <v>75</v>
      </c>
      <c r="O2190" t="s">
        <v>77</v>
      </c>
      <c r="P2190" t="s">
        <v>51</v>
      </c>
      <c r="Q2190" t="s">
        <v>55</v>
      </c>
      <c r="R2190">
        <v>7176</v>
      </c>
      <c r="S2190">
        <v>42711.551999999996</v>
      </c>
      <c r="T2190">
        <v>51680.977919999998</v>
      </c>
      <c r="U2190">
        <v>8969.4259200000015</v>
      </c>
      <c r="AX2190" t="s">
        <v>24</v>
      </c>
      <c r="AY2190">
        <v>2018</v>
      </c>
      <c r="AZ2190">
        <v>6</v>
      </c>
      <c r="BA2190" t="s">
        <v>38</v>
      </c>
      <c r="BB2190" t="s">
        <v>74</v>
      </c>
      <c r="BC2190" t="s">
        <v>75</v>
      </c>
      <c r="BD2190" t="s">
        <v>77</v>
      </c>
      <c r="BE2190" t="s">
        <v>56</v>
      </c>
      <c r="BF2190" t="s">
        <v>59</v>
      </c>
      <c r="BG2190">
        <v>10617</v>
      </c>
      <c r="BH2190">
        <v>21212.766</v>
      </c>
      <c r="BI2190">
        <v>26091.70218</v>
      </c>
      <c r="BJ2190">
        <v>4878.9361800000006</v>
      </c>
    </row>
    <row r="2191" spans="11:62" x14ac:dyDescent="0.15">
      <c r="K2191">
        <v>2018</v>
      </c>
      <c r="L2191" t="s">
        <v>24</v>
      </c>
      <c r="M2191" t="s">
        <v>74</v>
      </c>
      <c r="N2191" t="s">
        <v>75</v>
      </c>
      <c r="O2191" t="s">
        <v>77</v>
      </c>
      <c r="P2191" t="s">
        <v>56</v>
      </c>
      <c r="Q2191" t="s">
        <v>57</v>
      </c>
      <c r="R2191">
        <v>5072</v>
      </c>
      <c r="S2191">
        <v>74761.279999999999</v>
      </c>
      <c r="T2191">
        <v>107656.2432</v>
      </c>
      <c r="U2191">
        <v>32894.963199999998</v>
      </c>
      <c r="AX2191" t="s">
        <v>24</v>
      </c>
      <c r="AY2191">
        <v>2018</v>
      </c>
      <c r="AZ2191">
        <v>6</v>
      </c>
      <c r="BA2191" t="s">
        <v>38</v>
      </c>
      <c r="BB2191" t="s">
        <v>74</v>
      </c>
      <c r="BC2191" t="s">
        <v>75</v>
      </c>
      <c r="BD2191" t="s">
        <v>78</v>
      </c>
      <c r="BE2191" t="s">
        <v>46</v>
      </c>
      <c r="BF2191" t="s">
        <v>47</v>
      </c>
      <c r="BG2191">
        <v>15144</v>
      </c>
      <c r="BH2191">
        <v>20535.263999999999</v>
      </c>
      <c r="BI2191">
        <v>26901.195839999997</v>
      </c>
      <c r="BJ2191">
        <v>6365.9318399999975</v>
      </c>
    </row>
    <row r="2192" spans="11:62" x14ac:dyDescent="0.15">
      <c r="K2192">
        <v>2018</v>
      </c>
      <c r="L2192" t="s">
        <v>24</v>
      </c>
      <c r="M2192" t="s">
        <v>74</v>
      </c>
      <c r="N2192" t="s">
        <v>75</v>
      </c>
      <c r="O2192" t="s">
        <v>77</v>
      </c>
      <c r="P2192" t="s">
        <v>56</v>
      </c>
      <c r="Q2192" t="s">
        <v>58</v>
      </c>
      <c r="R2192">
        <v>6064</v>
      </c>
      <c r="S2192">
        <v>43169.615999999995</v>
      </c>
      <c r="T2192">
        <v>56120.500799999994</v>
      </c>
      <c r="U2192">
        <v>12950.8848</v>
      </c>
      <c r="AX2192" t="s">
        <v>24</v>
      </c>
      <c r="AY2192">
        <v>2018</v>
      </c>
      <c r="AZ2192">
        <v>6</v>
      </c>
      <c r="BA2192" t="s">
        <v>38</v>
      </c>
      <c r="BB2192" t="s">
        <v>74</v>
      </c>
      <c r="BC2192" t="s">
        <v>75</v>
      </c>
      <c r="BD2192" t="s">
        <v>78</v>
      </c>
      <c r="BE2192" t="s">
        <v>46</v>
      </c>
      <c r="BF2192" t="s">
        <v>48</v>
      </c>
      <c r="BG2192">
        <v>16770</v>
      </c>
      <c r="BH2192">
        <v>40583.4</v>
      </c>
      <c r="BI2192">
        <v>59657.597999999998</v>
      </c>
      <c r="BJ2192">
        <v>19074.197999999997</v>
      </c>
    </row>
    <row r="2193" spans="11:62" x14ac:dyDescent="0.15">
      <c r="K2193">
        <v>2018</v>
      </c>
      <c r="L2193" t="s">
        <v>24</v>
      </c>
      <c r="M2193" t="s">
        <v>74</v>
      </c>
      <c r="N2193" t="s">
        <v>75</v>
      </c>
      <c r="O2193" t="s">
        <v>77</v>
      </c>
      <c r="P2193" t="s">
        <v>56</v>
      </c>
      <c r="Q2193" t="s">
        <v>59</v>
      </c>
      <c r="R2193">
        <v>10617</v>
      </c>
      <c r="S2193">
        <v>21212.766</v>
      </c>
      <c r="T2193">
        <v>26091.70218</v>
      </c>
      <c r="U2193">
        <v>4878.9361800000006</v>
      </c>
      <c r="AX2193" t="s">
        <v>24</v>
      </c>
      <c r="AY2193">
        <v>2018</v>
      </c>
      <c r="AZ2193">
        <v>6</v>
      </c>
      <c r="BA2193" t="s">
        <v>38</v>
      </c>
      <c r="BB2193" t="s">
        <v>74</v>
      </c>
      <c r="BC2193" t="s">
        <v>75</v>
      </c>
      <c r="BD2193" t="s">
        <v>78</v>
      </c>
      <c r="BE2193" t="s">
        <v>46</v>
      </c>
      <c r="BF2193" t="s">
        <v>49</v>
      </c>
      <c r="BG2193">
        <v>9717</v>
      </c>
      <c r="BH2193">
        <v>25439.106</v>
      </c>
      <c r="BI2193">
        <v>37141.09476</v>
      </c>
      <c r="BJ2193">
        <v>11701.98876</v>
      </c>
    </row>
    <row r="2194" spans="11:62" x14ac:dyDescent="0.15">
      <c r="K2194">
        <v>2018</v>
      </c>
      <c r="L2194" t="s">
        <v>24</v>
      </c>
      <c r="M2194" t="s">
        <v>74</v>
      </c>
      <c r="N2194" t="s">
        <v>75</v>
      </c>
      <c r="O2194" t="s">
        <v>78</v>
      </c>
      <c r="P2194" t="s">
        <v>46</v>
      </c>
      <c r="Q2194" t="s">
        <v>47</v>
      </c>
      <c r="R2194">
        <v>15144</v>
      </c>
      <c r="S2194">
        <v>20535.263999999999</v>
      </c>
      <c r="T2194">
        <v>26901.195839999997</v>
      </c>
      <c r="U2194">
        <v>6365.9318399999975</v>
      </c>
      <c r="AX2194" t="s">
        <v>24</v>
      </c>
      <c r="AY2194">
        <v>2018</v>
      </c>
      <c r="AZ2194">
        <v>6</v>
      </c>
      <c r="BA2194" t="s">
        <v>38</v>
      </c>
      <c r="BB2194" t="s">
        <v>74</v>
      </c>
      <c r="BC2194" t="s">
        <v>75</v>
      </c>
      <c r="BD2194" t="s">
        <v>78</v>
      </c>
      <c r="BE2194" t="s">
        <v>46</v>
      </c>
      <c r="BF2194" t="s">
        <v>50</v>
      </c>
      <c r="BG2194">
        <v>11975</v>
      </c>
      <c r="BH2194">
        <v>56953.099999999991</v>
      </c>
      <c r="BI2194">
        <v>75747.622999999992</v>
      </c>
      <c r="BJ2194">
        <v>18794.523000000001</v>
      </c>
    </row>
    <row r="2195" spans="11:62" x14ac:dyDescent="0.15">
      <c r="K2195">
        <v>2018</v>
      </c>
      <c r="L2195" t="s">
        <v>24</v>
      </c>
      <c r="M2195" t="s">
        <v>74</v>
      </c>
      <c r="N2195" t="s">
        <v>75</v>
      </c>
      <c r="O2195" t="s">
        <v>78</v>
      </c>
      <c r="P2195" t="s">
        <v>46</v>
      </c>
      <c r="Q2195" t="s">
        <v>48</v>
      </c>
      <c r="R2195">
        <v>16770</v>
      </c>
      <c r="S2195">
        <v>40583.4</v>
      </c>
      <c r="T2195">
        <v>59657.597999999998</v>
      </c>
      <c r="U2195">
        <v>19074.197999999997</v>
      </c>
      <c r="AX2195" t="s">
        <v>24</v>
      </c>
      <c r="AY2195">
        <v>2018</v>
      </c>
      <c r="AZ2195">
        <v>6</v>
      </c>
      <c r="BA2195" t="s">
        <v>38</v>
      </c>
      <c r="BB2195" t="s">
        <v>74</v>
      </c>
      <c r="BC2195" t="s">
        <v>75</v>
      </c>
      <c r="BD2195" t="s">
        <v>78</v>
      </c>
      <c r="BE2195" t="s">
        <v>51</v>
      </c>
      <c r="BF2195" t="s">
        <v>52</v>
      </c>
      <c r="BG2195">
        <v>9514</v>
      </c>
      <c r="BH2195">
        <v>45191.5</v>
      </c>
      <c r="BI2195">
        <v>65979.59</v>
      </c>
      <c r="BJ2195">
        <v>20788.089999999997</v>
      </c>
    </row>
    <row r="2196" spans="11:62" x14ac:dyDescent="0.15">
      <c r="K2196">
        <v>2018</v>
      </c>
      <c r="L2196" t="s">
        <v>24</v>
      </c>
      <c r="M2196" t="s">
        <v>74</v>
      </c>
      <c r="N2196" t="s">
        <v>75</v>
      </c>
      <c r="O2196" t="s">
        <v>78</v>
      </c>
      <c r="P2196" t="s">
        <v>46</v>
      </c>
      <c r="Q2196" t="s">
        <v>49</v>
      </c>
      <c r="R2196">
        <v>9717</v>
      </c>
      <c r="S2196">
        <v>25439.106</v>
      </c>
      <c r="T2196">
        <v>37141.09476</v>
      </c>
      <c r="U2196">
        <v>11701.98876</v>
      </c>
      <c r="AX2196" t="s">
        <v>24</v>
      </c>
      <c r="AY2196">
        <v>2018</v>
      </c>
      <c r="AZ2196">
        <v>6</v>
      </c>
      <c r="BA2196" t="s">
        <v>38</v>
      </c>
      <c r="BB2196" t="s">
        <v>74</v>
      </c>
      <c r="BC2196" t="s">
        <v>75</v>
      </c>
      <c r="BD2196" t="s">
        <v>78</v>
      </c>
      <c r="BE2196" t="s">
        <v>51</v>
      </c>
      <c r="BF2196" t="s">
        <v>53</v>
      </c>
      <c r="BG2196">
        <v>19411</v>
      </c>
      <c r="BH2196">
        <v>157073.81200000001</v>
      </c>
      <c r="BI2196">
        <v>197913.00311999998</v>
      </c>
      <c r="BJ2196">
        <v>40839.191119999974</v>
      </c>
    </row>
    <row r="2197" spans="11:62" x14ac:dyDescent="0.15">
      <c r="K2197">
        <v>2018</v>
      </c>
      <c r="L2197" t="s">
        <v>24</v>
      </c>
      <c r="M2197" t="s">
        <v>74</v>
      </c>
      <c r="N2197" t="s">
        <v>75</v>
      </c>
      <c r="O2197" t="s">
        <v>78</v>
      </c>
      <c r="P2197" t="s">
        <v>46</v>
      </c>
      <c r="Q2197" t="s">
        <v>50</v>
      </c>
      <c r="R2197">
        <v>11975</v>
      </c>
      <c r="S2197">
        <v>56953.099999999991</v>
      </c>
      <c r="T2197">
        <v>75747.622999999992</v>
      </c>
      <c r="U2197">
        <v>18794.523000000001</v>
      </c>
      <c r="AX2197" t="s">
        <v>24</v>
      </c>
      <c r="AY2197">
        <v>2018</v>
      </c>
      <c r="AZ2197">
        <v>6</v>
      </c>
      <c r="BA2197" t="s">
        <v>38</v>
      </c>
      <c r="BB2197" t="s">
        <v>74</v>
      </c>
      <c r="BC2197" t="s">
        <v>75</v>
      </c>
      <c r="BD2197" t="s">
        <v>78</v>
      </c>
      <c r="BE2197" t="s">
        <v>51</v>
      </c>
      <c r="BF2197" t="s">
        <v>54</v>
      </c>
      <c r="BG2197">
        <v>10151</v>
      </c>
      <c r="BH2197">
        <v>25905.352000000003</v>
      </c>
      <c r="BI2197">
        <v>37044.653360000004</v>
      </c>
      <c r="BJ2197">
        <v>11139.301360000001</v>
      </c>
    </row>
    <row r="2198" spans="11:62" x14ac:dyDescent="0.15">
      <c r="K2198">
        <v>2018</v>
      </c>
      <c r="L2198" t="s">
        <v>24</v>
      </c>
      <c r="M2198" t="s">
        <v>74</v>
      </c>
      <c r="N2198" t="s">
        <v>75</v>
      </c>
      <c r="O2198" t="s">
        <v>78</v>
      </c>
      <c r="P2198" t="s">
        <v>51</v>
      </c>
      <c r="Q2198" t="s">
        <v>52</v>
      </c>
      <c r="R2198">
        <v>9514</v>
      </c>
      <c r="S2198">
        <v>45191.5</v>
      </c>
      <c r="T2198">
        <v>65979.59</v>
      </c>
      <c r="U2198">
        <v>20788.089999999997</v>
      </c>
      <c r="AX2198" t="s">
        <v>24</v>
      </c>
      <c r="AY2198">
        <v>2018</v>
      </c>
      <c r="AZ2198">
        <v>6</v>
      </c>
      <c r="BA2198" t="s">
        <v>38</v>
      </c>
      <c r="BB2198" t="s">
        <v>74</v>
      </c>
      <c r="BC2198" t="s">
        <v>75</v>
      </c>
      <c r="BD2198" t="s">
        <v>78</v>
      </c>
      <c r="BE2198" t="s">
        <v>51</v>
      </c>
      <c r="BF2198" t="s">
        <v>55</v>
      </c>
      <c r="BG2198">
        <v>6184</v>
      </c>
      <c r="BH2198">
        <v>33542.015999999996</v>
      </c>
      <c r="BI2198">
        <v>45952.56192</v>
      </c>
      <c r="BJ2198">
        <v>12410.545920000004</v>
      </c>
    </row>
    <row r="2199" spans="11:62" x14ac:dyDescent="0.15">
      <c r="K2199">
        <v>2018</v>
      </c>
      <c r="L2199" t="s">
        <v>24</v>
      </c>
      <c r="M2199" t="s">
        <v>74</v>
      </c>
      <c r="N2199" t="s">
        <v>75</v>
      </c>
      <c r="O2199" t="s">
        <v>78</v>
      </c>
      <c r="P2199" t="s">
        <v>51</v>
      </c>
      <c r="Q2199" t="s">
        <v>53</v>
      </c>
      <c r="R2199">
        <v>19411</v>
      </c>
      <c r="S2199">
        <v>157073.81200000001</v>
      </c>
      <c r="T2199">
        <v>197913.00311999998</v>
      </c>
      <c r="U2199">
        <v>40839.191119999974</v>
      </c>
      <c r="AX2199" t="s">
        <v>24</v>
      </c>
      <c r="AY2199">
        <v>2018</v>
      </c>
      <c r="AZ2199">
        <v>6</v>
      </c>
      <c r="BA2199" t="s">
        <v>38</v>
      </c>
      <c r="BB2199" t="s">
        <v>74</v>
      </c>
      <c r="BC2199" t="s">
        <v>75</v>
      </c>
      <c r="BD2199" t="s">
        <v>78</v>
      </c>
      <c r="BE2199" t="s">
        <v>56</v>
      </c>
      <c r="BF2199" t="s">
        <v>57</v>
      </c>
      <c r="BG2199">
        <v>16473</v>
      </c>
      <c r="BH2199">
        <v>264885.84000000003</v>
      </c>
      <c r="BI2199">
        <v>360244.74240000005</v>
      </c>
      <c r="BJ2199">
        <v>95358.902400000021</v>
      </c>
    </row>
    <row r="2200" spans="11:62" x14ac:dyDescent="0.15">
      <c r="K2200">
        <v>2018</v>
      </c>
      <c r="L2200" t="s">
        <v>24</v>
      </c>
      <c r="M2200" t="s">
        <v>74</v>
      </c>
      <c r="N2200" t="s">
        <v>75</v>
      </c>
      <c r="O2200" t="s">
        <v>78</v>
      </c>
      <c r="P2200" t="s">
        <v>51</v>
      </c>
      <c r="Q2200" t="s">
        <v>54</v>
      </c>
      <c r="R2200">
        <v>10151</v>
      </c>
      <c r="S2200">
        <v>25905.352000000003</v>
      </c>
      <c r="T2200">
        <v>37044.653360000004</v>
      </c>
      <c r="U2200">
        <v>11139.301360000001</v>
      </c>
      <c r="AX2200" t="s">
        <v>24</v>
      </c>
      <c r="AY2200">
        <v>2018</v>
      </c>
      <c r="AZ2200">
        <v>6</v>
      </c>
      <c r="BA2200" t="s">
        <v>38</v>
      </c>
      <c r="BB2200" t="s">
        <v>74</v>
      </c>
      <c r="BC2200" t="s">
        <v>75</v>
      </c>
      <c r="BD2200" t="s">
        <v>78</v>
      </c>
      <c r="BE2200" t="s">
        <v>56</v>
      </c>
      <c r="BF2200" t="s">
        <v>58</v>
      </c>
      <c r="BG2200">
        <v>15461</v>
      </c>
      <c r="BH2200">
        <v>112988.98800000001</v>
      </c>
      <c r="BI2200">
        <v>150275.35404000001</v>
      </c>
      <c r="BJ2200">
        <v>37286.366039999994</v>
      </c>
    </row>
    <row r="2201" spans="11:62" x14ac:dyDescent="0.15">
      <c r="K2201">
        <v>2018</v>
      </c>
      <c r="L2201" t="s">
        <v>24</v>
      </c>
      <c r="M2201" t="s">
        <v>74</v>
      </c>
      <c r="N2201" t="s">
        <v>75</v>
      </c>
      <c r="O2201" t="s">
        <v>78</v>
      </c>
      <c r="P2201" t="s">
        <v>51</v>
      </c>
      <c r="Q2201" t="s">
        <v>55</v>
      </c>
      <c r="R2201">
        <v>6184</v>
      </c>
      <c r="S2201">
        <v>33542.015999999996</v>
      </c>
      <c r="T2201">
        <v>45952.56192</v>
      </c>
      <c r="U2201">
        <v>12410.545920000004</v>
      </c>
      <c r="AX2201" t="s">
        <v>24</v>
      </c>
      <c r="AY2201">
        <v>2018</v>
      </c>
      <c r="AZ2201">
        <v>6</v>
      </c>
      <c r="BA2201" t="s">
        <v>38</v>
      </c>
      <c r="BB2201" t="s">
        <v>74</v>
      </c>
      <c r="BC2201" t="s">
        <v>75</v>
      </c>
      <c r="BD2201" t="s">
        <v>78</v>
      </c>
      <c r="BE2201" t="s">
        <v>56</v>
      </c>
      <c r="BF2201" t="s">
        <v>59</v>
      </c>
      <c r="BG2201">
        <v>14010</v>
      </c>
      <c r="BH2201">
        <v>32026.86</v>
      </c>
      <c r="BI2201">
        <v>45798.409800000001</v>
      </c>
      <c r="BJ2201">
        <v>13771.549800000001</v>
      </c>
    </row>
    <row r="2202" spans="11:62" x14ac:dyDescent="0.15">
      <c r="K2202">
        <v>2018</v>
      </c>
      <c r="L2202" t="s">
        <v>24</v>
      </c>
      <c r="M2202" t="s">
        <v>74</v>
      </c>
      <c r="N2202" t="s">
        <v>75</v>
      </c>
      <c r="O2202" t="s">
        <v>78</v>
      </c>
      <c r="P2202" t="s">
        <v>56</v>
      </c>
      <c r="Q2202" t="s">
        <v>57</v>
      </c>
      <c r="R2202">
        <v>16473</v>
      </c>
      <c r="S2202">
        <v>264885.84000000003</v>
      </c>
      <c r="T2202">
        <v>360244.74240000005</v>
      </c>
      <c r="U2202">
        <v>95358.902400000021</v>
      </c>
      <c r="AX2202" t="s">
        <v>24</v>
      </c>
      <c r="AY2202">
        <v>2018</v>
      </c>
      <c r="AZ2202">
        <v>6</v>
      </c>
      <c r="BA2202" t="s">
        <v>38</v>
      </c>
      <c r="BB2202" t="s">
        <v>74</v>
      </c>
      <c r="BC2202" t="s">
        <v>75</v>
      </c>
      <c r="BD2202" t="s">
        <v>79</v>
      </c>
      <c r="BE2202" t="s">
        <v>46</v>
      </c>
      <c r="BF2202" t="s">
        <v>47</v>
      </c>
      <c r="BG2202">
        <v>14911</v>
      </c>
      <c r="BH2202">
        <v>21829.703999999998</v>
      </c>
      <c r="BI2202">
        <v>30561.585599999995</v>
      </c>
      <c r="BJ2202">
        <v>8731.881599999997</v>
      </c>
    </row>
    <row r="2203" spans="11:62" x14ac:dyDescent="0.15">
      <c r="K2203">
        <v>2018</v>
      </c>
      <c r="L2203" t="s">
        <v>24</v>
      </c>
      <c r="M2203" t="s">
        <v>74</v>
      </c>
      <c r="N2203" t="s">
        <v>75</v>
      </c>
      <c r="O2203" t="s">
        <v>78</v>
      </c>
      <c r="P2203" t="s">
        <v>56</v>
      </c>
      <c r="Q2203" t="s">
        <v>58</v>
      </c>
      <c r="R2203">
        <v>15461</v>
      </c>
      <c r="S2203">
        <v>112988.98800000001</v>
      </c>
      <c r="T2203">
        <v>150275.35404000001</v>
      </c>
      <c r="U2203">
        <v>37286.366039999994</v>
      </c>
      <c r="AX2203" t="s">
        <v>24</v>
      </c>
      <c r="AY2203">
        <v>2018</v>
      </c>
      <c r="AZ2203">
        <v>6</v>
      </c>
      <c r="BA2203" t="s">
        <v>38</v>
      </c>
      <c r="BB2203" t="s">
        <v>74</v>
      </c>
      <c r="BC2203" t="s">
        <v>75</v>
      </c>
      <c r="BD2203" t="s">
        <v>79</v>
      </c>
      <c r="BE2203" t="s">
        <v>46</v>
      </c>
      <c r="BF2203" t="s">
        <v>48</v>
      </c>
      <c r="BG2203">
        <v>16141</v>
      </c>
      <c r="BH2203">
        <v>44032.648000000008</v>
      </c>
      <c r="BI2203">
        <v>63847.339600000007</v>
      </c>
      <c r="BJ2203">
        <v>19814.691599999998</v>
      </c>
    </row>
    <row r="2204" spans="11:62" x14ac:dyDescent="0.15">
      <c r="K2204">
        <v>2018</v>
      </c>
      <c r="L2204" t="s">
        <v>24</v>
      </c>
      <c r="M2204" t="s">
        <v>74</v>
      </c>
      <c r="N2204" t="s">
        <v>75</v>
      </c>
      <c r="O2204" t="s">
        <v>78</v>
      </c>
      <c r="P2204" t="s">
        <v>56</v>
      </c>
      <c r="Q2204" t="s">
        <v>59</v>
      </c>
      <c r="R2204">
        <v>14010</v>
      </c>
      <c r="S2204">
        <v>32026.86</v>
      </c>
      <c r="T2204">
        <v>45798.409800000001</v>
      </c>
      <c r="U2204">
        <v>13771.549800000001</v>
      </c>
      <c r="AX2204" t="s">
        <v>24</v>
      </c>
      <c r="AY2204">
        <v>2018</v>
      </c>
      <c r="AZ2204">
        <v>6</v>
      </c>
      <c r="BA2204" t="s">
        <v>38</v>
      </c>
      <c r="BB2204" t="s">
        <v>74</v>
      </c>
      <c r="BC2204" t="s">
        <v>75</v>
      </c>
      <c r="BD2204" t="s">
        <v>79</v>
      </c>
      <c r="BE2204" t="s">
        <v>46</v>
      </c>
      <c r="BF2204" t="s">
        <v>49</v>
      </c>
      <c r="BG2204">
        <v>8193</v>
      </c>
      <c r="BH2204">
        <v>20367.798000000003</v>
      </c>
      <c r="BI2204">
        <v>28514.917200000004</v>
      </c>
      <c r="BJ2204">
        <v>8147.119200000001</v>
      </c>
    </row>
    <row r="2205" spans="11:62" x14ac:dyDescent="0.15">
      <c r="K2205">
        <v>2018</v>
      </c>
      <c r="L2205" t="s">
        <v>24</v>
      </c>
      <c r="M2205" t="s">
        <v>74</v>
      </c>
      <c r="N2205" t="s">
        <v>75</v>
      </c>
      <c r="O2205" t="s">
        <v>79</v>
      </c>
      <c r="P2205" t="s">
        <v>46</v>
      </c>
      <c r="Q2205" t="s">
        <v>47</v>
      </c>
      <c r="R2205">
        <v>14911</v>
      </c>
      <c r="S2205">
        <v>21829.703999999998</v>
      </c>
      <c r="T2205">
        <v>30561.585599999995</v>
      </c>
      <c r="U2205">
        <v>8731.881599999997</v>
      </c>
      <c r="AX2205" t="s">
        <v>24</v>
      </c>
      <c r="AY2205">
        <v>2018</v>
      </c>
      <c r="AZ2205">
        <v>6</v>
      </c>
      <c r="BA2205" t="s">
        <v>38</v>
      </c>
      <c r="BB2205" t="s">
        <v>74</v>
      </c>
      <c r="BC2205" t="s">
        <v>75</v>
      </c>
      <c r="BD2205" t="s">
        <v>79</v>
      </c>
      <c r="BE2205" t="s">
        <v>46</v>
      </c>
      <c r="BF2205" t="s">
        <v>50</v>
      </c>
      <c r="BG2205">
        <v>11291</v>
      </c>
      <c r="BH2205">
        <v>52774.133999999991</v>
      </c>
      <c r="BI2205">
        <v>73356.046259999988</v>
      </c>
      <c r="BJ2205">
        <v>20581.912259999997</v>
      </c>
    </row>
    <row r="2206" spans="11:62" x14ac:dyDescent="0.15">
      <c r="K2206">
        <v>2018</v>
      </c>
      <c r="L2206" t="s">
        <v>24</v>
      </c>
      <c r="M2206" t="s">
        <v>74</v>
      </c>
      <c r="N2206" t="s">
        <v>75</v>
      </c>
      <c r="O2206" t="s">
        <v>79</v>
      </c>
      <c r="P2206" t="s">
        <v>46</v>
      </c>
      <c r="Q2206" t="s">
        <v>48</v>
      </c>
      <c r="R2206">
        <v>16141</v>
      </c>
      <c r="S2206">
        <v>44032.648000000008</v>
      </c>
      <c r="T2206">
        <v>63847.339600000007</v>
      </c>
      <c r="U2206">
        <v>19814.691599999998</v>
      </c>
      <c r="AX2206" t="s">
        <v>24</v>
      </c>
      <c r="AY2206">
        <v>2018</v>
      </c>
      <c r="AZ2206">
        <v>6</v>
      </c>
      <c r="BA2206" t="s">
        <v>38</v>
      </c>
      <c r="BB2206" t="s">
        <v>74</v>
      </c>
      <c r="BC2206" t="s">
        <v>75</v>
      </c>
      <c r="BD2206" t="s">
        <v>79</v>
      </c>
      <c r="BE2206" t="s">
        <v>51</v>
      </c>
      <c r="BF2206" t="s">
        <v>52</v>
      </c>
      <c r="BG2206">
        <v>17037</v>
      </c>
      <c r="BH2206">
        <v>73156.877999999997</v>
      </c>
      <c r="BI2206">
        <v>103151.19798</v>
      </c>
      <c r="BJ2206">
        <v>29994.31998</v>
      </c>
    </row>
    <row r="2207" spans="11:62" x14ac:dyDescent="0.15">
      <c r="K2207">
        <v>2018</v>
      </c>
      <c r="L2207" t="s">
        <v>24</v>
      </c>
      <c r="M2207" t="s">
        <v>74</v>
      </c>
      <c r="N2207" t="s">
        <v>75</v>
      </c>
      <c r="O2207" t="s">
        <v>79</v>
      </c>
      <c r="P2207" t="s">
        <v>46</v>
      </c>
      <c r="Q2207" t="s">
        <v>49</v>
      </c>
      <c r="R2207">
        <v>8193</v>
      </c>
      <c r="S2207">
        <v>20367.798000000003</v>
      </c>
      <c r="T2207">
        <v>28514.917200000004</v>
      </c>
      <c r="U2207">
        <v>8147.119200000001</v>
      </c>
      <c r="AX2207" t="s">
        <v>24</v>
      </c>
      <c r="AY2207">
        <v>2018</v>
      </c>
      <c r="AZ2207">
        <v>6</v>
      </c>
      <c r="BA2207" t="s">
        <v>38</v>
      </c>
      <c r="BB2207" t="s">
        <v>74</v>
      </c>
      <c r="BC2207" t="s">
        <v>75</v>
      </c>
      <c r="BD2207" t="s">
        <v>79</v>
      </c>
      <c r="BE2207" t="s">
        <v>51</v>
      </c>
      <c r="BF2207" t="s">
        <v>53</v>
      </c>
      <c r="BG2207">
        <v>5781</v>
      </c>
      <c r="BH2207">
        <v>43241.87999999999</v>
      </c>
      <c r="BI2207">
        <v>62268.307199999988</v>
      </c>
      <c r="BJ2207">
        <v>19026.427199999998</v>
      </c>
    </row>
    <row r="2208" spans="11:62" x14ac:dyDescent="0.15">
      <c r="K2208">
        <v>2018</v>
      </c>
      <c r="L2208" t="s">
        <v>24</v>
      </c>
      <c r="M2208" t="s">
        <v>74</v>
      </c>
      <c r="N2208" t="s">
        <v>75</v>
      </c>
      <c r="O2208" t="s">
        <v>79</v>
      </c>
      <c r="P2208" t="s">
        <v>46</v>
      </c>
      <c r="Q2208" t="s">
        <v>50</v>
      </c>
      <c r="R2208">
        <v>11291</v>
      </c>
      <c r="S2208">
        <v>52774.133999999991</v>
      </c>
      <c r="T2208">
        <v>73356.046259999988</v>
      </c>
      <c r="U2208">
        <v>20581.912259999997</v>
      </c>
      <c r="AX2208" t="s">
        <v>24</v>
      </c>
      <c r="AY2208">
        <v>2018</v>
      </c>
      <c r="AZ2208">
        <v>6</v>
      </c>
      <c r="BA2208" t="s">
        <v>38</v>
      </c>
      <c r="BB2208" t="s">
        <v>74</v>
      </c>
      <c r="BC2208" t="s">
        <v>75</v>
      </c>
      <c r="BD2208" t="s">
        <v>79</v>
      </c>
      <c r="BE2208" t="s">
        <v>51</v>
      </c>
      <c r="BF2208" t="s">
        <v>54</v>
      </c>
      <c r="BG2208">
        <v>9038</v>
      </c>
      <c r="BH2208">
        <v>24456.828000000001</v>
      </c>
      <c r="BI2208">
        <v>32038.444680000004</v>
      </c>
      <c r="BJ2208">
        <v>7581.6166800000028</v>
      </c>
    </row>
    <row r="2209" spans="11:62" x14ac:dyDescent="0.15">
      <c r="K2209">
        <v>2018</v>
      </c>
      <c r="L2209" t="s">
        <v>24</v>
      </c>
      <c r="M2209" t="s">
        <v>74</v>
      </c>
      <c r="N2209" t="s">
        <v>75</v>
      </c>
      <c r="O2209" t="s">
        <v>79</v>
      </c>
      <c r="P2209" t="s">
        <v>51</v>
      </c>
      <c r="Q2209" t="s">
        <v>52</v>
      </c>
      <c r="R2209">
        <v>17037</v>
      </c>
      <c r="S2209">
        <v>73156.877999999997</v>
      </c>
      <c r="T2209">
        <v>103151.19798</v>
      </c>
      <c r="U2209">
        <v>29994.31998</v>
      </c>
      <c r="AX2209" t="s">
        <v>24</v>
      </c>
      <c r="AY2209">
        <v>2018</v>
      </c>
      <c r="AZ2209">
        <v>6</v>
      </c>
      <c r="BA2209" t="s">
        <v>38</v>
      </c>
      <c r="BB2209" t="s">
        <v>74</v>
      </c>
      <c r="BC2209" t="s">
        <v>75</v>
      </c>
      <c r="BD2209" t="s">
        <v>79</v>
      </c>
      <c r="BE2209" t="s">
        <v>51</v>
      </c>
      <c r="BF2209" t="s">
        <v>55</v>
      </c>
      <c r="BG2209">
        <v>19430</v>
      </c>
      <c r="BH2209">
        <v>121243.2</v>
      </c>
      <c r="BI2209">
        <v>153978.864</v>
      </c>
      <c r="BJ2209">
        <v>32735.664000000004</v>
      </c>
    </row>
    <row r="2210" spans="11:62" x14ac:dyDescent="0.15">
      <c r="K2210">
        <v>2018</v>
      </c>
      <c r="L2210" t="s">
        <v>24</v>
      </c>
      <c r="M2210" t="s">
        <v>74</v>
      </c>
      <c r="N2210" t="s">
        <v>75</v>
      </c>
      <c r="O2210" t="s">
        <v>79</v>
      </c>
      <c r="P2210" t="s">
        <v>51</v>
      </c>
      <c r="Q2210" t="s">
        <v>53</v>
      </c>
      <c r="R2210">
        <v>5781</v>
      </c>
      <c r="S2210">
        <v>43241.87999999999</v>
      </c>
      <c r="T2210">
        <v>62268.307199999988</v>
      </c>
      <c r="U2210">
        <v>19026.427199999998</v>
      </c>
      <c r="AX2210" t="s">
        <v>24</v>
      </c>
      <c r="AY2210">
        <v>2018</v>
      </c>
      <c r="AZ2210">
        <v>6</v>
      </c>
      <c r="BA2210" t="s">
        <v>38</v>
      </c>
      <c r="BB2210" t="s">
        <v>74</v>
      </c>
      <c r="BC2210" t="s">
        <v>75</v>
      </c>
      <c r="BD2210" t="s">
        <v>79</v>
      </c>
      <c r="BE2210" t="s">
        <v>56</v>
      </c>
      <c r="BF2210" t="s">
        <v>57</v>
      </c>
      <c r="BG2210">
        <v>6997</v>
      </c>
      <c r="BH2210">
        <v>120012.54400000001</v>
      </c>
      <c r="BI2210">
        <v>174018.18880000003</v>
      </c>
      <c r="BJ2210">
        <v>54005.644800000024</v>
      </c>
    </row>
    <row r="2211" spans="11:62" x14ac:dyDescent="0.15">
      <c r="K2211">
        <v>2018</v>
      </c>
      <c r="L2211" t="s">
        <v>24</v>
      </c>
      <c r="M2211" t="s">
        <v>74</v>
      </c>
      <c r="N2211" t="s">
        <v>75</v>
      </c>
      <c r="O2211" t="s">
        <v>79</v>
      </c>
      <c r="P2211" t="s">
        <v>51</v>
      </c>
      <c r="Q2211" t="s">
        <v>54</v>
      </c>
      <c r="R2211">
        <v>9038</v>
      </c>
      <c r="S2211">
        <v>24456.828000000001</v>
      </c>
      <c r="T2211">
        <v>32038.444680000004</v>
      </c>
      <c r="U2211">
        <v>7581.6166800000028</v>
      </c>
      <c r="AX2211" t="s">
        <v>24</v>
      </c>
      <c r="AY2211">
        <v>2018</v>
      </c>
      <c r="AZ2211">
        <v>6</v>
      </c>
      <c r="BA2211" t="s">
        <v>38</v>
      </c>
      <c r="BB2211" t="s">
        <v>74</v>
      </c>
      <c r="BC2211" t="s">
        <v>75</v>
      </c>
      <c r="BD2211" t="s">
        <v>79</v>
      </c>
      <c r="BE2211" t="s">
        <v>56</v>
      </c>
      <c r="BF2211" t="s">
        <v>58</v>
      </c>
      <c r="BG2211">
        <v>12099</v>
      </c>
      <c r="BH2211">
        <v>98328.572999999989</v>
      </c>
      <c r="BI2211">
        <v>119960.85905999999</v>
      </c>
      <c r="BJ2211">
        <v>21632.286059999999</v>
      </c>
    </row>
    <row r="2212" spans="11:62" x14ac:dyDescent="0.15">
      <c r="K2212">
        <v>2018</v>
      </c>
      <c r="L2212" t="s">
        <v>24</v>
      </c>
      <c r="M2212" t="s">
        <v>74</v>
      </c>
      <c r="N2212" t="s">
        <v>75</v>
      </c>
      <c r="O2212" t="s">
        <v>79</v>
      </c>
      <c r="P2212" t="s">
        <v>51</v>
      </c>
      <c r="Q2212" t="s">
        <v>55</v>
      </c>
      <c r="R2212">
        <v>19430</v>
      </c>
      <c r="S2212">
        <v>121243.2</v>
      </c>
      <c r="T2212">
        <v>153978.864</v>
      </c>
      <c r="U2212">
        <v>32735.664000000004</v>
      </c>
      <c r="AX2212" t="s">
        <v>24</v>
      </c>
      <c r="AY2212">
        <v>2018</v>
      </c>
      <c r="AZ2212">
        <v>6</v>
      </c>
      <c r="BA2212" t="s">
        <v>38</v>
      </c>
      <c r="BB2212" t="s">
        <v>74</v>
      </c>
      <c r="BC2212" t="s">
        <v>75</v>
      </c>
      <c r="BD2212" t="s">
        <v>79</v>
      </c>
      <c r="BE2212" t="s">
        <v>56</v>
      </c>
      <c r="BF2212" t="s">
        <v>59</v>
      </c>
      <c r="BG2212">
        <v>5398</v>
      </c>
      <c r="BH2212">
        <v>10882.368</v>
      </c>
      <c r="BI2212">
        <v>15126.49152</v>
      </c>
      <c r="BJ2212">
        <v>4244.1235199999992</v>
      </c>
    </row>
    <row r="2213" spans="11:62" x14ac:dyDescent="0.15">
      <c r="K2213">
        <v>2018</v>
      </c>
      <c r="L2213" t="s">
        <v>24</v>
      </c>
      <c r="M2213" t="s">
        <v>74</v>
      </c>
      <c r="N2213" t="s">
        <v>75</v>
      </c>
      <c r="O2213" t="s">
        <v>79</v>
      </c>
      <c r="P2213" t="s">
        <v>56</v>
      </c>
      <c r="Q2213" t="s">
        <v>57</v>
      </c>
      <c r="R2213">
        <v>6997</v>
      </c>
      <c r="S2213">
        <v>120012.54400000001</v>
      </c>
      <c r="T2213">
        <v>174018.18880000003</v>
      </c>
      <c r="U2213">
        <v>54005.644800000024</v>
      </c>
      <c r="AX2213" t="s">
        <v>24</v>
      </c>
      <c r="AY2213">
        <v>2018</v>
      </c>
      <c r="AZ2213">
        <v>6</v>
      </c>
      <c r="BA2213" t="s">
        <v>38</v>
      </c>
      <c r="BB2213" t="s">
        <v>74</v>
      </c>
      <c r="BC2213" t="s">
        <v>75</v>
      </c>
      <c r="BD2213" t="s">
        <v>80</v>
      </c>
      <c r="BE2213" t="s">
        <v>46</v>
      </c>
      <c r="BF2213" t="s">
        <v>47</v>
      </c>
      <c r="BG2213">
        <v>16287</v>
      </c>
      <c r="BH2213">
        <v>23844.167999999998</v>
      </c>
      <c r="BI2213">
        <v>30282.093359999995</v>
      </c>
      <c r="BJ2213">
        <v>6437.9253599999975</v>
      </c>
    </row>
    <row r="2214" spans="11:62" x14ac:dyDescent="0.15">
      <c r="K2214">
        <v>2018</v>
      </c>
      <c r="L2214" t="s">
        <v>24</v>
      </c>
      <c r="M2214" t="s">
        <v>74</v>
      </c>
      <c r="N2214" t="s">
        <v>75</v>
      </c>
      <c r="O2214" t="s">
        <v>79</v>
      </c>
      <c r="P2214" t="s">
        <v>56</v>
      </c>
      <c r="Q2214" t="s">
        <v>58</v>
      </c>
      <c r="R2214">
        <v>12099</v>
      </c>
      <c r="S2214">
        <v>98328.572999999989</v>
      </c>
      <c r="T2214">
        <v>119960.85905999999</v>
      </c>
      <c r="U2214">
        <v>21632.286059999999</v>
      </c>
      <c r="AX2214" t="s">
        <v>24</v>
      </c>
      <c r="AY2214">
        <v>2018</v>
      </c>
      <c r="AZ2214">
        <v>6</v>
      </c>
      <c r="BA2214" t="s">
        <v>38</v>
      </c>
      <c r="BB2214" t="s">
        <v>74</v>
      </c>
      <c r="BC2214" t="s">
        <v>75</v>
      </c>
      <c r="BD2214" t="s">
        <v>80</v>
      </c>
      <c r="BE2214" t="s">
        <v>46</v>
      </c>
      <c r="BF2214" t="s">
        <v>48</v>
      </c>
      <c r="BG2214">
        <v>8362</v>
      </c>
      <c r="BH2214">
        <v>22075.68</v>
      </c>
      <c r="BI2214">
        <v>28256.8704</v>
      </c>
      <c r="BJ2214">
        <v>6181.1903999999995</v>
      </c>
    </row>
    <row r="2215" spans="11:62" x14ac:dyDescent="0.15">
      <c r="K2215">
        <v>2018</v>
      </c>
      <c r="L2215" t="s">
        <v>24</v>
      </c>
      <c r="M2215" t="s">
        <v>74</v>
      </c>
      <c r="N2215" t="s">
        <v>75</v>
      </c>
      <c r="O2215" t="s">
        <v>79</v>
      </c>
      <c r="P2215" t="s">
        <v>56</v>
      </c>
      <c r="Q2215" t="s">
        <v>59</v>
      </c>
      <c r="R2215">
        <v>5398</v>
      </c>
      <c r="S2215">
        <v>10882.368</v>
      </c>
      <c r="T2215">
        <v>15126.49152</v>
      </c>
      <c r="U2215">
        <v>4244.1235199999992</v>
      </c>
      <c r="AX2215" t="s">
        <v>24</v>
      </c>
      <c r="AY2215">
        <v>2018</v>
      </c>
      <c r="AZ2215">
        <v>6</v>
      </c>
      <c r="BA2215" t="s">
        <v>38</v>
      </c>
      <c r="BB2215" t="s">
        <v>74</v>
      </c>
      <c r="BC2215" t="s">
        <v>75</v>
      </c>
      <c r="BD2215" t="s">
        <v>80</v>
      </c>
      <c r="BE2215" t="s">
        <v>46</v>
      </c>
      <c r="BF2215" t="s">
        <v>49</v>
      </c>
      <c r="BG2215">
        <v>11233</v>
      </c>
      <c r="BH2215">
        <v>30396.498000000003</v>
      </c>
      <c r="BI2215">
        <v>44682.852060000005</v>
      </c>
      <c r="BJ2215">
        <v>14286.354060000001</v>
      </c>
    </row>
    <row r="2216" spans="11:62" x14ac:dyDescent="0.15">
      <c r="K2216">
        <v>2018</v>
      </c>
      <c r="L2216" t="s">
        <v>24</v>
      </c>
      <c r="M2216" t="s">
        <v>74</v>
      </c>
      <c r="N2216" t="s">
        <v>75</v>
      </c>
      <c r="O2216" t="s">
        <v>80</v>
      </c>
      <c r="P2216" t="s">
        <v>46</v>
      </c>
      <c r="Q2216" t="s">
        <v>47</v>
      </c>
      <c r="R2216">
        <v>16287</v>
      </c>
      <c r="S2216">
        <v>23844.167999999998</v>
      </c>
      <c r="T2216">
        <v>30282.093359999995</v>
      </c>
      <c r="U2216">
        <v>6437.9253599999975</v>
      </c>
      <c r="AX2216" t="s">
        <v>24</v>
      </c>
      <c r="AY2216">
        <v>2018</v>
      </c>
      <c r="AZ2216">
        <v>6</v>
      </c>
      <c r="BA2216" t="s">
        <v>38</v>
      </c>
      <c r="BB2216" t="s">
        <v>74</v>
      </c>
      <c r="BC2216" t="s">
        <v>75</v>
      </c>
      <c r="BD2216" t="s">
        <v>80</v>
      </c>
      <c r="BE2216" t="s">
        <v>46</v>
      </c>
      <c r="BF2216" t="s">
        <v>50</v>
      </c>
      <c r="BG2216">
        <v>19598</v>
      </c>
      <c r="BH2216">
        <v>97225.677999999985</v>
      </c>
      <c r="BI2216">
        <v>128337.89495999998</v>
      </c>
      <c r="BJ2216">
        <v>31112.216959999991</v>
      </c>
    </row>
    <row r="2217" spans="11:62" x14ac:dyDescent="0.15">
      <c r="K2217">
        <v>2018</v>
      </c>
      <c r="L2217" t="s">
        <v>24</v>
      </c>
      <c r="M2217" t="s">
        <v>74</v>
      </c>
      <c r="N2217" t="s">
        <v>75</v>
      </c>
      <c r="O2217" t="s">
        <v>80</v>
      </c>
      <c r="P2217" t="s">
        <v>46</v>
      </c>
      <c r="Q2217" t="s">
        <v>48</v>
      </c>
      <c r="R2217">
        <v>8362</v>
      </c>
      <c r="S2217">
        <v>22075.68</v>
      </c>
      <c r="T2217">
        <v>28256.8704</v>
      </c>
      <c r="U2217">
        <v>6181.1903999999995</v>
      </c>
      <c r="AX2217" t="s">
        <v>24</v>
      </c>
      <c r="AY2217">
        <v>2018</v>
      </c>
      <c r="AZ2217">
        <v>6</v>
      </c>
      <c r="BA2217" t="s">
        <v>38</v>
      </c>
      <c r="BB2217" t="s">
        <v>74</v>
      </c>
      <c r="BC2217" t="s">
        <v>75</v>
      </c>
      <c r="BD2217" t="s">
        <v>80</v>
      </c>
      <c r="BE2217" t="s">
        <v>51</v>
      </c>
      <c r="BF2217" t="s">
        <v>52</v>
      </c>
      <c r="BG2217">
        <v>14819</v>
      </c>
      <c r="BH2217">
        <v>72079.615999999995</v>
      </c>
      <c r="BI2217">
        <v>91541.112319999986</v>
      </c>
      <c r="BJ2217">
        <v>19461.496319999991</v>
      </c>
    </row>
    <row r="2218" spans="11:62" x14ac:dyDescent="0.15">
      <c r="K2218">
        <v>2018</v>
      </c>
      <c r="L2218" t="s">
        <v>24</v>
      </c>
      <c r="M2218" t="s">
        <v>74</v>
      </c>
      <c r="N2218" t="s">
        <v>75</v>
      </c>
      <c r="O2218" t="s">
        <v>80</v>
      </c>
      <c r="P2218" t="s">
        <v>46</v>
      </c>
      <c r="Q2218" t="s">
        <v>49</v>
      </c>
      <c r="R2218">
        <v>11233</v>
      </c>
      <c r="S2218">
        <v>30396.498000000003</v>
      </c>
      <c r="T2218">
        <v>44682.852060000005</v>
      </c>
      <c r="U2218">
        <v>14286.354060000001</v>
      </c>
      <c r="AX2218" t="s">
        <v>24</v>
      </c>
      <c r="AY2218">
        <v>2018</v>
      </c>
      <c r="AZ2218">
        <v>6</v>
      </c>
      <c r="BA2218" t="s">
        <v>38</v>
      </c>
      <c r="BB2218" t="s">
        <v>74</v>
      </c>
      <c r="BC2218" t="s">
        <v>75</v>
      </c>
      <c r="BD2218" t="s">
        <v>80</v>
      </c>
      <c r="BE2218" t="s">
        <v>51</v>
      </c>
      <c r="BF2218" t="s">
        <v>53</v>
      </c>
      <c r="BG2218">
        <v>14693</v>
      </c>
      <c r="BH2218">
        <v>118895.75599999999</v>
      </c>
      <c r="BI2218">
        <v>153375.52523999999</v>
      </c>
      <c r="BJ2218">
        <v>34479.769239999994</v>
      </c>
    </row>
    <row r="2219" spans="11:62" x14ac:dyDescent="0.15">
      <c r="K2219">
        <v>2018</v>
      </c>
      <c r="L2219" t="s">
        <v>24</v>
      </c>
      <c r="M2219" t="s">
        <v>74</v>
      </c>
      <c r="N2219" t="s">
        <v>75</v>
      </c>
      <c r="O2219" t="s">
        <v>80</v>
      </c>
      <c r="P2219" t="s">
        <v>46</v>
      </c>
      <c r="Q2219" t="s">
        <v>50</v>
      </c>
      <c r="R2219">
        <v>19598</v>
      </c>
      <c r="S2219">
        <v>97225.677999999985</v>
      </c>
      <c r="T2219">
        <v>128337.89495999998</v>
      </c>
      <c r="U2219">
        <v>31112.216959999991</v>
      </c>
      <c r="AX2219" t="s">
        <v>24</v>
      </c>
      <c r="AY2219">
        <v>2018</v>
      </c>
      <c r="AZ2219">
        <v>6</v>
      </c>
      <c r="BA2219" t="s">
        <v>38</v>
      </c>
      <c r="BB2219" t="s">
        <v>74</v>
      </c>
      <c r="BC2219" t="s">
        <v>75</v>
      </c>
      <c r="BD2219" t="s">
        <v>80</v>
      </c>
      <c r="BE2219" t="s">
        <v>51</v>
      </c>
      <c r="BF2219" t="s">
        <v>54</v>
      </c>
      <c r="BG2219">
        <v>12360</v>
      </c>
      <c r="BH2219">
        <v>30455.040000000005</v>
      </c>
      <c r="BI2219">
        <v>38068.800000000003</v>
      </c>
      <c r="BJ2219">
        <v>7613.7599999999984</v>
      </c>
    </row>
    <row r="2220" spans="11:62" x14ac:dyDescent="0.15">
      <c r="K2220">
        <v>2018</v>
      </c>
      <c r="L2220" t="s">
        <v>24</v>
      </c>
      <c r="M2220" t="s">
        <v>74</v>
      </c>
      <c r="N2220" t="s">
        <v>75</v>
      </c>
      <c r="O2220" t="s">
        <v>80</v>
      </c>
      <c r="P2220" t="s">
        <v>51</v>
      </c>
      <c r="Q2220" t="s">
        <v>52</v>
      </c>
      <c r="R2220">
        <v>14819</v>
      </c>
      <c r="S2220">
        <v>72079.615999999995</v>
      </c>
      <c r="T2220">
        <v>91541.112319999986</v>
      </c>
      <c r="U2220">
        <v>19461.496319999991</v>
      </c>
      <c r="AX2220" t="s">
        <v>24</v>
      </c>
      <c r="AY2220">
        <v>2018</v>
      </c>
      <c r="AZ2220">
        <v>6</v>
      </c>
      <c r="BA2220" t="s">
        <v>38</v>
      </c>
      <c r="BB2220" t="s">
        <v>74</v>
      </c>
      <c r="BC2220" t="s">
        <v>75</v>
      </c>
      <c r="BD2220" t="s">
        <v>80</v>
      </c>
      <c r="BE2220" t="s">
        <v>51</v>
      </c>
      <c r="BF2220" t="s">
        <v>55</v>
      </c>
      <c r="BG2220">
        <v>17491</v>
      </c>
      <c r="BH2220">
        <v>104106.43200000002</v>
      </c>
      <c r="BI2220">
        <v>135338.36160000003</v>
      </c>
      <c r="BJ2220">
        <v>31231.929600000018</v>
      </c>
    </row>
    <row r="2221" spans="11:62" x14ac:dyDescent="0.15">
      <c r="K2221">
        <v>2018</v>
      </c>
      <c r="L2221" t="s">
        <v>24</v>
      </c>
      <c r="M2221" t="s">
        <v>74</v>
      </c>
      <c r="N2221" t="s">
        <v>75</v>
      </c>
      <c r="O2221" t="s">
        <v>80</v>
      </c>
      <c r="P2221" t="s">
        <v>51</v>
      </c>
      <c r="Q2221" t="s">
        <v>53</v>
      </c>
      <c r="R2221">
        <v>14693</v>
      </c>
      <c r="S2221">
        <v>118895.75599999999</v>
      </c>
      <c r="T2221">
        <v>153375.52523999999</v>
      </c>
      <c r="U2221">
        <v>34479.769239999994</v>
      </c>
      <c r="AX2221" t="s">
        <v>24</v>
      </c>
      <c r="AY2221">
        <v>2018</v>
      </c>
      <c r="AZ2221">
        <v>6</v>
      </c>
      <c r="BA2221" t="s">
        <v>38</v>
      </c>
      <c r="BB2221" t="s">
        <v>74</v>
      </c>
      <c r="BC2221" t="s">
        <v>75</v>
      </c>
      <c r="BD2221" t="s">
        <v>80</v>
      </c>
      <c r="BE2221" t="s">
        <v>56</v>
      </c>
      <c r="BF2221" t="s">
        <v>57</v>
      </c>
      <c r="BG2221">
        <v>18458</v>
      </c>
      <c r="BH2221">
        <v>316591.61600000004</v>
      </c>
      <c r="BI2221">
        <v>468555.59168000007</v>
      </c>
      <c r="BJ2221">
        <v>151963.97568000003</v>
      </c>
    </row>
    <row r="2222" spans="11:62" x14ac:dyDescent="0.15">
      <c r="K2222">
        <v>2018</v>
      </c>
      <c r="L2222" t="s">
        <v>24</v>
      </c>
      <c r="M2222" t="s">
        <v>74</v>
      </c>
      <c r="N2222" t="s">
        <v>75</v>
      </c>
      <c r="O2222" t="s">
        <v>80</v>
      </c>
      <c r="P2222" t="s">
        <v>51</v>
      </c>
      <c r="Q2222" t="s">
        <v>54</v>
      </c>
      <c r="R2222">
        <v>12360</v>
      </c>
      <c r="S2222">
        <v>30455.040000000005</v>
      </c>
      <c r="T2222">
        <v>38068.800000000003</v>
      </c>
      <c r="U2222">
        <v>7613.7599999999984</v>
      </c>
      <c r="AX2222" t="s">
        <v>24</v>
      </c>
      <c r="AY2222">
        <v>2018</v>
      </c>
      <c r="AZ2222">
        <v>6</v>
      </c>
      <c r="BA2222" t="s">
        <v>38</v>
      </c>
      <c r="BB2222" t="s">
        <v>74</v>
      </c>
      <c r="BC2222" t="s">
        <v>75</v>
      </c>
      <c r="BD2222" t="s">
        <v>80</v>
      </c>
      <c r="BE2222" t="s">
        <v>56</v>
      </c>
      <c r="BF2222" t="s">
        <v>58</v>
      </c>
      <c r="BG2222">
        <v>16390</v>
      </c>
      <c r="BH2222">
        <v>117712.98</v>
      </c>
      <c r="BI2222">
        <v>143609.83559999999</v>
      </c>
      <c r="BJ2222">
        <v>25896.855599999995</v>
      </c>
    </row>
    <row r="2223" spans="11:62" x14ac:dyDescent="0.15">
      <c r="K2223">
        <v>2018</v>
      </c>
      <c r="L2223" t="s">
        <v>24</v>
      </c>
      <c r="M2223" t="s">
        <v>74</v>
      </c>
      <c r="N2223" t="s">
        <v>75</v>
      </c>
      <c r="O2223" t="s">
        <v>80</v>
      </c>
      <c r="P2223" t="s">
        <v>51</v>
      </c>
      <c r="Q2223" t="s">
        <v>55</v>
      </c>
      <c r="R2223">
        <v>17491</v>
      </c>
      <c r="S2223">
        <v>104106.43200000002</v>
      </c>
      <c r="T2223">
        <v>135338.36160000003</v>
      </c>
      <c r="U2223">
        <v>31231.929600000018</v>
      </c>
      <c r="AX2223" t="s">
        <v>24</v>
      </c>
      <c r="AY2223">
        <v>2018</v>
      </c>
      <c r="AZ2223">
        <v>6</v>
      </c>
      <c r="BA2223" t="s">
        <v>38</v>
      </c>
      <c r="BB2223" t="s">
        <v>74</v>
      </c>
      <c r="BC2223" t="s">
        <v>75</v>
      </c>
      <c r="BD2223" t="s">
        <v>80</v>
      </c>
      <c r="BE2223" t="s">
        <v>56</v>
      </c>
      <c r="BF2223" t="s">
        <v>59</v>
      </c>
      <c r="BG2223">
        <v>11378</v>
      </c>
      <c r="BH2223">
        <v>24371.675999999999</v>
      </c>
      <c r="BI2223">
        <v>29977.161479999999</v>
      </c>
      <c r="BJ2223">
        <v>5605.4854799999994</v>
      </c>
    </row>
    <row r="2224" spans="11:62" x14ac:dyDescent="0.15">
      <c r="K2224">
        <v>2018</v>
      </c>
      <c r="L2224" t="s">
        <v>24</v>
      </c>
      <c r="M2224" t="s">
        <v>74</v>
      </c>
      <c r="N2224" t="s">
        <v>75</v>
      </c>
      <c r="O2224" t="s">
        <v>80</v>
      </c>
      <c r="P2224" t="s">
        <v>56</v>
      </c>
      <c r="Q2224" t="s">
        <v>57</v>
      </c>
      <c r="R2224">
        <v>18458</v>
      </c>
      <c r="S2224">
        <v>316591.61600000004</v>
      </c>
      <c r="T2224">
        <v>468555.59168000007</v>
      </c>
      <c r="U2224">
        <v>151963.97568000003</v>
      </c>
      <c r="AX2224" t="s">
        <v>24</v>
      </c>
      <c r="AY2224">
        <v>2018</v>
      </c>
      <c r="AZ2224">
        <v>6</v>
      </c>
      <c r="BA2224" t="s">
        <v>38</v>
      </c>
      <c r="BB2224" t="s">
        <v>74</v>
      </c>
      <c r="BC2224" t="s">
        <v>75</v>
      </c>
      <c r="BD2224" t="s">
        <v>81</v>
      </c>
      <c r="BE2224" t="s">
        <v>46</v>
      </c>
      <c r="BF2224" t="s">
        <v>47</v>
      </c>
      <c r="BG2224">
        <v>12325</v>
      </c>
      <c r="BH2224">
        <v>17452.2</v>
      </c>
      <c r="BI2224">
        <v>21466.206000000002</v>
      </c>
      <c r="BJ2224">
        <v>4014.0060000000012</v>
      </c>
    </row>
    <row r="2225" spans="11:62" x14ac:dyDescent="0.15">
      <c r="K2225">
        <v>2018</v>
      </c>
      <c r="L2225" t="s">
        <v>24</v>
      </c>
      <c r="M2225" t="s">
        <v>74</v>
      </c>
      <c r="N2225" t="s">
        <v>75</v>
      </c>
      <c r="O2225" t="s">
        <v>80</v>
      </c>
      <c r="P2225" t="s">
        <v>56</v>
      </c>
      <c r="Q2225" t="s">
        <v>58</v>
      </c>
      <c r="R2225">
        <v>16390</v>
      </c>
      <c r="S2225">
        <v>117712.98</v>
      </c>
      <c r="T2225">
        <v>143609.83559999999</v>
      </c>
      <c r="U2225">
        <v>25896.855599999995</v>
      </c>
      <c r="AX2225" t="s">
        <v>24</v>
      </c>
      <c r="AY2225">
        <v>2018</v>
      </c>
      <c r="AZ2225">
        <v>6</v>
      </c>
      <c r="BA2225" t="s">
        <v>38</v>
      </c>
      <c r="BB2225" t="s">
        <v>74</v>
      </c>
      <c r="BC2225" t="s">
        <v>75</v>
      </c>
      <c r="BD2225" t="s">
        <v>81</v>
      </c>
      <c r="BE2225" t="s">
        <v>46</v>
      </c>
      <c r="BF2225" t="s">
        <v>48</v>
      </c>
      <c r="BG2225">
        <v>19603</v>
      </c>
      <c r="BH2225">
        <v>51320.654000000002</v>
      </c>
      <c r="BI2225">
        <v>63637.610959999998</v>
      </c>
      <c r="BJ2225">
        <v>12316.956959999996</v>
      </c>
    </row>
    <row r="2226" spans="11:62" x14ac:dyDescent="0.15">
      <c r="K2226">
        <v>2018</v>
      </c>
      <c r="L2226" t="s">
        <v>24</v>
      </c>
      <c r="M2226" t="s">
        <v>74</v>
      </c>
      <c r="N2226" t="s">
        <v>75</v>
      </c>
      <c r="O2226" t="s">
        <v>80</v>
      </c>
      <c r="P2226" t="s">
        <v>56</v>
      </c>
      <c r="Q2226" t="s">
        <v>59</v>
      </c>
      <c r="R2226">
        <v>11378</v>
      </c>
      <c r="S2226">
        <v>24371.675999999999</v>
      </c>
      <c r="T2226">
        <v>29977.161479999999</v>
      </c>
      <c r="U2226">
        <v>5605.4854799999994</v>
      </c>
      <c r="AX2226" t="s">
        <v>24</v>
      </c>
      <c r="AY2226">
        <v>2018</v>
      </c>
      <c r="AZ2226">
        <v>6</v>
      </c>
      <c r="BA2226" t="s">
        <v>38</v>
      </c>
      <c r="BB2226" t="s">
        <v>74</v>
      </c>
      <c r="BC2226" t="s">
        <v>75</v>
      </c>
      <c r="BD2226" t="s">
        <v>81</v>
      </c>
      <c r="BE2226" t="s">
        <v>46</v>
      </c>
      <c r="BF2226" t="s">
        <v>49</v>
      </c>
      <c r="BG2226">
        <v>8826</v>
      </c>
      <c r="BH2226">
        <v>23300.639999999999</v>
      </c>
      <c r="BI2226">
        <v>28426.7808</v>
      </c>
      <c r="BJ2226">
        <v>5126.140800000001</v>
      </c>
    </row>
    <row r="2227" spans="11:62" x14ac:dyDescent="0.15">
      <c r="K2227">
        <v>2018</v>
      </c>
      <c r="L2227" t="s">
        <v>24</v>
      </c>
      <c r="M2227" t="s">
        <v>74</v>
      </c>
      <c r="N2227" t="s">
        <v>75</v>
      </c>
      <c r="O2227" t="s">
        <v>81</v>
      </c>
      <c r="P2227" t="s">
        <v>46</v>
      </c>
      <c r="Q2227" t="s">
        <v>47</v>
      </c>
      <c r="R2227">
        <v>12325</v>
      </c>
      <c r="S2227">
        <v>17452.2</v>
      </c>
      <c r="T2227">
        <v>21466.206000000002</v>
      </c>
      <c r="U2227">
        <v>4014.0060000000012</v>
      </c>
      <c r="AX2227" t="s">
        <v>24</v>
      </c>
      <c r="AY2227">
        <v>2018</v>
      </c>
      <c r="AZ2227">
        <v>6</v>
      </c>
      <c r="BA2227" t="s">
        <v>38</v>
      </c>
      <c r="BB2227" t="s">
        <v>74</v>
      </c>
      <c r="BC2227" t="s">
        <v>75</v>
      </c>
      <c r="BD2227" t="s">
        <v>81</v>
      </c>
      <c r="BE2227" t="s">
        <v>46</v>
      </c>
      <c r="BF2227" t="s">
        <v>50</v>
      </c>
      <c r="BG2227">
        <v>6532</v>
      </c>
      <c r="BH2227">
        <v>30798.379999999994</v>
      </c>
      <c r="BI2227">
        <v>37882.007399999995</v>
      </c>
      <c r="BJ2227">
        <v>7083.6274000000012</v>
      </c>
    </row>
    <row r="2228" spans="11:62" x14ac:dyDescent="0.15">
      <c r="K2228">
        <v>2018</v>
      </c>
      <c r="L2228" t="s">
        <v>24</v>
      </c>
      <c r="M2228" t="s">
        <v>74</v>
      </c>
      <c r="N2228" t="s">
        <v>75</v>
      </c>
      <c r="O2228" t="s">
        <v>81</v>
      </c>
      <c r="P2228" t="s">
        <v>46</v>
      </c>
      <c r="Q2228" t="s">
        <v>48</v>
      </c>
      <c r="R2228">
        <v>19603</v>
      </c>
      <c r="S2228">
        <v>51320.654000000002</v>
      </c>
      <c r="T2228">
        <v>63637.610959999998</v>
      </c>
      <c r="U2228">
        <v>12316.956959999996</v>
      </c>
      <c r="AX2228" t="s">
        <v>24</v>
      </c>
      <c r="AY2228">
        <v>2018</v>
      </c>
      <c r="AZ2228">
        <v>6</v>
      </c>
      <c r="BA2228" t="s">
        <v>38</v>
      </c>
      <c r="BB2228" t="s">
        <v>74</v>
      </c>
      <c r="BC2228" t="s">
        <v>75</v>
      </c>
      <c r="BD2228" t="s">
        <v>81</v>
      </c>
      <c r="BE2228" t="s">
        <v>51</v>
      </c>
      <c r="BF2228" t="s">
        <v>52</v>
      </c>
      <c r="BG2228">
        <v>14957</v>
      </c>
      <c r="BH2228">
        <v>67635.553999999989</v>
      </c>
      <c r="BI2228">
        <v>101453.33099999998</v>
      </c>
      <c r="BJ2228">
        <v>33817.776999999987</v>
      </c>
    </row>
    <row r="2229" spans="11:62" x14ac:dyDescent="0.15">
      <c r="K2229">
        <v>2018</v>
      </c>
      <c r="L2229" t="s">
        <v>24</v>
      </c>
      <c r="M2229" t="s">
        <v>74</v>
      </c>
      <c r="N2229" t="s">
        <v>75</v>
      </c>
      <c r="O2229" t="s">
        <v>81</v>
      </c>
      <c r="P2229" t="s">
        <v>46</v>
      </c>
      <c r="Q2229" t="s">
        <v>49</v>
      </c>
      <c r="R2229">
        <v>8826</v>
      </c>
      <c r="S2229">
        <v>23300.639999999999</v>
      </c>
      <c r="T2229">
        <v>28426.7808</v>
      </c>
      <c r="U2229">
        <v>5126.140800000001</v>
      </c>
      <c r="AX2229" t="s">
        <v>24</v>
      </c>
      <c r="AY2229">
        <v>2018</v>
      </c>
      <c r="AZ2229">
        <v>6</v>
      </c>
      <c r="BA2229" t="s">
        <v>38</v>
      </c>
      <c r="BB2229" t="s">
        <v>74</v>
      </c>
      <c r="BC2229" t="s">
        <v>75</v>
      </c>
      <c r="BD2229" t="s">
        <v>81</v>
      </c>
      <c r="BE2229" t="s">
        <v>51</v>
      </c>
      <c r="BF2229" t="s">
        <v>53</v>
      </c>
      <c r="BG2229">
        <v>7933</v>
      </c>
      <c r="BH2229">
        <v>59878.284000000007</v>
      </c>
      <c r="BI2229">
        <v>72452.723640000011</v>
      </c>
      <c r="BJ2229">
        <v>12574.439640000004</v>
      </c>
    </row>
    <row r="2230" spans="11:62" x14ac:dyDescent="0.15">
      <c r="K2230">
        <v>2018</v>
      </c>
      <c r="L2230" t="s">
        <v>24</v>
      </c>
      <c r="M2230" t="s">
        <v>74</v>
      </c>
      <c r="N2230" t="s">
        <v>75</v>
      </c>
      <c r="O2230" t="s">
        <v>81</v>
      </c>
      <c r="P2230" t="s">
        <v>46</v>
      </c>
      <c r="Q2230" t="s">
        <v>50</v>
      </c>
      <c r="R2230">
        <v>6532</v>
      </c>
      <c r="S2230">
        <v>30798.379999999994</v>
      </c>
      <c r="T2230">
        <v>37882.007399999995</v>
      </c>
      <c r="U2230">
        <v>7083.6274000000012</v>
      </c>
      <c r="AX2230" t="s">
        <v>24</v>
      </c>
      <c r="AY2230">
        <v>2018</v>
      </c>
      <c r="AZ2230">
        <v>6</v>
      </c>
      <c r="BA2230" t="s">
        <v>38</v>
      </c>
      <c r="BB2230" t="s">
        <v>74</v>
      </c>
      <c r="BC2230" t="s">
        <v>75</v>
      </c>
      <c r="BD2230" t="s">
        <v>81</v>
      </c>
      <c r="BE2230" t="s">
        <v>51</v>
      </c>
      <c r="BF2230" t="s">
        <v>54</v>
      </c>
      <c r="BG2230">
        <v>5041</v>
      </c>
      <c r="BH2230">
        <v>13308.24</v>
      </c>
      <c r="BI2230">
        <v>19696.195200000002</v>
      </c>
      <c r="BJ2230">
        <v>6387.9552000000022</v>
      </c>
    </row>
    <row r="2231" spans="11:62" x14ac:dyDescent="0.15">
      <c r="K2231">
        <v>2018</v>
      </c>
      <c r="L2231" t="s">
        <v>24</v>
      </c>
      <c r="M2231" t="s">
        <v>74</v>
      </c>
      <c r="N2231" t="s">
        <v>75</v>
      </c>
      <c r="O2231" t="s">
        <v>81</v>
      </c>
      <c r="P2231" t="s">
        <v>51</v>
      </c>
      <c r="Q2231" t="s">
        <v>52</v>
      </c>
      <c r="R2231">
        <v>14957</v>
      </c>
      <c r="S2231">
        <v>67635.553999999989</v>
      </c>
      <c r="T2231">
        <v>101453.33099999998</v>
      </c>
      <c r="U2231">
        <v>33817.776999999987</v>
      </c>
      <c r="AX2231" t="s">
        <v>24</v>
      </c>
      <c r="AY2231">
        <v>2018</v>
      </c>
      <c r="AZ2231">
        <v>6</v>
      </c>
      <c r="BA2231" t="s">
        <v>38</v>
      </c>
      <c r="BB2231" t="s">
        <v>74</v>
      </c>
      <c r="BC2231" t="s">
        <v>75</v>
      </c>
      <c r="BD2231" t="s">
        <v>81</v>
      </c>
      <c r="BE2231" t="s">
        <v>51</v>
      </c>
      <c r="BF2231" t="s">
        <v>55</v>
      </c>
      <c r="BG2231">
        <v>12719</v>
      </c>
      <c r="BH2231">
        <v>68377.343999999997</v>
      </c>
      <c r="BI2231">
        <v>93676.961280000003</v>
      </c>
      <c r="BJ2231">
        <v>25299.617280000006</v>
      </c>
    </row>
    <row r="2232" spans="11:62" x14ac:dyDescent="0.15">
      <c r="K2232">
        <v>2018</v>
      </c>
      <c r="L2232" t="s">
        <v>24</v>
      </c>
      <c r="M2232" t="s">
        <v>74</v>
      </c>
      <c r="N2232" t="s">
        <v>75</v>
      </c>
      <c r="O2232" t="s">
        <v>81</v>
      </c>
      <c r="P2232" t="s">
        <v>51</v>
      </c>
      <c r="Q2232" t="s">
        <v>53</v>
      </c>
      <c r="R2232">
        <v>7933</v>
      </c>
      <c r="S2232">
        <v>59878.284000000007</v>
      </c>
      <c r="T2232">
        <v>72452.723640000011</v>
      </c>
      <c r="U2232">
        <v>12574.439640000004</v>
      </c>
      <c r="AX2232" t="s">
        <v>24</v>
      </c>
      <c r="AY2232">
        <v>2018</v>
      </c>
      <c r="AZ2232">
        <v>6</v>
      </c>
      <c r="BA2232" t="s">
        <v>38</v>
      </c>
      <c r="BB2232" t="s">
        <v>74</v>
      </c>
      <c r="BC2232" t="s">
        <v>75</v>
      </c>
      <c r="BD2232" t="s">
        <v>81</v>
      </c>
      <c r="BE2232" t="s">
        <v>56</v>
      </c>
      <c r="BF2232" t="s">
        <v>57</v>
      </c>
      <c r="BG2232">
        <v>13060</v>
      </c>
      <c r="BH2232">
        <v>224005.12</v>
      </c>
      <c r="BI2232">
        <v>309127.06559999997</v>
      </c>
      <c r="BJ2232">
        <v>85121.945599999977</v>
      </c>
    </row>
    <row r="2233" spans="11:62" x14ac:dyDescent="0.15">
      <c r="K2233">
        <v>2018</v>
      </c>
      <c r="L2233" t="s">
        <v>24</v>
      </c>
      <c r="M2233" t="s">
        <v>74</v>
      </c>
      <c r="N2233" t="s">
        <v>75</v>
      </c>
      <c r="O2233" t="s">
        <v>81</v>
      </c>
      <c r="P2233" t="s">
        <v>51</v>
      </c>
      <c r="Q2233" t="s">
        <v>54</v>
      </c>
      <c r="R2233">
        <v>5041</v>
      </c>
      <c r="S2233">
        <v>13308.24</v>
      </c>
      <c r="T2233">
        <v>19696.195200000002</v>
      </c>
      <c r="U2233">
        <v>6387.9552000000022</v>
      </c>
      <c r="AX2233" t="s">
        <v>24</v>
      </c>
      <c r="AY2233">
        <v>2018</v>
      </c>
      <c r="AZ2233">
        <v>6</v>
      </c>
      <c r="BA2233" t="s">
        <v>38</v>
      </c>
      <c r="BB2233" t="s">
        <v>74</v>
      </c>
      <c r="BC2233" t="s">
        <v>75</v>
      </c>
      <c r="BD2233" t="s">
        <v>81</v>
      </c>
      <c r="BE2233" t="s">
        <v>56</v>
      </c>
      <c r="BF2233" t="s">
        <v>58</v>
      </c>
      <c r="BG2233">
        <v>14926</v>
      </c>
      <c r="BH2233">
        <v>121303.60200000001</v>
      </c>
      <c r="BI2233">
        <v>156481.64658000003</v>
      </c>
      <c r="BJ2233">
        <v>35178.044580000016</v>
      </c>
    </row>
    <row r="2234" spans="11:62" x14ac:dyDescent="0.15">
      <c r="K2234">
        <v>2018</v>
      </c>
      <c r="L2234" t="s">
        <v>24</v>
      </c>
      <c r="M2234" t="s">
        <v>74</v>
      </c>
      <c r="N2234" t="s">
        <v>75</v>
      </c>
      <c r="O2234" t="s">
        <v>81</v>
      </c>
      <c r="P2234" t="s">
        <v>51</v>
      </c>
      <c r="Q2234" t="s">
        <v>55</v>
      </c>
      <c r="R2234">
        <v>12719</v>
      </c>
      <c r="S2234">
        <v>68377.343999999997</v>
      </c>
      <c r="T2234">
        <v>93676.961280000003</v>
      </c>
      <c r="U2234">
        <v>25299.617280000006</v>
      </c>
      <c r="AX2234" t="s">
        <v>24</v>
      </c>
      <c r="AY2234">
        <v>2018</v>
      </c>
      <c r="AZ2234">
        <v>6</v>
      </c>
      <c r="BA2234" t="s">
        <v>38</v>
      </c>
      <c r="BB2234" t="s">
        <v>74</v>
      </c>
      <c r="BC2234" t="s">
        <v>75</v>
      </c>
      <c r="BD2234" t="s">
        <v>81</v>
      </c>
      <c r="BE2234" t="s">
        <v>56</v>
      </c>
      <c r="BF2234" t="s">
        <v>59</v>
      </c>
      <c r="BG2234">
        <v>8581</v>
      </c>
      <c r="BH2234">
        <v>16990.38</v>
      </c>
      <c r="BI2234">
        <v>23106.916800000003</v>
      </c>
      <c r="BJ2234">
        <v>6116.5368000000017</v>
      </c>
    </row>
    <row r="2235" spans="11:62" x14ac:dyDescent="0.15">
      <c r="K2235">
        <v>2018</v>
      </c>
      <c r="L2235" t="s">
        <v>24</v>
      </c>
      <c r="M2235" t="s">
        <v>74</v>
      </c>
      <c r="N2235" t="s">
        <v>75</v>
      </c>
      <c r="O2235" t="s">
        <v>81</v>
      </c>
      <c r="P2235" t="s">
        <v>56</v>
      </c>
      <c r="Q2235" t="s">
        <v>57</v>
      </c>
      <c r="R2235">
        <v>13060</v>
      </c>
      <c r="S2235">
        <v>224005.12</v>
      </c>
      <c r="T2235">
        <v>309127.06559999997</v>
      </c>
      <c r="U2235">
        <v>85121.945599999977</v>
      </c>
      <c r="AX2235" t="s">
        <v>24</v>
      </c>
      <c r="AY2235">
        <v>2018</v>
      </c>
      <c r="AZ2235">
        <v>6</v>
      </c>
      <c r="BA2235" t="s">
        <v>38</v>
      </c>
      <c r="BB2235" t="s">
        <v>82</v>
      </c>
      <c r="BC2235" t="s">
        <v>75</v>
      </c>
      <c r="BD2235" t="s">
        <v>83</v>
      </c>
      <c r="BE2235" t="s">
        <v>46</v>
      </c>
      <c r="BF2235" t="s">
        <v>47</v>
      </c>
      <c r="BG2235">
        <v>8471</v>
      </c>
      <c r="BH2235">
        <v>13214.759999999998</v>
      </c>
      <c r="BI2235">
        <v>17707.778399999999</v>
      </c>
      <c r="BJ2235">
        <v>4493.0184000000008</v>
      </c>
    </row>
    <row r="2236" spans="11:62" x14ac:dyDescent="0.15">
      <c r="K2236">
        <v>2018</v>
      </c>
      <c r="L2236" t="s">
        <v>24</v>
      </c>
      <c r="M2236" t="s">
        <v>74</v>
      </c>
      <c r="N2236" t="s">
        <v>75</v>
      </c>
      <c r="O2236" t="s">
        <v>81</v>
      </c>
      <c r="P2236" t="s">
        <v>56</v>
      </c>
      <c r="Q2236" t="s">
        <v>58</v>
      </c>
      <c r="R2236">
        <v>14926</v>
      </c>
      <c r="S2236">
        <v>121303.60200000001</v>
      </c>
      <c r="T2236">
        <v>156481.64658000003</v>
      </c>
      <c r="U2236">
        <v>35178.044580000016</v>
      </c>
      <c r="AX2236" t="s">
        <v>24</v>
      </c>
      <c r="AY2236">
        <v>2018</v>
      </c>
      <c r="AZ2236">
        <v>6</v>
      </c>
      <c r="BA2236" t="s">
        <v>38</v>
      </c>
      <c r="BB2236" t="s">
        <v>82</v>
      </c>
      <c r="BC2236" t="s">
        <v>75</v>
      </c>
      <c r="BD2236" t="s">
        <v>83</v>
      </c>
      <c r="BE2236" t="s">
        <v>46</v>
      </c>
      <c r="BF2236" t="s">
        <v>48</v>
      </c>
      <c r="BG2236">
        <v>8742</v>
      </c>
      <c r="BH2236">
        <v>22886.556</v>
      </c>
      <c r="BI2236">
        <v>31125.71616</v>
      </c>
      <c r="BJ2236">
        <v>8239.1601599999995</v>
      </c>
    </row>
    <row r="2237" spans="11:62" x14ac:dyDescent="0.15">
      <c r="K2237">
        <v>2018</v>
      </c>
      <c r="L2237" t="s">
        <v>24</v>
      </c>
      <c r="M2237" t="s">
        <v>74</v>
      </c>
      <c r="N2237" t="s">
        <v>75</v>
      </c>
      <c r="O2237" t="s">
        <v>81</v>
      </c>
      <c r="P2237" t="s">
        <v>56</v>
      </c>
      <c r="Q2237" t="s">
        <v>59</v>
      </c>
      <c r="R2237">
        <v>8581</v>
      </c>
      <c r="S2237">
        <v>16990.38</v>
      </c>
      <c r="T2237">
        <v>23106.916800000003</v>
      </c>
      <c r="U2237">
        <v>6116.5368000000017</v>
      </c>
      <c r="AX2237" t="s">
        <v>24</v>
      </c>
      <c r="AY2237">
        <v>2018</v>
      </c>
      <c r="AZ2237">
        <v>6</v>
      </c>
      <c r="BA2237" t="s">
        <v>38</v>
      </c>
      <c r="BB2237" t="s">
        <v>82</v>
      </c>
      <c r="BC2237" t="s">
        <v>75</v>
      </c>
      <c r="BD2237" t="s">
        <v>83</v>
      </c>
      <c r="BE2237" t="s">
        <v>46</v>
      </c>
      <c r="BF2237" t="s">
        <v>49</v>
      </c>
      <c r="BG2237">
        <v>11732</v>
      </c>
      <c r="BH2237">
        <v>33037.312000000005</v>
      </c>
      <c r="BI2237">
        <v>41296.640000000007</v>
      </c>
      <c r="BJ2237">
        <v>8259.3280000000013</v>
      </c>
    </row>
    <row r="2238" spans="11:62" x14ac:dyDescent="0.15">
      <c r="K2238">
        <v>2018</v>
      </c>
      <c r="L2238" t="s">
        <v>24</v>
      </c>
      <c r="M2238" t="s">
        <v>82</v>
      </c>
      <c r="N2238" t="s">
        <v>75</v>
      </c>
      <c r="O2238" t="s">
        <v>83</v>
      </c>
      <c r="P2238" t="s">
        <v>46</v>
      </c>
      <c r="Q2238" t="s">
        <v>47</v>
      </c>
      <c r="R2238">
        <v>8471</v>
      </c>
      <c r="S2238">
        <v>13214.759999999998</v>
      </c>
      <c r="T2238">
        <v>17707.778399999999</v>
      </c>
      <c r="U2238">
        <v>4493.0184000000008</v>
      </c>
      <c r="AX2238" t="s">
        <v>24</v>
      </c>
      <c r="AY2238">
        <v>2018</v>
      </c>
      <c r="AZ2238">
        <v>6</v>
      </c>
      <c r="BA2238" t="s">
        <v>38</v>
      </c>
      <c r="BB2238" t="s">
        <v>82</v>
      </c>
      <c r="BC2238" t="s">
        <v>75</v>
      </c>
      <c r="BD2238" t="s">
        <v>83</v>
      </c>
      <c r="BE2238" t="s">
        <v>46</v>
      </c>
      <c r="BF2238" t="s">
        <v>50</v>
      </c>
      <c r="BG2238">
        <v>15077</v>
      </c>
      <c r="BH2238">
        <v>76033.311000000002</v>
      </c>
      <c r="BI2238">
        <v>103405.30296</v>
      </c>
      <c r="BJ2238">
        <v>27371.991959999999</v>
      </c>
    </row>
    <row r="2239" spans="11:62" x14ac:dyDescent="0.15">
      <c r="K2239">
        <v>2018</v>
      </c>
      <c r="L2239" t="s">
        <v>24</v>
      </c>
      <c r="M2239" t="s">
        <v>82</v>
      </c>
      <c r="N2239" t="s">
        <v>75</v>
      </c>
      <c r="O2239" t="s">
        <v>83</v>
      </c>
      <c r="P2239" t="s">
        <v>46</v>
      </c>
      <c r="Q2239" t="s">
        <v>48</v>
      </c>
      <c r="R2239">
        <v>8742</v>
      </c>
      <c r="S2239">
        <v>22886.556</v>
      </c>
      <c r="T2239">
        <v>31125.71616</v>
      </c>
      <c r="U2239">
        <v>8239.1601599999995</v>
      </c>
      <c r="AX2239" t="s">
        <v>24</v>
      </c>
      <c r="AY2239">
        <v>2018</v>
      </c>
      <c r="AZ2239">
        <v>6</v>
      </c>
      <c r="BA2239" t="s">
        <v>38</v>
      </c>
      <c r="BB2239" t="s">
        <v>82</v>
      </c>
      <c r="BC2239" t="s">
        <v>75</v>
      </c>
      <c r="BD2239" t="s">
        <v>83</v>
      </c>
      <c r="BE2239" t="s">
        <v>51</v>
      </c>
      <c r="BF2239" t="s">
        <v>52</v>
      </c>
      <c r="BG2239">
        <v>8785</v>
      </c>
      <c r="BH2239">
        <v>39725.769999999997</v>
      </c>
      <c r="BI2239">
        <v>55218.820299999992</v>
      </c>
      <c r="BJ2239">
        <v>15493.050299999995</v>
      </c>
    </row>
    <row r="2240" spans="11:62" x14ac:dyDescent="0.15">
      <c r="K2240">
        <v>2018</v>
      </c>
      <c r="L2240" t="s">
        <v>24</v>
      </c>
      <c r="M2240" t="s">
        <v>82</v>
      </c>
      <c r="N2240" t="s">
        <v>75</v>
      </c>
      <c r="O2240" t="s">
        <v>83</v>
      </c>
      <c r="P2240" t="s">
        <v>46</v>
      </c>
      <c r="Q2240" t="s">
        <v>49</v>
      </c>
      <c r="R2240">
        <v>11732</v>
      </c>
      <c r="S2240">
        <v>33037.312000000005</v>
      </c>
      <c r="T2240">
        <v>41296.640000000007</v>
      </c>
      <c r="U2240">
        <v>8259.3280000000013</v>
      </c>
      <c r="AX2240" t="s">
        <v>24</v>
      </c>
      <c r="AY2240">
        <v>2018</v>
      </c>
      <c r="AZ2240">
        <v>6</v>
      </c>
      <c r="BA2240" t="s">
        <v>38</v>
      </c>
      <c r="BB2240" t="s">
        <v>82</v>
      </c>
      <c r="BC2240" t="s">
        <v>75</v>
      </c>
      <c r="BD2240" t="s">
        <v>83</v>
      </c>
      <c r="BE2240" t="s">
        <v>51</v>
      </c>
      <c r="BF2240" t="s">
        <v>53</v>
      </c>
      <c r="BG2240">
        <v>17611</v>
      </c>
      <c r="BH2240">
        <v>134125.37599999999</v>
      </c>
      <c r="BI2240">
        <v>185093.01887999999</v>
      </c>
      <c r="BJ2240">
        <v>50967.642879999999</v>
      </c>
    </row>
    <row r="2241" spans="11:62" x14ac:dyDescent="0.15">
      <c r="K2241">
        <v>2018</v>
      </c>
      <c r="L2241" t="s">
        <v>24</v>
      </c>
      <c r="M2241" t="s">
        <v>82</v>
      </c>
      <c r="N2241" t="s">
        <v>75</v>
      </c>
      <c r="O2241" t="s">
        <v>83</v>
      </c>
      <c r="P2241" t="s">
        <v>46</v>
      </c>
      <c r="Q2241" t="s">
        <v>50</v>
      </c>
      <c r="R2241">
        <v>15077</v>
      </c>
      <c r="S2241">
        <v>76033.311000000002</v>
      </c>
      <c r="T2241">
        <v>103405.30296</v>
      </c>
      <c r="U2241">
        <v>27371.991959999999</v>
      </c>
      <c r="AX2241" t="s">
        <v>24</v>
      </c>
      <c r="AY2241">
        <v>2018</v>
      </c>
      <c r="AZ2241">
        <v>6</v>
      </c>
      <c r="BA2241" t="s">
        <v>38</v>
      </c>
      <c r="BB2241" t="s">
        <v>82</v>
      </c>
      <c r="BC2241" t="s">
        <v>75</v>
      </c>
      <c r="BD2241" t="s">
        <v>83</v>
      </c>
      <c r="BE2241" t="s">
        <v>51</v>
      </c>
      <c r="BF2241" t="s">
        <v>54</v>
      </c>
      <c r="BG2241">
        <v>17269</v>
      </c>
      <c r="BH2241">
        <v>45970.078000000009</v>
      </c>
      <c r="BI2241">
        <v>60220.802180000013</v>
      </c>
      <c r="BJ2241">
        <v>14250.724180000005</v>
      </c>
    </row>
    <row r="2242" spans="11:62" x14ac:dyDescent="0.15">
      <c r="K2242">
        <v>2018</v>
      </c>
      <c r="L2242" t="s">
        <v>24</v>
      </c>
      <c r="M2242" t="s">
        <v>82</v>
      </c>
      <c r="N2242" t="s">
        <v>75</v>
      </c>
      <c r="O2242" t="s">
        <v>83</v>
      </c>
      <c r="P2242" t="s">
        <v>51</v>
      </c>
      <c r="Q2242" t="s">
        <v>52</v>
      </c>
      <c r="R2242">
        <v>8785</v>
      </c>
      <c r="S2242">
        <v>39725.769999999997</v>
      </c>
      <c r="T2242">
        <v>55218.820299999992</v>
      </c>
      <c r="U2242">
        <v>15493.050299999995</v>
      </c>
      <c r="AX2242" t="s">
        <v>24</v>
      </c>
      <c r="AY2242">
        <v>2018</v>
      </c>
      <c r="AZ2242">
        <v>6</v>
      </c>
      <c r="BA2242" t="s">
        <v>38</v>
      </c>
      <c r="BB2242" t="s">
        <v>82</v>
      </c>
      <c r="BC2242" t="s">
        <v>75</v>
      </c>
      <c r="BD2242" t="s">
        <v>83</v>
      </c>
      <c r="BE2242" t="s">
        <v>51</v>
      </c>
      <c r="BF2242" t="s">
        <v>55</v>
      </c>
      <c r="BG2242">
        <v>5188</v>
      </c>
      <c r="BH2242">
        <v>31127.999999999996</v>
      </c>
      <c r="BI2242">
        <v>38598.719999999994</v>
      </c>
      <c r="BJ2242">
        <v>7470.7199999999975</v>
      </c>
    </row>
    <row r="2243" spans="11:62" x14ac:dyDescent="0.15">
      <c r="K2243">
        <v>2018</v>
      </c>
      <c r="L2243" t="s">
        <v>24</v>
      </c>
      <c r="M2243" t="s">
        <v>82</v>
      </c>
      <c r="N2243" t="s">
        <v>75</v>
      </c>
      <c r="O2243" t="s">
        <v>83</v>
      </c>
      <c r="P2243" t="s">
        <v>51</v>
      </c>
      <c r="Q2243" t="s">
        <v>53</v>
      </c>
      <c r="R2243">
        <v>17611</v>
      </c>
      <c r="S2243">
        <v>134125.37599999999</v>
      </c>
      <c r="T2243">
        <v>185093.01887999999</v>
      </c>
      <c r="U2243">
        <v>50967.642879999999</v>
      </c>
      <c r="AX2243" t="s">
        <v>24</v>
      </c>
      <c r="AY2243">
        <v>2018</v>
      </c>
      <c r="AZ2243">
        <v>6</v>
      </c>
      <c r="BA2243" t="s">
        <v>38</v>
      </c>
      <c r="BB2243" t="s">
        <v>82</v>
      </c>
      <c r="BC2243" t="s">
        <v>75</v>
      </c>
      <c r="BD2243" t="s">
        <v>83</v>
      </c>
      <c r="BE2243" t="s">
        <v>56</v>
      </c>
      <c r="BF2243" t="s">
        <v>57</v>
      </c>
      <c r="BG2243">
        <v>19297</v>
      </c>
      <c r="BH2243">
        <v>325810.54800000001</v>
      </c>
      <c r="BI2243">
        <v>472425.29460000002</v>
      </c>
      <c r="BJ2243">
        <v>146614.74660000001</v>
      </c>
    </row>
    <row r="2244" spans="11:62" x14ac:dyDescent="0.15">
      <c r="K2244">
        <v>2018</v>
      </c>
      <c r="L2244" t="s">
        <v>24</v>
      </c>
      <c r="M2244" t="s">
        <v>82</v>
      </c>
      <c r="N2244" t="s">
        <v>75</v>
      </c>
      <c r="O2244" t="s">
        <v>83</v>
      </c>
      <c r="P2244" t="s">
        <v>51</v>
      </c>
      <c r="Q2244" t="s">
        <v>54</v>
      </c>
      <c r="R2244">
        <v>17269</v>
      </c>
      <c r="S2244">
        <v>45970.078000000009</v>
      </c>
      <c r="T2244">
        <v>60220.802180000013</v>
      </c>
      <c r="U2244">
        <v>14250.724180000005</v>
      </c>
      <c r="AX2244" t="s">
        <v>24</v>
      </c>
      <c r="AY2244">
        <v>2018</v>
      </c>
      <c r="AZ2244">
        <v>6</v>
      </c>
      <c r="BA2244" t="s">
        <v>38</v>
      </c>
      <c r="BB2244" t="s">
        <v>82</v>
      </c>
      <c r="BC2244" t="s">
        <v>75</v>
      </c>
      <c r="BD2244" t="s">
        <v>83</v>
      </c>
      <c r="BE2244" t="s">
        <v>56</v>
      </c>
      <c r="BF2244" t="s">
        <v>58</v>
      </c>
      <c r="BG2244">
        <v>11696</v>
      </c>
      <c r="BH2244">
        <v>87684.912000000011</v>
      </c>
      <c r="BI2244">
        <v>131527.36800000002</v>
      </c>
      <c r="BJ2244">
        <v>43842.456000000006</v>
      </c>
    </row>
    <row r="2245" spans="11:62" x14ac:dyDescent="0.15">
      <c r="K2245">
        <v>2018</v>
      </c>
      <c r="L2245" t="s">
        <v>24</v>
      </c>
      <c r="M2245" t="s">
        <v>82</v>
      </c>
      <c r="N2245" t="s">
        <v>75</v>
      </c>
      <c r="O2245" t="s">
        <v>83</v>
      </c>
      <c r="P2245" t="s">
        <v>51</v>
      </c>
      <c r="Q2245" t="s">
        <v>55</v>
      </c>
      <c r="R2245">
        <v>5188</v>
      </c>
      <c r="S2245">
        <v>31127.999999999996</v>
      </c>
      <c r="T2245">
        <v>38598.719999999994</v>
      </c>
      <c r="U2245">
        <v>7470.7199999999975</v>
      </c>
      <c r="AX2245" t="s">
        <v>24</v>
      </c>
      <c r="AY2245">
        <v>2018</v>
      </c>
      <c r="AZ2245">
        <v>6</v>
      </c>
      <c r="BA2245" t="s">
        <v>38</v>
      </c>
      <c r="BB2245" t="s">
        <v>82</v>
      </c>
      <c r="BC2245" t="s">
        <v>75</v>
      </c>
      <c r="BD2245" t="s">
        <v>83</v>
      </c>
      <c r="BE2245" t="s">
        <v>56</v>
      </c>
      <c r="BF2245" t="s">
        <v>59</v>
      </c>
      <c r="BG2245">
        <v>11868</v>
      </c>
      <c r="BH2245">
        <v>24353.136000000002</v>
      </c>
      <c r="BI2245">
        <v>36529.704000000005</v>
      </c>
      <c r="BJ2245">
        <v>12176.568000000003</v>
      </c>
    </row>
    <row r="2246" spans="11:62" x14ac:dyDescent="0.15">
      <c r="K2246">
        <v>2018</v>
      </c>
      <c r="L2246" t="s">
        <v>24</v>
      </c>
      <c r="M2246" t="s">
        <v>82</v>
      </c>
      <c r="N2246" t="s">
        <v>75</v>
      </c>
      <c r="O2246" t="s">
        <v>83</v>
      </c>
      <c r="P2246" t="s">
        <v>56</v>
      </c>
      <c r="Q2246" t="s">
        <v>57</v>
      </c>
      <c r="R2246">
        <v>19297</v>
      </c>
      <c r="S2246">
        <v>325810.54800000001</v>
      </c>
      <c r="T2246">
        <v>472425.29460000002</v>
      </c>
      <c r="U2246">
        <v>146614.74660000001</v>
      </c>
      <c r="AX2246" t="s">
        <v>24</v>
      </c>
      <c r="AY2246">
        <v>2018</v>
      </c>
      <c r="AZ2246">
        <v>6</v>
      </c>
      <c r="BA2246" t="s">
        <v>38</v>
      </c>
      <c r="BB2246" t="s">
        <v>82</v>
      </c>
      <c r="BC2246" t="s">
        <v>75</v>
      </c>
      <c r="BD2246" t="s">
        <v>84</v>
      </c>
      <c r="BE2246" t="s">
        <v>46</v>
      </c>
      <c r="BF2246" t="s">
        <v>47</v>
      </c>
      <c r="BG2246">
        <v>12510</v>
      </c>
      <c r="BH2246">
        <v>18614.88</v>
      </c>
      <c r="BI2246">
        <v>25874.683200000003</v>
      </c>
      <c r="BJ2246">
        <v>7259.8032000000021</v>
      </c>
    </row>
    <row r="2247" spans="11:62" x14ac:dyDescent="0.15">
      <c r="K2247">
        <v>2018</v>
      </c>
      <c r="L2247" t="s">
        <v>24</v>
      </c>
      <c r="M2247" t="s">
        <v>82</v>
      </c>
      <c r="N2247" t="s">
        <v>75</v>
      </c>
      <c r="O2247" t="s">
        <v>83</v>
      </c>
      <c r="P2247" t="s">
        <v>56</v>
      </c>
      <c r="Q2247" t="s">
        <v>58</v>
      </c>
      <c r="R2247">
        <v>11696</v>
      </c>
      <c r="S2247">
        <v>87684.912000000011</v>
      </c>
      <c r="T2247">
        <v>131527.36800000002</v>
      </c>
      <c r="U2247">
        <v>43842.456000000006</v>
      </c>
      <c r="AX2247" t="s">
        <v>24</v>
      </c>
      <c r="AY2247">
        <v>2018</v>
      </c>
      <c r="AZ2247">
        <v>6</v>
      </c>
      <c r="BA2247" t="s">
        <v>38</v>
      </c>
      <c r="BB2247" t="s">
        <v>82</v>
      </c>
      <c r="BC2247" t="s">
        <v>75</v>
      </c>
      <c r="BD2247" t="s">
        <v>84</v>
      </c>
      <c r="BE2247" t="s">
        <v>46</v>
      </c>
      <c r="BF2247" t="s">
        <v>48</v>
      </c>
      <c r="BG2247">
        <v>6417</v>
      </c>
      <c r="BH2247">
        <v>16376.184000000001</v>
      </c>
      <c r="BI2247">
        <v>22107.848400000003</v>
      </c>
      <c r="BJ2247">
        <v>5731.6644000000015</v>
      </c>
    </row>
    <row r="2248" spans="11:62" x14ac:dyDescent="0.15">
      <c r="K2248">
        <v>2018</v>
      </c>
      <c r="L2248" t="s">
        <v>24</v>
      </c>
      <c r="M2248" t="s">
        <v>82</v>
      </c>
      <c r="N2248" t="s">
        <v>75</v>
      </c>
      <c r="O2248" t="s">
        <v>83</v>
      </c>
      <c r="P2248" t="s">
        <v>56</v>
      </c>
      <c r="Q2248" t="s">
        <v>59</v>
      </c>
      <c r="R2248">
        <v>11868</v>
      </c>
      <c r="S2248">
        <v>24353.136000000002</v>
      </c>
      <c r="T2248">
        <v>36529.704000000005</v>
      </c>
      <c r="U2248">
        <v>12176.568000000003</v>
      </c>
      <c r="AX2248" t="s">
        <v>24</v>
      </c>
      <c r="AY2248">
        <v>2018</v>
      </c>
      <c r="AZ2248">
        <v>6</v>
      </c>
      <c r="BA2248" t="s">
        <v>38</v>
      </c>
      <c r="BB2248" t="s">
        <v>82</v>
      </c>
      <c r="BC2248" t="s">
        <v>75</v>
      </c>
      <c r="BD2248" t="s">
        <v>84</v>
      </c>
      <c r="BE2248" t="s">
        <v>46</v>
      </c>
      <c r="BF2248" t="s">
        <v>49</v>
      </c>
      <c r="BG2248">
        <v>19363</v>
      </c>
      <c r="BH2248">
        <v>53674.236000000004</v>
      </c>
      <c r="BI2248">
        <v>76754.157480000009</v>
      </c>
      <c r="BJ2248">
        <v>23079.921480000005</v>
      </c>
    </row>
    <row r="2249" spans="11:62" x14ac:dyDescent="0.15">
      <c r="K2249">
        <v>2018</v>
      </c>
      <c r="L2249" t="s">
        <v>24</v>
      </c>
      <c r="M2249" t="s">
        <v>82</v>
      </c>
      <c r="N2249" t="s">
        <v>75</v>
      </c>
      <c r="O2249" t="s">
        <v>84</v>
      </c>
      <c r="P2249" t="s">
        <v>46</v>
      </c>
      <c r="Q2249" t="s">
        <v>47</v>
      </c>
      <c r="R2249">
        <v>12510</v>
      </c>
      <c r="S2249">
        <v>18614.88</v>
      </c>
      <c r="T2249">
        <v>25874.683200000003</v>
      </c>
      <c r="U2249">
        <v>7259.8032000000021</v>
      </c>
      <c r="AX2249" t="s">
        <v>24</v>
      </c>
      <c r="AY2249">
        <v>2018</v>
      </c>
      <c r="AZ2249">
        <v>6</v>
      </c>
      <c r="BA2249" t="s">
        <v>38</v>
      </c>
      <c r="BB2249" t="s">
        <v>82</v>
      </c>
      <c r="BC2249" t="s">
        <v>75</v>
      </c>
      <c r="BD2249" t="s">
        <v>84</v>
      </c>
      <c r="BE2249" t="s">
        <v>46</v>
      </c>
      <c r="BF2249" t="s">
        <v>50</v>
      </c>
      <c r="BG2249">
        <v>17885</v>
      </c>
      <c r="BH2249">
        <v>95327.05</v>
      </c>
      <c r="BI2249">
        <v>141084.03400000001</v>
      </c>
      <c r="BJ2249">
        <v>45756.984000000011</v>
      </c>
    </row>
    <row r="2250" spans="11:62" x14ac:dyDescent="0.15">
      <c r="K2250">
        <v>2018</v>
      </c>
      <c r="L2250" t="s">
        <v>24</v>
      </c>
      <c r="M2250" t="s">
        <v>82</v>
      </c>
      <c r="N2250" t="s">
        <v>75</v>
      </c>
      <c r="O2250" t="s">
        <v>84</v>
      </c>
      <c r="P2250" t="s">
        <v>46</v>
      </c>
      <c r="Q2250" t="s">
        <v>48</v>
      </c>
      <c r="R2250">
        <v>6417</v>
      </c>
      <c r="S2250">
        <v>16376.184000000001</v>
      </c>
      <c r="T2250">
        <v>22107.848400000003</v>
      </c>
      <c r="U2250">
        <v>5731.6644000000015</v>
      </c>
      <c r="AX2250" t="s">
        <v>24</v>
      </c>
      <c r="AY2250">
        <v>2018</v>
      </c>
      <c r="AZ2250">
        <v>6</v>
      </c>
      <c r="BA2250" t="s">
        <v>38</v>
      </c>
      <c r="BB2250" t="s">
        <v>82</v>
      </c>
      <c r="BC2250" t="s">
        <v>75</v>
      </c>
      <c r="BD2250" t="s">
        <v>84</v>
      </c>
      <c r="BE2250" t="s">
        <v>51</v>
      </c>
      <c r="BF2250" t="s">
        <v>52</v>
      </c>
      <c r="BG2250">
        <v>7305</v>
      </c>
      <c r="BH2250">
        <v>33033.21</v>
      </c>
      <c r="BI2250">
        <v>42612.840899999996</v>
      </c>
      <c r="BJ2250">
        <v>9579.6308999999965</v>
      </c>
    </row>
    <row r="2251" spans="11:62" x14ac:dyDescent="0.15">
      <c r="K2251">
        <v>2018</v>
      </c>
      <c r="L2251" t="s">
        <v>24</v>
      </c>
      <c r="M2251" t="s">
        <v>82</v>
      </c>
      <c r="N2251" t="s">
        <v>75</v>
      </c>
      <c r="O2251" t="s">
        <v>84</v>
      </c>
      <c r="P2251" t="s">
        <v>46</v>
      </c>
      <c r="Q2251" t="s">
        <v>49</v>
      </c>
      <c r="R2251">
        <v>19363</v>
      </c>
      <c r="S2251">
        <v>53674.236000000004</v>
      </c>
      <c r="T2251">
        <v>76754.157480000009</v>
      </c>
      <c r="U2251">
        <v>23079.921480000005</v>
      </c>
      <c r="AX2251" t="s">
        <v>24</v>
      </c>
      <c r="AY2251">
        <v>2018</v>
      </c>
      <c r="AZ2251">
        <v>6</v>
      </c>
      <c r="BA2251" t="s">
        <v>38</v>
      </c>
      <c r="BB2251" t="s">
        <v>82</v>
      </c>
      <c r="BC2251" t="s">
        <v>75</v>
      </c>
      <c r="BD2251" t="s">
        <v>84</v>
      </c>
      <c r="BE2251" t="s">
        <v>51</v>
      </c>
      <c r="BF2251" t="s">
        <v>53</v>
      </c>
      <c r="BG2251">
        <v>8148</v>
      </c>
      <c r="BH2251">
        <v>62055.167999999998</v>
      </c>
      <c r="BI2251">
        <v>80671.718399999998</v>
      </c>
      <c r="BJ2251">
        <v>18616.5504</v>
      </c>
    </row>
    <row r="2252" spans="11:62" x14ac:dyDescent="0.15">
      <c r="K2252">
        <v>2018</v>
      </c>
      <c r="L2252" t="s">
        <v>24</v>
      </c>
      <c r="M2252" t="s">
        <v>82</v>
      </c>
      <c r="N2252" t="s">
        <v>75</v>
      </c>
      <c r="O2252" t="s">
        <v>84</v>
      </c>
      <c r="P2252" t="s">
        <v>46</v>
      </c>
      <c r="Q2252" t="s">
        <v>50</v>
      </c>
      <c r="R2252">
        <v>17885</v>
      </c>
      <c r="S2252">
        <v>95327.05</v>
      </c>
      <c r="T2252">
        <v>141084.03400000001</v>
      </c>
      <c r="U2252">
        <v>45756.984000000011</v>
      </c>
      <c r="AX2252" t="s">
        <v>24</v>
      </c>
      <c r="AY2252">
        <v>2018</v>
      </c>
      <c r="AZ2252">
        <v>6</v>
      </c>
      <c r="BA2252" t="s">
        <v>38</v>
      </c>
      <c r="BB2252" t="s">
        <v>82</v>
      </c>
      <c r="BC2252" t="s">
        <v>75</v>
      </c>
      <c r="BD2252" t="s">
        <v>84</v>
      </c>
      <c r="BE2252" t="s">
        <v>51</v>
      </c>
      <c r="BF2252" t="s">
        <v>54</v>
      </c>
      <c r="BG2252">
        <v>8595</v>
      </c>
      <c r="BH2252">
        <v>24203.52</v>
      </c>
      <c r="BI2252">
        <v>34853.068800000001</v>
      </c>
      <c r="BJ2252">
        <v>10649.5488</v>
      </c>
    </row>
    <row r="2253" spans="11:62" x14ac:dyDescent="0.15">
      <c r="K2253">
        <v>2018</v>
      </c>
      <c r="L2253" t="s">
        <v>24</v>
      </c>
      <c r="M2253" t="s">
        <v>82</v>
      </c>
      <c r="N2253" t="s">
        <v>75</v>
      </c>
      <c r="O2253" t="s">
        <v>84</v>
      </c>
      <c r="P2253" t="s">
        <v>51</v>
      </c>
      <c r="Q2253" t="s">
        <v>52</v>
      </c>
      <c r="R2253">
        <v>7305</v>
      </c>
      <c r="S2253">
        <v>33033.21</v>
      </c>
      <c r="T2253">
        <v>42612.840899999996</v>
      </c>
      <c r="U2253">
        <v>9579.6308999999965</v>
      </c>
      <c r="AX2253" t="s">
        <v>24</v>
      </c>
      <c r="AY2253">
        <v>2018</v>
      </c>
      <c r="AZ2253">
        <v>6</v>
      </c>
      <c r="BA2253" t="s">
        <v>38</v>
      </c>
      <c r="BB2253" t="s">
        <v>82</v>
      </c>
      <c r="BC2253" t="s">
        <v>75</v>
      </c>
      <c r="BD2253" t="s">
        <v>84</v>
      </c>
      <c r="BE2253" t="s">
        <v>51</v>
      </c>
      <c r="BF2253" t="s">
        <v>55</v>
      </c>
      <c r="BG2253">
        <v>11835</v>
      </c>
      <c r="BH2253">
        <v>73850.399999999994</v>
      </c>
      <c r="BI2253">
        <v>90835.991999999998</v>
      </c>
      <c r="BJ2253">
        <v>16985.592000000004</v>
      </c>
    </row>
    <row r="2254" spans="11:62" x14ac:dyDescent="0.15">
      <c r="K2254">
        <v>2018</v>
      </c>
      <c r="L2254" t="s">
        <v>24</v>
      </c>
      <c r="M2254" t="s">
        <v>82</v>
      </c>
      <c r="N2254" t="s">
        <v>75</v>
      </c>
      <c r="O2254" t="s">
        <v>84</v>
      </c>
      <c r="P2254" t="s">
        <v>51</v>
      </c>
      <c r="Q2254" t="s">
        <v>53</v>
      </c>
      <c r="R2254">
        <v>8148</v>
      </c>
      <c r="S2254">
        <v>62055.167999999998</v>
      </c>
      <c r="T2254">
        <v>80671.718399999998</v>
      </c>
      <c r="U2254">
        <v>18616.5504</v>
      </c>
      <c r="AX2254" t="s">
        <v>24</v>
      </c>
      <c r="AY2254">
        <v>2018</v>
      </c>
      <c r="AZ2254">
        <v>6</v>
      </c>
      <c r="BA2254" t="s">
        <v>38</v>
      </c>
      <c r="BB2254" t="s">
        <v>82</v>
      </c>
      <c r="BC2254" t="s">
        <v>75</v>
      </c>
      <c r="BD2254" t="s">
        <v>84</v>
      </c>
      <c r="BE2254" t="s">
        <v>56</v>
      </c>
      <c r="BF2254" t="s">
        <v>57</v>
      </c>
      <c r="BG2254">
        <v>14990</v>
      </c>
      <c r="BH2254">
        <v>247065.18</v>
      </c>
      <c r="BI2254">
        <v>348361.90380000003</v>
      </c>
      <c r="BJ2254">
        <v>101296.72380000004</v>
      </c>
    </row>
    <row r="2255" spans="11:62" x14ac:dyDescent="0.15">
      <c r="K2255">
        <v>2018</v>
      </c>
      <c r="L2255" t="s">
        <v>24</v>
      </c>
      <c r="M2255" t="s">
        <v>82</v>
      </c>
      <c r="N2255" t="s">
        <v>75</v>
      </c>
      <c r="O2255" t="s">
        <v>84</v>
      </c>
      <c r="P2255" t="s">
        <v>51</v>
      </c>
      <c r="Q2255" t="s">
        <v>54</v>
      </c>
      <c r="R2255">
        <v>8595</v>
      </c>
      <c r="S2255">
        <v>24203.52</v>
      </c>
      <c r="T2255">
        <v>34853.068800000001</v>
      </c>
      <c r="U2255">
        <v>10649.5488</v>
      </c>
      <c r="AX2255" t="s">
        <v>24</v>
      </c>
      <c r="AY2255">
        <v>2018</v>
      </c>
      <c r="AZ2255">
        <v>6</v>
      </c>
      <c r="BA2255" t="s">
        <v>38</v>
      </c>
      <c r="BB2255" t="s">
        <v>82</v>
      </c>
      <c r="BC2255" t="s">
        <v>75</v>
      </c>
      <c r="BD2255" t="s">
        <v>84</v>
      </c>
      <c r="BE2255" t="s">
        <v>56</v>
      </c>
      <c r="BF2255" t="s">
        <v>58</v>
      </c>
      <c r="BG2255">
        <v>17221</v>
      </c>
      <c r="BH2255">
        <v>123681.22200000001</v>
      </c>
      <c r="BI2255">
        <v>166969.64970000001</v>
      </c>
      <c r="BJ2255">
        <v>43288.4277</v>
      </c>
    </row>
    <row r="2256" spans="11:62" x14ac:dyDescent="0.15">
      <c r="K2256">
        <v>2018</v>
      </c>
      <c r="L2256" t="s">
        <v>24</v>
      </c>
      <c r="M2256" t="s">
        <v>82</v>
      </c>
      <c r="N2256" t="s">
        <v>75</v>
      </c>
      <c r="O2256" t="s">
        <v>84</v>
      </c>
      <c r="P2256" t="s">
        <v>51</v>
      </c>
      <c r="Q2256" t="s">
        <v>55</v>
      </c>
      <c r="R2256">
        <v>11835</v>
      </c>
      <c r="S2256">
        <v>73850.399999999994</v>
      </c>
      <c r="T2256">
        <v>90835.991999999998</v>
      </c>
      <c r="U2256">
        <v>16985.592000000004</v>
      </c>
      <c r="AX2256" t="s">
        <v>24</v>
      </c>
      <c r="AY2256">
        <v>2018</v>
      </c>
      <c r="AZ2256">
        <v>6</v>
      </c>
      <c r="BA2256" t="s">
        <v>38</v>
      </c>
      <c r="BB2256" t="s">
        <v>82</v>
      </c>
      <c r="BC2256" t="s">
        <v>75</v>
      </c>
      <c r="BD2256" t="s">
        <v>84</v>
      </c>
      <c r="BE2256" t="s">
        <v>56</v>
      </c>
      <c r="BF2256" t="s">
        <v>59</v>
      </c>
      <c r="BG2256">
        <v>15524</v>
      </c>
      <c r="BH2256">
        <v>32134.68</v>
      </c>
      <c r="BI2256">
        <v>47559.326399999998</v>
      </c>
      <c r="BJ2256">
        <v>15424.646399999998</v>
      </c>
    </row>
    <row r="2257" spans="11:62" x14ac:dyDescent="0.15">
      <c r="K2257">
        <v>2018</v>
      </c>
      <c r="L2257" t="s">
        <v>24</v>
      </c>
      <c r="M2257" t="s">
        <v>82</v>
      </c>
      <c r="N2257" t="s">
        <v>75</v>
      </c>
      <c r="O2257" t="s">
        <v>84</v>
      </c>
      <c r="P2257" t="s">
        <v>56</v>
      </c>
      <c r="Q2257" t="s">
        <v>57</v>
      </c>
      <c r="R2257">
        <v>14990</v>
      </c>
      <c r="S2257">
        <v>247065.18</v>
      </c>
      <c r="T2257">
        <v>348361.90380000003</v>
      </c>
      <c r="U2257">
        <v>101296.72380000004</v>
      </c>
      <c r="AX2257" t="s">
        <v>24</v>
      </c>
      <c r="AY2257">
        <v>2018</v>
      </c>
      <c r="AZ2257">
        <v>6</v>
      </c>
      <c r="BA2257" t="s">
        <v>38</v>
      </c>
      <c r="BB2257" t="s">
        <v>82</v>
      </c>
      <c r="BC2257" t="s">
        <v>75</v>
      </c>
      <c r="BD2257" t="s">
        <v>85</v>
      </c>
      <c r="BE2257" t="s">
        <v>46</v>
      </c>
      <c r="BF2257" t="s">
        <v>47</v>
      </c>
      <c r="BG2257">
        <v>8156</v>
      </c>
      <c r="BH2257">
        <v>12233.999999999998</v>
      </c>
      <c r="BI2257">
        <v>18350.999999999996</v>
      </c>
      <c r="BJ2257">
        <v>6116.9999999999982</v>
      </c>
    </row>
    <row r="2258" spans="11:62" x14ac:dyDescent="0.15">
      <c r="K2258">
        <v>2018</v>
      </c>
      <c r="L2258" t="s">
        <v>24</v>
      </c>
      <c r="M2258" t="s">
        <v>82</v>
      </c>
      <c r="N2258" t="s">
        <v>75</v>
      </c>
      <c r="O2258" t="s">
        <v>84</v>
      </c>
      <c r="P2258" t="s">
        <v>56</v>
      </c>
      <c r="Q2258" t="s">
        <v>58</v>
      </c>
      <c r="R2258">
        <v>17221</v>
      </c>
      <c r="S2258">
        <v>123681.22200000001</v>
      </c>
      <c r="T2258">
        <v>166969.64970000001</v>
      </c>
      <c r="U2258">
        <v>43288.4277</v>
      </c>
      <c r="AX2258" t="s">
        <v>24</v>
      </c>
      <c r="AY2258">
        <v>2018</v>
      </c>
      <c r="AZ2258">
        <v>6</v>
      </c>
      <c r="BA2258" t="s">
        <v>38</v>
      </c>
      <c r="BB2258" t="s">
        <v>82</v>
      </c>
      <c r="BC2258" t="s">
        <v>75</v>
      </c>
      <c r="BD2258" t="s">
        <v>85</v>
      </c>
      <c r="BE2258" t="s">
        <v>46</v>
      </c>
      <c r="BF2258" t="s">
        <v>48</v>
      </c>
      <c r="BG2258">
        <v>9259</v>
      </c>
      <c r="BH2258">
        <v>22610.478000000003</v>
      </c>
      <c r="BI2258">
        <v>27132.573600000003</v>
      </c>
      <c r="BJ2258">
        <v>4522.0956000000006</v>
      </c>
    </row>
    <row r="2259" spans="11:62" x14ac:dyDescent="0.15">
      <c r="K2259">
        <v>2018</v>
      </c>
      <c r="L2259" t="s">
        <v>24</v>
      </c>
      <c r="M2259" t="s">
        <v>82</v>
      </c>
      <c r="N2259" t="s">
        <v>75</v>
      </c>
      <c r="O2259" t="s">
        <v>84</v>
      </c>
      <c r="P2259" t="s">
        <v>56</v>
      </c>
      <c r="Q2259" t="s">
        <v>59</v>
      </c>
      <c r="R2259">
        <v>15524</v>
      </c>
      <c r="S2259">
        <v>32134.68</v>
      </c>
      <c r="T2259">
        <v>47559.326399999998</v>
      </c>
      <c r="U2259">
        <v>15424.646399999998</v>
      </c>
      <c r="AX2259" t="s">
        <v>24</v>
      </c>
      <c r="AY2259">
        <v>2018</v>
      </c>
      <c r="AZ2259">
        <v>6</v>
      </c>
      <c r="BA2259" t="s">
        <v>38</v>
      </c>
      <c r="BB2259" t="s">
        <v>82</v>
      </c>
      <c r="BC2259" t="s">
        <v>75</v>
      </c>
      <c r="BD2259" t="s">
        <v>85</v>
      </c>
      <c r="BE2259" t="s">
        <v>46</v>
      </c>
      <c r="BF2259" t="s">
        <v>49</v>
      </c>
      <c r="BG2259">
        <v>5228</v>
      </c>
      <c r="BH2259">
        <v>14261.984000000002</v>
      </c>
      <c r="BI2259">
        <v>18968.438720000002</v>
      </c>
      <c r="BJ2259">
        <v>4706.4547199999997</v>
      </c>
    </row>
    <row r="2260" spans="11:62" x14ac:dyDescent="0.15">
      <c r="K2260">
        <v>2018</v>
      </c>
      <c r="L2260" t="s">
        <v>24</v>
      </c>
      <c r="M2260" t="s">
        <v>82</v>
      </c>
      <c r="N2260" t="s">
        <v>75</v>
      </c>
      <c r="O2260" t="s">
        <v>85</v>
      </c>
      <c r="P2260" t="s">
        <v>46</v>
      </c>
      <c r="Q2260" t="s">
        <v>47</v>
      </c>
      <c r="R2260">
        <v>8156</v>
      </c>
      <c r="S2260">
        <v>12233.999999999998</v>
      </c>
      <c r="T2260">
        <v>18350.999999999996</v>
      </c>
      <c r="U2260">
        <v>6116.9999999999982</v>
      </c>
      <c r="AX2260" t="s">
        <v>24</v>
      </c>
      <c r="AY2260">
        <v>2018</v>
      </c>
      <c r="AZ2260">
        <v>6</v>
      </c>
      <c r="BA2260" t="s">
        <v>38</v>
      </c>
      <c r="BB2260" t="s">
        <v>82</v>
      </c>
      <c r="BC2260" t="s">
        <v>75</v>
      </c>
      <c r="BD2260" t="s">
        <v>85</v>
      </c>
      <c r="BE2260" t="s">
        <v>46</v>
      </c>
      <c r="BF2260" t="s">
        <v>50</v>
      </c>
      <c r="BG2260">
        <v>9698</v>
      </c>
      <c r="BH2260">
        <v>45726.069999999992</v>
      </c>
      <c r="BI2260">
        <v>66302.801499999987</v>
      </c>
      <c r="BJ2260">
        <v>20576.731499999994</v>
      </c>
    </row>
    <row r="2261" spans="11:62" x14ac:dyDescent="0.15">
      <c r="K2261">
        <v>2018</v>
      </c>
      <c r="L2261" t="s">
        <v>24</v>
      </c>
      <c r="M2261" t="s">
        <v>82</v>
      </c>
      <c r="N2261" t="s">
        <v>75</v>
      </c>
      <c r="O2261" t="s">
        <v>85</v>
      </c>
      <c r="P2261" t="s">
        <v>46</v>
      </c>
      <c r="Q2261" t="s">
        <v>48</v>
      </c>
      <c r="R2261">
        <v>9259</v>
      </c>
      <c r="S2261">
        <v>22610.478000000003</v>
      </c>
      <c r="T2261">
        <v>27132.573600000003</v>
      </c>
      <c r="U2261">
        <v>4522.0956000000006</v>
      </c>
      <c r="AX2261" t="s">
        <v>24</v>
      </c>
      <c r="AY2261">
        <v>2018</v>
      </c>
      <c r="AZ2261">
        <v>6</v>
      </c>
      <c r="BA2261" t="s">
        <v>38</v>
      </c>
      <c r="BB2261" t="s">
        <v>82</v>
      </c>
      <c r="BC2261" t="s">
        <v>75</v>
      </c>
      <c r="BD2261" t="s">
        <v>85</v>
      </c>
      <c r="BE2261" t="s">
        <v>51</v>
      </c>
      <c r="BF2261" t="s">
        <v>52</v>
      </c>
      <c r="BG2261">
        <v>16566</v>
      </c>
      <c r="BH2261">
        <v>76170.467999999993</v>
      </c>
      <c r="BI2261">
        <v>111970.58795999998</v>
      </c>
      <c r="BJ2261">
        <v>35800.119959999982</v>
      </c>
    </row>
    <row r="2262" spans="11:62" x14ac:dyDescent="0.15">
      <c r="K2262">
        <v>2018</v>
      </c>
      <c r="L2262" t="s">
        <v>24</v>
      </c>
      <c r="M2262" t="s">
        <v>82</v>
      </c>
      <c r="N2262" t="s">
        <v>75</v>
      </c>
      <c r="O2262" t="s">
        <v>85</v>
      </c>
      <c r="P2262" t="s">
        <v>46</v>
      </c>
      <c r="Q2262" t="s">
        <v>49</v>
      </c>
      <c r="R2262">
        <v>5228</v>
      </c>
      <c r="S2262">
        <v>14261.984000000002</v>
      </c>
      <c r="T2262">
        <v>18968.438720000002</v>
      </c>
      <c r="U2262">
        <v>4706.4547199999997</v>
      </c>
      <c r="AX2262" t="s">
        <v>24</v>
      </c>
      <c r="AY2262">
        <v>2018</v>
      </c>
      <c r="AZ2262">
        <v>6</v>
      </c>
      <c r="BA2262" t="s">
        <v>38</v>
      </c>
      <c r="BB2262" t="s">
        <v>82</v>
      </c>
      <c r="BC2262" t="s">
        <v>75</v>
      </c>
      <c r="BD2262" t="s">
        <v>85</v>
      </c>
      <c r="BE2262" t="s">
        <v>51</v>
      </c>
      <c r="BF2262" t="s">
        <v>53</v>
      </c>
      <c r="BG2262">
        <v>17298</v>
      </c>
      <c r="BH2262">
        <v>145856.736</v>
      </c>
      <c r="BI2262">
        <v>177945.21792</v>
      </c>
      <c r="BJ2262">
        <v>32088.481919999991</v>
      </c>
    </row>
    <row r="2263" spans="11:62" x14ac:dyDescent="0.15">
      <c r="K2263">
        <v>2018</v>
      </c>
      <c r="L2263" t="s">
        <v>24</v>
      </c>
      <c r="M2263" t="s">
        <v>82</v>
      </c>
      <c r="N2263" t="s">
        <v>75</v>
      </c>
      <c r="O2263" t="s">
        <v>85</v>
      </c>
      <c r="P2263" t="s">
        <v>46</v>
      </c>
      <c r="Q2263" t="s">
        <v>50</v>
      </c>
      <c r="R2263">
        <v>9698</v>
      </c>
      <c r="S2263">
        <v>45726.069999999992</v>
      </c>
      <c r="T2263">
        <v>66302.801499999987</v>
      </c>
      <c r="U2263">
        <v>20576.731499999994</v>
      </c>
      <c r="AX2263" t="s">
        <v>24</v>
      </c>
      <c r="AY2263">
        <v>2018</v>
      </c>
      <c r="AZ2263">
        <v>6</v>
      </c>
      <c r="BA2263" t="s">
        <v>38</v>
      </c>
      <c r="BB2263" t="s">
        <v>82</v>
      </c>
      <c r="BC2263" t="s">
        <v>75</v>
      </c>
      <c r="BD2263" t="s">
        <v>85</v>
      </c>
      <c r="BE2263" t="s">
        <v>51</v>
      </c>
      <c r="BF2263" t="s">
        <v>54</v>
      </c>
      <c r="BG2263">
        <v>13239</v>
      </c>
      <c r="BH2263">
        <v>36698.508000000002</v>
      </c>
      <c r="BI2263">
        <v>54680.776919999997</v>
      </c>
      <c r="BJ2263">
        <v>17982.268919999995</v>
      </c>
    </row>
    <row r="2264" spans="11:62" x14ac:dyDescent="0.15">
      <c r="K2264">
        <v>2018</v>
      </c>
      <c r="L2264" t="s">
        <v>24</v>
      </c>
      <c r="M2264" t="s">
        <v>82</v>
      </c>
      <c r="N2264" t="s">
        <v>75</v>
      </c>
      <c r="O2264" t="s">
        <v>85</v>
      </c>
      <c r="P2264" t="s">
        <v>51</v>
      </c>
      <c r="Q2264" t="s">
        <v>52</v>
      </c>
      <c r="R2264">
        <v>16566</v>
      </c>
      <c r="S2264">
        <v>76170.467999999993</v>
      </c>
      <c r="T2264">
        <v>111970.58795999998</v>
      </c>
      <c r="U2264">
        <v>35800.119959999982</v>
      </c>
      <c r="AX2264" t="s">
        <v>24</v>
      </c>
      <c r="AY2264">
        <v>2018</v>
      </c>
      <c r="AZ2264">
        <v>6</v>
      </c>
      <c r="BA2264" t="s">
        <v>38</v>
      </c>
      <c r="BB2264" t="s">
        <v>82</v>
      </c>
      <c r="BC2264" t="s">
        <v>75</v>
      </c>
      <c r="BD2264" t="s">
        <v>85</v>
      </c>
      <c r="BE2264" t="s">
        <v>51</v>
      </c>
      <c r="BF2264" t="s">
        <v>55</v>
      </c>
      <c r="BG2264">
        <v>19246</v>
      </c>
      <c r="BH2264">
        <v>101618.88</v>
      </c>
      <c r="BI2264">
        <v>127023.6</v>
      </c>
      <c r="BJ2264">
        <v>25404.720000000001</v>
      </c>
    </row>
    <row r="2265" spans="11:62" x14ac:dyDescent="0.15">
      <c r="K2265">
        <v>2018</v>
      </c>
      <c r="L2265" t="s">
        <v>24</v>
      </c>
      <c r="M2265" t="s">
        <v>82</v>
      </c>
      <c r="N2265" t="s">
        <v>75</v>
      </c>
      <c r="O2265" t="s">
        <v>85</v>
      </c>
      <c r="P2265" t="s">
        <v>51</v>
      </c>
      <c r="Q2265" t="s">
        <v>53</v>
      </c>
      <c r="R2265">
        <v>17298</v>
      </c>
      <c r="S2265">
        <v>145856.736</v>
      </c>
      <c r="T2265">
        <v>177945.21792</v>
      </c>
      <c r="U2265">
        <v>32088.481919999991</v>
      </c>
      <c r="AX2265" t="s">
        <v>24</v>
      </c>
      <c r="AY2265">
        <v>2018</v>
      </c>
      <c r="AZ2265">
        <v>6</v>
      </c>
      <c r="BA2265" t="s">
        <v>38</v>
      </c>
      <c r="BB2265" t="s">
        <v>82</v>
      </c>
      <c r="BC2265" t="s">
        <v>75</v>
      </c>
      <c r="BD2265" t="s">
        <v>85</v>
      </c>
      <c r="BE2265" t="s">
        <v>56</v>
      </c>
      <c r="BF2265" t="s">
        <v>57</v>
      </c>
      <c r="BG2265">
        <v>16748</v>
      </c>
      <c r="BH2265">
        <v>269307.84000000003</v>
      </c>
      <c r="BI2265">
        <v>366258.66240000003</v>
      </c>
      <c r="BJ2265">
        <v>96950.822400000005</v>
      </c>
    </row>
    <row r="2266" spans="11:62" x14ac:dyDescent="0.15">
      <c r="K2266">
        <v>2018</v>
      </c>
      <c r="L2266" t="s">
        <v>24</v>
      </c>
      <c r="M2266" t="s">
        <v>82</v>
      </c>
      <c r="N2266" t="s">
        <v>75</v>
      </c>
      <c r="O2266" t="s">
        <v>85</v>
      </c>
      <c r="P2266" t="s">
        <v>51</v>
      </c>
      <c r="Q2266" t="s">
        <v>54</v>
      </c>
      <c r="R2266">
        <v>13239</v>
      </c>
      <c r="S2266">
        <v>36698.508000000002</v>
      </c>
      <c r="T2266">
        <v>54680.776919999997</v>
      </c>
      <c r="U2266">
        <v>17982.268919999995</v>
      </c>
      <c r="AX2266" t="s">
        <v>24</v>
      </c>
      <c r="AY2266">
        <v>2018</v>
      </c>
      <c r="AZ2266">
        <v>6</v>
      </c>
      <c r="BA2266" t="s">
        <v>38</v>
      </c>
      <c r="BB2266" t="s">
        <v>82</v>
      </c>
      <c r="BC2266" t="s">
        <v>75</v>
      </c>
      <c r="BD2266" t="s">
        <v>85</v>
      </c>
      <c r="BE2266" t="s">
        <v>56</v>
      </c>
      <c r="BF2266" t="s">
        <v>58</v>
      </c>
      <c r="BG2266">
        <v>7596</v>
      </c>
      <c r="BH2266">
        <v>54554.471999999994</v>
      </c>
      <c r="BI2266">
        <v>73648.537199999992</v>
      </c>
      <c r="BJ2266">
        <v>19094.065199999997</v>
      </c>
    </row>
    <row r="2267" spans="11:62" x14ac:dyDescent="0.15">
      <c r="K2267">
        <v>2018</v>
      </c>
      <c r="L2267" t="s">
        <v>24</v>
      </c>
      <c r="M2267" t="s">
        <v>82</v>
      </c>
      <c r="N2267" t="s">
        <v>75</v>
      </c>
      <c r="O2267" t="s">
        <v>85</v>
      </c>
      <c r="P2267" t="s">
        <v>51</v>
      </c>
      <c r="Q2267" t="s">
        <v>55</v>
      </c>
      <c r="R2267">
        <v>19246</v>
      </c>
      <c r="S2267">
        <v>101618.88</v>
      </c>
      <c r="T2267">
        <v>127023.6</v>
      </c>
      <c r="U2267">
        <v>25404.720000000001</v>
      </c>
      <c r="AX2267" t="s">
        <v>24</v>
      </c>
      <c r="AY2267">
        <v>2018</v>
      </c>
      <c r="AZ2267">
        <v>6</v>
      </c>
      <c r="BA2267" t="s">
        <v>38</v>
      </c>
      <c r="BB2267" t="s">
        <v>82</v>
      </c>
      <c r="BC2267" t="s">
        <v>75</v>
      </c>
      <c r="BD2267" t="s">
        <v>85</v>
      </c>
      <c r="BE2267" t="s">
        <v>56</v>
      </c>
      <c r="BF2267" t="s">
        <v>59</v>
      </c>
      <c r="BG2267">
        <v>11154</v>
      </c>
      <c r="BH2267">
        <v>23088.78</v>
      </c>
      <c r="BI2267">
        <v>27706.535999999996</v>
      </c>
      <c r="BJ2267">
        <v>4617.7559999999976</v>
      </c>
    </row>
    <row r="2268" spans="11:62" x14ac:dyDescent="0.15">
      <c r="K2268">
        <v>2018</v>
      </c>
      <c r="L2268" t="s">
        <v>24</v>
      </c>
      <c r="M2268" t="s">
        <v>82</v>
      </c>
      <c r="N2268" t="s">
        <v>75</v>
      </c>
      <c r="O2268" t="s">
        <v>85</v>
      </c>
      <c r="P2268" t="s">
        <v>56</v>
      </c>
      <c r="Q2268" t="s">
        <v>57</v>
      </c>
      <c r="R2268">
        <v>16748</v>
      </c>
      <c r="S2268">
        <v>269307.84000000003</v>
      </c>
      <c r="T2268">
        <v>366258.66240000003</v>
      </c>
      <c r="U2268">
        <v>96950.822400000005</v>
      </c>
      <c r="AX2268" t="s">
        <v>24</v>
      </c>
      <c r="AY2268">
        <v>2018</v>
      </c>
      <c r="AZ2268">
        <v>6</v>
      </c>
      <c r="BA2268" t="s">
        <v>38</v>
      </c>
      <c r="BB2268" t="s">
        <v>82</v>
      </c>
      <c r="BC2268" t="s">
        <v>75</v>
      </c>
      <c r="BD2268" t="s">
        <v>86</v>
      </c>
      <c r="BE2268" t="s">
        <v>46</v>
      </c>
      <c r="BF2268" t="s">
        <v>47</v>
      </c>
      <c r="BG2268">
        <v>5594</v>
      </c>
      <c r="BH2268">
        <v>8458.1280000000006</v>
      </c>
      <c r="BI2268">
        <v>10488.07872</v>
      </c>
      <c r="BJ2268">
        <v>2029.9507199999989</v>
      </c>
    </row>
    <row r="2269" spans="11:62" x14ac:dyDescent="0.15">
      <c r="K2269">
        <v>2018</v>
      </c>
      <c r="L2269" t="s">
        <v>24</v>
      </c>
      <c r="M2269" t="s">
        <v>82</v>
      </c>
      <c r="N2269" t="s">
        <v>75</v>
      </c>
      <c r="O2269" t="s">
        <v>85</v>
      </c>
      <c r="P2269" t="s">
        <v>56</v>
      </c>
      <c r="Q2269" t="s">
        <v>58</v>
      </c>
      <c r="R2269">
        <v>7596</v>
      </c>
      <c r="S2269">
        <v>54554.471999999994</v>
      </c>
      <c r="T2269">
        <v>73648.537199999992</v>
      </c>
      <c r="U2269">
        <v>19094.065199999997</v>
      </c>
      <c r="AX2269" t="s">
        <v>24</v>
      </c>
      <c r="AY2269">
        <v>2018</v>
      </c>
      <c r="AZ2269">
        <v>6</v>
      </c>
      <c r="BA2269" t="s">
        <v>38</v>
      </c>
      <c r="BB2269" t="s">
        <v>82</v>
      </c>
      <c r="BC2269" t="s">
        <v>75</v>
      </c>
      <c r="BD2269" t="s">
        <v>86</v>
      </c>
      <c r="BE2269" t="s">
        <v>46</v>
      </c>
      <c r="BF2269" t="s">
        <v>48</v>
      </c>
      <c r="BG2269">
        <v>5908</v>
      </c>
      <c r="BH2269">
        <v>16247</v>
      </c>
      <c r="BI2269">
        <v>22420.86</v>
      </c>
      <c r="BJ2269">
        <v>6173.8600000000006</v>
      </c>
    </row>
    <row r="2270" spans="11:62" x14ac:dyDescent="0.15">
      <c r="K2270">
        <v>2018</v>
      </c>
      <c r="L2270" t="s">
        <v>24</v>
      </c>
      <c r="M2270" t="s">
        <v>82</v>
      </c>
      <c r="N2270" t="s">
        <v>75</v>
      </c>
      <c r="O2270" t="s">
        <v>85</v>
      </c>
      <c r="P2270" t="s">
        <v>56</v>
      </c>
      <c r="Q2270" t="s">
        <v>59</v>
      </c>
      <c r="R2270">
        <v>11154</v>
      </c>
      <c r="S2270">
        <v>23088.78</v>
      </c>
      <c r="T2270">
        <v>27706.535999999996</v>
      </c>
      <c r="U2270">
        <v>4617.7559999999976</v>
      </c>
      <c r="AX2270" t="s">
        <v>24</v>
      </c>
      <c r="AY2270">
        <v>2018</v>
      </c>
      <c r="AZ2270">
        <v>6</v>
      </c>
      <c r="BA2270" t="s">
        <v>38</v>
      </c>
      <c r="BB2270" t="s">
        <v>82</v>
      </c>
      <c r="BC2270" t="s">
        <v>75</v>
      </c>
      <c r="BD2270" t="s">
        <v>86</v>
      </c>
      <c r="BE2270" t="s">
        <v>46</v>
      </c>
      <c r="BF2270" t="s">
        <v>49</v>
      </c>
      <c r="BG2270">
        <v>11483</v>
      </c>
      <c r="BH2270">
        <v>31578.250000000004</v>
      </c>
      <c r="BI2270">
        <v>43577.985000000008</v>
      </c>
      <c r="BJ2270">
        <v>11999.735000000004</v>
      </c>
    </row>
    <row r="2271" spans="11:62" x14ac:dyDescent="0.15">
      <c r="K2271">
        <v>2018</v>
      </c>
      <c r="L2271" t="s">
        <v>24</v>
      </c>
      <c r="M2271" t="s">
        <v>82</v>
      </c>
      <c r="N2271" t="s">
        <v>75</v>
      </c>
      <c r="O2271" t="s">
        <v>86</v>
      </c>
      <c r="P2271" t="s">
        <v>46</v>
      </c>
      <c r="Q2271" t="s">
        <v>47</v>
      </c>
      <c r="R2271">
        <v>5594</v>
      </c>
      <c r="S2271">
        <v>8458.1280000000006</v>
      </c>
      <c r="T2271">
        <v>10488.07872</v>
      </c>
      <c r="U2271">
        <v>2029.9507199999989</v>
      </c>
      <c r="AX2271" t="s">
        <v>24</v>
      </c>
      <c r="AY2271">
        <v>2018</v>
      </c>
      <c r="AZ2271">
        <v>6</v>
      </c>
      <c r="BA2271" t="s">
        <v>38</v>
      </c>
      <c r="BB2271" t="s">
        <v>82</v>
      </c>
      <c r="BC2271" t="s">
        <v>75</v>
      </c>
      <c r="BD2271" t="s">
        <v>86</v>
      </c>
      <c r="BE2271" t="s">
        <v>46</v>
      </c>
      <c r="BF2271" t="s">
        <v>50</v>
      </c>
      <c r="BG2271">
        <v>18403</v>
      </c>
      <c r="BH2271">
        <v>95069.897999999986</v>
      </c>
      <c r="BI2271">
        <v>140703.44903999998</v>
      </c>
      <c r="BJ2271">
        <v>45633.551039999991</v>
      </c>
    </row>
    <row r="2272" spans="11:62" x14ac:dyDescent="0.15">
      <c r="K2272">
        <v>2018</v>
      </c>
      <c r="L2272" t="s">
        <v>24</v>
      </c>
      <c r="M2272" t="s">
        <v>82</v>
      </c>
      <c r="N2272" t="s">
        <v>75</v>
      </c>
      <c r="O2272" t="s">
        <v>86</v>
      </c>
      <c r="P2272" t="s">
        <v>46</v>
      </c>
      <c r="Q2272" t="s">
        <v>48</v>
      </c>
      <c r="R2272">
        <v>5908</v>
      </c>
      <c r="S2272">
        <v>16247</v>
      </c>
      <c r="T2272">
        <v>22420.86</v>
      </c>
      <c r="U2272">
        <v>6173.8600000000006</v>
      </c>
      <c r="AX2272" t="s">
        <v>24</v>
      </c>
      <c r="AY2272">
        <v>2018</v>
      </c>
      <c r="AZ2272">
        <v>6</v>
      </c>
      <c r="BA2272" t="s">
        <v>38</v>
      </c>
      <c r="BB2272" t="s">
        <v>82</v>
      </c>
      <c r="BC2272" t="s">
        <v>75</v>
      </c>
      <c r="BD2272" t="s">
        <v>86</v>
      </c>
      <c r="BE2272" t="s">
        <v>51</v>
      </c>
      <c r="BF2272" t="s">
        <v>52</v>
      </c>
      <c r="BG2272">
        <v>13284</v>
      </c>
      <c r="BH2272">
        <v>61584.623999999996</v>
      </c>
      <c r="BI2272">
        <v>83139.242399999988</v>
      </c>
      <c r="BJ2272">
        <v>21554.618399999992</v>
      </c>
    </row>
    <row r="2273" spans="11:62" x14ac:dyDescent="0.15">
      <c r="K2273">
        <v>2018</v>
      </c>
      <c r="L2273" t="s">
        <v>24</v>
      </c>
      <c r="M2273" t="s">
        <v>82</v>
      </c>
      <c r="N2273" t="s">
        <v>75</v>
      </c>
      <c r="O2273" t="s">
        <v>86</v>
      </c>
      <c r="P2273" t="s">
        <v>46</v>
      </c>
      <c r="Q2273" t="s">
        <v>49</v>
      </c>
      <c r="R2273">
        <v>11483</v>
      </c>
      <c r="S2273">
        <v>31578.250000000004</v>
      </c>
      <c r="T2273">
        <v>43577.985000000008</v>
      </c>
      <c r="U2273">
        <v>11999.735000000004</v>
      </c>
      <c r="AX2273" t="s">
        <v>24</v>
      </c>
      <c r="AY2273">
        <v>2018</v>
      </c>
      <c r="AZ2273">
        <v>6</v>
      </c>
      <c r="BA2273" t="s">
        <v>38</v>
      </c>
      <c r="BB2273" t="s">
        <v>82</v>
      </c>
      <c r="BC2273" t="s">
        <v>75</v>
      </c>
      <c r="BD2273" t="s">
        <v>86</v>
      </c>
      <c r="BE2273" t="s">
        <v>51</v>
      </c>
      <c r="BF2273" t="s">
        <v>53</v>
      </c>
      <c r="BG2273">
        <v>13448</v>
      </c>
      <c r="BH2273">
        <v>116136.92799999999</v>
      </c>
      <c r="BI2273">
        <v>173044.02271999995</v>
      </c>
      <c r="BJ2273">
        <v>56907.094719999965</v>
      </c>
    </row>
    <row r="2274" spans="11:62" x14ac:dyDescent="0.15">
      <c r="K2274">
        <v>2018</v>
      </c>
      <c r="L2274" t="s">
        <v>24</v>
      </c>
      <c r="M2274" t="s">
        <v>82</v>
      </c>
      <c r="N2274" t="s">
        <v>75</v>
      </c>
      <c r="O2274" t="s">
        <v>86</v>
      </c>
      <c r="P2274" t="s">
        <v>46</v>
      </c>
      <c r="Q2274" t="s">
        <v>50</v>
      </c>
      <c r="R2274">
        <v>18403</v>
      </c>
      <c r="S2274">
        <v>95069.897999999986</v>
      </c>
      <c r="T2274">
        <v>140703.44903999998</v>
      </c>
      <c r="U2274">
        <v>45633.551039999991</v>
      </c>
      <c r="AX2274" t="s">
        <v>24</v>
      </c>
      <c r="AY2274">
        <v>2018</v>
      </c>
      <c r="AZ2274">
        <v>6</v>
      </c>
      <c r="BA2274" t="s">
        <v>38</v>
      </c>
      <c r="BB2274" t="s">
        <v>82</v>
      </c>
      <c r="BC2274" t="s">
        <v>75</v>
      </c>
      <c r="BD2274" t="s">
        <v>86</v>
      </c>
      <c r="BE2274" t="s">
        <v>51</v>
      </c>
      <c r="BF2274" t="s">
        <v>54</v>
      </c>
      <c r="BG2274">
        <v>13237</v>
      </c>
      <c r="BH2274">
        <v>33780.824000000001</v>
      </c>
      <c r="BI2274">
        <v>48982.194800000005</v>
      </c>
      <c r="BJ2274">
        <v>15201.370800000004</v>
      </c>
    </row>
    <row r="2275" spans="11:62" x14ac:dyDescent="0.15">
      <c r="K2275">
        <v>2018</v>
      </c>
      <c r="L2275" t="s">
        <v>24</v>
      </c>
      <c r="M2275" t="s">
        <v>82</v>
      </c>
      <c r="N2275" t="s">
        <v>75</v>
      </c>
      <c r="O2275" t="s">
        <v>86</v>
      </c>
      <c r="P2275" t="s">
        <v>51</v>
      </c>
      <c r="Q2275" t="s">
        <v>52</v>
      </c>
      <c r="R2275">
        <v>13284</v>
      </c>
      <c r="S2275">
        <v>61584.623999999996</v>
      </c>
      <c r="T2275">
        <v>83139.242399999988</v>
      </c>
      <c r="U2275">
        <v>21554.618399999992</v>
      </c>
      <c r="AX2275" t="s">
        <v>24</v>
      </c>
      <c r="AY2275">
        <v>2018</v>
      </c>
      <c r="AZ2275">
        <v>6</v>
      </c>
      <c r="BA2275" t="s">
        <v>38</v>
      </c>
      <c r="BB2275" t="s">
        <v>82</v>
      </c>
      <c r="BC2275" t="s">
        <v>75</v>
      </c>
      <c r="BD2275" t="s">
        <v>86</v>
      </c>
      <c r="BE2275" t="s">
        <v>51</v>
      </c>
      <c r="BF2275" t="s">
        <v>55</v>
      </c>
      <c r="BG2275">
        <v>10767</v>
      </c>
      <c r="BH2275">
        <v>58400.207999999999</v>
      </c>
      <c r="BI2275">
        <v>87016.30992</v>
      </c>
      <c r="BJ2275">
        <v>28616.101920000001</v>
      </c>
    </row>
    <row r="2276" spans="11:62" x14ac:dyDescent="0.15">
      <c r="K2276">
        <v>2018</v>
      </c>
      <c r="L2276" t="s">
        <v>24</v>
      </c>
      <c r="M2276" t="s">
        <v>82</v>
      </c>
      <c r="N2276" t="s">
        <v>75</v>
      </c>
      <c r="O2276" t="s">
        <v>86</v>
      </c>
      <c r="P2276" t="s">
        <v>51</v>
      </c>
      <c r="Q2276" t="s">
        <v>53</v>
      </c>
      <c r="R2276">
        <v>13448</v>
      </c>
      <c r="S2276">
        <v>116136.92799999999</v>
      </c>
      <c r="T2276">
        <v>173044.02271999995</v>
      </c>
      <c r="U2276">
        <v>56907.094719999965</v>
      </c>
      <c r="AX2276" t="s">
        <v>24</v>
      </c>
      <c r="AY2276">
        <v>2018</v>
      </c>
      <c r="AZ2276">
        <v>6</v>
      </c>
      <c r="BA2276" t="s">
        <v>38</v>
      </c>
      <c r="BB2276" t="s">
        <v>82</v>
      </c>
      <c r="BC2276" t="s">
        <v>75</v>
      </c>
      <c r="BD2276" t="s">
        <v>86</v>
      </c>
      <c r="BE2276" t="s">
        <v>56</v>
      </c>
      <c r="BF2276" t="s">
        <v>57</v>
      </c>
      <c r="BG2276">
        <v>13919</v>
      </c>
      <c r="BH2276">
        <v>216356.93600000002</v>
      </c>
      <c r="BI2276">
        <v>270446.17000000004</v>
      </c>
      <c r="BJ2276">
        <v>54089.234000000026</v>
      </c>
    </row>
    <row r="2277" spans="11:62" x14ac:dyDescent="0.15">
      <c r="K2277">
        <v>2018</v>
      </c>
      <c r="L2277" t="s">
        <v>24</v>
      </c>
      <c r="M2277" t="s">
        <v>82</v>
      </c>
      <c r="N2277" t="s">
        <v>75</v>
      </c>
      <c r="O2277" t="s">
        <v>86</v>
      </c>
      <c r="P2277" t="s">
        <v>51</v>
      </c>
      <c r="Q2277" t="s">
        <v>54</v>
      </c>
      <c r="R2277">
        <v>13237</v>
      </c>
      <c r="S2277">
        <v>33780.824000000001</v>
      </c>
      <c r="T2277">
        <v>48982.194800000005</v>
      </c>
      <c r="U2277">
        <v>15201.370800000004</v>
      </c>
      <c r="AX2277" t="s">
        <v>24</v>
      </c>
      <c r="AY2277">
        <v>2018</v>
      </c>
      <c r="AZ2277">
        <v>6</v>
      </c>
      <c r="BA2277" t="s">
        <v>38</v>
      </c>
      <c r="BB2277" t="s">
        <v>82</v>
      </c>
      <c r="BC2277" t="s">
        <v>75</v>
      </c>
      <c r="BD2277" t="s">
        <v>86</v>
      </c>
      <c r="BE2277" t="s">
        <v>56</v>
      </c>
      <c r="BF2277" t="s">
        <v>58</v>
      </c>
      <c r="BG2277">
        <v>13321</v>
      </c>
      <c r="BH2277">
        <v>100706.76</v>
      </c>
      <c r="BI2277">
        <v>132932.92319999999</v>
      </c>
      <c r="BJ2277">
        <v>32226.163199999995</v>
      </c>
    </row>
    <row r="2278" spans="11:62" x14ac:dyDescent="0.15">
      <c r="K2278">
        <v>2018</v>
      </c>
      <c r="L2278" t="s">
        <v>24</v>
      </c>
      <c r="M2278" t="s">
        <v>82</v>
      </c>
      <c r="N2278" t="s">
        <v>75</v>
      </c>
      <c r="O2278" t="s">
        <v>86</v>
      </c>
      <c r="P2278" t="s">
        <v>51</v>
      </c>
      <c r="Q2278" t="s">
        <v>55</v>
      </c>
      <c r="R2278">
        <v>10767</v>
      </c>
      <c r="S2278">
        <v>58400.207999999999</v>
      </c>
      <c r="T2278">
        <v>87016.30992</v>
      </c>
      <c r="U2278">
        <v>28616.101920000001</v>
      </c>
      <c r="AX2278" t="s">
        <v>24</v>
      </c>
      <c r="AY2278">
        <v>2018</v>
      </c>
      <c r="AZ2278">
        <v>6</v>
      </c>
      <c r="BA2278" t="s">
        <v>38</v>
      </c>
      <c r="BB2278" t="s">
        <v>82</v>
      </c>
      <c r="BC2278" t="s">
        <v>75</v>
      </c>
      <c r="BD2278" t="s">
        <v>86</v>
      </c>
      <c r="BE2278" t="s">
        <v>56</v>
      </c>
      <c r="BF2278" t="s">
        <v>59</v>
      </c>
      <c r="BG2278">
        <v>10786</v>
      </c>
      <c r="BH2278">
        <v>21744.576000000001</v>
      </c>
      <c r="BI2278">
        <v>28920.286080000002</v>
      </c>
      <c r="BJ2278">
        <v>7175.7100800000007</v>
      </c>
    </row>
    <row r="2279" spans="11:62" x14ac:dyDescent="0.15">
      <c r="K2279">
        <v>2018</v>
      </c>
      <c r="L2279" t="s">
        <v>24</v>
      </c>
      <c r="M2279" t="s">
        <v>82</v>
      </c>
      <c r="N2279" t="s">
        <v>75</v>
      </c>
      <c r="O2279" t="s">
        <v>86</v>
      </c>
      <c r="P2279" t="s">
        <v>56</v>
      </c>
      <c r="Q2279" t="s">
        <v>57</v>
      </c>
      <c r="R2279">
        <v>13919</v>
      </c>
      <c r="S2279">
        <v>216356.93600000002</v>
      </c>
      <c r="T2279">
        <v>270446.17000000004</v>
      </c>
      <c r="U2279">
        <v>54089.234000000026</v>
      </c>
      <c r="AX2279" t="s">
        <v>24</v>
      </c>
      <c r="AY2279">
        <v>2018</v>
      </c>
      <c r="AZ2279">
        <v>6</v>
      </c>
      <c r="BA2279" t="s">
        <v>38</v>
      </c>
      <c r="BB2279" t="s">
        <v>82</v>
      </c>
      <c r="BC2279" t="s">
        <v>75</v>
      </c>
      <c r="BD2279" t="s">
        <v>87</v>
      </c>
      <c r="BE2279" t="s">
        <v>46</v>
      </c>
      <c r="BF2279" t="s">
        <v>47</v>
      </c>
      <c r="BG2279">
        <v>8815</v>
      </c>
      <c r="BH2279">
        <v>11953.14</v>
      </c>
      <c r="BI2279">
        <v>14343.767999999998</v>
      </c>
      <c r="BJ2279">
        <v>2390.6279999999988</v>
      </c>
    </row>
    <row r="2280" spans="11:62" x14ac:dyDescent="0.15">
      <c r="K2280">
        <v>2018</v>
      </c>
      <c r="L2280" t="s">
        <v>24</v>
      </c>
      <c r="M2280" t="s">
        <v>82</v>
      </c>
      <c r="N2280" t="s">
        <v>75</v>
      </c>
      <c r="O2280" t="s">
        <v>86</v>
      </c>
      <c r="P2280" t="s">
        <v>56</v>
      </c>
      <c r="Q2280" t="s">
        <v>58</v>
      </c>
      <c r="R2280">
        <v>13321</v>
      </c>
      <c r="S2280">
        <v>100706.76</v>
      </c>
      <c r="T2280">
        <v>132932.92319999999</v>
      </c>
      <c r="U2280">
        <v>32226.163199999995</v>
      </c>
      <c r="AX2280" t="s">
        <v>24</v>
      </c>
      <c r="AY2280">
        <v>2018</v>
      </c>
      <c r="AZ2280">
        <v>6</v>
      </c>
      <c r="BA2280" t="s">
        <v>38</v>
      </c>
      <c r="BB2280" t="s">
        <v>82</v>
      </c>
      <c r="BC2280" t="s">
        <v>75</v>
      </c>
      <c r="BD2280" t="s">
        <v>87</v>
      </c>
      <c r="BE2280" t="s">
        <v>46</v>
      </c>
      <c r="BF2280" t="s">
        <v>48</v>
      </c>
      <c r="BG2280">
        <v>13538</v>
      </c>
      <c r="BH2280">
        <v>37229.500000000007</v>
      </c>
      <c r="BI2280">
        <v>51376.710000000006</v>
      </c>
      <c r="BJ2280">
        <v>14147.21</v>
      </c>
    </row>
    <row r="2281" spans="11:62" x14ac:dyDescent="0.15">
      <c r="K2281">
        <v>2018</v>
      </c>
      <c r="L2281" t="s">
        <v>24</v>
      </c>
      <c r="M2281" t="s">
        <v>82</v>
      </c>
      <c r="N2281" t="s">
        <v>75</v>
      </c>
      <c r="O2281" t="s">
        <v>86</v>
      </c>
      <c r="P2281" t="s">
        <v>56</v>
      </c>
      <c r="Q2281" t="s">
        <v>59</v>
      </c>
      <c r="R2281">
        <v>10786</v>
      </c>
      <c r="S2281">
        <v>21744.576000000001</v>
      </c>
      <c r="T2281">
        <v>28920.286080000002</v>
      </c>
      <c r="U2281">
        <v>7175.7100800000007</v>
      </c>
      <c r="AX2281" t="s">
        <v>24</v>
      </c>
      <c r="AY2281">
        <v>2018</v>
      </c>
      <c r="AZ2281">
        <v>6</v>
      </c>
      <c r="BA2281" t="s">
        <v>38</v>
      </c>
      <c r="BB2281" t="s">
        <v>82</v>
      </c>
      <c r="BC2281" t="s">
        <v>75</v>
      </c>
      <c r="BD2281" t="s">
        <v>87</v>
      </c>
      <c r="BE2281" t="s">
        <v>46</v>
      </c>
      <c r="BF2281" t="s">
        <v>49</v>
      </c>
      <c r="BG2281">
        <v>11855</v>
      </c>
      <c r="BH2281">
        <v>31297.200000000004</v>
      </c>
      <c r="BI2281">
        <v>38495.556000000004</v>
      </c>
      <c r="BJ2281">
        <v>7198.3559999999998</v>
      </c>
    </row>
    <row r="2282" spans="11:62" x14ac:dyDescent="0.15">
      <c r="K2282">
        <v>2018</v>
      </c>
      <c r="L2282" t="s">
        <v>24</v>
      </c>
      <c r="M2282" t="s">
        <v>82</v>
      </c>
      <c r="N2282" t="s">
        <v>75</v>
      </c>
      <c r="O2282" t="s">
        <v>87</v>
      </c>
      <c r="P2282" t="s">
        <v>46</v>
      </c>
      <c r="Q2282" t="s">
        <v>47</v>
      </c>
      <c r="R2282">
        <v>8815</v>
      </c>
      <c r="S2282">
        <v>11953.14</v>
      </c>
      <c r="T2282">
        <v>14343.767999999998</v>
      </c>
      <c r="U2282">
        <v>2390.6279999999988</v>
      </c>
      <c r="AX2282" t="s">
        <v>24</v>
      </c>
      <c r="AY2282">
        <v>2018</v>
      </c>
      <c r="AZ2282">
        <v>6</v>
      </c>
      <c r="BA2282" t="s">
        <v>38</v>
      </c>
      <c r="BB2282" t="s">
        <v>82</v>
      </c>
      <c r="BC2282" t="s">
        <v>75</v>
      </c>
      <c r="BD2282" t="s">
        <v>87</v>
      </c>
      <c r="BE2282" t="s">
        <v>46</v>
      </c>
      <c r="BF2282" t="s">
        <v>50</v>
      </c>
      <c r="BG2282">
        <v>8820</v>
      </c>
      <c r="BH2282">
        <v>45564.12</v>
      </c>
      <c r="BI2282">
        <v>56043.867600000005</v>
      </c>
      <c r="BJ2282">
        <v>10479.747600000002</v>
      </c>
    </row>
    <row r="2283" spans="11:62" x14ac:dyDescent="0.15">
      <c r="K2283">
        <v>2018</v>
      </c>
      <c r="L2283" t="s">
        <v>24</v>
      </c>
      <c r="M2283" t="s">
        <v>82</v>
      </c>
      <c r="N2283" t="s">
        <v>75</v>
      </c>
      <c r="O2283" t="s">
        <v>87</v>
      </c>
      <c r="P2283" t="s">
        <v>46</v>
      </c>
      <c r="Q2283" t="s">
        <v>48</v>
      </c>
      <c r="R2283">
        <v>13538</v>
      </c>
      <c r="S2283">
        <v>37229.500000000007</v>
      </c>
      <c r="T2283">
        <v>51376.710000000006</v>
      </c>
      <c r="U2283">
        <v>14147.21</v>
      </c>
      <c r="AX2283" t="s">
        <v>24</v>
      </c>
      <c r="AY2283">
        <v>2018</v>
      </c>
      <c r="AZ2283">
        <v>6</v>
      </c>
      <c r="BA2283" t="s">
        <v>38</v>
      </c>
      <c r="BB2283" t="s">
        <v>82</v>
      </c>
      <c r="BC2283" t="s">
        <v>75</v>
      </c>
      <c r="BD2283" t="s">
        <v>87</v>
      </c>
      <c r="BE2283" t="s">
        <v>51</v>
      </c>
      <c r="BF2283" t="s">
        <v>52</v>
      </c>
      <c r="BG2283">
        <v>8266</v>
      </c>
      <c r="BH2283">
        <v>39263.5</v>
      </c>
      <c r="BI2283">
        <v>53790.995000000003</v>
      </c>
      <c r="BJ2283">
        <v>14527.495000000003</v>
      </c>
    </row>
    <row r="2284" spans="11:62" x14ac:dyDescent="0.15">
      <c r="K2284">
        <v>2018</v>
      </c>
      <c r="L2284" t="s">
        <v>24</v>
      </c>
      <c r="M2284" t="s">
        <v>82</v>
      </c>
      <c r="N2284" t="s">
        <v>75</v>
      </c>
      <c r="O2284" t="s">
        <v>87</v>
      </c>
      <c r="P2284" t="s">
        <v>46</v>
      </c>
      <c r="Q2284" t="s">
        <v>49</v>
      </c>
      <c r="R2284">
        <v>11855</v>
      </c>
      <c r="S2284">
        <v>31297.200000000004</v>
      </c>
      <c r="T2284">
        <v>38495.556000000004</v>
      </c>
      <c r="U2284">
        <v>7198.3559999999998</v>
      </c>
      <c r="AX2284" t="s">
        <v>24</v>
      </c>
      <c r="AY2284">
        <v>2018</v>
      </c>
      <c r="AZ2284">
        <v>6</v>
      </c>
      <c r="BA2284" t="s">
        <v>38</v>
      </c>
      <c r="BB2284" t="s">
        <v>82</v>
      </c>
      <c r="BC2284" t="s">
        <v>75</v>
      </c>
      <c r="BD2284" t="s">
        <v>87</v>
      </c>
      <c r="BE2284" t="s">
        <v>51</v>
      </c>
      <c r="BF2284" t="s">
        <v>53</v>
      </c>
      <c r="BG2284">
        <v>15387</v>
      </c>
      <c r="BH2284">
        <v>117187.39199999999</v>
      </c>
      <c r="BI2284">
        <v>155859.23136000001</v>
      </c>
      <c r="BJ2284">
        <v>38671.839360000013</v>
      </c>
    </row>
    <row r="2285" spans="11:62" x14ac:dyDescent="0.15">
      <c r="K2285">
        <v>2018</v>
      </c>
      <c r="L2285" t="s">
        <v>24</v>
      </c>
      <c r="M2285" t="s">
        <v>82</v>
      </c>
      <c r="N2285" t="s">
        <v>75</v>
      </c>
      <c r="O2285" t="s">
        <v>87</v>
      </c>
      <c r="P2285" t="s">
        <v>46</v>
      </c>
      <c r="Q2285" t="s">
        <v>50</v>
      </c>
      <c r="R2285">
        <v>8820</v>
      </c>
      <c r="S2285">
        <v>45564.12</v>
      </c>
      <c r="T2285">
        <v>56043.867600000005</v>
      </c>
      <c r="U2285">
        <v>10479.747600000002</v>
      </c>
      <c r="AX2285" t="s">
        <v>24</v>
      </c>
      <c r="AY2285">
        <v>2018</v>
      </c>
      <c r="AZ2285">
        <v>6</v>
      </c>
      <c r="BA2285" t="s">
        <v>38</v>
      </c>
      <c r="BB2285" t="s">
        <v>82</v>
      </c>
      <c r="BC2285" t="s">
        <v>75</v>
      </c>
      <c r="BD2285" t="s">
        <v>87</v>
      </c>
      <c r="BE2285" t="s">
        <v>51</v>
      </c>
      <c r="BF2285" t="s">
        <v>54</v>
      </c>
      <c r="BG2285">
        <v>16313</v>
      </c>
      <c r="BH2285">
        <v>46655.180000000008</v>
      </c>
      <c r="BI2285">
        <v>60185.18220000001</v>
      </c>
      <c r="BJ2285">
        <v>13530.002200000003</v>
      </c>
    </row>
    <row r="2286" spans="11:62" x14ac:dyDescent="0.15">
      <c r="K2286">
        <v>2018</v>
      </c>
      <c r="L2286" t="s">
        <v>24</v>
      </c>
      <c r="M2286" t="s">
        <v>82</v>
      </c>
      <c r="N2286" t="s">
        <v>75</v>
      </c>
      <c r="O2286" t="s">
        <v>87</v>
      </c>
      <c r="P2286" t="s">
        <v>51</v>
      </c>
      <c r="Q2286" t="s">
        <v>52</v>
      </c>
      <c r="R2286">
        <v>8266</v>
      </c>
      <c r="S2286">
        <v>39263.5</v>
      </c>
      <c r="T2286">
        <v>53790.995000000003</v>
      </c>
      <c r="U2286">
        <v>14527.495000000003</v>
      </c>
      <c r="AX2286" t="s">
        <v>24</v>
      </c>
      <c r="AY2286">
        <v>2018</v>
      </c>
      <c r="AZ2286">
        <v>6</v>
      </c>
      <c r="BA2286" t="s">
        <v>38</v>
      </c>
      <c r="BB2286" t="s">
        <v>82</v>
      </c>
      <c r="BC2286" t="s">
        <v>75</v>
      </c>
      <c r="BD2286" t="s">
        <v>87</v>
      </c>
      <c r="BE2286" t="s">
        <v>51</v>
      </c>
      <c r="BF2286" t="s">
        <v>55</v>
      </c>
      <c r="BG2286">
        <v>19471</v>
      </c>
      <c r="BH2286">
        <v>110283.74400000001</v>
      </c>
      <c r="BI2286">
        <v>135649.00511999999</v>
      </c>
      <c r="BJ2286">
        <v>25365.261119999981</v>
      </c>
    </row>
    <row r="2287" spans="11:62" x14ac:dyDescent="0.15">
      <c r="K2287">
        <v>2018</v>
      </c>
      <c r="L2287" t="s">
        <v>24</v>
      </c>
      <c r="M2287" t="s">
        <v>82</v>
      </c>
      <c r="N2287" t="s">
        <v>75</v>
      </c>
      <c r="O2287" t="s">
        <v>87</v>
      </c>
      <c r="P2287" t="s">
        <v>51</v>
      </c>
      <c r="Q2287" t="s">
        <v>53</v>
      </c>
      <c r="R2287">
        <v>15387</v>
      </c>
      <c r="S2287">
        <v>117187.39199999999</v>
      </c>
      <c r="T2287">
        <v>155859.23136000001</v>
      </c>
      <c r="U2287">
        <v>38671.839360000013</v>
      </c>
      <c r="AX2287" t="s">
        <v>24</v>
      </c>
      <c r="AY2287">
        <v>2018</v>
      </c>
      <c r="AZ2287">
        <v>6</v>
      </c>
      <c r="BA2287" t="s">
        <v>38</v>
      </c>
      <c r="BB2287" t="s">
        <v>82</v>
      </c>
      <c r="BC2287" t="s">
        <v>75</v>
      </c>
      <c r="BD2287" t="s">
        <v>87</v>
      </c>
      <c r="BE2287" t="s">
        <v>56</v>
      </c>
      <c r="BF2287" t="s">
        <v>57</v>
      </c>
      <c r="BG2287">
        <v>12258</v>
      </c>
      <c r="BH2287">
        <v>192180.92400000003</v>
      </c>
      <c r="BI2287">
        <v>257522.43816000002</v>
      </c>
      <c r="BJ2287">
        <v>65341.514159999992</v>
      </c>
    </row>
    <row r="2288" spans="11:62" x14ac:dyDescent="0.15">
      <c r="K2288">
        <v>2018</v>
      </c>
      <c r="L2288" t="s">
        <v>24</v>
      </c>
      <c r="M2288" t="s">
        <v>82</v>
      </c>
      <c r="N2288" t="s">
        <v>75</v>
      </c>
      <c r="O2288" t="s">
        <v>87</v>
      </c>
      <c r="P2288" t="s">
        <v>51</v>
      </c>
      <c r="Q2288" t="s">
        <v>54</v>
      </c>
      <c r="R2288">
        <v>16313</v>
      </c>
      <c r="S2288">
        <v>46655.180000000008</v>
      </c>
      <c r="T2288">
        <v>60185.18220000001</v>
      </c>
      <c r="U2288">
        <v>13530.002200000003</v>
      </c>
      <c r="AX2288" t="s">
        <v>24</v>
      </c>
      <c r="AY2288">
        <v>2018</v>
      </c>
      <c r="AZ2288">
        <v>6</v>
      </c>
      <c r="BA2288" t="s">
        <v>38</v>
      </c>
      <c r="BB2288" t="s">
        <v>82</v>
      </c>
      <c r="BC2288" t="s">
        <v>75</v>
      </c>
      <c r="BD2288" t="s">
        <v>87</v>
      </c>
      <c r="BE2288" t="s">
        <v>56</v>
      </c>
      <c r="BF2288" t="s">
        <v>58</v>
      </c>
      <c r="BG2288">
        <v>10650</v>
      </c>
      <c r="BH2288">
        <v>75146.399999999994</v>
      </c>
      <c r="BI2288">
        <v>108962.28</v>
      </c>
      <c r="BJ2288">
        <v>33815.880000000005</v>
      </c>
    </row>
    <row r="2289" spans="11:62" x14ac:dyDescent="0.15">
      <c r="K2289">
        <v>2018</v>
      </c>
      <c r="L2289" t="s">
        <v>24</v>
      </c>
      <c r="M2289" t="s">
        <v>82</v>
      </c>
      <c r="N2289" t="s">
        <v>75</v>
      </c>
      <c r="O2289" t="s">
        <v>87</v>
      </c>
      <c r="P2289" t="s">
        <v>51</v>
      </c>
      <c r="Q2289" t="s">
        <v>55</v>
      </c>
      <c r="R2289">
        <v>19471</v>
      </c>
      <c r="S2289">
        <v>110283.74400000001</v>
      </c>
      <c r="T2289">
        <v>135649.00511999999</v>
      </c>
      <c r="U2289">
        <v>25365.261119999981</v>
      </c>
      <c r="AX2289" t="s">
        <v>24</v>
      </c>
      <c r="AY2289">
        <v>2018</v>
      </c>
      <c r="AZ2289">
        <v>6</v>
      </c>
      <c r="BA2289" t="s">
        <v>38</v>
      </c>
      <c r="BB2289" t="s">
        <v>82</v>
      </c>
      <c r="BC2289" t="s">
        <v>75</v>
      </c>
      <c r="BD2289" t="s">
        <v>87</v>
      </c>
      <c r="BE2289" t="s">
        <v>56</v>
      </c>
      <c r="BF2289" t="s">
        <v>59</v>
      </c>
      <c r="BG2289">
        <v>16466</v>
      </c>
      <c r="BH2289">
        <v>33195.455999999998</v>
      </c>
      <c r="BI2289">
        <v>40830.410880000003</v>
      </c>
      <c r="BJ2289">
        <v>7634.9548800000048</v>
      </c>
    </row>
    <row r="2290" spans="11:62" x14ac:dyDescent="0.15">
      <c r="K2290">
        <v>2018</v>
      </c>
      <c r="L2290" t="s">
        <v>24</v>
      </c>
      <c r="M2290" t="s">
        <v>82</v>
      </c>
      <c r="N2290" t="s">
        <v>75</v>
      </c>
      <c r="O2290" t="s">
        <v>87</v>
      </c>
      <c r="P2290" t="s">
        <v>56</v>
      </c>
      <c r="Q2290" t="s">
        <v>57</v>
      </c>
      <c r="R2290">
        <v>12258</v>
      </c>
      <c r="S2290">
        <v>192180.92400000003</v>
      </c>
      <c r="T2290">
        <v>257522.43816000002</v>
      </c>
      <c r="U2290">
        <v>65341.514159999992</v>
      </c>
      <c r="AX2290" t="s">
        <v>24</v>
      </c>
      <c r="AY2290">
        <v>2018</v>
      </c>
      <c r="AZ2290">
        <v>6</v>
      </c>
      <c r="BA2290" t="s">
        <v>38</v>
      </c>
      <c r="BB2290" t="s">
        <v>82</v>
      </c>
      <c r="BC2290" t="s">
        <v>75</v>
      </c>
      <c r="BD2290" t="s">
        <v>88</v>
      </c>
      <c r="BE2290" t="s">
        <v>46</v>
      </c>
      <c r="BF2290" t="s">
        <v>47</v>
      </c>
      <c r="BG2290">
        <v>6171</v>
      </c>
      <c r="BH2290">
        <v>8960.2919999999995</v>
      </c>
      <c r="BI2290">
        <v>12365.202959999999</v>
      </c>
      <c r="BJ2290">
        <v>3404.9109599999992</v>
      </c>
    </row>
    <row r="2291" spans="11:62" x14ac:dyDescent="0.15">
      <c r="K2291">
        <v>2018</v>
      </c>
      <c r="L2291" t="s">
        <v>24</v>
      </c>
      <c r="M2291" t="s">
        <v>82</v>
      </c>
      <c r="N2291" t="s">
        <v>75</v>
      </c>
      <c r="O2291" t="s">
        <v>87</v>
      </c>
      <c r="P2291" t="s">
        <v>56</v>
      </c>
      <c r="Q2291" t="s">
        <v>58</v>
      </c>
      <c r="R2291">
        <v>10650</v>
      </c>
      <c r="S2291">
        <v>75146.399999999994</v>
      </c>
      <c r="T2291">
        <v>108962.28</v>
      </c>
      <c r="U2291">
        <v>33815.880000000005</v>
      </c>
      <c r="AX2291" t="s">
        <v>24</v>
      </c>
      <c r="AY2291">
        <v>2018</v>
      </c>
      <c r="AZ2291">
        <v>6</v>
      </c>
      <c r="BA2291" t="s">
        <v>38</v>
      </c>
      <c r="BB2291" t="s">
        <v>82</v>
      </c>
      <c r="BC2291" t="s">
        <v>75</v>
      </c>
      <c r="BD2291" t="s">
        <v>88</v>
      </c>
      <c r="BE2291" t="s">
        <v>46</v>
      </c>
      <c r="BF2291" t="s">
        <v>48</v>
      </c>
      <c r="BG2291">
        <v>7571</v>
      </c>
      <c r="BH2291">
        <v>20154.002</v>
      </c>
      <c r="BI2291">
        <v>28618.682840000001</v>
      </c>
      <c r="BJ2291">
        <v>8464.6808400000009</v>
      </c>
    </row>
    <row r="2292" spans="11:62" x14ac:dyDescent="0.15">
      <c r="K2292">
        <v>2018</v>
      </c>
      <c r="L2292" t="s">
        <v>24</v>
      </c>
      <c r="M2292" t="s">
        <v>82</v>
      </c>
      <c r="N2292" t="s">
        <v>75</v>
      </c>
      <c r="O2292" t="s">
        <v>87</v>
      </c>
      <c r="P2292" t="s">
        <v>56</v>
      </c>
      <c r="Q2292" t="s">
        <v>59</v>
      </c>
      <c r="R2292">
        <v>16466</v>
      </c>
      <c r="S2292">
        <v>33195.455999999998</v>
      </c>
      <c r="T2292">
        <v>40830.410880000003</v>
      </c>
      <c r="U2292">
        <v>7634.9548800000048</v>
      </c>
      <c r="AX2292" t="s">
        <v>24</v>
      </c>
      <c r="AY2292">
        <v>2018</v>
      </c>
      <c r="AZ2292">
        <v>6</v>
      </c>
      <c r="BA2292" t="s">
        <v>38</v>
      </c>
      <c r="BB2292" t="s">
        <v>82</v>
      </c>
      <c r="BC2292" t="s">
        <v>75</v>
      </c>
      <c r="BD2292" t="s">
        <v>88</v>
      </c>
      <c r="BE2292" t="s">
        <v>46</v>
      </c>
      <c r="BF2292" t="s">
        <v>49</v>
      </c>
      <c r="BG2292">
        <v>12592</v>
      </c>
      <c r="BH2292">
        <v>33796.928</v>
      </c>
      <c r="BI2292">
        <v>49343.514880000002</v>
      </c>
      <c r="BJ2292">
        <v>15546.586880000003</v>
      </c>
    </row>
    <row r="2293" spans="11:62" x14ac:dyDescent="0.15">
      <c r="K2293">
        <v>2018</v>
      </c>
      <c r="L2293" t="s">
        <v>24</v>
      </c>
      <c r="M2293" t="s">
        <v>82</v>
      </c>
      <c r="N2293" t="s">
        <v>75</v>
      </c>
      <c r="O2293" t="s">
        <v>88</v>
      </c>
      <c r="P2293" t="s">
        <v>46</v>
      </c>
      <c r="Q2293" t="s">
        <v>47</v>
      </c>
      <c r="R2293">
        <v>6171</v>
      </c>
      <c r="S2293">
        <v>8960.2919999999995</v>
      </c>
      <c r="T2293">
        <v>12365.202959999999</v>
      </c>
      <c r="U2293">
        <v>3404.9109599999992</v>
      </c>
      <c r="AX2293" t="s">
        <v>24</v>
      </c>
      <c r="AY2293">
        <v>2018</v>
      </c>
      <c r="AZ2293">
        <v>6</v>
      </c>
      <c r="BA2293" t="s">
        <v>38</v>
      </c>
      <c r="BB2293" t="s">
        <v>82</v>
      </c>
      <c r="BC2293" t="s">
        <v>75</v>
      </c>
      <c r="BD2293" t="s">
        <v>88</v>
      </c>
      <c r="BE2293" t="s">
        <v>46</v>
      </c>
      <c r="BF2293" t="s">
        <v>50</v>
      </c>
      <c r="BG2293">
        <v>14170</v>
      </c>
      <c r="BH2293">
        <v>69135.429999999993</v>
      </c>
      <c r="BI2293">
        <v>83653.870299999995</v>
      </c>
      <c r="BJ2293">
        <v>14518.440300000002</v>
      </c>
    </row>
    <row r="2294" spans="11:62" x14ac:dyDescent="0.15">
      <c r="K2294">
        <v>2018</v>
      </c>
      <c r="L2294" t="s">
        <v>24</v>
      </c>
      <c r="M2294" t="s">
        <v>82</v>
      </c>
      <c r="N2294" t="s">
        <v>75</v>
      </c>
      <c r="O2294" t="s">
        <v>88</v>
      </c>
      <c r="P2294" t="s">
        <v>46</v>
      </c>
      <c r="Q2294" t="s">
        <v>48</v>
      </c>
      <c r="R2294">
        <v>7571</v>
      </c>
      <c r="S2294">
        <v>20154.002</v>
      </c>
      <c r="T2294">
        <v>28618.682840000001</v>
      </c>
      <c r="U2294">
        <v>8464.6808400000009</v>
      </c>
      <c r="AX2294" t="s">
        <v>24</v>
      </c>
      <c r="AY2294">
        <v>2018</v>
      </c>
      <c r="AZ2294">
        <v>6</v>
      </c>
      <c r="BA2294" t="s">
        <v>38</v>
      </c>
      <c r="BB2294" t="s">
        <v>82</v>
      </c>
      <c r="BC2294" t="s">
        <v>75</v>
      </c>
      <c r="BD2294" t="s">
        <v>88</v>
      </c>
      <c r="BE2294" t="s">
        <v>51</v>
      </c>
      <c r="BF2294" t="s">
        <v>52</v>
      </c>
      <c r="BG2294">
        <v>7786</v>
      </c>
      <c r="BH2294">
        <v>35504.160000000003</v>
      </c>
      <c r="BI2294">
        <v>47575.574400000005</v>
      </c>
      <c r="BJ2294">
        <v>12071.414400000001</v>
      </c>
    </row>
    <row r="2295" spans="11:62" x14ac:dyDescent="0.15">
      <c r="K2295">
        <v>2018</v>
      </c>
      <c r="L2295" t="s">
        <v>24</v>
      </c>
      <c r="M2295" t="s">
        <v>82</v>
      </c>
      <c r="N2295" t="s">
        <v>75</v>
      </c>
      <c r="O2295" t="s">
        <v>88</v>
      </c>
      <c r="P2295" t="s">
        <v>46</v>
      </c>
      <c r="Q2295" t="s">
        <v>49</v>
      </c>
      <c r="R2295">
        <v>12592</v>
      </c>
      <c r="S2295">
        <v>33796.928</v>
      </c>
      <c r="T2295">
        <v>49343.514880000002</v>
      </c>
      <c r="U2295">
        <v>15546.586880000003</v>
      </c>
      <c r="AX2295" t="s">
        <v>24</v>
      </c>
      <c r="AY2295">
        <v>2018</v>
      </c>
      <c r="AZ2295">
        <v>6</v>
      </c>
      <c r="BA2295" t="s">
        <v>38</v>
      </c>
      <c r="BB2295" t="s">
        <v>82</v>
      </c>
      <c r="BC2295" t="s">
        <v>75</v>
      </c>
      <c r="BD2295" t="s">
        <v>88</v>
      </c>
      <c r="BE2295" t="s">
        <v>51</v>
      </c>
      <c r="BF2295" t="s">
        <v>53</v>
      </c>
      <c r="BG2295">
        <v>18541</v>
      </c>
      <c r="BH2295">
        <v>163902.44</v>
      </c>
      <c r="BI2295">
        <v>204878.05</v>
      </c>
      <c r="BJ2295">
        <v>40975.609999999986</v>
      </c>
    </row>
    <row r="2296" spans="11:62" x14ac:dyDescent="0.15">
      <c r="K2296">
        <v>2018</v>
      </c>
      <c r="L2296" t="s">
        <v>24</v>
      </c>
      <c r="M2296" t="s">
        <v>82</v>
      </c>
      <c r="N2296" t="s">
        <v>75</v>
      </c>
      <c r="O2296" t="s">
        <v>88</v>
      </c>
      <c r="P2296" t="s">
        <v>46</v>
      </c>
      <c r="Q2296" t="s">
        <v>50</v>
      </c>
      <c r="R2296">
        <v>14170</v>
      </c>
      <c r="S2296">
        <v>69135.429999999993</v>
      </c>
      <c r="T2296">
        <v>83653.870299999995</v>
      </c>
      <c r="U2296">
        <v>14518.440300000002</v>
      </c>
      <c r="AX2296" t="s">
        <v>24</v>
      </c>
      <c r="AY2296">
        <v>2018</v>
      </c>
      <c r="AZ2296">
        <v>6</v>
      </c>
      <c r="BA2296" t="s">
        <v>38</v>
      </c>
      <c r="BB2296" t="s">
        <v>82</v>
      </c>
      <c r="BC2296" t="s">
        <v>75</v>
      </c>
      <c r="BD2296" t="s">
        <v>88</v>
      </c>
      <c r="BE2296" t="s">
        <v>51</v>
      </c>
      <c r="BF2296" t="s">
        <v>54</v>
      </c>
      <c r="BG2296">
        <v>10264</v>
      </c>
      <c r="BH2296">
        <v>25290.496000000006</v>
      </c>
      <c r="BI2296">
        <v>37429.934080000006</v>
      </c>
      <c r="BJ2296">
        <v>12139.43808</v>
      </c>
    </row>
    <row r="2297" spans="11:62" x14ac:dyDescent="0.15">
      <c r="K2297">
        <v>2018</v>
      </c>
      <c r="L2297" t="s">
        <v>24</v>
      </c>
      <c r="M2297" t="s">
        <v>82</v>
      </c>
      <c r="N2297" t="s">
        <v>75</v>
      </c>
      <c r="O2297" t="s">
        <v>88</v>
      </c>
      <c r="P2297" t="s">
        <v>51</v>
      </c>
      <c r="Q2297" t="s">
        <v>52</v>
      </c>
      <c r="R2297">
        <v>7786</v>
      </c>
      <c r="S2297">
        <v>35504.160000000003</v>
      </c>
      <c r="T2297">
        <v>47575.574400000005</v>
      </c>
      <c r="U2297">
        <v>12071.414400000001</v>
      </c>
      <c r="AX2297" t="s">
        <v>24</v>
      </c>
      <c r="AY2297">
        <v>2018</v>
      </c>
      <c r="AZ2297">
        <v>6</v>
      </c>
      <c r="BA2297" t="s">
        <v>38</v>
      </c>
      <c r="BB2297" t="s">
        <v>82</v>
      </c>
      <c r="BC2297" t="s">
        <v>75</v>
      </c>
      <c r="BD2297" t="s">
        <v>88</v>
      </c>
      <c r="BE2297" t="s">
        <v>51</v>
      </c>
      <c r="BF2297" t="s">
        <v>55</v>
      </c>
      <c r="BG2297">
        <v>17533</v>
      </c>
      <c r="BH2297">
        <v>102673.24799999999</v>
      </c>
      <c r="BI2297">
        <v>150929.67455999998</v>
      </c>
      <c r="BJ2297">
        <v>48256.426559999993</v>
      </c>
    </row>
    <row r="2298" spans="11:62" x14ac:dyDescent="0.15">
      <c r="K2298">
        <v>2018</v>
      </c>
      <c r="L2298" t="s">
        <v>24</v>
      </c>
      <c r="M2298" t="s">
        <v>82</v>
      </c>
      <c r="N2298" t="s">
        <v>75</v>
      </c>
      <c r="O2298" t="s">
        <v>88</v>
      </c>
      <c r="P2298" t="s">
        <v>51</v>
      </c>
      <c r="Q2298" t="s">
        <v>53</v>
      </c>
      <c r="R2298">
        <v>18541</v>
      </c>
      <c r="S2298">
        <v>163902.44</v>
      </c>
      <c r="T2298">
        <v>204878.05</v>
      </c>
      <c r="U2298">
        <v>40975.609999999986</v>
      </c>
      <c r="AX2298" t="s">
        <v>24</v>
      </c>
      <c r="AY2298">
        <v>2018</v>
      </c>
      <c r="AZ2298">
        <v>6</v>
      </c>
      <c r="BA2298" t="s">
        <v>38</v>
      </c>
      <c r="BB2298" t="s">
        <v>82</v>
      </c>
      <c r="BC2298" t="s">
        <v>75</v>
      </c>
      <c r="BD2298" t="s">
        <v>88</v>
      </c>
      <c r="BE2298" t="s">
        <v>56</v>
      </c>
      <c r="BF2298" t="s">
        <v>57</v>
      </c>
      <c r="BG2298">
        <v>11809</v>
      </c>
      <c r="BH2298">
        <v>183559.09600000002</v>
      </c>
      <c r="BI2298">
        <v>236791.23384000003</v>
      </c>
      <c r="BJ2298">
        <v>53232.13784000001</v>
      </c>
    </row>
    <row r="2299" spans="11:62" x14ac:dyDescent="0.15">
      <c r="K2299">
        <v>2018</v>
      </c>
      <c r="L2299" t="s">
        <v>24</v>
      </c>
      <c r="M2299" t="s">
        <v>82</v>
      </c>
      <c r="N2299" t="s">
        <v>75</v>
      </c>
      <c r="O2299" t="s">
        <v>88</v>
      </c>
      <c r="P2299" t="s">
        <v>51</v>
      </c>
      <c r="Q2299" t="s">
        <v>54</v>
      </c>
      <c r="R2299">
        <v>10264</v>
      </c>
      <c r="S2299">
        <v>25290.496000000006</v>
      </c>
      <c r="T2299">
        <v>37429.934080000006</v>
      </c>
      <c r="U2299">
        <v>12139.43808</v>
      </c>
      <c r="AX2299" t="s">
        <v>24</v>
      </c>
      <c r="AY2299">
        <v>2018</v>
      </c>
      <c r="AZ2299">
        <v>6</v>
      </c>
      <c r="BA2299" t="s">
        <v>38</v>
      </c>
      <c r="BB2299" t="s">
        <v>82</v>
      </c>
      <c r="BC2299" t="s">
        <v>75</v>
      </c>
      <c r="BD2299" t="s">
        <v>88</v>
      </c>
      <c r="BE2299" t="s">
        <v>56</v>
      </c>
      <c r="BF2299" t="s">
        <v>58</v>
      </c>
      <c r="BG2299">
        <v>14843</v>
      </c>
      <c r="BH2299">
        <v>105667.317</v>
      </c>
      <c r="BI2299">
        <v>142650.87794999999</v>
      </c>
      <c r="BJ2299">
        <v>36983.560949999999</v>
      </c>
    </row>
    <row r="2300" spans="11:62" x14ac:dyDescent="0.15">
      <c r="K2300">
        <v>2018</v>
      </c>
      <c r="L2300" t="s">
        <v>24</v>
      </c>
      <c r="M2300" t="s">
        <v>82</v>
      </c>
      <c r="N2300" t="s">
        <v>75</v>
      </c>
      <c r="O2300" t="s">
        <v>88</v>
      </c>
      <c r="P2300" t="s">
        <v>51</v>
      </c>
      <c r="Q2300" t="s">
        <v>55</v>
      </c>
      <c r="R2300">
        <v>17533</v>
      </c>
      <c r="S2300">
        <v>102673.24799999999</v>
      </c>
      <c r="T2300">
        <v>150929.67455999998</v>
      </c>
      <c r="U2300">
        <v>48256.426559999993</v>
      </c>
      <c r="AX2300" t="s">
        <v>24</v>
      </c>
      <c r="AY2300">
        <v>2018</v>
      </c>
      <c r="AZ2300">
        <v>6</v>
      </c>
      <c r="BA2300" t="s">
        <v>38</v>
      </c>
      <c r="BB2300" t="s">
        <v>82</v>
      </c>
      <c r="BC2300" t="s">
        <v>75</v>
      </c>
      <c r="BD2300" t="s">
        <v>88</v>
      </c>
      <c r="BE2300" t="s">
        <v>56</v>
      </c>
      <c r="BF2300" t="s">
        <v>59</v>
      </c>
      <c r="BG2300">
        <v>14457</v>
      </c>
      <c r="BH2300">
        <v>33308.928</v>
      </c>
      <c r="BI2300">
        <v>49630.30272</v>
      </c>
      <c r="BJ2300">
        <v>16321.37472</v>
      </c>
    </row>
    <row r="2301" spans="11:62" x14ac:dyDescent="0.15">
      <c r="K2301">
        <v>2018</v>
      </c>
      <c r="L2301" t="s">
        <v>24</v>
      </c>
      <c r="M2301" t="s">
        <v>82</v>
      </c>
      <c r="N2301" t="s">
        <v>75</v>
      </c>
      <c r="O2301" t="s">
        <v>88</v>
      </c>
      <c r="P2301" t="s">
        <v>56</v>
      </c>
      <c r="Q2301" t="s">
        <v>57</v>
      </c>
      <c r="R2301">
        <v>11809</v>
      </c>
      <c r="S2301">
        <v>183559.09600000002</v>
      </c>
      <c r="T2301">
        <v>236791.23384000003</v>
      </c>
      <c r="U2301">
        <v>53232.13784000001</v>
      </c>
      <c r="AX2301" t="s">
        <v>24</v>
      </c>
      <c r="AY2301">
        <v>2018</v>
      </c>
      <c r="AZ2301">
        <v>6</v>
      </c>
      <c r="BA2301" t="s">
        <v>38</v>
      </c>
      <c r="BB2301" t="s">
        <v>89</v>
      </c>
      <c r="BC2301" t="s">
        <v>90</v>
      </c>
      <c r="BD2301" t="s">
        <v>91</v>
      </c>
      <c r="BE2301" t="s">
        <v>46</v>
      </c>
      <c r="BF2301" t="s">
        <v>47</v>
      </c>
      <c r="BG2301">
        <v>16846</v>
      </c>
      <c r="BH2301">
        <v>25066.848000000002</v>
      </c>
      <c r="BI2301">
        <v>32085.565440000002</v>
      </c>
      <c r="BJ2301">
        <v>7018.7174400000004</v>
      </c>
    </row>
    <row r="2302" spans="11:62" x14ac:dyDescent="0.15">
      <c r="K2302">
        <v>2018</v>
      </c>
      <c r="L2302" t="s">
        <v>24</v>
      </c>
      <c r="M2302" t="s">
        <v>82</v>
      </c>
      <c r="N2302" t="s">
        <v>75</v>
      </c>
      <c r="O2302" t="s">
        <v>88</v>
      </c>
      <c r="P2302" t="s">
        <v>56</v>
      </c>
      <c r="Q2302" t="s">
        <v>58</v>
      </c>
      <c r="R2302">
        <v>14843</v>
      </c>
      <c r="S2302">
        <v>105667.317</v>
      </c>
      <c r="T2302">
        <v>142650.87794999999</v>
      </c>
      <c r="U2302">
        <v>36983.560949999999</v>
      </c>
      <c r="AX2302" t="s">
        <v>24</v>
      </c>
      <c r="AY2302">
        <v>2018</v>
      </c>
      <c r="AZ2302">
        <v>6</v>
      </c>
      <c r="BA2302" t="s">
        <v>38</v>
      </c>
      <c r="BB2302" t="s">
        <v>89</v>
      </c>
      <c r="BC2302" t="s">
        <v>90</v>
      </c>
      <c r="BD2302" t="s">
        <v>91</v>
      </c>
      <c r="BE2302" t="s">
        <v>46</v>
      </c>
      <c r="BF2302" t="s">
        <v>48</v>
      </c>
      <c r="BG2302">
        <v>7382</v>
      </c>
      <c r="BH2302">
        <v>20138.096000000001</v>
      </c>
      <c r="BI2302">
        <v>27790.572480000003</v>
      </c>
      <c r="BJ2302">
        <v>7652.4764800000012</v>
      </c>
    </row>
    <row r="2303" spans="11:62" x14ac:dyDescent="0.15">
      <c r="K2303">
        <v>2018</v>
      </c>
      <c r="L2303" t="s">
        <v>24</v>
      </c>
      <c r="M2303" t="s">
        <v>82</v>
      </c>
      <c r="N2303" t="s">
        <v>75</v>
      </c>
      <c r="O2303" t="s">
        <v>88</v>
      </c>
      <c r="P2303" t="s">
        <v>56</v>
      </c>
      <c r="Q2303" t="s">
        <v>59</v>
      </c>
      <c r="R2303">
        <v>14457</v>
      </c>
      <c r="S2303">
        <v>33308.928</v>
      </c>
      <c r="T2303">
        <v>49630.30272</v>
      </c>
      <c r="U2303">
        <v>16321.37472</v>
      </c>
      <c r="AX2303" t="s">
        <v>24</v>
      </c>
      <c r="AY2303">
        <v>2018</v>
      </c>
      <c r="AZ2303">
        <v>6</v>
      </c>
      <c r="BA2303" t="s">
        <v>38</v>
      </c>
      <c r="BB2303" t="s">
        <v>89</v>
      </c>
      <c r="BC2303" t="s">
        <v>90</v>
      </c>
      <c r="BD2303" t="s">
        <v>91</v>
      </c>
      <c r="BE2303" t="s">
        <v>46</v>
      </c>
      <c r="BF2303" t="s">
        <v>49</v>
      </c>
      <c r="BG2303">
        <v>6929</v>
      </c>
      <c r="BH2303">
        <v>17530.370000000003</v>
      </c>
      <c r="BI2303">
        <v>24191.910600000007</v>
      </c>
      <c r="BJ2303">
        <v>6661.5406000000039</v>
      </c>
    </row>
    <row r="2304" spans="11:62" x14ac:dyDescent="0.15">
      <c r="K2304">
        <v>2018</v>
      </c>
      <c r="L2304" t="s">
        <v>24</v>
      </c>
      <c r="M2304" t="s">
        <v>89</v>
      </c>
      <c r="N2304" t="s">
        <v>90</v>
      </c>
      <c r="O2304" t="s">
        <v>91</v>
      </c>
      <c r="P2304" t="s">
        <v>46</v>
      </c>
      <c r="Q2304" t="s">
        <v>47</v>
      </c>
      <c r="R2304">
        <v>16846</v>
      </c>
      <c r="S2304">
        <v>25066.848000000002</v>
      </c>
      <c r="T2304">
        <v>32085.565440000002</v>
      </c>
      <c r="U2304">
        <v>7018.7174400000004</v>
      </c>
      <c r="AX2304" t="s">
        <v>24</v>
      </c>
      <c r="AY2304">
        <v>2018</v>
      </c>
      <c r="AZ2304">
        <v>6</v>
      </c>
      <c r="BA2304" t="s">
        <v>38</v>
      </c>
      <c r="BB2304" t="s">
        <v>89</v>
      </c>
      <c r="BC2304" t="s">
        <v>90</v>
      </c>
      <c r="BD2304" t="s">
        <v>91</v>
      </c>
      <c r="BE2304" t="s">
        <v>46</v>
      </c>
      <c r="BF2304" t="s">
        <v>50</v>
      </c>
      <c r="BG2304">
        <v>17997</v>
      </c>
      <c r="BH2304">
        <v>85593.731999999989</v>
      </c>
      <c r="BI2304">
        <v>127534.66067999999</v>
      </c>
      <c r="BJ2304">
        <v>41940.928679999997</v>
      </c>
    </row>
    <row r="2305" spans="11:62" x14ac:dyDescent="0.15">
      <c r="K2305">
        <v>2018</v>
      </c>
      <c r="L2305" t="s">
        <v>24</v>
      </c>
      <c r="M2305" t="s">
        <v>89</v>
      </c>
      <c r="N2305" t="s">
        <v>90</v>
      </c>
      <c r="O2305" t="s">
        <v>91</v>
      </c>
      <c r="P2305" t="s">
        <v>46</v>
      </c>
      <c r="Q2305" t="s">
        <v>48</v>
      </c>
      <c r="R2305">
        <v>7382</v>
      </c>
      <c r="S2305">
        <v>20138.096000000001</v>
      </c>
      <c r="T2305">
        <v>27790.572480000003</v>
      </c>
      <c r="U2305">
        <v>7652.4764800000012</v>
      </c>
      <c r="AX2305" t="s">
        <v>24</v>
      </c>
      <c r="AY2305">
        <v>2018</v>
      </c>
      <c r="AZ2305">
        <v>6</v>
      </c>
      <c r="BA2305" t="s">
        <v>38</v>
      </c>
      <c r="BB2305" t="s">
        <v>89</v>
      </c>
      <c r="BC2305" t="s">
        <v>90</v>
      </c>
      <c r="BD2305" t="s">
        <v>91</v>
      </c>
      <c r="BE2305" t="s">
        <v>51</v>
      </c>
      <c r="BF2305" t="s">
        <v>52</v>
      </c>
      <c r="BG2305">
        <v>14332</v>
      </c>
      <c r="BH2305">
        <v>61541.608</v>
      </c>
      <c r="BI2305">
        <v>75696.177840000004</v>
      </c>
      <c r="BJ2305">
        <v>14154.569840000004</v>
      </c>
    </row>
    <row r="2306" spans="11:62" x14ac:dyDescent="0.15">
      <c r="K2306">
        <v>2018</v>
      </c>
      <c r="L2306" t="s">
        <v>24</v>
      </c>
      <c r="M2306" t="s">
        <v>89</v>
      </c>
      <c r="N2306" t="s">
        <v>90</v>
      </c>
      <c r="O2306" t="s">
        <v>91</v>
      </c>
      <c r="P2306" t="s">
        <v>46</v>
      </c>
      <c r="Q2306" t="s">
        <v>49</v>
      </c>
      <c r="R2306">
        <v>6929</v>
      </c>
      <c r="S2306">
        <v>17530.370000000003</v>
      </c>
      <c r="T2306">
        <v>24191.910600000007</v>
      </c>
      <c r="U2306">
        <v>6661.5406000000039</v>
      </c>
      <c r="AX2306" t="s">
        <v>24</v>
      </c>
      <c r="AY2306">
        <v>2018</v>
      </c>
      <c r="AZ2306">
        <v>6</v>
      </c>
      <c r="BA2306" t="s">
        <v>38</v>
      </c>
      <c r="BB2306" t="s">
        <v>89</v>
      </c>
      <c r="BC2306" t="s">
        <v>90</v>
      </c>
      <c r="BD2306" t="s">
        <v>91</v>
      </c>
      <c r="BE2306" t="s">
        <v>51</v>
      </c>
      <c r="BF2306" t="s">
        <v>53</v>
      </c>
      <c r="BG2306">
        <v>12604</v>
      </c>
      <c r="BH2306">
        <v>94277.92</v>
      </c>
      <c r="BI2306">
        <v>129160.75039999999</v>
      </c>
      <c r="BJ2306">
        <v>34882.830399999992</v>
      </c>
    </row>
    <row r="2307" spans="11:62" x14ac:dyDescent="0.15">
      <c r="K2307">
        <v>2018</v>
      </c>
      <c r="L2307" t="s">
        <v>24</v>
      </c>
      <c r="M2307" t="s">
        <v>89</v>
      </c>
      <c r="N2307" t="s">
        <v>90</v>
      </c>
      <c r="O2307" t="s">
        <v>91</v>
      </c>
      <c r="P2307" t="s">
        <v>46</v>
      </c>
      <c r="Q2307" t="s">
        <v>50</v>
      </c>
      <c r="R2307">
        <v>17997</v>
      </c>
      <c r="S2307">
        <v>85593.731999999989</v>
      </c>
      <c r="T2307">
        <v>127534.66067999999</v>
      </c>
      <c r="U2307">
        <v>41940.928679999997</v>
      </c>
      <c r="AX2307" t="s">
        <v>24</v>
      </c>
      <c r="AY2307">
        <v>2018</v>
      </c>
      <c r="AZ2307">
        <v>6</v>
      </c>
      <c r="BA2307" t="s">
        <v>38</v>
      </c>
      <c r="BB2307" t="s">
        <v>89</v>
      </c>
      <c r="BC2307" t="s">
        <v>90</v>
      </c>
      <c r="BD2307" t="s">
        <v>91</v>
      </c>
      <c r="BE2307" t="s">
        <v>51</v>
      </c>
      <c r="BF2307" t="s">
        <v>54</v>
      </c>
      <c r="BG2307">
        <v>8252</v>
      </c>
      <c r="BH2307">
        <v>22511.456000000002</v>
      </c>
      <c r="BI2307">
        <v>30840.69472</v>
      </c>
      <c r="BJ2307">
        <v>8329.2387199999976</v>
      </c>
    </row>
    <row r="2308" spans="11:62" x14ac:dyDescent="0.15">
      <c r="K2308">
        <v>2018</v>
      </c>
      <c r="L2308" t="s">
        <v>24</v>
      </c>
      <c r="M2308" t="s">
        <v>89</v>
      </c>
      <c r="N2308" t="s">
        <v>90</v>
      </c>
      <c r="O2308" t="s">
        <v>91</v>
      </c>
      <c r="P2308" t="s">
        <v>51</v>
      </c>
      <c r="Q2308" t="s">
        <v>52</v>
      </c>
      <c r="R2308">
        <v>14332</v>
      </c>
      <c r="S2308">
        <v>61541.608</v>
      </c>
      <c r="T2308">
        <v>75696.177840000004</v>
      </c>
      <c r="U2308">
        <v>14154.569840000004</v>
      </c>
      <c r="AX2308" t="s">
        <v>24</v>
      </c>
      <c r="AY2308">
        <v>2018</v>
      </c>
      <c r="AZ2308">
        <v>6</v>
      </c>
      <c r="BA2308" t="s">
        <v>38</v>
      </c>
      <c r="BB2308" t="s">
        <v>89</v>
      </c>
      <c r="BC2308" t="s">
        <v>90</v>
      </c>
      <c r="BD2308" t="s">
        <v>91</v>
      </c>
      <c r="BE2308" t="s">
        <v>51</v>
      </c>
      <c r="BF2308" t="s">
        <v>55</v>
      </c>
      <c r="BG2308">
        <v>19546</v>
      </c>
      <c r="BH2308">
        <v>120090.62400000001</v>
      </c>
      <c r="BI2308">
        <v>166925.96736000001</v>
      </c>
      <c r="BJ2308">
        <v>46835.343359999999</v>
      </c>
    </row>
    <row r="2309" spans="11:62" x14ac:dyDescent="0.15">
      <c r="K2309">
        <v>2018</v>
      </c>
      <c r="L2309" t="s">
        <v>24</v>
      </c>
      <c r="M2309" t="s">
        <v>89</v>
      </c>
      <c r="N2309" t="s">
        <v>90</v>
      </c>
      <c r="O2309" t="s">
        <v>91</v>
      </c>
      <c r="P2309" t="s">
        <v>51</v>
      </c>
      <c r="Q2309" t="s">
        <v>53</v>
      </c>
      <c r="R2309">
        <v>12604</v>
      </c>
      <c r="S2309">
        <v>94277.92</v>
      </c>
      <c r="T2309">
        <v>129160.75039999999</v>
      </c>
      <c r="U2309">
        <v>34882.830399999992</v>
      </c>
      <c r="AX2309" t="s">
        <v>24</v>
      </c>
      <c r="AY2309">
        <v>2018</v>
      </c>
      <c r="AZ2309">
        <v>6</v>
      </c>
      <c r="BA2309" t="s">
        <v>38</v>
      </c>
      <c r="BB2309" t="s">
        <v>89</v>
      </c>
      <c r="BC2309" t="s">
        <v>90</v>
      </c>
      <c r="BD2309" t="s">
        <v>91</v>
      </c>
      <c r="BE2309" t="s">
        <v>56</v>
      </c>
      <c r="BF2309" t="s">
        <v>57</v>
      </c>
      <c r="BG2309">
        <v>6697</v>
      </c>
      <c r="BH2309">
        <v>104098.16800000001</v>
      </c>
      <c r="BI2309">
        <v>150942.34360000002</v>
      </c>
      <c r="BJ2309">
        <v>46844.175600000017</v>
      </c>
    </row>
    <row r="2310" spans="11:62" x14ac:dyDescent="0.15">
      <c r="K2310">
        <v>2018</v>
      </c>
      <c r="L2310" t="s">
        <v>24</v>
      </c>
      <c r="M2310" t="s">
        <v>89</v>
      </c>
      <c r="N2310" t="s">
        <v>90</v>
      </c>
      <c r="O2310" t="s">
        <v>91</v>
      </c>
      <c r="P2310" t="s">
        <v>51</v>
      </c>
      <c r="Q2310" t="s">
        <v>54</v>
      </c>
      <c r="R2310">
        <v>8252</v>
      </c>
      <c r="S2310">
        <v>22511.456000000002</v>
      </c>
      <c r="T2310">
        <v>30840.69472</v>
      </c>
      <c r="U2310">
        <v>8329.2387199999976</v>
      </c>
      <c r="AX2310" t="s">
        <v>24</v>
      </c>
      <c r="AY2310">
        <v>2018</v>
      </c>
      <c r="AZ2310">
        <v>6</v>
      </c>
      <c r="BA2310" t="s">
        <v>38</v>
      </c>
      <c r="BB2310" t="s">
        <v>89</v>
      </c>
      <c r="BC2310" t="s">
        <v>90</v>
      </c>
      <c r="BD2310" t="s">
        <v>91</v>
      </c>
      <c r="BE2310" t="s">
        <v>56</v>
      </c>
      <c r="BF2310" t="s">
        <v>58</v>
      </c>
      <c r="BG2310">
        <v>12472</v>
      </c>
      <c r="BH2310">
        <v>86430.959999999977</v>
      </c>
      <c r="BI2310">
        <v>109767.31919999997</v>
      </c>
      <c r="BJ2310">
        <v>23336.359199999992</v>
      </c>
    </row>
    <row r="2311" spans="11:62" x14ac:dyDescent="0.15">
      <c r="K2311">
        <v>2018</v>
      </c>
      <c r="L2311" t="s">
        <v>24</v>
      </c>
      <c r="M2311" t="s">
        <v>89</v>
      </c>
      <c r="N2311" t="s">
        <v>90</v>
      </c>
      <c r="O2311" t="s">
        <v>91</v>
      </c>
      <c r="P2311" t="s">
        <v>51</v>
      </c>
      <c r="Q2311" t="s">
        <v>55</v>
      </c>
      <c r="R2311">
        <v>19546</v>
      </c>
      <c r="S2311">
        <v>120090.62400000001</v>
      </c>
      <c r="T2311">
        <v>166925.96736000001</v>
      </c>
      <c r="U2311">
        <v>46835.343359999999</v>
      </c>
      <c r="AX2311" t="s">
        <v>24</v>
      </c>
      <c r="AY2311">
        <v>2018</v>
      </c>
      <c r="AZ2311">
        <v>6</v>
      </c>
      <c r="BA2311" t="s">
        <v>38</v>
      </c>
      <c r="BB2311" t="s">
        <v>89</v>
      </c>
      <c r="BC2311" t="s">
        <v>90</v>
      </c>
      <c r="BD2311" t="s">
        <v>91</v>
      </c>
      <c r="BE2311" t="s">
        <v>56</v>
      </c>
      <c r="BF2311" t="s">
        <v>59</v>
      </c>
      <c r="BG2311">
        <v>19303</v>
      </c>
      <c r="BH2311">
        <v>40652.118000000002</v>
      </c>
      <c r="BI2311">
        <v>56912.965200000006</v>
      </c>
      <c r="BJ2311">
        <v>16260.847200000004</v>
      </c>
    </row>
    <row r="2312" spans="11:62" x14ac:dyDescent="0.15">
      <c r="K2312">
        <v>2018</v>
      </c>
      <c r="L2312" t="s">
        <v>24</v>
      </c>
      <c r="M2312" t="s">
        <v>89</v>
      </c>
      <c r="N2312" t="s">
        <v>90</v>
      </c>
      <c r="O2312" t="s">
        <v>91</v>
      </c>
      <c r="P2312" t="s">
        <v>56</v>
      </c>
      <c r="Q2312" t="s">
        <v>57</v>
      </c>
      <c r="R2312">
        <v>6697</v>
      </c>
      <c r="S2312">
        <v>104098.16800000001</v>
      </c>
      <c r="T2312">
        <v>150942.34360000002</v>
      </c>
      <c r="U2312">
        <v>46844.175600000017</v>
      </c>
      <c r="AX2312" t="s">
        <v>24</v>
      </c>
      <c r="AY2312">
        <v>2018</v>
      </c>
      <c r="AZ2312">
        <v>6</v>
      </c>
      <c r="BA2312" t="s">
        <v>38</v>
      </c>
      <c r="BB2312" t="s">
        <v>89</v>
      </c>
      <c r="BC2312" t="s">
        <v>90</v>
      </c>
      <c r="BD2312" t="s">
        <v>92</v>
      </c>
      <c r="BE2312" t="s">
        <v>46</v>
      </c>
      <c r="BF2312" t="s">
        <v>47</v>
      </c>
      <c r="BG2312">
        <v>8762</v>
      </c>
      <c r="BH2312">
        <v>12196.704</v>
      </c>
      <c r="BI2312">
        <v>14758.011839999999</v>
      </c>
      <c r="BJ2312">
        <v>2561.3078399999995</v>
      </c>
    </row>
    <row r="2313" spans="11:62" x14ac:dyDescent="0.15">
      <c r="K2313">
        <v>2018</v>
      </c>
      <c r="L2313" t="s">
        <v>24</v>
      </c>
      <c r="M2313" t="s">
        <v>89</v>
      </c>
      <c r="N2313" t="s">
        <v>90</v>
      </c>
      <c r="O2313" t="s">
        <v>91</v>
      </c>
      <c r="P2313" t="s">
        <v>56</v>
      </c>
      <c r="Q2313" t="s">
        <v>58</v>
      </c>
      <c r="R2313">
        <v>12472</v>
      </c>
      <c r="S2313">
        <v>86430.959999999977</v>
      </c>
      <c r="T2313">
        <v>109767.31919999997</v>
      </c>
      <c r="U2313">
        <v>23336.359199999992</v>
      </c>
      <c r="AX2313" t="s">
        <v>24</v>
      </c>
      <c r="AY2313">
        <v>2018</v>
      </c>
      <c r="AZ2313">
        <v>6</v>
      </c>
      <c r="BA2313" t="s">
        <v>38</v>
      </c>
      <c r="BB2313" t="s">
        <v>89</v>
      </c>
      <c r="BC2313" t="s">
        <v>90</v>
      </c>
      <c r="BD2313" t="s">
        <v>92</v>
      </c>
      <c r="BE2313" t="s">
        <v>46</v>
      </c>
      <c r="BF2313" t="s">
        <v>48</v>
      </c>
      <c r="BG2313">
        <v>16079</v>
      </c>
      <c r="BH2313">
        <v>43509.774000000005</v>
      </c>
      <c r="BI2313">
        <v>64829.563260000003</v>
      </c>
      <c r="BJ2313">
        <v>21319.789259999998</v>
      </c>
    </row>
    <row r="2314" spans="11:62" x14ac:dyDescent="0.15">
      <c r="K2314">
        <v>2018</v>
      </c>
      <c r="L2314" t="s">
        <v>24</v>
      </c>
      <c r="M2314" t="s">
        <v>89</v>
      </c>
      <c r="N2314" t="s">
        <v>90</v>
      </c>
      <c r="O2314" t="s">
        <v>91</v>
      </c>
      <c r="P2314" t="s">
        <v>56</v>
      </c>
      <c r="Q2314" t="s">
        <v>59</v>
      </c>
      <c r="R2314">
        <v>19303</v>
      </c>
      <c r="S2314">
        <v>40652.118000000002</v>
      </c>
      <c r="T2314">
        <v>56912.965200000006</v>
      </c>
      <c r="U2314">
        <v>16260.847200000004</v>
      </c>
      <c r="AX2314" t="s">
        <v>24</v>
      </c>
      <c r="AY2314">
        <v>2018</v>
      </c>
      <c r="AZ2314">
        <v>6</v>
      </c>
      <c r="BA2314" t="s">
        <v>38</v>
      </c>
      <c r="BB2314" t="s">
        <v>89</v>
      </c>
      <c r="BC2314" t="s">
        <v>90</v>
      </c>
      <c r="BD2314" t="s">
        <v>92</v>
      </c>
      <c r="BE2314" t="s">
        <v>46</v>
      </c>
      <c r="BF2314" t="s">
        <v>49</v>
      </c>
      <c r="BG2314">
        <v>17561</v>
      </c>
      <c r="BH2314">
        <v>43656.646000000008</v>
      </c>
      <c r="BI2314">
        <v>65484.969000000012</v>
      </c>
      <c r="BJ2314">
        <v>21828.323000000004</v>
      </c>
    </row>
    <row r="2315" spans="11:62" x14ac:dyDescent="0.15">
      <c r="K2315">
        <v>2018</v>
      </c>
      <c r="L2315" t="s">
        <v>24</v>
      </c>
      <c r="M2315" t="s">
        <v>89</v>
      </c>
      <c r="N2315" t="s">
        <v>90</v>
      </c>
      <c r="O2315" t="s">
        <v>92</v>
      </c>
      <c r="P2315" t="s">
        <v>46</v>
      </c>
      <c r="Q2315" t="s">
        <v>47</v>
      </c>
      <c r="R2315">
        <v>8762</v>
      </c>
      <c r="S2315">
        <v>12196.704</v>
      </c>
      <c r="T2315">
        <v>14758.011839999999</v>
      </c>
      <c r="U2315">
        <v>2561.3078399999995</v>
      </c>
      <c r="AX2315" t="s">
        <v>24</v>
      </c>
      <c r="AY2315">
        <v>2018</v>
      </c>
      <c r="AZ2315">
        <v>6</v>
      </c>
      <c r="BA2315" t="s">
        <v>38</v>
      </c>
      <c r="BB2315" t="s">
        <v>89</v>
      </c>
      <c r="BC2315" t="s">
        <v>90</v>
      </c>
      <c r="BD2315" t="s">
        <v>92</v>
      </c>
      <c r="BE2315" t="s">
        <v>46</v>
      </c>
      <c r="BF2315" t="s">
        <v>50</v>
      </c>
      <c r="BG2315">
        <v>17224</v>
      </c>
      <c r="BH2315">
        <v>88979.183999999979</v>
      </c>
      <c r="BI2315">
        <v>129019.81679999997</v>
      </c>
      <c r="BJ2315">
        <v>40040.632799999992</v>
      </c>
    </row>
    <row r="2316" spans="11:62" x14ac:dyDescent="0.15">
      <c r="K2316">
        <v>2018</v>
      </c>
      <c r="L2316" t="s">
        <v>24</v>
      </c>
      <c r="M2316" t="s">
        <v>89</v>
      </c>
      <c r="N2316" t="s">
        <v>90</v>
      </c>
      <c r="O2316" t="s">
        <v>92</v>
      </c>
      <c r="P2316" t="s">
        <v>46</v>
      </c>
      <c r="Q2316" t="s">
        <v>48</v>
      </c>
      <c r="R2316">
        <v>16079</v>
      </c>
      <c r="S2316">
        <v>43509.774000000005</v>
      </c>
      <c r="T2316">
        <v>64829.563260000003</v>
      </c>
      <c r="U2316">
        <v>21319.789259999998</v>
      </c>
      <c r="AX2316" t="s">
        <v>24</v>
      </c>
      <c r="AY2316">
        <v>2018</v>
      </c>
      <c r="AZ2316">
        <v>6</v>
      </c>
      <c r="BA2316" t="s">
        <v>38</v>
      </c>
      <c r="BB2316" t="s">
        <v>89</v>
      </c>
      <c r="BC2316" t="s">
        <v>90</v>
      </c>
      <c r="BD2316" t="s">
        <v>92</v>
      </c>
      <c r="BE2316" t="s">
        <v>51</v>
      </c>
      <c r="BF2316" t="s">
        <v>52</v>
      </c>
      <c r="BG2316">
        <v>11811</v>
      </c>
      <c r="BH2316">
        <v>58346.339999999989</v>
      </c>
      <c r="BI2316">
        <v>80517.949199999974</v>
      </c>
      <c r="BJ2316">
        <v>22171.609199999984</v>
      </c>
    </row>
    <row r="2317" spans="11:62" x14ac:dyDescent="0.15">
      <c r="K2317">
        <v>2018</v>
      </c>
      <c r="L2317" t="s">
        <v>24</v>
      </c>
      <c r="M2317" t="s">
        <v>89</v>
      </c>
      <c r="N2317" t="s">
        <v>90</v>
      </c>
      <c r="O2317" t="s">
        <v>92</v>
      </c>
      <c r="P2317" t="s">
        <v>46</v>
      </c>
      <c r="Q2317" t="s">
        <v>49</v>
      </c>
      <c r="R2317">
        <v>17561</v>
      </c>
      <c r="S2317">
        <v>43656.646000000008</v>
      </c>
      <c r="T2317">
        <v>65484.969000000012</v>
      </c>
      <c r="U2317">
        <v>21828.323000000004</v>
      </c>
      <c r="AX2317" t="s">
        <v>24</v>
      </c>
      <c r="AY2317">
        <v>2018</v>
      </c>
      <c r="AZ2317">
        <v>6</v>
      </c>
      <c r="BA2317" t="s">
        <v>38</v>
      </c>
      <c r="BB2317" t="s">
        <v>89</v>
      </c>
      <c r="BC2317" t="s">
        <v>90</v>
      </c>
      <c r="BD2317" t="s">
        <v>92</v>
      </c>
      <c r="BE2317" t="s">
        <v>51</v>
      </c>
      <c r="BF2317" t="s">
        <v>53</v>
      </c>
      <c r="BG2317">
        <v>7073</v>
      </c>
      <c r="BH2317">
        <v>54829.896000000008</v>
      </c>
      <c r="BI2317">
        <v>75116.957520000011</v>
      </c>
      <c r="BJ2317">
        <v>20287.061520000003</v>
      </c>
    </row>
    <row r="2318" spans="11:62" x14ac:dyDescent="0.15">
      <c r="K2318">
        <v>2018</v>
      </c>
      <c r="L2318" t="s">
        <v>24</v>
      </c>
      <c r="M2318" t="s">
        <v>89</v>
      </c>
      <c r="N2318" t="s">
        <v>90</v>
      </c>
      <c r="O2318" t="s">
        <v>92</v>
      </c>
      <c r="P2318" t="s">
        <v>46</v>
      </c>
      <c r="Q2318" t="s">
        <v>50</v>
      </c>
      <c r="R2318">
        <v>17224</v>
      </c>
      <c r="S2318">
        <v>88979.183999999979</v>
      </c>
      <c r="T2318">
        <v>129019.81679999997</v>
      </c>
      <c r="U2318">
        <v>40040.632799999992</v>
      </c>
      <c r="AX2318" t="s">
        <v>24</v>
      </c>
      <c r="AY2318">
        <v>2018</v>
      </c>
      <c r="AZ2318">
        <v>6</v>
      </c>
      <c r="BA2318" t="s">
        <v>38</v>
      </c>
      <c r="BB2318" t="s">
        <v>89</v>
      </c>
      <c r="BC2318" t="s">
        <v>90</v>
      </c>
      <c r="BD2318" t="s">
        <v>92</v>
      </c>
      <c r="BE2318" t="s">
        <v>51</v>
      </c>
      <c r="BF2318" t="s">
        <v>54</v>
      </c>
      <c r="BG2318">
        <v>16300</v>
      </c>
      <c r="BH2318">
        <v>41956.2</v>
      </c>
      <c r="BI2318">
        <v>57899.555999999997</v>
      </c>
      <c r="BJ2318">
        <v>15943.356</v>
      </c>
    </row>
    <row r="2319" spans="11:62" x14ac:dyDescent="0.15">
      <c r="K2319">
        <v>2018</v>
      </c>
      <c r="L2319" t="s">
        <v>24</v>
      </c>
      <c r="M2319" t="s">
        <v>89</v>
      </c>
      <c r="N2319" t="s">
        <v>90</v>
      </c>
      <c r="O2319" t="s">
        <v>92</v>
      </c>
      <c r="P2319" t="s">
        <v>51</v>
      </c>
      <c r="Q2319" t="s">
        <v>52</v>
      </c>
      <c r="R2319">
        <v>11811</v>
      </c>
      <c r="S2319">
        <v>58346.339999999989</v>
      </c>
      <c r="T2319">
        <v>80517.949199999974</v>
      </c>
      <c r="U2319">
        <v>22171.609199999984</v>
      </c>
      <c r="AX2319" t="s">
        <v>24</v>
      </c>
      <c r="AY2319">
        <v>2018</v>
      </c>
      <c r="AZ2319">
        <v>6</v>
      </c>
      <c r="BA2319" t="s">
        <v>38</v>
      </c>
      <c r="BB2319" t="s">
        <v>89</v>
      </c>
      <c r="BC2319" t="s">
        <v>90</v>
      </c>
      <c r="BD2319" t="s">
        <v>92</v>
      </c>
      <c r="BE2319" t="s">
        <v>51</v>
      </c>
      <c r="BF2319" t="s">
        <v>55</v>
      </c>
      <c r="BG2319">
        <v>8002</v>
      </c>
      <c r="BH2319">
        <v>44171.040000000001</v>
      </c>
      <c r="BI2319">
        <v>64489.718399999998</v>
      </c>
      <c r="BJ2319">
        <v>20318.678399999997</v>
      </c>
    </row>
    <row r="2320" spans="11:62" x14ac:dyDescent="0.15">
      <c r="K2320">
        <v>2018</v>
      </c>
      <c r="L2320" t="s">
        <v>24</v>
      </c>
      <c r="M2320" t="s">
        <v>89</v>
      </c>
      <c r="N2320" t="s">
        <v>90</v>
      </c>
      <c r="O2320" t="s">
        <v>92</v>
      </c>
      <c r="P2320" t="s">
        <v>51</v>
      </c>
      <c r="Q2320" t="s">
        <v>53</v>
      </c>
      <c r="R2320">
        <v>7073</v>
      </c>
      <c r="S2320">
        <v>54829.896000000008</v>
      </c>
      <c r="T2320">
        <v>75116.957520000011</v>
      </c>
      <c r="U2320">
        <v>20287.061520000003</v>
      </c>
      <c r="AX2320" t="s">
        <v>24</v>
      </c>
      <c r="AY2320">
        <v>2018</v>
      </c>
      <c r="AZ2320">
        <v>6</v>
      </c>
      <c r="BA2320" t="s">
        <v>38</v>
      </c>
      <c r="BB2320" t="s">
        <v>89</v>
      </c>
      <c r="BC2320" t="s">
        <v>90</v>
      </c>
      <c r="BD2320" t="s">
        <v>92</v>
      </c>
      <c r="BE2320" t="s">
        <v>56</v>
      </c>
      <c r="BF2320" t="s">
        <v>57</v>
      </c>
      <c r="BG2320">
        <v>7955</v>
      </c>
      <c r="BH2320">
        <v>121520.58</v>
      </c>
      <c r="BI2320">
        <v>173774.42940000002</v>
      </c>
      <c r="BJ2320">
        <v>52253.849400000021</v>
      </c>
    </row>
    <row r="2321" spans="11:62" x14ac:dyDescent="0.15">
      <c r="K2321">
        <v>2018</v>
      </c>
      <c r="L2321" t="s">
        <v>24</v>
      </c>
      <c r="M2321" t="s">
        <v>89</v>
      </c>
      <c r="N2321" t="s">
        <v>90</v>
      </c>
      <c r="O2321" t="s">
        <v>92</v>
      </c>
      <c r="P2321" t="s">
        <v>51</v>
      </c>
      <c r="Q2321" t="s">
        <v>54</v>
      </c>
      <c r="R2321">
        <v>16300</v>
      </c>
      <c r="S2321">
        <v>41956.2</v>
      </c>
      <c r="T2321">
        <v>57899.555999999997</v>
      </c>
      <c r="U2321">
        <v>15943.356</v>
      </c>
      <c r="AX2321" t="s">
        <v>24</v>
      </c>
      <c r="AY2321">
        <v>2018</v>
      </c>
      <c r="AZ2321">
        <v>6</v>
      </c>
      <c r="BA2321" t="s">
        <v>38</v>
      </c>
      <c r="BB2321" t="s">
        <v>89</v>
      </c>
      <c r="BC2321" t="s">
        <v>90</v>
      </c>
      <c r="BD2321" t="s">
        <v>92</v>
      </c>
      <c r="BE2321" t="s">
        <v>56</v>
      </c>
      <c r="BF2321" t="s">
        <v>58</v>
      </c>
      <c r="BG2321">
        <v>15677</v>
      </c>
      <c r="BH2321">
        <v>116542.81799999998</v>
      </c>
      <c r="BI2321">
        <v>167821.65792</v>
      </c>
      <c r="BJ2321">
        <v>51278.839920000013</v>
      </c>
    </row>
    <row r="2322" spans="11:62" x14ac:dyDescent="0.15">
      <c r="K2322">
        <v>2018</v>
      </c>
      <c r="L2322" t="s">
        <v>24</v>
      </c>
      <c r="M2322" t="s">
        <v>89</v>
      </c>
      <c r="N2322" t="s">
        <v>90</v>
      </c>
      <c r="O2322" t="s">
        <v>92</v>
      </c>
      <c r="P2322" t="s">
        <v>51</v>
      </c>
      <c r="Q2322" t="s">
        <v>55</v>
      </c>
      <c r="R2322">
        <v>8002</v>
      </c>
      <c r="S2322">
        <v>44171.040000000001</v>
      </c>
      <c r="T2322">
        <v>64489.718399999998</v>
      </c>
      <c r="U2322">
        <v>20318.678399999997</v>
      </c>
      <c r="AX2322" t="s">
        <v>24</v>
      </c>
      <c r="AY2322">
        <v>2018</v>
      </c>
      <c r="AZ2322">
        <v>6</v>
      </c>
      <c r="BA2322" t="s">
        <v>38</v>
      </c>
      <c r="BB2322" t="s">
        <v>89</v>
      </c>
      <c r="BC2322" t="s">
        <v>90</v>
      </c>
      <c r="BD2322" t="s">
        <v>92</v>
      </c>
      <c r="BE2322" t="s">
        <v>56</v>
      </c>
      <c r="BF2322" t="s">
        <v>59</v>
      </c>
      <c r="BG2322">
        <v>9525</v>
      </c>
      <c r="BH2322">
        <v>20402.55</v>
      </c>
      <c r="BI2322">
        <v>28359.544499999996</v>
      </c>
      <c r="BJ2322">
        <v>7956.9944999999971</v>
      </c>
    </row>
    <row r="2323" spans="11:62" x14ac:dyDescent="0.15">
      <c r="K2323">
        <v>2018</v>
      </c>
      <c r="L2323" t="s">
        <v>24</v>
      </c>
      <c r="M2323" t="s">
        <v>89</v>
      </c>
      <c r="N2323" t="s">
        <v>90</v>
      </c>
      <c r="O2323" t="s">
        <v>92</v>
      </c>
      <c r="P2323" t="s">
        <v>56</v>
      </c>
      <c r="Q2323" t="s">
        <v>57</v>
      </c>
      <c r="R2323">
        <v>7955</v>
      </c>
      <c r="S2323">
        <v>121520.58</v>
      </c>
      <c r="T2323">
        <v>173774.42940000002</v>
      </c>
      <c r="U2323">
        <v>52253.849400000021</v>
      </c>
      <c r="AX2323" t="s">
        <v>24</v>
      </c>
      <c r="AY2323">
        <v>2018</v>
      </c>
      <c r="AZ2323">
        <v>6</v>
      </c>
      <c r="BA2323" t="s">
        <v>38</v>
      </c>
      <c r="BB2323" t="s">
        <v>89</v>
      </c>
      <c r="BC2323" t="s">
        <v>90</v>
      </c>
      <c r="BD2323" t="s">
        <v>93</v>
      </c>
      <c r="BE2323" t="s">
        <v>46</v>
      </c>
      <c r="BF2323" t="s">
        <v>47</v>
      </c>
      <c r="BG2323">
        <v>5396</v>
      </c>
      <c r="BH2323">
        <v>7640.7359999999999</v>
      </c>
      <c r="BI2323">
        <v>11461.103999999999</v>
      </c>
      <c r="BJ2323">
        <v>3820.3679999999995</v>
      </c>
    </row>
    <row r="2324" spans="11:62" x14ac:dyDescent="0.15">
      <c r="K2324">
        <v>2018</v>
      </c>
      <c r="L2324" t="s">
        <v>24</v>
      </c>
      <c r="M2324" t="s">
        <v>89</v>
      </c>
      <c r="N2324" t="s">
        <v>90</v>
      </c>
      <c r="O2324" t="s">
        <v>92</v>
      </c>
      <c r="P2324" t="s">
        <v>56</v>
      </c>
      <c r="Q2324" t="s">
        <v>58</v>
      </c>
      <c r="R2324">
        <v>15677</v>
      </c>
      <c r="S2324">
        <v>116542.81799999998</v>
      </c>
      <c r="T2324">
        <v>167821.65792</v>
      </c>
      <c r="U2324">
        <v>51278.839920000013</v>
      </c>
      <c r="AX2324" t="s">
        <v>24</v>
      </c>
      <c r="AY2324">
        <v>2018</v>
      </c>
      <c r="AZ2324">
        <v>6</v>
      </c>
      <c r="BA2324" t="s">
        <v>38</v>
      </c>
      <c r="BB2324" t="s">
        <v>89</v>
      </c>
      <c r="BC2324" t="s">
        <v>90</v>
      </c>
      <c r="BD2324" t="s">
        <v>93</v>
      </c>
      <c r="BE2324" t="s">
        <v>46</v>
      </c>
      <c r="BF2324" t="s">
        <v>48</v>
      </c>
      <c r="BG2324">
        <v>13892</v>
      </c>
      <c r="BH2324">
        <v>37286.128000000004</v>
      </c>
      <c r="BI2324">
        <v>50336.272800000006</v>
      </c>
      <c r="BJ2324">
        <v>13050.144800000002</v>
      </c>
    </row>
    <row r="2325" spans="11:62" x14ac:dyDescent="0.15">
      <c r="K2325">
        <v>2018</v>
      </c>
      <c r="L2325" t="s">
        <v>24</v>
      </c>
      <c r="M2325" t="s">
        <v>89</v>
      </c>
      <c r="N2325" t="s">
        <v>90</v>
      </c>
      <c r="O2325" t="s">
        <v>92</v>
      </c>
      <c r="P2325" t="s">
        <v>56</v>
      </c>
      <c r="Q2325" t="s">
        <v>59</v>
      </c>
      <c r="R2325">
        <v>9525</v>
      </c>
      <c r="S2325">
        <v>20402.55</v>
      </c>
      <c r="T2325">
        <v>28359.544499999996</v>
      </c>
      <c r="U2325">
        <v>7956.9944999999971</v>
      </c>
      <c r="AX2325" t="s">
        <v>24</v>
      </c>
      <c r="AY2325">
        <v>2018</v>
      </c>
      <c r="AZ2325">
        <v>6</v>
      </c>
      <c r="BA2325" t="s">
        <v>38</v>
      </c>
      <c r="BB2325" t="s">
        <v>89</v>
      </c>
      <c r="BC2325" t="s">
        <v>90</v>
      </c>
      <c r="BD2325" t="s">
        <v>93</v>
      </c>
      <c r="BE2325" t="s">
        <v>46</v>
      </c>
      <c r="BF2325" t="s">
        <v>49</v>
      </c>
      <c r="BG2325">
        <v>19342</v>
      </c>
      <c r="BH2325">
        <v>53190.5</v>
      </c>
      <c r="BI2325">
        <v>67020.03</v>
      </c>
      <c r="BJ2325">
        <v>13829.529999999999</v>
      </c>
    </row>
    <row r="2326" spans="11:62" x14ac:dyDescent="0.15">
      <c r="K2326">
        <v>2018</v>
      </c>
      <c r="L2326" t="s">
        <v>24</v>
      </c>
      <c r="M2326" t="s">
        <v>89</v>
      </c>
      <c r="N2326" t="s">
        <v>90</v>
      </c>
      <c r="O2326" t="s">
        <v>93</v>
      </c>
      <c r="P2326" t="s">
        <v>46</v>
      </c>
      <c r="Q2326" t="s">
        <v>47</v>
      </c>
      <c r="R2326">
        <v>5396</v>
      </c>
      <c r="S2326">
        <v>7640.7359999999999</v>
      </c>
      <c r="T2326">
        <v>11461.103999999999</v>
      </c>
      <c r="U2326">
        <v>3820.3679999999995</v>
      </c>
      <c r="AX2326" t="s">
        <v>24</v>
      </c>
      <c r="AY2326">
        <v>2018</v>
      </c>
      <c r="AZ2326">
        <v>6</v>
      </c>
      <c r="BA2326" t="s">
        <v>38</v>
      </c>
      <c r="BB2326" t="s">
        <v>89</v>
      </c>
      <c r="BC2326" t="s">
        <v>90</v>
      </c>
      <c r="BD2326" t="s">
        <v>93</v>
      </c>
      <c r="BE2326" t="s">
        <v>46</v>
      </c>
      <c r="BF2326" t="s">
        <v>50</v>
      </c>
      <c r="BG2326">
        <v>13468</v>
      </c>
      <c r="BH2326">
        <v>69023.499999999985</v>
      </c>
      <c r="BI2326">
        <v>103535.24999999999</v>
      </c>
      <c r="BJ2326">
        <v>34511.75</v>
      </c>
    </row>
    <row r="2327" spans="11:62" x14ac:dyDescent="0.15">
      <c r="K2327">
        <v>2018</v>
      </c>
      <c r="L2327" t="s">
        <v>24</v>
      </c>
      <c r="M2327" t="s">
        <v>89</v>
      </c>
      <c r="N2327" t="s">
        <v>90</v>
      </c>
      <c r="O2327" t="s">
        <v>93</v>
      </c>
      <c r="P2327" t="s">
        <v>46</v>
      </c>
      <c r="Q2327" t="s">
        <v>48</v>
      </c>
      <c r="R2327">
        <v>13892</v>
      </c>
      <c r="S2327">
        <v>37286.128000000004</v>
      </c>
      <c r="T2327">
        <v>50336.272800000006</v>
      </c>
      <c r="U2327">
        <v>13050.144800000002</v>
      </c>
      <c r="AX2327" t="s">
        <v>24</v>
      </c>
      <c r="AY2327">
        <v>2018</v>
      </c>
      <c r="AZ2327">
        <v>6</v>
      </c>
      <c r="BA2327" t="s">
        <v>38</v>
      </c>
      <c r="BB2327" t="s">
        <v>89</v>
      </c>
      <c r="BC2327" t="s">
        <v>90</v>
      </c>
      <c r="BD2327" t="s">
        <v>93</v>
      </c>
      <c r="BE2327" t="s">
        <v>51</v>
      </c>
      <c r="BF2327" t="s">
        <v>52</v>
      </c>
      <c r="BG2327">
        <v>16422</v>
      </c>
      <c r="BH2327">
        <v>71764.14</v>
      </c>
      <c r="BI2327">
        <v>90422.816400000011</v>
      </c>
      <c r="BJ2327">
        <v>18658.676400000011</v>
      </c>
    </row>
    <row r="2328" spans="11:62" x14ac:dyDescent="0.15">
      <c r="K2328">
        <v>2018</v>
      </c>
      <c r="L2328" t="s">
        <v>24</v>
      </c>
      <c r="M2328" t="s">
        <v>89</v>
      </c>
      <c r="N2328" t="s">
        <v>90</v>
      </c>
      <c r="O2328" t="s">
        <v>93</v>
      </c>
      <c r="P2328" t="s">
        <v>46</v>
      </c>
      <c r="Q2328" t="s">
        <v>49</v>
      </c>
      <c r="R2328">
        <v>19342</v>
      </c>
      <c r="S2328">
        <v>53190.5</v>
      </c>
      <c r="T2328">
        <v>67020.03</v>
      </c>
      <c r="U2328">
        <v>13829.529999999999</v>
      </c>
      <c r="AX2328" t="s">
        <v>24</v>
      </c>
      <c r="AY2328">
        <v>2018</v>
      </c>
      <c r="AZ2328">
        <v>6</v>
      </c>
      <c r="BA2328" t="s">
        <v>38</v>
      </c>
      <c r="BB2328" t="s">
        <v>89</v>
      </c>
      <c r="BC2328" t="s">
        <v>90</v>
      </c>
      <c r="BD2328" t="s">
        <v>93</v>
      </c>
      <c r="BE2328" t="s">
        <v>51</v>
      </c>
      <c r="BF2328" t="s">
        <v>53</v>
      </c>
      <c r="BG2328">
        <v>5538</v>
      </c>
      <c r="BH2328">
        <v>44436.912000000004</v>
      </c>
      <c r="BI2328">
        <v>63989.153280000006</v>
      </c>
      <c r="BJ2328">
        <v>19552.241280000002</v>
      </c>
    </row>
    <row r="2329" spans="11:62" x14ac:dyDescent="0.15">
      <c r="K2329">
        <v>2018</v>
      </c>
      <c r="L2329" t="s">
        <v>24</v>
      </c>
      <c r="M2329" t="s">
        <v>89</v>
      </c>
      <c r="N2329" t="s">
        <v>90</v>
      </c>
      <c r="O2329" t="s">
        <v>93</v>
      </c>
      <c r="P2329" t="s">
        <v>46</v>
      </c>
      <c r="Q2329" t="s">
        <v>50</v>
      </c>
      <c r="R2329">
        <v>13468</v>
      </c>
      <c r="S2329">
        <v>69023.499999999985</v>
      </c>
      <c r="T2329">
        <v>103535.24999999999</v>
      </c>
      <c r="U2329">
        <v>34511.75</v>
      </c>
      <c r="AX2329" t="s">
        <v>24</v>
      </c>
      <c r="AY2329">
        <v>2018</v>
      </c>
      <c r="AZ2329">
        <v>6</v>
      </c>
      <c r="BA2329" t="s">
        <v>38</v>
      </c>
      <c r="BB2329" t="s">
        <v>89</v>
      </c>
      <c r="BC2329" t="s">
        <v>90</v>
      </c>
      <c r="BD2329" t="s">
        <v>93</v>
      </c>
      <c r="BE2329" t="s">
        <v>51</v>
      </c>
      <c r="BF2329" t="s">
        <v>54</v>
      </c>
      <c r="BG2329">
        <v>12528</v>
      </c>
      <c r="BH2329">
        <v>34452.000000000007</v>
      </c>
      <c r="BI2329">
        <v>45821.160000000011</v>
      </c>
      <c r="BJ2329">
        <v>11369.160000000003</v>
      </c>
    </row>
    <row r="2330" spans="11:62" x14ac:dyDescent="0.15">
      <c r="K2330">
        <v>2018</v>
      </c>
      <c r="L2330" t="s">
        <v>24</v>
      </c>
      <c r="M2330" t="s">
        <v>89</v>
      </c>
      <c r="N2330" t="s">
        <v>90</v>
      </c>
      <c r="O2330" t="s">
        <v>93</v>
      </c>
      <c r="P2330" t="s">
        <v>51</v>
      </c>
      <c r="Q2330" t="s">
        <v>52</v>
      </c>
      <c r="R2330">
        <v>16422</v>
      </c>
      <c r="S2330">
        <v>71764.14</v>
      </c>
      <c r="T2330">
        <v>90422.816400000011</v>
      </c>
      <c r="U2330">
        <v>18658.676400000011</v>
      </c>
      <c r="AX2330" t="s">
        <v>24</v>
      </c>
      <c r="AY2330">
        <v>2018</v>
      </c>
      <c r="AZ2330">
        <v>6</v>
      </c>
      <c r="BA2330" t="s">
        <v>38</v>
      </c>
      <c r="BB2330" t="s">
        <v>89</v>
      </c>
      <c r="BC2330" t="s">
        <v>90</v>
      </c>
      <c r="BD2330" t="s">
        <v>93</v>
      </c>
      <c r="BE2330" t="s">
        <v>51</v>
      </c>
      <c r="BF2330" t="s">
        <v>55</v>
      </c>
      <c r="BG2330">
        <v>12481</v>
      </c>
      <c r="BH2330">
        <v>70093.296000000002</v>
      </c>
      <c r="BI2330">
        <v>92523.150720000005</v>
      </c>
      <c r="BJ2330">
        <v>22429.854720000003</v>
      </c>
    </row>
    <row r="2331" spans="11:62" x14ac:dyDescent="0.15">
      <c r="K2331">
        <v>2018</v>
      </c>
      <c r="L2331" t="s">
        <v>24</v>
      </c>
      <c r="M2331" t="s">
        <v>89</v>
      </c>
      <c r="N2331" t="s">
        <v>90</v>
      </c>
      <c r="O2331" t="s">
        <v>93</v>
      </c>
      <c r="P2331" t="s">
        <v>51</v>
      </c>
      <c r="Q2331" t="s">
        <v>53</v>
      </c>
      <c r="R2331">
        <v>5538</v>
      </c>
      <c r="S2331">
        <v>44436.912000000004</v>
      </c>
      <c r="T2331">
        <v>63989.153280000006</v>
      </c>
      <c r="U2331">
        <v>19552.241280000002</v>
      </c>
      <c r="AX2331" t="s">
        <v>24</v>
      </c>
      <c r="AY2331">
        <v>2018</v>
      </c>
      <c r="AZ2331">
        <v>6</v>
      </c>
      <c r="BA2331" t="s">
        <v>38</v>
      </c>
      <c r="BB2331" t="s">
        <v>89</v>
      </c>
      <c r="BC2331" t="s">
        <v>90</v>
      </c>
      <c r="BD2331" t="s">
        <v>93</v>
      </c>
      <c r="BE2331" t="s">
        <v>56</v>
      </c>
      <c r="BF2331" t="s">
        <v>57</v>
      </c>
      <c r="BG2331">
        <v>5316</v>
      </c>
      <c r="BH2331">
        <v>86193.624000000011</v>
      </c>
      <c r="BI2331">
        <v>121533.00984000001</v>
      </c>
      <c r="BJ2331">
        <v>35339.385840000003</v>
      </c>
    </row>
    <row r="2332" spans="11:62" x14ac:dyDescent="0.15">
      <c r="K2332">
        <v>2018</v>
      </c>
      <c r="L2332" t="s">
        <v>24</v>
      </c>
      <c r="M2332" t="s">
        <v>89</v>
      </c>
      <c r="N2332" t="s">
        <v>90</v>
      </c>
      <c r="O2332" t="s">
        <v>93</v>
      </c>
      <c r="P2332" t="s">
        <v>51</v>
      </c>
      <c r="Q2332" t="s">
        <v>54</v>
      </c>
      <c r="R2332">
        <v>12528</v>
      </c>
      <c r="S2332">
        <v>34452.000000000007</v>
      </c>
      <c r="T2332">
        <v>45821.160000000011</v>
      </c>
      <c r="U2332">
        <v>11369.160000000003</v>
      </c>
      <c r="AX2332" t="s">
        <v>24</v>
      </c>
      <c r="AY2332">
        <v>2018</v>
      </c>
      <c r="AZ2332">
        <v>6</v>
      </c>
      <c r="BA2332" t="s">
        <v>38</v>
      </c>
      <c r="BB2332" t="s">
        <v>89</v>
      </c>
      <c r="BC2332" t="s">
        <v>90</v>
      </c>
      <c r="BD2332" t="s">
        <v>93</v>
      </c>
      <c r="BE2332" t="s">
        <v>56</v>
      </c>
      <c r="BF2332" t="s">
        <v>58</v>
      </c>
      <c r="BG2332">
        <v>9408</v>
      </c>
      <c r="BH2332">
        <v>65790.144</v>
      </c>
      <c r="BI2332">
        <v>81579.778559999992</v>
      </c>
      <c r="BJ2332">
        <v>15789.634559999991</v>
      </c>
    </row>
    <row r="2333" spans="11:62" x14ac:dyDescent="0.15">
      <c r="K2333">
        <v>2018</v>
      </c>
      <c r="L2333" t="s">
        <v>24</v>
      </c>
      <c r="M2333" t="s">
        <v>89</v>
      </c>
      <c r="N2333" t="s">
        <v>90</v>
      </c>
      <c r="O2333" t="s">
        <v>93</v>
      </c>
      <c r="P2333" t="s">
        <v>51</v>
      </c>
      <c r="Q2333" t="s">
        <v>55</v>
      </c>
      <c r="R2333">
        <v>12481</v>
      </c>
      <c r="S2333">
        <v>70093.296000000002</v>
      </c>
      <c r="T2333">
        <v>92523.150720000005</v>
      </c>
      <c r="U2333">
        <v>22429.854720000003</v>
      </c>
      <c r="AX2333" t="s">
        <v>24</v>
      </c>
      <c r="AY2333">
        <v>2018</v>
      </c>
      <c r="AZ2333">
        <v>6</v>
      </c>
      <c r="BA2333" t="s">
        <v>38</v>
      </c>
      <c r="BB2333" t="s">
        <v>89</v>
      </c>
      <c r="BC2333" t="s">
        <v>90</v>
      </c>
      <c r="BD2333" t="s">
        <v>93</v>
      </c>
      <c r="BE2333" t="s">
        <v>56</v>
      </c>
      <c r="BF2333" t="s">
        <v>59</v>
      </c>
      <c r="BG2333">
        <v>10043</v>
      </c>
      <c r="BH2333">
        <v>20065.914000000001</v>
      </c>
      <c r="BI2333">
        <v>25082.392500000002</v>
      </c>
      <c r="BJ2333">
        <v>5016.4785000000011</v>
      </c>
    </row>
    <row r="2334" spans="11:62" x14ac:dyDescent="0.15">
      <c r="K2334">
        <v>2018</v>
      </c>
      <c r="L2334" t="s">
        <v>24</v>
      </c>
      <c r="M2334" t="s">
        <v>89</v>
      </c>
      <c r="N2334" t="s">
        <v>90</v>
      </c>
      <c r="O2334" t="s">
        <v>93</v>
      </c>
      <c r="P2334" t="s">
        <v>56</v>
      </c>
      <c r="Q2334" t="s">
        <v>57</v>
      </c>
      <c r="R2334">
        <v>5316</v>
      </c>
      <c r="S2334">
        <v>86193.624000000011</v>
      </c>
      <c r="T2334">
        <v>121533.00984000001</v>
      </c>
      <c r="U2334">
        <v>35339.385840000003</v>
      </c>
      <c r="AX2334" t="s">
        <v>24</v>
      </c>
      <c r="AY2334">
        <v>2018</v>
      </c>
      <c r="AZ2334">
        <v>6</v>
      </c>
      <c r="BA2334" t="s">
        <v>38</v>
      </c>
      <c r="BB2334" t="s">
        <v>89</v>
      </c>
      <c r="BC2334" t="s">
        <v>90</v>
      </c>
      <c r="BD2334" t="s">
        <v>94</v>
      </c>
      <c r="BE2334" t="s">
        <v>46</v>
      </c>
      <c r="BF2334" t="s">
        <v>47</v>
      </c>
      <c r="BG2334">
        <v>18724</v>
      </c>
      <c r="BH2334">
        <v>28310.687999999998</v>
      </c>
      <c r="BI2334">
        <v>37936.321919999995</v>
      </c>
      <c r="BJ2334">
        <v>9625.6339199999966</v>
      </c>
    </row>
    <row r="2335" spans="11:62" x14ac:dyDescent="0.15">
      <c r="K2335">
        <v>2018</v>
      </c>
      <c r="L2335" t="s">
        <v>24</v>
      </c>
      <c r="M2335" t="s">
        <v>89</v>
      </c>
      <c r="N2335" t="s">
        <v>90</v>
      </c>
      <c r="O2335" t="s">
        <v>93</v>
      </c>
      <c r="P2335" t="s">
        <v>56</v>
      </c>
      <c r="Q2335" t="s">
        <v>58</v>
      </c>
      <c r="R2335">
        <v>9408</v>
      </c>
      <c r="S2335">
        <v>65790.144</v>
      </c>
      <c r="T2335">
        <v>81579.778559999992</v>
      </c>
      <c r="U2335">
        <v>15789.634559999991</v>
      </c>
      <c r="AX2335" t="s">
        <v>24</v>
      </c>
      <c r="AY2335">
        <v>2018</v>
      </c>
      <c r="AZ2335">
        <v>6</v>
      </c>
      <c r="BA2335" t="s">
        <v>38</v>
      </c>
      <c r="BB2335" t="s">
        <v>89</v>
      </c>
      <c r="BC2335" t="s">
        <v>90</v>
      </c>
      <c r="BD2335" t="s">
        <v>94</v>
      </c>
      <c r="BE2335" t="s">
        <v>46</v>
      </c>
      <c r="BF2335" t="s">
        <v>48</v>
      </c>
      <c r="BG2335">
        <v>8436</v>
      </c>
      <c r="BH2335">
        <v>23755.776000000002</v>
      </c>
      <c r="BI2335">
        <v>29457.162240000005</v>
      </c>
      <c r="BJ2335">
        <v>5701.3862400000035</v>
      </c>
    </row>
    <row r="2336" spans="11:62" x14ac:dyDescent="0.15">
      <c r="K2336">
        <v>2018</v>
      </c>
      <c r="L2336" t="s">
        <v>24</v>
      </c>
      <c r="M2336" t="s">
        <v>89</v>
      </c>
      <c r="N2336" t="s">
        <v>90</v>
      </c>
      <c r="O2336" t="s">
        <v>93</v>
      </c>
      <c r="P2336" t="s">
        <v>56</v>
      </c>
      <c r="Q2336" t="s">
        <v>59</v>
      </c>
      <c r="R2336">
        <v>10043</v>
      </c>
      <c r="S2336">
        <v>20065.914000000001</v>
      </c>
      <c r="T2336">
        <v>25082.392500000002</v>
      </c>
      <c r="U2336">
        <v>5016.4785000000011</v>
      </c>
      <c r="AX2336" t="s">
        <v>24</v>
      </c>
      <c r="AY2336">
        <v>2018</v>
      </c>
      <c r="AZ2336">
        <v>6</v>
      </c>
      <c r="BA2336" t="s">
        <v>38</v>
      </c>
      <c r="BB2336" t="s">
        <v>89</v>
      </c>
      <c r="BC2336" t="s">
        <v>90</v>
      </c>
      <c r="BD2336" t="s">
        <v>94</v>
      </c>
      <c r="BE2336" t="s">
        <v>46</v>
      </c>
      <c r="BF2336" t="s">
        <v>49</v>
      </c>
      <c r="BG2336">
        <v>12859</v>
      </c>
      <c r="BH2336">
        <v>31967.474000000002</v>
      </c>
      <c r="BI2336">
        <v>45713.487820000009</v>
      </c>
      <c r="BJ2336">
        <v>13746.013820000007</v>
      </c>
    </row>
    <row r="2337" spans="11:62" x14ac:dyDescent="0.15">
      <c r="K2337">
        <v>2018</v>
      </c>
      <c r="L2337" t="s">
        <v>24</v>
      </c>
      <c r="M2337" t="s">
        <v>89</v>
      </c>
      <c r="N2337" t="s">
        <v>90</v>
      </c>
      <c r="O2337" t="s">
        <v>94</v>
      </c>
      <c r="P2337" t="s">
        <v>46</v>
      </c>
      <c r="Q2337" t="s">
        <v>47</v>
      </c>
      <c r="R2337">
        <v>18724</v>
      </c>
      <c r="S2337">
        <v>28310.687999999998</v>
      </c>
      <c r="T2337">
        <v>37936.321919999995</v>
      </c>
      <c r="U2337">
        <v>9625.6339199999966</v>
      </c>
      <c r="AX2337" t="s">
        <v>24</v>
      </c>
      <c r="AY2337">
        <v>2018</v>
      </c>
      <c r="AZ2337">
        <v>6</v>
      </c>
      <c r="BA2337" t="s">
        <v>38</v>
      </c>
      <c r="BB2337" t="s">
        <v>89</v>
      </c>
      <c r="BC2337" t="s">
        <v>90</v>
      </c>
      <c r="BD2337" t="s">
        <v>94</v>
      </c>
      <c r="BE2337" t="s">
        <v>46</v>
      </c>
      <c r="BF2337" t="s">
        <v>50</v>
      </c>
      <c r="BG2337">
        <v>11285</v>
      </c>
      <c r="BH2337">
        <v>54596.829999999987</v>
      </c>
      <c r="BI2337">
        <v>65516.195999999989</v>
      </c>
      <c r="BJ2337">
        <v>10919.366000000002</v>
      </c>
    </row>
    <row r="2338" spans="11:62" x14ac:dyDescent="0.15">
      <c r="K2338">
        <v>2018</v>
      </c>
      <c r="L2338" t="s">
        <v>24</v>
      </c>
      <c r="M2338" t="s">
        <v>89</v>
      </c>
      <c r="N2338" t="s">
        <v>90</v>
      </c>
      <c r="O2338" t="s">
        <v>94</v>
      </c>
      <c r="P2338" t="s">
        <v>46</v>
      </c>
      <c r="Q2338" t="s">
        <v>48</v>
      </c>
      <c r="R2338">
        <v>8436</v>
      </c>
      <c r="S2338">
        <v>23755.776000000002</v>
      </c>
      <c r="T2338">
        <v>29457.162240000005</v>
      </c>
      <c r="U2338">
        <v>5701.3862400000035</v>
      </c>
      <c r="AX2338" t="s">
        <v>24</v>
      </c>
      <c r="AY2338">
        <v>2018</v>
      </c>
      <c r="AZ2338">
        <v>6</v>
      </c>
      <c r="BA2338" t="s">
        <v>38</v>
      </c>
      <c r="BB2338" t="s">
        <v>89</v>
      </c>
      <c r="BC2338" t="s">
        <v>90</v>
      </c>
      <c r="BD2338" t="s">
        <v>94</v>
      </c>
      <c r="BE2338" t="s">
        <v>51</v>
      </c>
      <c r="BF2338" t="s">
        <v>52</v>
      </c>
      <c r="BG2338">
        <v>13105</v>
      </c>
      <c r="BH2338">
        <v>55774.879999999997</v>
      </c>
      <c r="BI2338">
        <v>77527.083199999994</v>
      </c>
      <c r="BJ2338">
        <v>21752.203199999996</v>
      </c>
    </row>
    <row r="2339" spans="11:62" x14ac:dyDescent="0.15">
      <c r="K2339">
        <v>2018</v>
      </c>
      <c r="L2339" t="s">
        <v>24</v>
      </c>
      <c r="M2339" t="s">
        <v>89</v>
      </c>
      <c r="N2339" t="s">
        <v>90</v>
      </c>
      <c r="O2339" t="s">
        <v>94</v>
      </c>
      <c r="P2339" t="s">
        <v>46</v>
      </c>
      <c r="Q2339" t="s">
        <v>49</v>
      </c>
      <c r="R2339">
        <v>12859</v>
      </c>
      <c r="S2339">
        <v>31967.474000000002</v>
      </c>
      <c r="T2339">
        <v>45713.487820000009</v>
      </c>
      <c r="U2339">
        <v>13746.013820000007</v>
      </c>
      <c r="AX2339" t="s">
        <v>24</v>
      </c>
      <c r="AY2339">
        <v>2018</v>
      </c>
      <c r="AZ2339">
        <v>6</v>
      </c>
      <c r="BA2339" t="s">
        <v>38</v>
      </c>
      <c r="BB2339" t="s">
        <v>89</v>
      </c>
      <c r="BC2339" t="s">
        <v>90</v>
      </c>
      <c r="BD2339" t="s">
        <v>94</v>
      </c>
      <c r="BE2339" t="s">
        <v>51</v>
      </c>
      <c r="BF2339" t="s">
        <v>53</v>
      </c>
      <c r="BG2339">
        <v>8474</v>
      </c>
      <c r="BH2339">
        <v>73757.695999999996</v>
      </c>
      <c r="BI2339">
        <v>103998.35136</v>
      </c>
      <c r="BJ2339">
        <v>30240.655360000004</v>
      </c>
    </row>
    <row r="2340" spans="11:62" x14ac:dyDescent="0.15">
      <c r="K2340">
        <v>2018</v>
      </c>
      <c r="L2340" t="s">
        <v>24</v>
      </c>
      <c r="M2340" t="s">
        <v>89</v>
      </c>
      <c r="N2340" t="s">
        <v>90</v>
      </c>
      <c r="O2340" t="s">
        <v>94</v>
      </c>
      <c r="P2340" t="s">
        <v>46</v>
      </c>
      <c r="Q2340" t="s">
        <v>50</v>
      </c>
      <c r="R2340">
        <v>11285</v>
      </c>
      <c r="S2340">
        <v>54596.829999999987</v>
      </c>
      <c r="T2340">
        <v>65516.195999999989</v>
      </c>
      <c r="U2340">
        <v>10919.366000000002</v>
      </c>
      <c r="AX2340" t="s">
        <v>24</v>
      </c>
      <c r="AY2340">
        <v>2018</v>
      </c>
      <c r="AZ2340">
        <v>6</v>
      </c>
      <c r="BA2340" t="s">
        <v>38</v>
      </c>
      <c r="BB2340" t="s">
        <v>89</v>
      </c>
      <c r="BC2340" t="s">
        <v>90</v>
      </c>
      <c r="BD2340" t="s">
        <v>94</v>
      </c>
      <c r="BE2340" t="s">
        <v>51</v>
      </c>
      <c r="BF2340" t="s">
        <v>54</v>
      </c>
      <c r="BG2340">
        <v>5169</v>
      </c>
      <c r="BH2340">
        <v>12963.852000000003</v>
      </c>
      <c r="BI2340">
        <v>16334.453520000005</v>
      </c>
      <c r="BJ2340">
        <v>3370.601520000002</v>
      </c>
    </row>
    <row r="2341" spans="11:62" x14ac:dyDescent="0.15">
      <c r="K2341">
        <v>2018</v>
      </c>
      <c r="L2341" t="s">
        <v>24</v>
      </c>
      <c r="M2341" t="s">
        <v>89</v>
      </c>
      <c r="N2341" t="s">
        <v>90</v>
      </c>
      <c r="O2341" t="s">
        <v>94</v>
      </c>
      <c r="P2341" t="s">
        <v>51</v>
      </c>
      <c r="Q2341" t="s">
        <v>52</v>
      </c>
      <c r="R2341">
        <v>13105</v>
      </c>
      <c r="S2341">
        <v>55774.879999999997</v>
      </c>
      <c r="T2341">
        <v>77527.083199999994</v>
      </c>
      <c r="U2341">
        <v>21752.203199999996</v>
      </c>
      <c r="AX2341" t="s">
        <v>24</v>
      </c>
      <c r="AY2341">
        <v>2018</v>
      </c>
      <c r="AZ2341">
        <v>6</v>
      </c>
      <c r="BA2341" t="s">
        <v>38</v>
      </c>
      <c r="BB2341" t="s">
        <v>89</v>
      </c>
      <c r="BC2341" t="s">
        <v>90</v>
      </c>
      <c r="BD2341" t="s">
        <v>94</v>
      </c>
      <c r="BE2341" t="s">
        <v>51</v>
      </c>
      <c r="BF2341" t="s">
        <v>55</v>
      </c>
      <c r="BG2341">
        <v>7363</v>
      </c>
      <c r="BH2341">
        <v>41350.608</v>
      </c>
      <c r="BI2341">
        <v>56236.826880000001</v>
      </c>
      <c r="BJ2341">
        <v>14886.21888</v>
      </c>
    </row>
    <row r="2342" spans="11:62" x14ac:dyDescent="0.15">
      <c r="K2342">
        <v>2018</v>
      </c>
      <c r="L2342" t="s">
        <v>24</v>
      </c>
      <c r="M2342" t="s">
        <v>89</v>
      </c>
      <c r="N2342" t="s">
        <v>90</v>
      </c>
      <c r="O2342" t="s">
        <v>94</v>
      </c>
      <c r="P2342" t="s">
        <v>51</v>
      </c>
      <c r="Q2342" t="s">
        <v>53</v>
      </c>
      <c r="R2342">
        <v>8474</v>
      </c>
      <c r="S2342">
        <v>73757.695999999996</v>
      </c>
      <c r="T2342">
        <v>103998.35136</v>
      </c>
      <c r="U2342">
        <v>30240.655360000004</v>
      </c>
      <c r="AX2342" t="s">
        <v>24</v>
      </c>
      <c r="AY2342">
        <v>2018</v>
      </c>
      <c r="AZ2342">
        <v>6</v>
      </c>
      <c r="BA2342" t="s">
        <v>38</v>
      </c>
      <c r="BB2342" t="s">
        <v>89</v>
      </c>
      <c r="BC2342" t="s">
        <v>90</v>
      </c>
      <c r="BD2342" t="s">
        <v>94</v>
      </c>
      <c r="BE2342" t="s">
        <v>56</v>
      </c>
      <c r="BF2342" t="s">
        <v>57</v>
      </c>
      <c r="BG2342">
        <v>9404</v>
      </c>
      <c r="BH2342">
        <v>158777.13600000003</v>
      </c>
      <c r="BI2342">
        <v>200059.19136000003</v>
      </c>
      <c r="BJ2342">
        <v>41282.055359999998</v>
      </c>
    </row>
    <row r="2343" spans="11:62" x14ac:dyDescent="0.15">
      <c r="K2343">
        <v>2018</v>
      </c>
      <c r="L2343" t="s">
        <v>24</v>
      </c>
      <c r="M2343" t="s">
        <v>89</v>
      </c>
      <c r="N2343" t="s">
        <v>90</v>
      </c>
      <c r="O2343" t="s">
        <v>94</v>
      </c>
      <c r="P2343" t="s">
        <v>51</v>
      </c>
      <c r="Q2343" t="s">
        <v>54</v>
      </c>
      <c r="R2343">
        <v>5169</v>
      </c>
      <c r="S2343">
        <v>12963.852000000003</v>
      </c>
      <c r="T2343">
        <v>16334.453520000005</v>
      </c>
      <c r="U2343">
        <v>3370.601520000002</v>
      </c>
      <c r="AX2343" t="s">
        <v>24</v>
      </c>
      <c r="AY2343">
        <v>2018</v>
      </c>
      <c r="AZ2343">
        <v>6</v>
      </c>
      <c r="BA2343" t="s">
        <v>38</v>
      </c>
      <c r="BB2343" t="s">
        <v>89</v>
      </c>
      <c r="BC2343" t="s">
        <v>90</v>
      </c>
      <c r="BD2343" t="s">
        <v>94</v>
      </c>
      <c r="BE2343" t="s">
        <v>56</v>
      </c>
      <c r="BF2343" t="s">
        <v>58</v>
      </c>
      <c r="BG2343">
        <v>15549</v>
      </c>
      <c r="BH2343">
        <v>112652.505</v>
      </c>
      <c r="BI2343">
        <v>144195.2064</v>
      </c>
      <c r="BJ2343">
        <v>31542.701399999991</v>
      </c>
    </row>
    <row r="2344" spans="11:62" x14ac:dyDescent="0.15">
      <c r="K2344">
        <v>2018</v>
      </c>
      <c r="L2344" t="s">
        <v>24</v>
      </c>
      <c r="M2344" t="s">
        <v>89</v>
      </c>
      <c r="N2344" t="s">
        <v>90</v>
      </c>
      <c r="O2344" t="s">
        <v>94</v>
      </c>
      <c r="P2344" t="s">
        <v>51</v>
      </c>
      <c r="Q2344" t="s">
        <v>55</v>
      </c>
      <c r="R2344">
        <v>7363</v>
      </c>
      <c r="S2344">
        <v>41350.608</v>
      </c>
      <c r="T2344">
        <v>56236.826880000001</v>
      </c>
      <c r="U2344">
        <v>14886.21888</v>
      </c>
      <c r="AX2344" t="s">
        <v>24</v>
      </c>
      <c r="AY2344">
        <v>2018</v>
      </c>
      <c r="AZ2344">
        <v>6</v>
      </c>
      <c r="BA2344" t="s">
        <v>38</v>
      </c>
      <c r="BB2344" t="s">
        <v>89</v>
      </c>
      <c r="BC2344" t="s">
        <v>90</v>
      </c>
      <c r="BD2344" t="s">
        <v>94</v>
      </c>
      <c r="BE2344" t="s">
        <v>56</v>
      </c>
      <c r="BF2344" t="s">
        <v>59</v>
      </c>
      <c r="BG2344">
        <v>6448</v>
      </c>
      <c r="BH2344">
        <v>12767.04</v>
      </c>
      <c r="BI2344">
        <v>19150.560000000001</v>
      </c>
      <c r="BJ2344">
        <v>6383.52</v>
      </c>
    </row>
    <row r="2345" spans="11:62" x14ac:dyDescent="0.15">
      <c r="K2345">
        <v>2018</v>
      </c>
      <c r="L2345" t="s">
        <v>24</v>
      </c>
      <c r="M2345" t="s">
        <v>89</v>
      </c>
      <c r="N2345" t="s">
        <v>90</v>
      </c>
      <c r="O2345" t="s">
        <v>94</v>
      </c>
      <c r="P2345" t="s">
        <v>56</v>
      </c>
      <c r="Q2345" t="s">
        <v>57</v>
      </c>
      <c r="R2345">
        <v>9404</v>
      </c>
      <c r="S2345">
        <v>158777.13600000003</v>
      </c>
      <c r="T2345">
        <v>200059.19136000003</v>
      </c>
      <c r="U2345">
        <v>41282.055359999998</v>
      </c>
      <c r="AX2345" t="s">
        <v>24</v>
      </c>
      <c r="AY2345">
        <v>2018</v>
      </c>
      <c r="AZ2345">
        <v>6</v>
      </c>
      <c r="BA2345" t="s">
        <v>38</v>
      </c>
      <c r="BB2345" t="s">
        <v>95</v>
      </c>
      <c r="BC2345" t="s">
        <v>96</v>
      </c>
      <c r="BD2345" t="s">
        <v>96</v>
      </c>
      <c r="BE2345" t="s">
        <v>46</v>
      </c>
      <c r="BF2345" t="s">
        <v>47</v>
      </c>
      <c r="BG2345">
        <v>80065</v>
      </c>
      <c r="BH2345">
        <v>117215.16</v>
      </c>
      <c r="BI2345">
        <v>174650.58840000001</v>
      </c>
      <c r="BJ2345">
        <v>57435.428400000004</v>
      </c>
    </row>
    <row r="2346" spans="11:62" x14ac:dyDescent="0.15">
      <c r="K2346">
        <v>2018</v>
      </c>
      <c r="L2346" t="s">
        <v>24</v>
      </c>
      <c r="M2346" t="s">
        <v>89</v>
      </c>
      <c r="N2346" t="s">
        <v>90</v>
      </c>
      <c r="O2346" t="s">
        <v>94</v>
      </c>
      <c r="P2346" t="s">
        <v>56</v>
      </c>
      <c r="Q2346" t="s">
        <v>58</v>
      </c>
      <c r="R2346">
        <v>15549</v>
      </c>
      <c r="S2346">
        <v>112652.505</v>
      </c>
      <c r="T2346">
        <v>144195.2064</v>
      </c>
      <c r="U2346">
        <v>31542.701399999991</v>
      </c>
      <c r="AX2346" t="s">
        <v>24</v>
      </c>
      <c r="AY2346">
        <v>2018</v>
      </c>
      <c r="AZ2346">
        <v>6</v>
      </c>
      <c r="BA2346" t="s">
        <v>38</v>
      </c>
      <c r="BB2346" t="s">
        <v>95</v>
      </c>
      <c r="BC2346" t="s">
        <v>96</v>
      </c>
      <c r="BD2346" t="s">
        <v>96</v>
      </c>
      <c r="BE2346" t="s">
        <v>46</v>
      </c>
      <c r="BF2346" t="s">
        <v>48</v>
      </c>
      <c r="BG2346">
        <v>81870</v>
      </c>
      <c r="BH2346">
        <v>230545.92000000001</v>
      </c>
      <c r="BI2346">
        <v>313542.45120000001</v>
      </c>
      <c r="BJ2346">
        <v>82996.531199999998</v>
      </c>
    </row>
    <row r="2347" spans="11:62" x14ac:dyDescent="0.15">
      <c r="K2347">
        <v>2018</v>
      </c>
      <c r="L2347" t="s">
        <v>24</v>
      </c>
      <c r="M2347" t="s">
        <v>89</v>
      </c>
      <c r="N2347" t="s">
        <v>90</v>
      </c>
      <c r="O2347" t="s">
        <v>94</v>
      </c>
      <c r="P2347" t="s">
        <v>56</v>
      </c>
      <c r="Q2347" t="s">
        <v>59</v>
      </c>
      <c r="R2347">
        <v>6448</v>
      </c>
      <c r="S2347">
        <v>12767.04</v>
      </c>
      <c r="T2347">
        <v>19150.560000000001</v>
      </c>
      <c r="U2347">
        <v>6383.52</v>
      </c>
      <c r="AX2347" t="s">
        <v>24</v>
      </c>
      <c r="AY2347">
        <v>2018</v>
      </c>
      <c r="AZ2347">
        <v>6</v>
      </c>
      <c r="BA2347" t="s">
        <v>38</v>
      </c>
      <c r="BB2347" t="s">
        <v>95</v>
      </c>
      <c r="BC2347" t="s">
        <v>96</v>
      </c>
      <c r="BD2347" t="s">
        <v>96</v>
      </c>
      <c r="BE2347" t="s">
        <v>46</v>
      </c>
      <c r="BF2347" t="s">
        <v>49</v>
      </c>
      <c r="BG2347">
        <v>51480</v>
      </c>
      <c r="BH2347">
        <v>143835.12000000002</v>
      </c>
      <c r="BI2347">
        <v>172602.14400000003</v>
      </c>
      <c r="BJ2347">
        <v>28767.024000000005</v>
      </c>
    </row>
    <row r="2348" spans="11:62" x14ac:dyDescent="0.15">
      <c r="K2348">
        <v>2018</v>
      </c>
      <c r="L2348" t="s">
        <v>24</v>
      </c>
      <c r="M2348" t="s">
        <v>95</v>
      </c>
      <c r="N2348" t="s">
        <v>96</v>
      </c>
      <c r="O2348" t="s">
        <v>96</v>
      </c>
      <c r="P2348" t="s">
        <v>46</v>
      </c>
      <c r="Q2348" t="s">
        <v>47</v>
      </c>
      <c r="R2348">
        <v>80065</v>
      </c>
      <c r="S2348">
        <v>117215.16</v>
      </c>
      <c r="T2348">
        <v>174650.58840000001</v>
      </c>
      <c r="U2348">
        <v>57435.428400000004</v>
      </c>
      <c r="AX2348" t="s">
        <v>24</v>
      </c>
      <c r="AY2348">
        <v>2018</v>
      </c>
      <c r="AZ2348">
        <v>6</v>
      </c>
      <c r="BA2348" t="s">
        <v>38</v>
      </c>
      <c r="BB2348" t="s">
        <v>95</v>
      </c>
      <c r="BC2348" t="s">
        <v>96</v>
      </c>
      <c r="BD2348" t="s">
        <v>96</v>
      </c>
      <c r="BE2348" t="s">
        <v>46</v>
      </c>
      <c r="BF2348" t="s">
        <v>50</v>
      </c>
      <c r="BG2348">
        <v>37655</v>
      </c>
      <c r="BH2348">
        <v>172911.76</v>
      </c>
      <c r="BI2348">
        <v>243805.5816</v>
      </c>
      <c r="BJ2348">
        <v>70893.821599999996</v>
      </c>
    </row>
    <row r="2349" spans="11:62" x14ac:dyDescent="0.15">
      <c r="K2349">
        <v>2018</v>
      </c>
      <c r="L2349" t="s">
        <v>24</v>
      </c>
      <c r="M2349" t="s">
        <v>95</v>
      </c>
      <c r="N2349" t="s">
        <v>96</v>
      </c>
      <c r="O2349" t="s">
        <v>96</v>
      </c>
      <c r="P2349" t="s">
        <v>46</v>
      </c>
      <c r="Q2349" t="s">
        <v>48</v>
      </c>
      <c r="R2349">
        <v>81870</v>
      </c>
      <c r="S2349">
        <v>230545.92000000001</v>
      </c>
      <c r="T2349">
        <v>313542.45120000001</v>
      </c>
      <c r="U2349">
        <v>82996.531199999998</v>
      </c>
      <c r="AX2349" t="s">
        <v>24</v>
      </c>
      <c r="AY2349">
        <v>2018</v>
      </c>
      <c r="AZ2349">
        <v>6</v>
      </c>
      <c r="BA2349" t="s">
        <v>38</v>
      </c>
      <c r="BB2349" t="s">
        <v>95</v>
      </c>
      <c r="BC2349" t="s">
        <v>96</v>
      </c>
      <c r="BD2349" t="s">
        <v>96</v>
      </c>
      <c r="BE2349" t="s">
        <v>51</v>
      </c>
      <c r="BF2349" t="s">
        <v>52</v>
      </c>
      <c r="BG2349">
        <v>79845</v>
      </c>
      <c r="BH2349">
        <v>345888.54</v>
      </c>
      <c r="BI2349">
        <v>477326.18519999995</v>
      </c>
      <c r="BJ2349">
        <v>131437.64519999997</v>
      </c>
    </row>
    <row r="2350" spans="11:62" x14ac:dyDescent="0.15">
      <c r="K2350">
        <v>2018</v>
      </c>
      <c r="L2350" t="s">
        <v>24</v>
      </c>
      <c r="M2350" t="s">
        <v>95</v>
      </c>
      <c r="N2350" t="s">
        <v>96</v>
      </c>
      <c r="O2350" t="s">
        <v>96</v>
      </c>
      <c r="P2350" t="s">
        <v>46</v>
      </c>
      <c r="Q2350" t="s">
        <v>49</v>
      </c>
      <c r="R2350">
        <v>51480</v>
      </c>
      <c r="S2350">
        <v>143835.12000000002</v>
      </c>
      <c r="T2350">
        <v>172602.14400000003</v>
      </c>
      <c r="U2350">
        <v>28767.024000000005</v>
      </c>
      <c r="AX2350" t="s">
        <v>24</v>
      </c>
      <c r="AY2350">
        <v>2018</v>
      </c>
      <c r="AZ2350">
        <v>6</v>
      </c>
      <c r="BA2350" t="s">
        <v>38</v>
      </c>
      <c r="BB2350" t="s">
        <v>95</v>
      </c>
      <c r="BC2350" t="s">
        <v>96</v>
      </c>
      <c r="BD2350" t="s">
        <v>96</v>
      </c>
      <c r="BE2350" t="s">
        <v>51</v>
      </c>
      <c r="BF2350" t="s">
        <v>53</v>
      </c>
      <c r="BG2350">
        <v>40860</v>
      </c>
      <c r="BH2350">
        <v>341753.04</v>
      </c>
      <c r="BI2350">
        <v>437443.89119999995</v>
      </c>
      <c r="BJ2350">
        <v>95690.851199999976</v>
      </c>
    </row>
    <row r="2351" spans="11:62" x14ac:dyDescent="0.15">
      <c r="K2351">
        <v>2018</v>
      </c>
      <c r="L2351" t="s">
        <v>24</v>
      </c>
      <c r="M2351" t="s">
        <v>95</v>
      </c>
      <c r="N2351" t="s">
        <v>96</v>
      </c>
      <c r="O2351" t="s">
        <v>96</v>
      </c>
      <c r="P2351" t="s">
        <v>46</v>
      </c>
      <c r="Q2351" t="s">
        <v>50</v>
      </c>
      <c r="R2351">
        <v>37655</v>
      </c>
      <c r="S2351">
        <v>172911.76</v>
      </c>
      <c r="T2351">
        <v>243805.5816</v>
      </c>
      <c r="U2351">
        <v>70893.821599999996</v>
      </c>
      <c r="AX2351" t="s">
        <v>24</v>
      </c>
      <c r="AY2351">
        <v>2018</v>
      </c>
      <c r="AZ2351">
        <v>6</v>
      </c>
      <c r="BA2351" t="s">
        <v>38</v>
      </c>
      <c r="BB2351" t="s">
        <v>95</v>
      </c>
      <c r="BC2351" t="s">
        <v>96</v>
      </c>
      <c r="BD2351" t="s">
        <v>96</v>
      </c>
      <c r="BE2351" t="s">
        <v>51</v>
      </c>
      <c r="BF2351" t="s">
        <v>54</v>
      </c>
      <c r="BG2351">
        <v>62075</v>
      </c>
      <c r="BH2351">
        <v>169340.6</v>
      </c>
      <c r="BI2351">
        <v>208288.93799999999</v>
      </c>
      <c r="BJ2351">
        <v>38948.337999999989</v>
      </c>
    </row>
    <row r="2352" spans="11:62" x14ac:dyDescent="0.15">
      <c r="K2352">
        <v>2018</v>
      </c>
      <c r="L2352" t="s">
        <v>24</v>
      </c>
      <c r="M2352" t="s">
        <v>95</v>
      </c>
      <c r="N2352" t="s">
        <v>96</v>
      </c>
      <c r="O2352" t="s">
        <v>96</v>
      </c>
      <c r="P2352" t="s">
        <v>51</v>
      </c>
      <c r="Q2352" t="s">
        <v>52</v>
      </c>
      <c r="R2352">
        <v>79845</v>
      </c>
      <c r="S2352">
        <v>345888.54</v>
      </c>
      <c r="T2352">
        <v>477326.18519999995</v>
      </c>
      <c r="U2352">
        <v>131437.64519999997</v>
      </c>
      <c r="AX2352" t="s">
        <v>24</v>
      </c>
      <c r="AY2352">
        <v>2018</v>
      </c>
      <c r="AZ2352">
        <v>6</v>
      </c>
      <c r="BA2352" t="s">
        <v>38</v>
      </c>
      <c r="BB2352" t="s">
        <v>95</v>
      </c>
      <c r="BC2352" t="s">
        <v>96</v>
      </c>
      <c r="BD2352" t="s">
        <v>96</v>
      </c>
      <c r="BE2352" t="s">
        <v>51</v>
      </c>
      <c r="BF2352" t="s">
        <v>55</v>
      </c>
      <c r="BG2352">
        <v>58430</v>
      </c>
      <c r="BH2352">
        <v>330947.52</v>
      </c>
      <c r="BI2352">
        <v>463326.52800000005</v>
      </c>
      <c r="BJ2352">
        <v>132379.00800000003</v>
      </c>
    </row>
    <row r="2353" spans="11:62" x14ac:dyDescent="0.15">
      <c r="K2353">
        <v>2018</v>
      </c>
      <c r="L2353" t="s">
        <v>24</v>
      </c>
      <c r="M2353" t="s">
        <v>95</v>
      </c>
      <c r="N2353" t="s">
        <v>96</v>
      </c>
      <c r="O2353" t="s">
        <v>96</v>
      </c>
      <c r="P2353" t="s">
        <v>51</v>
      </c>
      <c r="Q2353" t="s">
        <v>53</v>
      </c>
      <c r="R2353">
        <v>40860</v>
      </c>
      <c r="S2353">
        <v>341753.04</v>
      </c>
      <c r="T2353">
        <v>437443.89119999995</v>
      </c>
      <c r="U2353">
        <v>95690.851199999976</v>
      </c>
      <c r="AX2353" t="s">
        <v>24</v>
      </c>
      <c r="AY2353">
        <v>2018</v>
      </c>
      <c r="AZ2353">
        <v>6</v>
      </c>
      <c r="BA2353" t="s">
        <v>38</v>
      </c>
      <c r="BB2353" t="s">
        <v>95</v>
      </c>
      <c r="BC2353" t="s">
        <v>96</v>
      </c>
      <c r="BD2353" t="s">
        <v>96</v>
      </c>
      <c r="BE2353" t="s">
        <v>56</v>
      </c>
      <c r="BF2353" t="s">
        <v>57</v>
      </c>
      <c r="BG2353">
        <v>68450</v>
      </c>
      <c r="BH2353">
        <v>1155709.8</v>
      </c>
      <c r="BI2353">
        <v>1513979.8380000002</v>
      </c>
      <c r="BJ2353">
        <v>358270.03800000018</v>
      </c>
    </row>
    <row r="2354" spans="11:62" x14ac:dyDescent="0.15">
      <c r="K2354">
        <v>2018</v>
      </c>
      <c r="L2354" t="s">
        <v>24</v>
      </c>
      <c r="M2354" t="s">
        <v>95</v>
      </c>
      <c r="N2354" t="s">
        <v>96</v>
      </c>
      <c r="O2354" t="s">
        <v>96</v>
      </c>
      <c r="P2354" t="s">
        <v>51</v>
      </c>
      <c r="Q2354" t="s">
        <v>54</v>
      </c>
      <c r="R2354">
        <v>62075</v>
      </c>
      <c r="S2354">
        <v>169340.6</v>
      </c>
      <c r="T2354">
        <v>208288.93799999999</v>
      </c>
      <c r="U2354">
        <v>38948.337999999989</v>
      </c>
      <c r="AX2354" t="s">
        <v>24</v>
      </c>
      <c r="AY2354">
        <v>2018</v>
      </c>
      <c r="AZ2354">
        <v>6</v>
      </c>
      <c r="BA2354" t="s">
        <v>38</v>
      </c>
      <c r="BB2354" t="s">
        <v>95</v>
      </c>
      <c r="BC2354" t="s">
        <v>96</v>
      </c>
      <c r="BD2354" t="s">
        <v>96</v>
      </c>
      <c r="BE2354" t="s">
        <v>56</v>
      </c>
      <c r="BF2354" t="s">
        <v>58</v>
      </c>
      <c r="BG2354">
        <v>62275</v>
      </c>
      <c r="BH2354">
        <v>494338.95</v>
      </c>
      <c r="BI2354">
        <v>682187.75100000005</v>
      </c>
      <c r="BJ2354">
        <v>187848.80100000004</v>
      </c>
    </row>
    <row r="2355" spans="11:62" x14ac:dyDescent="0.15">
      <c r="K2355">
        <v>2018</v>
      </c>
      <c r="L2355" t="s">
        <v>24</v>
      </c>
      <c r="M2355" t="s">
        <v>95</v>
      </c>
      <c r="N2355" t="s">
        <v>96</v>
      </c>
      <c r="O2355" t="s">
        <v>96</v>
      </c>
      <c r="P2355" t="s">
        <v>51</v>
      </c>
      <c r="Q2355" t="s">
        <v>55</v>
      </c>
      <c r="R2355">
        <v>58430</v>
      </c>
      <c r="S2355">
        <v>330947.52</v>
      </c>
      <c r="T2355">
        <v>463326.52800000005</v>
      </c>
      <c r="U2355">
        <v>132379.00800000003</v>
      </c>
      <c r="AX2355" t="s">
        <v>24</v>
      </c>
      <c r="AY2355">
        <v>2018</v>
      </c>
      <c r="AZ2355">
        <v>6</v>
      </c>
      <c r="BA2355" t="s">
        <v>38</v>
      </c>
      <c r="BB2355" t="s">
        <v>95</v>
      </c>
      <c r="BC2355" t="s">
        <v>96</v>
      </c>
      <c r="BD2355" t="s">
        <v>96</v>
      </c>
      <c r="BE2355" t="s">
        <v>56</v>
      </c>
      <c r="BF2355" t="s">
        <v>59</v>
      </c>
      <c r="BG2355">
        <v>86180</v>
      </c>
      <c r="BH2355">
        <v>198558.72</v>
      </c>
      <c r="BI2355">
        <v>262097.5104</v>
      </c>
      <c r="BJ2355">
        <v>63538.790399999998</v>
      </c>
    </row>
    <row r="2356" spans="11:62" x14ac:dyDescent="0.15">
      <c r="K2356">
        <v>2018</v>
      </c>
      <c r="L2356" t="s">
        <v>24</v>
      </c>
      <c r="M2356" t="s">
        <v>95</v>
      </c>
      <c r="N2356" t="s">
        <v>96</v>
      </c>
      <c r="O2356" t="s">
        <v>96</v>
      </c>
      <c r="P2356" t="s">
        <v>56</v>
      </c>
      <c r="Q2356" t="s">
        <v>57</v>
      </c>
      <c r="R2356">
        <v>68450</v>
      </c>
      <c r="S2356">
        <v>1155709.8</v>
      </c>
      <c r="T2356">
        <v>1513979.8380000002</v>
      </c>
      <c r="U2356">
        <v>358270.03800000018</v>
      </c>
      <c r="AX2356" t="s">
        <v>24</v>
      </c>
      <c r="AY2356">
        <v>2018</v>
      </c>
      <c r="AZ2356">
        <v>6</v>
      </c>
      <c r="BA2356" t="s">
        <v>38</v>
      </c>
      <c r="BB2356" t="s">
        <v>97</v>
      </c>
      <c r="BC2356" t="s">
        <v>98</v>
      </c>
      <c r="BD2356" t="s">
        <v>99</v>
      </c>
      <c r="BE2356" t="s">
        <v>46</v>
      </c>
      <c r="BF2356" t="s">
        <v>47</v>
      </c>
      <c r="BG2356">
        <v>5819</v>
      </c>
      <c r="BH2356">
        <v>8937.9840000000004</v>
      </c>
      <c r="BI2356">
        <v>12691.937280000002</v>
      </c>
      <c r="BJ2356">
        <v>3753.9532800000015</v>
      </c>
    </row>
    <row r="2357" spans="11:62" x14ac:dyDescent="0.15">
      <c r="K2357">
        <v>2018</v>
      </c>
      <c r="L2357" t="s">
        <v>24</v>
      </c>
      <c r="M2357" t="s">
        <v>95</v>
      </c>
      <c r="N2357" t="s">
        <v>96</v>
      </c>
      <c r="O2357" t="s">
        <v>96</v>
      </c>
      <c r="P2357" t="s">
        <v>56</v>
      </c>
      <c r="Q2357" t="s">
        <v>58</v>
      </c>
      <c r="R2357">
        <v>62275</v>
      </c>
      <c r="S2357">
        <v>494338.95</v>
      </c>
      <c r="T2357">
        <v>682187.75100000005</v>
      </c>
      <c r="U2357">
        <v>187848.80100000004</v>
      </c>
      <c r="AX2357" t="s">
        <v>24</v>
      </c>
      <c r="AY2357">
        <v>2018</v>
      </c>
      <c r="AZ2357">
        <v>6</v>
      </c>
      <c r="BA2357" t="s">
        <v>38</v>
      </c>
      <c r="BB2357" t="s">
        <v>97</v>
      </c>
      <c r="BC2357" t="s">
        <v>98</v>
      </c>
      <c r="BD2357" t="s">
        <v>99</v>
      </c>
      <c r="BE2357" t="s">
        <v>46</v>
      </c>
      <c r="BF2357" t="s">
        <v>48</v>
      </c>
      <c r="BG2357">
        <v>18157</v>
      </c>
      <c r="BH2357">
        <v>50730.657999999996</v>
      </c>
      <c r="BI2357">
        <v>63413.322499999987</v>
      </c>
      <c r="BJ2357">
        <v>12682.664499999992</v>
      </c>
    </row>
    <row r="2358" spans="11:62" x14ac:dyDescent="0.15">
      <c r="K2358">
        <v>2018</v>
      </c>
      <c r="L2358" t="s">
        <v>24</v>
      </c>
      <c r="M2358" t="s">
        <v>95</v>
      </c>
      <c r="N2358" t="s">
        <v>96</v>
      </c>
      <c r="O2358" t="s">
        <v>96</v>
      </c>
      <c r="P2358" t="s">
        <v>56</v>
      </c>
      <c r="Q2358" t="s">
        <v>59</v>
      </c>
      <c r="R2358">
        <v>86180</v>
      </c>
      <c r="S2358">
        <v>198558.72</v>
      </c>
      <c r="T2358">
        <v>262097.5104</v>
      </c>
      <c r="U2358">
        <v>63538.790399999998</v>
      </c>
      <c r="AX2358" t="s">
        <v>24</v>
      </c>
      <c r="AY2358">
        <v>2018</v>
      </c>
      <c r="AZ2358">
        <v>6</v>
      </c>
      <c r="BA2358" t="s">
        <v>38</v>
      </c>
      <c r="BB2358" t="s">
        <v>97</v>
      </c>
      <c r="BC2358" t="s">
        <v>98</v>
      </c>
      <c r="BD2358" t="s">
        <v>99</v>
      </c>
      <c r="BE2358" t="s">
        <v>46</v>
      </c>
      <c r="BF2358" t="s">
        <v>49</v>
      </c>
      <c r="BG2358">
        <v>19402</v>
      </c>
      <c r="BH2358">
        <v>52928.656000000003</v>
      </c>
      <c r="BI2358">
        <v>78863.697440000004</v>
      </c>
      <c r="BJ2358">
        <v>25935.041440000001</v>
      </c>
    </row>
    <row r="2359" spans="11:62" x14ac:dyDescent="0.15">
      <c r="K2359">
        <v>2018</v>
      </c>
      <c r="L2359" t="s">
        <v>24</v>
      </c>
      <c r="M2359" t="s">
        <v>97</v>
      </c>
      <c r="N2359" t="s">
        <v>98</v>
      </c>
      <c r="O2359" t="s">
        <v>99</v>
      </c>
      <c r="P2359" t="s">
        <v>46</v>
      </c>
      <c r="Q2359" t="s">
        <v>47</v>
      </c>
      <c r="R2359">
        <v>5819</v>
      </c>
      <c r="S2359">
        <v>8937.9840000000004</v>
      </c>
      <c r="T2359">
        <v>12691.937280000002</v>
      </c>
      <c r="U2359">
        <v>3753.9532800000015</v>
      </c>
      <c r="AX2359" t="s">
        <v>24</v>
      </c>
      <c r="AY2359">
        <v>2018</v>
      </c>
      <c r="AZ2359">
        <v>6</v>
      </c>
      <c r="BA2359" t="s">
        <v>38</v>
      </c>
      <c r="BB2359" t="s">
        <v>97</v>
      </c>
      <c r="BC2359" t="s">
        <v>98</v>
      </c>
      <c r="BD2359" t="s">
        <v>99</v>
      </c>
      <c r="BE2359" t="s">
        <v>46</v>
      </c>
      <c r="BF2359" t="s">
        <v>50</v>
      </c>
      <c r="BG2359">
        <v>10485</v>
      </c>
      <c r="BH2359">
        <v>51586.19999999999</v>
      </c>
      <c r="BI2359">
        <v>61903.439999999988</v>
      </c>
      <c r="BJ2359">
        <v>10317.239999999998</v>
      </c>
    </row>
    <row r="2360" spans="11:62" x14ac:dyDescent="0.15">
      <c r="K2360">
        <v>2018</v>
      </c>
      <c r="L2360" t="s">
        <v>24</v>
      </c>
      <c r="M2360" t="s">
        <v>97</v>
      </c>
      <c r="N2360" t="s">
        <v>98</v>
      </c>
      <c r="O2360" t="s">
        <v>99</v>
      </c>
      <c r="P2360" t="s">
        <v>46</v>
      </c>
      <c r="Q2360" t="s">
        <v>48</v>
      </c>
      <c r="R2360">
        <v>18157</v>
      </c>
      <c r="S2360">
        <v>50730.657999999996</v>
      </c>
      <c r="T2360">
        <v>63413.322499999987</v>
      </c>
      <c r="U2360">
        <v>12682.664499999992</v>
      </c>
      <c r="AX2360" t="s">
        <v>24</v>
      </c>
      <c r="AY2360">
        <v>2018</v>
      </c>
      <c r="AZ2360">
        <v>6</v>
      </c>
      <c r="BA2360" t="s">
        <v>38</v>
      </c>
      <c r="BB2360" t="s">
        <v>97</v>
      </c>
      <c r="BC2360" t="s">
        <v>98</v>
      </c>
      <c r="BD2360" t="s">
        <v>99</v>
      </c>
      <c r="BE2360" t="s">
        <v>51</v>
      </c>
      <c r="BF2360" t="s">
        <v>52</v>
      </c>
      <c r="BG2360">
        <v>6340</v>
      </c>
      <c r="BH2360">
        <v>27705.8</v>
      </c>
      <c r="BI2360">
        <v>33246.959999999999</v>
      </c>
      <c r="BJ2360">
        <v>5541.16</v>
      </c>
    </row>
    <row r="2361" spans="11:62" x14ac:dyDescent="0.15">
      <c r="K2361">
        <v>2018</v>
      </c>
      <c r="L2361" t="s">
        <v>24</v>
      </c>
      <c r="M2361" t="s">
        <v>97</v>
      </c>
      <c r="N2361" t="s">
        <v>98</v>
      </c>
      <c r="O2361" t="s">
        <v>99</v>
      </c>
      <c r="P2361" t="s">
        <v>46</v>
      </c>
      <c r="Q2361" t="s">
        <v>49</v>
      </c>
      <c r="R2361">
        <v>19402</v>
      </c>
      <c r="S2361">
        <v>52928.656000000003</v>
      </c>
      <c r="T2361">
        <v>78863.697440000004</v>
      </c>
      <c r="U2361">
        <v>25935.041440000001</v>
      </c>
      <c r="AX2361" t="s">
        <v>24</v>
      </c>
      <c r="AY2361">
        <v>2018</v>
      </c>
      <c r="AZ2361">
        <v>6</v>
      </c>
      <c r="BA2361" t="s">
        <v>38</v>
      </c>
      <c r="BB2361" t="s">
        <v>97</v>
      </c>
      <c r="BC2361" t="s">
        <v>98</v>
      </c>
      <c r="BD2361" t="s">
        <v>99</v>
      </c>
      <c r="BE2361" t="s">
        <v>51</v>
      </c>
      <c r="BF2361" t="s">
        <v>53</v>
      </c>
      <c r="BG2361">
        <v>5756</v>
      </c>
      <c r="BH2361">
        <v>46186.143999999993</v>
      </c>
      <c r="BI2361">
        <v>56808.957119999992</v>
      </c>
      <c r="BJ2361">
        <v>10622.813119999999</v>
      </c>
    </row>
    <row r="2362" spans="11:62" x14ac:dyDescent="0.15">
      <c r="K2362">
        <v>2018</v>
      </c>
      <c r="L2362" t="s">
        <v>24</v>
      </c>
      <c r="M2362" t="s">
        <v>97</v>
      </c>
      <c r="N2362" t="s">
        <v>98</v>
      </c>
      <c r="O2362" t="s">
        <v>99</v>
      </c>
      <c r="P2362" t="s">
        <v>46</v>
      </c>
      <c r="Q2362" t="s">
        <v>50</v>
      </c>
      <c r="R2362">
        <v>10485</v>
      </c>
      <c r="S2362">
        <v>51586.19999999999</v>
      </c>
      <c r="T2362">
        <v>61903.439999999988</v>
      </c>
      <c r="U2362">
        <v>10317.239999999998</v>
      </c>
      <c r="AX2362" t="s">
        <v>24</v>
      </c>
      <c r="AY2362">
        <v>2018</v>
      </c>
      <c r="AZ2362">
        <v>6</v>
      </c>
      <c r="BA2362" t="s">
        <v>38</v>
      </c>
      <c r="BB2362" t="s">
        <v>97</v>
      </c>
      <c r="BC2362" t="s">
        <v>98</v>
      </c>
      <c r="BD2362" t="s">
        <v>99</v>
      </c>
      <c r="BE2362" t="s">
        <v>51</v>
      </c>
      <c r="BF2362" t="s">
        <v>54</v>
      </c>
      <c r="BG2362">
        <v>5112</v>
      </c>
      <c r="BH2362">
        <v>14395.392000000002</v>
      </c>
      <c r="BI2362">
        <v>18282.147840000001</v>
      </c>
      <c r="BJ2362">
        <v>3886.7558399999998</v>
      </c>
    </row>
    <row r="2363" spans="11:62" x14ac:dyDescent="0.15">
      <c r="K2363">
        <v>2018</v>
      </c>
      <c r="L2363" t="s">
        <v>24</v>
      </c>
      <c r="M2363" t="s">
        <v>97</v>
      </c>
      <c r="N2363" t="s">
        <v>98</v>
      </c>
      <c r="O2363" t="s">
        <v>99</v>
      </c>
      <c r="P2363" t="s">
        <v>51</v>
      </c>
      <c r="Q2363" t="s">
        <v>52</v>
      </c>
      <c r="R2363">
        <v>6340</v>
      </c>
      <c r="S2363">
        <v>27705.8</v>
      </c>
      <c r="T2363">
        <v>33246.959999999999</v>
      </c>
      <c r="U2363">
        <v>5541.16</v>
      </c>
      <c r="AX2363" t="s">
        <v>24</v>
      </c>
      <c r="AY2363">
        <v>2018</v>
      </c>
      <c r="AZ2363">
        <v>6</v>
      </c>
      <c r="BA2363" t="s">
        <v>38</v>
      </c>
      <c r="BB2363" t="s">
        <v>97</v>
      </c>
      <c r="BC2363" t="s">
        <v>98</v>
      </c>
      <c r="BD2363" t="s">
        <v>99</v>
      </c>
      <c r="BE2363" t="s">
        <v>51</v>
      </c>
      <c r="BF2363" t="s">
        <v>55</v>
      </c>
      <c r="BG2363">
        <v>7678</v>
      </c>
      <c r="BH2363">
        <v>43119.648000000001</v>
      </c>
      <c r="BI2363">
        <v>54761.952960000002</v>
      </c>
      <c r="BJ2363">
        <v>11642.304960000001</v>
      </c>
    </row>
    <row r="2364" spans="11:62" x14ac:dyDescent="0.15">
      <c r="K2364">
        <v>2018</v>
      </c>
      <c r="L2364" t="s">
        <v>24</v>
      </c>
      <c r="M2364" t="s">
        <v>97</v>
      </c>
      <c r="N2364" t="s">
        <v>98</v>
      </c>
      <c r="O2364" t="s">
        <v>99</v>
      </c>
      <c r="P2364" t="s">
        <v>51</v>
      </c>
      <c r="Q2364" t="s">
        <v>53</v>
      </c>
      <c r="R2364">
        <v>5756</v>
      </c>
      <c r="S2364">
        <v>46186.143999999993</v>
      </c>
      <c r="T2364">
        <v>56808.957119999992</v>
      </c>
      <c r="U2364">
        <v>10622.813119999999</v>
      </c>
      <c r="AX2364" t="s">
        <v>24</v>
      </c>
      <c r="AY2364">
        <v>2018</v>
      </c>
      <c r="AZ2364">
        <v>6</v>
      </c>
      <c r="BA2364" t="s">
        <v>38</v>
      </c>
      <c r="BB2364" t="s">
        <v>97</v>
      </c>
      <c r="BC2364" t="s">
        <v>98</v>
      </c>
      <c r="BD2364" t="s">
        <v>99</v>
      </c>
      <c r="BE2364" t="s">
        <v>56</v>
      </c>
      <c r="BF2364" t="s">
        <v>57</v>
      </c>
      <c r="BG2364">
        <v>12978</v>
      </c>
      <c r="BH2364">
        <v>219120.55200000003</v>
      </c>
      <c r="BI2364">
        <v>273900.69000000006</v>
      </c>
      <c r="BJ2364">
        <v>54780.138000000035</v>
      </c>
    </row>
    <row r="2365" spans="11:62" x14ac:dyDescent="0.15">
      <c r="K2365">
        <v>2018</v>
      </c>
      <c r="L2365" t="s">
        <v>24</v>
      </c>
      <c r="M2365" t="s">
        <v>97</v>
      </c>
      <c r="N2365" t="s">
        <v>98</v>
      </c>
      <c r="O2365" t="s">
        <v>99</v>
      </c>
      <c r="P2365" t="s">
        <v>51</v>
      </c>
      <c r="Q2365" t="s">
        <v>54</v>
      </c>
      <c r="R2365">
        <v>5112</v>
      </c>
      <c r="S2365">
        <v>14395.392000000002</v>
      </c>
      <c r="T2365">
        <v>18282.147840000001</v>
      </c>
      <c r="U2365">
        <v>3886.7558399999998</v>
      </c>
      <c r="AX2365" t="s">
        <v>24</v>
      </c>
      <c r="AY2365">
        <v>2018</v>
      </c>
      <c r="AZ2365">
        <v>6</v>
      </c>
      <c r="BA2365" t="s">
        <v>38</v>
      </c>
      <c r="BB2365" t="s">
        <v>97</v>
      </c>
      <c r="BC2365" t="s">
        <v>98</v>
      </c>
      <c r="BD2365" t="s">
        <v>99</v>
      </c>
      <c r="BE2365" t="s">
        <v>56</v>
      </c>
      <c r="BF2365" t="s">
        <v>58</v>
      </c>
      <c r="BG2365">
        <v>11536</v>
      </c>
      <c r="BH2365">
        <v>82851.551999999996</v>
      </c>
      <c r="BI2365">
        <v>109364.04863999999</v>
      </c>
      <c r="BJ2365">
        <v>26512.496639999998</v>
      </c>
    </row>
    <row r="2366" spans="11:62" x14ac:dyDescent="0.15">
      <c r="K2366">
        <v>2018</v>
      </c>
      <c r="L2366" t="s">
        <v>24</v>
      </c>
      <c r="M2366" t="s">
        <v>97</v>
      </c>
      <c r="N2366" t="s">
        <v>98</v>
      </c>
      <c r="O2366" t="s">
        <v>99</v>
      </c>
      <c r="P2366" t="s">
        <v>51</v>
      </c>
      <c r="Q2366" t="s">
        <v>55</v>
      </c>
      <c r="R2366">
        <v>7678</v>
      </c>
      <c r="S2366">
        <v>43119.648000000001</v>
      </c>
      <c r="T2366">
        <v>54761.952960000002</v>
      </c>
      <c r="U2366">
        <v>11642.304960000001</v>
      </c>
      <c r="AX2366" t="s">
        <v>24</v>
      </c>
      <c r="AY2366">
        <v>2018</v>
      </c>
      <c r="AZ2366">
        <v>6</v>
      </c>
      <c r="BA2366" t="s">
        <v>38</v>
      </c>
      <c r="BB2366" t="s">
        <v>97</v>
      </c>
      <c r="BC2366" t="s">
        <v>98</v>
      </c>
      <c r="BD2366" t="s">
        <v>99</v>
      </c>
      <c r="BE2366" t="s">
        <v>56</v>
      </c>
      <c r="BF2366" t="s">
        <v>59</v>
      </c>
      <c r="BG2366">
        <v>6868</v>
      </c>
      <c r="BH2366">
        <v>14340.383999999998</v>
      </c>
      <c r="BI2366">
        <v>17351.864639999996</v>
      </c>
      <c r="BJ2366">
        <v>3011.4806399999979</v>
      </c>
    </row>
    <row r="2367" spans="11:62" x14ac:dyDescent="0.15">
      <c r="K2367">
        <v>2018</v>
      </c>
      <c r="L2367" t="s">
        <v>24</v>
      </c>
      <c r="M2367" t="s">
        <v>97</v>
      </c>
      <c r="N2367" t="s">
        <v>98</v>
      </c>
      <c r="O2367" t="s">
        <v>99</v>
      </c>
      <c r="P2367" t="s">
        <v>56</v>
      </c>
      <c r="Q2367" t="s">
        <v>57</v>
      </c>
      <c r="R2367">
        <v>12978</v>
      </c>
      <c r="S2367">
        <v>219120.55200000003</v>
      </c>
      <c r="T2367">
        <v>273900.69000000006</v>
      </c>
      <c r="U2367">
        <v>54780.138000000035</v>
      </c>
      <c r="AX2367" t="s">
        <v>24</v>
      </c>
      <c r="AY2367">
        <v>2018</v>
      </c>
      <c r="AZ2367">
        <v>6</v>
      </c>
      <c r="BA2367" t="s">
        <v>38</v>
      </c>
      <c r="BB2367" t="s">
        <v>97</v>
      </c>
      <c r="BC2367" t="s">
        <v>98</v>
      </c>
      <c r="BD2367" t="s">
        <v>100</v>
      </c>
      <c r="BE2367" t="s">
        <v>46</v>
      </c>
      <c r="BF2367" t="s">
        <v>47</v>
      </c>
      <c r="BG2367">
        <v>16192</v>
      </c>
      <c r="BH2367">
        <v>24870.911999999997</v>
      </c>
      <c r="BI2367">
        <v>34819.2768</v>
      </c>
      <c r="BJ2367">
        <v>9948.364800000003</v>
      </c>
    </row>
    <row r="2368" spans="11:62" x14ac:dyDescent="0.15">
      <c r="K2368">
        <v>2018</v>
      </c>
      <c r="L2368" t="s">
        <v>24</v>
      </c>
      <c r="M2368" t="s">
        <v>97</v>
      </c>
      <c r="N2368" t="s">
        <v>98</v>
      </c>
      <c r="O2368" t="s">
        <v>99</v>
      </c>
      <c r="P2368" t="s">
        <v>56</v>
      </c>
      <c r="Q2368" t="s">
        <v>58</v>
      </c>
      <c r="R2368">
        <v>11536</v>
      </c>
      <c r="S2368">
        <v>82851.551999999996</v>
      </c>
      <c r="T2368">
        <v>109364.04863999999</v>
      </c>
      <c r="U2368">
        <v>26512.496639999998</v>
      </c>
      <c r="AX2368" t="s">
        <v>24</v>
      </c>
      <c r="AY2368">
        <v>2018</v>
      </c>
      <c r="AZ2368">
        <v>6</v>
      </c>
      <c r="BA2368" t="s">
        <v>38</v>
      </c>
      <c r="BB2368" t="s">
        <v>97</v>
      </c>
      <c r="BC2368" t="s">
        <v>98</v>
      </c>
      <c r="BD2368" t="s">
        <v>100</v>
      </c>
      <c r="BE2368" t="s">
        <v>46</v>
      </c>
      <c r="BF2368" t="s">
        <v>48</v>
      </c>
      <c r="BG2368">
        <v>12467</v>
      </c>
      <c r="BH2368">
        <v>35381.345999999998</v>
      </c>
      <c r="BI2368">
        <v>50949.13824</v>
      </c>
      <c r="BJ2368">
        <v>15567.792240000002</v>
      </c>
    </row>
    <row r="2369" spans="11:62" x14ac:dyDescent="0.15">
      <c r="K2369">
        <v>2018</v>
      </c>
      <c r="L2369" t="s">
        <v>24</v>
      </c>
      <c r="M2369" t="s">
        <v>97</v>
      </c>
      <c r="N2369" t="s">
        <v>98</v>
      </c>
      <c r="O2369" t="s">
        <v>99</v>
      </c>
      <c r="P2369" t="s">
        <v>56</v>
      </c>
      <c r="Q2369" t="s">
        <v>59</v>
      </c>
      <c r="R2369">
        <v>6868</v>
      </c>
      <c r="S2369">
        <v>14340.383999999998</v>
      </c>
      <c r="T2369">
        <v>17351.864639999996</v>
      </c>
      <c r="U2369">
        <v>3011.4806399999979</v>
      </c>
      <c r="AX2369" t="s">
        <v>24</v>
      </c>
      <c r="AY2369">
        <v>2018</v>
      </c>
      <c r="AZ2369">
        <v>6</v>
      </c>
      <c r="BA2369" t="s">
        <v>38</v>
      </c>
      <c r="BB2369" t="s">
        <v>97</v>
      </c>
      <c r="BC2369" t="s">
        <v>98</v>
      </c>
      <c r="BD2369" t="s">
        <v>100</v>
      </c>
      <c r="BE2369" t="s">
        <v>46</v>
      </c>
      <c r="BF2369" t="s">
        <v>49</v>
      </c>
      <c r="BG2369">
        <v>14479</v>
      </c>
      <c r="BH2369">
        <v>37587.484000000004</v>
      </c>
      <c r="BI2369">
        <v>54877.726640000008</v>
      </c>
      <c r="BJ2369">
        <v>17290.242640000004</v>
      </c>
    </row>
    <row r="2370" spans="11:62" x14ac:dyDescent="0.15">
      <c r="K2370">
        <v>2018</v>
      </c>
      <c r="L2370" t="s">
        <v>24</v>
      </c>
      <c r="M2370" t="s">
        <v>97</v>
      </c>
      <c r="N2370" t="s">
        <v>98</v>
      </c>
      <c r="O2370" t="s">
        <v>100</v>
      </c>
      <c r="P2370" t="s">
        <v>46</v>
      </c>
      <c r="Q2370" t="s">
        <v>47</v>
      </c>
      <c r="R2370">
        <v>16192</v>
      </c>
      <c r="S2370">
        <v>24870.911999999997</v>
      </c>
      <c r="T2370">
        <v>34819.2768</v>
      </c>
      <c r="U2370">
        <v>9948.364800000003</v>
      </c>
      <c r="AX2370" t="s">
        <v>24</v>
      </c>
      <c r="AY2370">
        <v>2018</v>
      </c>
      <c r="AZ2370">
        <v>6</v>
      </c>
      <c r="BA2370" t="s">
        <v>38</v>
      </c>
      <c r="BB2370" t="s">
        <v>97</v>
      </c>
      <c r="BC2370" t="s">
        <v>98</v>
      </c>
      <c r="BD2370" t="s">
        <v>100</v>
      </c>
      <c r="BE2370" t="s">
        <v>46</v>
      </c>
      <c r="BF2370" t="s">
        <v>50</v>
      </c>
      <c r="BG2370">
        <v>10307</v>
      </c>
      <c r="BH2370">
        <v>47329.743999999992</v>
      </c>
      <c r="BI2370">
        <v>68628.128799999991</v>
      </c>
      <c r="BJ2370">
        <v>21298.3848</v>
      </c>
    </row>
    <row r="2371" spans="11:62" x14ac:dyDescent="0.15">
      <c r="K2371">
        <v>2018</v>
      </c>
      <c r="L2371" t="s">
        <v>24</v>
      </c>
      <c r="M2371" t="s">
        <v>97</v>
      </c>
      <c r="N2371" t="s">
        <v>98</v>
      </c>
      <c r="O2371" t="s">
        <v>100</v>
      </c>
      <c r="P2371" t="s">
        <v>46</v>
      </c>
      <c r="Q2371" t="s">
        <v>48</v>
      </c>
      <c r="R2371">
        <v>12467</v>
      </c>
      <c r="S2371">
        <v>35381.345999999998</v>
      </c>
      <c r="T2371">
        <v>50949.13824</v>
      </c>
      <c r="U2371">
        <v>15567.792240000002</v>
      </c>
      <c r="AX2371" t="s">
        <v>24</v>
      </c>
      <c r="AY2371">
        <v>2018</v>
      </c>
      <c r="AZ2371">
        <v>6</v>
      </c>
      <c r="BA2371" t="s">
        <v>38</v>
      </c>
      <c r="BB2371" t="s">
        <v>97</v>
      </c>
      <c r="BC2371" t="s">
        <v>98</v>
      </c>
      <c r="BD2371" t="s">
        <v>100</v>
      </c>
      <c r="BE2371" t="s">
        <v>51</v>
      </c>
      <c r="BF2371" t="s">
        <v>52</v>
      </c>
      <c r="BG2371">
        <v>5028</v>
      </c>
      <c r="BH2371">
        <v>21399.167999999998</v>
      </c>
      <c r="BI2371">
        <v>25892.993279999999</v>
      </c>
      <c r="BJ2371">
        <v>4493.8252800000009</v>
      </c>
    </row>
    <row r="2372" spans="11:62" x14ac:dyDescent="0.15">
      <c r="K2372">
        <v>2018</v>
      </c>
      <c r="L2372" t="s">
        <v>24</v>
      </c>
      <c r="M2372" t="s">
        <v>97</v>
      </c>
      <c r="N2372" t="s">
        <v>98</v>
      </c>
      <c r="O2372" t="s">
        <v>100</v>
      </c>
      <c r="P2372" t="s">
        <v>46</v>
      </c>
      <c r="Q2372" t="s">
        <v>49</v>
      </c>
      <c r="R2372">
        <v>14479</v>
      </c>
      <c r="S2372">
        <v>37587.484000000004</v>
      </c>
      <c r="T2372">
        <v>54877.726640000008</v>
      </c>
      <c r="U2372">
        <v>17290.242640000004</v>
      </c>
      <c r="AX2372" t="s">
        <v>24</v>
      </c>
      <c r="AY2372">
        <v>2018</v>
      </c>
      <c r="AZ2372">
        <v>6</v>
      </c>
      <c r="BA2372" t="s">
        <v>38</v>
      </c>
      <c r="BB2372" t="s">
        <v>97</v>
      </c>
      <c r="BC2372" t="s">
        <v>98</v>
      </c>
      <c r="BD2372" t="s">
        <v>100</v>
      </c>
      <c r="BE2372" t="s">
        <v>51</v>
      </c>
      <c r="BF2372" t="s">
        <v>53</v>
      </c>
      <c r="BG2372">
        <v>15946</v>
      </c>
      <c r="BH2372">
        <v>124697.72</v>
      </c>
      <c r="BI2372">
        <v>163354.01320000002</v>
      </c>
      <c r="BJ2372">
        <v>38656.293200000015</v>
      </c>
    </row>
    <row r="2373" spans="11:62" x14ac:dyDescent="0.15">
      <c r="K2373">
        <v>2018</v>
      </c>
      <c r="L2373" t="s">
        <v>24</v>
      </c>
      <c r="M2373" t="s">
        <v>97</v>
      </c>
      <c r="N2373" t="s">
        <v>98</v>
      </c>
      <c r="O2373" t="s">
        <v>100</v>
      </c>
      <c r="P2373" t="s">
        <v>46</v>
      </c>
      <c r="Q2373" t="s">
        <v>50</v>
      </c>
      <c r="R2373">
        <v>10307</v>
      </c>
      <c r="S2373">
        <v>47329.743999999992</v>
      </c>
      <c r="T2373">
        <v>68628.128799999991</v>
      </c>
      <c r="U2373">
        <v>21298.3848</v>
      </c>
      <c r="AX2373" t="s">
        <v>24</v>
      </c>
      <c r="AY2373">
        <v>2018</v>
      </c>
      <c r="AZ2373">
        <v>6</v>
      </c>
      <c r="BA2373" t="s">
        <v>38</v>
      </c>
      <c r="BB2373" t="s">
        <v>97</v>
      </c>
      <c r="BC2373" t="s">
        <v>98</v>
      </c>
      <c r="BD2373" t="s">
        <v>100</v>
      </c>
      <c r="BE2373" t="s">
        <v>51</v>
      </c>
      <c r="BF2373" t="s">
        <v>54</v>
      </c>
      <c r="BG2373">
        <v>10390</v>
      </c>
      <c r="BH2373">
        <v>26286.700000000004</v>
      </c>
      <c r="BI2373">
        <v>32069.774000000005</v>
      </c>
      <c r="BJ2373">
        <v>5783.0740000000005</v>
      </c>
    </row>
    <row r="2374" spans="11:62" x14ac:dyDescent="0.15">
      <c r="K2374">
        <v>2018</v>
      </c>
      <c r="L2374" t="s">
        <v>24</v>
      </c>
      <c r="M2374" t="s">
        <v>97</v>
      </c>
      <c r="N2374" t="s">
        <v>98</v>
      </c>
      <c r="O2374" t="s">
        <v>100</v>
      </c>
      <c r="P2374" t="s">
        <v>51</v>
      </c>
      <c r="Q2374" t="s">
        <v>52</v>
      </c>
      <c r="R2374">
        <v>5028</v>
      </c>
      <c r="S2374">
        <v>21399.167999999998</v>
      </c>
      <c r="T2374">
        <v>25892.993279999999</v>
      </c>
      <c r="U2374">
        <v>4493.8252800000009</v>
      </c>
      <c r="AX2374" t="s">
        <v>24</v>
      </c>
      <c r="AY2374">
        <v>2018</v>
      </c>
      <c r="AZ2374">
        <v>6</v>
      </c>
      <c r="BA2374" t="s">
        <v>38</v>
      </c>
      <c r="BB2374" t="s">
        <v>97</v>
      </c>
      <c r="BC2374" t="s">
        <v>98</v>
      </c>
      <c r="BD2374" t="s">
        <v>100</v>
      </c>
      <c r="BE2374" t="s">
        <v>51</v>
      </c>
      <c r="BF2374" t="s">
        <v>55</v>
      </c>
      <c r="BG2374">
        <v>9726</v>
      </c>
      <c r="BH2374">
        <v>51353.279999999992</v>
      </c>
      <c r="BI2374">
        <v>64705.132799999992</v>
      </c>
      <c r="BJ2374">
        <v>13351.852800000001</v>
      </c>
    </row>
    <row r="2375" spans="11:62" x14ac:dyDescent="0.15">
      <c r="K2375">
        <v>2018</v>
      </c>
      <c r="L2375" t="s">
        <v>24</v>
      </c>
      <c r="M2375" t="s">
        <v>97</v>
      </c>
      <c r="N2375" t="s">
        <v>98</v>
      </c>
      <c r="O2375" t="s">
        <v>100</v>
      </c>
      <c r="P2375" t="s">
        <v>51</v>
      </c>
      <c r="Q2375" t="s">
        <v>53</v>
      </c>
      <c r="R2375">
        <v>15946</v>
      </c>
      <c r="S2375">
        <v>124697.72</v>
      </c>
      <c r="T2375">
        <v>163354.01320000002</v>
      </c>
      <c r="U2375">
        <v>38656.293200000015</v>
      </c>
      <c r="AX2375" t="s">
        <v>24</v>
      </c>
      <c r="AY2375">
        <v>2018</v>
      </c>
      <c r="AZ2375">
        <v>6</v>
      </c>
      <c r="BA2375" t="s">
        <v>38</v>
      </c>
      <c r="BB2375" t="s">
        <v>97</v>
      </c>
      <c r="BC2375" t="s">
        <v>98</v>
      </c>
      <c r="BD2375" t="s">
        <v>100</v>
      </c>
      <c r="BE2375" t="s">
        <v>56</v>
      </c>
      <c r="BF2375" t="s">
        <v>57</v>
      </c>
      <c r="BG2375">
        <v>7950</v>
      </c>
      <c r="BH2375">
        <v>131031.9</v>
      </c>
      <c r="BI2375">
        <v>176893.065</v>
      </c>
      <c r="BJ2375">
        <v>45861.165000000008</v>
      </c>
    </row>
    <row r="2376" spans="11:62" x14ac:dyDescent="0.15">
      <c r="K2376">
        <v>2018</v>
      </c>
      <c r="L2376" t="s">
        <v>24</v>
      </c>
      <c r="M2376" t="s">
        <v>97</v>
      </c>
      <c r="N2376" t="s">
        <v>98</v>
      </c>
      <c r="O2376" t="s">
        <v>100</v>
      </c>
      <c r="P2376" t="s">
        <v>51</v>
      </c>
      <c r="Q2376" t="s">
        <v>54</v>
      </c>
      <c r="R2376">
        <v>10390</v>
      </c>
      <c r="S2376">
        <v>26286.700000000004</v>
      </c>
      <c r="T2376">
        <v>32069.774000000005</v>
      </c>
      <c r="U2376">
        <v>5783.0740000000005</v>
      </c>
      <c r="AX2376" t="s">
        <v>24</v>
      </c>
      <c r="AY2376">
        <v>2018</v>
      </c>
      <c r="AZ2376">
        <v>6</v>
      </c>
      <c r="BA2376" t="s">
        <v>38</v>
      </c>
      <c r="BB2376" t="s">
        <v>97</v>
      </c>
      <c r="BC2376" t="s">
        <v>98</v>
      </c>
      <c r="BD2376" t="s">
        <v>100</v>
      </c>
      <c r="BE2376" t="s">
        <v>56</v>
      </c>
      <c r="BF2376" t="s">
        <v>58</v>
      </c>
      <c r="BG2376">
        <v>18148</v>
      </c>
      <c r="BH2376">
        <v>144058.82399999999</v>
      </c>
      <c r="BI2376">
        <v>174311.17704000001</v>
      </c>
      <c r="BJ2376">
        <v>30252.353040000016</v>
      </c>
    </row>
    <row r="2377" spans="11:62" x14ac:dyDescent="0.15">
      <c r="K2377">
        <v>2018</v>
      </c>
      <c r="L2377" t="s">
        <v>24</v>
      </c>
      <c r="M2377" t="s">
        <v>97</v>
      </c>
      <c r="N2377" t="s">
        <v>98</v>
      </c>
      <c r="O2377" t="s">
        <v>100</v>
      </c>
      <c r="P2377" t="s">
        <v>51</v>
      </c>
      <c r="Q2377" t="s">
        <v>55</v>
      </c>
      <c r="R2377">
        <v>9726</v>
      </c>
      <c r="S2377">
        <v>51353.279999999992</v>
      </c>
      <c r="T2377">
        <v>64705.132799999992</v>
      </c>
      <c r="U2377">
        <v>13351.852800000001</v>
      </c>
      <c r="AX2377" t="s">
        <v>24</v>
      </c>
      <c r="AY2377">
        <v>2018</v>
      </c>
      <c r="AZ2377">
        <v>6</v>
      </c>
      <c r="BA2377" t="s">
        <v>38</v>
      </c>
      <c r="BB2377" t="s">
        <v>97</v>
      </c>
      <c r="BC2377" t="s">
        <v>98</v>
      </c>
      <c r="BD2377" t="s">
        <v>100</v>
      </c>
      <c r="BE2377" t="s">
        <v>56</v>
      </c>
      <c r="BF2377" t="s">
        <v>59</v>
      </c>
      <c r="BG2377">
        <v>11227</v>
      </c>
      <c r="BH2377">
        <v>25462.835999999999</v>
      </c>
      <c r="BI2377">
        <v>33610.943520000001</v>
      </c>
      <c r="BJ2377">
        <v>8148.1075200000014</v>
      </c>
    </row>
    <row r="2378" spans="11:62" x14ac:dyDescent="0.15">
      <c r="K2378">
        <v>2018</v>
      </c>
      <c r="L2378" t="s">
        <v>24</v>
      </c>
      <c r="M2378" t="s">
        <v>97</v>
      </c>
      <c r="N2378" t="s">
        <v>98</v>
      </c>
      <c r="O2378" t="s">
        <v>100</v>
      </c>
      <c r="P2378" t="s">
        <v>56</v>
      </c>
      <c r="Q2378" t="s">
        <v>57</v>
      </c>
      <c r="R2378">
        <v>7950</v>
      </c>
      <c r="S2378">
        <v>131031.9</v>
      </c>
      <c r="T2378">
        <v>176893.065</v>
      </c>
      <c r="U2378">
        <v>45861.165000000008</v>
      </c>
      <c r="AX2378" t="s">
        <v>24</v>
      </c>
      <c r="AY2378">
        <v>2018</v>
      </c>
      <c r="AZ2378">
        <v>6</v>
      </c>
      <c r="BA2378" t="s">
        <v>38</v>
      </c>
      <c r="BB2378" t="s">
        <v>97</v>
      </c>
      <c r="BC2378" t="s">
        <v>98</v>
      </c>
      <c r="BD2378" t="s">
        <v>101</v>
      </c>
      <c r="BE2378" t="s">
        <v>46</v>
      </c>
      <c r="BF2378" t="s">
        <v>47</v>
      </c>
      <c r="BG2378">
        <v>16590</v>
      </c>
      <c r="BH2378">
        <v>22894.2</v>
      </c>
      <c r="BI2378">
        <v>27701.982000000004</v>
      </c>
      <c r="BJ2378">
        <v>4807.7820000000029</v>
      </c>
    </row>
    <row r="2379" spans="11:62" x14ac:dyDescent="0.15">
      <c r="K2379">
        <v>2018</v>
      </c>
      <c r="L2379" t="s">
        <v>24</v>
      </c>
      <c r="M2379" t="s">
        <v>97</v>
      </c>
      <c r="N2379" t="s">
        <v>98</v>
      </c>
      <c r="O2379" t="s">
        <v>100</v>
      </c>
      <c r="P2379" t="s">
        <v>56</v>
      </c>
      <c r="Q2379" t="s">
        <v>58</v>
      </c>
      <c r="R2379">
        <v>18148</v>
      </c>
      <c r="S2379">
        <v>144058.82399999999</v>
      </c>
      <c r="T2379">
        <v>174311.17704000001</v>
      </c>
      <c r="U2379">
        <v>30252.353040000016</v>
      </c>
      <c r="AX2379" t="s">
        <v>24</v>
      </c>
      <c r="AY2379">
        <v>2018</v>
      </c>
      <c r="AZ2379">
        <v>6</v>
      </c>
      <c r="BA2379" t="s">
        <v>38</v>
      </c>
      <c r="BB2379" t="s">
        <v>97</v>
      </c>
      <c r="BC2379" t="s">
        <v>98</v>
      </c>
      <c r="BD2379" t="s">
        <v>101</v>
      </c>
      <c r="BE2379" t="s">
        <v>46</v>
      </c>
      <c r="BF2379" t="s">
        <v>48</v>
      </c>
      <c r="BG2379">
        <v>16949</v>
      </c>
      <c r="BH2379">
        <v>46609.75</v>
      </c>
      <c r="BI2379">
        <v>62923.162499999999</v>
      </c>
      <c r="BJ2379">
        <v>16313.412499999999</v>
      </c>
    </row>
    <row r="2380" spans="11:62" x14ac:dyDescent="0.15">
      <c r="K2380">
        <v>2018</v>
      </c>
      <c r="L2380" t="s">
        <v>24</v>
      </c>
      <c r="M2380" t="s">
        <v>97</v>
      </c>
      <c r="N2380" t="s">
        <v>98</v>
      </c>
      <c r="O2380" t="s">
        <v>100</v>
      </c>
      <c r="P2380" t="s">
        <v>56</v>
      </c>
      <c r="Q2380" t="s">
        <v>59</v>
      </c>
      <c r="R2380">
        <v>11227</v>
      </c>
      <c r="S2380">
        <v>25462.835999999999</v>
      </c>
      <c r="T2380">
        <v>33610.943520000001</v>
      </c>
      <c r="U2380">
        <v>8148.1075200000014</v>
      </c>
      <c r="AX2380" t="s">
        <v>24</v>
      </c>
      <c r="AY2380">
        <v>2018</v>
      </c>
      <c r="AZ2380">
        <v>6</v>
      </c>
      <c r="BA2380" t="s">
        <v>38</v>
      </c>
      <c r="BB2380" t="s">
        <v>97</v>
      </c>
      <c r="BC2380" t="s">
        <v>98</v>
      </c>
      <c r="BD2380" t="s">
        <v>101</v>
      </c>
      <c r="BE2380" t="s">
        <v>46</v>
      </c>
      <c r="BF2380" t="s">
        <v>49</v>
      </c>
      <c r="BG2380">
        <v>8221</v>
      </c>
      <c r="BH2380">
        <v>20075.682000000001</v>
      </c>
      <c r="BI2380">
        <v>27503.68434</v>
      </c>
      <c r="BJ2380">
        <v>7428.0023399999991</v>
      </c>
    </row>
    <row r="2381" spans="11:62" x14ac:dyDescent="0.15">
      <c r="K2381">
        <v>2018</v>
      </c>
      <c r="L2381" t="s">
        <v>24</v>
      </c>
      <c r="M2381" t="s">
        <v>97</v>
      </c>
      <c r="N2381" t="s">
        <v>98</v>
      </c>
      <c r="O2381" t="s">
        <v>101</v>
      </c>
      <c r="P2381" t="s">
        <v>46</v>
      </c>
      <c r="Q2381" t="s">
        <v>47</v>
      </c>
      <c r="R2381">
        <v>16590</v>
      </c>
      <c r="S2381">
        <v>22894.2</v>
      </c>
      <c r="T2381">
        <v>27701.982000000004</v>
      </c>
      <c r="U2381">
        <v>4807.7820000000029</v>
      </c>
      <c r="AX2381" t="s">
        <v>24</v>
      </c>
      <c r="AY2381">
        <v>2018</v>
      </c>
      <c r="AZ2381">
        <v>6</v>
      </c>
      <c r="BA2381" t="s">
        <v>38</v>
      </c>
      <c r="BB2381" t="s">
        <v>97</v>
      </c>
      <c r="BC2381" t="s">
        <v>98</v>
      </c>
      <c r="BD2381" t="s">
        <v>101</v>
      </c>
      <c r="BE2381" t="s">
        <v>46</v>
      </c>
      <c r="BF2381" t="s">
        <v>50</v>
      </c>
      <c r="BG2381">
        <v>8474</v>
      </c>
      <c r="BH2381">
        <v>38565.173999999992</v>
      </c>
      <c r="BI2381">
        <v>48592.119239999985</v>
      </c>
      <c r="BJ2381">
        <v>10026.945239999994</v>
      </c>
    </row>
    <row r="2382" spans="11:62" x14ac:dyDescent="0.15">
      <c r="K2382">
        <v>2018</v>
      </c>
      <c r="L2382" t="s">
        <v>24</v>
      </c>
      <c r="M2382" t="s">
        <v>97</v>
      </c>
      <c r="N2382" t="s">
        <v>98</v>
      </c>
      <c r="O2382" t="s">
        <v>101</v>
      </c>
      <c r="P2382" t="s">
        <v>46</v>
      </c>
      <c r="Q2382" t="s">
        <v>48</v>
      </c>
      <c r="R2382">
        <v>16949</v>
      </c>
      <c r="S2382">
        <v>46609.75</v>
      </c>
      <c r="T2382">
        <v>62923.162499999999</v>
      </c>
      <c r="U2382">
        <v>16313.412499999999</v>
      </c>
      <c r="AX2382" t="s">
        <v>24</v>
      </c>
      <c r="AY2382">
        <v>2018</v>
      </c>
      <c r="AZ2382">
        <v>6</v>
      </c>
      <c r="BA2382" t="s">
        <v>38</v>
      </c>
      <c r="BB2382" t="s">
        <v>97</v>
      </c>
      <c r="BC2382" t="s">
        <v>98</v>
      </c>
      <c r="BD2382" t="s">
        <v>101</v>
      </c>
      <c r="BE2382" t="s">
        <v>51</v>
      </c>
      <c r="BF2382" t="s">
        <v>52</v>
      </c>
      <c r="BG2382">
        <v>18414</v>
      </c>
      <c r="BH2382">
        <v>81868.644</v>
      </c>
      <c r="BI2382">
        <v>117890.84736</v>
      </c>
      <c r="BJ2382">
        <v>36022.20336</v>
      </c>
    </row>
    <row r="2383" spans="11:62" x14ac:dyDescent="0.15">
      <c r="K2383">
        <v>2018</v>
      </c>
      <c r="L2383" t="s">
        <v>24</v>
      </c>
      <c r="M2383" t="s">
        <v>97</v>
      </c>
      <c r="N2383" t="s">
        <v>98</v>
      </c>
      <c r="O2383" t="s">
        <v>101</v>
      </c>
      <c r="P2383" t="s">
        <v>46</v>
      </c>
      <c r="Q2383" t="s">
        <v>49</v>
      </c>
      <c r="R2383">
        <v>8221</v>
      </c>
      <c r="S2383">
        <v>20075.682000000001</v>
      </c>
      <c r="T2383">
        <v>27503.68434</v>
      </c>
      <c r="U2383">
        <v>7428.0023399999991</v>
      </c>
      <c r="AX2383" t="s">
        <v>24</v>
      </c>
      <c r="AY2383">
        <v>2018</v>
      </c>
      <c r="AZ2383">
        <v>6</v>
      </c>
      <c r="BA2383" t="s">
        <v>38</v>
      </c>
      <c r="BB2383" t="s">
        <v>97</v>
      </c>
      <c r="BC2383" t="s">
        <v>98</v>
      </c>
      <c r="BD2383" t="s">
        <v>101</v>
      </c>
      <c r="BE2383" t="s">
        <v>51</v>
      </c>
      <c r="BF2383" t="s">
        <v>53</v>
      </c>
      <c r="BG2383">
        <v>14091</v>
      </c>
      <c r="BH2383">
        <v>107317.056</v>
      </c>
      <c r="BI2383">
        <v>149170.70783999999</v>
      </c>
      <c r="BJ2383">
        <v>41853.651839999991</v>
      </c>
    </row>
    <row r="2384" spans="11:62" x14ac:dyDescent="0.15">
      <c r="K2384">
        <v>2018</v>
      </c>
      <c r="L2384" t="s">
        <v>24</v>
      </c>
      <c r="M2384" t="s">
        <v>97</v>
      </c>
      <c r="N2384" t="s">
        <v>98</v>
      </c>
      <c r="O2384" t="s">
        <v>101</v>
      </c>
      <c r="P2384" t="s">
        <v>46</v>
      </c>
      <c r="Q2384" t="s">
        <v>50</v>
      </c>
      <c r="R2384">
        <v>8474</v>
      </c>
      <c r="S2384">
        <v>38565.173999999992</v>
      </c>
      <c r="T2384">
        <v>48592.119239999985</v>
      </c>
      <c r="U2384">
        <v>10026.945239999994</v>
      </c>
      <c r="AX2384" t="s">
        <v>24</v>
      </c>
      <c r="AY2384">
        <v>2018</v>
      </c>
      <c r="AZ2384">
        <v>6</v>
      </c>
      <c r="BA2384" t="s">
        <v>38</v>
      </c>
      <c r="BB2384" t="s">
        <v>97</v>
      </c>
      <c r="BC2384" t="s">
        <v>98</v>
      </c>
      <c r="BD2384" t="s">
        <v>101</v>
      </c>
      <c r="BE2384" t="s">
        <v>51</v>
      </c>
      <c r="BF2384" t="s">
        <v>54</v>
      </c>
      <c r="BG2384">
        <v>6565</v>
      </c>
      <c r="BH2384">
        <v>17476.030000000002</v>
      </c>
      <c r="BI2384">
        <v>22194.558100000006</v>
      </c>
      <c r="BJ2384">
        <v>4718.5281000000032</v>
      </c>
    </row>
    <row r="2385" spans="11:62" x14ac:dyDescent="0.15">
      <c r="K2385">
        <v>2018</v>
      </c>
      <c r="L2385" t="s">
        <v>24</v>
      </c>
      <c r="M2385" t="s">
        <v>97</v>
      </c>
      <c r="N2385" t="s">
        <v>98</v>
      </c>
      <c r="O2385" t="s">
        <v>101</v>
      </c>
      <c r="P2385" t="s">
        <v>51</v>
      </c>
      <c r="Q2385" t="s">
        <v>52</v>
      </c>
      <c r="R2385">
        <v>18414</v>
      </c>
      <c r="S2385">
        <v>81868.644</v>
      </c>
      <c r="T2385">
        <v>117890.84736</v>
      </c>
      <c r="U2385">
        <v>36022.20336</v>
      </c>
      <c r="AX2385" t="s">
        <v>24</v>
      </c>
      <c r="AY2385">
        <v>2018</v>
      </c>
      <c r="AZ2385">
        <v>6</v>
      </c>
      <c r="BA2385" t="s">
        <v>38</v>
      </c>
      <c r="BB2385" t="s">
        <v>97</v>
      </c>
      <c r="BC2385" t="s">
        <v>98</v>
      </c>
      <c r="BD2385" t="s">
        <v>101</v>
      </c>
      <c r="BE2385" t="s">
        <v>51</v>
      </c>
      <c r="BF2385" t="s">
        <v>55</v>
      </c>
      <c r="BG2385">
        <v>16565</v>
      </c>
      <c r="BH2385">
        <v>97004.64</v>
      </c>
      <c r="BI2385">
        <v>137746.5888</v>
      </c>
      <c r="BJ2385">
        <v>40741.948799999998</v>
      </c>
    </row>
    <row r="2386" spans="11:62" x14ac:dyDescent="0.15">
      <c r="K2386">
        <v>2018</v>
      </c>
      <c r="L2386" t="s">
        <v>24</v>
      </c>
      <c r="M2386" t="s">
        <v>97</v>
      </c>
      <c r="N2386" t="s">
        <v>98</v>
      </c>
      <c r="O2386" t="s">
        <v>101</v>
      </c>
      <c r="P2386" t="s">
        <v>51</v>
      </c>
      <c r="Q2386" t="s">
        <v>53</v>
      </c>
      <c r="R2386">
        <v>14091</v>
      </c>
      <c r="S2386">
        <v>107317.056</v>
      </c>
      <c r="T2386">
        <v>149170.70783999999</v>
      </c>
      <c r="U2386">
        <v>41853.651839999991</v>
      </c>
      <c r="AX2386" t="s">
        <v>24</v>
      </c>
      <c r="AY2386">
        <v>2018</v>
      </c>
      <c r="AZ2386">
        <v>6</v>
      </c>
      <c r="BA2386" t="s">
        <v>38</v>
      </c>
      <c r="BB2386" t="s">
        <v>97</v>
      </c>
      <c r="BC2386" t="s">
        <v>98</v>
      </c>
      <c r="BD2386" t="s">
        <v>101</v>
      </c>
      <c r="BE2386" t="s">
        <v>56</v>
      </c>
      <c r="BF2386" t="s">
        <v>57</v>
      </c>
      <c r="BG2386">
        <v>8255</v>
      </c>
      <c r="BH2386">
        <v>128315.72</v>
      </c>
      <c r="BI2386">
        <v>169376.75039999999</v>
      </c>
      <c r="BJ2386">
        <v>41061.030399999989</v>
      </c>
    </row>
    <row r="2387" spans="11:62" x14ac:dyDescent="0.15">
      <c r="K2387">
        <v>2018</v>
      </c>
      <c r="L2387" t="s">
        <v>24</v>
      </c>
      <c r="M2387" t="s">
        <v>97</v>
      </c>
      <c r="N2387" t="s">
        <v>98</v>
      </c>
      <c r="O2387" t="s">
        <v>101</v>
      </c>
      <c r="P2387" t="s">
        <v>51</v>
      </c>
      <c r="Q2387" t="s">
        <v>54</v>
      </c>
      <c r="R2387">
        <v>6565</v>
      </c>
      <c r="S2387">
        <v>17476.030000000002</v>
      </c>
      <c r="T2387">
        <v>22194.558100000006</v>
      </c>
      <c r="U2387">
        <v>4718.5281000000032</v>
      </c>
      <c r="AX2387" t="s">
        <v>24</v>
      </c>
      <c r="AY2387">
        <v>2018</v>
      </c>
      <c r="AZ2387">
        <v>6</v>
      </c>
      <c r="BA2387" t="s">
        <v>38</v>
      </c>
      <c r="BB2387" t="s">
        <v>97</v>
      </c>
      <c r="BC2387" t="s">
        <v>98</v>
      </c>
      <c r="BD2387" t="s">
        <v>101</v>
      </c>
      <c r="BE2387" t="s">
        <v>56</v>
      </c>
      <c r="BF2387" t="s">
        <v>58</v>
      </c>
      <c r="BG2387">
        <v>7037</v>
      </c>
      <c r="BH2387">
        <v>52313.057999999997</v>
      </c>
      <c r="BI2387">
        <v>67483.844819999998</v>
      </c>
      <c r="BJ2387">
        <v>15170.786820000001</v>
      </c>
    </row>
    <row r="2388" spans="11:62" x14ac:dyDescent="0.15">
      <c r="K2388">
        <v>2018</v>
      </c>
      <c r="L2388" t="s">
        <v>24</v>
      </c>
      <c r="M2388" t="s">
        <v>97</v>
      </c>
      <c r="N2388" t="s">
        <v>98</v>
      </c>
      <c r="O2388" t="s">
        <v>101</v>
      </c>
      <c r="P2388" t="s">
        <v>51</v>
      </c>
      <c r="Q2388" t="s">
        <v>55</v>
      </c>
      <c r="R2388">
        <v>16565</v>
      </c>
      <c r="S2388">
        <v>97004.64</v>
      </c>
      <c r="T2388">
        <v>137746.5888</v>
      </c>
      <c r="U2388">
        <v>40741.948799999998</v>
      </c>
      <c r="AX2388" t="s">
        <v>24</v>
      </c>
      <c r="AY2388">
        <v>2018</v>
      </c>
      <c r="AZ2388">
        <v>6</v>
      </c>
      <c r="BA2388" t="s">
        <v>38</v>
      </c>
      <c r="BB2388" t="s">
        <v>97</v>
      </c>
      <c r="BC2388" t="s">
        <v>98</v>
      </c>
      <c r="BD2388" t="s">
        <v>101</v>
      </c>
      <c r="BE2388" t="s">
        <v>56</v>
      </c>
      <c r="BF2388" t="s">
        <v>59</v>
      </c>
      <c r="BG2388">
        <v>14452</v>
      </c>
      <c r="BH2388">
        <v>29655.504000000004</v>
      </c>
      <c r="BI2388">
        <v>37662.490080000003</v>
      </c>
      <c r="BJ2388">
        <v>8006.9860799999988</v>
      </c>
    </row>
    <row r="2389" spans="11:62" x14ac:dyDescent="0.15">
      <c r="K2389">
        <v>2018</v>
      </c>
      <c r="L2389" t="s">
        <v>24</v>
      </c>
      <c r="M2389" t="s">
        <v>97</v>
      </c>
      <c r="N2389" t="s">
        <v>98</v>
      </c>
      <c r="O2389" t="s">
        <v>101</v>
      </c>
      <c r="P2389" t="s">
        <v>56</v>
      </c>
      <c r="Q2389" t="s">
        <v>57</v>
      </c>
      <c r="R2389">
        <v>8255</v>
      </c>
      <c r="S2389">
        <v>128315.72</v>
      </c>
      <c r="T2389">
        <v>169376.75039999999</v>
      </c>
      <c r="U2389">
        <v>41061.030399999989</v>
      </c>
      <c r="AX2389" t="s">
        <v>24</v>
      </c>
      <c r="AY2389">
        <v>2018</v>
      </c>
      <c r="AZ2389">
        <v>6</v>
      </c>
      <c r="BA2389" t="s">
        <v>38</v>
      </c>
      <c r="BB2389" t="s">
        <v>97</v>
      </c>
      <c r="BC2389" t="s">
        <v>98</v>
      </c>
      <c r="BD2389" t="s">
        <v>102</v>
      </c>
      <c r="BE2389" t="s">
        <v>46</v>
      </c>
      <c r="BF2389" t="s">
        <v>47</v>
      </c>
      <c r="BG2389">
        <v>11943</v>
      </c>
      <c r="BH2389">
        <v>18487.764000000003</v>
      </c>
      <c r="BI2389">
        <v>24403.848480000001</v>
      </c>
      <c r="BJ2389">
        <v>5916.0844799999977</v>
      </c>
    </row>
    <row r="2390" spans="11:62" x14ac:dyDescent="0.15">
      <c r="K2390">
        <v>2018</v>
      </c>
      <c r="L2390" t="s">
        <v>24</v>
      </c>
      <c r="M2390" t="s">
        <v>97</v>
      </c>
      <c r="N2390" t="s">
        <v>98</v>
      </c>
      <c r="O2390" t="s">
        <v>101</v>
      </c>
      <c r="P2390" t="s">
        <v>56</v>
      </c>
      <c r="Q2390" t="s">
        <v>58</v>
      </c>
      <c r="R2390">
        <v>7037</v>
      </c>
      <c r="S2390">
        <v>52313.057999999997</v>
      </c>
      <c r="T2390">
        <v>67483.844819999998</v>
      </c>
      <c r="U2390">
        <v>15170.786820000001</v>
      </c>
      <c r="AX2390" t="s">
        <v>24</v>
      </c>
      <c r="AY2390">
        <v>2018</v>
      </c>
      <c r="AZ2390">
        <v>6</v>
      </c>
      <c r="BA2390" t="s">
        <v>38</v>
      </c>
      <c r="BB2390" t="s">
        <v>97</v>
      </c>
      <c r="BC2390" t="s">
        <v>98</v>
      </c>
      <c r="BD2390" t="s">
        <v>102</v>
      </c>
      <c r="BE2390" t="s">
        <v>46</v>
      </c>
      <c r="BF2390" t="s">
        <v>48</v>
      </c>
      <c r="BG2390">
        <v>11518</v>
      </c>
      <c r="BH2390">
        <v>28887.144000000004</v>
      </c>
      <c r="BI2390">
        <v>38997.644400000005</v>
      </c>
      <c r="BJ2390">
        <v>10110.500400000001</v>
      </c>
    </row>
    <row r="2391" spans="11:62" x14ac:dyDescent="0.15">
      <c r="K2391">
        <v>2018</v>
      </c>
      <c r="L2391" t="s">
        <v>24</v>
      </c>
      <c r="M2391" t="s">
        <v>97</v>
      </c>
      <c r="N2391" t="s">
        <v>98</v>
      </c>
      <c r="O2391" t="s">
        <v>101</v>
      </c>
      <c r="P2391" t="s">
        <v>56</v>
      </c>
      <c r="Q2391" t="s">
        <v>59</v>
      </c>
      <c r="R2391">
        <v>14452</v>
      </c>
      <c r="S2391">
        <v>29655.504000000004</v>
      </c>
      <c r="T2391">
        <v>37662.490080000003</v>
      </c>
      <c r="U2391">
        <v>8006.9860799999988</v>
      </c>
      <c r="AX2391" t="s">
        <v>24</v>
      </c>
      <c r="AY2391">
        <v>2018</v>
      </c>
      <c r="AZ2391">
        <v>6</v>
      </c>
      <c r="BA2391" t="s">
        <v>38</v>
      </c>
      <c r="BB2391" t="s">
        <v>97</v>
      </c>
      <c r="BC2391" t="s">
        <v>98</v>
      </c>
      <c r="BD2391" t="s">
        <v>102</v>
      </c>
      <c r="BE2391" t="s">
        <v>46</v>
      </c>
      <c r="BF2391" t="s">
        <v>49</v>
      </c>
      <c r="BG2391">
        <v>17585</v>
      </c>
      <c r="BH2391">
        <v>49132.49</v>
      </c>
      <c r="BI2391">
        <v>69768.135800000004</v>
      </c>
      <c r="BJ2391">
        <v>20635.645800000006</v>
      </c>
    </row>
    <row r="2392" spans="11:62" x14ac:dyDescent="0.15">
      <c r="K2392">
        <v>2018</v>
      </c>
      <c r="L2392" t="s">
        <v>24</v>
      </c>
      <c r="M2392" t="s">
        <v>97</v>
      </c>
      <c r="N2392" t="s">
        <v>98</v>
      </c>
      <c r="O2392" t="s">
        <v>102</v>
      </c>
      <c r="P2392" t="s">
        <v>46</v>
      </c>
      <c r="Q2392" t="s">
        <v>47</v>
      </c>
      <c r="R2392">
        <v>11943</v>
      </c>
      <c r="S2392">
        <v>18487.764000000003</v>
      </c>
      <c r="T2392">
        <v>24403.848480000001</v>
      </c>
      <c r="U2392">
        <v>5916.0844799999977</v>
      </c>
      <c r="AX2392" t="s">
        <v>24</v>
      </c>
      <c r="AY2392">
        <v>2018</v>
      </c>
      <c r="AZ2392">
        <v>6</v>
      </c>
      <c r="BA2392" t="s">
        <v>38</v>
      </c>
      <c r="BB2392" t="s">
        <v>97</v>
      </c>
      <c r="BC2392" t="s">
        <v>98</v>
      </c>
      <c r="BD2392" t="s">
        <v>102</v>
      </c>
      <c r="BE2392" t="s">
        <v>46</v>
      </c>
      <c r="BF2392" t="s">
        <v>50</v>
      </c>
      <c r="BG2392">
        <v>12521</v>
      </c>
      <c r="BH2392">
        <v>57496.432000000001</v>
      </c>
      <c r="BI2392">
        <v>80495.00480000001</v>
      </c>
      <c r="BJ2392">
        <v>22998.572800000009</v>
      </c>
    </row>
    <row r="2393" spans="11:62" x14ac:dyDescent="0.15">
      <c r="K2393">
        <v>2018</v>
      </c>
      <c r="L2393" t="s">
        <v>24</v>
      </c>
      <c r="M2393" t="s">
        <v>97</v>
      </c>
      <c r="N2393" t="s">
        <v>98</v>
      </c>
      <c r="O2393" t="s">
        <v>102</v>
      </c>
      <c r="P2393" t="s">
        <v>46</v>
      </c>
      <c r="Q2393" t="s">
        <v>48</v>
      </c>
      <c r="R2393">
        <v>11518</v>
      </c>
      <c r="S2393">
        <v>28887.144000000004</v>
      </c>
      <c r="T2393">
        <v>38997.644400000005</v>
      </c>
      <c r="U2393">
        <v>10110.500400000001</v>
      </c>
      <c r="AX2393" t="s">
        <v>24</v>
      </c>
      <c r="AY2393">
        <v>2018</v>
      </c>
      <c r="AZ2393">
        <v>6</v>
      </c>
      <c r="BA2393" t="s">
        <v>38</v>
      </c>
      <c r="BB2393" t="s">
        <v>97</v>
      </c>
      <c r="BC2393" t="s">
        <v>98</v>
      </c>
      <c r="BD2393" t="s">
        <v>102</v>
      </c>
      <c r="BE2393" t="s">
        <v>51</v>
      </c>
      <c r="BF2393" t="s">
        <v>52</v>
      </c>
      <c r="BG2393">
        <v>15191</v>
      </c>
      <c r="BH2393">
        <v>66961.928</v>
      </c>
      <c r="BI2393">
        <v>81693.552160000007</v>
      </c>
      <c r="BJ2393">
        <v>14731.624160000007</v>
      </c>
    </row>
    <row r="2394" spans="11:62" x14ac:dyDescent="0.15">
      <c r="K2394">
        <v>2018</v>
      </c>
      <c r="L2394" t="s">
        <v>24</v>
      </c>
      <c r="M2394" t="s">
        <v>97</v>
      </c>
      <c r="N2394" t="s">
        <v>98</v>
      </c>
      <c r="O2394" t="s">
        <v>102</v>
      </c>
      <c r="P2394" t="s">
        <v>46</v>
      </c>
      <c r="Q2394" t="s">
        <v>49</v>
      </c>
      <c r="R2394">
        <v>17585</v>
      </c>
      <c r="S2394">
        <v>49132.49</v>
      </c>
      <c r="T2394">
        <v>69768.135800000004</v>
      </c>
      <c r="U2394">
        <v>20635.645800000006</v>
      </c>
      <c r="AX2394" t="s">
        <v>24</v>
      </c>
      <c r="AY2394">
        <v>2018</v>
      </c>
      <c r="AZ2394">
        <v>6</v>
      </c>
      <c r="BA2394" t="s">
        <v>38</v>
      </c>
      <c r="BB2394" t="s">
        <v>97</v>
      </c>
      <c r="BC2394" t="s">
        <v>98</v>
      </c>
      <c r="BD2394" t="s">
        <v>102</v>
      </c>
      <c r="BE2394" t="s">
        <v>51</v>
      </c>
      <c r="BF2394" t="s">
        <v>53</v>
      </c>
      <c r="BG2394">
        <v>8522</v>
      </c>
      <c r="BH2394">
        <v>70119.016000000003</v>
      </c>
      <c r="BI2394">
        <v>86246.389680000008</v>
      </c>
      <c r="BJ2394">
        <v>16127.373680000004</v>
      </c>
    </row>
    <row r="2395" spans="11:62" x14ac:dyDescent="0.15">
      <c r="K2395">
        <v>2018</v>
      </c>
      <c r="L2395" t="s">
        <v>24</v>
      </c>
      <c r="M2395" t="s">
        <v>97</v>
      </c>
      <c r="N2395" t="s">
        <v>98</v>
      </c>
      <c r="O2395" t="s">
        <v>102</v>
      </c>
      <c r="P2395" t="s">
        <v>46</v>
      </c>
      <c r="Q2395" t="s">
        <v>50</v>
      </c>
      <c r="R2395">
        <v>12521</v>
      </c>
      <c r="S2395">
        <v>57496.432000000001</v>
      </c>
      <c r="T2395">
        <v>80495.00480000001</v>
      </c>
      <c r="U2395">
        <v>22998.572800000009</v>
      </c>
      <c r="AX2395" t="s">
        <v>24</v>
      </c>
      <c r="AY2395">
        <v>2018</v>
      </c>
      <c r="AZ2395">
        <v>6</v>
      </c>
      <c r="BA2395" t="s">
        <v>38</v>
      </c>
      <c r="BB2395" t="s">
        <v>97</v>
      </c>
      <c r="BC2395" t="s">
        <v>98</v>
      </c>
      <c r="BD2395" t="s">
        <v>102</v>
      </c>
      <c r="BE2395" t="s">
        <v>51</v>
      </c>
      <c r="BF2395" t="s">
        <v>54</v>
      </c>
      <c r="BG2395">
        <v>6179</v>
      </c>
      <c r="BH2395">
        <v>16584.436000000002</v>
      </c>
      <c r="BI2395">
        <v>19901.323200000003</v>
      </c>
      <c r="BJ2395">
        <v>3316.887200000001</v>
      </c>
    </row>
    <row r="2396" spans="11:62" x14ac:dyDescent="0.15">
      <c r="K2396">
        <v>2018</v>
      </c>
      <c r="L2396" t="s">
        <v>24</v>
      </c>
      <c r="M2396" t="s">
        <v>97</v>
      </c>
      <c r="N2396" t="s">
        <v>98</v>
      </c>
      <c r="O2396" t="s">
        <v>102</v>
      </c>
      <c r="P2396" t="s">
        <v>51</v>
      </c>
      <c r="Q2396" t="s">
        <v>52</v>
      </c>
      <c r="R2396">
        <v>15191</v>
      </c>
      <c r="S2396">
        <v>66961.928</v>
      </c>
      <c r="T2396">
        <v>81693.552160000007</v>
      </c>
      <c r="U2396">
        <v>14731.624160000007</v>
      </c>
      <c r="AX2396" t="s">
        <v>24</v>
      </c>
      <c r="AY2396">
        <v>2018</v>
      </c>
      <c r="AZ2396">
        <v>6</v>
      </c>
      <c r="BA2396" t="s">
        <v>38</v>
      </c>
      <c r="BB2396" t="s">
        <v>97</v>
      </c>
      <c r="BC2396" t="s">
        <v>98</v>
      </c>
      <c r="BD2396" t="s">
        <v>102</v>
      </c>
      <c r="BE2396" t="s">
        <v>51</v>
      </c>
      <c r="BF2396" t="s">
        <v>55</v>
      </c>
      <c r="BG2396">
        <v>17674</v>
      </c>
      <c r="BH2396">
        <v>108589.056</v>
      </c>
      <c r="BI2396">
        <v>132478.64832000001</v>
      </c>
      <c r="BJ2396">
        <v>23889.592320000011</v>
      </c>
    </row>
    <row r="2397" spans="11:62" x14ac:dyDescent="0.15">
      <c r="K2397">
        <v>2018</v>
      </c>
      <c r="L2397" t="s">
        <v>24</v>
      </c>
      <c r="M2397" t="s">
        <v>97</v>
      </c>
      <c r="N2397" t="s">
        <v>98</v>
      </c>
      <c r="O2397" t="s">
        <v>102</v>
      </c>
      <c r="P2397" t="s">
        <v>51</v>
      </c>
      <c r="Q2397" t="s">
        <v>53</v>
      </c>
      <c r="R2397">
        <v>8522</v>
      </c>
      <c r="S2397">
        <v>70119.016000000003</v>
      </c>
      <c r="T2397">
        <v>86246.389680000008</v>
      </c>
      <c r="U2397">
        <v>16127.373680000004</v>
      </c>
      <c r="AX2397" t="s">
        <v>24</v>
      </c>
      <c r="AY2397">
        <v>2018</v>
      </c>
      <c r="AZ2397">
        <v>6</v>
      </c>
      <c r="BA2397" t="s">
        <v>38</v>
      </c>
      <c r="BB2397" t="s">
        <v>97</v>
      </c>
      <c r="BC2397" t="s">
        <v>98</v>
      </c>
      <c r="BD2397" t="s">
        <v>102</v>
      </c>
      <c r="BE2397" t="s">
        <v>56</v>
      </c>
      <c r="BF2397" t="s">
        <v>57</v>
      </c>
      <c r="BG2397">
        <v>17791</v>
      </c>
      <c r="BH2397">
        <v>309919.21999999997</v>
      </c>
      <c r="BI2397">
        <v>381200.64059999993</v>
      </c>
      <c r="BJ2397">
        <v>71281.420599999954</v>
      </c>
    </row>
    <row r="2398" spans="11:62" x14ac:dyDescent="0.15">
      <c r="K2398">
        <v>2018</v>
      </c>
      <c r="L2398" t="s">
        <v>24</v>
      </c>
      <c r="M2398" t="s">
        <v>97</v>
      </c>
      <c r="N2398" t="s">
        <v>98</v>
      </c>
      <c r="O2398" t="s">
        <v>102</v>
      </c>
      <c r="P2398" t="s">
        <v>51</v>
      </c>
      <c r="Q2398" t="s">
        <v>54</v>
      </c>
      <c r="R2398">
        <v>6179</v>
      </c>
      <c r="S2398">
        <v>16584.436000000002</v>
      </c>
      <c r="T2398">
        <v>19901.323200000003</v>
      </c>
      <c r="U2398">
        <v>3316.887200000001</v>
      </c>
      <c r="AX2398" t="s">
        <v>24</v>
      </c>
      <c r="AY2398">
        <v>2018</v>
      </c>
      <c r="AZ2398">
        <v>6</v>
      </c>
      <c r="BA2398" t="s">
        <v>38</v>
      </c>
      <c r="BB2398" t="s">
        <v>97</v>
      </c>
      <c r="BC2398" t="s">
        <v>98</v>
      </c>
      <c r="BD2398" t="s">
        <v>102</v>
      </c>
      <c r="BE2398" t="s">
        <v>56</v>
      </c>
      <c r="BF2398" t="s">
        <v>58</v>
      </c>
      <c r="BG2398">
        <v>7309</v>
      </c>
      <c r="BH2398">
        <v>54795.572999999997</v>
      </c>
      <c r="BI2398">
        <v>77261.757929999992</v>
      </c>
      <c r="BJ2398">
        <v>22466.184929999996</v>
      </c>
    </row>
    <row r="2399" spans="11:62" x14ac:dyDescent="0.15">
      <c r="K2399">
        <v>2018</v>
      </c>
      <c r="L2399" t="s">
        <v>24</v>
      </c>
      <c r="M2399" t="s">
        <v>97</v>
      </c>
      <c r="N2399" t="s">
        <v>98</v>
      </c>
      <c r="O2399" t="s">
        <v>102</v>
      </c>
      <c r="P2399" t="s">
        <v>51</v>
      </c>
      <c r="Q2399" t="s">
        <v>55</v>
      </c>
      <c r="R2399">
        <v>17674</v>
      </c>
      <c r="S2399">
        <v>108589.056</v>
      </c>
      <c r="T2399">
        <v>132478.64832000001</v>
      </c>
      <c r="U2399">
        <v>23889.592320000011</v>
      </c>
      <c r="AX2399" t="s">
        <v>24</v>
      </c>
      <c r="AY2399">
        <v>2018</v>
      </c>
      <c r="AZ2399">
        <v>6</v>
      </c>
      <c r="BA2399" t="s">
        <v>38</v>
      </c>
      <c r="BB2399" t="s">
        <v>97</v>
      </c>
      <c r="BC2399" t="s">
        <v>98</v>
      </c>
      <c r="BD2399" t="s">
        <v>102</v>
      </c>
      <c r="BE2399" t="s">
        <v>56</v>
      </c>
      <c r="BF2399" t="s">
        <v>59</v>
      </c>
      <c r="BG2399">
        <v>16031</v>
      </c>
      <c r="BH2399">
        <v>35492.633999999998</v>
      </c>
      <c r="BI2399">
        <v>44720.718839999994</v>
      </c>
      <c r="BJ2399">
        <v>9228.0848399999959</v>
      </c>
    </row>
    <row r="2400" spans="11:62" x14ac:dyDescent="0.15">
      <c r="K2400">
        <v>2018</v>
      </c>
      <c r="L2400" t="s">
        <v>24</v>
      </c>
      <c r="M2400" t="s">
        <v>97</v>
      </c>
      <c r="N2400" t="s">
        <v>98</v>
      </c>
      <c r="O2400" t="s">
        <v>102</v>
      </c>
      <c r="P2400" t="s">
        <v>56</v>
      </c>
      <c r="Q2400" t="s">
        <v>57</v>
      </c>
      <c r="R2400">
        <v>17791</v>
      </c>
      <c r="S2400">
        <v>309919.21999999997</v>
      </c>
      <c r="T2400">
        <v>381200.64059999993</v>
      </c>
      <c r="U2400">
        <v>71281.420599999954</v>
      </c>
      <c r="AX2400" t="s">
        <v>24</v>
      </c>
      <c r="AY2400">
        <v>2018</v>
      </c>
      <c r="AZ2400">
        <v>6</v>
      </c>
      <c r="BA2400" t="s">
        <v>38</v>
      </c>
      <c r="BB2400" t="s">
        <v>103</v>
      </c>
      <c r="BC2400" t="s">
        <v>98</v>
      </c>
      <c r="BD2400" t="s">
        <v>104</v>
      </c>
      <c r="BE2400" t="s">
        <v>46</v>
      </c>
      <c r="BF2400" t="s">
        <v>47</v>
      </c>
      <c r="BG2400">
        <v>8546</v>
      </c>
      <c r="BH2400">
        <v>12716.447999999999</v>
      </c>
      <c r="BI2400">
        <v>19074.671999999999</v>
      </c>
      <c r="BJ2400">
        <v>6358.2240000000002</v>
      </c>
    </row>
    <row r="2401" spans="11:62" x14ac:dyDescent="0.15">
      <c r="K2401">
        <v>2018</v>
      </c>
      <c r="L2401" t="s">
        <v>24</v>
      </c>
      <c r="M2401" t="s">
        <v>97</v>
      </c>
      <c r="N2401" t="s">
        <v>98</v>
      </c>
      <c r="O2401" t="s">
        <v>102</v>
      </c>
      <c r="P2401" t="s">
        <v>56</v>
      </c>
      <c r="Q2401" t="s">
        <v>58</v>
      </c>
      <c r="R2401">
        <v>7309</v>
      </c>
      <c r="S2401">
        <v>54795.572999999997</v>
      </c>
      <c r="T2401">
        <v>77261.757929999992</v>
      </c>
      <c r="U2401">
        <v>22466.184929999996</v>
      </c>
      <c r="AX2401" t="s">
        <v>24</v>
      </c>
      <c r="AY2401">
        <v>2018</v>
      </c>
      <c r="AZ2401">
        <v>6</v>
      </c>
      <c r="BA2401" t="s">
        <v>38</v>
      </c>
      <c r="BB2401" t="s">
        <v>103</v>
      </c>
      <c r="BC2401" t="s">
        <v>98</v>
      </c>
      <c r="BD2401" t="s">
        <v>104</v>
      </c>
      <c r="BE2401" t="s">
        <v>46</v>
      </c>
      <c r="BF2401" t="s">
        <v>48</v>
      </c>
      <c r="BG2401">
        <v>18295</v>
      </c>
      <c r="BH2401">
        <v>46286.35</v>
      </c>
      <c r="BI2401">
        <v>68503.797999999995</v>
      </c>
      <c r="BJ2401">
        <v>22217.447999999997</v>
      </c>
    </row>
    <row r="2402" spans="11:62" x14ac:dyDescent="0.15">
      <c r="K2402">
        <v>2018</v>
      </c>
      <c r="L2402" t="s">
        <v>24</v>
      </c>
      <c r="M2402" t="s">
        <v>97</v>
      </c>
      <c r="N2402" t="s">
        <v>98</v>
      </c>
      <c r="O2402" t="s">
        <v>102</v>
      </c>
      <c r="P2402" t="s">
        <v>56</v>
      </c>
      <c r="Q2402" t="s">
        <v>59</v>
      </c>
      <c r="R2402">
        <v>16031</v>
      </c>
      <c r="S2402">
        <v>35492.633999999998</v>
      </c>
      <c r="T2402">
        <v>44720.718839999994</v>
      </c>
      <c r="U2402">
        <v>9228.0848399999959</v>
      </c>
      <c r="AX2402" t="s">
        <v>24</v>
      </c>
      <c r="AY2402">
        <v>2018</v>
      </c>
      <c r="AZ2402">
        <v>6</v>
      </c>
      <c r="BA2402" t="s">
        <v>38</v>
      </c>
      <c r="BB2402" t="s">
        <v>103</v>
      </c>
      <c r="BC2402" t="s">
        <v>98</v>
      </c>
      <c r="BD2402" t="s">
        <v>104</v>
      </c>
      <c r="BE2402" t="s">
        <v>46</v>
      </c>
      <c r="BF2402" t="s">
        <v>49</v>
      </c>
      <c r="BG2402">
        <v>6000</v>
      </c>
      <c r="BH2402">
        <v>15444.000000000002</v>
      </c>
      <c r="BI2402">
        <v>19150.560000000001</v>
      </c>
      <c r="BJ2402">
        <v>3706.5599999999995</v>
      </c>
    </row>
    <row r="2403" spans="11:62" x14ac:dyDescent="0.15">
      <c r="K2403">
        <v>2018</v>
      </c>
      <c r="L2403" t="s">
        <v>24</v>
      </c>
      <c r="M2403" t="s">
        <v>103</v>
      </c>
      <c r="N2403" t="s">
        <v>98</v>
      </c>
      <c r="O2403" t="s">
        <v>104</v>
      </c>
      <c r="P2403" t="s">
        <v>46</v>
      </c>
      <c r="Q2403" t="s">
        <v>47</v>
      </c>
      <c r="R2403">
        <v>8546</v>
      </c>
      <c r="S2403">
        <v>12716.447999999999</v>
      </c>
      <c r="T2403">
        <v>19074.671999999999</v>
      </c>
      <c r="U2403">
        <v>6358.2240000000002</v>
      </c>
      <c r="AX2403" t="s">
        <v>24</v>
      </c>
      <c r="AY2403">
        <v>2018</v>
      </c>
      <c r="AZ2403">
        <v>6</v>
      </c>
      <c r="BA2403" t="s">
        <v>38</v>
      </c>
      <c r="BB2403" t="s">
        <v>103</v>
      </c>
      <c r="BC2403" t="s">
        <v>98</v>
      </c>
      <c r="BD2403" t="s">
        <v>104</v>
      </c>
      <c r="BE2403" t="s">
        <v>46</v>
      </c>
      <c r="BF2403" t="s">
        <v>50</v>
      </c>
      <c r="BG2403">
        <v>7857</v>
      </c>
      <c r="BH2403">
        <v>40911.398999999998</v>
      </c>
      <c r="BI2403">
        <v>51139.248749999999</v>
      </c>
      <c r="BJ2403">
        <v>10227.849750000001</v>
      </c>
    </row>
    <row r="2404" spans="11:62" x14ac:dyDescent="0.15">
      <c r="K2404">
        <v>2018</v>
      </c>
      <c r="L2404" t="s">
        <v>24</v>
      </c>
      <c r="M2404" t="s">
        <v>103</v>
      </c>
      <c r="N2404" t="s">
        <v>98</v>
      </c>
      <c r="O2404" t="s">
        <v>104</v>
      </c>
      <c r="P2404" t="s">
        <v>46</v>
      </c>
      <c r="Q2404" t="s">
        <v>48</v>
      </c>
      <c r="R2404">
        <v>18295</v>
      </c>
      <c r="S2404">
        <v>46286.35</v>
      </c>
      <c r="T2404">
        <v>68503.797999999995</v>
      </c>
      <c r="U2404">
        <v>22217.447999999997</v>
      </c>
      <c r="AX2404" t="s">
        <v>24</v>
      </c>
      <c r="AY2404">
        <v>2018</v>
      </c>
      <c r="AZ2404">
        <v>6</v>
      </c>
      <c r="BA2404" t="s">
        <v>38</v>
      </c>
      <c r="BB2404" t="s">
        <v>103</v>
      </c>
      <c r="BC2404" t="s">
        <v>98</v>
      </c>
      <c r="BD2404" t="s">
        <v>104</v>
      </c>
      <c r="BE2404" t="s">
        <v>51</v>
      </c>
      <c r="BF2404" t="s">
        <v>52</v>
      </c>
      <c r="BG2404">
        <v>10531</v>
      </c>
      <c r="BH2404">
        <v>48421.538</v>
      </c>
      <c r="BI2404">
        <v>65853.291679999995</v>
      </c>
      <c r="BJ2404">
        <v>17431.753679999994</v>
      </c>
    </row>
    <row r="2405" spans="11:62" x14ac:dyDescent="0.15">
      <c r="K2405">
        <v>2018</v>
      </c>
      <c r="L2405" t="s">
        <v>24</v>
      </c>
      <c r="M2405" t="s">
        <v>103</v>
      </c>
      <c r="N2405" t="s">
        <v>98</v>
      </c>
      <c r="O2405" t="s">
        <v>104</v>
      </c>
      <c r="P2405" t="s">
        <v>46</v>
      </c>
      <c r="Q2405" t="s">
        <v>49</v>
      </c>
      <c r="R2405">
        <v>6000</v>
      </c>
      <c r="S2405">
        <v>15444.000000000002</v>
      </c>
      <c r="T2405">
        <v>19150.560000000001</v>
      </c>
      <c r="U2405">
        <v>3706.5599999999995</v>
      </c>
      <c r="AX2405" t="s">
        <v>24</v>
      </c>
      <c r="AY2405">
        <v>2018</v>
      </c>
      <c r="AZ2405">
        <v>6</v>
      </c>
      <c r="BA2405" t="s">
        <v>38</v>
      </c>
      <c r="BB2405" t="s">
        <v>103</v>
      </c>
      <c r="BC2405" t="s">
        <v>98</v>
      </c>
      <c r="BD2405" t="s">
        <v>104</v>
      </c>
      <c r="BE2405" t="s">
        <v>51</v>
      </c>
      <c r="BF2405" t="s">
        <v>53</v>
      </c>
      <c r="BG2405">
        <v>12932</v>
      </c>
      <c r="BH2405">
        <v>97610.73599999999</v>
      </c>
      <c r="BI2405">
        <v>122989.52735999999</v>
      </c>
      <c r="BJ2405">
        <v>25378.791360000003</v>
      </c>
    </row>
    <row r="2406" spans="11:62" x14ac:dyDescent="0.15">
      <c r="K2406">
        <v>2018</v>
      </c>
      <c r="L2406" t="s">
        <v>24</v>
      </c>
      <c r="M2406" t="s">
        <v>103</v>
      </c>
      <c r="N2406" t="s">
        <v>98</v>
      </c>
      <c r="O2406" t="s">
        <v>104</v>
      </c>
      <c r="P2406" t="s">
        <v>46</v>
      </c>
      <c r="Q2406" t="s">
        <v>50</v>
      </c>
      <c r="R2406">
        <v>7857</v>
      </c>
      <c r="S2406">
        <v>40911.398999999998</v>
      </c>
      <c r="T2406">
        <v>51139.248749999999</v>
      </c>
      <c r="U2406">
        <v>10227.849750000001</v>
      </c>
      <c r="AX2406" t="s">
        <v>24</v>
      </c>
      <c r="AY2406">
        <v>2018</v>
      </c>
      <c r="AZ2406">
        <v>6</v>
      </c>
      <c r="BA2406" t="s">
        <v>38</v>
      </c>
      <c r="BB2406" t="s">
        <v>103</v>
      </c>
      <c r="BC2406" t="s">
        <v>98</v>
      </c>
      <c r="BD2406" t="s">
        <v>104</v>
      </c>
      <c r="BE2406" t="s">
        <v>51</v>
      </c>
      <c r="BF2406" t="s">
        <v>54</v>
      </c>
      <c r="BG2406">
        <v>6331</v>
      </c>
      <c r="BH2406">
        <v>16992.404000000002</v>
      </c>
      <c r="BI2406">
        <v>22429.973280000002</v>
      </c>
      <c r="BJ2406">
        <v>5437.5692799999997</v>
      </c>
    </row>
    <row r="2407" spans="11:62" x14ac:dyDescent="0.15">
      <c r="K2407">
        <v>2018</v>
      </c>
      <c r="L2407" t="s">
        <v>24</v>
      </c>
      <c r="M2407" t="s">
        <v>103</v>
      </c>
      <c r="N2407" t="s">
        <v>98</v>
      </c>
      <c r="O2407" t="s">
        <v>104</v>
      </c>
      <c r="P2407" t="s">
        <v>51</v>
      </c>
      <c r="Q2407" t="s">
        <v>52</v>
      </c>
      <c r="R2407">
        <v>10531</v>
      </c>
      <c r="S2407">
        <v>48421.538</v>
      </c>
      <c r="T2407">
        <v>65853.291679999995</v>
      </c>
      <c r="U2407">
        <v>17431.753679999994</v>
      </c>
      <c r="AX2407" t="s">
        <v>24</v>
      </c>
      <c r="AY2407">
        <v>2018</v>
      </c>
      <c r="AZ2407">
        <v>6</v>
      </c>
      <c r="BA2407" t="s">
        <v>38</v>
      </c>
      <c r="BB2407" t="s">
        <v>103</v>
      </c>
      <c r="BC2407" t="s">
        <v>98</v>
      </c>
      <c r="BD2407" t="s">
        <v>104</v>
      </c>
      <c r="BE2407" t="s">
        <v>51</v>
      </c>
      <c r="BF2407" t="s">
        <v>55</v>
      </c>
      <c r="BG2407">
        <v>8413</v>
      </c>
      <c r="BH2407">
        <v>51285.648000000001</v>
      </c>
      <c r="BI2407">
        <v>71287.050719999999</v>
      </c>
      <c r="BJ2407">
        <v>20001.402719999998</v>
      </c>
    </row>
    <row r="2408" spans="11:62" x14ac:dyDescent="0.15">
      <c r="K2408">
        <v>2018</v>
      </c>
      <c r="L2408" t="s">
        <v>24</v>
      </c>
      <c r="M2408" t="s">
        <v>103</v>
      </c>
      <c r="N2408" t="s">
        <v>98</v>
      </c>
      <c r="O2408" t="s">
        <v>104</v>
      </c>
      <c r="P2408" t="s">
        <v>51</v>
      </c>
      <c r="Q2408" t="s">
        <v>53</v>
      </c>
      <c r="R2408">
        <v>12932</v>
      </c>
      <c r="S2408">
        <v>97610.73599999999</v>
      </c>
      <c r="T2408">
        <v>122989.52735999999</v>
      </c>
      <c r="U2408">
        <v>25378.791360000003</v>
      </c>
      <c r="AX2408" t="s">
        <v>24</v>
      </c>
      <c r="AY2408">
        <v>2018</v>
      </c>
      <c r="AZ2408">
        <v>6</v>
      </c>
      <c r="BA2408" t="s">
        <v>38</v>
      </c>
      <c r="BB2408" t="s">
        <v>103</v>
      </c>
      <c r="BC2408" t="s">
        <v>98</v>
      </c>
      <c r="BD2408" t="s">
        <v>104</v>
      </c>
      <c r="BE2408" t="s">
        <v>56</v>
      </c>
      <c r="BF2408" t="s">
        <v>57</v>
      </c>
      <c r="BG2408">
        <v>17915</v>
      </c>
      <c r="BH2408">
        <v>309678.69</v>
      </c>
      <c r="BI2408">
        <v>374711.21490000002</v>
      </c>
      <c r="BJ2408">
        <v>65032.524900000019</v>
      </c>
    </row>
    <row r="2409" spans="11:62" x14ac:dyDescent="0.15">
      <c r="K2409">
        <v>2018</v>
      </c>
      <c r="L2409" t="s">
        <v>24</v>
      </c>
      <c r="M2409" t="s">
        <v>103</v>
      </c>
      <c r="N2409" t="s">
        <v>98</v>
      </c>
      <c r="O2409" t="s">
        <v>104</v>
      </c>
      <c r="P2409" t="s">
        <v>51</v>
      </c>
      <c r="Q2409" t="s">
        <v>54</v>
      </c>
      <c r="R2409">
        <v>6331</v>
      </c>
      <c r="S2409">
        <v>16992.404000000002</v>
      </c>
      <c r="T2409">
        <v>22429.973280000002</v>
      </c>
      <c r="U2409">
        <v>5437.5692799999997</v>
      </c>
      <c r="AX2409" t="s">
        <v>24</v>
      </c>
      <c r="AY2409">
        <v>2018</v>
      </c>
      <c r="AZ2409">
        <v>6</v>
      </c>
      <c r="BA2409" t="s">
        <v>38</v>
      </c>
      <c r="BB2409" t="s">
        <v>103</v>
      </c>
      <c r="BC2409" t="s">
        <v>98</v>
      </c>
      <c r="BD2409" t="s">
        <v>104</v>
      </c>
      <c r="BE2409" t="s">
        <v>56</v>
      </c>
      <c r="BF2409" t="s">
        <v>58</v>
      </c>
      <c r="BG2409">
        <v>6884</v>
      </c>
      <c r="BH2409">
        <v>50741.963999999993</v>
      </c>
      <c r="BI2409">
        <v>62920.035359999994</v>
      </c>
      <c r="BJ2409">
        <v>12178.071360000002</v>
      </c>
    </row>
    <row r="2410" spans="11:62" x14ac:dyDescent="0.15">
      <c r="K2410">
        <v>2018</v>
      </c>
      <c r="L2410" t="s">
        <v>24</v>
      </c>
      <c r="M2410" t="s">
        <v>103</v>
      </c>
      <c r="N2410" t="s">
        <v>98</v>
      </c>
      <c r="O2410" t="s">
        <v>104</v>
      </c>
      <c r="P2410" t="s">
        <v>51</v>
      </c>
      <c r="Q2410" t="s">
        <v>55</v>
      </c>
      <c r="R2410">
        <v>8413</v>
      </c>
      <c r="S2410">
        <v>51285.648000000001</v>
      </c>
      <c r="T2410">
        <v>71287.050719999999</v>
      </c>
      <c r="U2410">
        <v>20001.402719999998</v>
      </c>
      <c r="AX2410" t="s">
        <v>24</v>
      </c>
      <c r="AY2410">
        <v>2018</v>
      </c>
      <c r="AZ2410">
        <v>6</v>
      </c>
      <c r="BA2410" t="s">
        <v>38</v>
      </c>
      <c r="BB2410" t="s">
        <v>103</v>
      </c>
      <c r="BC2410" t="s">
        <v>98</v>
      </c>
      <c r="BD2410" t="s">
        <v>104</v>
      </c>
      <c r="BE2410" t="s">
        <v>56</v>
      </c>
      <c r="BF2410" t="s">
        <v>59</v>
      </c>
      <c r="BG2410">
        <v>9564</v>
      </c>
      <c r="BH2410">
        <v>21346.848000000002</v>
      </c>
      <c r="BI2410">
        <v>32020.272000000001</v>
      </c>
      <c r="BJ2410">
        <v>10673.423999999999</v>
      </c>
    </row>
    <row r="2411" spans="11:62" x14ac:dyDescent="0.15">
      <c r="K2411">
        <v>2018</v>
      </c>
      <c r="L2411" t="s">
        <v>24</v>
      </c>
      <c r="M2411" t="s">
        <v>103</v>
      </c>
      <c r="N2411" t="s">
        <v>98</v>
      </c>
      <c r="O2411" t="s">
        <v>104</v>
      </c>
      <c r="P2411" t="s">
        <v>56</v>
      </c>
      <c r="Q2411" t="s">
        <v>57</v>
      </c>
      <c r="R2411">
        <v>17915</v>
      </c>
      <c r="S2411">
        <v>309678.69</v>
      </c>
      <c r="T2411">
        <v>374711.21490000002</v>
      </c>
      <c r="U2411">
        <v>65032.524900000019</v>
      </c>
      <c r="AX2411" t="s">
        <v>24</v>
      </c>
      <c r="AY2411">
        <v>2018</v>
      </c>
      <c r="AZ2411">
        <v>6</v>
      </c>
      <c r="BA2411" t="s">
        <v>38</v>
      </c>
      <c r="BB2411" t="s">
        <v>103</v>
      </c>
      <c r="BC2411" t="s">
        <v>98</v>
      </c>
      <c r="BD2411" t="s">
        <v>105</v>
      </c>
      <c r="BE2411" t="s">
        <v>46</v>
      </c>
      <c r="BF2411" t="s">
        <v>47</v>
      </c>
      <c r="BG2411">
        <v>18800</v>
      </c>
      <c r="BH2411">
        <v>29328</v>
      </c>
      <c r="BI2411">
        <v>35193.599999999999</v>
      </c>
      <c r="BJ2411">
        <v>5865.5999999999985</v>
      </c>
    </row>
    <row r="2412" spans="11:62" x14ac:dyDescent="0.15">
      <c r="K2412">
        <v>2018</v>
      </c>
      <c r="L2412" t="s">
        <v>24</v>
      </c>
      <c r="M2412" t="s">
        <v>103</v>
      </c>
      <c r="N2412" t="s">
        <v>98</v>
      </c>
      <c r="O2412" t="s">
        <v>104</v>
      </c>
      <c r="P2412" t="s">
        <v>56</v>
      </c>
      <c r="Q2412" t="s">
        <v>58</v>
      </c>
      <c r="R2412">
        <v>6884</v>
      </c>
      <c r="S2412">
        <v>50741.963999999993</v>
      </c>
      <c r="T2412">
        <v>62920.035359999994</v>
      </c>
      <c r="U2412">
        <v>12178.071360000002</v>
      </c>
      <c r="AX2412" t="s">
        <v>24</v>
      </c>
      <c r="AY2412">
        <v>2018</v>
      </c>
      <c r="AZ2412">
        <v>6</v>
      </c>
      <c r="BA2412" t="s">
        <v>38</v>
      </c>
      <c r="BB2412" t="s">
        <v>103</v>
      </c>
      <c r="BC2412" t="s">
        <v>98</v>
      </c>
      <c r="BD2412" t="s">
        <v>105</v>
      </c>
      <c r="BE2412" t="s">
        <v>46</v>
      </c>
      <c r="BF2412" t="s">
        <v>48</v>
      </c>
      <c r="BG2412">
        <v>12657</v>
      </c>
      <c r="BH2412">
        <v>35363.658000000003</v>
      </c>
      <c r="BI2412">
        <v>51277.304100000001</v>
      </c>
      <c r="BJ2412">
        <v>15913.646099999998</v>
      </c>
    </row>
    <row r="2413" spans="11:62" x14ac:dyDescent="0.15">
      <c r="K2413">
        <v>2018</v>
      </c>
      <c r="L2413" t="s">
        <v>24</v>
      </c>
      <c r="M2413" t="s">
        <v>103</v>
      </c>
      <c r="N2413" t="s">
        <v>98</v>
      </c>
      <c r="O2413" t="s">
        <v>104</v>
      </c>
      <c r="P2413" t="s">
        <v>56</v>
      </c>
      <c r="Q2413" t="s">
        <v>59</v>
      </c>
      <c r="R2413">
        <v>9564</v>
      </c>
      <c r="S2413">
        <v>21346.848000000002</v>
      </c>
      <c r="T2413">
        <v>32020.272000000001</v>
      </c>
      <c r="U2413">
        <v>10673.423999999999</v>
      </c>
      <c r="AX2413" t="s">
        <v>24</v>
      </c>
      <c r="AY2413">
        <v>2018</v>
      </c>
      <c r="AZ2413">
        <v>6</v>
      </c>
      <c r="BA2413" t="s">
        <v>38</v>
      </c>
      <c r="BB2413" t="s">
        <v>103</v>
      </c>
      <c r="BC2413" t="s">
        <v>98</v>
      </c>
      <c r="BD2413" t="s">
        <v>105</v>
      </c>
      <c r="BE2413" t="s">
        <v>46</v>
      </c>
      <c r="BF2413" t="s">
        <v>49</v>
      </c>
      <c r="BG2413">
        <v>10819</v>
      </c>
      <c r="BH2413">
        <v>26658.016000000007</v>
      </c>
      <c r="BI2413">
        <v>37321.222400000013</v>
      </c>
      <c r="BJ2413">
        <v>10663.206400000006</v>
      </c>
    </row>
    <row r="2414" spans="11:62" x14ac:dyDescent="0.15">
      <c r="K2414">
        <v>2018</v>
      </c>
      <c r="L2414" t="s">
        <v>24</v>
      </c>
      <c r="M2414" t="s">
        <v>103</v>
      </c>
      <c r="N2414" t="s">
        <v>98</v>
      </c>
      <c r="O2414" t="s">
        <v>105</v>
      </c>
      <c r="P2414" t="s">
        <v>46</v>
      </c>
      <c r="Q2414" t="s">
        <v>47</v>
      </c>
      <c r="R2414">
        <v>18800</v>
      </c>
      <c r="S2414">
        <v>29328</v>
      </c>
      <c r="T2414">
        <v>35193.599999999999</v>
      </c>
      <c r="U2414">
        <v>5865.5999999999985</v>
      </c>
      <c r="AX2414" t="s">
        <v>24</v>
      </c>
      <c r="AY2414">
        <v>2018</v>
      </c>
      <c r="AZ2414">
        <v>6</v>
      </c>
      <c r="BA2414" t="s">
        <v>38</v>
      </c>
      <c r="BB2414" t="s">
        <v>103</v>
      </c>
      <c r="BC2414" t="s">
        <v>98</v>
      </c>
      <c r="BD2414" t="s">
        <v>105</v>
      </c>
      <c r="BE2414" t="s">
        <v>46</v>
      </c>
      <c r="BF2414" t="s">
        <v>50</v>
      </c>
      <c r="BG2414">
        <v>18924</v>
      </c>
      <c r="BH2414">
        <v>100089.03599999999</v>
      </c>
      <c r="BI2414">
        <v>147130.88292</v>
      </c>
      <c r="BJ2414">
        <v>47041.846920000011</v>
      </c>
    </row>
    <row r="2415" spans="11:62" x14ac:dyDescent="0.15">
      <c r="K2415">
        <v>2018</v>
      </c>
      <c r="L2415" t="s">
        <v>24</v>
      </c>
      <c r="M2415" t="s">
        <v>103</v>
      </c>
      <c r="N2415" t="s">
        <v>98</v>
      </c>
      <c r="O2415" t="s">
        <v>105</v>
      </c>
      <c r="P2415" t="s">
        <v>46</v>
      </c>
      <c r="Q2415" t="s">
        <v>48</v>
      </c>
      <c r="R2415">
        <v>12657</v>
      </c>
      <c r="S2415">
        <v>35363.658000000003</v>
      </c>
      <c r="T2415">
        <v>51277.304100000001</v>
      </c>
      <c r="U2415">
        <v>15913.646099999998</v>
      </c>
      <c r="AX2415" t="s">
        <v>24</v>
      </c>
      <c r="AY2415">
        <v>2018</v>
      </c>
      <c r="AZ2415">
        <v>6</v>
      </c>
      <c r="BA2415" t="s">
        <v>38</v>
      </c>
      <c r="BB2415" t="s">
        <v>103</v>
      </c>
      <c r="BC2415" t="s">
        <v>98</v>
      </c>
      <c r="BD2415" t="s">
        <v>105</v>
      </c>
      <c r="BE2415" t="s">
        <v>51</v>
      </c>
      <c r="BF2415" t="s">
        <v>52</v>
      </c>
      <c r="BG2415">
        <v>15066</v>
      </c>
      <c r="BH2415">
        <v>67555.943999999989</v>
      </c>
      <c r="BI2415">
        <v>95253.881039999978</v>
      </c>
      <c r="BJ2415">
        <v>27697.93703999999</v>
      </c>
    </row>
    <row r="2416" spans="11:62" x14ac:dyDescent="0.15">
      <c r="K2416">
        <v>2018</v>
      </c>
      <c r="L2416" t="s">
        <v>24</v>
      </c>
      <c r="M2416" t="s">
        <v>103</v>
      </c>
      <c r="N2416" t="s">
        <v>98</v>
      </c>
      <c r="O2416" t="s">
        <v>105</v>
      </c>
      <c r="P2416" t="s">
        <v>46</v>
      </c>
      <c r="Q2416" t="s">
        <v>49</v>
      </c>
      <c r="R2416">
        <v>10819</v>
      </c>
      <c r="S2416">
        <v>26658.016000000007</v>
      </c>
      <c r="T2416">
        <v>37321.222400000013</v>
      </c>
      <c r="U2416">
        <v>10663.206400000006</v>
      </c>
      <c r="AX2416" t="s">
        <v>24</v>
      </c>
      <c r="AY2416">
        <v>2018</v>
      </c>
      <c r="AZ2416">
        <v>6</v>
      </c>
      <c r="BA2416" t="s">
        <v>38</v>
      </c>
      <c r="BB2416" t="s">
        <v>103</v>
      </c>
      <c r="BC2416" t="s">
        <v>98</v>
      </c>
      <c r="BD2416" t="s">
        <v>105</v>
      </c>
      <c r="BE2416" t="s">
        <v>51</v>
      </c>
      <c r="BF2416" t="s">
        <v>53</v>
      </c>
      <c r="BG2416">
        <v>16737</v>
      </c>
      <c r="BH2416">
        <v>126330.87599999999</v>
      </c>
      <c r="BI2416">
        <v>157913.59499999997</v>
      </c>
      <c r="BJ2416">
        <v>31582.718999999983</v>
      </c>
    </row>
    <row r="2417" spans="11:62" x14ac:dyDescent="0.15">
      <c r="K2417">
        <v>2018</v>
      </c>
      <c r="L2417" t="s">
        <v>24</v>
      </c>
      <c r="M2417" t="s">
        <v>103</v>
      </c>
      <c r="N2417" t="s">
        <v>98</v>
      </c>
      <c r="O2417" t="s">
        <v>105</v>
      </c>
      <c r="P2417" t="s">
        <v>46</v>
      </c>
      <c r="Q2417" t="s">
        <v>50</v>
      </c>
      <c r="R2417">
        <v>18924</v>
      </c>
      <c r="S2417">
        <v>100089.03599999999</v>
      </c>
      <c r="T2417">
        <v>147130.88292</v>
      </c>
      <c r="U2417">
        <v>47041.846920000011</v>
      </c>
      <c r="AX2417" t="s">
        <v>24</v>
      </c>
      <c r="AY2417">
        <v>2018</v>
      </c>
      <c r="AZ2417">
        <v>6</v>
      </c>
      <c r="BA2417" t="s">
        <v>38</v>
      </c>
      <c r="BB2417" t="s">
        <v>103</v>
      </c>
      <c r="BC2417" t="s">
        <v>98</v>
      </c>
      <c r="BD2417" t="s">
        <v>105</v>
      </c>
      <c r="BE2417" t="s">
        <v>51</v>
      </c>
      <c r="BF2417" t="s">
        <v>54</v>
      </c>
      <c r="BG2417">
        <v>9994</v>
      </c>
      <c r="BH2417">
        <v>28143.104000000003</v>
      </c>
      <c r="BI2417">
        <v>40526.069760000006</v>
      </c>
      <c r="BJ2417">
        <v>12382.965760000003</v>
      </c>
    </row>
    <row r="2418" spans="11:62" x14ac:dyDescent="0.15">
      <c r="K2418">
        <v>2018</v>
      </c>
      <c r="L2418" t="s">
        <v>24</v>
      </c>
      <c r="M2418" t="s">
        <v>103</v>
      </c>
      <c r="N2418" t="s">
        <v>98</v>
      </c>
      <c r="O2418" t="s">
        <v>105</v>
      </c>
      <c r="P2418" t="s">
        <v>51</v>
      </c>
      <c r="Q2418" t="s">
        <v>52</v>
      </c>
      <c r="R2418">
        <v>15066</v>
      </c>
      <c r="S2418">
        <v>67555.943999999989</v>
      </c>
      <c r="T2418">
        <v>95253.881039999978</v>
      </c>
      <c r="U2418">
        <v>27697.93703999999</v>
      </c>
      <c r="AX2418" t="s">
        <v>24</v>
      </c>
      <c r="AY2418">
        <v>2018</v>
      </c>
      <c r="AZ2418">
        <v>6</v>
      </c>
      <c r="BA2418" t="s">
        <v>38</v>
      </c>
      <c r="BB2418" t="s">
        <v>103</v>
      </c>
      <c r="BC2418" t="s">
        <v>98</v>
      </c>
      <c r="BD2418" t="s">
        <v>105</v>
      </c>
      <c r="BE2418" t="s">
        <v>51</v>
      </c>
      <c r="BF2418" t="s">
        <v>55</v>
      </c>
      <c r="BG2418">
        <v>8962</v>
      </c>
      <c r="BH2418">
        <v>48609.887999999999</v>
      </c>
      <c r="BI2418">
        <v>67081.645439999993</v>
      </c>
      <c r="BJ2418">
        <v>18471.757439999994</v>
      </c>
    </row>
    <row r="2419" spans="11:62" x14ac:dyDescent="0.15">
      <c r="K2419">
        <v>2018</v>
      </c>
      <c r="L2419" t="s">
        <v>24</v>
      </c>
      <c r="M2419" t="s">
        <v>103</v>
      </c>
      <c r="N2419" t="s">
        <v>98</v>
      </c>
      <c r="O2419" t="s">
        <v>105</v>
      </c>
      <c r="P2419" t="s">
        <v>51</v>
      </c>
      <c r="Q2419" t="s">
        <v>53</v>
      </c>
      <c r="R2419">
        <v>16737</v>
      </c>
      <c r="S2419">
        <v>126330.87599999999</v>
      </c>
      <c r="T2419">
        <v>157913.59499999997</v>
      </c>
      <c r="U2419">
        <v>31582.718999999983</v>
      </c>
      <c r="AX2419" t="s">
        <v>24</v>
      </c>
      <c r="AY2419">
        <v>2018</v>
      </c>
      <c r="AZ2419">
        <v>6</v>
      </c>
      <c r="BA2419" t="s">
        <v>38</v>
      </c>
      <c r="BB2419" t="s">
        <v>103</v>
      </c>
      <c r="BC2419" t="s">
        <v>98</v>
      </c>
      <c r="BD2419" t="s">
        <v>105</v>
      </c>
      <c r="BE2419" t="s">
        <v>56</v>
      </c>
      <c r="BF2419" t="s">
        <v>57</v>
      </c>
      <c r="BG2419">
        <v>11000</v>
      </c>
      <c r="BH2419">
        <v>170984</v>
      </c>
      <c r="BI2419">
        <v>213730</v>
      </c>
      <c r="BJ2419">
        <v>42746</v>
      </c>
    </row>
    <row r="2420" spans="11:62" x14ac:dyDescent="0.15">
      <c r="K2420">
        <v>2018</v>
      </c>
      <c r="L2420" t="s">
        <v>24</v>
      </c>
      <c r="M2420" t="s">
        <v>103</v>
      </c>
      <c r="N2420" t="s">
        <v>98</v>
      </c>
      <c r="O2420" t="s">
        <v>105</v>
      </c>
      <c r="P2420" t="s">
        <v>51</v>
      </c>
      <c r="Q2420" t="s">
        <v>54</v>
      </c>
      <c r="R2420">
        <v>9994</v>
      </c>
      <c r="S2420">
        <v>28143.104000000003</v>
      </c>
      <c r="T2420">
        <v>40526.069760000006</v>
      </c>
      <c r="U2420">
        <v>12382.965760000003</v>
      </c>
      <c r="AX2420" t="s">
        <v>24</v>
      </c>
      <c r="AY2420">
        <v>2018</v>
      </c>
      <c r="AZ2420">
        <v>6</v>
      </c>
      <c r="BA2420" t="s">
        <v>38</v>
      </c>
      <c r="BB2420" t="s">
        <v>103</v>
      </c>
      <c r="BC2420" t="s">
        <v>98</v>
      </c>
      <c r="BD2420" t="s">
        <v>105</v>
      </c>
      <c r="BE2420" t="s">
        <v>56</v>
      </c>
      <c r="BF2420" t="s">
        <v>58</v>
      </c>
      <c r="BG2420">
        <v>19840</v>
      </c>
      <c r="BH2420">
        <v>158739.84</v>
      </c>
      <c r="BI2420">
        <v>206361.79199999999</v>
      </c>
      <c r="BJ2420">
        <v>47621.95199999999</v>
      </c>
    </row>
    <row r="2421" spans="11:62" x14ac:dyDescent="0.15">
      <c r="K2421">
        <v>2018</v>
      </c>
      <c r="L2421" t="s">
        <v>24</v>
      </c>
      <c r="M2421" t="s">
        <v>103</v>
      </c>
      <c r="N2421" t="s">
        <v>98</v>
      </c>
      <c r="O2421" t="s">
        <v>105</v>
      </c>
      <c r="P2421" t="s">
        <v>51</v>
      </c>
      <c r="Q2421" t="s">
        <v>55</v>
      </c>
      <c r="R2421">
        <v>8962</v>
      </c>
      <c r="S2421">
        <v>48609.887999999999</v>
      </c>
      <c r="T2421">
        <v>67081.645439999993</v>
      </c>
      <c r="U2421">
        <v>18471.757439999994</v>
      </c>
      <c r="AX2421" t="s">
        <v>24</v>
      </c>
      <c r="AY2421">
        <v>2018</v>
      </c>
      <c r="AZ2421">
        <v>6</v>
      </c>
      <c r="BA2421" t="s">
        <v>38</v>
      </c>
      <c r="BB2421" t="s">
        <v>103</v>
      </c>
      <c r="BC2421" t="s">
        <v>98</v>
      </c>
      <c r="BD2421" t="s">
        <v>105</v>
      </c>
      <c r="BE2421" t="s">
        <v>56</v>
      </c>
      <c r="BF2421" t="s">
        <v>59</v>
      </c>
      <c r="BG2421">
        <v>18589</v>
      </c>
      <c r="BH2421">
        <v>43163.65800000001</v>
      </c>
      <c r="BI2421">
        <v>64745.487000000008</v>
      </c>
      <c r="BJ2421">
        <v>21581.828999999998</v>
      </c>
    </row>
    <row r="2422" spans="11:62" x14ac:dyDescent="0.15">
      <c r="K2422">
        <v>2018</v>
      </c>
      <c r="L2422" t="s">
        <v>24</v>
      </c>
      <c r="M2422" t="s">
        <v>103</v>
      </c>
      <c r="N2422" t="s">
        <v>98</v>
      </c>
      <c r="O2422" t="s">
        <v>105</v>
      </c>
      <c r="P2422" t="s">
        <v>56</v>
      </c>
      <c r="Q2422" t="s">
        <v>57</v>
      </c>
      <c r="R2422">
        <v>11000</v>
      </c>
      <c r="S2422">
        <v>170984</v>
      </c>
      <c r="T2422">
        <v>213730</v>
      </c>
      <c r="U2422">
        <v>42746</v>
      </c>
      <c r="AX2422" t="s">
        <v>24</v>
      </c>
      <c r="AY2422">
        <v>2018</v>
      </c>
      <c r="AZ2422">
        <v>6</v>
      </c>
      <c r="BA2422" t="s">
        <v>38</v>
      </c>
      <c r="BB2422" t="s">
        <v>103</v>
      </c>
      <c r="BC2422" t="s">
        <v>98</v>
      </c>
      <c r="BD2422" t="s">
        <v>106</v>
      </c>
      <c r="BE2422" t="s">
        <v>46</v>
      </c>
      <c r="BF2422" t="s">
        <v>47</v>
      </c>
      <c r="BG2422">
        <v>14791</v>
      </c>
      <c r="BH2422">
        <v>21121.548000000003</v>
      </c>
      <c r="BI2422">
        <v>26824.365960000003</v>
      </c>
      <c r="BJ2422">
        <v>5702.8179600000003</v>
      </c>
    </row>
    <row r="2423" spans="11:62" x14ac:dyDescent="0.15">
      <c r="K2423">
        <v>2018</v>
      </c>
      <c r="L2423" t="s">
        <v>24</v>
      </c>
      <c r="M2423" t="s">
        <v>103</v>
      </c>
      <c r="N2423" t="s">
        <v>98</v>
      </c>
      <c r="O2423" t="s">
        <v>105</v>
      </c>
      <c r="P2423" t="s">
        <v>56</v>
      </c>
      <c r="Q2423" t="s">
        <v>58</v>
      </c>
      <c r="R2423">
        <v>19840</v>
      </c>
      <c r="S2423">
        <v>158739.84</v>
      </c>
      <c r="T2423">
        <v>206361.79199999999</v>
      </c>
      <c r="U2423">
        <v>47621.95199999999</v>
      </c>
      <c r="AX2423" t="s">
        <v>24</v>
      </c>
      <c r="AY2423">
        <v>2018</v>
      </c>
      <c r="AZ2423">
        <v>6</v>
      </c>
      <c r="BA2423" t="s">
        <v>38</v>
      </c>
      <c r="BB2423" t="s">
        <v>103</v>
      </c>
      <c r="BC2423" t="s">
        <v>98</v>
      </c>
      <c r="BD2423" t="s">
        <v>106</v>
      </c>
      <c r="BE2423" t="s">
        <v>46</v>
      </c>
      <c r="BF2423" t="s">
        <v>48</v>
      </c>
      <c r="BG2423">
        <v>16684</v>
      </c>
      <c r="BH2423">
        <v>45146.904000000002</v>
      </c>
      <c r="BI2423">
        <v>55982.160960000001</v>
      </c>
      <c r="BJ2423">
        <v>10835.256959999999</v>
      </c>
    </row>
    <row r="2424" spans="11:62" x14ac:dyDescent="0.15">
      <c r="K2424">
        <v>2018</v>
      </c>
      <c r="L2424" t="s">
        <v>24</v>
      </c>
      <c r="M2424" t="s">
        <v>103</v>
      </c>
      <c r="N2424" t="s">
        <v>98</v>
      </c>
      <c r="O2424" t="s">
        <v>105</v>
      </c>
      <c r="P2424" t="s">
        <v>56</v>
      </c>
      <c r="Q2424" t="s">
        <v>59</v>
      </c>
      <c r="R2424">
        <v>18589</v>
      </c>
      <c r="S2424">
        <v>43163.65800000001</v>
      </c>
      <c r="T2424">
        <v>64745.487000000008</v>
      </c>
      <c r="U2424">
        <v>21581.828999999998</v>
      </c>
      <c r="AX2424" t="s">
        <v>24</v>
      </c>
      <c r="AY2424">
        <v>2018</v>
      </c>
      <c r="AZ2424">
        <v>6</v>
      </c>
      <c r="BA2424" t="s">
        <v>38</v>
      </c>
      <c r="BB2424" t="s">
        <v>103</v>
      </c>
      <c r="BC2424" t="s">
        <v>98</v>
      </c>
      <c r="BD2424" t="s">
        <v>106</v>
      </c>
      <c r="BE2424" t="s">
        <v>46</v>
      </c>
      <c r="BF2424" t="s">
        <v>49</v>
      </c>
      <c r="BG2424">
        <v>18123</v>
      </c>
      <c r="BH2424">
        <v>50635.662000000011</v>
      </c>
      <c r="BI2424">
        <v>74940.779760000019</v>
      </c>
      <c r="BJ2424">
        <v>24305.117760000008</v>
      </c>
    </row>
    <row r="2425" spans="11:62" x14ac:dyDescent="0.15">
      <c r="K2425">
        <v>2018</v>
      </c>
      <c r="L2425" t="s">
        <v>24</v>
      </c>
      <c r="M2425" t="s">
        <v>103</v>
      </c>
      <c r="N2425" t="s">
        <v>98</v>
      </c>
      <c r="O2425" t="s">
        <v>106</v>
      </c>
      <c r="P2425" t="s">
        <v>46</v>
      </c>
      <c r="Q2425" t="s">
        <v>47</v>
      </c>
      <c r="R2425">
        <v>14791</v>
      </c>
      <c r="S2425">
        <v>21121.548000000003</v>
      </c>
      <c r="T2425">
        <v>26824.365960000003</v>
      </c>
      <c r="U2425">
        <v>5702.8179600000003</v>
      </c>
      <c r="AX2425" t="s">
        <v>24</v>
      </c>
      <c r="AY2425">
        <v>2018</v>
      </c>
      <c r="AZ2425">
        <v>6</v>
      </c>
      <c r="BA2425" t="s">
        <v>38</v>
      </c>
      <c r="BB2425" t="s">
        <v>103</v>
      </c>
      <c r="BC2425" t="s">
        <v>98</v>
      </c>
      <c r="BD2425" t="s">
        <v>106</v>
      </c>
      <c r="BE2425" t="s">
        <v>46</v>
      </c>
      <c r="BF2425" t="s">
        <v>50</v>
      </c>
      <c r="BG2425">
        <v>10627</v>
      </c>
      <c r="BH2425">
        <v>54027.667999999998</v>
      </c>
      <c r="BI2425">
        <v>77799.841919999992</v>
      </c>
      <c r="BJ2425">
        <v>23772.173919999994</v>
      </c>
    </row>
    <row r="2426" spans="11:62" x14ac:dyDescent="0.15">
      <c r="K2426">
        <v>2018</v>
      </c>
      <c r="L2426" t="s">
        <v>24</v>
      </c>
      <c r="M2426" t="s">
        <v>103</v>
      </c>
      <c r="N2426" t="s">
        <v>98</v>
      </c>
      <c r="O2426" t="s">
        <v>106</v>
      </c>
      <c r="P2426" t="s">
        <v>46</v>
      </c>
      <c r="Q2426" t="s">
        <v>48</v>
      </c>
      <c r="R2426">
        <v>16684</v>
      </c>
      <c r="S2426">
        <v>45146.904000000002</v>
      </c>
      <c r="T2426">
        <v>55982.160960000001</v>
      </c>
      <c r="U2426">
        <v>10835.256959999999</v>
      </c>
      <c r="AX2426" t="s">
        <v>24</v>
      </c>
      <c r="AY2426">
        <v>2018</v>
      </c>
      <c r="AZ2426">
        <v>6</v>
      </c>
      <c r="BA2426" t="s">
        <v>38</v>
      </c>
      <c r="BB2426" t="s">
        <v>103</v>
      </c>
      <c r="BC2426" t="s">
        <v>98</v>
      </c>
      <c r="BD2426" t="s">
        <v>106</v>
      </c>
      <c r="BE2426" t="s">
        <v>51</v>
      </c>
      <c r="BF2426" t="s">
        <v>52</v>
      </c>
      <c r="BG2426">
        <v>12647</v>
      </c>
      <c r="BH2426">
        <v>53825.632000000005</v>
      </c>
      <c r="BI2426">
        <v>80200.191680000004</v>
      </c>
      <c r="BJ2426">
        <v>26374.559679999998</v>
      </c>
    </row>
    <row r="2427" spans="11:62" x14ac:dyDescent="0.15">
      <c r="K2427">
        <v>2018</v>
      </c>
      <c r="L2427" t="s">
        <v>24</v>
      </c>
      <c r="M2427" t="s">
        <v>103</v>
      </c>
      <c r="N2427" t="s">
        <v>98</v>
      </c>
      <c r="O2427" t="s">
        <v>106</v>
      </c>
      <c r="P2427" t="s">
        <v>46</v>
      </c>
      <c r="Q2427" t="s">
        <v>49</v>
      </c>
      <c r="R2427">
        <v>18123</v>
      </c>
      <c r="S2427">
        <v>50635.662000000011</v>
      </c>
      <c r="T2427">
        <v>74940.779760000019</v>
      </c>
      <c r="U2427">
        <v>24305.117760000008</v>
      </c>
      <c r="AX2427" t="s">
        <v>24</v>
      </c>
      <c r="AY2427">
        <v>2018</v>
      </c>
      <c r="AZ2427">
        <v>6</v>
      </c>
      <c r="BA2427" t="s">
        <v>38</v>
      </c>
      <c r="BB2427" t="s">
        <v>103</v>
      </c>
      <c r="BC2427" t="s">
        <v>98</v>
      </c>
      <c r="BD2427" t="s">
        <v>106</v>
      </c>
      <c r="BE2427" t="s">
        <v>51</v>
      </c>
      <c r="BF2427" t="s">
        <v>53</v>
      </c>
      <c r="BG2427">
        <v>19574</v>
      </c>
      <c r="BH2427">
        <v>157061.77599999998</v>
      </c>
      <c r="BI2427">
        <v>204180.3088</v>
      </c>
      <c r="BJ2427">
        <v>47118.532800000015</v>
      </c>
    </row>
    <row r="2428" spans="11:62" x14ac:dyDescent="0.15">
      <c r="K2428">
        <v>2018</v>
      </c>
      <c r="L2428" t="s">
        <v>24</v>
      </c>
      <c r="M2428" t="s">
        <v>103</v>
      </c>
      <c r="N2428" t="s">
        <v>98</v>
      </c>
      <c r="O2428" t="s">
        <v>106</v>
      </c>
      <c r="P2428" t="s">
        <v>46</v>
      </c>
      <c r="Q2428" t="s">
        <v>50</v>
      </c>
      <c r="R2428">
        <v>10627</v>
      </c>
      <c r="S2428">
        <v>54027.667999999998</v>
      </c>
      <c r="T2428">
        <v>77799.841919999992</v>
      </c>
      <c r="U2428">
        <v>23772.173919999994</v>
      </c>
      <c r="AX2428" t="s">
        <v>24</v>
      </c>
      <c r="AY2428">
        <v>2018</v>
      </c>
      <c r="AZ2428">
        <v>6</v>
      </c>
      <c r="BA2428" t="s">
        <v>38</v>
      </c>
      <c r="BB2428" t="s">
        <v>103</v>
      </c>
      <c r="BC2428" t="s">
        <v>98</v>
      </c>
      <c r="BD2428" t="s">
        <v>106</v>
      </c>
      <c r="BE2428" t="s">
        <v>51</v>
      </c>
      <c r="BF2428" t="s">
        <v>54</v>
      </c>
      <c r="BG2428">
        <v>10657</v>
      </c>
      <c r="BH2428">
        <v>27196.664000000004</v>
      </c>
      <c r="BI2428">
        <v>36715.496400000004</v>
      </c>
      <c r="BJ2428">
        <v>9518.8323999999993</v>
      </c>
    </row>
    <row r="2429" spans="11:62" x14ac:dyDescent="0.15">
      <c r="K2429">
        <v>2018</v>
      </c>
      <c r="L2429" t="s">
        <v>24</v>
      </c>
      <c r="M2429" t="s">
        <v>103</v>
      </c>
      <c r="N2429" t="s">
        <v>98</v>
      </c>
      <c r="O2429" t="s">
        <v>106</v>
      </c>
      <c r="P2429" t="s">
        <v>51</v>
      </c>
      <c r="Q2429" t="s">
        <v>52</v>
      </c>
      <c r="R2429">
        <v>12647</v>
      </c>
      <c r="S2429">
        <v>53825.632000000005</v>
      </c>
      <c r="T2429">
        <v>80200.191680000004</v>
      </c>
      <c r="U2429">
        <v>26374.559679999998</v>
      </c>
      <c r="AX2429" t="s">
        <v>24</v>
      </c>
      <c r="AY2429">
        <v>2018</v>
      </c>
      <c r="AZ2429">
        <v>6</v>
      </c>
      <c r="BA2429" t="s">
        <v>38</v>
      </c>
      <c r="BB2429" t="s">
        <v>103</v>
      </c>
      <c r="BC2429" t="s">
        <v>98</v>
      </c>
      <c r="BD2429" t="s">
        <v>106</v>
      </c>
      <c r="BE2429" t="s">
        <v>51</v>
      </c>
      <c r="BF2429" t="s">
        <v>55</v>
      </c>
      <c r="BG2429">
        <v>8895</v>
      </c>
      <c r="BH2429">
        <v>46965.599999999999</v>
      </c>
      <c r="BI2429">
        <v>67630.463999999993</v>
      </c>
      <c r="BJ2429">
        <v>20664.863999999994</v>
      </c>
    </row>
    <row r="2430" spans="11:62" x14ac:dyDescent="0.15">
      <c r="K2430">
        <v>2018</v>
      </c>
      <c r="L2430" t="s">
        <v>24</v>
      </c>
      <c r="M2430" t="s">
        <v>103</v>
      </c>
      <c r="N2430" t="s">
        <v>98</v>
      </c>
      <c r="O2430" t="s">
        <v>106</v>
      </c>
      <c r="P2430" t="s">
        <v>51</v>
      </c>
      <c r="Q2430" t="s">
        <v>53</v>
      </c>
      <c r="R2430">
        <v>19574</v>
      </c>
      <c r="S2430">
        <v>157061.77599999998</v>
      </c>
      <c r="T2430">
        <v>204180.3088</v>
      </c>
      <c r="U2430">
        <v>47118.532800000015</v>
      </c>
      <c r="AX2430" t="s">
        <v>24</v>
      </c>
      <c r="AY2430">
        <v>2018</v>
      </c>
      <c r="AZ2430">
        <v>6</v>
      </c>
      <c r="BA2430" t="s">
        <v>38</v>
      </c>
      <c r="BB2430" t="s">
        <v>103</v>
      </c>
      <c r="BC2430" t="s">
        <v>98</v>
      </c>
      <c r="BD2430" t="s">
        <v>106</v>
      </c>
      <c r="BE2430" t="s">
        <v>56</v>
      </c>
      <c r="BF2430" t="s">
        <v>57</v>
      </c>
      <c r="BG2430">
        <v>18700</v>
      </c>
      <c r="BH2430">
        <v>283155.40000000002</v>
      </c>
      <c r="BI2430">
        <v>365270.46600000001</v>
      </c>
      <c r="BJ2430">
        <v>82115.065999999992</v>
      </c>
    </row>
    <row r="2431" spans="11:62" x14ac:dyDescent="0.15">
      <c r="K2431">
        <v>2018</v>
      </c>
      <c r="L2431" t="s">
        <v>24</v>
      </c>
      <c r="M2431" t="s">
        <v>103</v>
      </c>
      <c r="N2431" t="s">
        <v>98</v>
      </c>
      <c r="O2431" t="s">
        <v>106</v>
      </c>
      <c r="P2431" t="s">
        <v>51</v>
      </c>
      <c r="Q2431" t="s">
        <v>54</v>
      </c>
      <c r="R2431">
        <v>10657</v>
      </c>
      <c r="S2431">
        <v>27196.664000000004</v>
      </c>
      <c r="T2431">
        <v>36715.496400000004</v>
      </c>
      <c r="U2431">
        <v>9518.8323999999993</v>
      </c>
      <c r="AX2431" t="s">
        <v>24</v>
      </c>
      <c r="AY2431">
        <v>2018</v>
      </c>
      <c r="AZ2431">
        <v>6</v>
      </c>
      <c r="BA2431" t="s">
        <v>38</v>
      </c>
      <c r="BB2431" t="s">
        <v>103</v>
      </c>
      <c r="BC2431" t="s">
        <v>98</v>
      </c>
      <c r="BD2431" t="s">
        <v>106</v>
      </c>
      <c r="BE2431" t="s">
        <v>56</v>
      </c>
      <c r="BF2431" t="s">
        <v>58</v>
      </c>
      <c r="BG2431">
        <v>16772</v>
      </c>
      <c r="BH2431">
        <v>118343.23199999999</v>
      </c>
      <c r="BI2431">
        <v>149112.47232</v>
      </c>
      <c r="BJ2431">
        <v>30769.240320000012</v>
      </c>
    </row>
    <row r="2432" spans="11:62" x14ac:dyDescent="0.15">
      <c r="K2432">
        <v>2018</v>
      </c>
      <c r="L2432" t="s">
        <v>24</v>
      </c>
      <c r="M2432" t="s">
        <v>103</v>
      </c>
      <c r="N2432" t="s">
        <v>98</v>
      </c>
      <c r="O2432" t="s">
        <v>106</v>
      </c>
      <c r="P2432" t="s">
        <v>51</v>
      </c>
      <c r="Q2432" t="s">
        <v>55</v>
      </c>
      <c r="R2432">
        <v>8895</v>
      </c>
      <c r="S2432">
        <v>46965.599999999999</v>
      </c>
      <c r="T2432">
        <v>67630.463999999993</v>
      </c>
      <c r="U2432">
        <v>20664.863999999994</v>
      </c>
      <c r="AX2432" t="s">
        <v>24</v>
      </c>
      <c r="AY2432">
        <v>2018</v>
      </c>
      <c r="AZ2432">
        <v>6</v>
      </c>
      <c r="BA2432" t="s">
        <v>38</v>
      </c>
      <c r="BB2432" t="s">
        <v>103</v>
      </c>
      <c r="BC2432" t="s">
        <v>98</v>
      </c>
      <c r="BD2432" t="s">
        <v>106</v>
      </c>
      <c r="BE2432" t="s">
        <v>56</v>
      </c>
      <c r="BF2432" t="s">
        <v>59</v>
      </c>
      <c r="BG2432">
        <v>12298</v>
      </c>
      <c r="BH2432">
        <v>24350.04</v>
      </c>
      <c r="BI2432">
        <v>30194.049599999998</v>
      </c>
      <c r="BJ2432">
        <v>5844.0095999999976</v>
      </c>
    </row>
    <row r="2433" spans="11:62" x14ac:dyDescent="0.15">
      <c r="K2433">
        <v>2018</v>
      </c>
      <c r="L2433" t="s">
        <v>24</v>
      </c>
      <c r="M2433" t="s">
        <v>103</v>
      </c>
      <c r="N2433" t="s">
        <v>98</v>
      </c>
      <c r="O2433" t="s">
        <v>106</v>
      </c>
      <c r="P2433" t="s">
        <v>56</v>
      </c>
      <c r="Q2433" t="s">
        <v>57</v>
      </c>
      <c r="R2433">
        <v>18700</v>
      </c>
      <c r="S2433">
        <v>283155.40000000002</v>
      </c>
      <c r="T2433">
        <v>365270.46600000001</v>
      </c>
      <c r="U2433">
        <v>82115.065999999992</v>
      </c>
      <c r="AX2433" t="s">
        <v>24</v>
      </c>
      <c r="AY2433">
        <v>2018</v>
      </c>
      <c r="AZ2433">
        <v>6</v>
      </c>
      <c r="BA2433" t="s">
        <v>38</v>
      </c>
      <c r="BB2433" t="s">
        <v>103</v>
      </c>
      <c r="BC2433" t="s">
        <v>98</v>
      </c>
      <c r="BD2433" t="s">
        <v>107</v>
      </c>
      <c r="BE2433" t="s">
        <v>46</v>
      </c>
      <c r="BF2433" t="s">
        <v>47</v>
      </c>
      <c r="BG2433">
        <v>15065</v>
      </c>
      <c r="BH2433">
        <v>22235.94</v>
      </c>
      <c r="BI2433">
        <v>27572.565600000002</v>
      </c>
      <c r="BJ2433">
        <v>5336.625600000003</v>
      </c>
    </row>
    <row r="2434" spans="11:62" x14ac:dyDescent="0.15">
      <c r="K2434">
        <v>2018</v>
      </c>
      <c r="L2434" t="s">
        <v>24</v>
      </c>
      <c r="M2434" t="s">
        <v>103</v>
      </c>
      <c r="N2434" t="s">
        <v>98</v>
      </c>
      <c r="O2434" t="s">
        <v>106</v>
      </c>
      <c r="P2434" t="s">
        <v>56</v>
      </c>
      <c r="Q2434" t="s">
        <v>58</v>
      </c>
      <c r="R2434">
        <v>16772</v>
      </c>
      <c r="S2434">
        <v>118343.23199999999</v>
      </c>
      <c r="T2434">
        <v>149112.47232</v>
      </c>
      <c r="U2434">
        <v>30769.240320000012</v>
      </c>
      <c r="AX2434" t="s">
        <v>24</v>
      </c>
      <c r="AY2434">
        <v>2018</v>
      </c>
      <c r="AZ2434">
        <v>6</v>
      </c>
      <c r="BA2434" t="s">
        <v>38</v>
      </c>
      <c r="BB2434" t="s">
        <v>103</v>
      </c>
      <c r="BC2434" t="s">
        <v>98</v>
      </c>
      <c r="BD2434" t="s">
        <v>107</v>
      </c>
      <c r="BE2434" t="s">
        <v>46</v>
      </c>
      <c r="BF2434" t="s">
        <v>48</v>
      </c>
      <c r="BG2434">
        <v>15627</v>
      </c>
      <c r="BH2434">
        <v>41942.868000000002</v>
      </c>
      <c r="BI2434">
        <v>55784.014439999999</v>
      </c>
      <c r="BJ2434">
        <v>13841.146439999997</v>
      </c>
    </row>
    <row r="2435" spans="11:62" x14ac:dyDescent="0.15">
      <c r="K2435">
        <v>2018</v>
      </c>
      <c r="L2435" t="s">
        <v>24</v>
      </c>
      <c r="M2435" t="s">
        <v>103</v>
      </c>
      <c r="N2435" t="s">
        <v>98</v>
      </c>
      <c r="O2435" t="s">
        <v>106</v>
      </c>
      <c r="P2435" t="s">
        <v>56</v>
      </c>
      <c r="Q2435" t="s">
        <v>59</v>
      </c>
      <c r="R2435">
        <v>12298</v>
      </c>
      <c r="S2435">
        <v>24350.04</v>
      </c>
      <c r="T2435">
        <v>30194.049599999998</v>
      </c>
      <c r="U2435">
        <v>5844.0095999999976</v>
      </c>
      <c r="AX2435" t="s">
        <v>24</v>
      </c>
      <c r="AY2435">
        <v>2018</v>
      </c>
      <c r="AZ2435">
        <v>6</v>
      </c>
      <c r="BA2435" t="s">
        <v>38</v>
      </c>
      <c r="BB2435" t="s">
        <v>103</v>
      </c>
      <c r="BC2435" t="s">
        <v>98</v>
      </c>
      <c r="BD2435" t="s">
        <v>107</v>
      </c>
      <c r="BE2435" t="s">
        <v>46</v>
      </c>
      <c r="BF2435" t="s">
        <v>49</v>
      </c>
      <c r="BG2435">
        <v>16139</v>
      </c>
      <c r="BH2435">
        <v>40476.612000000001</v>
      </c>
      <c r="BI2435">
        <v>55048.192320000002</v>
      </c>
      <c r="BJ2435">
        <v>14571.580320000001</v>
      </c>
    </row>
    <row r="2436" spans="11:62" x14ac:dyDescent="0.15">
      <c r="K2436">
        <v>2018</v>
      </c>
      <c r="L2436" t="s">
        <v>24</v>
      </c>
      <c r="M2436" t="s">
        <v>103</v>
      </c>
      <c r="N2436" t="s">
        <v>98</v>
      </c>
      <c r="O2436" t="s">
        <v>107</v>
      </c>
      <c r="P2436" t="s">
        <v>46</v>
      </c>
      <c r="Q2436" t="s">
        <v>47</v>
      </c>
      <c r="R2436">
        <v>15065</v>
      </c>
      <c r="S2436">
        <v>22235.94</v>
      </c>
      <c r="T2436">
        <v>27572.565600000002</v>
      </c>
      <c r="U2436">
        <v>5336.625600000003</v>
      </c>
      <c r="AX2436" t="s">
        <v>24</v>
      </c>
      <c r="AY2436">
        <v>2018</v>
      </c>
      <c r="AZ2436">
        <v>6</v>
      </c>
      <c r="BA2436" t="s">
        <v>38</v>
      </c>
      <c r="BB2436" t="s">
        <v>103</v>
      </c>
      <c r="BC2436" t="s">
        <v>98</v>
      </c>
      <c r="BD2436" t="s">
        <v>107</v>
      </c>
      <c r="BE2436" t="s">
        <v>46</v>
      </c>
      <c r="BF2436" t="s">
        <v>50</v>
      </c>
      <c r="BG2436">
        <v>12560</v>
      </c>
      <c r="BH2436">
        <v>64884.959999999992</v>
      </c>
      <c r="BI2436">
        <v>86296.996799999994</v>
      </c>
      <c r="BJ2436">
        <v>21412.036800000002</v>
      </c>
    </row>
    <row r="2437" spans="11:62" x14ac:dyDescent="0.15">
      <c r="K2437">
        <v>2018</v>
      </c>
      <c r="L2437" t="s">
        <v>24</v>
      </c>
      <c r="M2437" t="s">
        <v>103</v>
      </c>
      <c r="N2437" t="s">
        <v>98</v>
      </c>
      <c r="O2437" t="s">
        <v>107</v>
      </c>
      <c r="P2437" t="s">
        <v>46</v>
      </c>
      <c r="Q2437" t="s">
        <v>48</v>
      </c>
      <c r="R2437">
        <v>15627</v>
      </c>
      <c r="S2437">
        <v>41942.868000000002</v>
      </c>
      <c r="T2437">
        <v>55784.014439999999</v>
      </c>
      <c r="U2437">
        <v>13841.146439999997</v>
      </c>
      <c r="AX2437" t="s">
        <v>24</v>
      </c>
      <c r="AY2437">
        <v>2018</v>
      </c>
      <c r="AZ2437">
        <v>6</v>
      </c>
      <c r="BA2437" t="s">
        <v>38</v>
      </c>
      <c r="BB2437" t="s">
        <v>103</v>
      </c>
      <c r="BC2437" t="s">
        <v>98</v>
      </c>
      <c r="BD2437" t="s">
        <v>107</v>
      </c>
      <c r="BE2437" t="s">
        <v>51</v>
      </c>
      <c r="BF2437" t="s">
        <v>52</v>
      </c>
      <c r="BG2437">
        <v>18722</v>
      </c>
      <c r="BH2437">
        <v>82526.575999999986</v>
      </c>
      <c r="BI2437">
        <v>104808.75151999999</v>
      </c>
      <c r="BJ2437">
        <v>22282.175520000004</v>
      </c>
    </row>
    <row r="2438" spans="11:62" x14ac:dyDescent="0.15">
      <c r="K2438">
        <v>2018</v>
      </c>
      <c r="L2438" t="s">
        <v>24</v>
      </c>
      <c r="M2438" t="s">
        <v>103</v>
      </c>
      <c r="N2438" t="s">
        <v>98</v>
      </c>
      <c r="O2438" t="s">
        <v>107</v>
      </c>
      <c r="P2438" t="s">
        <v>46</v>
      </c>
      <c r="Q2438" t="s">
        <v>49</v>
      </c>
      <c r="R2438">
        <v>16139</v>
      </c>
      <c r="S2438">
        <v>40476.612000000001</v>
      </c>
      <c r="T2438">
        <v>55048.192320000002</v>
      </c>
      <c r="U2438">
        <v>14571.580320000001</v>
      </c>
      <c r="AX2438" t="s">
        <v>24</v>
      </c>
      <c r="AY2438">
        <v>2018</v>
      </c>
      <c r="AZ2438">
        <v>6</v>
      </c>
      <c r="BA2438" t="s">
        <v>38</v>
      </c>
      <c r="BB2438" t="s">
        <v>103</v>
      </c>
      <c r="BC2438" t="s">
        <v>98</v>
      </c>
      <c r="BD2438" t="s">
        <v>107</v>
      </c>
      <c r="BE2438" t="s">
        <v>51</v>
      </c>
      <c r="BF2438" t="s">
        <v>53</v>
      </c>
      <c r="BG2438">
        <v>6296</v>
      </c>
      <c r="BH2438">
        <v>52659.743999999992</v>
      </c>
      <c r="BI2438">
        <v>67931.069759999984</v>
      </c>
      <c r="BJ2438">
        <v>15271.325759999992</v>
      </c>
    </row>
    <row r="2439" spans="11:62" x14ac:dyDescent="0.15">
      <c r="K2439">
        <v>2018</v>
      </c>
      <c r="L2439" t="s">
        <v>24</v>
      </c>
      <c r="M2439" t="s">
        <v>103</v>
      </c>
      <c r="N2439" t="s">
        <v>98</v>
      </c>
      <c r="O2439" t="s">
        <v>107</v>
      </c>
      <c r="P2439" t="s">
        <v>46</v>
      </c>
      <c r="Q2439" t="s">
        <v>50</v>
      </c>
      <c r="R2439">
        <v>12560</v>
      </c>
      <c r="S2439">
        <v>64884.959999999992</v>
      </c>
      <c r="T2439">
        <v>86296.996799999994</v>
      </c>
      <c r="U2439">
        <v>21412.036800000002</v>
      </c>
      <c r="AX2439" t="s">
        <v>24</v>
      </c>
      <c r="AY2439">
        <v>2018</v>
      </c>
      <c r="AZ2439">
        <v>6</v>
      </c>
      <c r="BA2439" t="s">
        <v>38</v>
      </c>
      <c r="BB2439" t="s">
        <v>103</v>
      </c>
      <c r="BC2439" t="s">
        <v>98</v>
      </c>
      <c r="BD2439" t="s">
        <v>107</v>
      </c>
      <c r="BE2439" t="s">
        <v>51</v>
      </c>
      <c r="BF2439" t="s">
        <v>54</v>
      </c>
      <c r="BG2439">
        <v>18810</v>
      </c>
      <c r="BH2439">
        <v>52141.32</v>
      </c>
      <c r="BI2439">
        <v>62569.584000000003</v>
      </c>
      <c r="BJ2439">
        <v>10428.264000000003</v>
      </c>
    </row>
    <row r="2440" spans="11:62" x14ac:dyDescent="0.15">
      <c r="K2440">
        <v>2018</v>
      </c>
      <c r="L2440" t="s">
        <v>24</v>
      </c>
      <c r="M2440" t="s">
        <v>103</v>
      </c>
      <c r="N2440" t="s">
        <v>98</v>
      </c>
      <c r="O2440" t="s">
        <v>107</v>
      </c>
      <c r="P2440" t="s">
        <v>51</v>
      </c>
      <c r="Q2440" t="s">
        <v>52</v>
      </c>
      <c r="R2440">
        <v>18722</v>
      </c>
      <c r="S2440">
        <v>82526.575999999986</v>
      </c>
      <c r="T2440">
        <v>104808.75151999999</v>
      </c>
      <c r="U2440">
        <v>22282.175520000004</v>
      </c>
      <c r="AX2440" t="s">
        <v>24</v>
      </c>
      <c r="AY2440">
        <v>2018</v>
      </c>
      <c r="AZ2440">
        <v>6</v>
      </c>
      <c r="BA2440" t="s">
        <v>38</v>
      </c>
      <c r="BB2440" t="s">
        <v>103</v>
      </c>
      <c r="BC2440" t="s">
        <v>98</v>
      </c>
      <c r="BD2440" t="s">
        <v>107</v>
      </c>
      <c r="BE2440" t="s">
        <v>51</v>
      </c>
      <c r="BF2440" t="s">
        <v>55</v>
      </c>
      <c r="BG2440">
        <v>9663</v>
      </c>
      <c r="BH2440">
        <v>57050.351999999999</v>
      </c>
      <c r="BI2440">
        <v>77017.975200000001</v>
      </c>
      <c r="BJ2440">
        <v>19967.623200000002</v>
      </c>
    </row>
    <row r="2441" spans="11:62" x14ac:dyDescent="0.15">
      <c r="K2441">
        <v>2018</v>
      </c>
      <c r="L2441" t="s">
        <v>24</v>
      </c>
      <c r="M2441" t="s">
        <v>103</v>
      </c>
      <c r="N2441" t="s">
        <v>98</v>
      </c>
      <c r="O2441" t="s">
        <v>107</v>
      </c>
      <c r="P2441" t="s">
        <v>51</v>
      </c>
      <c r="Q2441" t="s">
        <v>53</v>
      </c>
      <c r="R2441">
        <v>6296</v>
      </c>
      <c r="S2441">
        <v>52659.743999999992</v>
      </c>
      <c r="T2441">
        <v>67931.069759999984</v>
      </c>
      <c r="U2441">
        <v>15271.325759999992</v>
      </c>
      <c r="AX2441" t="s">
        <v>24</v>
      </c>
      <c r="AY2441">
        <v>2018</v>
      </c>
      <c r="AZ2441">
        <v>6</v>
      </c>
      <c r="BA2441" t="s">
        <v>38</v>
      </c>
      <c r="BB2441" t="s">
        <v>103</v>
      </c>
      <c r="BC2441" t="s">
        <v>98</v>
      </c>
      <c r="BD2441" t="s">
        <v>107</v>
      </c>
      <c r="BE2441" t="s">
        <v>56</v>
      </c>
      <c r="BF2441" t="s">
        <v>57</v>
      </c>
      <c r="BG2441">
        <v>9770</v>
      </c>
      <c r="BH2441">
        <v>153174.06</v>
      </c>
      <c r="BI2441">
        <v>214443.68399999998</v>
      </c>
      <c r="BJ2441">
        <v>61269.623999999982</v>
      </c>
    </row>
    <row r="2442" spans="11:62" x14ac:dyDescent="0.15">
      <c r="K2442">
        <v>2018</v>
      </c>
      <c r="L2442" t="s">
        <v>24</v>
      </c>
      <c r="M2442" t="s">
        <v>103</v>
      </c>
      <c r="N2442" t="s">
        <v>98</v>
      </c>
      <c r="O2442" t="s">
        <v>107</v>
      </c>
      <c r="P2442" t="s">
        <v>51</v>
      </c>
      <c r="Q2442" t="s">
        <v>54</v>
      </c>
      <c r="R2442">
        <v>18810</v>
      </c>
      <c r="S2442">
        <v>52141.32</v>
      </c>
      <c r="T2442">
        <v>62569.584000000003</v>
      </c>
      <c r="U2442">
        <v>10428.264000000003</v>
      </c>
      <c r="AX2442" t="s">
        <v>24</v>
      </c>
      <c r="AY2442">
        <v>2018</v>
      </c>
      <c r="AZ2442">
        <v>6</v>
      </c>
      <c r="BA2442" t="s">
        <v>38</v>
      </c>
      <c r="BB2442" t="s">
        <v>103</v>
      </c>
      <c r="BC2442" t="s">
        <v>98</v>
      </c>
      <c r="BD2442" t="s">
        <v>107</v>
      </c>
      <c r="BE2442" t="s">
        <v>56</v>
      </c>
      <c r="BF2442" t="s">
        <v>58</v>
      </c>
      <c r="BG2442">
        <v>6970</v>
      </c>
      <c r="BH2442">
        <v>52693.2</v>
      </c>
      <c r="BI2442">
        <v>67447.296000000002</v>
      </c>
      <c r="BJ2442">
        <v>14754.096000000005</v>
      </c>
    </row>
    <row r="2443" spans="11:62" x14ac:dyDescent="0.15">
      <c r="K2443">
        <v>2018</v>
      </c>
      <c r="L2443" t="s">
        <v>24</v>
      </c>
      <c r="M2443" t="s">
        <v>103</v>
      </c>
      <c r="N2443" t="s">
        <v>98</v>
      </c>
      <c r="O2443" t="s">
        <v>107</v>
      </c>
      <c r="P2443" t="s">
        <v>51</v>
      </c>
      <c r="Q2443" t="s">
        <v>55</v>
      </c>
      <c r="R2443">
        <v>9663</v>
      </c>
      <c r="S2443">
        <v>57050.351999999999</v>
      </c>
      <c r="T2443">
        <v>77017.975200000001</v>
      </c>
      <c r="U2443">
        <v>19967.623200000002</v>
      </c>
      <c r="AX2443" t="s">
        <v>24</v>
      </c>
      <c r="AY2443">
        <v>2018</v>
      </c>
      <c r="AZ2443">
        <v>6</v>
      </c>
      <c r="BA2443" t="s">
        <v>38</v>
      </c>
      <c r="BB2443" t="s">
        <v>103</v>
      </c>
      <c r="BC2443" t="s">
        <v>98</v>
      </c>
      <c r="BD2443" t="s">
        <v>107</v>
      </c>
      <c r="BE2443" t="s">
        <v>56</v>
      </c>
      <c r="BF2443" t="s">
        <v>59</v>
      </c>
      <c r="BG2443">
        <v>8719</v>
      </c>
      <c r="BH2443">
        <v>18205.272000000001</v>
      </c>
      <c r="BI2443">
        <v>24941.22264</v>
      </c>
      <c r="BJ2443">
        <v>6735.9506399999991</v>
      </c>
    </row>
    <row r="2444" spans="11:62" x14ac:dyDescent="0.15">
      <c r="K2444">
        <v>2018</v>
      </c>
      <c r="L2444" t="s">
        <v>24</v>
      </c>
      <c r="M2444" t="s">
        <v>103</v>
      </c>
      <c r="N2444" t="s">
        <v>98</v>
      </c>
      <c r="O2444" t="s">
        <v>107</v>
      </c>
      <c r="P2444" t="s">
        <v>56</v>
      </c>
      <c r="Q2444" t="s">
        <v>57</v>
      </c>
      <c r="R2444">
        <v>9770</v>
      </c>
      <c r="S2444">
        <v>153174.06</v>
      </c>
      <c r="T2444">
        <v>214443.68399999998</v>
      </c>
      <c r="U2444">
        <v>61269.623999999982</v>
      </c>
      <c r="AX2444" t="s">
        <v>25</v>
      </c>
      <c r="AY2444">
        <v>2018</v>
      </c>
      <c r="AZ2444">
        <v>7</v>
      </c>
      <c r="BA2444" t="s">
        <v>38</v>
      </c>
      <c r="BB2444" t="s">
        <v>43</v>
      </c>
      <c r="BC2444" t="s">
        <v>44</v>
      </c>
      <c r="BD2444" t="s">
        <v>45</v>
      </c>
      <c r="BE2444" t="s">
        <v>46</v>
      </c>
      <c r="BF2444" t="s">
        <v>47</v>
      </c>
      <c r="BG2444">
        <v>12620</v>
      </c>
      <c r="BH2444">
        <v>19232.88</v>
      </c>
      <c r="BI2444">
        <v>23464.113600000004</v>
      </c>
      <c r="BJ2444">
        <v>4231.2336000000032</v>
      </c>
    </row>
    <row r="2445" spans="11:62" x14ac:dyDescent="0.15">
      <c r="K2445">
        <v>2018</v>
      </c>
      <c r="L2445" t="s">
        <v>24</v>
      </c>
      <c r="M2445" t="s">
        <v>103</v>
      </c>
      <c r="N2445" t="s">
        <v>98</v>
      </c>
      <c r="O2445" t="s">
        <v>107</v>
      </c>
      <c r="P2445" t="s">
        <v>56</v>
      </c>
      <c r="Q2445" t="s">
        <v>58</v>
      </c>
      <c r="R2445">
        <v>6970</v>
      </c>
      <c r="S2445">
        <v>52693.2</v>
      </c>
      <c r="T2445">
        <v>67447.296000000002</v>
      </c>
      <c r="U2445">
        <v>14754.096000000005</v>
      </c>
      <c r="AX2445" t="s">
        <v>25</v>
      </c>
      <c r="AY2445">
        <v>2018</v>
      </c>
      <c r="AZ2445">
        <v>7</v>
      </c>
      <c r="BA2445" t="s">
        <v>38</v>
      </c>
      <c r="BB2445" t="s">
        <v>43</v>
      </c>
      <c r="BC2445" t="s">
        <v>44</v>
      </c>
      <c r="BD2445" t="s">
        <v>45</v>
      </c>
      <c r="BE2445" t="s">
        <v>46</v>
      </c>
      <c r="BF2445" t="s">
        <v>48</v>
      </c>
      <c r="BG2445">
        <v>9526</v>
      </c>
      <c r="BH2445">
        <v>24519.923999999999</v>
      </c>
      <c r="BI2445">
        <v>32366.29968</v>
      </c>
      <c r="BJ2445">
        <v>7846.375680000001</v>
      </c>
    </row>
    <row r="2446" spans="11:62" x14ac:dyDescent="0.15">
      <c r="K2446">
        <v>2018</v>
      </c>
      <c r="L2446" t="s">
        <v>24</v>
      </c>
      <c r="M2446" t="s">
        <v>103</v>
      </c>
      <c r="N2446" t="s">
        <v>98</v>
      </c>
      <c r="O2446" t="s">
        <v>107</v>
      </c>
      <c r="P2446" t="s">
        <v>56</v>
      </c>
      <c r="Q2446" t="s">
        <v>59</v>
      </c>
      <c r="R2446">
        <v>8719</v>
      </c>
      <c r="S2446">
        <v>18205.272000000001</v>
      </c>
      <c r="T2446">
        <v>24941.22264</v>
      </c>
      <c r="U2446">
        <v>6735.9506399999991</v>
      </c>
      <c r="AX2446" t="s">
        <v>25</v>
      </c>
      <c r="AY2446">
        <v>2018</v>
      </c>
      <c r="AZ2446">
        <v>7</v>
      </c>
      <c r="BA2446" t="s">
        <v>38</v>
      </c>
      <c r="BB2446" t="s">
        <v>43</v>
      </c>
      <c r="BC2446" t="s">
        <v>44</v>
      </c>
      <c r="BD2446" t="s">
        <v>45</v>
      </c>
      <c r="BE2446" t="s">
        <v>46</v>
      </c>
      <c r="BF2446" t="s">
        <v>49</v>
      </c>
      <c r="BG2446">
        <v>19960</v>
      </c>
      <c r="BH2446">
        <v>49620.56</v>
      </c>
      <c r="BI2446">
        <v>68476.372799999997</v>
      </c>
      <c r="BJ2446">
        <v>18855.8128</v>
      </c>
    </row>
    <row r="2447" spans="11:62" x14ac:dyDescent="0.15">
      <c r="K2447">
        <v>2018</v>
      </c>
      <c r="L2447" t="s">
        <v>25</v>
      </c>
      <c r="M2447" t="s">
        <v>43</v>
      </c>
      <c r="N2447" t="s">
        <v>44</v>
      </c>
      <c r="O2447" t="s">
        <v>45</v>
      </c>
      <c r="P2447" t="s">
        <v>46</v>
      </c>
      <c r="Q2447" t="s">
        <v>47</v>
      </c>
      <c r="R2447">
        <v>12620</v>
      </c>
      <c r="S2447">
        <v>19232.88</v>
      </c>
      <c r="T2447">
        <v>23464.113600000004</v>
      </c>
      <c r="U2447">
        <v>4231.2336000000032</v>
      </c>
      <c r="AX2447" t="s">
        <v>25</v>
      </c>
      <c r="AY2447">
        <v>2018</v>
      </c>
      <c r="AZ2447">
        <v>7</v>
      </c>
      <c r="BA2447" t="s">
        <v>38</v>
      </c>
      <c r="BB2447" t="s">
        <v>43</v>
      </c>
      <c r="BC2447" t="s">
        <v>44</v>
      </c>
      <c r="BD2447" t="s">
        <v>45</v>
      </c>
      <c r="BE2447" t="s">
        <v>46</v>
      </c>
      <c r="BF2447" t="s">
        <v>50</v>
      </c>
      <c r="BG2447">
        <v>17939</v>
      </c>
      <c r="BH2447">
        <v>80904.889999999985</v>
      </c>
      <c r="BI2447">
        <v>101131.11249999999</v>
      </c>
      <c r="BJ2447">
        <v>20226.222500000003</v>
      </c>
    </row>
    <row r="2448" spans="11:62" x14ac:dyDescent="0.15">
      <c r="K2448">
        <v>2018</v>
      </c>
      <c r="L2448" t="s">
        <v>25</v>
      </c>
      <c r="M2448" t="s">
        <v>43</v>
      </c>
      <c r="N2448" t="s">
        <v>44</v>
      </c>
      <c r="O2448" t="s">
        <v>45</v>
      </c>
      <c r="P2448" t="s">
        <v>46</v>
      </c>
      <c r="Q2448" t="s">
        <v>48</v>
      </c>
      <c r="R2448">
        <v>9526</v>
      </c>
      <c r="S2448">
        <v>24519.923999999999</v>
      </c>
      <c r="T2448">
        <v>32366.29968</v>
      </c>
      <c r="U2448">
        <v>7846.375680000001</v>
      </c>
      <c r="AX2448" t="s">
        <v>25</v>
      </c>
      <c r="AY2448">
        <v>2018</v>
      </c>
      <c r="AZ2448">
        <v>7</v>
      </c>
      <c r="BA2448" t="s">
        <v>38</v>
      </c>
      <c r="BB2448" t="s">
        <v>43</v>
      </c>
      <c r="BC2448" t="s">
        <v>44</v>
      </c>
      <c r="BD2448" t="s">
        <v>45</v>
      </c>
      <c r="BE2448" t="s">
        <v>51</v>
      </c>
      <c r="BF2448" t="s">
        <v>52</v>
      </c>
      <c r="BG2448">
        <v>8362</v>
      </c>
      <c r="BH2448">
        <v>35906.428</v>
      </c>
      <c r="BI2448">
        <v>48473.677800000005</v>
      </c>
      <c r="BJ2448">
        <v>12567.249800000005</v>
      </c>
    </row>
    <row r="2449" spans="11:62" x14ac:dyDescent="0.15">
      <c r="K2449">
        <v>2018</v>
      </c>
      <c r="L2449" t="s">
        <v>25</v>
      </c>
      <c r="M2449" t="s">
        <v>43</v>
      </c>
      <c r="N2449" t="s">
        <v>44</v>
      </c>
      <c r="O2449" t="s">
        <v>45</v>
      </c>
      <c r="P2449" t="s">
        <v>46</v>
      </c>
      <c r="Q2449" t="s">
        <v>49</v>
      </c>
      <c r="R2449">
        <v>19960</v>
      </c>
      <c r="S2449">
        <v>49620.56</v>
      </c>
      <c r="T2449">
        <v>68476.372799999997</v>
      </c>
      <c r="U2449">
        <v>18855.8128</v>
      </c>
      <c r="AX2449" t="s">
        <v>25</v>
      </c>
      <c r="AY2449">
        <v>2018</v>
      </c>
      <c r="AZ2449">
        <v>7</v>
      </c>
      <c r="BA2449" t="s">
        <v>38</v>
      </c>
      <c r="BB2449" t="s">
        <v>43</v>
      </c>
      <c r="BC2449" t="s">
        <v>44</v>
      </c>
      <c r="BD2449" t="s">
        <v>45</v>
      </c>
      <c r="BE2449" t="s">
        <v>51</v>
      </c>
      <c r="BF2449" t="s">
        <v>53</v>
      </c>
      <c r="BG2449">
        <v>16826</v>
      </c>
      <c r="BH2449">
        <v>144165.16800000001</v>
      </c>
      <c r="BI2449">
        <v>201831.2352</v>
      </c>
      <c r="BJ2449">
        <v>57666.06719999999</v>
      </c>
    </row>
    <row r="2450" spans="11:62" x14ac:dyDescent="0.15">
      <c r="K2450">
        <v>2018</v>
      </c>
      <c r="L2450" t="s">
        <v>25</v>
      </c>
      <c r="M2450" t="s">
        <v>43</v>
      </c>
      <c r="N2450" t="s">
        <v>44</v>
      </c>
      <c r="O2450" t="s">
        <v>45</v>
      </c>
      <c r="P2450" t="s">
        <v>46</v>
      </c>
      <c r="Q2450" t="s">
        <v>50</v>
      </c>
      <c r="R2450">
        <v>17939</v>
      </c>
      <c r="S2450">
        <v>80904.889999999985</v>
      </c>
      <c r="T2450">
        <v>101131.11249999999</v>
      </c>
      <c r="U2450">
        <v>20226.222500000003</v>
      </c>
      <c r="AX2450" t="s">
        <v>25</v>
      </c>
      <c r="AY2450">
        <v>2018</v>
      </c>
      <c r="AZ2450">
        <v>7</v>
      </c>
      <c r="BA2450" t="s">
        <v>38</v>
      </c>
      <c r="BB2450" t="s">
        <v>43</v>
      </c>
      <c r="BC2450" t="s">
        <v>44</v>
      </c>
      <c r="BD2450" t="s">
        <v>45</v>
      </c>
      <c r="BE2450" t="s">
        <v>51</v>
      </c>
      <c r="BF2450" t="s">
        <v>54</v>
      </c>
      <c r="BG2450">
        <v>10294</v>
      </c>
      <c r="BH2450">
        <v>26949.692000000003</v>
      </c>
      <c r="BI2450">
        <v>36651.581120000003</v>
      </c>
      <c r="BJ2450">
        <v>9701.8891199999998</v>
      </c>
    </row>
    <row r="2451" spans="11:62" x14ac:dyDescent="0.15">
      <c r="K2451">
        <v>2018</v>
      </c>
      <c r="L2451" t="s">
        <v>25</v>
      </c>
      <c r="M2451" t="s">
        <v>43</v>
      </c>
      <c r="N2451" t="s">
        <v>44</v>
      </c>
      <c r="O2451" t="s">
        <v>45</v>
      </c>
      <c r="P2451" t="s">
        <v>51</v>
      </c>
      <c r="Q2451" t="s">
        <v>52</v>
      </c>
      <c r="R2451">
        <v>8362</v>
      </c>
      <c r="S2451">
        <v>35906.428</v>
      </c>
      <c r="T2451">
        <v>48473.677800000005</v>
      </c>
      <c r="U2451">
        <v>12567.249800000005</v>
      </c>
      <c r="AX2451" t="s">
        <v>25</v>
      </c>
      <c r="AY2451">
        <v>2018</v>
      </c>
      <c r="AZ2451">
        <v>7</v>
      </c>
      <c r="BA2451" t="s">
        <v>38</v>
      </c>
      <c r="BB2451" t="s">
        <v>43</v>
      </c>
      <c r="BC2451" t="s">
        <v>44</v>
      </c>
      <c r="BD2451" t="s">
        <v>45</v>
      </c>
      <c r="BE2451" t="s">
        <v>51</v>
      </c>
      <c r="BF2451" t="s">
        <v>55</v>
      </c>
      <c r="BG2451">
        <v>18546</v>
      </c>
      <c r="BH2451">
        <v>113946.62400000001</v>
      </c>
      <c r="BI2451">
        <v>141293.81376000002</v>
      </c>
      <c r="BJ2451">
        <v>27347.189760000008</v>
      </c>
    </row>
    <row r="2452" spans="11:62" x14ac:dyDescent="0.15">
      <c r="K2452">
        <v>2018</v>
      </c>
      <c r="L2452" t="s">
        <v>25</v>
      </c>
      <c r="M2452" t="s">
        <v>43</v>
      </c>
      <c r="N2452" t="s">
        <v>44</v>
      </c>
      <c r="O2452" t="s">
        <v>45</v>
      </c>
      <c r="P2452" t="s">
        <v>51</v>
      </c>
      <c r="Q2452" t="s">
        <v>53</v>
      </c>
      <c r="R2452">
        <v>16826</v>
      </c>
      <c r="S2452">
        <v>144165.16800000001</v>
      </c>
      <c r="T2452">
        <v>201831.2352</v>
      </c>
      <c r="U2452">
        <v>57666.06719999999</v>
      </c>
      <c r="AX2452" t="s">
        <v>25</v>
      </c>
      <c r="AY2452">
        <v>2018</v>
      </c>
      <c r="AZ2452">
        <v>7</v>
      </c>
      <c r="BA2452" t="s">
        <v>38</v>
      </c>
      <c r="BB2452" t="s">
        <v>43</v>
      </c>
      <c r="BC2452" t="s">
        <v>44</v>
      </c>
      <c r="BD2452" t="s">
        <v>45</v>
      </c>
      <c r="BE2452" t="s">
        <v>56</v>
      </c>
      <c r="BF2452" t="s">
        <v>57</v>
      </c>
      <c r="BG2452">
        <v>10528</v>
      </c>
      <c r="BH2452">
        <v>159414.97600000002</v>
      </c>
      <c r="BI2452">
        <v>192892.12096000006</v>
      </c>
      <c r="BJ2452">
        <v>33477.144960000034</v>
      </c>
    </row>
    <row r="2453" spans="11:62" x14ac:dyDescent="0.15">
      <c r="K2453">
        <v>2018</v>
      </c>
      <c r="L2453" t="s">
        <v>25</v>
      </c>
      <c r="M2453" t="s">
        <v>43</v>
      </c>
      <c r="N2453" t="s">
        <v>44</v>
      </c>
      <c r="O2453" t="s">
        <v>45</v>
      </c>
      <c r="P2453" t="s">
        <v>51</v>
      </c>
      <c r="Q2453" t="s">
        <v>54</v>
      </c>
      <c r="R2453">
        <v>10294</v>
      </c>
      <c r="S2453">
        <v>26949.692000000003</v>
      </c>
      <c r="T2453">
        <v>36651.581120000003</v>
      </c>
      <c r="U2453">
        <v>9701.8891199999998</v>
      </c>
      <c r="AX2453" t="s">
        <v>25</v>
      </c>
      <c r="AY2453">
        <v>2018</v>
      </c>
      <c r="AZ2453">
        <v>7</v>
      </c>
      <c r="BA2453" t="s">
        <v>38</v>
      </c>
      <c r="BB2453" t="s">
        <v>43</v>
      </c>
      <c r="BC2453" t="s">
        <v>44</v>
      </c>
      <c r="BD2453" t="s">
        <v>45</v>
      </c>
      <c r="BE2453" t="s">
        <v>56</v>
      </c>
      <c r="BF2453" t="s">
        <v>58</v>
      </c>
      <c r="BG2453">
        <v>7894</v>
      </c>
      <c r="BH2453">
        <v>57192.03</v>
      </c>
      <c r="BI2453">
        <v>80640.762300000002</v>
      </c>
      <c r="BJ2453">
        <v>23448.732300000003</v>
      </c>
    </row>
    <row r="2454" spans="11:62" x14ac:dyDescent="0.15">
      <c r="K2454">
        <v>2018</v>
      </c>
      <c r="L2454" t="s">
        <v>25</v>
      </c>
      <c r="M2454" t="s">
        <v>43</v>
      </c>
      <c r="N2454" t="s">
        <v>44</v>
      </c>
      <c r="O2454" t="s">
        <v>45</v>
      </c>
      <c r="P2454" t="s">
        <v>51</v>
      </c>
      <c r="Q2454" t="s">
        <v>55</v>
      </c>
      <c r="R2454">
        <v>18546</v>
      </c>
      <c r="S2454">
        <v>113946.62400000001</v>
      </c>
      <c r="T2454">
        <v>141293.81376000002</v>
      </c>
      <c r="U2454">
        <v>27347.189760000008</v>
      </c>
      <c r="AX2454" t="s">
        <v>25</v>
      </c>
      <c r="AY2454">
        <v>2018</v>
      </c>
      <c r="AZ2454">
        <v>7</v>
      </c>
      <c r="BA2454" t="s">
        <v>38</v>
      </c>
      <c r="BB2454" t="s">
        <v>43</v>
      </c>
      <c r="BC2454" t="s">
        <v>44</v>
      </c>
      <c r="BD2454" t="s">
        <v>45</v>
      </c>
      <c r="BE2454" t="s">
        <v>56</v>
      </c>
      <c r="BF2454" t="s">
        <v>59</v>
      </c>
      <c r="BG2454">
        <v>15660</v>
      </c>
      <c r="BH2454">
        <v>34671.24</v>
      </c>
      <c r="BI2454">
        <v>47846.311200000004</v>
      </c>
      <c r="BJ2454">
        <v>13175.071200000006</v>
      </c>
    </row>
    <row r="2455" spans="11:62" x14ac:dyDescent="0.15">
      <c r="K2455">
        <v>2018</v>
      </c>
      <c r="L2455" t="s">
        <v>25</v>
      </c>
      <c r="M2455" t="s">
        <v>43</v>
      </c>
      <c r="N2455" t="s">
        <v>44</v>
      </c>
      <c r="O2455" t="s">
        <v>45</v>
      </c>
      <c r="P2455" t="s">
        <v>56</v>
      </c>
      <c r="Q2455" t="s">
        <v>57</v>
      </c>
      <c r="R2455">
        <v>10528</v>
      </c>
      <c r="S2455">
        <v>159414.97600000002</v>
      </c>
      <c r="T2455">
        <v>192892.12096000006</v>
      </c>
      <c r="U2455">
        <v>33477.144960000034</v>
      </c>
      <c r="AX2455" t="s">
        <v>25</v>
      </c>
      <c r="AY2455">
        <v>2018</v>
      </c>
      <c r="AZ2455">
        <v>7</v>
      </c>
      <c r="BA2455" t="s">
        <v>38</v>
      </c>
      <c r="BB2455" t="s">
        <v>43</v>
      </c>
      <c r="BC2455" t="s">
        <v>44</v>
      </c>
      <c r="BD2455" t="s">
        <v>60</v>
      </c>
      <c r="BE2455" t="s">
        <v>46</v>
      </c>
      <c r="BF2455" t="s">
        <v>47</v>
      </c>
      <c r="BG2455">
        <v>15518</v>
      </c>
      <c r="BH2455">
        <v>23835.647999999997</v>
      </c>
      <c r="BI2455">
        <v>32178.124799999994</v>
      </c>
      <c r="BJ2455">
        <v>8342.4767999999967</v>
      </c>
    </row>
    <row r="2456" spans="11:62" x14ac:dyDescent="0.15">
      <c r="K2456">
        <v>2018</v>
      </c>
      <c r="L2456" t="s">
        <v>25</v>
      </c>
      <c r="M2456" t="s">
        <v>43</v>
      </c>
      <c r="N2456" t="s">
        <v>44</v>
      </c>
      <c r="O2456" t="s">
        <v>45</v>
      </c>
      <c r="P2456" t="s">
        <v>56</v>
      </c>
      <c r="Q2456" t="s">
        <v>58</v>
      </c>
      <c r="R2456">
        <v>7894</v>
      </c>
      <c r="S2456">
        <v>57192.03</v>
      </c>
      <c r="T2456">
        <v>80640.762300000002</v>
      </c>
      <c r="U2456">
        <v>23448.732300000003</v>
      </c>
      <c r="AX2456" t="s">
        <v>25</v>
      </c>
      <c r="AY2456">
        <v>2018</v>
      </c>
      <c r="AZ2456">
        <v>7</v>
      </c>
      <c r="BA2456" t="s">
        <v>38</v>
      </c>
      <c r="BB2456" t="s">
        <v>43</v>
      </c>
      <c r="BC2456" t="s">
        <v>44</v>
      </c>
      <c r="BD2456" t="s">
        <v>60</v>
      </c>
      <c r="BE2456" t="s">
        <v>46</v>
      </c>
      <c r="BF2456" t="s">
        <v>48</v>
      </c>
      <c r="BG2456">
        <v>18526</v>
      </c>
      <c r="BH2456">
        <v>50946.500000000007</v>
      </c>
      <c r="BI2456">
        <v>63683.125000000007</v>
      </c>
      <c r="BJ2456">
        <v>12736.625</v>
      </c>
    </row>
    <row r="2457" spans="11:62" x14ac:dyDescent="0.15">
      <c r="K2457">
        <v>2018</v>
      </c>
      <c r="L2457" t="s">
        <v>25</v>
      </c>
      <c r="M2457" t="s">
        <v>43</v>
      </c>
      <c r="N2457" t="s">
        <v>44</v>
      </c>
      <c r="O2457" t="s">
        <v>45</v>
      </c>
      <c r="P2457" t="s">
        <v>56</v>
      </c>
      <c r="Q2457" t="s">
        <v>59</v>
      </c>
      <c r="R2457">
        <v>15660</v>
      </c>
      <c r="S2457">
        <v>34671.24</v>
      </c>
      <c r="T2457">
        <v>47846.311200000004</v>
      </c>
      <c r="U2457">
        <v>13175.071200000006</v>
      </c>
      <c r="AX2457" t="s">
        <v>25</v>
      </c>
      <c r="AY2457">
        <v>2018</v>
      </c>
      <c r="AZ2457">
        <v>7</v>
      </c>
      <c r="BA2457" t="s">
        <v>38</v>
      </c>
      <c r="BB2457" t="s">
        <v>43</v>
      </c>
      <c r="BC2457" t="s">
        <v>44</v>
      </c>
      <c r="BD2457" t="s">
        <v>60</v>
      </c>
      <c r="BE2457" t="s">
        <v>46</v>
      </c>
      <c r="BF2457" t="s">
        <v>49</v>
      </c>
      <c r="BG2457">
        <v>17181</v>
      </c>
      <c r="BH2457">
        <v>43089.948000000004</v>
      </c>
      <c r="BI2457">
        <v>59895.027720000006</v>
      </c>
      <c r="BJ2457">
        <v>16805.079720000002</v>
      </c>
    </row>
    <row r="2458" spans="11:62" x14ac:dyDescent="0.15">
      <c r="K2458">
        <v>2018</v>
      </c>
      <c r="L2458" t="s">
        <v>25</v>
      </c>
      <c r="M2458" t="s">
        <v>43</v>
      </c>
      <c r="N2458" t="s">
        <v>44</v>
      </c>
      <c r="O2458" t="s">
        <v>60</v>
      </c>
      <c r="P2458" t="s">
        <v>46</v>
      </c>
      <c r="Q2458" t="s">
        <v>47</v>
      </c>
      <c r="R2458">
        <v>15518</v>
      </c>
      <c r="S2458">
        <v>23835.647999999997</v>
      </c>
      <c r="T2458">
        <v>32178.124799999994</v>
      </c>
      <c r="U2458">
        <v>8342.4767999999967</v>
      </c>
      <c r="AX2458" t="s">
        <v>25</v>
      </c>
      <c r="AY2458">
        <v>2018</v>
      </c>
      <c r="AZ2458">
        <v>7</v>
      </c>
      <c r="BA2458" t="s">
        <v>38</v>
      </c>
      <c r="BB2458" t="s">
        <v>43</v>
      </c>
      <c r="BC2458" t="s">
        <v>44</v>
      </c>
      <c r="BD2458" t="s">
        <v>60</v>
      </c>
      <c r="BE2458" t="s">
        <v>46</v>
      </c>
      <c r="BF2458" t="s">
        <v>50</v>
      </c>
      <c r="BG2458">
        <v>18325</v>
      </c>
      <c r="BH2458">
        <v>83397.074999999997</v>
      </c>
      <c r="BI2458">
        <v>120091.78799999999</v>
      </c>
      <c r="BJ2458">
        <v>36694.712999999989</v>
      </c>
    </row>
    <row r="2459" spans="11:62" x14ac:dyDescent="0.15">
      <c r="K2459">
        <v>2018</v>
      </c>
      <c r="L2459" t="s">
        <v>25</v>
      </c>
      <c r="M2459" t="s">
        <v>43</v>
      </c>
      <c r="N2459" t="s">
        <v>44</v>
      </c>
      <c r="O2459" t="s">
        <v>60</v>
      </c>
      <c r="P2459" t="s">
        <v>46</v>
      </c>
      <c r="Q2459" t="s">
        <v>48</v>
      </c>
      <c r="R2459">
        <v>18526</v>
      </c>
      <c r="S2459">
        <v>50946.500000000007</v>
      </c>
      <c r="T2459">
        <v>63683.125000000007</v>
      </c>
      <c r="U2459">
        <v>12736.625</v>
      </c>
      <c r="AX2459" t="s">
        <v>25</v>
      </c>
      <c r="AY2459">
        <v>2018</v>
      </c>
      <c r="AZ2459">
        <v>7</v>
      </c>
      <c r="BA2459" t="s">
        <v>38</v>
      </c>
      <c r="BB2459" t="s">
        <v>43</v>
      </c>
      <c r="BC2459" t="s">
        <v>44</v>
      </c>
      <c r="BD2459" t="s">
        <v>60</v>
      </c>
      <c r="BE2459" t="s">
        <v>51</v>
      </c>
      <c r="BF2459" t="s">
        <v>52</v>
      </c>
      <c r="BG2459">
        <v>18627</v>
      </c>
      <c r="BH2459">
        <v>85646.945999999996</v>
      </c>
      <c r="BI2459">
        <v>115623.37709999998</v>
      </c>
      <c r="BJ2459">
        <v>29976.431099999987</v>
      </c>
    </row>
    <row r="2460" spans="11:62" x14ac:dyDescent="0.15">
      <c r="K2460">
        <v>2018</v>
      </c>
      <c r="L2460" t="s">
        <v>25</v>
      </c>
      <c r="M2460" t="s">
        <v>43</v>
      </c>
      <c r="N2460" t="s">
        <v>44</v>
      </c>
      <c r="O2460" t="s">
        <v>60</v>
      </c>
      <c r="P2460" t="s">
        <v>46</v>
      </c>
      <c r="Q2460" t="s">
        <v>49</v>
      </c>
      <c r="R2460">
        <v>17181</v>
      </c>
      <c r="S2460">
        <v>43089.948000000004</v>
      </c>
      <c r="T2460">
        <v>59895.027720000006</v>
      </c>
      <c r="U2460">
        <v>16805.079720000002</v>
      </c>
      <c r="AX2460" t="s">
        <v>25</v>
      </c>
      <c r="AY2460">
        <v>2018</v>
      </c>
      <c r="AZ2460">
        <v>7</v>
      </c>
      <c r="BA2460" t="s">
        <v>38</v>
      </c>
      <c r="BB2460" t="s">
        <v>43</v>
      </c>
      <c r="BC2460" t="s">
        <v>44</v>
      </c>
      <c r="BD2460" t="s">
        <v>60</v>
      </c>
      <c r="BE2460" t="s">
        <v>51</v>
      </c>
      <c r="BF2460" t="s">
        <v>53</v>
      </c>
      <c r="BG2460">
        <v>17455</v>
      </c>
      <c r="BH2460">
        <v>144806.68</v>
      </c>
      <c r="BI2460">
        <v>211417.75279999999</v>
      </c>
      <c r="BJ2460">
        <v>66611.072799999994</v>
      </c>
    </row>
    <row r="2461" spans="11:62" x14ac:dyDescent="0.15">
      <c r="K2461">
        <v>2018</v>
      </c>
      <c r="L2461" t="s">
        <v>25</v>
      </c>
      <c r="M2461" t="s">
        <v>43</v>
      </c>
      <c r="N2461" t="s">
        <v>44</v>
      </c>
      <c r="O2461" t="s">
        <v>60</v>
      </c>
      <c r="P2461" t="s">
        <v>46</v>
      </c>
      <c r="Q2461" t="s">
        <v>50</v>
      </c>
      <c r="R2461">
        <v>18325</v>
      </c>
      <c r="S2461">
        <v>83397.074999999997</v>
      </c>
      <c r="T2461">
        <v>120091.78799999999</v>
      </c>
      <c r="U2461">
        <v>36694.712999999989</v>
      </c>
      <c r="AX2461" t="s">
        <v>25</v>
      </c>
      <c r="AY2461">
        <v>2018</v>
      </c>
      <c r="AZ2461">
        <v>7</v>
      </c>
      <c r="BA2461" t="s">
        <v>38</v>
      </c>
      <c r="BB2461" t="s">
        <v>43</v>
      </c>
      <c r="BC2461" t="s">
        <v>44</v>
      </c>
      <c r="BD2461" t="s">
        <v>60</v>
      </c>
      <c r="BE2461" t="s">
        <v>51</v>
      </c>
      <c r="BF2461" t="s">
        <v>54</v>
      </c>
      <c r="BG2461">
        <v>5253</v>
      </c>
      <c r="BH2461">
        <v>12712.26</v>
      </c>
      <c r="BI2461">
        <v>15890.325000000001</v>
      </c>
      <c r="BJ2461">
        <v>3178.0650000000005</v>
      </c>
    </row>
    <row r="2462" spans="11:62" x14ac:dyDescent="0.15">
      <c r="K2462">
        <v>2018</v>
      </c>
      <c r="L2462" t="s">
        <v>25</v>
      </c>
      <c r="M2462" t="s">
        <v>43</v>
      </c>
      <c r="N2462" t="s">
        <v>44</v>
      </c>
      <c r="O2462" t="s">
        <v>60</v>
      </c>
      <c r="P2462" t="s">
        <v>51</v>
      </c>
      <c r="Q2462" t="s">
        <v>52</v>
      </c>
      <c r="R2462">
        <v>18627</v>
      </c>
      <c r="S2462">
        <v>85646.945999999996</v>
      </c>
      <c r="T2462">
        <v>115623.37709999998</v>
      </c>
      <c r="U2462">
        <v>29976.431099999987</v>
      </c>
      <c r="AX2462" t="s">
        <v>25</v>
      </c>
      <c r="AY2462">
        <v>2018</v>
      </c>
      <c r="AZ2462">
        <v>7</v>
      </c>
      <c r="BA2462" t="s">
        <v>38</v>
      </c>
      <c r="BB2462" t="s">
        <v>43</v>
      </c>
      <c r="BC2462" t="s">
        <v>44</v>
      </c>
      <c r="BD2462" t="s">
        <v>60</v>
      </c>
      <c r="BE2462" t="s">
        <v>51</v>
      </c>
      <c r="BF2462" t="s">
        <v>55</v>
      </c>
      <c r="BG2462">
        <v>13211</v>
      </c>
      <c r="BH2462">
        <v>74827.103999999992</v>
      </c>
      <c r="BI2462">
        <v>102513.13248</v>
      </c>
      <c r="BJ2462">
        <v>27686.028480000008</v>
      </c>
    </row>
    <row r="2463" spans="11:62" x14ac:dyDescent="0.15">
      <c r="K2463">
        <v>2018</v>
      </c>
      <c r="L2463" t="s">
        <v>25</v>
      </c>
      <c r="M2463" t="s">
        <v>43</v>
      </c>
      <c r="N2463" t="s">
        <v>44</v>
      </c>
      <c r="O2463" t="s">
        <v>60</v>
      </c>
      <c r="P2463" t="s">
        <v>51</v>
      </c>
      <c r="Q2463" t="s">
        <v>53</v>
      </c>
      <c r="R2463">
        <v>17455</v>
      </c>
      <c r="S2463">
        <v>144806.68</v>
      </c>
      <c r="T2463">
        <v>211417.75279999999</v>
      </c>
      <c r="U2463">
        <v>66611.072799999994</v>
      </c>
      <c r="AX2463" t="s">
        <v>25</v>
      </c>
      <c r="AY2463">
        <v>2018</v>
      </c>
      <c r="AZ2463">
        <v>7</v>
      </c>
      <c r="BA2463" t="s">
        <v>38</v>
      </c>
      <c r="BB2463" t="s">
        <v>43</v>
      </c>
      <c r="BC2463" t="s">
        <v>44</v>
      </c>
      <c r="BD2463" t="s">
        <v>60</v>
      </c>
      <c r="BE2463" t="s">
        <v>56</v>
      </c>
      <c r="BF2463" t="s">
        <v>57</v>
      </c>
      <c r="BG2463">
        <v>17495</v>
      </c>
      <c r="BH2463">
        <v>290696.92</v>
      </c>
      <c r="BI2463">
        <v>401161.74959999998</v>
      </c>
      <c r="BJ2463">
        <v>110464.8296</v>
      </c>
    </row>
    <row r="2464" spans="11:62" x14ac:dyDescent="0.15">
      <c r="K2464">
        <v>2018</v>
      </c>
      <c r="L2464" t="s">
        <v>25</v>
      </c>
      <c r="M2464" t="s">
        <v>43</v>
      </c>
      <c r="N2464" t="s">
        <v>44</v>
      </c>
      <c r="O2464" t="s">
        <v>60</v>
      </c>
      <c r="P2464" t="s">
        <v>51</v>
      </c>
      <c r="Q2464" t="s">
        <v>54</v>
      </c>
      <c r="R2464">
        <v>5253</v>
      </c>
      <c r="S2464">
        <v>12712.26</v>
      </c>
      <c r="T2464">
        <v>15890.325000000001</v>
      </c>
      <c r="U2464">
        <v>3178.0650000000005</v>
      </c>
      <c r="AX2464" t="s">
        <v>25</v>
      </c>
      <c r="AY2464">
        <v>2018</v>
      </c>
      <c r="AZ2464">
        <v>7</v>
      </c>
      <c r="BA2464" t="s">
        <v>38</v>
      </c>
      <c r="BB2464" t="s">
        <v>43</v>
      </c>
      <c r="BC2464" t="s">
        <v>44</v>
      </c>
      <c r="BD2464" t="s">
        <v>60</v>
      </c>
      <c r="BE2464" t="s">
        <v>56</v>
      </c>
      <c r="BF2464" t="s">
        <v>58</v>
      </c>
      <c r="BG2464">
        <v>5341</v>
      </c>
      <c r="BH2464">
        <v>42733.340999999993</v>
      </c>
      <c r="BI2464">
        <v>51707.342609999992</v>
      </c>
      <c r="BJ2464">
        <v>8974.0016099999993</v>
      </c>
    </row>
    <row r="2465" spans="11:62" x14ac:dyDescent="0.15">
      <c r="K2465">
        <v>2018</v>
      </c>
      <c r="L2465" t="s">
        <v>25</v>
      </c>
      <c r="M2465" t="s">
        <v>43</v>
      </c>
      <c r="N2465" t="s">
        <v>44</v>
      </c>
      <c r="O2465" t="s">
        <v>60</v>
      </c>
      <c r="P2465" t="s">
        <v>51</v>
      </c>
      <c r="Q2465" t="s">
        <v>55</v>
      </c>
      <c r="R2465">
        <v>13211</v>
      </c>
      <c r="S2465">
        <v>74827.103999999992</v>
      </c>
      <c r="T2465">
        <v>102513.13248</v>
      </c>
      <c r="U2465">
        <v>27686.028480000008</v>
      </c>
      <c r="AX2465" t="s">
        <v>25</v>
      </c>
      <c r="AY2465">
        <v>2018</v>
      </c>
      <c r="AZ2465">
        <v>7</v>
      </c>
      <c r="BA2465" t="s">
        <v>38</v>
      </c>
      <c r="BB2465" t="s">
        <v>43</v>
      </c>
      <c r="BC2465" t="s">
        <v>44</v>
      </c>
      <c r="BD2465" t="s">
        <v>60</v>
      </c>
      <c r="BE2465" t="s">
        <v>56</v>
      </c>
      <c r="BF2465" t="s">
        <v>59</v>
      </c>
      <c r="BG2465">
        <v>15156</v>
      </c>
      <c r="BH2465">
        <v>30554.495999999999</v>
      </c>
      <c r="BI2465">
        <v>37887.575039999996</v>
      </c>
      <c r="BJ2465">
        <v>7333.0790399999969</v>
      </c>
    </row>
    <row r="2466" spans="11:62" x14ac:dyDescent="0.15">
      <c r="K2466">
        <v>2018</v>
      </c>
      <c r="L2466" t="s">
        <v>25</v>
      </c>
      <c r="M2466" t="s">
        <v>43</v>
      </c>
      <c r="N2466" t="s">
        <v>44</v>
      </c>
      <c r="O2466" t="s">
        <v>60</v>
      </c>
      <c r="P2466" t="s">
        <v>56</v>
      </c>
      <c r="Q2466" t="s">
        <v>57</v>
      </c>
      <c r="R2466">
        <v>17495</v>
      </c>
      <c r="S2466">
        <v>290696.92</v>
      </c>
      <c r="T2466">
        <v>401161.74959999998</v>
      </c>
      <c r="U2466">
        <v>110464.8296</v>
      </c>
      <c r="AX2466" t="s">
        <v>25</v>
      </c>
      <c r="AY2466">
        <v>2018</v>
      </c>
      <c r="AZ2466">
        <v>7</v>
      </c>
      <c r="BA2466" t="s">
        <v>38</v>
      </c>
      <c r="BB2466" t="s">
        <v>43</v>
      </c>
      <c r="BC2466" t="s">
        <v>44</v>
      </c>
      <c r="BD2466" t="s">
        <v>61</v>
      </c>
      <c r="BE2466" t="s">
        <v>46</v>
      </c>
      <c r="BF2466" t="s">
        <v>47</v>
      </c>
      <c r="BG2466">
        <v>19317</v>
      </c>
      <c r="BH2466">
        <v>28280.088</v>
      </c>
      <c r="BI2466">
        <v>35915.711759999998</v>
      </c>
      <c r="BJ2466">
        <v>7635.6237599999986</v>
      </c>
    </row>
    <row r="2467" spans="11:62" x14ac:dyDescent="0.15">
      <c r="K2467">
        <v>2018</v>
      </c>
      <c r="L2467" t="s">
        <v>25</v>
      </c>
      <c r="M2467" t="s">
        <v>43</v>
      </c>
      <c r="N2467" t="s">
        <v>44</v>
      </c>
      <c r="O2467" t="s">
        <v>60</v>
      </c>
      <c r="P2467" t="s">
        <v>56</v>
      </c>
      <c r="Q2467" t="s">
        <v>58</v>
      </c>
      <c r="R2467">
        <v>5341</v>
      </c>
      <c r="S2467">
        <v>42733.340999999993</v>
      </c>
      <c r="T2467">
        <v>51707.342609999992</v>
      </c>
      <c r="U2467">
        <v>8974.0016099999993</v>
      </c>
      <c r="AX2467" t="s">
        <v>25</v>
      </c>
      <c r="AY2467">
        <v>2018</v>
      </c>
      <c r="AZ2467">
        <v>7</v>
      </c>
      <c r="BA2467" t="s">
        <v>38</v>
      </c>
      <c r="BB2467" t="s">
        <v>43</v>
      </c>
      <c r="BC2467" t="s">
        <v>44</v>
      </c>
      <c r="BD2467" t="s">
        <v>61</v>
      </c>
      <c r="BE2467" t="s">
        <v>46</v>
      </c>
      <c r="BF2467" t="s">
        <v>48</v>
      </c>
      <c r="BG2467">
        <v>5974</v>
      </c>
      <c r="BH2467">
        <v>15771.360000000002</v>
      </c>
      <c r="BI2467">
        <v>23657.040000000005</v>
      </c>
      <c r="BJ2467">
        <v>7885.6800000000021</v>
      </c>
    </row>
    <row r="2468" spans="11:62" x14ac:dyDescent="0.15">
      <c r="K2468">
        <v>2018</v>
      </c>
      <c r="L2468" t="s">
        <v>25</v>
      </c>
      <c r="M2468" t="s">
        <v>43</v>
      </c>
      <c r="N2468" t="s">
        <v>44</v>
      </c>
      <c r="O2468" t="s">
        <v>60</v>
      </c>
      <c r="P2468" t="s">
        <v>56</v>
      </c>
      <c r="Q2468" t="s">
        <v>59</v>
      </c>
      <c r="R2468">
        <v>15156</v>
      </c>
      <c r="S2468">
        <v>30554.495999999999</v>
      </c>
      <c r="T2468">
        <v>37887.575039999996</v>
      </c>
      <c r="U2468">
        <v>7333.0790399999969</v>
      </c>
      <c r="AX2468" t="s">
        <v>25</v>
      </c>
      <c r="AY2468">
        <v>2018</v>
      </c>
      <c r="AZ2468">
        <v>7</v>
      </c>
      <c r="BA2468" t="s">
        <v>38</v>
      </c>
      <c r="BB2468" t="s">
        <v>43</v>
      </c>
      <c r="BC2468" t="s">
        <v>44</v>
      </c>
      <c r="BD2468" t="s">
        <v>61</v>
      </c>
      <c r="BE2468" t="s">
        <v>46</v>
      </c>
      <c r="BF2468" t="s">
        <v>49</v>
      </c>
      <c r="BG2468">
        <v>19925</v>
      </c>
      <c r="BH2468">
        <v>50410.25</v>
      </c>
      <c r="BI2468">
        <v>66037.427500000005</v>
      </c>
      <c r="BJ2468">
        <v>15627.177500000005</v>
      </c>
    </row>
    <row r="2469" spans="11:62" x14ac:dyDescent="0.15">
      <c r="K2469">
        <v>2018</v>
      </c>
      <c r="L2469" t="s">
        <v>25</v>
      </c>
      <c r="M2469" t="s">
        <v>43</v>
      </c>
      <c r="N2469" t="s">
        <v>44</v>
      </c>
      <c r="O2469" t="s">
        <v>61</v>
      </c>
      <c r="P2469" t="s">
        <v>46</v>
      </c>
      <c r="Q2469" t="s">
        <v>47</v>
      </c>
      <c r="R2469">
        <v>19317</v>
      </c>
      <c r="S2469">
        <v>28280.088</v>
      </c>
      <c r="T2469">
        <v>35915.711759999998</v>
      </c>
      <c r="U2469">
        <v>7635.6237599999986</v>
      </c>
      <c r="AX2469" t="s">
        <v>25</v>
      </c>
      <c r="AY2469">
        <v>2018</v>
      </c>
      <c r="AZ2469">
        <v>7</v>
      </c>
      <c r="BA2469" t="s">
        <v>38</v>
      </c>
      <c r="BB2469" t="s">
        <v>43</v>
      </c>
      <c r="BC2469" t="s">
        <v>44</v>
      </c>
      <c r="BD2469" t="s">
        <v>61</v>
      </c>
      <c r="BE2469" t="s">
        <v>46</v>
      </c>
      <c r="BF2469" t="s">
        <v>50</v>
      </c>
      <c r="BG2469">
        <v>8537</v>
      </c>
      <c r="BH2469">
        <v>39551.920999999995</v>
      </c>
      <c r="BI2469">
        <v>52208.53572</v>
      </c>
      <c r="BJ2469">
        <v>12656.614720000005</v>
      </c>
    </row>
    <row r="2470" spans="11:62" x14ac:dyDescent="0.15">
      <c r="K2470">
        <v>2018</v>
      </c>
      <c r="L2470" t="s">
        <v>25</v>
      </c>
      <c r="M2470" t="s">
        <v>43</v>
      </c>
      <c r="N2470" t="s">
        <v>44</v>
      </c>
      <c r="O2470" t="s">
        <v>61</v>
      </c>
      <c r="P2470" t="s">
        <v>46</v>
      </c>
      <c r="Q2470" t="s">
        <v>48</v>
      </c>
      <c r="R2470">
        <v>5974</v>
      </c>
      <c r="S2470">
        <v>15771.360000000002</v>
      </c>
      <c r="T2470">
        <v>23657.040000000005</v>
      </c>
      <c r="U2470">
        <v>7885.6800000000021</v>
      </c>
      <c r="AX2470" t="s">
        <v>25</v>
      </c>
      <c r="AY2470">
        <v>2018</v>
      </c>
      <c r="AZ2470">
        <v>7</v>
      </c>
      <c r="BA2470" t="s">
        <v>38</v>
      </c>
      <c r="BB2470" t="s">
        <v>43</v>
      </c>
      <c r="BC2470" t="s">
        <v>44</v>
      </c>
      <c r="BD2470" t="s">
        <v>61</v>
      </c>
      <c r="BE2470" t="s">
        <v>51</v>
      </c>
      <c r="BF2470" t="s">
        <v>52</v>
      </c>
      <c r="BG2470">
        <v>17453</v>
      </c>
      <c r="BH2470">
        <v>86217.82</v>
      </c>
      <c r="BI2470">
        <v>112083.16600000001</v>
      </c>
      <c r="BJ2470">
        <v>25865.346000000005</v>
      </c>
    </row>
    <row r="2471" spans="11:62" x14ac:dyDescent="0.15">
      <c r="K2471">
        <v>2018</v>
      </c>
      <c r="L2471" t="s">
        <v>25</v>
      </c>
      <c r="M2471" t="s">
        <v>43</v>
      </c>
      <c r="N2471" t="s">
        <v>44</v>
      </c>
      <c r="O2471" t="s">
        <v>61</v>
      </c>
      <c r="P2471" t="s">
        <v>46</v>
      </c>
      <c r="Q2471" t="s">
        <v>49</v>
      </c>
      <c r="R2471">
        <v>19925</v>
      </c>
      <c r="S2471">
        <v>50410.25</v>
      </c>
      <c r="T2471">
        <v>66037.427500000005</v>
      </c>
      <c r="U2471">
        <v>15627.177500000005</v>
      </c>
      <c r="AX2471" t="s">
        <v>25</v>
      </c>
      <c r="AY2471">
        <v>2018</v>
      </c>
      <c r="AZ2471">
        <v>7</v>
      </c>
      <c r="BA2471" t="s">
        <v>38</v>
      </c>
      <c r="BB2471" t="s">
        <v>43</v>
      </c>
      <c r="BC2471" t="s">
        <v>44</v>
      </c>
      <c r="BD2471" t="s">
        <v>61</v>
      </c>
      <c r="BE2471" t="s">
        <v>51</v>
      </c>
      <c r="BF2471" t="s">
        <v>53</v>
      </c>
      <c r="BG2471">
        <v>14339</v>
      </c>
      <c r="BH2471">
        <v>122856.552</v>
      </c>
      <c r="BI2471">
        <v>173227.73831999997</v>
      </c>
      <c r="BJ2471">
        <v>50371.186319999979</v>
      </c>
    </row>
    <row r="2472" spans="11:62" x14ac:dyDescent="0.15">
      <c r="K2472">
        <v>2018</v>
      </c>
      <c r="L2472" t="s">
        <v>25</v>
      </c>
      <c r="M2472" t="s">
        <v>43</v>
      </c>
      <c r="N2472" t="s">
        <v>44</v>
      </c>
      <c r="O2472" t="s">
        <v>61</v>
      </c>
      <c r="P2472" t="s">
        <v>46</v>
      </c>
      <c r="Q2472" t="s">
        <v>50</v>
      </c>
      <c r="R2472">
        <v>8537</v>
      </c>
      <c r="S2472">
        <v>39551.920999999995</v>
      </c>
      <c r="T2472">
        <v>52208.53572</v>
      </c>
      <c r="U2472">
        <v>12656.614720000005</v>
      </c>
      <c r="AX2472" t="s">
        <v>25</v>
      </c>
      <c r="AY2472">
        <v>2018</v>
      </c>
      <c r="AZ2472">
        <v>7</v>
      </c>
      <c r="BA2472" t="s">
        <v>38</v>
      </c>
      <c r="BB2472" t="s">
        <v>43</v>
      </c>
      <c r="BC2472" t="s">
        <v>44</v>
      </c>
      <c r="BD2472" t="s">
        <v>61</v>
      </c>
      <c r="BE2472" t="s">
        <v>51</v>
      </c>
      <c r="BF2472" t="s">
        <v>54</v>
      </c>
      <c r="BG2472">
        <v>9947</v>
      </c>
      <c r="BH2472">
        <v>24071.74</v>
      </c>
      <c r="BI2472">
        <v>28886.088000000003</v>
      </c>
      <c r="BJ2472">
        <v>4814.3480000000018</v>
      </c>
    </row>
    <row r="2473" spans="11:62" x14ac:dyDescent="0.15">
      <c r="K2473">
        <v>2018</v>
      </c>
      <c r="L2473" t="s">
        <v>25</v>
      </c>
      <c r="M2473" t="s">
        <v>43</v>
      </c>
      <c r="N2473" t="s">
        <v>44</v>
      </c>
      <c r="O2473" t="s">
        <v>61</v>
      </c>
      <c r="P2473" t="s">
        <v>51</v>
      </c>
      <c r="Q2473" t="s">
        <v>52</v>
      </c>
      <c r="R2473">
        <v>17453</v>
      </c>
      <c r="S2473">
        <v>86217.82</v>
      </c>
      <c r="T2473">
        <v>112083.16600000001</v>
      </c>
      <c r="U2473">
        <v>25865.346000000005</v>
      </c>
      <c r="AX2473" t="s">
        <v>25</v>
      </c>
      <c r="AY2473">
        <v>2018</v>
      </c>
      <c r="AZ2473">
        <v>7</v>
      </c>
      <c r="BA2473" t="s">
        <v>38</v>
      </c>
      <c r="BB2473" t="s">
        <v>43</v>
      </c>
      <c r="BC2473" t="s">
        <v>44</v>
      </c>
      <c r="BD2473" t="s">
        <v>61</v>
      </c>
      <c r="BE2473" t="s">
        <v>51</v>
      </c>
      <c r="BF2473" t="s">
        <v>55</v>
      </c>
      <c r="BG2473">
        <v>18820</v>
      </c>
      <c r="BH2473">
        <v>102079.67999999999</v>
      </c>
      <c r="BI2473">
        <v>122495.61599999999</v>
      </c>
      <c r="BJ2473">
        <v>20415.936000000002</v>
      </c>
    </row>
    <row r="2474" spans="11:62" x14ac:dyDescent="0.15">
      <c r="K2474">
        <v>2018</v>
      </c>
      <c r="L2474" t="s">
        <v>25</v>
      </c>
      <c r="M2474" t="s">
        <v>43</v>
      </c>
      <c r="N2474" t="s">
        <v>44</v>
      </c>
      <c r="O2474" t="s">
        <v>61</v>
      </c>
      <c r="P2474" t="s">
        <v>51</v>
      </c>
      <c r="Q2474" t="s">
        <v>53</v>
      </c>
      <c r="R2474">
        <v>14339</v>
      </c>
      <c r="S2474">
        <v>122856.552</v>
      </c>
      <c r="T2474">
        <v>173227.73831999997</v>
      </c>
      <c r="U2474">
        <v>50371.186319999979</v>
      </c>
      <c r="AX2474" t="s">
        <v>25</v>
      </c>
      <c r="AY2474">
        <v>2018</v>
      </c>
      <c r="AZ2474">
        <v>7</v>
      </c>
      <c r="BA2474" t="s">
        <v>38</v>
      </c>
      <c r="BB2474" t="s">
        <v>43</v>
      </c>
      <c r="BC2474" t="s">
        <v>44</v>
      </c>
      <c r="BD2474" t="s">
        <v>61</v>
      </c>
      <c r="BE2474" t="s">
        <v>56</v>
      </c>
      <c r="BF2474" t="s">
        <v>57</v>
      </c>
      <c r="BG2474">
        <v>19475</v>
      </c>
      <c r="BH2474">
        <v>320986.95</v>
      </c>
      <c r="BI2474">
        <v>423702.77399999998</v>
      </c>
      <c r="BJ2474">
        <v>102715.82399999996</v>
      </c>
    </row>
    <row r="2475" spans="11:62" x14ac:dyDescent="0.15">
      <c r="K2475">
        <v>2018</v>
      </c>
      <c r="L2475" t="s">
        <v>25</v>
      </c>
      <c r="M2475" t="s">
        <v>43</v>
      </c>
      <c r="N2475" t="s">
        <v>44</v>
      </c>
      <c r="O2475" t="s">
        <v>61</v>
      </c>
      <c r="P2475" t="s">
        <v>51</v>
      </c>
      <c r="Q2475" t="s">
        <v>54</v>
      </c>
      <c r="R2475">
        <v>9947</v>
      </c>
      <c r="S2475">
        <v>24071.74</v>
      </c>
      <c r="T2475">
        <v>28886.088000000003</v>
      </c>
      <c r="U2475">
        <v>4814.3480000000018</v>
      </c>
      <c r="AX2475" t="s">
        <v>25</v>
      </c>
      <c r="AY2475">
        <v>2018</v>
      </c>
      <c r="AZ2475">
        <v>7</v>
      </c>
      <c r="BA2475" t="s">
        <v>38</v>
      </c>
      <c r="BB2475" t="s">
        <v>43</v>
      </c>
      <c r="BC2475" t="s">
        <v>44</v>
      </c>
      <c r="BD2475" t="s">
        <v>61</v>
      </c>
      <c r="BE2475" t="s">
        <v>56</v>
      </c>
      <c r="BF2475" t="s">
        <v>58</v>
      </c>
      <c r="BG2475">
        <v>11120</v>
      </c>
      <c r="BH2475">
        <v>88971.12</v>
      </c>
      <c r="BI2475">
        <v>109434.4776</v>
      </c>
      <c r="BJ2475">
        <v>20463.357600000003</v>
      </c>
    </row>
    <row r="2476" spans="11:62" x14ac:dyDescent="0.15">
      <c r="K2476">
        <v>2018</v>
      </c>
      <c r="L2476" t="s">
        <v>25</v>
      </c>
      <c r="M2476" t="s">
        <v>43</v>
      </c>
      <c r="N2476" t="s">
        <v>44</v>
      </c>
      <c r="O2476" t="s">
        <v>61</v>
      </c>
      <c r="P2476" t="s">
        <v>51</v>
      </c>
      <c r="Q2476" t="s">
        <v>55</v>
      </c>
      <c r="R2476">
        <v>18820</v>
      </c>
      <c r="S2476">
        <v>102079.67999999999</v>
      </c>
      <c r="T2476">
        <v>122495.61599999999</v>
      </c>
      <c r="U2476">
        <v>20415.936000000002</v>
      </c>
      <c r="AX2476" t="s">
        <v>25</v>
      </c>
      <c r="AY2476">
        <v>2018</v>
      </c>
      <c r="AZ2476">
        <v>7</v>
      </c>
      <c r="BA2476" t="s">
        <v>38</v>
      </c>
      <c r="BB2476" t="s">
        <v>43</v>
      </c>
      <c r="BC2476" t="s">
        <v>44</v>
      </c>
      <c r="BD2476" t="s">
        <v>61</v>
      </c>
      <c r="BE2476" t="s">
        <v>56</v>
      </c>
      <c r="BF2476" t="s">
        <v>59</v>
      </c>
      <c r="BG2476">
        <v>10261</v>
      </c>
      <c r="BH2476">
        <v>22348.457999999999</v>
      </c>
      <c r="BI2476">
        <v>27488.603339999998</v>
      </c>
      <c r="BJ2476">
        <v>5140.1453399999991</v>
      </c>
    </row>
    <row r="2477" spans="11:62" x14ac:dyDescent="0.15">
      <c r="K2477">
        <v>2018</v>
      </c>
      <c r="L2477" t="s">
        <v>25</v>
      </c>
      <c r="M2477" t="s">
        <v>43</v>
      </c>
      <c r="N2477" t="s">
        <v>44</v>
      </c>
      <c r="O2477" t="s">
        <v>61</v>
      </c>
      <c r="P2477" t="s">
        <v>56</v>
      </c>
      <c r="Q2477" t="s">
        <v>57</v>
      </c>
      <c r="R2477">
        <v>19475</v>
      </c>
      <c r="S2477">
        <v>320986.95</v>
      </c>
      <c r="T2477">
        <v>423702.77399999998</v>
      </c>
      <c r="U2477">
        <v>102715.82399999996</v>
      </c>
      <c r="AX2477" t="s">
        <v>25</v>
      </c>
      <c r="AY2477">
        <v>2018</v>
      </c>
      <c r="AZ2477">
        <v>7</v>
      </c>
      <c r="BA2477" t="s">
        <v>38</v>
      </c>
      <c r="BB2477" t="s">
        <v>62</v>
      </c>
      <c r="BC2477" t="s">
        <v>44</v>
      </c>
      <c r="BD2477" t="s">
        <v>63</v>
      </c>
      <c r="BE2477" t="s">
        <v>46</v>
      </c>
      <c r="BF2477" t="s">
        <v>47</v>
      </c>
      <c r="BG2477">
        <v>14618</v>
      </c>
      <c r="BH2477">
        <v>21400.751999999997</v>
      </c>
      <c r="BI2477">
        <v>30603.075359999995</v>
      </c>
      <c r="BJ2477">
        <v>9202.3233599999985</v>
      </c>
    </row>
    <row r="2478" spans="11:62" x14ac:dyDescent="0.15">
      <c r="K2478">
        <v>2018</v>
      </c>
      <c r="L2478" t="s">
        <v>25</v>
      </c>
      <c r="M2478" t="s">
        <v>43</v>
      </c>
      <c r="N2478" t="s">
        <v>44</v>
      </c>
      <c r="O2478" t="s">
        <v>61</v>
      </c>
      <c r="P2478" t="s">
        <v>56</v>
      </c>
      <c r="Q2478" t="s">
        <v>58</v>
      </c>
      <c r="R2478">
        <v>11120</v>
      </c>
      <c r="S2478">
        <v>88971.12</v>
      </c>
      <c r="T2478">
        <v>109434.4776</v>
      </c>
      <c r="U2478">
        <v>20463.357600000003</v>
      </c>
      <c r="AX2478" t="s">
        <v>25</v>
      </c>
      <c r="AY2478">
        <v>2018</v>
      </c>
      <c r="AZ2478">
        <v>7</v>
      </c>
      <c r="BA2478" t="s">
        <v>38</v>
      </c>
      <c r="BB2478" t="s">
        <v>62</v>
      </c>
      <c r="BC2478" t="s">
        <v>44</v>
      </c>
      <c r="BD2478" t="s">
        <v>63</v>
      </c>
      <c r="BE2478" t="s">
        <v>46</v>
      </c>
      <c r="BF2478" t="s">
        <v>48</v>
      </c>
      <c r="BG2478">
        <v>9265</v>
      </c>
      <c r="BH2478">
        <v>25682.58</v>
      </c>
      <c r="BI2478">
        <v>31075.9218</v>
      </c>
      <c r="BJ2478">
        <v>5393.3417999999983</v>
      </c>
    </row>
    <row r="2479" spans="11:62" x14ac:dyDescent="0.15">
      <c r="K2479">
        <v>2018</v>
      </c>
      <c r="L2479" t="s">
        <v>25</v>
      </c>
      <c r="M2479" t="s">
        <v>43</v>
      </c>
      <c r="N2479" t="s">
        <v>44</v>
      </c>
      <c r="O2479" t="s">
        <v>61</v>
      </c>
      <c r="P2479" t="s">
        <v>56</v>
      </c>
      <c r="Q2479" t="s">
        <v>59</v>
      </c>
      <c r="R2479">
        <v>10261</v>
      </c>
      <c r="S2479">
        <v>22348.457999999999</v>
      </c>
      <c r="T2479">
        <v>27488.603339999998</v>
      </c>
      <c r="U2479">
        <v>5140.1453399999991</v>
      </c>
      <c r="AX2479" t="s">
        <v>25</v>
      </c>
      <c r="AY2479">
        <v>2018</v>
      </c>
      <c r="AZ2479">
        <v>7</v>
      </c>
      <c r="BA2479" t="s">
        <v>38</v>
      </c>
      <c r="BB2479" t="s">
        <v>62</v>
      </c>
      <c r="BC2479" t="s">
        <v>44</v>
      </c>
      <c r="BD2479" t="s">
        <v>63</v>
      </c>
      <c r="BE2479" t="s">
        <v>46</v>
      </c>
      <c r="BF2479" t="s">
        <v>49</v>
      </c>
      <c r="BG2479">
        <v>18117</v>
      </c>
      <c r="BH2479">
        <v>45038.862000000001</v>
      </c>
      <c r="BI2479">
        <v>59901.686459999997</v>
      </c>
      <c r="BJ2479">
        <v>14862.824459999996</v>
      </c>
    </row>
    <row r="2480" spans="11:62" x14ac:dyDescent="0.15">
      <c r="K2480">
        <v>2018</v>
      </c>
      <c r="L2480" t="s">
        <v>25</v>
      </c>
      <c r="M2480" t="s">
        <v>62</v>
      </c>
      <c r="N2480" t="s">
        <v>44</v>
      </c>
      <c r="O2480" t="s">
        <v>63</v>
      </c>
      <c r="P2480" t="s">
        <v>46</v>
      </c>
      <c r="Q2480" t="s">
        <v>47</v>
      </c>
      <c r="R2480">
        <v>14618</v>
      </c>
      <c r="S2480">
        <v>21400.751999999997</v>
      </c>
      <c r="T2480">
        <v>30603.075359999995</v>
      </c>
      <c r="U2480">
        <v>9202.3233599999985</v>
      </c>
      <c r="AX2480" t="s">
        <v>25</v>
      </c>
      <c r="AY2480">
        <v>2018</v>
      </c>
      <c r="AZ2480">
        <v>7</v>
      </c>
      <c r="BA2480" t="s">
        <v>38</v>
      </c>
      <c r="BB2480" t="s">
        <v>62</v>
      </c>
      <c r="BC2480" t="s">
        <v>44</v>
      </c>
      <c r="BD2480" t="s">
        <v>63</v>
      </c>
      <c r="BE2480" t="s">
        <v>46</v>
      </c>
      <c r="BF2480" t="s">
        <v>50</v>
      </c>
      <c r="BG2480">
        <v>10718</v>
      </c>
      <c r="BH2480">
        <v>57126.939999999988</v>
      </c>
      <c r="BI2480">
        <v>68552.327999999994</v>
      </c>
      <c r="BJ2480">
        <v>11425.388000000006</v>
      </c>
    </row>
    <row r="2481" spans="11:62" x14ac:dyDescent="0.15">
      <c r="K2481">
        <v>2018</v>
      </c>
      <c r="L2481" t="s">
        <v>25</v>
      </c>
      <c r="M2481" t="s">
        <v>62</v>
      </c>
      <c r="N2481" t="s">
        <v>44</v>
      </c>
      <c r="O2481" t="s">
        <v>63</v>
      </c>
      <c r="P2481" t="s">
        <v>46</v>
      </c>
      <c r="Q2481" t="s">
        <v>48</v>
      </c>
      <c r="R2481">
        <v>9265</v>
      </c>
      <c r="S2481">
        <v>25682.58</v>
      </c>
      <c r="T2481">
        <v>31075.9218</v>
      </c>
      <c r="U2481">
        <v>5393.3417999999983</v>
      </c>
      <c r="AX2481" t="s">
        <v>25</v>
      </c>
      <c r="AY2481">
        <v>2018</v>
      </c>
      <c r="AZ2481">
        <v>7</v>
      </c>
      <c r="BA2481" t="s">
        <v>38</v>
      </c>
      <c r="BB2481" t="s">
        <v>62</v>
      </c>
      <c r="BC2481" t="s">
        <v>44</v>
      </c>
      <c r="BD2481" t="s">
        <v>63</v>
      </c>
      <c r="BE2481" t="s">
        <v>51</v>
      </c>
      <c r="BF2481" t="s">
        <v>52</v>
      </c>
      <c r="BG2481">
        <v>18441</v>
      </c>
      <c r="BH2481">
        <v>86893.992000000013</v>
      </c>
      <c r="BI2481">
        <v>125996.28840000002</v>
      </c>
      <c r="BJ2481">
        <v>39102.296400000007</v>
      </c>
    </row>
    <row r="2482" spans="11:62" x14ac:dyDescent="0.15">
      <c r="K2482">
        <v>2018</v>
      </c>
      <c r="L2482" t="s">
        <v>25</v>
      </c>
      <c r="M2482" t="s">
        <v>62</v>
      </c>
      <c r="N2482" t="s">
        <v>44</v>
      </c>
      <c r="O2482" t="s">
        <v>63</v>
      </c>
      <c r="P2482" t="s">
        <v>46</v>
      </c>
      <c r="Q2482" t="s">
        <v>49</v>
      </c>
      <c r="R2482">
        <v>18117</v>
      </c>
      <c r="S2482">
        <v>45038.862000000001</v>
      </c>
      <c r="T2482">
        <v>59901.686459999997</v>
      </c>
      <c r="U2482">
        <v>14862.824459999996</v>
      </c>
      <c r="AX2482" t="s">
        <v>25</v>
      </c>
      <c r="AY2482">
        <v>2018</v>
      </c>
      <c r="AZ2482">
        <v>7</v>
      </c>
      <c r="BA2482" t="s">
        <v>38</v>
      </c>
      <c r="BB2482" t="s">
        <v>62</v>
      </c>
      <c r="BC2482" t="s">
        <v>44</v>
      </c>
      <c r="BD2482" t="s">
        <v>63</v>
      </c>
      <c r="BE2482" t="s">
        <v>51</v>
      </c>
      <c r="BF2482" t="s">
        <v>53</v>
      </c>
      <c r="BG2482">
        <v>6894</v>
      </c>
      <c r="BH2482">
        <v>59536.583999999995</v>
      </c>
      <c r="BI2482">
        <v>80374.388399999996</v>
      </c>
      <c r="BJ2482">
        <v>20837.804400000001</v>
      </c>
    </row>
    <row r="2483" spans="11:62" x14ac:dyDescent="0.15">
      <c r="K2483">
        <v>2018</v>
      </c>
      <c r="L2483" t="s">
        <v>25</v>
      </c>
      <c r="M2483" t="s">
        <v>62</v>
      </c>
      <c r="N2483" t="s">
        <v>44</v>
      </c>
      <c r="O2483" t="s">
        <v>63</v>
      </c>
      <c r="P2483" t="s">
        <v>46</v>
      </c>
      <c r="Q2483" t="s">
        <v>50</v>
      </c>
      <c r="R2483">
        <v>10718</v>
      </c>
      <c r="S2483">
        <v>57126.939999999988</v>
      </c>
      <c r="T2483">
        <v>68552.327999999994</v>
      </c>
      <c r="U2483">
        <v>11425.388000000006</v>
      </c>
      <c r="AX2483" t="s">
        <v>25</v>
      </c>
      <c r="AY2483">
        <v>2018</v>
      </c>
      <c r="AZ2483">
        <v>7</v>
      </c>
      <c r="BA2483" t="s">
        <v>38</v>
      </c>
      <c r="BB2483" t="s">
        <v>62</v>
      </c>
      <c r="BC2483" t="s">
        <v>44</v>
      </c>
      <c r="BD2483" t="s">
        <v>63</v>
      </c>
      <c r="BE2483" t="s">
        <v>51</v>
      </c>
      <c r="BF2483" t="s">
        <v>54</v>
      </c>
      <c r="BG2483">
        <v>6578</v>
      </c>
      <c r="BH2483">
        <v>16063.476000000001</v>
      </c>
      <c r="BI2483">
        <v>21846.327359999999</v>
      </c>
      <c r="BJ2483">
        <v>5782.8513599999987</v>
      </c>
    </row>
    <row r="2484" spans="11:62" x14ac:dyDescent="0.15">
      <c r="K2484">
        <v>2018</v>
      </c>
      <c r="L2484" t="s">
        <v>25</v>
      </c>
      <c r="M2484" t="s">
        <v>62</v>
      </c>
      <c r="N2484" t="s">
        <v>44</v>
      </c>
      <c r="O2484" t="s">
        <v>63</v>
      </c>
      <c r="P2484" t="s">
        <v>51</v>
      </c>
      <c r="Q2484" t="s">
        <v>52</v>
      </c>
      <c r="R2484">
        <v>18441</v>
      </c>
      <c r="S2484">
        <v>86893.992000000013</v>
      </c>
      <c r="T2484">
        <v>125996.28840000002</v>
      </c>
      <c r="U2484">
        <v>39102.296400000007</v>
      </c>
      <c r="AX2484" t="s">
        <v>25</v>
      </c>
      <c r="AY2484">
        <v>2018</v>
      </c>
      <c r="AZ2484">
        <v>7</v>
      </c>
      <c r="BA2484" t="s">
        <v>38</v>
      </c>
      <c r="BB2484" t="s">
        <v>62</v>
      </c>
      <c r="BC2484" t="s">
        <v>44</v>
      </c>
      <c r="BD2484" t="s">
        <v>63</v>
      </c>
      <c r="BE2484" t="s">
        <v>51</v>
      </c>
      <c r="BF2484" t="s">
        <v>55</v>
      </c>
      <c r="BG2484">
        <v>13053</v>
      </c>
      <c r="BH2484">
        <v>75185.279999999984</v>
      </c>
      <c r="BI2484">
        <v>98492.71679999998</v>
      </c>
      <c r="BJ2484">
        <v>23307.436799999996</v>
      </c>
    </row>
    <row r="2485" spans="11:62" x14ac:dyDescent="0.15">
      <c r="K2485">
        <v>2018</v>
      </c>
      <c r="L2485" t="s">
        <v>25</v>
      </c>
      <c r="M2485" t="s">
        <v>62</v>
      </c>
      <c r="N2485" t="s">
        <v>44</v>
      </c>
      <c r="O2485" t="s">
        <v>63</v>
      </c>
      <c r="P2485" t="s">
        <v>51</v>
      </c>
      <c r="Q2485" t="s">
        <v>53</v>
      </c>
      <c r="R2485">
        <v>6894</v>
      </c>
      <c r="S2485">
        <v>59536.583999999995</v>
      </c>
      <c r="T2485">
        <v>80374.388399999996</v>
      </c>
      <c r="U2485">
        <v>20837.804400000001</v>
      </c>
      <c r="AX2485" t="s">
        <v>25</v>
      </c>
      <c r="AY2485">
        <v>2018</v>
      </c>
      <c r="AZ2485">
        <v>7</v>
      </c>
      <c r="BA2485" t="s">
        <v>38</v>
      </c>
      <c r="BB2485" t="s">
        <v>62</v>
      </c>
      <c r="BC2485" t="s">
        <v>44</v>
      </c>
      <c r="BD2485" t="s">
        <v>63</v>
      </c>
      <c r="BE2485" t="s">
        <v>56</v>
      </c>
      <c r="BF2485" t="s">
        <v>57</v>
      </c>
      <c r="BG2485">
        <v>18242</v>
      </c>
      <c r="BH2485">
        <v>295775.788</v>
      </c>
      <c r="BI2485">
        <v>431832.65048000001</v>
      </c>
      <c r="BJ2485">
        <v>136056.86248000001</v>
      </c>
    </row>
    <row r="2486" spans="11:62" x14ac:dyDescent="0.15">
      <c r="K2486">
        <v>2018</v>
      </c>
      <c r="L2486" t="s">
        <v>25</v>
      </c>
      <c r="M2486" t="s">
        <v>62</v>
      </c>
      <c r="N2486" t="s">
        <v>44</v>
      </c>
      <c r="O2486" t="s">
        <v>63</v>
      </c>
      <c r="P2486" t="s">
        <v>51</v>
      </c>
      <c r="Q2486" t="s">
        <v>54</v>
      </c>
      <c r="R2486">
        <v>6578</v>
      </c>
      <c r="S2486">
        <v>16063.476000000001</v>
      </c>
      <c r="T2486">
        <v>21846.327359999999</v>
      </c>
      <c r="U2486">
        <v>5782.8513599999987</v>
      </c>
      <c r="AX2486" t="s">
        <v>25</v>
      </c>
      <c r="AY2486">
        <v>2018</v>
      </c>
      <c r="AZ2486">
        <v>7</v>
      </c>
      <c r="BA2486" t="s">
        <v>38</v>
      </c>
      <c r="BB2486" t="s">
        <v>62</v>
      </c>
      <c r="BC2486" t="s">
        <v>44</v>
      </c>
      <c r="BD2486" t="s">
        <v>63</v>
      </c>
      <c r="BE2486" t="s">
        <v>56</v>
      </c>
      <c r="BF2486" t="s">
        <v>58</v>
      </c>
      <c r="BG2486">
        <v>8557</v>
      </c>
      <c r="BH2486">
        <v>69542.739000000001</v>
      </c>
      <c r="BI2486">
        <v>93882.697650000002</v>
      </c>
      <c r="BJ2486">
        <v>24339.95865</v>
      </c>
    </row>
    <row r="2487" spans="11:62" x14ac:dyDescent="0.15">
      <c r="K2487">
        <v>2018</v>
      </c>
      <c r="L2487" t="s">
        <v>25</v>
      </c>
      <c r="M2487" t="s">
        <v>62</v>
      </c>
      <c r="N2487" t="s">
        <v>44</v>
      </c>
      <c r="O2487" t="s">
        <v>63</v>
      </c>
      <c r="P2487" t="s">
        <v>51</v>
      </c>
      <c r="Q2487" t="s">
        <v>55</v>
      </c>
      <c r="R2487">
        <v>13053</v>
      </c>
      <c r="S2487">
        <v>75185.279999999984</v>
      </c>
      <c r="T2487">
        <v>98492.71679999998</v>
      </c>
      <c r="U2487">
        <v>23307.436799999996</v>
      </c>
      <c r="AX2487" t="s">
        <v>25</v>
      </c>
      <c r="AY2487">
        <v>2018</v>
      </c>
      <c r="AZ2487">
        <v>7</v>
      </c>
      <c r="BA2487" t="s">
        <v>38</v>
      </c>
      <c r="BB2487" t="s">
        <v>62</v>
      </c>
      <c r="BC2487" t="s">
        <v>44</v>
      </c>
      <c r="BD2487" t="s">
        <v>63</v>
      </c>
      <c r="BE2487" t="s">
        <v>56</v>
      </c>
      <c r="BF2487" t="s">
        <v>59</v>
      </c>
      <c r="BG2487">
        <v>15462</v>
      </c>
      <c r="BH2487">
        <v>32006.340000000004</v>
      </c>
      <c r="BI2487">
        <v>38727.671400000007</v>
      </c>
      <c r="BJ2487">
        <v>6721.3314000000028</v>
      </c>
    </row>
    <row r="2488" spans="11:62" x14ac:dyDescent="0.15">
      <c r="K2488">
        <v>2018</v>
      </c>
      <c r="L2488" t="s">
        <v>25</v>
      </c>
      <c r="M2488" t="s">
        <v>62</v>
      </c>
      <c r="N2488" t="s">
        <v>44</v>
      </c>
      <c r="O2488" t="s">
        <v>63</v>
      </c>
      <c r="P2488" t="s">
        <v>56</v>
      </c>
      <c r="Q2488" t="s">
        <v>57</v>
      </c>
      <c r="R2488">
        <v>18242</v>
      </c>
      <c r="S2488">
        <v>295775.788</v>
      </c>
      <c r="T2488">
        <v>431832.65048000001</v>
      </c>
      <c r="U2488">
        <v>136056.86248000001</v>
      </c>
      <c r="AX2488" t="s">
        <v>25</v>
      </c>
      <c r="AY2488">
        <v>2018</v>
      </c>
      <c r="AZ2488">
        <v>7</v>
      </c>
      <c r="BA2488" t="s">
        <v>38</v>
      </c>
      <c r="BB2488" t="s">
        <v>62</v>
      </c>
      <c r="BC2488" t="s">
        <v>44</v>
      </c>
      <c r="BD2488" t="s">
        <v>64</v>
      </c>
      <c r="BE2488" t="s">
        <v>46</v>
      </c>
      <c r="BF2488" t="s">
        <v>47</v>
      </c>
      <c r="BG2488">
        <v>17823</v>
      </c>
      <c r="BH2488">
        <v>26734.5</v>
      </c>
      <c r="BI2488">
        <v>39834.404999999999</v>
      </c>
      <c r="BJ2488">
        <v>13099.904999999999</v>
      </c>
    </row>
    <row r="2489" spans="11:62" x14ac:dyDescent="0.15">
      <c r="K2489">
        <v>2018</v>
      </c>
      <c r="L2489" t="s">
        <v>25</v>
      </c>
      <c r="M2489" t="s">
        <v>62</v>
      </c>
      <c r="N2489" t="s">
        <v>44</v>
      </c>
      <c r="O2489" t="s">
        <v>63</v>
      </c>
      <c r="P2489" t="s">
        <v>56</v>
      </c>
      <c r="Q2489" t="s">
        <v>58</v>
      </c>
      <c r="R2489">
        <v>8557</v>
      </c>
      <c r="S2489">
        <v>69542.739000000001</v>
      </c>
      <c r="T2489">
        <v>93882.697650000002</v>
      </c>
      <c r="U2489">
        <v>24339.95865</v>
      </c>
      <c r="AX2489" t="s">
        <v>25</v>
      </c>
      <c r="AY2489">
        <v>2018</v>
      </c>
      <c r="AZ2489">
        <v>7</v>
      </c>
      <c r="BA2489" t="s">
        <v>38</v>
      </c>
      <c r="BB2489" t="s">
        <v>62</v>
      </c>
      <c r="BC2489" t="s">
        <v>44</v>
      </c>
      <c r="BD2489" t="s">
        <v>64</v>
      </c>
      <c r="BE2489" t="s">
        <v>46</v>
      </c>
      <c r="BF2489" t="s">
        <v>48</v>
      </c>
      <c r="BG2489">
        <v>11712</v>
      </c>
      <c r="BH2489">
        <v>31435.008000000002</v>
      </c>
      <c r="BI2489">
        <v>44952.061440000005</v>
      </c>
      <c r="BJ2489">
        <v>13517.053440000003</v>
      </c>
    </row>
    <row r="2490" spans="11:62" x14ac:dyDescent="0.15">
      <c r="K2490">
        <v>2018</v>
      </c>
      <c r="L2490" t="s">
        <v>25</v>
      </c>
      <c r="M2490" t="s">
        <v>62</v>
      </c>
      <c r="N2490" t="s">
        <v>44</v>
      </c>
      <c r="O2490" t="s">
        <v>63</v>
      </c>
      <c r="P2490" t="s">
        <v>56</v>
      </c>
      <c r="Q2490" t="s">
        <v>59</v>
      </c>
      <c r="R2490">
        <v>15462</v>
      </c>
      <c r="S2490">
        <v>32006.340000000004</v>
      </c>
      <c r="T2490">
        <v>38727.671400000007</v>
      </c>
      <c r="U2490">
        <v>6721.3314000000028</v>
      </c>
      <c r="AX2490" t="s">
        <v>25</v>
      </c>
      <c r="AY2490">
        <v>2018</v>
      </c>
      <c r="AZ2490">
        <v>7</v>
      </c>
      <c r="BA2490" t="s">
        <v>38</v>
      </c>
      <c r="BB2490" t="s">
        <v>62</v>
      </c>
      <c r="BC2490" t="s">
        <v>44</v>
      </c>
      <c r="BD2490" t="s">
        <v>64</v>
      </c>
      <c r="BE2490" t="s">
        <v>46</v>
      </c>
      <c r="BF2490" t="s">
        <v>49</v>
      </c>
      <c r="BG2490">
        <v>18891</v>
      </c>
      <c r="BH2490">
        <v>52781.454000000005</v>
      </c>
      <c r="BI2490">
        <v>68615.890200000009</v>
      </c>
      <c r="BJ2490">
        <v>15834.436200000004</v>
      </c>
    </row>
    <row r="2491" spans="11:62" x14ac:dyDescent="0.15">
      <c r="K2491">
        <v>2018</v>
      </c>
      <c r="L2491" t="s">
        <v>25</v>
      </c>
      <c r="M2491" t="s">
        <v>62</v>
      </c>
      <c r="N2491" t="s">
        <v>44</v>
      </c>
      <c r="O2491" t="s">
        <v>64</v>
      </c>
      <c r="P2491" t="s">
        <v>46</v>
      </c>
      <c r="Q2491" t="s">
        <v>47</v>
      </c>
      <c r="R2491">
        <v>17823</v>
      </c>
      <c r="S2491">
        <v>26734.5</v>
      </c>
      <c r="T2491">
        <v>39834.404999999999</v>
      </c>
      <c r="U2491">
        <v>13099.904999999999</v>
      </c>
      <c r="AX2491" t="s">
        <v>25</v>
      </c>
      <c r="AY2491">
        <v>2018</v>
      </c>
      <c r="AZ2491">
        <v>7</v>
      </c>
      <c r="BA2491" t="s">
        <v>38</v>
      </c>
      <c r="BB2491" t="s">
        <v>62</v>
      </c>
      <c r="BC2491" t="s">
        <v>44</v>
      </c>
      <c r="BD2491" t="s">
        <v>64</v>
      </c>
      <c r="BE2491" t="s">
        <v>46</v>
      </c>
      <c r="BF2491" t="s">
        <v>50</v>
      </c>
      <c r="BG2491">
        <v>8487</v>
      </c>
      <c r="BH2491">
        <v>38276.369999999995</v>
      </c>
      <c r="BI2491">
        <v>46314.407699999996</v>
      </c>
      <c r="BJ2491">
        <v>8038.0377000000008</v>
      </c>
    </row>
    <row r="2492" spans="11:62" x14ac:dyDescent="0.15">
      <c r="K2492">
        <v>2018</v>
      </c>
      <c r="L2492" t="s">
        <v>25</v>
      </c>
      <c r="M2492" t="s">
        <v>62</v>
      </c>
      <c r="N2492" t="s">
        <v>44</v>
      </c>
      <c r="O2492" t="s">
        <v>64</v>
      </c>
      <c r="P2492" t="s">
        <v>46</v>
      </c>
      <c r="Q2492" t="s">
        <v>48</v>
      </c>
      <c r="R2492">
        <v>11712</v>
      </c>
      <c r="S2492">
        <v>31435.008000000002</v>
      </c>
      <c r="T2492">
        <v>44952.061440000005</v>
      </c>
      <c r="U2492">
        <v>13517.053440000003</v>
      </c>
      <c r="AX2492" t="s">
        <v>25</v>
      </c>
      <c r="AY2492">
        <v>2018</v>
      </c>
      <c r="AZ2492">
        <v>7</v>
      </c>
      <c r="BA2492" t="s">
        <v>38</v>
      </c>
      <c r="BB2492" t="s">
        <v>62</v>
      </c>
      <c r="BC2492" t="s">
        <v>44</v>
      </c>
      <c r="BD2492" t="s">
        <v>64</v>
      </c>
      <c r="BE2492" t="s">
        <v>51</v>
      </c>
      <c r="BF2492" t="s">
        <v>52</v>
      </c>
      <c r="BG2492">
        <v>10455</v>
      </c>
      <c r="BH2492">
        <v>44893.77</v>
      </c>
      <c r="BI2492">
        <v>63749.153399999996</v>
      </c>
      <c r="BJ2492">
        <v>18855.383399999999</v>
      </c>
    </row>
    <row r="2493" spans="11:62" x14ac:dyDescent="0.15">
      <c r="K2493">
        <v>2018</v>
      </c>
      <c r="L2493" t="s">
        <v>25</v>
      </c>
      <c r="M2493" t="s">
        <v>62</v>
      </c>
      <c r="N2493" t="s">
        <v>44</v>
      </c>
      <c r="O2493" t="s">
        <v>64</v>
      </c>
      <c r="P2493" t="s">
        <v>46</v>
      </c>
      <c r="Q2493" t="s">
        <v>49</v>
      </c>
      <c r="R2493">
        <v>18891</v>
      </c>
      <c r="S2493">
        <v>52781.454000000005</v>
      </c>
      <c r="T2493">
        <v>68615.890200000009</v>
      </c>
      <c r="U2493">
        <v>15834.436200000004</v>
      </c>
      <c r="AX2493" t="s">
        <v>25</v>
      </c>
      <c r="AY2493">
        <v>2018</v>
      </c>
      <c r="AZ2493">
        <v>7</v>
      </c>
      <c r="BA2493" t="s">
        <v>38</v>
      </c>
      <c r="BB2493" t="s">
        <v>62</v>
      </c>
      <c r="BC2493" t="s">
        <v>44</v>
      </c>
      <c r="BD2493" t="s">
        <v>64</v>
      </c>
      <c r="BE2493" t="s">
        <v>51</v>
      </c>
      <c r="BF2493" t="s">
        <v>53</v>
      </c>
      <c r="BG2493">
        <v>9495</v>
      </c>
      <c r="BH2493">
        <v>83935.8</v>
      </c>
      <c r="BI2493">
        <v>119188.836</v>
      </c>
      <c r="BJ2493">
        <v>35253.035999999993</v>
      </c>
    </row>
    <row r="2494" spans="11:62" x14ac:dyDescent="0.15">
      <c r="K2494">
        <v>2018</v>
      </c>
      <c r="L2494" t="s">
        <v>25</v>
      </c>
      <c r="M2494" t="s">
        <v>62</v>
      </c>
      <c r="N2494" t="s">
        <v>44</v>
      </c>
      <c r="O2494" t="s">
        <v>64</v>
      </c>
      <c r="P2494" t="s">
        <v>46</v>
      </c>
      <c r="Q2494" t="s">
        <v>50</v>
      </c>
      <c r="R2494">
        <v>8487</v>
      </c>
      <c r="S2494">
        <v>38276.369999999995</v>
      </c>
      <c r="T2494">
        <v>46314.407699999996</v>
      </c>
      <c r="U2494">
        <v>8038.0377000000008</v>
      </c>
      <c r="AX2494" t="s">
        <v>25</v>
      </c>
      <c r="AY2494">
        <v>2018</v>
      </c>
      <c r="AZ2494">
        <v>7</v>
      </c>
      <c r="BA2494" t="s">
        <v>38</v>
      </c>
      <c r="BB2494" t="s">
        <v>62</v>
      </c>
      <c r="BC2494" t="s">
        <v>44</v>
      </c>
      <c r="BD2494" t="s">
        <v>64</v>
      </c>
      <c r="BE2494" t="s">
        <v>51</v>
      </c>
      <c r="BF2494" t="s">
        <v>54</v>
      </c>
      <c r="BG2494">
        <v>18165</v>
      </c>
      <c r="BH2494">
        <v>43959.3</v>
      </c>
      <c r="BI2494">
        <v>63301.392</v>
      </c>
      <c r="BJ2494">
        <v>19342.091999999997</v>
      </c>
    </row>
    <row r="2495" spans="11:62" x14ac:dyDescent="0.15">
      <c r="K2495">
        <v>2018</v>
      </c>
      <c r="L2495" t="s">
        <v>25</v>
      </c>
      <c r="M2495" t="s">
        <v>62</v>
      </c>
      <c r="N2495" t="s">
        <v>44</v>
      </c>
      <c r="O2495" t="s">
        <v>64</v>
      </c>
      <c r="P2495" t="s">
        <v>51</v>
      </c>
      <c r="Q2495" t="s">
        <v>52</v>
      </c>
      <c r="R2495">
        <v>10455</v>
      </c>
      <c r="S2495">
        <v>44893.77</v>
      </c>
      <c r="T2495">
        <v>63749.153399999996</v>
      </c>
      <c r="U2495">
        <v>18855.383399999999</v>
      </c>
      <c r="AX2495" t="s">
        <v>25</v>
      </c>
      <c r="AY2495">
        <v>2018</v>
      </c>
      <c r="AZ2495">
        <v>7</v>
      </c>
      <c r="BA2495" t="s">
        <v>38</v>
      </c>
      <c r="BB2495" t="s">
        <v>62</v>
      </c>
      <c r="BC2495" t="s">
        <v>44</v>
      </c>
      <c r="BD2495" t="s">
        <v>64</v>
      </c>
      <c r="BE2495" t="s">
        <v>51</v>
      </c>
      <c r="BF2495" t="s">
        <v>55</v>
      </c>
      <c r="BG2495">
        <v>7782</v>
      </c>
      <c r="BH2495">
        <v>45571.392</v>
      </c>
      <c r="BI2495">
        <v>65167.090559999997</v>
      </c>
      <c r="BJ2495">
        <v>19595.698559999997</v>
      </c>
    </row>
    <row r="2496" spans="11:62" x14ac:dyDescent="0.15">
      <c r="K2496">
        <v>2018</v>
      </c>
      <c r="L2496" t="s">
        <v>25</v>
      </c>
      <c r="M2496" t="s">
        <v>62</v>
      </c>
      <c r="N2496" t="s">
        <v>44</v>
      </c>
      <c r="O2496" t="s">
        <v>64</v>
      </c>
      <c r="P2496" t="s">
        <v>51</v>
      </c>
      <c r="Q2496" t="s">
        <v>53</v>
      </c>
      <c r="R2496">
        <v>9495</v>
      </c>
      <c r="S2496">
        <v>83935.8</v>
      </c>
      <c r="T2496">
        <v>119188.836</v>
      </c>
      <c r="U2496">
        <v>35253.035999999993</v>
      </c>
      <c r="AX2496" t="s">
        <v>25</v>
      </c>
      <c r="AY2496">
        <v>2018</v>
      </c>
      <c r="AZ2496">
        <v>7</v>
      </c>
      <c r="BA2496" t="s">
        <v>38</v>
      </c>
      <c r="BB2496" t="s">
        <v>62</v>
      </c>
      <c r="BC2496" t="s">
        <v>44</v>
      </c>
      <c r="BD2496" t="s">
        <v>64</v>
      </c>
      <c r="BE2496" t="s">
        <v>56</v>
      </c>
      <c r="BF2496" t="s">
        <v>57</v>
      </c>
      <c r="BG2496">
        <v>19900</v>
      </c>
      <c r="BH2496">
        <v>317325.40000000002</v>
      </c>
      <c r="BI2496">
        <v>425216.03600000002</v>
      </c>
      <c r="BJ2496">
        <v>107890.636</v>
      </c>
    </row>
    <row r="2497" spans="11:62" x14ac:dyDescent="0.15">
      <c r="K2497">
        <v>2018</v>
      </c>
      <c r="L2497" t="s">
        <v>25</v>
      </c>
      <c r="M2497" t="s">
        <v>62</v>
      </c>
      <c r="N2497" t="s">
        <v>44</v>
      </c>
      <c r="O2497" t="s">
        <v>64</v>
      </c>
      <c r="P2497" t="s">
        <v>51</v>
      </c>
      <c r="Q2497" t="s">
        <v>54</v>
      </c>
      <c r="R2497">
        <v>18165</v>
      </c>
      <c r="S2497">
        <v>43959.3</v>
      </c>
      <c r="T2497">
        <v>63301.392</v>
      </c>
      <c r="U2497">
        <v>19342.091999999997</v>
      </c>
      <c r="AX2497" t="s">
        <v>25</v>
      </c>
      <c r="AY2497">
        <v>2018</v>
      </c>
      <c r="AZ2497">
        <v>7</v>
      </c>
      <c r="BA2497" t="s">
        <v>38</v>
      </c>
      <c r="BB2497" t="s">
        <v>62</v>
      </c>
      <c r="BC2497" t="s">
        <v>44</v>
      </c>
      <c r="BD2497" t="s">
        <v>64</v>
      </c>
      <c r="BE2497" t="s">
        <v>56</v>
      </c>
      <c r="BF2497" t="s">
        <v>58</v>
      </c>
      <c r="BG2497">
        <v>9400</v>
      </c>
      <c r="BH2497">
        <v>74617.2</v>
      </c>
      <c r="BI2497">
        <v>93271.5</v>
      </c>
      <c r="BJ2497">
        <v>18654.300000000003</v>
      </c>
    </row>
    <row r="2498" spans="11:62" x14ac:dyDescent="0.15">
      <c r="K2498">
        <v>2018</v>
      </c>
      <c r="L2498" t="s">
        <v>25</v>
      </c>
      <c r="M2498" t="s">
        <v>62</v>
      </c>
      <c r="N2498" t="s">
        <v>44</v>
      </c>
      <c r="O2498" t="s">
        <v>64</v>
      </c>
      <c r="P2498" t="s">
        <v>51</v>
      </c>
      <c r="Q2498" t="s">
        <v>55</v>
      </c>
      <c r="R2498">
        <v>7782</v>
      </c>
      <c r="S2498">
        <v>45571.392</v>
      </c>
      <c r="T2498">
        <v>65167.090559999997</v>
      </c>
      <c r="U2498">
        <v>19595.698559999997</v>
      </c>
      <c r="AX2498" t="s">
        <v>25</v>
      </c>
      <c r="AY2498">
        <v>2018</v>
      </c>
      <c r="AZ2498">
        <v>7</v>
      </c>
      <c r="BA2498" t="s">
        <v>38</v>
      </c>
      <c r="BB2498" t="s">
        <v>62</v>
      </c>
      <c r="BC2498" t="s">
        <v>44</v>
      </c>
      <c r="BD2498" t="s">
        <v>64</v>
      </c>
      <c r="BE2498" t="s">
        <v>56</v>
      </c>
      <c r="BF2498" t="s">
        <v>59</v>
      </c>
      <c r="BG2498">
        <v>8469</v>
      </c>
      <c r="BH2498">
        <v>17225.946</v>
      </c>
      <c r="BI2498">
        <v>23427.28656</v>
      </c>
      <c r="BJ2498">
        <v>6201.3405600000006</v>
      </c>
    </row>
    <row r="2499" spans="11:62" x14ac:dyDescent="0.15">
      <c r="K2499">
        <v>2018</v>
      </c>
      <c r="L2499" t="s">
        <v>25</v>
      </c>
      <c r="M2499" t="s">
        <v>62</v>
      </c>
      <c r="N2499" t="s">
        <v>44</v>
      </c>
      <c r="O2499" t="s">
        <v>64</v>
      </c>
      <c r="P2499" t="s">
        <v>56</v>
      </c>
      <c r="Q2499" t="s">
        <v>57</v>
      </c>
      <c r="R2499">
        <v>19900</v>
      </c>
      <c r="S2499">
        <v>317325.40000000002</v>
      </c>
      <c r="T2499">
        <v>425216.03600000002</v>
      </c>
      <c r="U2499">
        <v>107890.636</v>
      </c>
      <c r="AX2499" t="s">
        <v>25</v>
      </c>
      <c r="AY2499">
        <v>2018</v>
      </c>
      <c r="AZ2499">
        <v>7</v>
      </c>
      <c r="BA2499" t="s">
        <v>38</v>
      </c>
      <c r="BB2499" t="s">
        <v>62</v>
      </c>
      <c r="BC2499" t="s">
        <v>44</v>
      </c>
      <c r="BD2499" t="s">
        <v>65</v>
      </c>
      <c r="BE2499" t="s">
        <v>46</v>
      </c>
      <c r="BF2499" t="s">
        <v>47</v>
      </c>
      <c r="BG2499">
        <v>15865</v>
      </c>
      <c r="BH2499">
        <v>24368.639999999999</v>
      </c>
      <c r="BI2499">
        <v>33628.7232</v>
      </c>
      <c r="BJ2499">
        <v>9260.0832000000009</v>
      </c>
    </row>
    <row r="2500" spans="11:62" x14ac:dyDescent="0.15">
      <c r="K2500">
        <v>2018</v>
      </c>
      <c r="L2500" t="s">
        <v>25</v>
      </c>
      <c r="M2500" t="s">
        <v>62</v>
      </c>
      <c r="N2500" t="s">
        <v>44</v>
      </c>
      <c r="O2500" t="s">
        <v>64</v>
      </c>
      <c r="P2500" t="s">
        <v>56</v>
      </c>
      <c r="Q2500" t="s">
        <v>58</v>
      </c>
      <c r="R2500">
        <v>9400</v>
      </c>
      <c r="S2500">
        <v>74617.2</v>
      </c>
      <c r="T2500">
        <v>93271.5</v>
      </c>
      <c r="U2500">
        <v>18654.300000000003</v>
      </c>
      <c r="AX2500" t="s">
        <v>25</v>
      </c>
      <c r="AY2500">
        <v>2018</v>
      </c>
      <c r="AZ2500">
        <v>7</v>
      </c>
      <c r="BA2500" t="s">
        <v>38</v>
      </c>
      <c r="BB2500" t="s">
        <v>62</v>
      </c>
      <c r="BC2500" t="s">
        <v>44</v>
      </c>
      <c r="BD2500" t="s">
        <v>65</v>
      </c>
      <c r="BE2500" t="s">
        <v>46</v>
      </c>
      <c r="BF2500" t="s">
        <v>48</v>
      </c>
      <c r="BG2500">
        <v>18885</v>
      </c>
      <c r="BH2500">
        <v>47363.58</v>
      </c>
      <c r="BI2500">
        <v>70098.098400000003</v>
      </c>
      <c r="BJ2500">
        <v>22734.518400000001</v>
      </c>
    </row>
    <row r="2501" spans="11:62" x14ac:dyDescent="0.15">
      <c r="K2501">
        <v>2018</v>
      </c>
      <c r="L2501" t="s">
        <v>25</v>
      </c>
      <c r="M2501" t="s">
        <v>62</v>
      </c>
      <c r="N2501" t="s">
        <v>44</v>
      </c>
      <c r="O2501" t="s">
        <v>64</v>
      </c>
      <c r="P2501" t="s">
        <v>56</v>
      </c>
      <c r="Q2501" t="s">
        <v>59</v>
      </c>
      <c r="R2501">
        <v>8469</v>
      </c>
      <c r="S2501">
        <v>17225.946</v>
      </c>
      <c r="T2501">
        <v>23427.28656</v>
      </c>
      <c r="U2501">
        <v>6201.3405600000006</v>
      </c>
      <c r="AX2501" t="s">
        <v>25</v>
      </c>
      <c r="AY2501">
        <v>2018</v>
      </c>
      <c r="AZ2501">
        <v>7</v>
      </c>
      <c r="BA2501" t="s">
        <v>38</v>
      </c>
      <c r="BB2501" t="s">
        <v>62</v>
      </c>
      <c r="BC2501" t="s">
        <v>44</v>
      </c>
      <c r="BD2501" t="s">
        <v>65</v>
      </c>
      <c r="BE2501" t="s">
        <v>46</v>
      </c>
      <c r="BF2501" t="s">
        <v>49</v>
      </c>
      <c r="BG2501">
        <v>12368</v>
      </c>
      <c r="BH2501">
        <v>35100.384000000005</v>
      </c>
      <c r="BI2501">
        <v>47034.514560000011</v>
      </c>
      <c r="BJ2501">
        <v>11934.130560000005</v>
      </c>
    </row>
    <row r="2502" spans="11:62" x14ac:dyDescent="0.15">
      <c r="K2502">
        <v>2018</v>
      </c>
      <c r="L2502" t="s">
        <v>25</v>
      </c>
      <c r="M2502" t="s">
        <v>62</v>
      </c>
      <c r="N2502" t="s">
        <v>44</v>
      </c>
      <c r="O2502" t="s">
        <v>65</v>
      </c>
      <c r="P2502" t="s">
        <v>46</v>
      </c>
      <c r="Q2502" t="s">
        <v>47</v>
      </c>
      <c r="R2502">
        <v>15865</v>
      </c>
      <c r="S2502">
        <v>24368.639999999999</v>
      </c>
      <c r="T2502">
        <v>33628.7232</v>
      </c>
      <c r="U2502">
        <v>9260.0832000000009</v>
      </c>
      <c r="AX2502" t="s">
        <v>25</v>
      </c>
      <c r="AY2502">
        <v>2018</v>
      </c>
      <c r="AZ2502">
        <v>7</v>
      </c>
      <c r="BA2502" t="s">
        <v>38</v>
      </c>
      <c r="BB2502" t="s">
        <v>62</v>
      </c>
      <c r="BC2502" t="s">
        <v>44</v>
      </c>
      <c r="BD2502" t="s">
        <v>65</v>
      </c>
      <c r="BE2502" t="s">
        <v>46</v>
      </c>
      <c r="BF2502" t="s">
        <v>50</v>
      </c>
      <c r="BG2502">
        <v>19080</v>
      </c>
      <c r="BH2502">
        <v>86833.08</v>
      </c>
      <c r="BI2502">
        <v>109409.6808</v>
      </c>
      <c r="BJ2502">
        <v>22576.6008</v>
      </c>
    </row>
    <row r="2503" spans="11:62" x14ac:dyDescent="0.15">
      <c r="K2503">
        <v>2018</v>
      </c>
      <c r="L2503" t="s">
        <v>25</v>
      </c>
      <c r="M2503" t="s">
        <v>62</v>
      </c>
      <c r="N2503" t="s">
        <v>44</v>
      </c>
      <c r="O2503" t="s">
        <v>65</v>
      </c>
      <c r="P2503" t="s">
        <v>46</v>
      </c>
      <c r="Q2503" t="s">
        <v>48</v>
      </c>
      <c r="R2503">
        <v>18885</v>
      </c>
      <c r="S2503">
        <v>47363.58</v>
      </c>
      <c r="T2503">
        <v>70098.098400000003</v>
      </c>
      <c r="U2503">
        <v>22734.518400000001</v>
      </c>
      <c r="AX2503" t="s">
        <v>25</v>
      </c>
      <c r="AY2503">
        <v>2018</v>
      </c>
      <c r="AZ2503">
        <v>7</v>
      </c>
      <c r="BA2503" t="s">
        <v>38</v>
      </c>
      <c r="BB2503" t="s">
        <v>62</v>
      </c>
      <c r="BC2503" t="s">
        <v>44</v>
      </c>
      <c r="BD2503" t="s">
        <v>65</v>
      </c>
      <c r="BE2503" t="s">
        <v>51</v>
      </c>
      <c r="BF2503" t="s">
        <v>52</v>
      </c>
      <c r="BG2503">
        <v>15530</v>
      </c>
      <c r="BH2503">
        <v>76128.06</v>
      </c>
      <c r="BI2503">
        <v>106579.284</v>
      </c>
      <c r="BJ2503">
        <v>30451.224000000002</v>
      </c>
    </row>
    <row r="2504" spans="11:62" x14ac:dyDescent="0.15">
      <c r="K2504">
        <v>2018</v>
      </c>
      <c r="L2504" t="s">
        <v>25</v>
      </c>
      <c r="M2504" t="s">
        <v>62</v>
      </c>
      <c r="N2504" t="s">
        <v>44</v>
      </c>
      <c r="O2504" t="s">
        <v>65</v>
      </c>
      <c r="P2504" t="s">
        <v>46</v>
      </c>
      <c r="Q2504" t="s">
        <v>49</v>
      </c>
      <c r="R2504">
        <v>12368</v>
      </c>
      <c r="S2504">
        <v>35100.384000000005</v>
      </c>
      <c r="T2504">
        <v>47034.514560000011</v>
      </c>
      <c r="U2504">
        <v>11934.130560000005</v>
      </c>
      <c r="AX2504" t="s">
        <v>25</v>
      </c>
      <c r="AY2504">
        <v>2018</v>
      </c>
      <c r="AZ2504">
        <v>7</v>
      </c>
      <c r="BA2504" t="s">
        <v>38</v>
      </c>
      <c r="BB2504" t="s">
        <v>62</v>
      </c>
      <c r="BC2504" t="s">
        <v>44</v>
      </c>
      <c r="BD2504" t="s">
        <v>65</v>
      </c>
      <c r="BE2504" t="s">
        <v>51</v>
      </c>
      <c r="BF2504" t="s">
        <v>53</v>
      </c>
      <c r="BG2504">
        <v>15472</v>
      </c>
      <c r="BH2504">
        <v>136772.47999999998</v>
      </c>
      <c r="BI2504">
        <v>169597.87519999995</v>
      </c>
      <c r="BJ2504">
        <v>32825.39519999997</v>
      </c>
    </row>
    <row r="2505" spans="11:62" x14ac:dyDescent="0.15">
      <c r="K2505">
        <v>2018</v>
      </c>
      <c r="L2505" t="s">
        <v>25</v>
      </c>
      <c r="M2505" t="s">
        <v>62</v>
      </c>
      <c r="N2505" t="s">
        <v>44</v>
      </c>
      <c r="O2505" t="s">
        <v>65</v>
      </c>
      <c r="P2505" t="s">
        <v>46</v>
      </c>
      <c r="Q2505" t="s">
        <v>50</v>
      </c>
      <c r="R2505">
        <v>19080</v>
      </c>
      <c r="S2505">
        <v>86833.08</v>
      </c>
      <c r="T2505">
        <v>109409.6808</v>
      </c>
      <c r="U2505">
        <v>22576.6008</v>
      </c>
      <c r="AX2505" t="s">
        <v>25</v>
      </c>
      <c r="AY2505">
        <v>2018</v>
      </c>
      <c r="AZ2505">
        <v>7</v>
      </c>
      <c r="BA2505" t="s">
        <v>38</v>
      </c>
      <c r="BB2505" t="s">
        <v>62</v>
      </c>
      <c r="BC2505" t="s">
        <v>44</v>
      </c>
      <c r="BD2505" t="s">
        <v>65</v>
      </c>
      <c r="BE2505" t="s">
        <v>51</v>
      </c>
      <c r="BF2505" t="s">
        <v>54</v>
      </c>
      <c r="BG2505">
        <v>13878</v>
      </c>
      <c r="BH2505">
        <v>39385.764000000003</v>
      </c>
      <c r="BI2505">
        <v>52383.066120000003</v>
      </c>
      <c r="BJ2505">
        <v>12997.30212</v>
      </c>
    </row>
    <row r="2506" spans="11:62" x14ac:dyDescent="0.15">
      <c r="K2506">
        <v>2018</v>
      </c>
      <c r="L2506" t="s">
        <v>25</v>
      </c>
      <c r="M2506" t="s">
        <v>62</v>
      </c>
      <c r="N2506" t="s">
        <v>44</v>
      </c>
      <c r="O2506" t="s">
        <v>65</v>
      </c>
      <c r="P2506" t="s">
        <v>51</v>
      </c>
      <c r="Q2506" t="s">
        <v>52</v>
      </c>
      <c r="R2506">
        <v>15530</v>
      </c>
      <c r="S2506">
        <v>76128.06</v>
      </c>
      <c r="T2506">
        <v>106579.284</v>
      </c>
      <c r="U2506">
        <v>30451.224000000002</v>
      </c>
      <c r="AX2506" t="s">
        <v>25</v>
      </c>
      <c r="AY2506">
        <v>2018</v>
      </c>
      <c r="AZ2506">
        <v>7</v>
      </c>
      <c r="BA2506" t="s">
        <v>38</v>
      </c>
      <c r="BB2506" t="s">
        <v>62</v>
      </c>
      <c r="BC2506" t="s">
        <v>44</v>
      </c>
      <c r="BD2506" t="s">
        <v>65</v>
      </c>
      <c r="BE2506" t="s">
        <v>51</v>
      </c>
      <c r="BF2506" t="s">
        <v>55</v>
      </c>
      <c r="BG2506">
        <v>8516</v>
      </c>
      <c r="BH2506">
        <v>48234.623999999996</v>
      </c>
      <c r="BI2506">
        <v>71387.243519999989</v>
      </c>
      <c r="BJ2506">
        <v>23152.619519999993</v>
      </c>
    </row>
    <row r="2507" spans="11:62" x14ac:dyDescent="0.15">
      <c r="K2507">
        <v>2018</v>
      </c>
      <c r="L2507" t="s">
        <v>25</v>
      </c>
      <c r="M2507" t="s">
        <v>62</v>
      </c>
      <c r="N2507" t="s">
        <v>44</v>
      </c>
      <c r="O2507" t="s">
        <v>65</v>
      </c>
      <c r="P2507" t="s">
        <v>51</v>
      </c>
      <c r="Q2507" t="s">
        <v>53</v>
      </c>
      <c r="R2507">
        <v>15472</v>
      </c>
      <c r="S2507">
        <v>136772.47999999998</v>
      </c>
      <c r="T2507">
        <v>169597.87519999995</v>
      </c>
      <c r="U2507">
        <v>32825.39519999997</v>
      </c>
      <c r="AX2507" t="s">
        <v>25</v>
      </c>
      <c r="AY2507">
        <v>2018</v>
      </c>
      <c r="AZ2507">
        <v>7</v>
      </c>
      <c r="BA2507" t="s">
        <v>38</v>
      </c>
      <c r="BB2507" t="s">
        <v>62</v>
      </c>
      <c r="BC2507" t="s">
        <v>44</v>
      </c>
      <c r="BD2507" t="s">
        <v>65</v>
      </c>
      <c r="BE2507" t="s">
        <v>56</v>
      </c>
      <c r="BF2507" t="s">
        <v>57</v>
      </c>
      <c r="BG2507">
        <v>19707</v>
      </c>
      <c r="BH2507">
        <v>330092.25</v>
      </c>
      <c r="BI2507">
        <v>488536.53</v>
      </c>
      <c r="BJ2507">
        <v>158444.28000000003</v>
      </c>
    </row>
    <row r="2508" spans="11:62" x14ac:dyDescent="0.15">
      <c r="K2508">
        <v>2018</v>
      </c>
      <c r="L2508" t="s">
        <v>25</v>
      </c>
      <c r="M2508" t="s">
        <v>62</v>
      </c>
      <c r="N2508" t="s">
        <v>44</v>
      </c>
      <c r="O2508" t="s">
        <v>65</v>
      </c>
      <c r="P2508" t="s">
        <v>51</v>
      </c>
      <c r="Q2508" t="s">
        <v>54</v>
      </c>
      <c r="R2508">
        <v>13878</v>
      </c>
      <c r="S2508">
        <v>39385.764000000003</v>
      </c>
      <c r="T2508">
        <v>52383.066120000003</v>
      </c>
      <c r="U2508">
        <v>12997.30212</v>
      </c>
      <c r="AX2508" t="s">
        <v>25</v>
      </c>
      <c r="AY2508">
        <v>2018</v>
      </c>
      <c r="AZ2508">
        <v>7</v>
      </c>
      <c r="BA2508" t="s">
        <v>38</v>
      </c>
      <c r="BB2508" t="s">
        <v>62</v>
      </c>
      <c r="BC2508" t="s">
        <v>44</v>
      </c>
      <c r="BD2508" t="s">
        <v>65</v>
      </c>
      <c r="BE2508" t="s">
        <v>56</v>
      </c>
      <c r="BF2508" t="s">
        <v>58</v>
      </c>
      <c r="BG2508">
        <v>17280</v>
      </c>
      <c r="BH2508">
        <v>129548.16</v>
      </c>
      <c r="BI2508">
        <v>185253.8688</v>
      </c>
      <c r="BJ2508">
        <v>55705.708799999993</v>
      </c>
    </row>
    <row r="2509" spans="11:62" x14ac:dyDescent="0.15">
      <c r="K2509">
        <v>2018</v>
      </c>
      <c r="L2509" t="s">
        <v>25</v>
      </c>
      <c r="M2509" t="s">
        <v>62</v>
      </c>
      <c r="N2509" t="s">
        <v>44</v>
      </c>
      <c r="O2509" t="s">
        <v>65</v>
      </c>
      <c r="P2509" t="s">
        <v>51</v>
      </c>
      <c r="Q2509" t="s">
        <v>55</v>
      </c>
      <c r="R2509">
        <v>8516</v>
      </c>
      <c r="S2509">
        <v>48234.623999999996</v>
      </c>
      <c r="T2509">
        <v>71387.243519999989</v>
      </c>
      <c r="U2509">
        <v>23152.619519999993</v>
      </c>
      <c r="AX2509" t="s">
        <v>25</v>
      </c>
      <c r="AY2509">
        <v>2018</v>
      </c>
      <c r="AZ2509">
        <v>7</v>
      </c>
      <c r="BA2509" t="s">
        <v>38</v>
      </c>
      <c r="BB2509" t="s">
        <v>62</v>
      </c>
      <c r="BC2509" t="s">
        <v>44</v>
      </c>
      <c r="BD2509" t="s">
        <v>65</v>
      </c>
      <c r="BE2509" t="s">
        <v>56</v>
      </c>
      <c r="BF2509" t="s">
        <v>59</v>
      </c>
      <c r="BG2509">
        <v>14237</v>
      </c>
      <c r="BH2509">
        <v>29983.122000000003</v>
      </c>
      <c r="BI2509">
        <v>37478.902500000004</v>
      </c>
      <c r="BJ2509">
        <v>7495.7805000000008</v>
      </c>
    </row>
    <row r="2510" spans="11:62" x14ac:dyDescent="0.15">
      <c r="K2510">
        <v>2018</v>
      </c>
      <c r="L2510" t="s">
        <v>25</v>
      </c>
      <c r="M2510" t="s">
        <v>62</v>
      </c>
      <c r="N2510" t="s">
        <v>44</v>
      </c>
      <c r="O2510" t="s">
        <v>65</v>
      </c>
      <c r="P2510" t="s">
        <v>56</v>
      </c>
      <c r="Q2510" t="s">
        <v>57</v>
      </c>
      <c r="R2510">
        <v>19707</v>
      </c>
      <c r="S2510">
        <v>330092.25</v>
      </c>
      <c r="T2510">
        <v>488536.53</v>
      </c>
      <c r="U2510">
        <v>158444.28000000003</v>
      </c>
      <c r="AX2510" t="s">
        <v>25</v>
      </c>
      <c r="AY2510">
        <v>2018</v>
      </c>
      <c r="AZ2510">
        <v>7</v>
      </c>
      <c r="BA2510" t="s">
        <v>38</v>
      </c>
      <c r="BB2510" t="s">
        <v>62</v>
      </c>
      <c r="BC2510" t="s">
        <v>44</v>
      </c>
      <c r="BD2510" t="s">
        <v>66</v>
      </c>
      <c r="BE2510" t="s">
        <v>46</v>
      </c>
      <c r="BF2510" t="s">
        <v>47</v>
      </c>
      <c r="BG2510">
        <v>19734</v>
      </c>
      <c r="BH2510">
        <v>30311.423999999999</v>
      </c>
      <c r="BI2510">
        <v>38192.394239999994</v>
      </c>
      <c r="BJ2510">
        <v>7880.9702399999951</v>
      </c>
    </row>
    <row r="2511" spans="11:62" x14ac:dyDescent="0.15">
      <c r="K2511">
        <v>2018</v>
      </c>
      <c r="L2511" t="s">
        <v>25</v>
      </c>
      <c r="M2511" t="s">
        <v>62</v>
      </c>
      <c r="N2511" t="s">
        <v>44</v>
      </c>
      <c r="O2511" t="s">
        <v>65</v>
      </c>
      <c r="P2511" t="s">
        <v>56</v>
      </c>
      <c r="Q2511" t="s">
        <v>58</v>
      </c>
      <c r="R2511">
        <v>17280</v>
      </c>
      <c r="S2511">
        <v>129548.16</v>
      </c>
      <c r="T2511">
        <v>185253.8688</v>
      </c>
      <c r="U2511">
        <v>55705.708799999993</v>
      </c>
      <c r="AX2511" t="s">
        <v>25</v>
      </c>
      <c r="AY2511">
        <v>2018</v>
      </c>
      <c r="AZ2511">
        <v>7</v>
      </c>
      <c r="BA2511" t="s">
        <v>38</v>
      </c>
      <c r="BB2511" t="s">
        <v>62</v>
      </c>
      <c r="BC2511" t="s">
        <v>44</v>
      </c>
      <c r="BD2511" t="s">
        <v>66</v>
      </c>
      <c r="BE2511" t="s">
        <v>46</v>
      </c>
      <c r="BF2511" t="s">
        <v>48</v>
      </c>
      <c r="BG2511">
        <v>12634</v>
      </c>
      <c r="BH2511">
        <v>31408.124000000003</v>
      </c>
      <c r="BI2511">
        <v>42715.048640000001</v>
      </c>
      <c r="BJ2511">
        <v>11306.924639999997</v>
      </c>
    </row>
    <row r="2512" spans="11:62" x14ac:dyDescent="0.15">
      <c r="K2512">
        <v>2018</v>
      </c>
      <c r="L2512" t="s">
        <v>25</v>
      </c>
      <c r="M2512" t="s">
        <v>62</v>
      </c>
      <c r="N2512" t="s">
        <v>44</v>
      </c>
      <c r="O2512" t="s">
        <v>65</v>
      </c>
      <c r="P2512" t="s">
        <v>56</v>
      </c>
      <c r="Q2512" t="s">
        <v>59</v>
      </c>
      <c r="R2512">
        <v>14237</v>
      </c>
      <c r="S2512">
        <v>29983.122000000003</v>
      </c>
      <c r="T2512">
        <v>37478.902500000004</v>
      </c>
      <c r="U2512">
        <v>7495.7805000000008</v>
      </c>
      <c r="AX2512" t="s">
        <v>25</v>
      </c>
      <c r="AY2512">
        <v>2018</v>
      </c>
      <c r="AZ2512">
        <v>7</v>
      </c>
      <c r="BA2512" t="s">
        <v>38</v>
      </c>
      <c r="BB2512" t="s">
        <v>62</v>
      </c>
      <c r="BC2512" t="s">
        <v>44</v>
      </c>
      <c r="BD2512" t="s">
        <v>66</v>
      </c>
      <c r="BE2512" t="s">
        <v>46</v>
      </c>
      <c r="BF2512" t="s">
        <v>49</v>
      </c>
      <c r="BG2512">
        <v>12184</v>
      </c>
      <c r="BH2512">
        <v>34042.096000000005</v>
      </c>
      <c r="BI2512">
        <v>45616.408640000009</v>
      </c>
      <c r="BJ2512">
        <v>11574.312640000004</v>
      </c>
    </row>
    <row r="2513" spans="11:62" x14ac:dyDescent="0.15">
      <c r="K2513">
        <v>2018</v>
      </c>
      <c r="L2513" t="s">
        <v>25</v>
      </c>
      <c r="M2513" t="s">
        <v>62</v>
      </c>
      <c r="N2513" t="s">
        <v>44</v>
      </c>
      <c r="O2513" t="s">
        <v>66</v>
      </c>
      <c r="P2513" t="s">
        <v>46</v>
      </c>
      <c r="Q2513" t="s">
        <v>47</v>
      </c>
      <c r="R2513">
        <v>19734</v>
      </c>
      <c r="S2513">
        <v>30311.423999999999</v>
      </c>
      <c r="T2513">
        <v>38192.394239999994</v>
      </c>
      <c r="U2513">
        <v>7880.9702399999951</v>
      </c>
      <c r="AX2513" t="s">
        <v>25</v>
      </c>
      <c r="AY2513">
        <v>2018</v>
      </c>
      <c r="AZ2513">
        <v>7</v>
      </c>
      <c r="BA2513" t="s">
        <v>38</v>
      </c>
      <c r="BB2513" t="s">
        <v>62</v>
      </c>
      <c r="BC2513" t="s">
        <v>44</v>
      </c>
      <c r="BD2513" t="s">
        <v>66</v>
      </c>
      <c r="BE2513" t="s">
        <v>46</v>
      </c>
      <c r="BF2513" t="s">
        <v>50</v>
      </c>
      <c r="BG2513">
        <v>10832</v>
      </c>
      <c r="BH2513">
        <v>48852.32</v>
      </c>
      <c r="BI2513">
        <v>64485.062400000003</v>
      </c>
      <c r="BJ2513">
        <v>15632.742400000003</v>
      </c>
    </row>
    <row r="2514" spans="11:62" x14ac:dyDescent="0.15">
      <c r="K2514">
        <v>2018</v>
      </c>
      <c r="L2514" t="s">
        <v>25</v>
      </c>
      <c r="M2514" t="s">
        <v>62</v>
      </c>
      <c r="N2514" t="s">
        <v>44</v>
      </c>
      <c r="O2514" t="s">
        <v>66</v>
      </c>
      <c r="P2514" t="s">
        <v>46</v>
      </c>
      <c r="Q2514" t="s">
        <v>48</v>
      </c>
      <c r="R2514">
        <v>12634</v>
      </c>
      <c r="S2514">
        <v>31408.124000000003</v>
      </c>
      <c r="T2514">
        <v>42715.048640000001</v>
      </c>
      <c r="U2514">
        <v>11306.924639999997</v>
      </c>
      <c r="AX2514" t="s">
        <v>25</v>
      </c>
      <c r="AY2514">
        <v>2018</v>
      </c>
      <c r="AZ2514">
        <v>7</v>
      </c>
      <c r="BA2514" t="s">
        <v>38</v>
      </c>
      <c r="BB2514" t="s">
        <v>62</v>
      </c>
      <c r="BC2514" t="s">
        <v>44</v>
      </c>
      <c r="BD2514" t="s">
        <v>66</v>
      </c>
      <c r="BE2514" t="s">
        <v>51</v>
      </c>
      <c r="BF2514" t="s">
        <v>52</v>
      </c>
      <c r="BG2514">
        <v>14594</v>
      </c>
      <c r="BH2514">
        <v>72094.36</v>
      </c>
      <c r="BI2514">
        <v>89397.006400000013</v>
      </c>
      <c r="BJ2514">
        <v>17302.646400000012</v>
      </c>
    </row>
    <row r="2515" spans="11:62" x14ac:dyDescent="0.15">
      <c r="K2515">
        <v>2018</v>
      </c>
      <c r="L2515" t="s">
        <v>25</v>
      </c>
      <c r="M2515" t="s">
        <v>62</v>
      </c>
      <c r="N2515" t="s">
        <v>44</v>
      </c>
      <c r="O2515" t="s">
        <v>66</v>
      </c>
      <c r="P2515" t="s">
        <v>46</v>
      </c>
      <c r="Q2515" t="s">
        <v>49</v>
      </c>
      <c r="R2515">
        <v>12184</v>
      </c>
      <c r="S2515">
        <v>34042.096000000005</v>
      </c>
      <c r="T2515">
        <v>45616.408640000009</v>
      </c>
      <c r="U2515">
        <v>11574.312640000004</v>
      </c>
      <c r="AX2515" t="s">
        <v>25</v>
      </c>
      <c r="AY2515">
        <v>2018</v>
      </c>
      <c r="AZ2515">
        <v>7</v>
      </c>
      <c r="BA2515" t="s">
        <v>38</v>
      </c>
      <c r="BB2515" t="s">
        <v>62</v>
      </c>
      <c r="BC2515" t="s">
        <v>44</v>
      </c>
      <c r="BD2515" t="s">
        <v>66</v>
      </c>
      <c r="BE2515" t="s">
        <v>51</v>
      </c>
      <c r="BF2515" t="s">
        <v>53</v>
      </c>
      <c r="BG2515">
        <v>5228</v>
      </c>
      <c r="BH2515">
        <v>45504.512000000002</v>
      </c>
      <c r="BI2515">
        <v>63706.316800000008</v>
      </c>
      <c r="BJ2515">
        <v>18201.804800000005</v>
      </c>
    </row>
    <row r="2516" spans="11:62" x14ac:dyDescent="0.15">
      <c r="K2516">
        <v>2018</v>
      </c>
      <c r="L2516" t="s">
        <v>25</v>
      </c>
      <c r="M2516" t="s">
        <v>62</v>
      </c>
      <c r="N2516" t="s">
        <v>44</v>
      </c>
      <c r="O2516" t="s">
        <v>66</v>
      </c>
      <c r="P2516" t="s">
        <v>46</v>
      </c>
      <c r="Q2516" t="s">
        <v>50</v>
      </c>
      <c r="R2516">
        <v>10832</v>
      </c>
      <c r="S2516">
        <v>48852.32</v>
      </c>
      <c r="T2516">
        <v>64485.062400000003</v>
      </c>
      <c r="U2516">
        <v>15632.742400000003</v>
      </c>
      <c r="AX2516" t="s">
        <v>25</v>
      </c>
      <c r="AY2516">
        <v>2018</v>
      </c>
      <c r="AZ2516">
        <v>7</v>
      </c>
      <c r="BA2516" t="s">
        <v>38</v>
      </c>
      <c r="BB2516" t="s">
        <v>62</v>
      </c>
      <c r="BC2516" t="s">
        <v>44</v>
      </c>
      <c r="BD2516" t="s">
        <v>66</v>
      </c>
      <c r="BE2516" t="s">
        <v>51</v>
      </c>
      <c r="BF2516" t="s">
        <v>54</v>
      </c>
      <c r="BG2516">
        <v>12123</v>
      </c>
      <c r="BH2516">
        <v>29604.366000000002</v>
      </c>
      <c r="BI2516">
        <v>43814.461680000008</v>
      </c>
      <c r="BJ2516">
        <v>14210.095680000006</v>
      </c>
    </row>
    <row r="2517" spans="11:62" x14ac:dyDescent="0.15">
      <c r="K2517">
        <v>2018</v>
      </c>
      <c r="L2517" t="s">
        <v>25</v>
      </c>
      <c r="M2517" t="s">
        <v>62</v>
      </c>
      <c r="N2517" t="s">
        <v>44</v>
      </c>
      <c r="O2517" t="s">
        <v>66</v>
      </c>
      <c r="P2517" t="s">
        <v>51</v>
      </c>
      <c r="Q2517" t="s">
        <v>52</v>
      </c>
      <c r="R2517">
        <v>14594</v>
      </c>
      <c r="S2517">
        <v>72094.36</v>
      </c>
      <c r="T2517">
        <v>89397.006400000013</v>
      </c>
      <c r="U2517">
        <v>17302.646400000012</v>
      </c>
      <c r="AX2517" t="s">
        <v>25</v>
      </c>
      <c r="AY2517">
        <v>2018</v>
      </c>
      <c r="AZ2517">
        <v>7</v>
      </c>
      <c r="BA2517" t="s">
        <v>38</v>
      </c>
      <c r="BB2517" t="s">
        <v>62</v>
      </c>
      <c r="BC2517" t="s">
        <v>44</v>
      </c>
      <c r="BD2517" t="s">
        <v>66</v>
      </c>
      <c r="BE2517" t="s">
        <v>51</v>
      </c>
      <c r="BF2517" t="s">
        <v>55</v>
      </c>
      <c r="BG2517">
        <v>17055</v>
      </c>
      <c r="BH2517">
        <v>91687.679999999993</v>
      </c>
      <c r="BI2517">
        <v>117360.23039999999</v>
      </c>
      <c r="BJ2517">
        <v>25672.550399999993</v>
      </c>
    </row>
    <row r="2518" spans="11:62" x14ac:dyDescent="0.15">
      <c r="K2518">
        <v>2018</v>
      </c>
      <c r="L2518" t="s">
        <v>25</v>
      </c>
      <c r="M2518" t="s">
        <v>62</v>
      </c>
      <c r="N2518" t="s">
        <v>44</v>
      </c>
      <c r="O2518" t="s">
        <v>66</v>
      </c>
      <c r="P2518" t="s">
        <v>51</v>
      </c>
      <c r="Q2518" t="s">
        <v>53</v>
      </c>
      <c r="R2518">
        <v>5228</v>
      </c>
      <c r="S2518">
        <v>45504.512000000002</v>
      </c>
      <c r="T2518">
        <v>63706.316800000008</v>
      </c>
      <c r="U2518">
        <v>18201.804800000005</v>
      </c>
      <c r="AX2518" t="s">
        <v>25</v>
      </c>
      <c r="AY2518">
        <v>2018</v>
      </c>
      <c r="AZ2518">
        <v>7</v>
      </c>
      <c r="BA2518" t="s">
        <v>38</v>
      </c>
      <c r="BB2518" t="s">
        <v>62</v>
      </c>
      <c r="BC2518" t="s">
        <v>44</v>
      </c>
      <c r="BD2518" t="s">
        <v>66</v>
      </c>
      <c r="BE2518" t="s">
        <v>56</v>
      </c>
      <c r="BF2518" t="s">
        <v>57</v>
      </c>
      <c r="BG2518">
        <v>11729</v>
      </c>
      <c r="BH2518">
        <v>190174.00600000002</v>
      </c>
      <c r="BI2518">
        <v>279555.78882000002</v>
      </c>
      <c r="BJ2518">
        <v>89381.782819999993</v>
      </c>
    </row>
    <row r="2519" spans="11:62" x14ac:dyDescent="0.15">
      <c r="K2519">
        <v>2018</v>
      </c>
      <c r="L2519" t="s">
        <v>25</v>
      </c>
      <c r="M2519" t="s">
        <v>62</v>
      </c>
      <c r="N2519" t="s">
        <v>44</v>
      </c>
      <c r="O2519" t="s">
        <v>66</v>
      </c>
      <c r="P2519" t="s">
        <v>51</v>
      </c>
      <c r="Q2519" t="s">
        <v>54</v>
      </c>
      <c r="R2519">
        <v>12123</v>
      </c>
      <c r="S2519">
        <v>29604.366000000002</v>
      </c>
      <c r="T2519">
        <v>43814.461680000008</v>
      </c>
      <c r="U2519">
        <v>14210.095680000006</v>
      </c>
      <c r="AX2519" t="s">
        <v>25</v>
      </c>
      <c r="AY2519">
        <v>2018</v>
      </c>
      <c r="AZ2519">
        <v>7</v>
      </c>
      <c r="BA2519" t="s">
        <v>38</v>
      </c>
      <c r="BB2519" t="s">
        <v>62</v>
      </c>
      <c r="BC2519" t="s">
        <v>44</v>
      </c>
      <c r="BD2519" t="s">
        <v>66</v>
      </c>
      <c r="BE2519" t="s">
        <v>56</v>
      </c>
      <c r="BF2519" t="s">
        <v>58</v>
      </c>
      <c r="BG2519">
        <v>7328</v>
      </c>
      <c r="BH2519">
        <v>57708</v>
      </c>
      <c r="BI2519">
        <v>74443.320000000007</v>
      </c>
      <c r="BJ2519">
        <v>16735.320000000007</v>
      </c>
    </row>
    <row r="2520" spans="11:62" x14ac:dyDescent="0.15">
      <c r="K2520">
        <v>2018</v>
      </c>
      <c r="L2520" t="s">
        <v>25</v>
      </c>
      <c r="M2520" t="s">
        <v>62</v>
      </c>
      <c r="N2520" t="s">
        <v>44</v>
      </c>
      <c r="O2520" t="s">
        <v>66</v>
      </c>
      <c r="P2520" t="s">
        <v>51</v>
      </c>
      <c r="Q2520" t="s">
        <v>55</v>
      </c>
      <c r="R2520">
        <v>17055</v>
      </c>
      <c r="S2520">
        <v>91687.679999999993</v>
      </c>
      <c r="T2520">
        <v>117360.23039999999</v>
      </c>
      <c r="U2520">
        <v>25672.550399999993</v>
      </c>
      <c r="AX2520" t="s">
        <v>25</v>
      </c>
      <c r="AY2520">
        <v>2018</v>
      </c>
      <c r="AZ2520">
        <v>7</v>
      </c>
      <c r="BA2520" t="s">
        <v>38</v>
      </c>
      <c r="BB2520" t="s">
        <v>62</v>
      </c>
      <c r="BC2520" t="s">
        <v>44</v>
      </c>
      <c r="BD2520" t="s">
        <v>66</v>
      </c>
      <c r="BE2520" t="s">
        <v>56</v>
      </c>
      <c r="BF2520" t="s">
        <v>59</v>
      </c>
      <c r="BG2520">
        <v>5150</v>
      </c>
      <c r="BH2520">
        <v>11680.2</v>
      </c>
      <c r="BI2520">
        <v>17169.894</v>
      </c>
      <c r="BJ2520">
        <v>5489.6939999999995</v>
      </c>
    </row>
    <row r="2521" spans="11:62" x14ac:dyDescent="0.15">
      <c r="K2521">
        <v>2018</v>
      </c>
      <c r="L2521" t="s">
        <v>25</v>
      </c>
      <c r="M2521" t="s">
        <v>62</v>
      </c>
      <c r="N2521" t="s">
        <v>44</v>
      </c>
      <c r="O2521" t="s">
        <v>66</v>
      </c>
      <c r="P2521" t="s">
        <v>56</v>
      </c>
      <c r="Q2521" t="s">
        <v>57</v>
      </c>
      <c r="R2521">
        <v>11729</v>
      </c>
      <c r="S2521">
        <v>190174.00600000002</v>
      </c>
      <c r="T2521">
        <v>279555.78882000002</v>
      </c>
      <c r="U2521">
        <v>89381.782819999993</v>
      </c>
      <c r="AX2521" t="s">
        <v>25</v>
      </c>
      <c r="AY2521">
        <v>2018</v>
      </c>
      <c r="AZ2521">
        <v>7</v>
      </c>
      <c r="BA2521" t="s">
        <v>38</v>
      </c>
      <c r="BB2521" t="s">
        <v>67</v>
      </c>
      <c r="BC2521" t="s">
        <v>68</v>
      </c>
      <c r="BD2521" t="s">
        <v>69</v>
      </c>
      <c r="BE2521" t="s">
        <v>46</v>
      </c>
      <c r="BF2521" t="s">
        <v>47</v>
      </c>
      <c r="BG2521">
        <v>10189</v>
      </c>
      <c r="BH2521">
        <v>14305.355999999998</v>
      </c>
      <c r="BI2521">
        <v>20885.819759999998</v>
      </c>
      <c r="BJ2521">
        <v>6580.4637600000005</v>
      </c>
    </row>
    <row r="2522" spans="11:62" x14ac:dyDescent="0.15">
      <c r="K2522">
        <v>2018</v>
      </c>
      <c r="L2522" t="s">
        <v>25</v>
      </c>
      <c r="M2522" t="s">
        <v>62</v>
      </c>
      <c r="N2522" t="s">
        <v>44</v>
      </c>
      <c r="O2522" t="s">
        <v>66</v>
      </c>
      <c r="P2522" t="s">
        <v>56</v>
      </c>
      <c r="Q2522" t="s">
        <v>58</v>
      </c>
      <c r="R2522">
        <v>7328</v>
      </c>
      <c r="S2522">
        <v>57708</v>
      </c>
      <c r="T2522">
        <v>74443.320000000007</v>
      </c>
      <c r="U2522">
        <v>16735.320000000007</v>
      </c>
      <c r="AX2522" t="s">
        <v>25</v>
      </c>
      <c r="AY2522">
        <v>2018</v>
      </c>
      <c r="AZ2522">
        <v>7</v>
      </c>
      <c r="BA2522" t="s">
        <v>38</v>
      </c>
      <c r="BB2522" t="s">
        <v>67</v>
      </c>
      <c r="BC2522" t="s">
        <v>68</v>
      </c>
      <c r="BD2522" t="s">
        <v>69</v>
      </c>
      <c r="BE2522" t="s">
        <v>46</v>
      </c>
      <c r="BF2522" t="s">
        <v>48</v>
      </c>
      <c r="BG2522">
        <v>6452</v>
      </c>
      <c r="BH2522">
        <v>15897.728000000003</v>
      </c>
      <c r="BI2522">
        <v>20508.069120000004</v>
      </c>
      <c r="BJ2522">
        <v>4610.341120000001</v>
      </c>
    </row>
    <row r="2523" spans="11:62" x14ac:dyDescent="0.15">
      <c r="K2523">
        <v>2018</v>
      </c>
      <c r="L2523" t="s">
        <v>25</v>
      </c>
      <c r="M2523" t="s">
        <v>62</v>
      </c>
      <c r="N2523" t="s">
        <v>44</v>
      </c>
      <c r="O2523" t="s">
        <v>66</v>
      </c>
      <c r="P2523" t="s">
        <v>56</v>
      </c>
      <c r="Q2523" t="s">
        <v>59</v>
      </c>
      <c r="R2523">
        <v>5150</v>
      </c>
      <c r="S2523">
        <v>11680.2</v>
      </c>
      <c r="T2523">
        <v>17169.894</v>
      </c>
      <c r="U2523">
        <v>5489.6939999999995</v>
      </c>
      <c r="AX2523" t="s">
        <v>25</v>
      </c>
      <c r="AY2523">
        <v>2018</v>
      </c>
      <c r="AZ2523">
        <v>7</v>
      </c>
      <c r="BA2523" t="s">
        <v>38</v>
      </c>
      <c r="BB2523" t="s">
        <v>67</v>
      </c>
      <c r="BC2523" t="s">
        <v>68</v>
      </c>
      <c r="BD2523" t="s">
        <v>69</v>
      </c>
      <c r="BE2523" t="s">
        <v>46</v>
      </c>
      <c r="BF2523" t="s">
        <v>49</v>
      </c>
      <c r="BG2523">
        <v>13035</v>
      </c>
      <c r="BH2523">
        <v>35559.480000000003</v>
      </c>
      <c r="BI2523">
        <v>51205.6512</v>
      </c>
      <c r="BJ2523">
        <v>15646.171199999997</v>
      </c>
    </row>
    <row r="2524" spans="11:62" x14ac:dyDescent="0.15">
      <c r="K2524">
        <v>2018</v>
      </c>
      <c r="L2524" t="s">
        <v>25</v>
      </c>
      <c r="M2524" t="s">
        <v>67</v>
      </c>
      <c r="N2524" t="s">
        <v>68</v>
      </c>
      <c r="O2524" t="s">
        <v>69</v>
      </c>
      <c r="P2524" t="s">
        <v>46</v>
      </c>
      <c r="Q2524" t="s">
        <v>47</v>
      </c>
      <c r="R2524">
        <v>10189</v>
      </c>
      <c r="S2524">
        <v>14305.355999999998</v>
      </c>
      <c r="T2524">
        <v>20885.819759999998</v>
      </c>
      <c r="U2524">
        <v>6580.4637600000005</v>
      </c>
      <c r="AX2524" t="s">
        <v>25</v>
      </c>
      <c r="AY2524">
        <v>2018</v>
      </c>
      <c r="AZ2524">
        <v>7</v>
      </c>
      <c r="BA2524" t="s">
        <v>38</v>
      </c>
      <c r="BB2524" t="s">
        <v>67</v>
      </c>
      <c r="BC2524" t="s">
        <v>68</v>
      </c>
      <c r="BD2524" t="s">
        <v>69</v>
      </c>
      <c r="BE2524" t="s">
        <v>46</v>
      </c>
      <c r="BF2524" t="s">
        <v>50</v>
      </c>
      <c r="BG2524">
        <v>18950</v>
      </c>
      <c r="BH2524">
        <v>87795.35</v>
      </c>
      <c r="BI2524">
        <v>115011.90850000002</v>
      </c>
      <c r="BJ2524">
        <v>27216.558500000014</v>
      </c>
    </row>
    <row r="2525" spans="11:62" x14ac:dyDescent="0.15">
      <c r="K2525">
        <v>2018</v>
      </c>
      <c r="L2525" t="s">
        <v>25</v>
      </c>
      <c r="M2525" t="s">
        <v>67</v>
      </c>
      <c r="N2525" t="s">
        <v>68</v>
      </c>
      <c r="O2525" t="s">
        <v>69</v>
      </c>
      <c r="P2525" t="s">
        <v>46</v>
      </c>
      <c r="Q2525" t="s">
        <v>48</v>
      </c>
      <c r="R2525">
        <v>6452</v>
      </c>
      <c r="S2525">
        <v>15897.728000000003</v>
      </c>
      <c r="T2525">
        <v>20508.069120000004</v>
      </c>
      <c r="U2525">
        <v>4610.341120000001</v>
      </c>
      <c r="AX2525" t="s">
        <v>25</v>
      </c>
      <c r="AY2525">
        <v>2018</v>
      </c>
      <c r="AZ2525">
        <v>7</v>
      </c>
      <c r="BA2525" t="s">
        <v>38</v>
      </c>
      <c r="BB2525" t="s">
        <v>67</v>
      </c>
      <c r="BC2525" t="s">
        <v>68</v>
      </c>
      <c r="BD2525" t="s">
        <v>69</v>
      </c>
      <c r="BE2525" t="s">
        <v>51</v>
      </c>
      <c r="BF2525" t="s">
        <v>52</v>
      </c>
      <c r="BG2525">
        <v>10085</v>
      </c>
      <c r="BH2525">
        <v>43688.22</v>
      </c>
      <c r="BI2525">
        <v>55920.921600000001</v>
      </c>
      <c r="BJ2525">
        <v>12232.7016</v>
      </c>
    </row>
    <row r="2526" spans="11:62" x14ac:dyDescent="0.15">
      <c r="K2526">
        <v>2018</v>
      </c>
      <c r="L2526" t="s">
        <v>25</v>
      </c>
      <c r="M2526" t="s">
        <v>67</v>
      </c>
      <c r="N2526" t="s">
        <v>68</v>
      </c>
      <c r="O2526" t="s">
        <v>69</v>
      </c>
      <c r="P2526" t="s">
        <v>46</v>
      </c>
      <c r="Q2526" t="s">
        <v>49</v>
      </c>
      <c r="R2526">
        <v>13035</v>
      </c>
      <c r="S2526">
        <v>35559.480000000003</v>
      </c>
      <c r="T2526">
        <v>51205.6512</v>
      </c>
      <c r="U2526">
        <v>15646.171199999997</v>
      </c>
      <c r="AX2526" t="s">
        <v>25</v>
      </c>
      <c r="AY2526">
        <v>2018</v>
      </c>
      <c r="AZ2526">
        <v>7</v>
      </c>
      <c r="BA2526" t="s">
        <v>38</v>
      </c>
      <c r="BB2526" t="s">
        <v>67</v>
      </c>
      <c r="BC2526" t="s">
        <v>68</v>
      </c>
      <c r="BD2526" t="s">
        <v>69</v>
      </c>
      <c r="BE2526" t="s">
        <v>51</v>
      </c>
      <c r="BF2526" t="s">
        <v>53</v>
      </c>
      <c r="BG2526">
        <v>13657</v>
      </c>
      <c r="BH2526">
        <v>102154.35999999999</v>
      </c>
      <c r="BI2526">
        <v>131779.12439999997</v>
      </c>
      <c r="BJ2526">
        <v>29624.764399999985</v>
      </c>
    </row>
    <row r="2527" spans="11:62" x14ac:dyDescent="0.15">
      <c r="K2527">
        <v>2018</v>
      </c>
      <c r="L2527" t="s">
        <v>25</v>
      </c>
      <c r="M2527" t="s">
        <v>67</v>
      </c>
      <c r="N2527" t="s">
        <v>68</v>
      </c>
      <c r="O2527" t="s">
        <v>69</v>
      </c>
      <c r="P2527" t="s">
        <v>46</v>
      </c>
      <c r="Q2527" t="s">
        <v>50</v>
      </c>
      <c r="R2527">
        <v>18950</v>
      </c>
      <c r="S2527">
        <v>87795.35</v>
      </c>
      <c r="T2527">
        <v>115011.90850000002</v>
      </c>
      <c r="U2527">
        <v>27216.558500000014</v>
      </c>
      <c r="AX2527" t="s">
        <v>25</v>
      </c>
      <c r="AY2527">
        <v>2018</v>
      </c>
      <c r="AZ2527">
        <v>7</v>
      </c>
      <c r="BA2527" t="s">
        <v>38</v>
      </c>
      <c r="BB2527" t="s">
        <v>67</v>
      </c>
      <c r="BC2527" t="s">
        <v>68</v>
      </c>
      <c r="BD2527" t="s">
        <v>69</v>
      </c>
      <c r="BE2527" t="s">
        <v>51</v>
      </c>
      <c r="BF2527" t="s">
        <v>54</v>
      </c>
      <c r="BG2527">
        <v>18241</v>
      </c>
      <c r="BH2527">
        <v>50564.052000000003</v>
      </c>
      <c r="BI2527">
        <v>66238.908120000007</v>
      </c>
      <c r="BJ2527">
        <v>15674.856120000004</v>
      </c>
    </row>
    <row r="2528" spans="11:62" x14ac:dyDescent="0.15">
      <c r="K2528">
        <v>2018</v>
      </c>
      <c r="L2528" t="s">
        <v>25</v>
      </c>
      <c r="M2528" t="s">
        <v>67</v>
      </c>
      <c r="N2528" t="s">
        <v>68</v>
      </c>
      <c r="O2528" t="s">
        <v>69</v>
      </c>
      <c r="P2528" t="s">
        <v>51</v>
      </c>
      <c r="Q2528" t="s">
        <v>52</v>
      </c>
      <c r="R2528">
        <v>10085</v>
      </c>
      <c r="S2528">
        <v>43688.22</v>
      </c>
      <c r="T2528">
        <v>55920.921600000001</v>
      </c>
      <c r="U2528">
        <v>12232.7016</v>
      </c>
      <c r="AX2528" t="s">
        <v>25</v>
      </c>
      <c r="AY2528">
        <v>2018</v>
      </c>
      <c r="AZ2528">
        <v>7</v>
      </c>
      <c r="BA2528" t="s">
        <v>38</v>
      </c>
      <c r="BB2528" t="s">
        <v>67</v>
      </c>
      <c r="BC2528" t="s">
        <v>68</v>
      </c>
      <c r="BD2528" t="s">
        <v>69</v>
      </c>
      <c r="BE2528" t="s">
        <v>51</v>
      </c>
      <c r="BF2528" t="s">
        <v>55</v>
      </c>
      <c r="BG2528">
        <v>6234</v>
      </c>
      <c r="BH2528">
        <v>35010.143999999993</v>
      </c>
      <c r="BI2528">
        <v>44112.781439999992</v>
      </c>
      <c r="BJ2528">
        <v>9102.6374399999986</v>
      </c>
    </row>
    <row r="2529" spans="11:62" x14ac:dyDescent="0.15">
      <c r="K2529">
        <v>2018</v>
      </c>
      <c r="L2529" t="s">
        <v>25</v>
      </c>
      <c r="M2529" t="s">
        <v>67</v>
      </c>
      <c r="N2529" t="s">
        <v>68</v>
      </c>
      <c r="O2529" t="s">
        <v>69</v>
      </c>
      <c r="P2529" t="s">
        <v>51</v>
      </c>
      <c r="Q2529" t="s">
        <v>53</v>
      </c>
      <c r="R2529">
        <v>13657</v>
      </c>
      <c r="S2529">
        <v>102154.35999999999</v>
      </c>
      <c r="T2529">
        <v>131779.12439999997</v>
      </c>
      <c r="U2529">
        <v>29624.764399999985</v>
      </c>
      <c r="AX2529" t="s">
        <v>25</v>
      </c>
      <c r="AY2529">
        <v>2018</v>
      </c>
      <c r="AZ2529">
        <v>7</v>
      </c>
      <c r="BA2529" t="s">
        <v>38</v>
      </c>
      <c r="BB2529" t="s">
        <v>67</v>
      </c>
      <c r="BC2529" t="s">
        <v>68</v>
      </c>
      <c r="BD2529" t="s">
        <v>69</v>
      </c>
      <c r="BE2529" t="s">
        <v>56</v>
      </c>
      <c r="BF2529" t="s">
        <v>57</v>
      </c>
      <c r="BG2529">
        <v>9467</v>
      </c>
      <c r="BH2529">
        <v>147155.04800000001</v>
      </c>
      <c r="BI2529">
        <v>207488.61768000002</v>
      </c>
      <c r="BJ2529">
        <v>60333.569680000015</v>
      </c>
    </row>
    <row r="2530" spans="11:62" x14ac:dyDescent="0.15">
      <c r="K2530">
        <v>2018</v>
      </c>
      <c r="L2530" t="s">
        <v>25</v>
      </c>
      <c r="M2530" t="s">
        <v>67</v>
      </c>
      <c r="N2530" t="s">
        <v>68</v>
      </c>
      <c r="O2530" t="s">
        <v>69</v>
      </c>
      <c r="P2530" t="s">
        <v>51</v>
      </c>
      <c r="Q2530" t="s">
        <v>54</v>
      </c>
      <c r="R2530">
        <v>18241</v>
      </c>
      <c r="S2530">
        <v>50564.052000000003</v>
      </c>
      <c r="T2530">
        <v>66238.908120000007</v>
      </c>
      <c r="U2530">
        <v>15674.856120000004</v>
      </c>
      <c r="AX2530" t="s">
        <v>25</v>
      </c>
      <c r="AY2530">
        <v>2018</v>
      </c>
      <c r="AZ2530">
        <v>7</v>
      </c>
      <c r="BA2530" t="s">
        <v>38</v>
      </c>
      <c r="BB2530" t="s">
        <v>67</v>
      </c>
      <c r="BC2530" t="s">
        <v>68</v>
      </c>
      <c r="BD2530" t="s">
        <v>69</v>
      </c>
      <c r="BE2530" t="s">
        <v>56</v>
      </c>
      <c r="BF2530" t="s">
        <v>58</v>
      </c>
      <c r="BG2530">
        <v>8184</v>
      </c>
      <c r="BH2530">
        <v>61355.447999999997</v>
      </c>
      <c r="BI2530">
        <v>91419.61752</v>
      </c>
      <c r="BJ2530">
        <v>30064.169520000003</v>
      </c>
    </row>
    <row r="2531" spans="11:62" x14ac:dyDescent="0.15">
      <c r="K2531">
        <v>2018</v>
      </c>
      <c r="L2531" t="s">
        <v>25</v>
      </c>
      <c r="M2531" t="s">
        <v>67</v>
      </c>
      <c r="N2531" t="s">
        <v>68</v>
      </c>
      <c r="O2531" t="s">
        <v>69</v>
      </c>
      <c r="P2531" t="s">
        <v>51</v>
      </c>
      <c r="Q2531" t="s">
        <v>55</v>
      </c>
      <c r="R2531">
        <v>6234</v>
      </c>
      <c r="S2531">
        <v>35010.143999999993</v>
      </c>
      <c r="T2531">
        <v>44112.781439999992</v>
      </c>
      <c r="U2531">
        <v>9102.6374399999986</v>
      </c>
      <c r="AX2531" t="s">
        <v>25</v>
      </c>
      <c r="AY2531">
        <v>2018</v>
      </c>
      <c r="AZ2531">
        <v>7</v>
      </c>
      <c r="BA2531" t="s">
        <v>38</v>
      </c>
      <c r="BB2531" t="s">
        <v>67</v>
      </c>
      <c r="BC2531" t="s">
        <v>68</v>
      </c>
      <c r="BD2531" t="s">
        <v>69</v>
      </c>
      <c r="BE2531" t="s">
        <v>56</v>
      </c>
      <c r="BF2531" t="s">
        <v>59</v>
      </c>
      <c r="BG2531">
        <v>16604</v>
      </c>
      <c r="BH2531">
        <v>37359</v>
      </c>
      <c r="BI2531">
        <v>51929.01</v>
      </c>
      <c r="BJ2531">
        <v>14570.010000000002</v>
      </c>
    </row>
    <row r="2532" spans="11:62" x14ac:dyDescent="0.15">
      <c r="K2532">
        <v>2018</v>
      </c>
      <c r="L2532" t="s">
        <v>25</v>
      </c>
      <c r="M2532" t="s">
        <v>67</v>
      </c>
      <c r="N2532" t="s">
        <v>68</v>
      </c>
      <c r="O2532" t="s">
        <v>69</v>
      </c>
      <c r="P2532" t="s">
        <v>56</v>
      </c>
      <c r="Q2532" t="s">
        <v>57</v>
      </c>
      <c r="R2532">
        <v>9467</v>
      </c>
      <c r="S2532">
        <v>147155.04800000001</v>
      </c>
      <c r="T2532">
        <v>207488.61768000002</v>
      </c>
      <c r="U2532">
        <v>60333.569680000015</v>
      </c>
      <c r="AX2532" t="s">
        <v>25</v>
      </c>
      <c r="AY2532">
        <v>2018</v>
      </c>
      <c r="AZ2532">
        <v>7</v>
      </c>
      <c r="BA2532" t="s">
        <v>38</v>
      </c>
      <c r="BB2532" t="s">
        <v>67</v>
      </c>
      <c r="BC2532" t="s">
        <v>68</v>
      </c>
      <c r="BD2532" t="s">
        <v>70</v>
      </c>
      <c r="BE2532" t="s">
        <v>46</v>
      </c>
      <c r="BF2532" t="s">
        <v>47</v>
      </c>
      <c r="BG2532">
        <v>7754</v>
      </c>
      <c r="BH2532">
        <v>12096.24</v>
      </c>
      <c r="BI2532">
        <v>17781.4728</v>
      </c>
      <c r="BJ2532">
        <v>5685.2327999999998</v>
      </c>
    </row>
    <row r="2533" spans="11:62" x14ac:dyDescent="0.15">
      <c r="K2533">
        <v>2018</v>
      </c>
      <c r="L2533" t="s">
        <v>25</v>
      </c>
      <c r="M2533" t="s">
        <v>67</v>
      </c>
      <c r="N2533" t="s">
        <v>68</v>
      </c>
      <c r="O2533" t="s">
        <v>69</v>
      </c>
      <c r="P2533" t="s">
        <v>56</v>
      </c>
      <c r="Q2533" t="s">
        <v>58</v>
      </c>
      <c r="R2533">
        <v>8184</v>
      </c>
      <c r="S2533">
        <v>61355.447999999997</v>
      </c>
      <c r="T2533">
        <v>91419.61752</v>
      </c>
      <c r="U2533">
        <v>30064.169520000003</v>
      </c>
      <c r="AX2533" t="s">
        <v>25</v>
      </c>
      <c r="AY2533">
        <v>2018</v>
      </c>
      <c r="AZ2533">
        <v>7</v>
      </c>
      <c r="BA2533" t="s">
        <v>38</v>
      </c>
      <c r="BB2533" t="s">
        <v>67</v>
      </c>
      <c r="BC2533" t="s">
        <v>68</v>
      </c>
      <c r="BD2533" t="s">
        <v>70</v>
      </c>
      <c r="BE2533" t="s">
        <v>46</v>
      </c>
      <c r="BF2533" t="s">
        <v>48</v>
      </c>
      <c r="BG2533">
        <v>16110</v>
      </c>
      <c r="BH2533">
        <v>44656.92</v>
      </c>
      <c r="BI2533">
        <v>53588.303999999996</v>
      </c>
      <c r="BJ2533">
        <v>8931.3839999999982</v>
      </c>
    </row>
    <row r="2534" spans="11:62" x14ac:dyDescent="0.15">
      <c r="K2534">
        <v>2018</v>
      </c>
      <c r="L2534" t="s">
        <v>25</v>
      </c>
      <c r="M2534" t="s">
        <v>67</v>
      </c>
      <c r="N2534" t="s">
        <v>68</v>
      </c>
      <c r="O2534" t="s">
        <v>69</v>
      </c>
      <c r="P2534" t="s">
        <v>56</v>
      </c>
      <c r="Q2534" t="s">
        <v>59</v>
      </c>
      <c r="R2534">
        <v>16604</v>
      </c>
      <c r="S2534">
        <v>37359</v>
      </c>
      <c r="T2534">
        <v>51929.01</v>
      </c>
      <c r="U2534">
        <v>14570.010000000002</v>
      </c>
      <c r="AX2534" t="s">
        <v>25</v>
      </c>
      <c r="AY2534">
        <v>2018</v>
      </c>
      <c r="AZ2534">
        <v>7</v>
      </c>
      <c r="BA2534" t="s">
        <v>38</v>
      </c>
      <c r="BB2534" t="s">
        <v>67</v>
      </c>
      <c r="BC2534" t="s">
        <v>68</v>
      </c>
      <c r="BD2534" t="s">
        <v>70</v>
      </c>
      <c r="BE2534" t="s">
        <v>46</v>
      </c>
      <c r="BF2534" t="s">
        <v>49</v>
      </c>
      <c r="BG2534">
        <v>19608</v>
      </c>
      <c r="BH2534">
        <v>49176.864000000001</v>
      </c>
      <c r="BI2534">
        <v>62946.385920000001</v>
      </c>
      <c r="BJ2534">
        <v>13769.521919999999</v>
      </c>
    </row>
    <row r="2535" spans="11:62" x14ac:dyDescent="0.15">
      <c r="K2535">
        <v>2018</v>
      </c>
      <c r="L2535" t="s">
        <v>25</v>
      </c>
      <c r="M2535" t="s">
        <v>67</v>
      </c>
      <c r="N2535" t="s">
        <v>68</v>
      </c>
      <c r="O2535" t="s">
        <v>70</v>
      </c>
      <c r="P2535" t="s">
        <v>46</v>
      </c>
      <c r="Q2535" t="s">
        <v>47</v>
      </c>
      <c r="R2535">
        <v>7754</v>
      </c>
      <c r="S2535">
        <v>12096.24</v>
      </c>
      <c r="T2535">
        <v>17781.4728</v>
      </c>
      <c r="U2535">
        <v>5685.2327999999998</v>
      </c>
      <c r="AX2535" t="s">
        <v>25</v>
      </c>
      <c r="AY2535">
        <v>2018</v>
      </c>
      <c r="AZ2535">
        <v>7</v>
      </c>
      <c r="BA2535" t="s">
        <v>38</v>
      </c>
      <c r="BB2535" t="s">
        <v>67</v>
      </c>
      <c r="BC2535" t="s">
        <v>68</v>
      </c>
      <c r="BD2535" t="s">
        <v>70</v>
      </c>
      <c r="BE2535" t="s">
        <v>46</v>
      </c>
      <c r="BF2535" t="s">
        <v>50</v>
      </c>
      <c r="BG2535">
        <v>19415</v>
      </c>
      <c r="BH2535">
        <v>97113.83</v>
      </c>
      <c r="BI2535">
        <v>135959.36200000002</v>
      </c>
      <c r="BJ2535">
        <v>38845.532000000021</v>
      </c>
    </row>
    <row r="2536" spans="11:62" x14ac:dyDescent="0.15">
      <c r="K2536">
        <v>2018</v>
      </c>
      <c r="L2536" t="s">
        <v>25</v>
      </c>
      <c r="M2536" t="s">
        <v>67</v>
      </c>
      <c r="N2536" t="s">
        <v>68</v>
      </c>
      <c r="O2536" t="s">
        <v>70</v>
      </c>
      <c r="P2536" t="s">
        <v>46</v>
      </c>
      <c r="Q2536" t="s">
        <v>48</v>
      </c>
      <c r="R2536">
        <v>16110</v>
      </c>
      <c r="S2536">
        <v>44656.92</v>
      </c>
      <c r="T2536">
        <v>53588.303999999996</v>
      </c>
      <c r="U2536">
        <v>8931.3839999999982</v>
      </c>
      <c r="AX2536" t="s">
        <v>25</v>
      </c>
      <c r="AY2536">
        <v>2018</v>
      </c>
      <c r="AZ2536">
        <v>7</v>
      </c>
      <c r="BA2536" t="s">
        <v>38</v>
      </c>
      <c r="BB2536" t="s">
        <v>67</v>
      </c>
      <c r="BC2536" t="s">
        <v>68</v>
      </c>
      <c r="BD2536" t="s">
        <v>70</v>
      </c>
      <c r="BE2536" t="s">
        <v>51</v>
      </c>
      <c r="BF2536" t="s">
        <v>52</v>
      </c>
      <c r="BG2536">
        <v>15614</v>
      </c>
      <c r="BH2536">
        <v>67046.516000000003</v>
      </c>
      <c r="BI2536">
        <v>87160.470799999996</v>
      </c>
      <c r="BJ2536">
        <v>20113.954799999992</v>
      </c>
    </row>
    <row r="2537" spans="11:62" x14ac:dyDescent="0.15">
      <c r="K2537">
        <v>2018</v>
      </c>
      <c r="L2537" t="s">
        <v>25</v>
      </c>
      <c r="M2537" t="s">
        <v>67</v>
      </c>
      <c r="N2537" t="s">
        <v>68</v>
      </c>
      <c r="O2537" t="s">
        <v>70</v>
      </c>
      <c r="P2537" t="s">
        <v>46</v>
      </c>
      <c r="Q2537" t="s">
        <v>49</v>
      </c>
      <c r="R2537">
        <v>19608</v>
      </c>
      <c r="S2537">
        <v>49176.864000000001</v>
      </c>
      <c r="T2537">
        <v>62946.385920000001</v>
      </c>
      <c r="U2537">
        <v>13769.521919999999</v>
      </c>
      <c r="AX2537" t="s">
        <v>25</v>
      </c>
      <c r="AY2537">
        <v>2018</v>
      </c>
      <c r="AZ2537">
        <v>7</v>
      </c>
      <c r="BA2537" t="s">
        <v>38</v>
      </c>
      <c r="BB2537" t="s">
        <v>67</v>
      </c>
      <c r="BC2537" t="s">
        <v>68</v>
      </c>
      <c r="BD2537" t="s">
        <v>70</v>
      </c>
      <c r="BE2537" t="s">
        <v>51</v>
      </c>
      <c r="BF2537" t="s">
        <v>53</v>
      </c>
      <c r="BG2537">
        <v>15146</v>
      </c>
      <c r="BH2537">
        <v>121531.504</v>
      </c>
      <c r="BI2537">
        <v>178651.31088</v>
      </c>
      <c r="BJ2537">
        <v>57119.806880000004</v>
      </c>
    </row>
    <row r="2538" spans="11:62" x14ac:dyDescent="0.15">
      <c r="K2538">
        <v>2018</v>
      </c>
      <c r="L2538" t="s">
        <v>25</v>
      </c>
      <c r="M2538" t="s">
        <v>67</v>
      </c>
      <c r="N2538" t="s">
        <v>68</v>
      </c>
      <c r="O2538" t="s">
        <v>70</v>
      </c>
      <c r="P2538" t="s">
        <v>46</v>
      </c>
      <c r="Q2538" t="s">
        <v>50</v>
      </c>
      <c r="R2538">
        <v>19415</v>
      </c>
      <c r="S2538">
        <v>97113.83</v>
      </c>
      <c r="T2538">
        <v>135959.36200000002</v>
      </c>
      <c r="U2538">
        <v>38845.532000000021</v>
      </c>
      <c r="AX2538" t="s">
        <v>25</v>
      </c>
      <c r="AY2538">
        <v>2018</v>
      </c>
      <c r="AZ2538">
        <v>7</v>
      </c>
      <c r="BA2538" t="s">
        <v>38</v>
      </c>
      <c r="BB2538" t="s">
        <v>67</v>
      </c>
      <c r="BC2538" t="s">
        <v>68</v>
      </c>
      <c r="BD2538" t="s">
        <v>70</v>
      </c>
      <c r="BE2538" t="s">
        <v>51</v>
      </c>
      <c r="BF2538" t="s">
        <v>54</v>
      </c>
      <c r="BG2538">
        <v>19164</v>
      </c>
      <c r="BH2538">
        <v>53544.216000000008</v>
      </c>
      <c r="BI2538">
        <v>78174.555360000013</v>
      </c>
      <c r="BJ2538">
        <v>24630.339360000005</v>
      </c>
    </row>
    <row r="2539" spans="11:62" x14ac:dyDescent="0.15">
      <c r="K2539">
        <v>2018</v>
      </c>
      <c r="L2539" t="s">
        <v>25</v>
      </c>
      <c r="M2539" t="s">
        <v>67</v>
      </c>
      <c r="N2539" t="s">
        <v>68</v>
      </c>
      <c r="O2539" t="s">
        <v>70</v>
      </c>
      <c r="P2539" t="s">
        <v>51</v>
      </c>
      <c r="Q2539" t="s">
        <v>52</v>
      </c>
      <c r="R2539">
        <v>15614</v>
      </c>
      <c r="S2539">
        <v>67046.516000000003</v>
      </c>
      <c r="T2539">
        <v>87160.470799999996</v>
      </c>
      <c r="U2539">
        <v>20113.954799999992</v>
      </c>
      <c r="AX2539" t="s">
        <v>25</v>
      </c>
      <c r="AY2539">
        <v>2018</v>
      </c>
      <c r="AZ2539">
        <v>7</v>
      </c>
      <c r="BA2539" t="s">
        <v>38</v>
      </c>
      <c r="BB2539" t="s">
        <v>67</v>
      </c>
      <c r="BC2539" t="s">
        <v>68</v>
      </c>
      <c r="BD2539" t="s">
        <v>70</v>
      </c>
      <c r="BE2539" t="s">
        <v>51</v>
      </c>
      <c r="BF2539" t="s">
        <v>55</v>
      </c>
      <c r="BG2539">
        <v>13691</v>
      </c>
      <c r="BH2539">
        <v>76888.656000000003</v>
      </c>
      <c r="BI2539">
        <v>98417.479680000004</v>
      </c>
      <c r="BJ2539">
        <v>21528.823680000001</v>
      </c>
    </row>
    <row r="2540" spans="11:62" x14ac:dyDescent="0.15">
      <c r="K2540">
        <v>2018</v>
      </c>
      <c r="L2540" t="s">
        <v>25</v>
      </c>
      <c r="M2540" t="s">
        <v>67</v>
      </c>
      <c r="N2540" t="s">
        <v>68</v>
      </c>
      <c r="O2540" t="s">
        <v>70</v>
      </c>
      <c r="P2540" t="s">
        <v>51</v>
      </c>
      <c r="Q2540" t="s">
        <v>53</v>
      </c>
      <c r="R2540">
        <v>15146</v>
      </c>
      <c r="S2540">
        <v>121531.504</v>
      </c>
      <c r="T2540">
        <v>178651.31088</v>
      </c>
      <c r="U2540">
        <v>57119.806880000004</v>
      </c>
      <c r="AX2540" t="s">
        <v>25</v>
      </c>
      <c r="AY2540">
        <v>2018</v>
      </c>
      <c r="AZ2540">
        <v>7</v>
      </c>
      <c r="BA2540" t="s">
        <v>38</v>
      </c>
      <c r="BB2540" t="s">
        <v>67</v>
      </c>
      <c r="BC2540" t="s">
        <v>68</v>
      </c>
      <c r="BD2540" t="s">
        <v>70</v>
      </c>
      <c r="BE2540" t="s">
        <v>56</v>
      </c>
      <c r="BF2540" t="s">
        <v>57</v>
      </c>
      <c r="BG2540">
        <v>10316</v>
      </c>
      <c r="BH2540">
        <v>171410.65599999999</v>
      </c>
      <c r="BI2540">
        <v>245117.23807999998</v>
      </c>
      <c r="BJ2540">
        <v>73706.582079999993</v>
      </c>
    </row>
    <row r="2541" spans="11:62" x14ac:dyDescent="0.15">
      <c r="K2541">
        <v>2018</v>
      </c>
      <c r="L2541" t="s">
        <v>25</v>
      </c>
      <c r="M2541" t="s">
        <v>67</v>
      </c>
      <c r="N2541" t="s">
        <v>68</v>
      </c>
      <c r="O2541" t="s">
        <v>70</v>
      </c>
      <c r="P2541" t="s">
        <v>51</v>
      </c>
      <c r="Q2541" t="s">
        <v>54</v>
      </c>
      <c r="R2541">
        <v>19164</v>
      </c>
      <c r="S2541">
        <v>53544.216000000008</v>
      </c>
      <c r="T2541">
        <v>78174.555360000013</v>
      </c>
      <c r="U2541">
        <v>24630.339360000005</v>
      </c>
      <c r="AX2541" t="s">
        <v>25</v>
      </c>
      <c r="AY2541">
        <v>2018</v>
      </c>
      <c r="AZ2541">
        <v>7</v>
      </c>
      <c r="BA2541" t="s">
        <v>38</v>
      </c>
      <c r="BB2541" t="s">
        <v>67</v>
      </c>
      <c r="BC2541" t="s">
        <v>68</v>
      </c>
      <c r="BD2541" t="s">
        <v>70</v>
      </c>
      <c r="BE2541" t="s">
        <v>56</v>
      </c>
      <c r="BF2541" t="s">
        <v>58</v>
      </c>
      <c r="BG2541">
        <v>16357</v>
      </c>
      <c r="BH2541">
        <v>118506.46499999998</v>
      </c>
      <c r="BI2541">
        <v>174204.50354999996</v>
      </c>
      <c r="BJ2541">
        <v>55698.038549999983</v>
      </c>
    </row>
    <row r="2542" spans="11:62" x14ac:dyDescent="0.15">
      <c r="K2542">
        <v>2018</v>
      </c>
      <c r="L2542" t="s">
        <v>25</v>
      </c>
      <c r="M2542" t="s">
        <v>67</v>
      </c>
      <c r="N2542" t="s">
        <v>68</v>
      </c>
      <c r="O2542" t="s">
        <v>70</v>
      </c>
      <c r="P2542" t="s">
        <v>51</v>
      </c>
      <c r="Q2542" t="s">
        <v>55</v>
      </c>
      <c r="R2542">
        <v>13691</v>
      </c>
      <c r="S2542">
        <v>76888.656000000003</v>
      </c>
      <c r="T2542">
        <v>98417.479680000004</v>
      </c>
      <c r="U2542">
        <v>21528.823680000001</v>
      </c>
      <c r="AX2542" t="s">
        <v>25</v>
      </c>
      <c r="AY2542">
        <v>2018</v>
      </c>
      <c r="AZ2542">
        <v>7</v>
      </c>
      <c r="BA2542" t="s">
        <v>38</v>
      </c>
      <c r="BB2542" t="s">
        <v>67</v>
      </c>
      <c r="BC2542" t="s">
        <v>68</v>
      </c>
      <c r="BD2542" t="s">
        <v>70</v>
      </c>
      <c r="BE2542" t="s">
        <v>56</v>
      </c>
      <c r="BF2542" t="s">
        <v>59</v>
      </c>
      <c r="BG2542">
        <v>6801</v>
      </c>
      <c r="BH2542">
        <v>14934.996000000001</v>
      </c>
      <c r="BI2542">
        <v>22402.494000000002</v>
      </c>
      <c r="BJ2542">
        <v>7467.4980000000014</v>
      </c>
    </row>
    <row r="2543" spans="11:62" x14ac:dyDescent="0.15">
      <c r="K2543">
        <v>2018</v>
      </c>
      <c r="L2543" t="s">
        <v>25</v>
      </c>
      <c r="M2543" t="s">
        <v>67</v>
      </c>
      <c r="N2543" t="s">
        <v>68</v>
      </c>
      <c r="O2543" t="s">
        <v>70</v>
      </c>
      <c r="P2543" t="s">
        <v>56</v>
      </c>
      <c r="Q2543" t="s">
        <v>57</v>
      </c>
      <c r="R2543">
        <v>10316</v>
      </c>
      <c r="S2543">
        <v>171410.65599999999</v>
      </c>
      <c r="T2543">
        <v>245117.23807999998</v>
      </c>
      <c r="U2543">
        <v>73706.582079999993</v>
      </c>
      <c r="AX2543" t="s">
        <v>25</v>
      </c>
      <c r="AY2543">
        <v>2018</v>
      </c>
      <c r="AZ2543">
        <v>7</v>
      </c>
      <c r="BA2543" t="s">
        <v>38</v>
      </c>
      <c r="BB2543" t="s">
        <v>67</v>
      </c>
      <c r="BC2543" t="s">
        <v>68</v>
      </c>
      <c r="BD2543" t="s">
        <v>71</v>
      </c>
      <c r="BE2543" t="s">
        <v>46</v>
      </c>
      <c r="BF2543" t="s">
        <v>47</v>
      </c>
      <c r="BG2543">
        <v>11267</v>
      </c>
      <c r="BH2543">
        <v>16089.275999999998</v>
      </c>
      <c r="BI2543">
        <v>23973.021239999998</v>
      </c>
      <c r="BJ2543">
        <v>7883.7452400000002</v>
      </c>
    </row>
    <row r="2544" spans="11:62" x14ac:dyDescent="0.15">
      <c r="K2544">
        <v>2018</v>
      </c>
      <c r="L2544" t="s">
        <v>25</v>
      </c>
      <c r="M2544" t="s">
        <v>67</v>
      </c>
      <c r="N2544" t="s">
        <v>68</v>
      </c>
      <c r="O2544" t="s">
        <v>70</v>
      </c>
      <c r="P2544" t="s">
        <v>56</v>
      </c>
      <c r="Q2544" t="s">
        <v>58</v>
      </c>
      <c r="R2544">
        <v>16357</v>
      </c>
      <c r="S2544">
        <v>118506.46499999998</v>
      </c>
      <c r="T2544">
        <v>174204.50354999996</v>
      </c>
      <c r="U2544">
        <v>55698.038549999983</v>
      </c>
      <c r="AX2544" t="s">
        <v>25</v>
      </c>
      <c r="AY2544">
        <v>2018</v>
      </c>
      <c r="AZ2544">
        <v>7</v>
      </c>
      <c r="BA2544" t="s">
        <v>38</v>
      </c>
      <c r="BB2544" t="s">
        <v>67</v>
      </c>
      <c r="BC2544" t="s">
        <v>68</v>
      </c>
      <c r="BD2544" t="s">
        <v>71</v>
      </c>
      <c r="BE2544" t="s">
        <v>46</v>
      </c>
      <c r="BF2544" t="s">
        <v>48</v>
      </c>
      <c r="BG2544">
        <v>16888</v>
      </c>
      <c r="BH2544">
        <v>47556.608000000007</v>
      </c>
      <c r="BI2544">
        <v>67054.817280000017</v>
      </c>
      <c r="BJ2544">
        <v>19498.20928000001</v>
      </c>
    </row>
    <row r="2545" spans="11:62" x14ac:dyDescent="0.15">
      <c r="K2545">
        <v>2018</v>
      </c>
      <c r="L2545" t="s">
        <v>25</v>
      </c>
      <c r="M2545" t="s">
        <v>67</v>
      </c>
      <c r="N2545" t="s">
        <v>68</v>
      </c>
      <c r="O2545" t="s">
        <v>70</v>
      </c>
      <c r="P2545" t="s">
        <v>56</v>
      </c>
      <c r="Q2545" t="s">
        <v>59</v>
      </c>
      <c r="R2545">
        <v>6801</v>
      </c>
      <c r="S2545">
        <v>14934.996000000001</v>
      </c>
      <c r="T2545">
        <v>22402.494000000002</v>
      </c>
      <c r="U2545">
        <v>7467.4980000000014</v>
      </c>
      <c r="AX2545" t="s">
        <v>25</v>
      </c>
      <c r="AY2545">
        <v>2018</v>
      </c>
      <c r="AZ2545">
        <v>7</v>
      </c>
      <c r="BA2545" t="s">
        <v>38</v>
      </c>
      <c r="BB2545" t="s">
        <v>67</v>
      </c>
      <c r="BC2545" t="s">
        <v>68</v>
      </c>
      <c r="BD2545" t="s">
        <v>71</v>
      </c>
      <c r="BE2545" t="s">
        <v>46</v>
      </c>
      <c r="BF2545" t="s">
        <v>49</v>
      </c>
      <c r="BG2545">
        <v>11155</v>
      </c>
      <c r="BH2545">
        <v>27976.740000000005</v>
      </c>
      <c r="BI2545">
        <v>38048.366400000006</v>
      </c>
      <c r="BJ2545">
        <v>10071.626400000001</v>
      </c>
    </row>
    <row r="2546" spans="11:62" x14ac:dyDescent="0.15">
      <c r="K2546">
        <v>2018</v>
      </c>
      <c r="L2546" t="s">
        <v>25</v>
      </c>
      <c r="M2546" t="s">
        <v>67</v>
      </c>
      <c r="N2546" t="s">
        <v>68</v>
      </c>
      <c r="O2546" t="s">
        <v>71</v>
      </c>
      <c r="P2546" t="s">
        <v>46</v>
      </c>
      <c r="Q2546" t="s">
        <v>47</v>
      </c>
      <c r="R2546">
        <v>11267</v>
      </c>
      <c r="S2546">
        <v>16089.275999999998</v>
      </c>
      <c r="T2546">
        <v>23973.021239999998</v>
      </c>
      <c r="U2546">
        <v>7883.7452400000002</v>
      </c>
      <c r="AX2546" t="s">
        <v>25</v>
      </c>
      <c r="AY2546">
        <v>2018</v>
      </c>
      <c r="AZ2546">
        <v>7</v>
      </c>
      <c r="BA2546" t="s">
        <v>38</v>
      </c>
      <c r="BB2546" t="s">
        <v>67</v>
      </c>
      <c r="BC2546" t="s">
        <v>68</v>
      </c>
      <c r="BD2546" t="s">
        <v>71</v>
      </c>
      <c r="BE2546" t="s">
        <v>46</v>
      </c>
      <c r="BF2546" t="s">
        <v>50</v>
      </c>
      <c r="BG2546">
        <v>6971</v>
      </c>
      <c r="BH2546">
        <v>33154.075999999994</v>
      </c>
      <c r="BI2546">
        <v>47078.787919999995</v>
      </c>
      <c r="BJ2546">
        <v>13924.711920000002</v>
      </c>
    </row>
    <row r="2547" spans="11:62" x14ac:dyDescent="0.15">
      <c r="K2547">
        <v>2018</v>
      </c>
      <c r="L2547" t="s">
        <v>25</v>
      </c>
      <c r="M2547" t="s">
        <v>67</v>
      </c>
      <c r="N2547" t="s">
        <v>68</v>
      </c>
      <c r="O2547" t="s">
        <v>71</v>
      </c>
      <c r="P2547" t="s">
        <v>46</v>
      </c>
      <c r="Q2547" t="s">
        <v>48</v>
      </c>
      <c r="R2547">
        <v>16888</v>
      </c>
      <c r="S2547">
        <v>47556.608000000007</v>
      </c>
      <c r="T2547">
        <v>67054.817280000017</v>
      </c>
      <c r="U2547">
        <v>19498.20928000001</v>
      </c>
      <c r="AX2547" t="s">
        <v>25</v>
      </c>
      <c r="AY2547">
        <v>2018</v>
      </c>
      <c r="AZ2547">
        <v>7</v>
      </c>
      <c r="BA2547" t="s">
        <v>38</v>
      </c>
      <c r="BB2547" t="s">
        <v>67</v>
      </c>
      <c r="BC2547" t="s">
        <v>68</v>
      </c>
      <c r="BD2547" t="s">
        <v>71</v>
      </c>
      <c r="BE2547" t="s">
        <v>51</v>
      </c>
      <c r="BF2547" t="s">
        <v>52</v>
      </c>
      <c r="BG2547">
        <v>15659</v>
      </c>
      <c r="BH2547">
        <v>68429.83</v>
      </c>
      <c r="BI2547">
        <v>97170.358599999992</v>
      </c>
      <c r="BJ2547">
        <v>28740.528599999991</v>
      </c>
    </row>
    <row r="2548" spans="11:62" x14ac:dyDescent="0.15">
      <c r="K2548">
        <v>2018</v>
      </c>
      <c r="L2548" t="s">
        <v>25</v>
      </c>
      <c r="M2548" t="s">
        <v>67</v>
      </c>
      <c r="N2548" t="s">
        <v>68</v>
      </c>
      <c r="O2548" t="s">
        <v>71</v>
      </c>
      <c r="P2548" t="s">
        <v>46</v>
      </c>
      <c r="Q2548" t="s">
        <v>49</v>
      </c>
      <c r="R2548">
        <v>11155</v>
      </c>
      <c r="S2548">
        <v>27976.740000000005</v>
      </c>
      <c r="T2548">
        <v>38048.366400000006</v>
      </c>
      <c r="U2548">
        <v>10071.626400000001</v>
      </c>
      <c r="AX2548" t="s">
        <v>25</v>
      </c>
      <c r="AY2548">
        <v>2018</v>
      </c>
      <c r="AZ2548">
        <v>7</v>
      </c>
      <c r="BA2548" t="s">
        <v>38</v>
      </c>
      <c r="BB2548" t="s">
        <v>67</v>
      </c>
      <c r="BC2548" t="s">
        <v>68</v>
      </c>
      <c r="BD2548" t="s">
        <v>71</v>
      </c>
      <c r="BE2548" t="s">
        <v>51</v>
      </c>
      <c r="BF2548" t="s">
        <v>53</v>
      </c>
      <c r="BG2548">
        <v>15624</v>
      </c>
      <c r="BH2548">
        <v>128554.272</v>
      </c>
      <c r="BI2548">
        <v>159407.29728</v>
      </c>
      <c r="BJ2548">
        <v>30853.025280000002</v>
      </c>
    </row>
    <row r="2549" spans="11:62" x14ac:dyDescent="0.15">
      <c r="K2549">
        <v>2018</v>
      </c>
      <c r="L2549" t="s">
        <v>25</v>
      </c>
      <c r="M2549" t="s">
        <v>67</v>
      </c>
      <c r="N2549" t="s">
        <v>68</v>
      </c>
      <c r="O2549" t="s">
        <v>71</v>
      </c>
      <c r="P2549" t="s">
        <v>46</v>
      </c>
      <c r="Q2549" t="s">
        <v>50</v>
      </c>
      <c r="R2549">
        <v>6971</v>
      </c>
      <c r="S2549">
        <v>33154.075999999994</v>
      </c>
      <c r="T2549">
        <v>47078.787919999995</v>
      </c>
      <c r="U2549">
        <v>13924.711920000002</v>
      </c>
      <c r="AX2549" t="s">
        <v>25</v>
      </c>
      <c r="AY2549">
        <v>2018</v>
      </c>
      <c r="AZ2549">
        <v>7</v>
      </c>
      <c r="BA2549" t="s">
        <v>38</v>
      </c>
      <c r="BB2549" t="s">
        <v>67</v>
      </c>
      <c r="BC2549" t="s">
        <v>68</v>
      </c>
      <c r="BD2549" t="s">
        <v>71</v>
      </c>
      <c r="BE2549" t="s">
        <v>51</v>
      </c>
      <c r="BF2549" t="s">
        <v>54</v>
      </c>
      <c r="BG2549">
        <v>11331</v>
      </c>
      <c r="BH2549">
        <v>29415.276000000002</v>
      </c>
      <c r="BI2549">
        <v>35886.636720000002</v>
      </c>
      <c r="BJ2549">
        <v>6471.3607200000006</v>
      </c>
    </row>
    <row r="2550" spans="11:62" x14ac:dyDescent="0.15">
      <c r="K2550">
        <v>2018</v>
      </c>
      <c r="L2550" t="s">
        <v>25</v>
      </c>
      <c r="M2550" t="s">
        <v>67</v>
      </c>
      <c r="N2550" t="s">
        <v>68</v>
      </c>
      <c r="O2550" t="s">
        <v>71</v>
      </c>
      <c r="P2550" t="s">
        <v>51</v>
      </c>
      <c r="Q2550" t="s">
        <v>52</v>
      </c>
      <c r="R2550">
        <v>15659</v>
      </c>
      <c r="S2550">
        <v>68429.83</v>
      </c>
      <c r="T2550">
        <v>97170.358599999992</v>
      </c>
      <c r="U2550">
        <v>28740.528599999991</v>
      </c>
      <c r="AX2550" t="s">
        <v>25</v>
      </c>
      <c r="AY2550">
        <v>2018</v>
      </c>
      <c r="AZ2550">
        <v>7</v>
      </c>
      <c r="BA2550" t="s">
        <v>38</v>
      </c>
      <c r="BB2550" t="s">
        <v>67</v>
      </c>
      <c r="BC2550" t="s">
        <v>68</v>
      </c>
      <c r="BD2550" t="s">
        <v>71</v>
      </c>
      <c r="BE2550" t="s">
        <v>51</v>
      </c>
      <c r="BF2550" t="s">
        <v>55</v>
      </c>
      <c r="BG2550">
        <v>15797</v>
      </c>
      <c r="BH2550">
        <v>94781.999999999985</v>
      </c>
      <c r="BI2550">
        <v>115634.03999999998</v>
      </c>
      <c r="BJ2550">
        <v>20852.039999999994</v>
      </c>
    </row>
    <row r="2551" spans="11:62" x14ac:dyDescent="0.15">
      <c r="K2551">
        <v>2018</v>
      </c>
      <c r="L2551" t="s">
        <v>25</v>
      </c>
      <c r="M2551" t="s">
        <v>67</v>
      </c>
      <c r="N2551" t="s">
        <v>68</v>
      </c>
      <c r="O2551" t="s">
        <v>71</v>
      </c>
      <c r="P2551" t="s">
        <v>51</v>
      </c>
      <c r="Q2551" t="s">
        <v>53</v>
      </c>
      <c r="R2551">
        <v>15624</v>
      </c>
      <c r="S2551">
        <v>128554.272</v>
      </c>
      <c r="T2551">
        <v>159407.29728</v>
      </c>
      <c r="U2551">
        <v>30853.025280000002</v>
      </c>
      <c r="AX2551" t="s">
        <v>25</v>
      </c>
      <c r="AY2551">
        <v>2018</v>
      </c>
      <c r="AZ2551">
        <v>7</v>
      </c>
      <c r="BA2551" t="s">
        <v>38</v>
      </c>
      <c r="BB2551" t="s">
        <v>67</v>
      </c>
      <c r="BC2551" t="s">
        <v>68</v>
      </c>
      <c r="BD2551" t="s">
        <v>71</v>
      </c>
      <c r="BE2551" t="s">
        <v>56</v>
      </c>
      <c r="BF2551" t="s">
        <v>57</v>
      </c>
      <c r="BG2551">
        <v>14354</v>
      </c>
      <c r="BH2551">
        <v>250046.68</v>
      </c>
      <c r="BI2551">
        <v>317559.28359999997</v>
      </c>
      <c r="BJ2551">
        <v>67512.603599999973</v>
      </c>
    </row>
    <row r="2552" spans="11:62" x14ac:dyDescent="0.15">
      <c r="K2552">
        <v>2018</v>
      </c>
      <c r="L2552" t="s">
        <v>25</v>
      </c>
      <c r="M2552" t="s">
        <v>67</v>
      </c>
      <c r="N2552" t="s">
        <v>68</v>
      </c>
      <c r="O2552" t="s">
        <v>71</v>
      </c>
      <c r="P2552" t="s">
        <v>51</v>
      </c>
      <c r="Q2552" t="s">
        <v>54</v>
      </c>
      <c r="R2552">
        <v>11331</v>
      </c>
      <c r="S2552">
        <v>29415.276000000002</v>
      </c>
      <c r="T2552">
        <v>35886.636720000002</v>
      </c>
      <c r="U2552">
        <v>6471.3607200000006</v>
      </c>
      <c r="AX2552" t="s">
        <v>25</v>
      </c>
      <c r="AY2552">
        <v>2018</v>
      </c>
      <c r="AZ2552">
        <v>7</v>
      </c>
      <c r="BA2552" t="s">
        <v>38</v>
      </c>
      <c r="BB2552" t="s">
        <v>67</v>
      </c>
      <c r="BC2552" t="s">
        <v>68</v>
      </c>
      <c r="BD2552" t="s">
        <v>71</v>
      </c>
      <c r="BE2552" t="s">
        <v>56</v>
      </c>
      <c r="BF2552" t="s">
        <v>58</v>
      </c>
      <c r="BG2552">
        <v>14060</v>
      </c>
      <c r="BH2552">
        <v>114265.62</v>
      </c>
      <c r="BI2552">
        <v>140546.7126</v>
      </c>
      <c r="BJ2552">
        <v>26281.092600000004</v>
      </c>
    </row>
    <row r="2553" spans="11:62" x14ac:dyDescent="0.15">
      <c r="K2553">
        <v>2018</v>
      </c>
      <c r="L2553" t="s">
        <v>25</v>
      </c>
      <c r="M2553" t="s">
        <v>67</v>
      </c>
      <c r="N2553" t="s">
        <v>68</v>
      </c>
      <c r="O2553" t="s">
        <v>71</v>
      </c>
      <c r="P2553" t="s">
        <v>51</v>
      </c>
      <c r="Q2553" t="s">
        <v>55</v>
      </c>
      <c r="R2553">
        <v>15797</v>
      </c>
      <c r="S2553">
        <v>94781.999999999985</v>
      </c>
      <c r="T2553">
        <v>115634.03999999998</v>
      </c>
      <c r="U2553">
        <v>20852.039999999994</v>
      </c>
      <c r="AX2553" t="s">
        <v>25</v>
      </c>
      <c r="AY2553">
        <v>2018</v>
      </c>
      <c r="AZ2553">
        <v>7</v>
      </c>
      <c r="BA2553" t="s">
        <v>38</v>
      </c>
      <c r="BB2553" t="s">
        <v>67</v>
      </c>
      <c r="BC2553" t="s">
        <v>68</v>
      </c>
      <c r="BD2553" t="s">
        <v>71</v>
      </c>
      <c r="BE2553" t="s">
        <v>56</v>
      </c>
      <c r="BF2553" t="s">
        <v>59</v>
      </c>
      <c r="BG2553">
        <v>8617</v>
      </c>
      <c r="BH2553">
        <v>17682.084000000003</v>
      </c>
      <c r="BI2553">
        <v>24931.738440000005</v>
      </c>
      <c r="BJ2553">
        <v>7249.6544400000021</v>
      </c>
    </row>
    <row r="2554" spans="11:62" x14ac:dyDescent="0.15">
      <c r="K2554">
        <v>2018</v>
      </c>
      <c r="L2554" t="s">
        <v>25</v>
      </c>
      <c r="M2554" t="s">
        <v>67</v>
      </c>
      <c r="N2554" t="s">
        <v>68</v>
      </c>
      <c r="O2554" t="s">
        <v>71</v>
      </c>
      <c r="P2554" t="s">
        <v>56</v>
      </c>
      <c r="Q2554" t="s">
        <v>57</v>
      </c>
      <c r="R2554">
        <v>14354</v>
      </c>
      <c r="S2554">
        <v>250046.68</v>
      </c>
      <c r="T2554">
        <v>317559.28359999997</v>
      </c>
      <c r="U2554">
        <v>67512.603599999973</v>
      </c>
      <c r="AX2554" t="s">
        <v>25</v>
      </c>
      <c r="AY2554">
        <v>2018</v>
      </c>
      <c r="AZ2554">
        <v>7</v>
      </c>
      <c r="BA2554" t="s">
        <v>38</v>
      </c>
      <c r="BB2554" t="s">
        <v>67</v>
      </c>
      <c r="BC2554" t="s">
        <v>68</v>
      </c>
      <c r="BD2554" t="s">
        <v>72</v>
      </c>
      <c r="BE2554" t="s">
        <v>46</v>
      </c>
      <c r="BF2554" t="s">
        <v>47</v>
      </c>
      <c r="BG2554">
        <v>13267</v>
      </c>
      <c r="BH2554">
        <v>20059.703999999998</v>
      </c>
      <c r="BI2554">
        <v>28885.973759999997</v>
      </c>
      <c r="BJ2554">
        <v>8826.2697599999992</v>
      </c>
    </row>
    <row r="2555" spans="11:62" x14ac:dyDescent="0.15">
      <c r="K2555">
        <v>2018</v>
      </c>
      <c r="L2555" t="s">
        <v>25</v>
      </c>
      <c r="M2555" t="s">
        <v>67</v>
      </c>
      <c r="N2555" t="s">
        <v>68</v>
      </c>
      <c r="O2555" t="s">
        <v>71</v>
      </c>
      <c r="P2555" t="s">
        <v>56</v>
      </c>
      <c r="Q2555" t="s">
        <v>58</v>
      </c>
      <c r="R2555">
        <v>14060</v>
      </c>
      <c r="S2555">
        <v>114265.62</v>
      </c>
      <c r="T2555">
        <v>140546.7126</v>
      </c>
      <c r="U2555">
        <v>26281.092600000004</v>
      </c>
      <c r="AX2555" t="s">
        <v>25</v>
      </c>
      <c r="AY2555">
        <v>2018</v>
      </c>
      <c r="AZ2555">
        <v>7</v>
      </c>
      <c r="BA2555" t="s">
        <v>38</v>
      </c>
      <c r="BB2555" t="s">
        <v>67</v>
      </c>
      <c r="BC2555" t="s">
        <v>68</v>
      </c>
      <c r="BD2555" t="s">
        <v>72</v>
      </c>
      <c r="BE2555" t="s">
        <v>46</v>
      </c>
      <c r="BF2555" t="s">
        <v>48</v>
      </c>
      <c r="BG2555">
        <v>11994</v>
      </c>
      <c r="BH2555">
        <v>32455.764000000003</v>
      </c>
      <c r="BI2555">
        <v>40894.262640000001</v>
      </c>
      <c r="BJ2555">
        <v>8438.498639999998</v>
      </c>
    </row>
    <row r="2556" spans="11:62" x14ac:dyDescent="0.15">
      <c r="K2556">
        <v>2018</v>
      </c>
      <c r="L2556" t="s">
        <v>25</v>
      </c>
      <c r="M2556" t="s">
        <v>67</v>
      </c>
      <c r="N2556" t="s">
        <v>68</v>
      </c>
      <c r="O2556" t="s">
        <v>71</v>
      </c>
      <c r="P2556" t="s">
        <v>56</v>
      </c>
      <c r="Q2556" t="s">
        <v>59</v>
      </c>
      <c r="R2556">
        <v>8617</v>
      </c>
      <c r="S2556">
        <v>17682.084000000003</v>
      </c>
      <c r="T2556">
        <v>24931.738440000005</v>
      </c>
      <c r="U2556">
        <v>7249.6544400000021</v>
      </c>
      <c r="AX2556" t="s">
        <v>25</v>
      </c>
      <c r="AY2556">
        <v>2018</v>
      </c>
      <c r="AZ2556">
        <v>7</v>
      </c>
      <c r="BA2556" t="s">
        <v>38</v>
      </c>
      <c r="BB2556" t="s">
        <v>67</v>
      </c>
      <c r="BC2556" t="s">
        <v>68</v>
      </c>
      <c r="BD2556" t="s">
        <v>72</v>
      </c>
      <c r="BE2556" t="s">
        <v>46</v>
      </c>
      <c r="BF2556" t="s">
        <v>49</v>
      </c>
      <c r="BG2556">
        <v>19470</v>
      </c>
      <c r="BH2556">
        <v>52257.48</v>
      </c>
      <c r="BI2556">
        <v>65321.85</v>
      </c>
      <c r="BJ2556">
        <v>13064.369999999995</v>
      </c>
    </row>
    <row r="2557" spans="11:62" x14ac:dyDescent="0.15">
      <c r="K2557">
        <v>2018</v>
      </c>
      <c r="L2557" t="s">
        <v>25</v>
      </c>
      <c r="M2557" t="s">
        <v>67</v>
      </c>
      <c r="N2557" t="s">
        <v>68</v>
      </c>
      <c r="O2557" t="s">
        <v>72</v>
      </c>
      <c r="P2557" t="s">
        <v>46</v>
      </c>
      <c r="Q2557" t="s">
        <v>47</v>
      </c>
      <c r="R2557">
        <v>13267</v>
      </c>
      <c r="S2557">
        <v>20059.703999999998</v>
      </c>
      <c r="T2557">
        <v>28885.973759999997</v>
      </c>
      <c r="U2557">
        <v>8826.2697599999992</v>
      </c>
      <c r="AX2557" t="s">
        <v>25</v>
      </c>
      <c r="AY2557">
        <v>2018</v>
      </c>
      <c r="AZ2557">
        <v>7</v>
      </c>
      <c r="BA2557" t="s">
        <v>38</v>
      </c>
      <c r="BB2557" t="s">
        <v>67</v>
      </c>
      <c r="BC2557" t="s">
        <v>68</v>
      </c>
      <c r="BD2557" t="s">
        <v>72</v>
      </c>
      <c r="BE2557" t="s">
        <v>46</v>
      </c>
      <c r="BF2557" t="s">
        <v>50</v>
      </c>
      <c r="BG2557">
        <v>16427</v>
      </c>
      <c r="BH2557">
        <v>78126.811999999991</v>
      </c>
      <c r="BI2557">
        <v>107815.00055999999</v>
      </c>
      <c r="BJ2557">
        <v>29688.188559999995</v>
      </c>
    </row>
    <row r="2558" spans="11:62" x14ac:dyDescent="0.15">
      <c r="K2558">
        <v>2018</v>
      </c>
      <c r="L2558" t="s">
        <v>25</v>
      </c>
      <c r="M2558" t="s">
        <v>67</v>
      </c>
      <c r="N2558" t="s">
        <v>68</v>
      </c>
      <c r="O2558" t="s">
        <v>72</v>
      </c>
      <c r="P2558" t="s">
        <v>46</v>
      </c>
      <c r="Q2558" t="s">
        <v>48</v>
      </c>
      <c r="R2558">
        <v>11994</v>
      </c>
      <c r="S2558">
        <v>32455.764000000003</v>
      </c>
      <c r="T2558">
        <v>40894.262640000001</v>
      </c>
      <c r="U2558">
        <v>8438.498639999998</v>
      </c>
      <c r="AX2558" t="s">
        <v>25</v>
      </c>
      <c r="AY2558">
        <v>2018</v>
      </c>
      <c r="AZ2558">
        <v>7</v>
      </c>
      <c r="BA2558" t="s">
        <v>38</v>
      </c>
      <c r="BB2558" t="s">
        <v>67</v>
      </c>
      <c r="BC2558" t="s">
        <v>68</v>
      </c>
      <c r="BD2558" t="s">
        <v>72</v>
      </c>
      <c r="BE2558" t="s">
        <v>51</v>
      </c>
      <c r="BF2558" t="s">
        <v>52</v>
      </c>
      <c r="BG2558">
        <v>6459</v>
      </c>
      <c r="BH2558">
        <v>31662.017999999996</v>
      </c>
      <c r="BI2558">
        <v>44643.445379999997</v>
      </c>
      <c r="BJ2558">
        <v>12981.427380000001</v>
      </c>
    </row>
    <row r="2559" spans="11:62" x14ac:dyDescent="0.15">
      <c r="K2559">
        <v>2018</v>
      </c>
      <c r="L2559" t="s">
        <v>25</v>
      </c>
      <c r="M2559" t="s">
        <v>67</v>
      </c>
      <c r="N2559" t="s">
        <v>68</v>
      </c>
      <c r="O2559" t="s">
        <v>72</v>
      </c>
      <c r="P2559" t="s">
        <v>46</v>
      </c>
      <c r="Q2559" t="s">
        <v>49</v>
      </c>
      <c r="R2559">
        <v>19470</v>
      </c>
      <c r="S2559">
        <v>52257.48</v>
      </c>
      <c r="T2559">
        <v>65321.85</v>
      </c>
      <c r="U2559">
        <v>13064.369999999995</v>
      </c>
      <c r="AX2559" t="s">
        <v>25</v>
      </c>
      <c r="AY2559">
        <v>2018</v>
      </c>
      <c r="AZ2559">
        <v>7</v>
      </c>
      <c r="BA2559" t="s">
        <v>38</v>
      </c>
      <c r="BB2559" t="s">
        <v>67</v>
      </c>
      <c r="BC2559" t="s">
        <v>68</v>
      </c>
      <c r="BD2559" t="s">
        <v>72</v>
      </c>
      <c r="BE2559" t="s">
        <v>51</v>
      </c>
      <c r="BF2559" t="s">
        <v>53</v>
      </c>
      <c r="BG2559">
        <v>7354</v>
      </c>
      <c r="BH2559">
        <v>63009.071999999993</v>
      </c>
      <c r="BI2559">
        <v>90102.972959999985</v>
      </c>
      <c r="BJ2559">
        <v>27093.900959999992</v>
      </c>
    </row>
    <row r="2560" spans="11:62" x14ac:dyDescent="0.15">
      <c r="K2560">
        <v>2018</v>
      </c>
      <c r="L2560" t="s">
        <v>25</v>
      </c>
      <c r="M2560" t="s">
        <v>67</v>
      </c>
      <c r="N2560" t="s">
        <v>68</v>
      </c>
      <c r="O2560" t="s">
        <v>72</v>
      </c>
      <c r="P2560" t="s">
        <v>46</v>
      </c>
      <c r="Q2560" t="s">
        <v>50</v>
      </c>
      <c r="R2560">
        <v>16427</v>
      </c>
      <c r="S2560">
        <v>78126.811999999991</v>
      </c>
      <c r="T2560">
        <v>107815.00055999999</v>
      </c>
      <c r="U2560">
        <v>29688.188559999995</v>
      </c>
      <c r="AX2560" t="s">
        <v>25</v>
      </c>
      <c r="AY2560">
        <v>2018</v>
      </c>
      <c r="AZ2560">
        <v>7</v>
      </c>
      <c r="BA2560" t="s">
        <v>38</v>
      </c>
      <c r="BB2560" t="s">
        <v>67</v>
      </c>
      <c r="BC2560" t="s">
        <v>68</v>
      </c>
      <c r="BD2560" t="s">
        <v>72</v>
      </c>
      <c r="BE2560" t="s">
        <v>51</v>
      </c>
      <c r="BF2560" t="s">
        <v>54</v>
      </c>
      <c r="BG2560">
        <v>5441</v>
      </c>
      <c r="BH2560">
        <v>13167.22</v>
      </c>
      <c r="BI2560">
        <v>17249.058199999999</v>
      </c>
      <c r="BJ2560">
        <v>4081.8382000000001</v>
      </c>
    </row>
    <row r="2561" spans="11:62" x14ac:dyDescent="0.15">
      <c r="K2561">
        <v>2018</v>
      </c>
      <c r="L2561" t="s">
        <v>25</v>
      </c>
      <c r="M2561" t="s">
        <v>67</v>
      </c>
      <c r="N2561" t="s">
        <v>68</v>
      </c>
      <c r="O2561" t="s">
        <v>72</v>
      </c>
      <c r="P2561" t="s">
        <v>51</v>
      </c>
      <c r="Q2561" t="s">
        <v>52</v>
      </c>
      <c r="R2561">
        <v>6459</v>
      </c>
      <c r="S2561">
        <v>31662.017999999996</v>
      </c>
      <c r="T2561">
        <v>44643.445379999997</v>
      </c>
      <c r="U2561">
        <v>12981.427380000001</v>
      </c>
      <c r="AX2561" t="s">
        <v>25</v>
      </c>
      <c r="AY2561">
        <v>2018</v>
      </c>
      <c r="AZ2561">
        <v>7</v>
      </c>
      <c r="BA2561" t="s">
        <v>38</v>
      </c>
      <c r="BB2561" t="s">
        <v>67</v>
      </c>
      <c r="BC2561" t="s">
        <v>68</v>
      </c>
      <c r="BD2561" t="s">
        <v>72</v>
      </c>
      <c r="BE2561" t="s">
        <v>51</v>
      </c>
      <c r="BF2561" t="s">
        <v>55</v>
      </c>
      <c r="BG2561">
        <v>17074</v>
      </c>
      <c r="BH2561">
        <v>95887.584000000003</v>
      </c>
      <c r="BI2561">
        <v>130407.11424000001</v>
      </c>
      <c r="BJ2561">
        <v>34519.530240000007</v>
      </c>
    </row>
    <row r="2562" spans="11:62" x14ac:dyDescent="0.15">
      <c r="K2562">
        <v>2018</v>
      </c>
      <c r="L2562" t="s">
        <v>25</v>
      </c>
      <c r="M2562" t="s">
        <v>67</v>
      </c>
      <c r="N2562" t="s">
        <v>68</v>
      </c>
      <c r="O2562" t="s">
        <v>72</v>
      </c>
      <c r="P2562" t="s">
        <v>51</v>
      </c>
      <c r="Q2562" t="s">
        <v>53</v>
      </c>
      <c r="R2562">
        <v>7354</v>
      </c>
      <c r="S2562">
        <v>63009.071999999993</v>
      </c>
      <c r="T2562">
        <v>90102.972959999985</v>
      </c>
      <c r="U2562">
        <v>27093.900959999992</v>
      </c>
      <c r="AX2562" t="s">
        <v>25</v>
      </c>
      <c r="AY2562">
        <v>2018</v>
      </c>
      <c r="AZ2562">
        <v>7</v>
      </c>
      <c r="BA2562" t="s">
        <v>38</v>
      </c>
      <c r="BB2562" t="s">
        <v>67</v>
      </c>
      <c r="BC2562" t="s">
        <v>68</v>
      </c>
      <c r="BD2562" t="s">
        <v>72</v>
      </c>
      <c r="BE2562" t="s">
        <v>56</v>
      </c>
      <c r="BF2562" t="s">
        <v>57</v>
      </c>
      <c r="BG2562">
        <v>13653</v>
      </c>
      <c r="BH2562">
        <v>201245.22</v>
      </c>
      <c r="BI2562">
        <v>267656.14260000002</v>
      </c>
      <c r="BJ2562">
        <v>66410.92260000002</v>
      </c>
    </row>
    <row r="2563" spans="11:62" x14ac:dyDescent="0.15">
      <c r="K2563">
        <v>2018</v>
      </c>
      <c r="L2563" t="s">
        <v>25</v>
      </c>
      <c r="M2563" t="s">
        <v>67</v>
      </c>
      <c r="N2563" t="s">
        <v>68</v>
      </c>
      <c r="O2563" t="s">
        <v>72</v>
      </c>
      <c r="P2563" t="s">
        <v>51</v>
      </c>
      <c r="Q2563" t="s">
        <v>54</v>
      </c>
      <c r="R2563">
        <v>5441</v>
      </c>
      <c r="S2563">
        <v>13167.22</v>
      </c>
      <c r="T2563">
        <v>17249.058199999999</v>
      </c>
      <c r="U2563">
        <v>4081.8382000000001</v>
      </c>
      <c r="AX2563" t="s">
        <v>25</v>
      </c>
      <c r="AY2563">
        <v>2018</v>
      </c>
      <c r="AZ2563">
        <v>7</v>
      </c>
      <c r="BA2563" t="s">
        <v>38</v>
      </c>
      <c r="BB2563" t="s">
        <v>67</v>
      </c>
      <c r="BC2563" t="s">
        <v>68</v>
      </c>
      <c r="BD2563" t="s">
        <v>72</v>
      </c>
      <c r="BE2563" t="s">
        <v>56</v>
      </c>
      <c r="BF2563" t="s">
        <v>58</v>
      </c>
      <c r="BG2563">
        <v>16060</v>
      </c>
      <c r="BH2563">
        <v>130519.62</v>
      </c>
      <c r="BI2563">
        <v>177506.6832</v>
      </c>
      <c r="BJ2563">
        <v>46987.063200000004</v>
      </c>
    </row>
    <row r="2564" spans="11:62" x14ac:dyDescent="0.15">
      <c r="K2564">
        <v>2018</v>
      </c>
      <c r="L2564" t="s">
        <v>25</v>
      </c>
      <c r="M2564" t="s">
        <v>67</v>
      </c>
      <c r="N2564" t="s">
        <v>68</v>
      </c>
      <c r="O2564" t="s">
        <v>72</v>
      </c>
      <c r="P2564" t="s">
        <v>51</v>
      </c>
      <c r="Q2564" t="s">
        <v>55</v>
      </c>
      <c r="R2564">
        <v>17074</v>
      </c>
      <c r="S2564">
        <v>95887.584000000003</v>
      </c>
      <c r="T2564">
        <v>130407.11424000001</v>
      </c>
      <c r="U2564">
        <v>34519.530240000007</v>
      </c>
      <c r="AX2564" t="s">
        <v>25</v>
      </c>
      <c r="AY2564">
        <v>2018</v>
      </c>
      <c r="AZ2564">
        <v>7</v>
      </c>
      <c r="BA2564" t="s">
        <v>38</v>
      </c>
      <c r="BB2564" t="s">
        <v>67</v>
      </c>
      <c r="BC2564" t="s">
        <v>68</v>
      </c>
      <c r="BD2564" t="s">
        <v>72</v>
      </c>
      <c r="BE2564" t="s">
        <v>56</v>
      </c>
      <c r="BF2564" t="s">
        <v>59</v>
      </c>
      <c r="BG2564">
        <v>17096</v>
      </c>
      <c r="BH2564">
        <v>35696.447999999997</v>
      </c>
      <c r="BI2564">
        <v>45334.488959999995</v>
      </c>
      <c r="BJ2564">
        <v>9638.0409599999984</v>
      </c>
    </row>
    <row r="2565" spans="11:62" x14ac:dyDescent="0.15">
      <c r="K2565">
        <v>2018</v>
      </c>
      <c r="L2565" t="s">
        <v>25</v>
      </c>
      <c r="M2565" t="s">
        <v>67</v>
      </c>
      <c r="N2565" t="s">
        <v>68</v>
      </c>
      <c r="O2565" t="s">
        <v>72</v>
      </c>
      <c r="P2565" t="s">
        <v>56</v>
      </c>
      <c r="Q2565" t="s">
        <v>57</v>
      </c>
      <c r="R2565">
        <v>13653</v>
      </c>
      <c r="S2565">
        <v>201245.22</v>
      </c>
      <c r="T2565">
        <v>267656.14260000002</v>
      </c>
      <c r="U2565">
        <v>66410.92260000002</v>
      </c>
      <c r="AX2565" t="s">
        <v>25</v>
      </c>
      <c r="AY2565">
        <v>2018</v>
      </c>
      <c r="AZ2565">
        <v>7</v>
      </c>
      <c r="BA2565" t="s">
        <v>38</v>
      </c>
      <c r="BB2565" t="s">
        <v>67</v>
      </c>
      <c r="BC2565" t="s">
        <v>68</v>
      </c>
      <c r="BD2565" t="s">
        <v>73</v>
      </c>
      <c r="BE2565" t="s">
        <v>46</v>
      </c>
      <c r="BF2565" t="s">
        <v>47</v>
      </c>
      <c r="BG2565">
        <v>13361</v>
      </c>
      <c r="BH2565">
        <v>19720.835999999999</v>
      </c>
      <c r="BI2565">
        <v>29384.045639999997</v>
      </c>
      <c r="BJ2565">
        <v>9663.2096399999973</v>
      </c>
    </row>
    <row r="2566" spans="11:62" x14ac:dyDescent="0.15">
      <c r="K2566">
        <v>2018</v>
      </c>
      <c r="L2566" t="s">
        <v>25</v>
      </c>
      <c r="M2566" t="s">
        <v>67</v>
      </c>
      <c r="N2566" t="s">
        <v>68</v>
      </c>
      <c r="O2566" t="s">
        <v>72</v>
      </c>
      <c r="P2566" t="s">
        <v>56</v>
      </c>
      <c r="Q2566" t="s">
        <v>58</v>
      </c>
      <c r="R2566">
        <v>16060</v>
      </c>
      <c r="S2566">
        <v>130519.62</v>
      </c>
      <c r="T2566">
        <v>177506.6832</v>
      </c>
      <c r="U2566">
        <v>46987.063200000004</v>
      </c>
      <c r="AX2566" t="s">
        <v>25</v>
      </c>
      <c r="AY2566">
        <v>2018</v>
      </c>
      <c r="AZ2566">
        <v>7</v>
      </c>
      <c r="BA2566" t="s">
        <v>38</v>
      </c>
      <c r="BB2566" t="s">
        <v>67</v>
      </c>
      <c r="BC2566" t="s">
        <v>68</v>
      </c>
      <c r="BD2566" t="s">
        <v>73</v>
      </c>
      <c r="BE2566" t="s">
        <v>46</v>
      </c>
      <c r="BF2566" t="s">
        <v>48</v>
      </c>
      <c r="BG2566">
        <v>16905</v>
      </c>
      <c r="BH2566">
        <v>46860.66</v>
      </c>
      <c r="BI2566">
        <v>58575.824999999997</v>
      </c>
      <c r="BJ2566">
        <v>11715.164999999994</v>
      </c>
    </row>
    <row r="2567" spans="11:62" x14ac:dyDescent="0.15">
      <c r="K2567">
        <v>2018</v>
      </c>
      <c r="L2567" t="s">
        <v>25</v>
      </c>
      <c r="M2567" t="s">
        <v>67</v>
      </c>
      <c r="N2567" t="s">
        <v>68</v>
      </c>
      <c r="O2567" t="s">
        <v>72</v>
      </c>
      <c r="P2567" t="s">
        <v>56</v>
      </c>
      <c r="Q2567" t="s">
        <v>59</v>
      </c>
      <c r="R2567">
        <v>17096</v>
      </c>
      <c r="S2567">
        <v>35696.447999999997</v>
      </c>
      <c r="T2567">
        <v>45334.488959999995</v>
      </c>
      <c r="U2567">
        <v>9638.0409599999984</v>
      </c>
      <c r="AX2567" t="s">
        <v>25</v>
      </c>
      <c r="AY2567">
        <v>2018</v>
      </c>
      <c r="AZ2567">
        <v>7</v>
      </c>
      <c r="BA2567" t="s">
        <v>38</v>
      </c>
      <c r="BB2567" t="s">
        <v>67</v>
      </c>
      <c r="BC2567" t="s">
        <v>68</v>
      </c>
      <c r="BD2567" t="s">
        <v>73</v>
      </c>
      <c r="BE2567" t="s">
        <v>46</v>
      </c>
      <c r="BF2567" t="s">
        <v>49</v>
      </c>
      <c r="BG2567">
        <v>18730</v>
      </c>
      <c r="BH2567">
        <v>49447.199999999997</v>
      </c>
      <c r="BI2567">
        <v>62303.471999999994</v>
      </c>
      <c r="BJ2567">
        <v>12856.271999999997</v>
      </c>
    </row>
    <row r="2568" spans="11:62" x14ac:dyDescent="0.15">
      <c r="K2568">
        <v>2018</v>
      </c>
      <c r="L2568" t="s">
        <v>25</v>
      </c>
      <c r="M2568" t="s">
        <v>67</v>
      </c>
      <c r="N2568" t="s">
        <v>68</v>
      </c>
      <c r="O2568" t="s">
        <v>73</v>
      </c>
      <c r="P2568" t="s">
        <v>46</v>
      </c>
      <c r="Q2568" t="s">
        <v>47</v>
      </c>
      <c r="R2568">
        <v>13361</v>
      </c>
      <c r="S2568">
        <v>19720.835999999999</v>
      </c>
      <c r="T2568">
        <v>29384.045639999997</v>
      </c>
      <c r="U2568">
        <v>9663.2096399999973</v>
      </c>
      <c r="AX2568" t="s">
        <v>25</v>
      </c>
      <c r="AY2568">
        <v>2018</v>
      </c>
      <c r="AZ2568">
        <v>7</v>
      </c>
      <c r="BA2568" t="s">
        <v>38</v>
      </c>
      <c r="BB2568" t="s">
        <v>67</v>
      </c>
      <c r="BC2568" t="s">
        <v>68</v>
      </c>
      <c r="BD2568" t="s">
        <v>73</v>
      </c>
      <c r="BE2568" t="s">
        <v>46</v>
      </c>
      <c r="BF2568" t="s">
        <v>50</v>
      </c>
      <c r="BG2568">
        <v>9976</v>
      </c>
      <c r="BH2568">
        <v>44991.76</v>
      </c>
      <c r="BI2568">
        <v>62088.628799999999</v>
      </c>
      <c r="BJ2568">
        <v>17096.868799999997</v>
      </c>
    </row>
    <row r="2569" spans="11:62" x14ac:dyDescent="0.15">
      <c r="K2569">
        <v>2018</v>
      </c>
      <c r="L2569" t="s">
        <v>25</v>
      </c>
      <c r="M2569" t="s">
        <v>67</v>
      </c>
      <c r="N2569" t="s">
        <v>68</v>
      </c>
      <c r="O2569" t="s">
        <v>73</v>
      </c>
      <c r="P2569" t="s">
        <v>46</v>
      </c>
      <c r="Q2569" t="s">
        <v>48</v>
      </c>
      <c r="R2569">
        <v>16905</v>
      </c>
      <c r="S2569">
        <v>46860.66</v>
      </c>
      <c r="T2569">
        <v>58575.824999999997</v>
      </c>
      <c r="U2569">
        <v>11715.164999999994</v>
      </c>
      <c r="AX2569" t="s">
        <v>25</v>
      </c>
      <c r="AY2569">
        <v>2018</v>
      </c>
      <c r="AZ2569">
        <v>7</v>
      </c>
      <c r="BA2569" t="s">
        <v>38</v>
      </c>
      <c r="BB2569" t="s">
        <v>67</v>
      </c>
      <c r="BC2569" t="s">
        <v>68</v>
      </c>
      <c r="BD2569" t="s">
        <v>73</v>
      </c>
      <c r="BE2569" t="s">
        <v>51</v>
      </c>
      <c r="BF2569" t="s">
        <v>52</v>
      </c>
      <c r="BG2569">
        <v>10326</v>
      </c>
      <c r="BH2569">
        <v>44339.843999999997</v>
      </c>
      <c r="BI2569">
        <v>54538.008119999999</v>
      </c>
      <c r="BJ2569">
        <v>10198.164120000001</v>
      </c>
    </row>
    <row r="2570" spans="11:62" x14ac:dyDescent="0.15">
      <c r="K2570">
        <v>2018</v>
      </c>
      <c r="L2570" t="s">
        <v>25</v>
      </c>
      <c r="M2570" t="s">
        <v>67</v>
      </c>
      <c r="N2570" t="s">
        <v>68</v>
      </c>
      <c r="O2570" t="s">
        <v>73</v>
      </c>
      <c r="P2570" t="s">
        <v>46</v>
      </c>
      <c r="Q2570" t="s">
        <v>49</v>
      </c>
      <c r="R2570">
        <v>18730</v>
      </c>
      <c r="S2570">
        <v>49447.199999999997</v>
      </c>
      <c r="T2570">
        <v>62303.471999999994</v>
      </c>
      <c r="U2570">
        <v>12856.271999999997</v>
      </c>
      <c r="AX2570" t="s">
        <v>25</v>
      </c>
      <c r="AY2570">
        <v>2018</v>
      </c>
      <c r="AZ2570">
        <v>7</v>
      </c>
      <c r="BA2570" t="s">
        <v>38</v>
      </c>
      <c r="BB2570" t="s">
        <v>67</v>
      </c>
      <c r="BC2570" t="s">
        <v>68</v>
      </c>
      <c r="BD2570" t="s">
        <v>73</v>
      </c>
      <c r="BE2570" t="s">
        <v>51</v>
      </c>
      <c r="BF2570" t="s">
        <v>53</v>
      </c>
      <c r="BG2570">
        <v>11862</v>
      </c>
      <c r="BH2570">
        <v>90340.991999999998</v>
      </c>
      <c r="BI2570">
        <v>125573.97888000001</v>
      </c>
      <c r="BJ2570">
        <v>35232.986880000011</v>
      </c>
    </row>
    <row r="2571" spans="11:62" x14ac:dyDescent="0.15">
      <c r="K2571">
        <v>2018</v>
      </c>
      <c r="L2571" t="s">
        <v>25</v>
      </c>
      <c r="M2571" t="s">
        <v>67</v>
      </c>
      <c r="N2571" t="s">
        <v>68</v>
      </c>
      <c r="O2571" t="s">
        <v>73</v>
      </c>
      <c r="P2571" t="s">
        <v>46</v>
      </c>
      <c r="Q2571" t="s">
        <v>50</v>
      </c>
      <c r="R2571">
        <v>9976</v>
      </c>
      <c r="S2571">
        <v>44991.76</v>
      </c>
      <c r="T2571">
        <v>62088.628799999999</v>
      </c>
      <c r="U2571">
        <v>17096.868799999997</v>
      </c>
      <c r="AX2571" t="s">
        <v>25</v>
      </c>
      <c r="AY2571">
        <v>2018</v>
      </c>
      <c r="AZ2571">
        <v>7</v>
      </c>
      <c r="BA2571" t="s">
        <v>38</v>
      </c>
      <c r="BB2571" t="s">
        <v>67</v>
      </c>
      <c r="BC2571" t="s">
        <v>68</v>
      </c>
      <c r="BD2571" t="s">
        <v>73</v>
      </c>
      <c r="BE2571" t="s">
        <v>51</v>
      </c>
      <c r="BF2571" t="s">
        <v>54</v>
      </c>
      <c r="BG2571">
        <v>6396</v>
      </c>
      <c r="BH2571">
        <v>16041.168</v>
      </c>
      <c r="BI2571">
        <v>22778.458560000003</v>
      </c>
      <c r="BJ2571">
        <v>6737.2905600000031</v>
      </c>
    </row>
    <row r="2572" spans="11:62" x14ac:dyDescent="0.15">
      <c r="K2572">
        <v>2018</v>
      </c>
      <c r="L2572" t="s">
        <v>25</v>
      </c>
      <c r="M2572" t="s">
        <v>67</v>
      </c>
      <c r="N2572" t="s">
        <v>68</v>
      </c>
      <c r="O2572" t="s">
        <v>73</v>
      </c>
      <c r="P2572" t="s">
        <v>51</v>
      </c>
      <c r="Q2572" t="s">
        <v>52</v>
      </c>
      <c r="R2572">
        <v>10326</v>
      </c>
      <c r="S2572">
        <v>44339.843999999997</v>
      </c>
      <c r="T2572">
        <v>54538.008119999999</v>
      </c>
      <c r="U2572">
        <v>10198.164120000001</v>
      </c>
      <c r="AX2572" t="s">
        <v>25</v>
      </c>
      <c r="AY2572">
        <v>2018</v>
      </c>
      <c r="AZ2572">
        <v>7</v>
      </c>
      <c r="BA2572" t="s">
        <v>38</v>
      </c>
      <c r="BB2572" t="s">
        <v>67</v>
      </c>
      <c r="BC2572" t="s">
        <v>68</v>
      </c>
      <c r="BD2572" t="s">
        <v>73</v>
      </c>
      <c r="BE2572" t="s">
        <v>51</v>
      </c>
      <c r="BF2572" t="s">
        <v>55</v>
      </c>
      <c r="BG2572">
        <v>8683</v>
      </c>
      <c r="BH2572">
        <v>51264.432000000001</v>
      </c>
      <c r="BI2572">
        <v>65618.472959999999</v>
      </c>
      <c r="BJ2572">
        <v>14354.040959999998</v>
      </c>
    </row>
    <row r="2573" spans="11:62" x14ac:dyDescent="0.15">
      <c r="K2573">
        <v>2018</v>
      </c>
      <c r="L2573" t="s">
        <v>25</v>
      </c>
      <c r="M2573" t="s">
        <v>67</v>
      </c>
      <c r="N2573" t="s">
        <v>68</v>
      </c>
      <c r="O2573" t="s">
        <v>73</v>
      </c>
      <c r="P2573" t="s">
        <v>51</v>
      </c>
      <c r="Q2573" t="s">
        <v>53</v>
      </c>
      <c r="R2573">
        <v>11862</v>
      </c>
      <c r="S2573">
        <v>90340.991999999998</v>
      </c>
      <c r="T2573">
        <v>125573.97888000001</v>
      </c>
      <c r="U2573">
        <v>35232.986880000011</v>
      </c>
      <c r="AX2573" t="s">
        <v>25</v>
      </c>
      <c r="AY2573">
        <v>2018</v>
      </c>
      <c r="AZ2573">
        <v>7</v>
      </c>
      <c r="BA2573" t="s">
        <v>38</v>
      </c>
      <c r="BB2573" t="s">
        <v>67</v>
      </c>
      <c r="BC2573" t="s">
        <v>68</v>
      </c>
      <c r="BD2573" t="s">
        <v>73</v>
      </c>
      <c r="BE2573" t="s">
        <v>56</v>
      </c>
      <c r="BF2573" t="s">
        <v>57</v>
      </c>
      <c r="BG2573">
        <v>10695</v>
      </c>
      <c r="BH2573">
        <v>183440.64000000001</v>
      </c>
      <c r="BI2573">
        <v>262320.11520000006</v>
      </c>
      <c r="BJ2573">
        <v>78879.475200000044</v>
      </c>
    </row>
    <row r="2574" spans="11:62" x14ac:dyDescent="0.15">
      <c r="K2574">
        <v>2018</v>
      </c>
      <c r="L2574" t="s">
        <v>25</v>
      </c>
      <c r="M2574" t="s">
        <v>67</v>
      </c>
      <c r="N2574" t="s">
        <v>68</v>
      </c>
      <c r="O2574" t="s">
        <v>73</v>
      </c>
      <c r="P2574" t="s">
        <v>51</v>
      </c>
      <c r="Q2574" t="s">
        <v>54</v>
      </c>
      <c r="R2574">
        <v>6396</v>
      </c>
      <c r="S2574">
        <v>16041.168</v>
      </c>
      <c r="T2574">
        <v>22778.458560000003</v>
      </c>
      <c r="U2574">
        <v>6737.2905600000031</v>
      </c>
      <c r="AX2574" t="s">
        <v>25</v>
      </c>
      <c r="AY2574">
        <v>2018</v>
      </c>
      <c r="AZ2574">
        <v>7</v>
      </c>
      <c r="BA2574" t="s">
        <v>38</v>
      </c>
      <c r="BB2574" t="s">
        <v>67</v>
      </c>
      <c r="BC2574" t="s">
        <v>68</v>
      </c>
      <c r="BD2574" t="s">
        <v>73</v>
      </c>
      <c r="BE2574" t="s">
        <v>56</v>
      </c>
      <c r="BF2574" t="s">
        <v>58</v>
      </c>
      <c r="BG2574">
        <v>19087</v>
      </c>
      <c r="BH2574">
        <v>144297.71999999997</v>
      </c>
      <c r="BI2574">
        <v>210674.67119999998</v>
      </c>
      <c r="BJ2574">
        <v>66376.95120000001</v>
      </c>
    </row>
    <row r="2575" spans="11:62" x14ac:dyDescent="0.15">
      <c r="K2575">
        <v>2018</v>
      </c>
      <c r="L2575" t="s">
        <v>25</v>
      </c>
      <c r="M2575" t="s">
        <v>67</v>
      </c>
      <c r="N2575" t="s">
        <v>68</v>
      </c>
      <c r="O2575" t="s">
        <v>73</v>
      </c>
      <c r="P2575" t="s">
        <v>51</v>
      </c>
      <c r="Q2575" t="s">
        <v>55</v>
      </c>
      <c r="R2575">
        <v>8683</v>
      </c>
      <c r="S2575">
        <v>51264.432000000001</v>
      </c>
      <c r="T2575">
        <v>65618.472959999999</v>
      </c>
      <c r="U2575">
        <v>14354.040959999998</v>
      </c>
      <c r="AX2575" t="s">
        <v>25</v>
      </c>
      <c r="AY2575">
        <v>2018</v>
      </c>
      <c r="AZ2575">
        <v>7</v>
      </c>
      <c r="BA2575" t="s">
        <v>38</v>
      </c>
      <c r="BB2575" t="s">
        <v>67</v>
      </c>
      <c r="BC2575" t="s">
        <v>68</v>
      </c>
      <c r="BD2575" t="s">
        <v>73</v>
      </c>
      <c r="BE2575" t="s">
        <v>56</v>
      </c>
      <c r="BF2575" t="s">
        <v>59</v>
      </c>
      <c r="BG2575">
        <v>8395</v>
      </c>
      <c r="BH2575">
        <v>19644.3</v>
      </c>
      <c r="BI2575">
        <v>28484.235000000001</v>
      </c>
      <c r="BJ2575">
        <v>8839.9350000000013</v>
      </c>
    </row>
    <row r="2576" spans="11:62" x14ac:dyDescent="0.15">
      <c r="K2576">
        <v>2018</v>
      </c>
      <c r="L2576" t="s">
        <v>25</v>
      </c>
      <c r="M2576" t="s">
        <v>67</v>
      </c>
      <c r="N2576" t="s">
        <v>68</v>
      </c>
      <c r="O2576" t="s">
        <v>73</v>
      </c>
      <c r="P2576" t="s">
        <v>56</v>
      </c>
      <c r="Q2576" t="s">
        <v>57</v>
      </c>
      <c r="R2576">
        <v>10695</v>
      </c>
      <c r="S2576">
        <v>183440.64000000001</v>
      </c>
      <c r="T2576">
        <v>262320.11520000006</v>
      </c>
      <c r="U2576">
        <v>78879.475200000044</v>
      </c>
      <c r="AX2576" t="s">
        <v>25</v>
      </c>
      <c r="AY2576">
        <v>2018</v>
      </c>
      <c r="AZ2576">
        <v>7</v>
      </c>
      <c r="BA2576" t="s">
        <v>38</v>
      </c>
      <c r="BB2576" t="s">
        <v>74</v>
      </c>
      <c r="BC2576" t="s">
        <v>75</v>
      </c>
      <c r="BD2576" t="s">
        <v>76</v>
      </c>
      <c r="BE2576" t="s">
        <v>46</v>
      </c>
      <c r="BF2576" t="s">
        <v>47</v>
      </c>
      <c r="BG2576">
        <v>7308</v>
      </c>
      <c r="BH2576">
        <v>10085.040000000001</v>
      </c>
      <c r="BI2576">
        <v>12303.748800000001</v>
      </c>
      <c r="BJ2576">
        <v>2218.7088000000003</v>
      </c>
    </row>
    <row r="2577" spans="11:62" x14ac:dyDescent="0.15">
      <c r="K2577">
        <v>2018</v>
      </c>
      <c r="L2577" t="s">
        <v>25</v>
      </c>
      <c r="M2577" t="s">
        <v>67</v>
      </c>
      <c r="N2577" t="s">
        <v>68</v>
      </c>
      <c r="O2577" t="s">
        <v>73</v>
      </c>
      <c r="P2577" t="s">
        <v>56</v>
      </c>
      <c r="Q2577" t="s">
        <v>58</v>
      </c>
      <c r="R2577">
        <v>19087</v>
      </c>
      <c r="S2577">
        <v>144297.71999999997</v>
      </c>
      <c r="T2577">
        <v>210674.67119999998</v>
      </c>
      <c r="U2577">
        <v>66376.95120000001</v>
      </c>
      <c r="AX2577" t="s">
        <v>25</v>
      </c>
      <c r="AY2577">
        <v>2018</v>
      </c>
      <c r="AZ2577">
        <v>7</v>
      </c>
      <c r="BA2577" t="s">
        <v>38</v>
      </c>
      <c r="BB2577" t="s">
        <v>74</v>
      </c>
      <c r="BC2577" t="s">
        <v>75</v>
      </c>
      <c r="BD2577" t="s">
        <v>76</v>
      </c>
      <c r="BE2577" t="s">
        <v>46</v>
      </c>
      <c r="BF2577" t="s">
        <v>48</v>
      </c>
      <c r="BG2577">
        <v>10441</v>
      </c>
      <c r="BH2577">
        <v>29401.856</v>
      </c>
      <c r="BI2577">
        <v>40868.579839999999</v>
      </c>
      <c r="BJ2577">
        <v>11466.723839999999</v>
      </c>
    </row>
    <row r="2578" spans="11:62" x14ac:dyDescent="0.15">
      <c r="K2578">
        <v>2018</v>
      </c>
      <c r="L2578" t="s">
        <v>25</v>
      </c>
      <c r="M2578" t="s">
        <v>67</v>
      </c>
      <c r="N2578" t="s">
        <v>68</v>
      </c>
      <c r="O2578" t="s">
        <v>73</v>
      </c>
      <c r="P2578" t="s">
        <v>56</v>
      </c>
      <c r="Q2578" t="s">
        <v>59</v>
      </c>
      <c r="R2578">
        <v>8395</v>
      </c>
      <c r="S2578">
        <v>19644.3</v>
      </c>
      <c r="T2578">
        <v>28484.235000000001</v>
      </c>
      <c r="U2578">
        <v>8839.9350000000013</v>
      </c>
      <c r="AX2578" t="s">
        <v>25</v>
      </c>
      <c r="AY2578">
        <v>2018</v>
      </c>
      <c r="AZ2578">
        <v>7</v>
      </c>
      <c r="BA2578" t="s">
        <v>38</v>
      </c>
      <c r="BB2578" t="s">
        <v>74</v>
      </c>
      <c r="BC2578" t="s">
        <v>75</v>
      </c>
      <c r="BD2578" t="s">
        <v>76</v>
      </c>
      <c r="BE2578" t="s">
        <v>46</v>
      </c>
      <c r="BF2578" t="s">
        <v>49</v>
      </c>
      <c r="BG2578">
        <v>17805</v>
      </c>
      <c r="BH2578">
        <v>47005.2</v>
      </c>
      <c r="BI2578">
        <v>65807.28</v>
      </c>
      <c r="BJ2578">
        <v>18802.080000000002</v>
      </c>
    </row>
    <row r="2579" spans="11:62" x14ac:dyDescent="0.15">
      <c r="K2579">
        <v>2018</v>
      </c>
      <c r="L2579" t="s">
        <v>25</v>
      </c>
      <c r="M2579" t="s">
        <v>74</v>
      </c>
      <c r="N2579" t="s">
        <v>75</v>
      </c>
      <c r="O2579" t="s">
        <v>76</v>
      </c>
      <c r="P2579" t="s">
        <v>46</v>
      </c>
      <c r="Q2579" t="s">
        <v>47</v>
      </c>
      <c r="R2579">
        <v>7308</v>
      </c>
      <c r="S2579">
        <v>10085.040000000001</v>
      </c>
      <c r="T2579">
        <v>12303.748800000001</v>
      </c>
      <c r="U2579">
        <v>2218.7088000000003</v>
      </c>
      <c r="AX2579" t="s">
        <v>25</v>
      </c>
      <c r="AY2579">
        <v>2018</v>
      </c>
      <c r="AZ2579">
        <v>7</v>
      </c>
      <c r="BA2579" t="s">
        <v>38</v>
      </c>
      <c r="BB2579" t="s">
        <v>74</v>
      </c>
      <c r="BC2579" t="s">
        <v>75</v>
      </c>
      <c r="BD2579" t="s">
        <v>76</v>
      </c>
      <c r="BE2579" t="s">
        <v>46</v>
      </c>
      <c r="BF2579" t="s">
        <v>50</v>
      </c>
      <c r="BG2579">
        <v>14922</v>
      </c>
      <c r="BH2579">
        <v>69745.428</v>
      </c>
      <c r="BI2579">
        <v>97643.599199999997</v>
      </c>
      <c r="BJ2579">
        <v>27898.171199999997</v>
      </c>
    </row>
    <row r="2580" spans="11:62" x14ac:dyDescent="0.15">
      <c r="K2580">
        <v>2018</v>
      </c>
      <c r="L2580" t="s">
        <v>25</v>
      </c>
      <c r="M2580" t="s">
        <v>74</v>
      </c>
      <c r="N2580" t="s">
        <v>75</v>
      </c>
      <c r="O2580" t="s">
        <v>76</v>
      </c>
      <c r="P2580" t="s">
        <v>46</v>
      </c>
      <c r="Q2580" t="s">
        <v>48</v>
      </c>
      <c r="R2580">
        <v>10441</v>
      </c>
      <c r="S2580">
        <v>29401.856</v>
      </c>
      <c r="T2580">
        <v>40868.579839999999</v>
      </c>
      <c r="U2580">
        <v>11466.723839999999</v>
      </c>
      <c r="AX2580" t="s">
        <v>25</v>
      </c>
      <c r="AY2580">
        <v>2018</v>
      </c>
      <c r="AZ2580">
        <v>7</v>
      </c>
      <c r="BA2580" t="s">
        <v>38</v>
      </c>
      <c r="BB2580" t="s">
        <v>74</v>
      </c>
      <c r="BC2580" t="s">
        <v>75</v>
      </c>
      <c r="BD2580" t="s">
        <v>76</v>
      </c>
      <c r="BE2580" t="s">
        <v>51</v>
      </c>
      <c r="BF2580" t="s">
        <v>52</v>
      </c>
      <c r="BG2580">
        <v>19153</v>
      </c>
      <c r="BH2580">
        <v>90976.75</v>
      </c>
      <c r="BI2580">
        <v>113720.9375</v>
      </c>
      <c r="BJ2580">
        <v>22744.1875</v>
      </c>
    </row>
    <row r="2581" spans="11:62" x14ac:dyDescent="0.15">
      <c r="K2581">
        <v>2018</v>
      </c>
      <c r="L2581" t="s">
        <v>25</v>
      </c>
      <c r="M2581" t="s">
        <v>74</v>
      </c>
      <c r="N2581" t="s">
        <v>75</v>
      </c>
      <c r="O2581" t="s">
        <v>76</v>
      </c>
      <c r="P2581" t="s">
        <v>46</v>
      </c>
      <c r="Q2581" t="s">
        <v>49</v>
      </c>
      <c r="R2581">
        <v>17805</v>
      </c>
      <c r="S2581">
        <v>47005.2</v>
      </c>
      <c r="T2581">
        <v>65807.28</v>
      </c>
      <c r="U2581">
        <v>18802.080000000002</v>
      </c>
      <c r="AX2581" t="s">
        <v>25</v>
      </c>
      <c r="AY2581">
        <v>2018</v>
      </c>
      <c r="AZ2581">
        <v>7</v>
      </c>
      <c r="BA2581" t="s">
        <v>38</v>
      </c>
      <c r="BB2581" t="s">
        <v>74</v>
      </c>
      <c r="BC2581" t="s">
        <v>75</v>
      </c>
      <c r="BD2581" t="s">
        <v>76</v>
      </c>
      <c r="BE2581" t="s">
        <v>51</v>
      </c>
      <c r="BF2581" t="s">
        <v>53</v>
      </c>
      <c r="BG2581">
        <v>17797</v>
      </c>
      <c r="BH2581">
        <v>141592.932</v>
      </c>
      <c r="BI2581">
        <v>192566.38751999999</v>
      </c>
      <c r="BJ2581">
        <v>50973.455519999989</v>
      </c>
    </row>
    <row r="2582" spans="11:62" x14ac:dyDescent="0.15">
      <c r="K2582">
        <v>2018</v>
      </c>
      <c r="L2582" t="s">
        <v>25</v>
      </c>
      <c r="M2582" t="s">
        <v>74</v>
      </c>
      <c r="N2582" t="s">
        <v>75</v>
      </c>
      <c r="O2582" t="s">
        <v>76</v>
      </c>
      <c r="P2582" t="s">
        <v>46</v>
      </c>
      <c r="Q2582" t="s">
        <v>50</v>
      </c>
      <c r="R2582">
        <v>14922</v>
      </c>
      <c r="S2582">
        <v>69745.428</v>
      </c>
      <c r="T2582">
        <v>97643.599199999997</v>
      </c>
      <c r="U2582">
        <v>27898.171199999997</v>
      </c>
      <c r="AX2582" t="s">
        <v>25</v>
      </c>
      <c r="AY2582">
        <v>2018</v>
      </c>
      <c r="AZ2582">
        <v>7</v>
      </c>
      <c r="BA2582" t="s">
        <v>38</v>
      </c>
      <c r="BB2582" t="s">
        <v>74</v>
      </c>
      <c r="BC2582" t="s">
        <v>75</v>
      </c>
      <c r="BD2582" t="s">
        <v>76</v>
      </c>
      <c r="BE2582" t="s">
        <v>51</v>
      </c>
      <c r="BF2582" t="s">
        <v>54</v>
      </c>
      <c r="BG2582">
        <v>6432</v>
      </c>
      <c r="BH2582">
        <v>17263.488000000001</v>
      </c>
      <c r="BI2582">
        <v>23650.978560000003</v>
      </c>
      <c r="BJ2582">
        <v>6387.490560000002</v>
      </c>
    </row>
    <row r="2583" spans="11:62" x14ac:dyDescent="0.15">
      <c r="K2583">
        <v>2018</v>
      </c>
      <c r="L2583" t="s">
        <v>25</v>
      </c>
      <c r="M2583" t="s">
        <v>74</v>
      </c>
      <c r="N2583" t="s">
        <v>75</v>
      </c>
      <c r="O2583" t="s">
        <v>76</v>
      </c>
      <c r="P2583" t="s">
        <v>51</v>
      </c>
      <c r="Q2583" t="s">
        <v>52</v>
      </c>
      <c r="R2583">
        <v>19153</v>
      </c>
      <c r="S2583">
        <v>90976.75</v>
      </c>
      <c r="T2583">
        <v>113720.9375</v>
      </c>
      <c r="U2583">
        <v>22744.1875</v>
      </c>
      <c r="AX2583" t="s">
        <v>25</v>
      </c>
      <c r="AY2583">
        <v>2018</v>
      </c>
      <c r="AZ2583">
        <v>7</v>
      </c>
      <c r="BA2583" t="s">
        <v>38</v>
      </c>
      <c r="BB2583" t="s">
        <v>74</v>
      </c>
      <c r="BC2583" t="s">
        <v>75</v>
      </c>
      <c r="BD2583" t="s">
        <v>76</v>
      </c>
      <c r="BE2583" t="s">
        <v>51</v>
      </c>
      <c r="BF2583" t="s">
        <v>55</v>
      </c>
      <c r="BG2583">
        <v>13795</v>
      </c>
      <c r="BH2583">
        <v>84756.479999999996</v>
      </c>
      <c r="BI2583">
        <v>114421.24799999999</v>
      </c>
      <c r="BJ2583">
        <v>29664.767999999996</v>
      </c>
    </row>
    <row r="2584" spans="11:62" x14ac:dyDescent="0.15">
      <c r="K2584">
        <v>2018</v>
      </c>
      <c r="L2584" t="s">
        <v>25</v>
      </c>
      <c r="M2584" t="s">
        <v>74</v>
      </c>
      <c r="N2584" t="s">
        <v>75</v>
      </c>
      <c r="O2584" t="s">
        <v>76</v>
      </c>
      <c r="P2584" t="s">
        <v>51</v>
      </c>
      <c r="Q2584" t="s">
        <v>53</v>
      </c>
      <c r="R2584">
        <v>17797</v>
      </c>
      <c r="S2584">
        <v>141592.932</v>
      </c>
      <c r="T2584">
        <v>192566.38751999999</v>
      </c>
      <c r="U2584">
        <v>50973.455519999989</v>
      </c>
      <c r="AX2584" t="s">
        <v>25</v>
      </c>
      <c r="AY2584">
        <v>2018</v>
      </c>
      <c r="AZ2584">
        <v>7</v>
      </c>
      <c r="BA2584" t="s">
        <v>38</v>
      </c>
      <c r="BB2584" t="s">
        <v>74</v>
      </c>
      <c r="BC2584" t="s">
        <v>75</v>
      </c>
      <c r="BD2584" t="s">
        <v>76</v>
      </c>
      <c r="BE2584" t="s">
        <v>56</v>
      </c>
      <c r="BF2584" t="s">
        <v>57</v>
      </c>
      <c r="BG2584">
        <v>17740</v>
      </c>
      <c r="BH2584">
        <v>270996.24</v>
      </c>
      <c r="BI2584">
        <v>403784.39759999997</v>
      </c>
      <c r="BJ2584">
        <v>132788.15759999998</v>
      </c>
    </row>
    <row r="2585" spans="11:62" x14ac:dyDescent="0.15">
      <c r="K2585">
        <v>2018</v>
      </c>
      <c r="L2585" t="s">
        <v>25</v>
      </c>
      <c r="M2585" t="s">
        <v>74</v>
      </c>
      <c r="N2585" t="s">
        <v>75</v>
      </c>
      <c r="O2585" t="s">
        <v>76</v>
      </c>
      <c r="P2585" t="s">
        <v>51</v>
      </c>
      <c r="Q2585" t="s">
        <v>54</v>
      </c>
      <c r="R2585">
        <v>6432</v>
      </c>
      <c r="S2585">
        <v>17263.488000000001</v>
      </c>
      <c r="T2585">
        <v>23650.978560000003</v>
      </c>
      <c r="U2585">
        <v>6387.490560000002</v>
      </c>
      <c r="AX2585" t="s">
        <v>25</v>
      </c>
      <c r="AY2585">
        <v>2018</v>
      </c>
      <c r="AZ2585">
        <v>7</v>
      </c>
      <c r="BA2585" t="s">
        <v>38</v>
      </c>
      <c r="BB2585" t="s">
        <v>74</v>
      </c>
      <c r="BC2585" t="s">
        <v>75</v>
      </c>
      <c r="BD2585" t="s">
        <v>76</v>
      </c>
      <c r="BE2585" t="s">
        <v>56</v>
      </c>
      <c r="BF2585" t="s">
        <v>58</v>
      </c>
      <c r="BG2585">
        <v>6747</v>
      </c>
      <c r="BH2585">
        <v>51857.442000000003</v>
      </c>
      <c r="BI2585">
        <v>73637.567640000008</v>
      </c>
      <c r="BJ2585">
        <v>21780.125640000006</v>
      </c>
    </row>
    <row r="2586" spans="11:62" x14ac:dyDescent="0.15">
      <c r="K2586">
        <v>2018</v>
      </c>
      <c r="L2586" t="s">
        <v>25</v>
      </c>
      <c r="M2586" t="s">
        <v>74</v>
      </c>
      <c r="N2586" t="s">
        <v>75</v>
      </c>
      <c r="O2586" t="s">
        <v>76</v>
      </c>
      <c r="P2586" t="s">
        <v>51</v>
      </c>
      <c r="Q2586" t="s">
        <v>55</v>
      </c>
      <c r="R2586">
        <v>13795</v>
      </c>
      <c r="S2586">
        <v>84756.479999999996</v>
      </c>
      <c r="T2586">
        <v>114421.24799999999</v>
      </c>
      <c r="U2586">
        <v>29664.767999999996</v>
      </c>
      <c r="AX2586" t="s">
        <v>25</v>
      </c>
      <c r="AY2586">
        <v>2018</v>
      </c>
      <c r="AZ2586">
        <v>7</v>
      </c>
      <c r="BA2586" t="s">
        <v>38</v>
      </c>
      <c r="BB2586" t="s">
        <v>74</v>
      </c>
      <c r="BC2586" t="s">
        <v>75</v>
      </c>
      <c r="BD2586" t="s">
        <v>76</v>
      </c>
      <c r="BE2586" t="s">
        <v>56</v>
      </c>
      <c r="BF2586" t="s">
        <v>59</v>
      </c>
      <c r="BG2586">
        <v>7136</v>
      </c>
      <c r="BH2586">
        <v>15799.104000000001</v>
      </c>
      <c r="BI2586">
        <v>23698.656000000003</v>
      </c>
      <c r="BJ2586">
        <v>7899.5520000000015</v>
      </c>
    </row>
    <row r="2587" spans="11:62" x14ac:dyDescent="0.15">
      <c r="K2587">
        <v>2018</v>
      </c>
      <c r="L2587" t="s">
        <v>25</v>
      </c>
      <c r="M2587" t="s">
        <v>74</v>
      </c>
      <c r="N2587" t="s">
        <v>75</v>
      </c>
      <c r="O2587" t="s">
        <v>76</v>
      </c>
      <c r="P2587" t="s">
        <v>56</v>
      </c>
      <c r="Q2587" t="s">
        <v>57</v>
      </c>
      <c r="R2587">
        <v>17740</v>
      </c>
      <c r="S2587">
        <v>270996.24</v>
      </c>
      <c r="T2587">
        <v>403784.39759999997</v>
      </c>
      <c r="U2587">
        <v>132788.15759999998</v>
      </c>
      <c r="AX2587" t="s">
        <v>25</v>
      </c>
      <c r="AY2587">
        <v>2018</v>
      </c>
      <c r="AZ2587">
        <v>7</v>
      </c>
      <c r="BA2587" t="s">
        <v>38</v>
      </c>
      <c r="BB2587" t="s">
        <v>74</v>
      </c>
      <c r="BC2587" t="s">
        <v>75</v>
      </c>
      <c r="BD2587" t="s">
        <v>77</v>
      </c>
      <c r="BE2587" t="s">
        <v>46</v>
      </c>
      <c r="BF2587" t="s">
        <v>47</v>
      </c>
      <c r="BG2587">
        <v>9013</v>
      </c>
      <c r="BH2587">
        <v>11897.16</v>
      </c>
      <c r="BI2587">
        <v>16061.166000000001</v>
      </c>
      <c r="BJ2587">
        <v>4164.0060000000012</v>
      </c>
    </row>
    <row r="2588" spans="11:62" x14ac:dyDescent="0.15">
      <c r="K2588">
        <v>2018</v>
      </c>
      <c r="L2588" t="s">
        <v>25</v>
      </c>
      <c r="M2588" t="s">
        <v>74</v>
      </c>
      <c r="N2588" t="s">
        <v>75</v>
      </c>
      <c r="O2588" t="s">
        <v>76</v>
      </c>
      <c r="P2588" t="s">
        <v>56</v>
      </c>
      <c r="Q2588" t="s">
        <v>58</v>
      </c>
      <c r="R2588">
        <v>6747</v>
      </c>
      <c r="S2588">
        <v>51857.442000000003</v>
      </c>
      <c r="T2588">
        <v>73637.567640000008</v>
      </c>
      <c r="U2588">
        <v>21780.125640000006</v>
      </c>
      <c r="AX2588" t="s">
        <v>25</v>
      </c>
      <c r="AY2588">
        <v>2018</v>
      </c>
      <c r="AZ2588">
        <v>7</v>
      </c>
      <c r="BA2588" t="s">
        <v>38</v>
      </c>
      <c r="BB2588" t="s">
        <v>74</v>
      </c>
      <c r="BC2588" t="s">
        <v>75</v>
      </c>
      <c r="BD2588" t="s">
        <v>77</v>
      </c>
      <c r="BE2588" t="s">
        <v>46</v>
      </c>
      <c r="BF2588" t="s">
        <v>48</v>
      </c>
      <c r="BG2588">
        <v>5447</v>
      </c>
      <c r="BH2588">
        <v>13301.574000000001</v>
      </c>
      <c r="BI2588">
        <v>18489.187860000002</v>
      </c>
      <c r="BJ2588">
        <v>5187.6138600000013</v>
      </c>
    </row>
    <row r="2589" spans="11:62" x14ac:dyDescent="0.15">
      <c r="K2589">
        <v>2018</v>
      </c>
      <c r="L2589" t="s">
        <v>25</v>
      </c>
      <c r="M2589" t="s">
        <v>74</v>
      </c>
      <c r="N2589" t="s">
        <v>75</v>
      </c>
      <c r="O2589" t="s">
        <v>76</v>
      </c>
      <c r="P2589" t="s">
        <v>56</v>
      </c>
      <c r="Q2589" t="s">
        <v>59</v>
      </c>
      <c r="R2589">
        <v>7136</v>
      </c>
      <c r="S2589">
        <v>15799.104000000001</v>
      </c>
      <c r="T2589">
        <v>23698.656000000003</v>
      </c>
      <c r="U2589">
        <v>7899.5520000000015</v>
      </c>
      <c r="AX2589" t="s">
        <v>25</v>
      </c>
      <c r="AY2589">
        <v>2018</v>
      </c>
      <c r="AZ2589">
        <v>7</v>
      </c>
      <c r="BA2589" t="s">
        <v>38</v>
      </c>
      <c r="BB2589" t="s">
        <v>74</v>
      </c>
      <c r="BC2589" t="s">
        <v>75</v>
      </c>
      <c r="BD2589" t="s">
        <v>77</v>
      </c>
      <c r="BE2589" t="s">
        <v>46</v>
      </c>
      <c r="BF2589" t="s">
        <v>49</v>
      </c>
      <c r="BG2589">
        <v>5210</v>
      </c>
      <c r="BH2589">
        <v>12837.440000000002</v>
      </c>
      <c r="BI2589">
        <v>18485.913600000003</v>
      </c>
      <c r="BJ2589">
        <v>5648.4736000000012</v>
      </c>
    </row>
    <row r="2590" spans="11:62" x14ac:dyDescent="0.15">
      <c r="K2590">
        <v>2018</v>
      </c>
      <c r="L2590" t="s">
        <v>25</v>
      </c>
      <c r="M2590" t="s">
        <v>74</v>
      </c>
      <c r="N2590" t="s">
        <v>75</v>
      </c>
      <c r="O2590" t="s">
        <v>77</v>
      </c>
      <c r="P2590" t="s">
        <v>46</v>
      </c>
      <c r="Q2590" t="s">
        <v>47</v>
      </c>
      <c r="R2590">
        <v>9013</v>
      </c>
      <c r="S2590">
        <v>11897.16</v>
      </c>
      <c r="T2590">
        <v>16061.166000000001</v>
      </c>
      <c r="U2590">
        <v>4164.0060000000012</v>
      </c>
      <c r="AX2590" t="s">
        <v>25</v>
      </c>
      <c r="AY2590">
        <v>2018</v>
      </c>
      <c r="AZ2590">
        <v>7</v>
      </c>
      <c r="BA2590" t="s">
        <v>38</v>
      </c>
      <c r="BB2590" t="s">
        <v>74</v>
      </c>
      <c r="BC2590" t="s">
        <v>75</v>
      </c>
      <c r="BD2590" t="s">
        <v>77</v>
      </c>
      <c r="BE2590" t="s">
        <v>46</v>
      </c>
      <c r="BF2590" t="s">
        <v>50</v>
      </c>
      <c r="BG2590">
        <v>19116</v>
      </c>
      <c r="BH2590">
        <v>100320.76799999998</v>
      </c>
      <c r="BI2590">
        <v>140449.07519999996</v>
      </c>
      <c r="BJ2590">
        <v>40128.307199999981</v>
      </c>
    </row>
    <row r="2591" spans="11:62" x14ac:dyDescent="0.15">
      <c r="K2591">
        <v>2018</v>
      </c>
      <c r="L2591" t="s">
        <v>25</v>
      </c>
      <c r="M2591" t="s">
        <v>74</v>
      </c>
      <c r="N2591" t="s">
        <v>75</v>
      </c>
      <c r="O2591" t="s">
        <v>77</v>
      </c>
      <c r="P2591" t="s">
        <v>46</v>
      </c>
      <c r="Q2591" t="s">
        <v>48</v>
      </c>
      <c r="R2591">
        <v>5447</v>
      </c>
      <c r="S2591">
        <v>13301.574000000001</v>
      </c>
      <c r="T2591">
        <v>18489.187860000002</v>
      </c>
      <c r="U2591">
        <v>5187.6138600000013</v>
      </c>
      <c r="AX2591" t="s">
        <v>25</v>
      </c>
      <c r="AY2591">
        <v>2018</v>
      </c>
      <c r="AZ2591">
        <v>7</v>
      </c>
      <c r="BA2591" t="s">
        <v>38</v>
      </c>
      <c r="BB2591" t="s">
        <v>74</v>
      </c>
      <c r="BC2591" t="s">
        <v>75</v>
      </c>
      <c r="BD2591" t="s">
        <v>77</v>
      </c>
      <c r="BE2591" t="s">
        <v>51</v>
      </c>
      <c r="BF2591" t="s">
        <v>52</v>
      </c>
      <c r="BG2591">
        <v>17990</v>
      </c>
      <c r="BH2591">
        <v>77249.06</v>
      </c>
      <c r="BI2591">
        <v>115873.59</v>
      </c>
      <c r="BJ2591">
        <v>38624.53</v>
      </c>
    </row>
    <row r="2592" spans="11:62" x14ac:dyDescent="0.15">
      <c r="K2592">
        <v>2018</v>
      </c>
      <c r="L2592" t="s">
        <v>25</v>
      </c>
      <c r="M2592" t="s">
        <v>74</v>
      </c>
      <c r="N2592" t="s">
        <v>75</v>
      </c>
      <c r="O2592" t="s">
        <v>77</v>
      </c>
      <c r="P2592" t="s">
        <v>46</v>
      </c>
      <c r="Q2592" t="s">
        <v>49</v>
      </c>
      <c r="R2592">
        <v>5210</v>
      </c>
      <c r="S2592">
        <v>12837.440000000002</v>
      </c>
      <c r="T2592">
        <v>18485.913600000003</v>
      </c>
      <c r="U2592">
        <v>5648.4736000000012</v>
      </c>
      <c r="AX2592" t="s">
        <v>25</v>
      </c>
      <c r="AY2592">
        <v>2018</v>
      </c>
      <c r="AZ2592">
        <v>7</v>
      </c>
      <c r="BA2592" t="s">
        <v>38</v>
      </c>
      <c r="BB2592" t="s">
        <v>74</v>
      </c>
      <c r="BC2592" t="s">
        <v>75</v>
      </c>
      <c r="BD2592" t="s">
        <v>77</v>
      </c>
      <c r="BE2592" t="s">
        <v>51</v>
      </c>
      <c r="BF2592" t="s">
        <v>53</v>
      </c>
      <c r="BG2592">
        <v>19473</v>
      </c>
      <c r="BH2592">
        <v>150954.696</v>
      </c>
      <c r="BI2592">
        <v>205298.38655999998</v>
      </c>
      <c r="BJ2592">
        <v>54343.690559999988</v>
      </c>
    </row>
    <row r="2593" spans="11:62" x14ac:dyDescent="0.15">
      <c r="K2593">
        <v>2018</v>
      </c>
      <c r="L2593" t="s">
        <v>25</v>
      </c>
      <c r="M2593" t="s">
        <v>74</v>
      </c>
      <c r="N2593" t="s">
        <v>75</v>
      </c>
      <c r="O2593" t="s">
        <v>77</v>
      </c>
      <c r="P2593" t="s">
        <v>46</v>
      </c>
      <c r="Q2593" t="s">
        <v>50</v>
      </c>
      <c r="R2593">
        <v>19116</v>
      </c>
      <c r="S2593">
        <v>100320.76799999998</v>
      </c>
      <c r="T2593">
        <v>140449.07519999996</v>
      </c>
      <c r="U2593">
        <v>40128.307199999981</v>
      </c>
      <c r="AX2593" t="s">
        <v>25</v>
      </c>
      <c r="AY2593">
        <v>2018</v>
      </c>
      <c r="AZ2593">
        <v>7</v>
      </c>
      <c r="BA2593" t="s">
        <v>38</v>
      </c>
      <c r="BB2593" t="s">
        <v>74</v>
      </c>
      <c r="BC2593" t="s">
        <v>75</v>
      </c>
      <c r="BD2593" t="s">
        <v>77</v>
      </c>
      <c r="BE2593" t="s">
        <v>51</v>
      </c>
      <c r="BF2593" t="s">
        <v>54</v>
      </c>
      <c r="BG2593">
        <v>8756</v>
      </c>
      <c r="BH2593">
        <v>24656.896000000001</v>
      </c>
      <c r="BI2593">
        <v>29834.844160000001</v>
      </c>
      <c r="BJ2593">
        <v>5177.9481599999999</v>
      </c>
    </row>
    <row r="2594" spans="11:62" x14ac:dyDescent="0.15">
      <c r="K2594">
        <v>2018</v>
      </c>
      <c r="L2594" t="s">
        <v>25</v>
      </c>
      <c r="M2594" t="s">
        <v>74</v>
      </c>
      <c r="N2594" t="s">
        <v>75</v>
      </c>
      <c r="O2594" t="s">
        <v>77</v>
      </c>
      <c r="P2594" t="s">
        <v>51</v>
      </c>
      <c r="Q2594" t="s">
        <v>52</v>
      </c>
      <c r="R2594">
        <v>17990</v>
      </c>
      <c r="S2594">
        <v>77249.06</v>
      </c>
      <c r="T2594">
        <v>115873.59</v>
      </c>
      <c r="U2594">
        <v>38624.53</v>
      </c>
      <c r="AX2594" t="s">
        <v>25</v>
      </c>
      <c r="AY2594">
        <v>2018</v>
      </c>
      <c r="AZ2594">
        <v>7</v>
      </c>
      <c r="BA2594" t="s">
        <v>38</v>
      </c>
      <c r="BB2594" t="s">
        <v>74</v>
      </c>
      <c r="BC2594" t="s">
        <v>75</v>
      </c>
      <c r="BD2594" t="s">
        <v>77</v>
      </c>
      <c r="BE2594" t="s">
        <v>51</v>
      </c>
      <c r="BF2594" t="s">
        <v>55</v>
      </c>
      <c r="BG2594">
        <v>18391</v>
      </c>
      <c r="BH2594">
        <v>99752.784</v>
      </c>
      <c r="BI2594">
        <v>142646.48112000001</v>
      </c>
      <c r="BJ2594">
        <v>42893.697120000012</v>
      </c>
    </row>
    <row r="2595" spans="11:62" x14ac:dyDescent="0.15">
      <c r="K2595">
        <v>2018</v>
      </c>
      <c r="L2595" t="s">
        <v>25</v>
      </c>
      <c r="M2595" t="s">
        <v>74</v>
      </c>
      <c r="N2595" t="s">
        <v>75</v>
      </c>
      <c r="O2595" t="s">
        <v>77</v>
      </c>
      <c r="P2595" t="s">
        <v>51</v>
      </c>
      <c r="Q2595" t="s">
        <v>53</v>
      </c>
      <c r="R2595">
        <v>19473</v>
      </c>
      <c r="S2595">
        <v>150954.696</v>
      </c>
      <c r="T2595">
        <v>205298.38655999998</v>
      </c>
      <c r="U2595">
        <v>54343.690559999988</v>
      </c>
      <c r="AX2595" t="s">
        <v>25</v>
      </c>
      <c r="AY2595">
        <v>2018</v>
      </c>
      <c r="AZ2595">
        <v>7</v>
      </c>
      <c r="BA2595" t="s">
        <v>38</v>
      </c>
      <c r="BB2595" t="s">
        <v>74</v>
      </c>
      <c r="BC2595" t="s">
        <v>75</v>
      </c>
      <c r="BD2595" t="s">
        <v>77</v>
      </c>
      <c r="BE2595" t="s">
        <v>56</v>
      </c>
      <c r="BF2595" t="s">
        <v>57</v>
      </c>
      <c r="BG2595">
        <v>10735</v>
      </c>
      <c r="BH2595">
        <v>178372.76</v>
      </c>
      <c r="BI2595">
        <v>246154.40880000003</v>
      </c>
      <c r="BJ2595">
        <v>67781.648800000024</v>
      </c>
    </row>
    <row r="2596" spans="11:62" x14ac:dyDescent="0.15">
      <c r="K2596">
        <v>2018</v>
      </c>
      <c r="L2596" t="s">
        <v>25</v>
      </c>
      <c r="M2596" t="s">
        <v>74</v>
      </c>
      <c r="N2596" t="s">
        <v>75</v>
      </c>
      <c r="O2596" t="s">
        <v>77</v>
      </c>
      <c r="P2596" t="s">
        <v>51</v>
      </c>
      <c r="Q2596" t="s">
        <v>54</v>
      </c>
      <c r="R2596">
        <v>8756</v>
      </c>
      <c r="S2596">
        <v>24656.896000000001</v>
      </c>
      <c r="T2596">
        <v>29834.844160000001</v>
      </c>
      <c r="U2596">
        <v>5177.9481599999999</v>
      </c>
      <c r="AX2596" t="s">
        <v>25</v>
      </c>
      <c r="AY2596">
        <v>2018</v>
      </c>
      <c r="AZ2596">
        <v>7</v>
      </c>
      <c r="BA2596" t="s">
        <v>38</v>
      </c>
      <c r="BB2596" t="s">
        <v>74</v>
      </c>
      <c r="BC2596" t="s">
        <v>75</v>
      </c>
      <c r="BD2596" t="s">
        <v>77</v>
      </c>
      <c r="BE2596" t="s">
        <v>56</v>
      </c>
      <c r="BF2596" t="s">
        <v>58</v>
      </c>
      <c r="BG2596">
        <v>11235</v>
      </c>
      <c r="BH2596">
        <v>78566.354999999996</v>
      </c>
      <c r="BI2596">
        <v>113135.55119999999</v>
      </c>
      <c r="BJ2596">
        <v>34569.196199999991</v>
      </c>
    </row>
    <row r="2597" spans="11:62" x14ac:dyDescent="0.15">
      <c r="K2597">
        <v>2018</v>
      </c>
      <c r="L2597" t="s">
        <v>25</v>
      </c>
      <c r="M2597" t="s">
        <v>74</v>
      </c>
      <c r="N2597" t="s">
        <v>75</v>
      </c>
      <c r="O2597" t="s">
        <v>77</v>
      </c>
      <c r="P2597" t="s">
        <v>51</v>
      </c>
      <c r="Q2597" t="s">
        <v>55</v>
      </c>
      <c r="R2597">
        <v>18391</v>
      </c>
      <c r="S2597">
        <v>99752.784</v>
      </c>
      <c r="T2597">
        <v>142646.48112000001</v>
      </c>
      <c r="U2597">
        <v>42893.697120000012</v>
      </c>
      <c r="AX2597" t="s">
        <v>25</v>
      </c>
      <c r="AY2597">
        <v>2018</v>
      </c>
      <c r="AZ2597">
        <v>7</v>
      </c>
      <c r="BA2597" t="s">
        <v>38</v>
      </c>
      <c r="BB2597" t="s">
        <v>74</v>
      </c>
      <c r="BC2597" t="s">
        <v>75</v>
      </c>
      <c r="BD2597" t="s">
        <v>77</v>
      </c>
      <c r="BE2597" t="s">
        <v>56</v>
      </c>
      <c r="BF2597" t="s">
        <v>59</v>
      </c>
      <c r="BG2597">
        <v>18825</v>
      </c>
      <c r="BH2597">
        <v>37951.199999999997</v>
      </c>
      <c r="BI2597">
        <v>53131.68</v>
      </c>
      <c r="BJ2597">
        <v>15180.480000000003</v>
      </c>
    </row>
    <row r="2598" spans="11:62" x14ac:dyDescent="0.15">
      <c r="K2598">
        <v>2018</v>
      </c>
      <c r="L2598" t="s">
        <v>25</v>
      </c>
      <c r="M2598" t="s">
        <v>74</v>
      </c>
      <c r="N2598" t="s">
        <v>75</v>
      </c>
      <c r="O2598" t="s">
        <v>77</v>
      </c>
      <c r="P2598" t="s">
        <v>56</v>
      </c>
      <c r="Q2598" t="s">
        <v>57</v>
      </c>
      <c r="R2598">
        <v>10735</v>
      </c>
      <c r="S2598">
        <v>178372.76</v>
      </c>
      <c r="T2598">
        <v>246154.40880000003</v>
      </c>
      <c r="U2598">
        <v>67781.648800000024</v>
      </c>
      <c r="AX2598" t="s">
        <v>25</v>
      </c>
      <c r="AY2598">
        <v>2018</v>
      </c>
      <c r="AZ2598">
        <v>7</v>
      </c>
      <c r="BA2598" t="s">
        <v>38</v>
      </c>
      <c r="BB2598" t="s">
        <v>74</v>
      </c>
      <c r="BC2598" t="s">
        <v>75</v>
      </c>
      <c r="BD2598" t="s">
        <v>78</v>
      </c>
      <c r="BE2598" t="s">
        <v>46</v>
      </c>
      <c r="BF2598" t="s">
        <v>47</v>
      </c>
      <c r="BG2598">
        <v>6892</v>
      </c>
      <c r="BH2598">
        <v>10255.296</v>
      </c>
      <c r="BI2598">
        <v>13844.649599999999</v>
      </c>
      <c r="BJ2598">
        <v>3589.3535999999986</v>
      </c>
    </row>
    <row r="2599" spans="11:62" x14ac:dyDescent="0.15">
      <c r="K2599">
        <v>2018</v>
      </c>
      <c r="L2599" t="s">
        <v>25</v>
      </c>
      <c r="M2599" t="s">
        <v>74</v>
      </c>
      <c r="N2599" t="s">
        <v>75</v>
      </c>
      <c r="O2599" t="s">
        <v>77</v>
      </c>
      <c r="P2599" t="s">
        <v>56</v>
      </c>
      <c r="Q2599" t="s">
        <v>58</v>
      </c>
      <c r="R2599">
        <v>11235</v>
      </c>
      <c r="S2599">
        <v>78566.354999999996</v>
      </c>
      <c r="T2599">
        <v>113135.55119999999</v>
      </c>
      <c r="U2599">
        <v>34569.196199999991</v>
      </c>
      <c r="AX2599" t="s">
        <v>25</v>
      </c>
      <c r="AY2599">
        <v>2018</v>
      </c>
      <c r="AZ2599">
        <v>7</v>
      </c>
      <c r="BA2599" t="s">
        <v>38</v>
      </c>
      <c r="BB2599" t="s">
        <v>74</v>
      </c>
      <c r="BC2599" t="s">
        <v>75</v>
      </c>
      <c r="BD2599" t="s">
        <v>78</v>
      </c>
      <c r="BE2599" t="s">
        <v>46</v>
      </c>
      <c r="BF2599" t="s">
        <v>48</v>
      </c>
      <c r="BG2599">
        <v>11641</v>
      </c>
      <c r="BH2599">
        <v>28683.423999999999</v>
      </c>
      <c r="BI2599">
        <v>41304.130559999998</v>
      </c>
      <c r="BJ2599">
        <v>12620.706559999999</v>
      </c>
    </row>
    <row r="2600" spans="11:62" x14ac:dyDescent="0.15">
      <c r="K2600">
        <v>2018</v>
      </c>
      <c r="L2600" t="s">
        <v>25</v>
      </c>
      <c r="M2600" t="s">
        <v>74</v>
      </c>
      <c r="N2600" t="s">
        <v>75</v>
      </c>
      <c r="O2600" t="s">
        <v>77</v>
      </c>
      <c r="P2600" t="s">
        <v>56</v>
      </c>
      <c r="Q2600" t="s">
        <v>59</v>
      </c>
      <c r="R2600">
        <v>18825</v>
      </c>
      <c r="S2600">
        <v>37951.199999999997</v>
      </c>
      <c r="T2600">
        <v>53131.68</v>
      </c>
      <c r="U2600">
        <v>15180.480000000003</v>
      </c>
      <c r="AX2600" t="s">
        <v>25</v>
      </c>
      <c r="AY2600">
        <v>2018</v>
      </c>
      <c r="AZ2600">
        <v>7</v>
      </c>
      <c r="BA2600" t="s">
        <v>38</v>
      </c>
      <c r="BB2600" t="s">
        <v>74</v>
      </c>
      <c r="BC2600" t="s">
        <v>75</v>
      </c>
      <c r="BD2600" t="s">
        <v>78</v>
      </c>
      <c r="BE2600" t="s">
        <v>46</v>
      </c>
      <c r="BF2600" t="s">
        <v>49</v>
      </c>
      <c r="BG2600">
        <v>15450</v>
      </c>
      <c r="BH2600">
        <v>40448.1</v>
      </c>
      <c r="BI2600">
        <v>54200.453999999998</v>
      </c>
      <c r="BJ2600">
        <v>13752.353999999999</v>
      </c>
    </row>
    <row r="2601" spans="11:62" x14ac:dyDescent="0.15">
      <c r="K2601">
        <v>2018</v>
      </c>
      <c r="L2601" t="s">
        <v>25</v>
      </c>
      <c r="M2601" t="s">
        <v>74</v>
      </c>
      <c r="N2601" t="s">
        <v>75</v>
      </c>
      <c r="O2601" t="s">
        <v>78</v>
      </c>
      <c r="P2601" t="s">
        <v>46</v>
      </c>
      <c r="Q2601" t="s">
        <v>47</v>
      </c>
      <c r="R2601">
        <v>6892</v>
      </c>
      <c r="S2601">
        <v>10255.296</v>
      </c>
      <c r="T2601">
        <v>13844.649599999999</v>
      </c>
      <c r="U2601">
        <v>3589.3535999999986</v>
      </c>
      <c r="AX2601" t="s">
        <v>25</v>
      </c>
      <c r="AY2601">
        <v>2018</v>
      </c>
      <c r="AZ2601">
        <v>7</v>
      </c>
      <c r="BA2601" t="s">
        <v>38</v>
      </c>
      <c r="BB2601" t="s">
        <v>74</v>
      </c>
      <c r="BC2601" t="s">
        <v>75</v>
      </c>
      <c r="BD2601" t="s">
        <v>78</v>
      </c>
      <c r="BE2601" t="s">
        <v>46</v>
      </c>
      <c r="BF2601" t="s">
        <v>50</v>
      </c>
      <c r="BG2601">
        <v>13710</v>
      </c>
      <c r="BH2601">
        <v>64642.649999999994</v>
      </c>
      <c r="BI2601">
        <v>96963.975000000006</v>
      </c>
      <c r="BJ2601">
        <v>32321.325000000012</v>
      </c>
    </row>
    <row r="2602" spans="11:62" x14ac:dyDescent="0.15">
      <c r="K2602">
        <v>2018</v>
      </c>
      <c r="L2602" t="s">
        <v>25</v>
      </c>
      <c r="M2602" t="s">
        <v>74</v>
      </c>
      <c r="N2602" t="s">
        <v>75</v>
      </c>
      <c r="O2602" t="s">
        <v>78</v>
      </c>
      <c r="P2602" t="s">
        <v>46</v>
      </c>
      <c r="Q2602" t="s">
        <v>48</v>
      </c>
      <c r="R2602">
        <v>11641</v>
      </c>
      <c r="S2602">
        <v>28683.423999999999</v>
      </c>
      <c r="T2602">
        <v>41304.130559999998</v>
      </c>
      <c r="U2602">
        <v>12620.706559999999</v>
      </c>
      <c r="AX2602" t="s">
        <v>25</v>
      </c>
      <c r="AY2602">
        <v>2018</v>
      </c>
      <c r="AZ2602">
        <v>7</v>
      </c>
      <c r="BA2602" t="s">
        <v>38</v>
      </c>
      <c r="BB2602" t="s">
        <v>74</v>
      </c>
      <c r="BC2602" t="s">
        <v>75</v>
      </c>
      <c r="BD2602" t="s">
        <v>78</v>
      </c>
      <c r="BE2602" t="s">
        <v>51</v>
      </c>
      <c r="BF2602" t="s">
        <v>52</v>
      </c>
      <c r="BG2602">
        <v>10062</v>
      </c>
      <c r="BH2602">
        <v>45118.008000000002</v>
      </c>
      <c r="BI2602">
        <v>59104.590480000006</v>
      </c>
      <c r="BJ2602">
        <v>13986.582480000005</v>
      </c>
    </row>
    <row r="2603" spans="11:62" x14ac:dyDescent="0.15">
      <c r="K2603">
        <v>2018</v>
      </c>
      <c r="L2603" t="s">
        <v>25</v>
      </c>
      <c r="M2603" t="s">
        <v>74</v>
      </c>
      <c r="N2603" t="s">
        <v>75</v>
      </c>
      <c r="O2603" t="s">
        <v>78</v>
      </c>
      <c r="P2603" t="s">
        <v>46</v>
      </c>
      <c r="Q2603" t="s">
        <v>49</v>
      </c>
      <c r="R2603">
        <v>15450</v>
      </c>
      <c r="S2603">
        <v>40448.1</v>
      </c>
      <c r="T2603">
        <v>54200.453999999998</v>
      </c>
      <c r="U2603">
        <v>13752.353999999999</v>
      </c>
      <c r="AX2603" t="s">
        <v>25</v>
      </c>
      <c r="AY2603">
        <v>2018</v>
      </c>
      <c r="AZ2603">
        <v>7</v>
      </c>
      <c r="BA2603" t="s">
        <v>38</v>
      </c>
      <c r="BB2603" t="s">
        <v>74</v>
      </c>
      <c r="BC2603" t="s">
        <v>75</v>
      </c>
      <c r="BD2603" t="s">
        <v>78</v>
      </c>
      <c r="BE2603" t="s">
        <v>51</v>
      </c>
      <c r="BF2603" t="s">
        <v>53</v>
      </c>
      <c r="BG2603">
        <v>15652</v>
      </c>
      <c r="BH2603">
        <v>130913.32799999999</v>
      </c>
      <c r="BI2603">
        <v>162332.52671999999</v>
      </c>
      <c r="BJ2603">
        <v>31419.19872</v>
      </c>
    </row>
    <row r="2604" spans="11:62" x14ac:dyDescent="0.15">
      <c r="K2604">
        <v>2018</v>
      </c>
      <c r="L2604" t="s">
        <v>25</v>
      </c>
      <c r="M2604" t="s">
        <v>74</v>
      </c>
      <c r="N2604" t="s">
        <v>75</v>
      </c>
      <c r="O2604" t="s">
        <v>78</v>
      </c>
      <c r="P2604" t="s">
        <v>46</v>
      </c>
      <c r="Q2604" t="s">
        <v>50</v>
      </c>
      <c r="R2604">
        <v>13710</v>
      </c>
      <c r="S2604">
        <v>64642.649999999994</v>
      </c>
      <c r="T2604">
        <v>96963.975000000006</v>
      </c>
      <c r="U2604">
        <v>32321.325000000012</v>
      </c>
      <c r="AX2604" t="s">
        <v>25</v>
      </c>
      <c r="AY2604">
        <v>2018</v>
      </c>
      <c r="AZ2604">
        <v>7</v>
      </c>
      <c r="BA2604" t="s">
        <v>38</v>
      </c>
      <c r="BB2604" t="s">
        <v>74</v>
      </c>
      <c r="BC2604" t="s">
        <v>75</v>
      </c>
      <c r="BD2604" t="s">
        <v>78</v>
      </c>
      <c r="BE2604" t="s">
        <v>51</v>
      </c>
      <c r="BF2604" t="s">
        <v>54</v>
      </c>
      <c r="BG2604">
        <v>10104</v>
      </c>
      <c r="BH2604">
        <v>28452.864000000005</v>
      </c>
      <c r="BI2604">
        <v>37273.251840000012</v>
      </c>
      <c r="BJ2604">
        <v>8820.3878400000067</v>
      </c>
    </row>
    <row r="2605" spans="11:62" x14ac:dyDescent="0.15">
      <c r="K2605">
        <v>2018</v>
      </c>
      <c r="L2605" t="s">
        <v>25</v>
      </c>
      <c r="M2605" t="s">
        <v>74</v>
      </c>
      <c r="N2605" t="s">
        <v>75</v>
      </c>
      <c r="O2605" t="s">
        <v>78</v>
      </c>
      <c r="P2605" t="s">
        <v>51</v>
      </c>
      <c r="Q2605" t="s">
        <v>52</v>
      </c>
      <c r="R2605">
        <v>10062</v>
      </c>
      <c r="S2605">
        <v>45118.008000000002</v>
      </c>
      <c r="T2605">
        <v>59104.590480000006</v>
      </c>
      <c r="U2605">
        <v>13986.582480000005</v>
      </c>
      <c r="AX2605" t="s">
        <v>25</v>
      </c>
      <c r="AY2605">
        <v>2018</v>
      </c>
      <c r="AZ2605">
        <v>7</v>
      </c>
      <c r="BA2605" t="s">
        <v>38</v>
      </c>
      <c r="BB2605" t="s">
        <v>74</v>
      </c>
      <c r="BC2605" t="s">
        <v>75</v>
      </c>
      <c r="BD2605" t="s">
        <v>78</v>
      </c>
      <c r="BE2605" t="s">
        <v>51</v>
      </c>
      <c r="BF2605" t="s">
        <v>55</v>
      </c>
      <c r="BG2605">
        <v>16743</v>
      </c>
      <c r="BH2605">
        <v>88403.04</v>
      </c>
      <c r="BI2605">
        <v>113155.8912</v>
      </c>
      <c r="BJ2605">
        <v>24752.851200000005</v>
      </c>
    </row>
    <row r="2606" spans="11:62" x14ac:dyDescent="0.15">
      <c r="K2606">
        <v>2018</v>
      </c>
      <c r="L2606" t="s">
        <v>25</v>
      </c>
      <c r="M2606" t="s">
        <v>74</v>
      </c>
      <c r="N2606" t="s">
        <v>75</v>
      </c>
      <c r="O2606" t="s">
        <v>78</v>
      </c>
      <c r="P2606" t="s">
        <v>51</v>
      </c>
      <c r="Q2606" t="s">
        <v>53</v>
      </c>
      <c r="R2606">
        <v>15652</v>
      </c>
      <c r="S2606">
        <v>130913.32799999999</v>
      </c>
      <c r="T2606">
        <v>162332.52671999999</v>
      </c>
      <c r="U2606">
        <v>31419.19872</v>
      </c>
      <c r="AX2606" t="s">
        <v>25</v>
      </c>
      <c r="AY2606">
        <v>2018</v>
      </c>
      <c r="AZ2606">
        <v>7</v>
      </c>
      <c r="BA2606" t="s">
        <v>38</v>
      </c>
      <c r="BB2606" t="s">
        <v>74</v>
      </c>
      <c r="BC2606" t="s">
        <v>75</v>
      </c>
      <c r="BD2606" t="s">
        <v>78</v>
      </c>
      <c r="BE2606" t="s">
        <v>56</v>
      </c>
      <c r="BF2606" t="s">
        <v>57</v>
      </c>
      <c r="BG2606">
        <v>16323</v>
      </c>
      <c r="BH2606">
        <v>271222.96799999999</v>
      </c>
      <c r="BI2606">
        <v>387848.84424000001</v>
      </c>
      <c r="BJ2606">
        <v>116625.87624000001</v>
      </c>
    </row>
    <row r="2607" spans="11:62" x14ac:dyDescent="0.15">
      <c r="K2607">
        <v>2018</v>
      </c>
      <c r="L2607" t="s">
        <v>25</v>
      </c>
      <c r="M2607" t="s">
        <v>74</v>
      </c>
      <c r="N2607" t="s">
        <v>75</v>
      </c>
      <c r="O2607" t="s">
        <v>78</v>
      </c>
      <c r="P2607" t="s">
        <v>51</v>
      </c>
      <c r="Q2607" t="s">
        <v>54</v>
      </c>
      <c r="R2607">
        <v>10104</v>
      </c>
      <c r="S2607">
        <v>28452.864000000005</v>
      </c>
      <c r="T2607">
        <v>37273.251840000012</v>
      </c>
      <c r="U2607">
        <v>8820.3878400000067</v>
      </c>
      <c r="AX2607" t="s">
        <v>25</v>
      </c>
      <c r="AY2607">
        <v>2018</v>
      </c>
      <c r="AZ2607">
        <v>7</v>
      </c>
      <c r="BA2607" t="s">
        <v>38</v>
      </c>
      <c r="BB2607" t="s">
        <v>74</v>
      </c>
      <c r="BC2607" t="s">
        <v>75</v>
      </c>
      <c r="BD2607" t="s">
        <v>78</v>
      </c>
      <c r="BE2607" t="s">
        <v>56</v>
      </c>
      <c r="BF2607" t="s">
        <v>58</v>
      </c>
      <c r="BG2607">
        <v>6135</v>
      </c>
      <c r="BH2607">
        <v>45994.095000000001</v>
      </c>
      <c r="BI2607">
        <v>64851.673950000004</v>
      </c>
      <c r="BJ2607">
        <v>18857.578950000003</v>
      </c>
    </row>
    <row r="2608" spans="11:62" x14ac:dyDescent="0.15">
      <c r="K2608">
        <v>2018</v>
      </c>
      <c r="L2608" t="s">
        <v>25</v>
      </c>
      <c r="M2608" t="s">
        <v>74</v>
      </c>
      <c r="N2608" t="s">
        <v>75</v>
      </c>
      <c r="O2608" t="s">
        <v>78</v>
      </c>
      <c r="P2608" t="s">
        <v>51</v>
      </c>
      <c r="Q2608" t="s">
        <v>55</v>
      </c>
      <c r="R2608">
        <v>16743</v>
      </c>
      <c r="S2608">
        <v>88403.04</v>
      </c>
      <c r="T2608">
        <v>113155.8912</v>
      </c>
      <c r="U2608">
        <v>24752.851200000005</v>
      </c>
      <c r="AX2608" t="s">
        <v>25</v>
      </c>
      <c r="AY2608">
        <v>2018</v>
      </c>
      <c r="AZ2608">
        <v>7</v>
      </c>
      <c r="BA2608" t="s">
        <v>38</v>
      </c>
      <c r="BB2608" t="s">
        <v>74</v>
      </c>
      <c r="BC2608" t="s">
        <v>75</v>
      </c>
      <c r="BD2608" t="s">
        <v>78</v>
      </c>
      <c r="BE2608" t="s">
        <v>56</v>
      </c>
      <c r="BF2608" t="s">
        <v>59</v>
      </c>
      <c r="BG2608">
        <v>13883</v>
      </c>
      <c r="BH2608">
        <v>27488.34</v>
      </c>
      <c r="BI2608">
        <v>34360.425000000003</v>
      </c>
      <c r="BJ2608">
        <v>6872.0850000000028</v>
      </c>
    </row>
    <row r="2609" spans="11:62" x14ac:dyDescent="0.15">
      <c r="K2609">
        <v>2018</v>
      </c>
      <c r="L2609" t="s">
        <v>25</v>
      </c>
      <c r="M2609" t="s">
        <v>74</v>
      </c>
      <c r="N2609" t="s">
        <v>75</v>
      </c>
      <c r="O2609" t="s">
        <v>78</v>
      </c>
      <c r="P2609" t="s">
        <v>56</v>
      </c>
      <c r="Q2609" t="s">
        <v>57</v>
      </c>
      <c r="R2609">
        <v>16323</v>
      </c>
      <c r="S2609">
        <v>271222.96799999999</v>
      </c>
      <c r="T2609">
        <v>387848.84424000001</v>
      </c>
      <c r="U2609">
        <v>116625.87624000001</v>
      </c>
      <c r="AX2609" t="s">
        <v>25</v>
      </c>
      <c r="AY2609">
        <v>2018</v>
      </c>
      <c r="AZ2609">
        <v>7</v>
      </c>
      <c r="BA2609" t="s">
        <v>38</v>
      </c>
      <c r="BB2609" t="s">
        <v>74</v>
      </c>
      <c r="BC2609" t="s">
        <v>75</v>
      </c>
      <c r="BD2609" t="s">
        <v>79</v>
      </c>
      <c r="BE2609" t="s">
        <v>46</v>
      </c>
      <c r="BF2609" t="s">
        <v>47</v>
      </c>
      <c r="BG2609">
        <v>10387</v>
      </c>
      <c r="BH2609">
        <v>13960.128000000001</v>
      </c>
      <c r="BI2609">
        <v>18148.166400000002</v>
      </c>
      <c r="BJ2609">
        <v>4188.0384000000013</v>
      </c>
    </row>
    <row r="2610" spans="11:62" x14ac:dyDescent="0.15">
      <c r="K2610">
        <v>2018</v>
      </c>
      <c r="L2610" t="s">
        <v>25</v>
      </c>
      <c r="M2610" t="s">
        <v>74</v>
      </c>
      <c r="N2610" t="s">
        <v>75</v>
      </c>
      <c r="O2610" t="s">
        <v>78</v>
      </c>
      <c r="P2610" t="s">
        <v>56</v>
      </c>
      <c r="Q2610" t="s">
        <v>58</v>
      </c>
      <c r="R2610">
        <v>6135</v>
      </c>
      <c r="S2610">
        <v>45994.095000000001</v>
      </c>
      <c r="T2610">
        <v>64851.673950000004</v>
      </c>
      <c r="U2610">
        <v>18857.578950000003</v>
      </c>
      <c r="AX2610" t="s">
        <v>25</v>
      </c>
      <c r="AY2610">
        <v>2018</v>
      </c>
      <c r="AZ2610">
        <v>7</v>
      </c>
      <c r="BA2610" t="s">
        <v>38</v>
      </c>
      <c r="BB2610" t="s">
        <v>74</v>
      </c>
      <c r="BC2610" t="s">
        <v>75</v>
      </c>
      <c r="BD2610" t="s">
        <v>79</v>
      </c>
      <c r="BE2610" t="s">
        <v>46</v>
      </c>
      <c r="BF2610" t="s">
        <v>48</v>
      </c>
      <c r="BG2610">
        <v>9694</v>
      </c>
      <c r="BH2610">
        <v>25378.892000000003</v>
      </c>
      <c r="BI2610">
        <v>33246.348520000007</v>
      </c>
      <c r="BJ2610">
        <v>7867.4565200000034</v>
      </c>
    </row>
    <row r="2611" spans="11:62" x14ac:dyDescent="0.15">
      <c r="K2611">
        <v>2018</v>
      </c>
      <c r="L2611" t="s">
        <v>25</v>
      </c>
      <c r="M2611" t="s">
        <v>74</v>
      </c>
      <c r="N2611" t="s">
        <v>75</v>
      </c>
      <c r="O2611" t="s">
        <v>78</v>
      </c>
      <c r="P2611" t="s">
        <v>56</v>
      </c>
      <c r="Q2611" t="s">
        <v>59</v>
      </c>
      <c r="R2611">
        <v>13883</v>
      </c>
      <c r="S2611">
        <v>27488.34</v>
      </c>
      <c r="T2611">
        <v>34360.425000000003</v>
      </c>
      <c r="U2611">
        <v>6872.0850000000028</v>
      </c>
      <c r="AX2611" t="s">
        <v>25</v>
      </c>
      <c r="AY2611">
        <v>2018</v>
      </c>
      <c r="AZ2611">
        <v>7</v>
      </c>
      <c r="BA2611" t="s">
        <v>38</v>
      </c>
      <c r="BB2611" t="s">
        <v>74</v>
      </c>
      <c r="BC2611" t="s">
        <v>75</v>
      </c>
      <c r="BD2611" t="s">
        <v>79</v>
      </c>
      <c r="BE2611" t="s">
        <v>46</v>
      </c>
      <c r="BF2611" t="s">
        <v>49</v>
      </c>
      <c r="BG2611">
        <v>10910</v>
      </c>
      <c r="BH2611">
        <v>30962.580000000005</v>
      </c>
      <c r="BI2611">
        <v>43347.612000000008</v>
      </c>
      <c r="BJ2611">
        <v>12385.032000000003</v>
      </c>
    </row>
    <row r="2612" spans="11:62" x14ac:dyDescent="0.15">
      <c r="K2612">
        <v>2018</v>
      </c>
      <c r="L2612" t="s">
        <v>25</v>
      </c>
      <c r="M2612" t="s">
        <v>74</v>
      </c>
      <c r="N2612" t="s">
        <v>75</v>
      </c>
      <c r="O2612" t="s">
        <v>79</v>
      </c>
      <c r="P2612" t="s">
        <v>46</v>
      </c>
      <c r="Q2612" t="s">
        <v>47</v>
      </c>
      <c r="R2612">
        <v>10387</v>
      </c>
      <c r="S2612">
        <v>13960.128000000001</v>
      </c>
      <c r="T2612">
        <v>18148.166400000002</v>
      </c>
      <c r="U2612">
        <v>4188.0384000000013</v>
      </c>
      <c r="AX2612" t="s">
        <v>25</v>
      </c>
      <c r="AY2612">
        <v>2018</v>
      </c>
      <c r="AZ2612">
        <v>7</v>
      </c>
      <c r="BA2612" t="s">
        <v>38</v>
      </c>
      <c r="BB2612" t="s">
        <v>74</v>
      </c>
      <c r="BC2612" t="s">
        <v>75</v>
      </c>
      <c r="BD2612" t="s">
        <v>79</v>
      </c>
      <c r="BE2612" t="s">
        <v>46</v>
      </c>
      <c r="BF2612" t="s">
        <v>50</v>
      </c>
      <c r="BG2612">
        <v>6460</v>
      </c>
      <c r="BH2612">
        <v>29399.459999999995</v>
      </c>
      <c r="BI2612">
        <v>43217.206199999993</v>
      </c>
      <c r="BJ2612">
        <v>13817.746199999998</v>
      </c>
    </row>
    <row r="2613" spans="11:62" x14ac:dyDescent="0.15">
      <c r="K2613">
        <v>2018</v>
      </c>
      <c r="L2613" t="s">
        <v>25</v>
      </c>
      <c r="M2613" t="s">
        <v>74</v>
      </c>
      <c r="N2613" t="s">
        <v>75</v>
      </c>
      <c r="O2613" t="s">
        <v>79</v>
      </c>
      <c r="P2613" t="s">
        <v>46</v>
      </c>
      <c r="Q2613" t="s">
        <v>48</v>
      </c>
      <c r="R2613">
        <v>9694</v>
      </c>
      <c r="S2613">
        <v>25378.892000000003</v>
      </c>
      <c r="T2613">
        <v>33246.348520000007</v>
      </c>
      <c r="U2613">
        <v>7867.4565200000034</v>
      </c>
      <c r="AX2613" t="s">
        <v>25</v>
      </c>
      <c r="AY2613">
        <v>2018</v>
      </c>
      <c r="AZ2613">
        <v>7</v>
      </c>
      <c r="BA2613" t="s">
        <v>38</v>
      </c>
      <c r="BB2613" t="s">
        <v>74</v>
      </c>
      <c r="BC2613" t="s">
        <v>75</v>
      </c>
      <c r="BD2613" t="s">
        <v>79</v>
      </c>
      <c r="BE2613" t="s">
        <v>51</v>
      </c>
      <c r="BF2613" t="s">
        <v>52</v>
      </c>
      <c r="BG2613">
        <v>15819</v>
      </c>
      <c r="BH2613">
        <v>69129.03</v>
      </c>
      <c r="BI2613">
        <v>95398.061400000006</v>
      </c>
      <c r="BJ2613">
        <v>26269.031400000007</v>
      </c>
    </row>
    <row r="2614" spans="11:62" x14ac:dyDescent="0.15">
      <c r="K2614">
        <v>2018</v>
      </c>
      <c r="L2614" t="s">
        <v>25</v>
      </c>
      <c r="M2614" t="s">
        <v>74</v>
      </c>
      <c r="N2614" t="s">
        <v>75</v>
      </c>
      <c r="O2614" t="s">
        <v>79</v>
      </c>
      <c r="P2614" t="s">
        <v>46</v>
      </c>
      <c r="Q2614" t="s">
        <v>49</v>
      </c>
      <c r="R2614">
        <v>10910</v>
      </c>
      <c r="S2614">
        <v>30962.580000000005</v>
      </c>
      <c r="T2614">
        <v>43347.612000000008</v>
      </c>
      <c r="U2614">
        <v>12385.032000000003</v>
      </c>
      <c r="AX2614" t="s">
        <v>25</v>
      </c>
      <c r="AY2614">
        <v>2018</v>
      </c>
      <c r="AZ2614">
        <v>7</v>
      </c>
      <c r="BA2614" t="s">
        <v>38</v>
      </c>
      <c r="BB2614" t="s">
        <v>74</v>
      </c>
      <c r="BC2614" t="s">
        <v>75</v>
      </c>
      <c r="BD2614" t="s">
        <v>79</v>
      </c>
      <c r="BE2614" t="s">
        <v>51</v>
      </c>
      <c r="BF2614" t="s">
        <v>53</v>
      </c>
      <c r="BG2614">
        <v>9178</v>
      </c>
      <c r="BH2614">
        <v>79885.312000000005</v>
      </c>
      <c r="BI2614">
        <v>99856.639999999999</v>
      </c>
      <c r="BJ2614">
        <v>19971.327999999994</v>
      </c>
    </row>
    <row r="2615" spans="11:62" x14ac:dyDescent="0.15">
      <c r="K2615">
        <v>2018</v>
      </c>
      <c r="L2615" t="s">
        <v>25</v>
      </c>
      <c r="M2615" t="s">
        <v>74</v>
      </c>
      <c r="N2615" t="s">
        <v>75</v>
      </c>
      <c r="O2615" t="s">
        <v>79</v>
      </c>
      <c r="P2615" t="s">
        <v>46</v>
      </c>
      <c r="Q2615" t="s">
        <v>50</v>
      </c>
      <c r="R2615">
        <v>6460</v>
      </c>
      <c r="S2615">
        <v>29399.459999999995</v>
      </c>
      <c r="T2615">
        <v>43217.206199999993</v>
      </c>
      <c r="U2615">
        <v>13817.746199999998</v>
      </c>
      <c r="AX2615" t="s">
        <v>25</v>
      </c>
      <c r="AY2615">
        <v>2018</v>
      </c>
      <c r="AZ2615">
        <v>7</v>
      </c>
      <c r="BA2615" t="s">
        <v>38</v>
      </c>
      <c r="BB2615" t="s">
        <v>74</v>
      </c>
      <c r="BC2615" t="s">
        <v>75</v>
      </c>
      <c r="BD2615" t="s">
        <v>79</v>
      </c>
      <c r="BE2615" t="s">
        <v>51</v>
      </c>
      <c r="BF2615" t="s">
        <v>54</v>
      </c>
      <c r="BG2615">
        <v>11521</v>
      </c>
      <c r="BH2615">
        <v>29148.13</v>
      </c>
      <c r="BI2615">
        <v>43139.232400000001</v>
      </c>
      <c r="BJ2615">
        <v>13991.1024</v>
      </c>
    </row>
    <row r="2616" spans="11:62" x14ac:dyDescent="0.15">
      <c r="K2616">
        <v>2018</v>
      </c>
      <c r="L2616" t="s">
        <v>25</v>
      </c>
      <c r="M2616" t="s">
        <v>74</v>
      </c>
      <c r="N2616" t="s">
        <v>75</v>
      </c>
      <c r="O2616" t="s">
        <v>79</v>
      </c>
      <c r="P2616" t="s">
        <v>51</v>
      </c>
      <c r="Q2616" t="s">
        <v>52</v>
      </c>
      <c r="R2616">
        <v>15819</v>
      </c>
      <c r="S2616">
        <v>69129.03</v>
      </c>
      <c r="T2616">
        <v>95398.061400000006</v>
      </c>
      <c r="U2616">
        <v>26269.031400000007</v>
      </c>
      <c r="AX2616" t="s">
        <v>25</v>
      </c>
      <c r="AY2616">
        <v>2018</v>
      </c>
      <c r="AZ2616">
        <v>7</v>
      </c>
      <c r="BA2616" t="s">
        <v>38</v>
      </c>
      <c r="BB2616" t="s">
        <v>74</v>
      </c>
      <c r="BC2616" t="s">
        <v>75</v>
      </c>
      <c r="BD2616" t="s">
        <v>79</v>
      </c>
      <c r="BE2616" t="s">
        <v>51</v>
      </c>
      <c r="BF2616" t="s">
        <v>55</v>
      </c>
      <c r="BG2616">
        <v>14631</v>
      </c>
      <c r="BH2616">
        <v>89892.864000000001</v>
      </c>
      <c r="BI2616">
        <v>117759.65184000001</v>
      </c>
      <c r="BJ2616">
        <v>27866.787840000005</v>
      </c>
    </row>
    <row r="2617" spans="11:62" x14ac:dyDescent="0.15">
      <c r="K2617">
        <v>2018</v>
      </c>
      <c r="L2617" t="s">
        <v>25</v>
      </c>
      <c r="M2617" t="s">
        <v>74</v>
      </c>
      <c r="N2617" t="s">
        <v>75</v>
      </c>
      <c r="O2617" t="s">
        <v>79</v>
      </c>
      <c r="P2617" t="s">
        <v>51</v>
      </c>
      <c r="Q2617" t="s">
        <v>53</v>
      </c>
      <c r="R2617">
        <v>9178</v>
      </c>
      <c r="S2617">
        <v>79885.312000000005</v>
      </c>
      <c r="T2617">
        <v>99856.639999999999</v>
      </c>
      <c r="U2617">
        <v>19971.327999999994</v>
      </c>
      <c r="AX2617" t="s">
        <v>25</v>
      </c>
      <c r="AY2617">
        <v>2018</v>
      </c>
      <c r="AZ2617">
        <v>7</v>
      </c>
      <c r="BA2617" t="s">
        <v>38</v>
      </c>
      <c r="BB2617" t="s">
        <v>74</v>
      </c>
      <c r="BC2617" t="s">
        <v>75</v>
      </c>
      <c r="BD2617" t="s">
        <v>79</v>
      </c>
      <c r="BE2617" t="s">
        <v>56</v>
      </c>
      <c r="BF2617" t="s">
        <v>57</v>
      </c>
      <c r="BG2617">
        <v>11101</v>
      </c>
      <c r="BH2617">
        <v>168091.342</v>
      </c>
      <c r="BI2617">
        <v>215156.91776000001</v>
      </c>
      <c r="BJ2617">
        <v>47065.575760000007</v>
      </c>
    </row>
    <row r="2618" spans="11:62" x14ac:dyDescent="0.15">
      <c r="K2618">
        <v>2018</v>
      </c>
      <c r="L2618" t="s">
        <v>25</v>
      </c>
      <c r="M2618" t="s">
        <v>74</v>
      </c>
      <c r="N2618" t="s">
        <v>75</v>
      </c>
      <c r="O2618" t="s">
        <v>79</v>
      </c>
      <c r="P2618" t="s">
        <v>51</v>
      </c>
      <c r="Q2618" t="s">
        <v>54</v>
      </c>
      <c r="R2618">
        <v>11521</v>
      </c>
      <c r="S2618">
        <v>29148.13</v>
      </c>
      <c r="T2618">
        <v>43139.232400000001</v>
      </c>
      <c r="U2618">
        <v>13991.1024</v>
      </c>
      <c r="AX2618" t="s">
        <v>25</v>
      </c>
      <c r="AY2618">
        <v>2018</v>
      </c>
      <c r="AZ2618">
        <v>7</v>
      </c>
      <c r="BA2618" t="s">
        <v>38</v>
      </c>
      <c r="BB2618" t="s">
        <v>74</v>
      </c>
      <c r="BC2618" t="s">
        <v>75</v>
      </c>
      <c r="BD2618" t="s">
        <v>79</v>
      </c>
      <c r="BE2618" t="s">
        <v>56</v>
      </c>
      <c r="BF2618" t="s">
        <v>58</v>
      </c>
      <c r="BG2618">
        <v>10739</v>
      </c>
      <c r="BH2618">
        <v>77127.497999999992</v>
      </c>
      <c r="BI2618">
        <v>98723.197439999989</v>
      </c>
      <c r="BJ2618">
        <v>21595.699439999997</v>
      </c>
    </row>
    <row r="2619" spans="11:62" x14ac:dyDescent="0.15">
      <c r="K2619">
        <v>2018</v>
      </c>
      <c r="L2619" t="s">
        <v>25</v>
      </c>
      <c r="M2619" t="s">
        <v>74</v>
      </c>
      <c r="N2619" t="s">
        <v>75</v>
      </c>
      <c r="O2619" t="s">
        <v>79</v>
      </c>
      <c r="P2619" t="s">
        <v>51</v>
      </c>
      <c r="Q2619" t="s">
        <v>55</v>
      </c>
      <c r="R2619">
        <v>14631</v>
      </c>
      <c r="S2619">
        <v>89892.864000000001</v>
      </c>
      <c r="T2619">
        <v>117759.65184000001</v>
      </c>
      <c r="U2619">
        <v>27866.787840000005</v>
      </c>
      <c r="AX2619" t="s">
        <v>25</v>
      </c>
      <c r="AY2619">
        <v>2018</v>
      </c>
      <c r="AZ2619">
        <v>7</v>
      </c>
      <c r="BA2619" t="s">
        <v>38</v>
      </c>
      <c r="BB2619" t="s">
        <v>74</v>
      </c>
      <c r="BC2619" t="s">
        <v>75</v>
      </c>
      <c r="BD2619" t="s">
        <v>79</v>
      </c>
      <c r="BE2619" t="s">
        <v>56</v>
      </c>
      <c r="BF2619" t="s">
        <v>59</v>
      </c>
      <c r="BG2619">
        <v>5670</v>
      </c>
      <c r="BH2619">
        <v>13267.8</v>
      </c>
      <c r="BI2619">
        <v>19901.7</v>
      </c>
      <c r="BJ2619">
        <v>6633.9000000000015</v>
      </c>
    </row>
    <row r="2620" spans="11:62" x14ac:dyDescent="0.15">
      <c r="K2620">
        <v>2018</v>
      </c>
      <c r="L2620" t="s">
        <v>25</v>
      </c>
      <c r="M2620" t="s">
        <v>74</v>
      </c>
      <c r="N2620" t="s">
        <v>75</v>
      </c>
      <c r="O2620" t="s">
        <v>79</v>
      </c>
      <c r="P2620" t="s">
        <v>56</v>
      </c>
      <c r="Q2620" t="s">
        <v>57</v>
      </c>
      <c r="R2620">
        <v>11101</v>
      </c>
      <c r="S2620">
        <v>168091.342</v>
      </c>
      <c r="T2620">
        <v>215156.91776000001</v>
      </c>
      <c r="U2620">
        <v>47065.575760000007</v>
      </c>
      <c r="AX2620" t="s">
        <v>25</v>
      </c>
      <c r="AY2620">
        <v>2018</v>
      </c>
      <c r="AZ2620">
        <v>7</v>
      </c>
      <c r="BA2620" t="s">
        <v>38</v>
      </c>
      <c r="BB2620" t="s">
        <v>74</v>
      </c>
      <c r="BC2620" t="s">
        <v>75</v>
      </c>
      <c r="BD2620" t="s">
        <v>80</v>
      </c>
      <c r="BE2620" t="s">
        <v>46</v>
      </c>
      <c r="BF2620" t="s">
        <v>47</v>
      </c>
      <c r="BG2620">
        <v>10915</v>
      </c>
      <c r="BH2620">
        <v>14538.78</v>
      </c>
      <c r="BI2620">
        <v>21808.17</v>
      </c>
      <c r="BJ2620">
        <v>7269.3899999999976</v>
      </c>
    </row>
    <row r="2621" spans="11:62" x14ac:dyDescent="0.15">
      <c r="K2621">
        <v>2018</v>
      </c>
      <c r="L2621" t="s">
        <v>25</v>
      </c>
      <c r="M2621" t="s">
        <v>74</v>
      </c>
      <c r="N2621" t="s">
        <v>75</v>
      </c>
      <c r="O2621" t="s">
        <v>79</v>
      </c>
      <c r="P2621" t="s">
        <v>56</v>
      </c>
      <c r="Q2621" t="s">
        <v>58</v>
      </c>
      <c r="R2621">
        <v>10739</v>
      </c>
      <c r="S2621">
        <v>77127.497999999992</v>
      </c>
      <c r="T2621">
        <v>98723.197439999989</v>
      </c>
      <c r="U2621">
        <v>21595.699439999997</v>
      </c>
      <c r="AX2621" t="s">
        <v>25</v>
      </c>
      <c r="AY2621">
        <v>2018</v>
      </c>
      <c r="AZ2621">
        <v>7</v>
      </c>
      <c r="BA2621" t="s">
        <v>38</v>
      </c>
      <c r="BB2621" t="s">
        <v>74</v>
      </c>
      <c r="BC2621" t="s">
        <v>75</v>
      </c>
      <c r="BD2621" t="s">
        <v>80</v>
      </c>
      <c r="BE2621" t="s">
        <v>46</v>
      </c>
      <c r="BF2621" t="s">
        <v>48</v>
      </c>
      <c r="BG2621">
        <v>13995</v>
      </c>
      <c r="BH2621">
        <v>37254.69</v>
      </c>
      <c r="BI2621">
        <v>51784.019100000005</v>
      </c>
      <c r="BJ2621">
        <v>14529.329100000003</v>
      </c>
    </row>
    <row r="2622" spans="11:62" x14ac:dyDescent="0.15">
      <c r="K2622">
        <v>2018</v>
      </c>
      <c r="L2622" t="s">
        <v>25</v>
      </c>
      <c r="M2622" t="s">
        <v>74</v>
      </c>
      <c r="N2622" t="s">
        <v>75</v>
      </c>
      <c r="O2622" t="s">
        <v>79</v>
      </c>
      <c r="P2622" t="s">
        <v>56</v>
      </c>
      <c r="Q2622" t="s">
        <v>59</v>
      </c>
      <c r="R2622">
        <v>5670</v>
      </c>
      <c r="S2622">
        <v>13267.8</v>
      </c>
      <c r="T2622">
        <v>19901.7</v>
      </c>
      <c r="U2622">
        <v>6633.9000000000015</v>
      </c>
      <c r="AX2622" t="s">
        <v>25</v>
      </c>
      <c r="AY2622">
        <v>2018</v>
      </c>
      <c r="AZ2622">
        <v>7</v>
      </c>
      <c r="BA2622" t="s">
        <v>38</v>
      </c>
      <c r="BB2622" t="s">
        <v>74</v>
      </c>
      <c r="BC2622" t="s">
        <v>75</v>
      </c>
      <c r="BD2622" t="s">
        <v>80</v>
      </c>
      <c r="BE2622" t="s">
        <v>46</v>
      </c>
      <c r="BF2622" t="s">
        <v>49</v>
      </c>
      <c r="BG2622">
        <v>19633</v>
      </c>
      <c r="BH2622">
        <v>56150.380000000012</v>
      </c>
      <c r="BI2622">
        <v>67941.959800000011</v>
      </c>
      <c r="BJ2622">
        <v>11791.5798</v>
      </c>
    </row>
    <row r="2623" spans="11:62" x14ac:dyDescent="0.15">
      <c r="K2623">
        <v>2018</v>
      </c>
      <c r="L2623" t="s">
        <v>25</v>
      </c>
      <c r="M2623" t="s">
        <v>74</v>
      </c>
      <c r="N2623" t="s">
        <v>75</v>
      </c>
      <c r="O2623" t="s">
        <v>80</v>
      </c>
      <c r="P2623" t="s">
        <v>46</v>
      </c>
      <c r="Q2623" t="s">
        <v>47</v>
      </c>
      <c r="R2623">
        <v>10915</v>
      </c>
      <c r="S2623">
        <v>14538.78</v>
      </c>
      <c r="T2623">
        <v>21808.17</v>
      </c>
      <c r="U2623">
        <v>7269.3899999999976</v>
      </c>
      <c r="AX2623" t="s">
        <v>25</v>
      </c>
      <c r="AY2623">
        <v>2018</v>
      </c>
      <c r="AZ2623">
        <v>7</v>
      </c>
      <c r="BA2623" t="s">
        <v>38</v>
      </c>
      <c r="BB2623" t="s">
        <v>74</v>
      </c>
      <c r="BC2623" t="s">
        <v>75</v>
      </c>
      <c r="BD2623" t="s">
        <v>80</v>
      </c>
      <c r="BE2623" t="s">
        <v>46</v>
      </c>
      <c r="BF2623" t="s">
        <v>50</v>
      </c>
      <c r="BG2623">
        <v>5544</v>
      </c>
      <c r="BH2623">
        <v>27731.088</v>
      </c>
      <c r="BI2623">
        <v>36327.725279999999</v>
      </c>
      <c r="BJ2623">
        <v>8596.637279999999</v>
      </c>
    </row>
    <row r="2624" spans="11:62" x14ac:dyDescent="0.15">
      <c r="K2624">
        <v>2018</v>
      </c>
      <c r="L2624" t="s">
        <v>25</v>
      </c>
      <c r="M2624" t="s">
        <v>74</v>
      </c>
      <c r="N2624" t="s">
        <v>75</v>
      </c>
      <c r="O2624" t="s">
        <v>80</v>
      </c>
      <c r="P2624" t="s">
        <v>46</v>
      </c>
      <c r="Q2624" t="s">
        <v>48</v>
      </c>
      <c r="R2624">
        <v>13995</v>
      </c>
      <c r="S2624">
        <v>37254.69</v>
      </c>
      <c r="T2624">
        <v>51784.019100000005</v>
      </c>
      <c r="U2624">
        <v>14529.329100000003</v>
      </c>
      <c r="AX2624" t="s">
        <v>25</v>
      </c>
      <c r="AY2624">
        <v>2018</v>
      </c>
      <c r="AZ2624">
        <v>7</v>
      </c>
      <c r="BA2624" t="s">
        <v>38</v>
      </c>
      <c r="BB2624" t="s">
        <v>74</v>
      </c>
      <c r="BC2624" t="s">
        <v>75</v>
      </c>
      <c r="BD2624" t="s">
        <v>80</v>
      </c>
      <c r="BE2624" t="s">
        <v>51</v>
      </c>
      <c r="BF2624" t="s">
        <v>52</v>
      </c>
      <c r="BG2624">
        <v>9696</v>
      </c>
      <c r="BH2624">
        <v>41266.175999999999</v>
      </c>
      <c r="BI2624">
        <v>50344.73472</v>
      </c>
      <c r="BJ2624">
        <v>9078.5587200000009</v>
      </c>
    </row>
    <row r="2625" spans="11:62" x14ac:dyDescent="0.15">
      <c r="K2625">
        <v>2018</v>
      </c>
      <c r="L2625" t="s">
        <v>25</v>
      </c>
      <c r="M2625" t="s">
        <v>74</v>
      </c>
      <c r="N2625" t="s">
        <v>75</v>
      </c>
      <c r="O2625" t="s">
        <v>80</v>
      </c>
      <c r="P2625" t="s">
        <v>46</v>
      </c>
      <c r="Q2625" t="s">
        <v>49</v>
      </c>
      <c r="R2625">
        <v>19633</v>
      </c>
      <c r="S2625">
        <v>56150.380000000012</v>
      </c>
      <c r="T2625">
        <v>67941.959800000011</v>
      </c>
      <c r="U2625">
        <v>11791.5798</v>
      </c>
      <c r="AX2625" t="s">
        <v>25</v>
      </c>
      <c r="AY2625">
        <v>2018</v>
      </c>
      <c r="AZ2625">
        <v>7</v>
      </c>
      <c r="BA2625" t="s">
        <v>38</v>
      </c>
      <c r="BB2625" t="s">
        <v>74</v>
      </c>
      <c r="BC2625" t="s">
        <v>75</v>
      </c>
      <c r="BD2625" t="s">
        <v>80</v>
      </c>
      <c r="BE2625" t="s">
        <v>51</v>
      </c>
      <c r="BF2625" t="s">
        <v>53</v>
      </c>
      <c r="BG2625">
        <v>19719</v>
      </c>
      <c r="BH2625">
        <v>151520.79599999997</v>
      </c>
      <c r="BI2625">
        <v>195461.82683999997</v>
      </c>
      <c r="BJ2625">
        <v>43941.030839999992</v>
      </c>
    </row>
    <row r="2626" spans="11:62" x14ac:dyDescent="0.15">
      <c r="K2626">
        <v>2018</v>
      </c>
      <c r="L2626" t="s">
        <v>25</v>
      </c>
      <c r="M2626" t="s">
        <v>74</v>
      </c>
      <c r="N2626" t="s">
        <v>75</v>
      </c>
      <c r="O2626" t="s">
        <v>80</v>
      </c>
      <c r="P2626" t="s">
        <v>46</v>
      </c>
      <c r="Q2626" t="s">
        <v>50</v>
      </c>
      <c r="R2626">
        <v>5544</v>
      </c>
      <c r="S2626">
        <v>27731.088</v>
      </c>
      <c r="T2626">
        <v>36327.725279999999</v>
      </c>
      <c r="U2626">
        <v>8596.637279999999</v>
      </c>
      <c r="AX2626" t="s">
        <v>25</v>
      </c>
      <c r="AY2626">
        <v>2018</v>
      </c>
      <c r="AZ2626">
        <v>7</v>
      </c>
      <c r="BA2626" t="s">
        <v>38</v>
      </c>
      <c r="BB2626" t="s">
        <v>74</v>
      </c>
      <c r="BC2626" t="s">
        <v>75</v>
      </c>
      <c r="BD2626" t="s">
        <v>80</v>
      </c>
      <c r="BE2626" t="s">
        <v>51</v>
      </c>
      <c r="BF2626" t="s">
        <v>54</v>
      </c>
      <c r="BG2626">
        <v>14835</v>
      </c>
      <c r="BH2626">
        <v>37532.550000000003</v>
      </c>
      <c r="BI2626">
        <v>53671.546500000004</v>
      </c>
      <c r="BJ2626">
        <v>16138.996500000001</v>
      </c>
    </row>
    <row r="2627" spans="11:62" x14ac:dyDescent="0.15">
      <c r="K2627">
        <v>2018</v>
      </c>
      <c r="L2627" t="s">
        <v>25</v>
      </c>
      <c r="M2627" t="s">
        <v>74</v>
      </c>
      <c r="N2627" t="s">
        <v>75</v>
      </c>
      <c r="O2627" t="s">
        <v>80</v>
      </c>
      <c r="P2627" t="s">
        <v>51</v>
      </c>
      <c r="Q2627" t="s">
        <v>52</v>
      </c>
      <c r="R2627">
        <v>9696</v>
      </c>
      <c r="S2627">
        <v>41266.175999999999</v>
      </c>
      <c r="T2627">
        <v>50344.73472</v>
      </c>
      <c r="U2627">
        <v>9078.5587200000009</v>
      </c>
      <c r="AX2627" t="s">
        <v>25</v>
      </c>
      <c r="AY2627">
        <v>2018</v>
      </c>
      <c r="AZ2627">
        <v>7</v>
      </c>
      <c r="BA2627" t="s">
        <v>38</v>
      </c>
      <c r="BB2627" t="s">
        <v>74</v>
      </c>
      <c r="BC2627" t="s">
        <v>75</v>
      </c>
      <c r="BD2627" t="s">
        <v>80</v>
      </c>
      <c r="BE2627" t="s">
        <v>51</v>
      </c>
      <c r="BF2627" t="s">
        <v>55</v>
      </c>
      <c r="BG2627">
        <v>17236</v>
      </c>
      <c r="BH2627">
        <v>100934.016</v>
      </c>
      <c r="BI2627">
        <v>137270.26176000002</v>
      </c>
      <c r="BJ2627">
        <v>36336.24576000002</v>
      </c>
    </row>
    <row r="2628" spans="11:62" x14ac:dyDescent="0.15">
      <c r="K2628">
        <v>2018</v>
      </c>
      <c r="L2628" t="s">
        <v>25</v>
      </c>
      <c r="M2628" t="s">
        <v>74</v>
      </c>
      <c r="N2628" t="s">
        <v>75</v>
      </c>
      <c r="O2628" t="s">
        <v>80</v>
      </c>
      <c r="P2628" t="s">
        <v>51</v>
      </c>
      <c r="Q2628" t="s">
        <v>53</v>
      </c>
      <c r="R2628">
        <v>19719</v>
      </c>
      <c r="S2628">
        <v>151520.79599999997</v>
      </c>
      <c r="T2628">
        <v>195461.82683999997</v>
      </c>
      <c r="U2628">
        <v>43941.030839999992</v>
      </c>
      <c r="AX2628" t="s">
        <v>25</v>
      </c>
      <c r="AY2628">
        <v>2018</v>
      </c>
      <c r="AZ2628">
        <v>7</v>
      </c>
      <c r="BA2628" t="s">
        <v>38</v>
      </c>
      <c r="BB2628" t="s">
        <v>74</v>
      </c>
      <c r="BC2628" t="s">
        <v>75</v>
      </c>
      <c r="BD2628" t="s">
        <v>80</v>
      </c>
      <c r="BE2628" t="s">
        <v>56</v>
      </c>
      <c r="BF2628" t="s">
        <v>57</v>
      </c>
      <c r="BG2628">
        <v>15985</v>
      </c>
      <c r="BH2628">
        <v>244186.86</v>
      </c>
      <c r="BI2628">
        <v>358954.68419999996</v>
      </c>
      <c r="BJ2628">
        <v>114767.82419999997</v>
      </c>
    </row>
    <row r="2629" spans="11:62" x14ac:dyDescent="0.15">
      <c r="K2629">
        <v>2018</v>
      </c>
      <c r="L2629" t="s">
        <v>25</v>
      </c>
      <c r="M2629" t="s">
        <v>74</v>
      </c>
      <c r="N2629" t="s">
        <v>75</v>
      </c>
      <c r="O2629" t="s">
        <v>80</v>
      </c>
      <c r="P2629" t="s">
        <v>51</v>
      </c>
      <c r="Q2629" t="s">
        <v>54</v>
      </c>
      <c r="R2629">
        <v>14835</v>
      </c>
      <c r="S2629">
        <v>37532.550000000003</v>
      </c>
      <c r="T2629">
        <v>53671.546500000004</v>
      </c>
      <c r="U2629">
        <v>16138.996500000001</v>
      </c>
      <c r="AX2629" t="s">
        <v>25</v>
      </c>
      <c r="AY2629">
        <v>2018</v>
      </c>
      <c r="AZ2629">
        <v>7</v>
      </c>
      <c r="BA2629" t="s">
        <v>38</v>
      </c>
      <c r="BB2629" t="s">
        <v>74</v>
      </c>
      <c r="BC2629" t="s">
        <v>75</v>
      </c>
      <c r="BD2629" t="s">
        <v>80</v>
      </c>
      <c r="BE2629" t="s">
        <v>56</v>
      </c>
      <c r="BF2629" t="s">
        <v>58</v>
      </c>
      <c r="BG2629">
        <v>15533</v>
      </c>
      <c r="BH2629">
        <v>112536.58500000001</v>
      </c>
      <c r="BI2629">
        <v>160927.31655000002</v>
      </c>
      <c r="BJ2629">
        <v>48390.731550000011</v>
      </c>
    </row>
    <row r="2630" spans="11:62" x14ac:dyDescent="0.15">
      <c r="K2630">
        <v>2018</v>
      </c>
      <c r="L2630" t="s">
        <v>25</v>
      </c>
      <c r="M2630" t="s">
        <v>74</v>
      </c>
      <c r="N2630" t="s">
        <v>75</v>
      </c>
      <c r="O2630" t="s">
        <v>80</v>
      </c>
      <c r="P2630" t="s">
        <v>51</v>
      </c>
      <c r="Q2630" t="s">
        <v>55</v>
      </c>
      <c r="R2630">
        <v>17236</v>
      </c>
      <c r="S2630">
        <v>100934.016</v>
      </c>
      <c r="T2630">
        <v>137270.26176000002</v>
      </c>
      <c r="U2630">
        <v>36336.24576000002</v>
      </c>
      <c r="AX2630" t="s">
        <v>25</v>
      </c>
      <c r="AY2630">
        <v>2018</v>
      </c>
      <c r="AZ2630">
        <v>7</v>
      </c>
      <c r="BA2630" t="s">
        <v>38</v>
      </c>
      <c r="BB2630" t="s">
        <v>74</v>
      </c>
      <c r="BC2630" t="s">
        <v>75</v>
      </c>
      <c r="BD2630" t="s">
        <v>80</v>
      </c>
      <c r="BE2630" t="s">
        <v>56</v>
      </c>
      <c r="BF2630" t="s">
        <v>59</v>
      </c>
      <c r="BG2630">
        <v>5249</v>
      </c>
      <c r="BH2630">
        <v>10393.02</v>
      </c>
      <c r="BI2630">
        <v>15485.5998</v>
      </c>
      <c r="BJ2630">
        <v>5092.5797999999995</v>
      </c>
    </row>
    <row r="2631" spans="11:62" x14ac:dyDescent="0.15">
      <c r="K2631">
        <v>2018</v>
      </c>
      <c r="L2631" t="s">
        <v>25</v>
      </c>
      <c r="M2631" t="s">
        <v>74</v>
      </c>
      <c r="N2631" t="s">
        <v>75</v>
      </c>
      <c r="O2631" t="s">
        <v>80</v>
      </c>
      <c r="P2631" t="s">
        <v>56</v>
      </c>
      <c r="Q2631" t="s">
        <v>57</v>
      </c>
      <c r="R2631">
        <v>15985</v>
      </c>
      <c r="S2631">
        <v>244186.86</v>
      </c>
      <c r="T2631">
        <v>358954.68419999996</v>
      </c>
      <c r="U2631">
        <v>114767.82419999997</v>
      </c>
      <c r="AX2631" t="s">
        <v>25</v>
      </c>
      <c r="AY2631">
        <v>2018</v>
      </c>
      <c r="AZ2631">
        <v>7</v>
      </c>
      <c r="BA2631" t="s">
        <v>38</v>
      </c>
      <c r="BB2631" t="s">
        <v>74</v>
      </c>
      <c r="BC2631" t="s">
        <v>75</v>
      </c>
      <c r="BD2631" t="s">
        <v>81</v>
      </c>
      <c r="BE2631" t="s">
        <v>46</v>
      </c>
      <c r="BF2631" t="s">
        <v>47</v>
      </c>
      <c r="BG2631">
        <v>11052</v>
      </c>
      <c r="BH2631">
        <v>16445.376</v>
      </c>
      <c r="BI2631">
        <v>19898.90496</v>
      </c>
      <c r="BJ2631">
        <v>3453.5289599999996</v>
      </c>
    </row>
    <row r="2632" spans="11:62" x14ac:dyDescent="0.15">
      <c r="K2632">
        <v>2018</v>
      </c>
      <c r="L2632" t="s">
        <v>25</v>
      </c>
      <c r="M2632" t="s">
        <v>74</v>
      </c>
      <c r="N2632" t="s">
        <v>75</v>
      </c>
      <c r="O2632" t="s">
        <v>80</v>
      </c>
      <c r="P2632" t="s">
        <v>56</v>
      </c>
      <c r="Q2632" t="s">
        <v>58</v>
      </c>
      <c r="R2632">
        <v>15533</v>
      </c>
      <c r="S2632">
        <v>112536.58500000001</v>
      </c>
      <c r="T2632">
        <v>160927.31655000002</v>
      </c>
      <c r="U2632">
        <v>48390.731550000011</v>
      </c>
      <c r="AX2632" t="s">
        <v>25</v>
      </c>
      <c r="AY2632">
        <v>2018</v>
      </c>
      <c r="AZ2632">
        <v>7</v>
      </c>
      <c r="BA2632" t="s">
        <v>38</v>
      </c>
      <c r="BB2632" t="s">
        <v>74</v>
      </c>
      <c r="BC2632" t="s">
        <v>75</v>
      </c>
      <c r="BD2632" t="s">
        <v>81</v>
      </c>
      <c r="BE2632" t="s">
        <v>46</v>
      </c>
      <c r="BF2632" t="s">
        <v>48</v>
      </c>
      <c r="BG2632">
        <v>14517</v>
      </c>
      <c r="BH2632">
        <v>37686.132000000005</v>
      </c>
      <c r="BI2632">
        <v>50499.416880000012</v>
      </c>
      <c r="BJ2632">
        <v>12813.284880000007</v>
      </c>
    </row>
    <row r="2633" spans="11:62" x14ac:dyDescent="0.15">
      <c r="K2633">
        <v>2018</v>
      </c>
      <c r="L2633" t="s">
        <v>25</v>
      </c>
      <c r="M2633" t="s">
        <v>74</v>
      </c>
      <c r="N2633" t="s">
        <v>75</v>
      </c>
      <c r="O2633" t="s">
        <v>80</v>
      </c>
      <c r="P2633" t="s">
        <v>56</v>
      </c>
      <c r="Q2633" t="s">
        <v>59</v>
      </c>
      <c r="R2633">
        <v>5249</v>
      </c>
      <c r="S2633">
        <v>10393.02</v>
      </c>
      <c r="T2633">
        <v>15485.5998</v>
      </c>
      <c r="U2633">
        <v>5092.5797999999995</v>
      </c>
      <c r="AX2633" t="s">
        <v>25</v>
      </c>
      <c r="AY2633">
        <v>2018</v>
      </c>
      <c r="AZ2633">
        <v>7</v>
      </c>
      <c r="BA2633" t="s">
        <v>38</v>
      </c>
      <c r="BB2633" t="s">
        <v>74</v>
      </c>
      <c r="BC2633" t="s">
        <v>75</v>
      </c>
      <c r="BD2633" t="s">
        <v>81</v>
      </c>
      <c r="BE2633" t="s">
        <v>46</v>
      </c>
      <c r="BF2633" t="s">
        <v>49</v>
      </c>
      <c r="BG2633">
        <v>13539</v>
      </c>
      <c r="BH2633">
        <v>32764.380000000005</v>
      </c>
      <c r="BI2633">
        <v>44559.556800000006</v>
      </c>
      <c r="BJ2633">
        <v>11795.176800000001</v>
      </c>
    </row>
    <row r="2634" spans="11:62" x14ac:dyDescent="0.15">
      <c r="K2634">
        <v>2018</v>
      </c>
      <c r="L2634" t="s">
        <v>25</v>
      </c>
      <c r="M2634" t="s">
        <v>74</v>
      </c>
      <c r="N2634" t="s">
        <v>75</v>
      </c>
      <c r="O2634" t="s">
        <v>81</v>
      </c>
      <c r="P2634" t="s">
        <v>46</v>
      </c>
      <c r="Q2634" t="s">
        <v>47</v>
      </c>
      <c r="R2634">
        <v>11052</v>
      </c>
      <c r="S2634">
        <v>16445.376</v>
      </c>
      <c r="T2634">
        <v>19898.90496</v>
      </c>
      <c r="U2634">
        <v>3453.5289599999996</v>
      </c>
      <c r="AX2634" t="s">
        <v>25</v>
      </c>
      <c r="AY2634">
        <v>2018</v>
      </c>
      <c r="AZ2634">
        <v>7</v>
      </c>
      <c r="BA2634" t="s">
        <v>38</v>
      </c>
      <c r="BB2634" t="s">
        <v>74</v>
      </c>
      <c r="BC2634" t="s">
        <v>75</v>
      </c>
      <c r="BD2634" t="s">
        <v>81</v>
      </c>
      <c r="BE2634" t="s">
        <v>46</v>
      </c>
      <c r="BF2634" t="s">
        <v>50</v>
      </c>
      <c r="BG2634">
        <v>9819</v>
      </c>
      <c r="BH2634">
        <v>46699.163999999997</v>
      </c>
      <c r="BI2634">
        <v>62576.879759999996</v>
      </c>
      <c r="BJ2634">
        <v>15877.715759999999</v>
      </c>
    </row>
    <row r="2635" spans="11:62" x14ac:dyDescent="0.15">
      <c r="K2635">
        <v>2018</v>
      </c>
      <c r="L2635" t="s">
        <v>25</v>
      </c>
      <c r="M2635" t="s">
        <v>74</v>
      </c>
      <c r="N2635" t="s">
        <v>75</v>
      </c>
      <c r="O2635" t="s">
        <v>81</v>
      </c>
      <c r="P2635" t="s">
        <v>46</v>
      </c>
      <c r="Q2635" t="s">
        <v>48</v>
      </c>
      <c r="R2635">
        <v>14517</v>
      </c>
      <c r="S2635">
        <v>37686.132000000005</v>
      </c>
      <c r="T2635">
        <v>50499.416880000012</v>
      </c>
      <c r="U2635">
        <v>12813.284880000007</v>
      </c>
      <c r="AX2635" t="s">
        <v>25</v>
      </c>
      <c r="AY2635">
        <v>2018</v>
      </c>
      <c r="AZ2635">
        <v>7</v>
      </c>
      <c r="BA2635" t="s">
        <v>38</v>
      </c>
      <c r="BB2635" t="s">
        <v>74</v>
      </c>
      <c r="BC2635" t="s">
        <v>75</v>
      </c>
      <c r="BD2635" t="s">
        <v>81</v>
      </c>
      <c r="BE2635" t="s">
        <v>51</v>
      </c>
      <c r="BF2635" t="s">
        <v>52</v>
      </c>
      <c r="BG2635">
        <v>10904</v>
      </c>
      <c r="BH2635">
        <v>48064.831999999995</v>
      </c>
      <c r="BI2635">
        <v>64887.523199999996</v>
      </c>
      <c r="BJ2635">
        <v>16822.691200000001</v>
      </c>
    </row>
    <row r="2636" spans="11:62" x14ac:dyDescent="0.15">
      <c r="K2636">
        <v>2018</v>
      </c>
      <c r="L2636" t="s">
        <v>25</v>
      </c>
      <c r="M2636" t="s">
        <v>74</v>
      </c>
      <c r="N2636" t="s">
        <v>75</v>
      </c>
      <c r="O2636" t="s">
        <v>81</v>
      </c>
      <c r="P2636" t="s">
        <v>46</v>
      </c>
      <c r="Q2636" t="s">
        <v>49</v>
      </c>
      <c r="R2636">
        <v>13539</v>
      </c>
      <c r="S2636">
        <v>32764.380000000005</v>
      </c>
      <c r="T2636">
        <v>44559.556800000006</v>
      </c>
      <c r="U2636">
        <v>11795.176800000001</v>
      </c>
      <c r="AX2636" t="s">
        <v>25</v>
      </c>
      <c r="AY2636">
        <v>2018</v>
      </c>
      <c r="AZ2636">
        <v>7</v>
      </c>
      <c r="BA2636" t="s">
        <v>38</v>
      </c>
      <c r="BB2636" t="s">
        <v>74</v>
      </c>
      <c r="BC2636" t="s">
        <v>75</v>
      </c>
      <c r="BD2636" t="s">
        <v>81</v>
      </c>
      <c r="BE2636" t="s">
        <v>51</v>
      </c>
      <c r="BF2636" t="s">
        <v>53</v>
      </c>
      <c r="BG2636">
        <v>10521</v>
      </c>
      <c r="BH2636">
        <v>82274.22</v>
      </c>
      <c r="BI2636">
        <v>114361.1658</v>
      </c>
      <c r="BJ2636">
        <v>32086.945800000001</v>
      </c>
    </row>
    <row r="2637" spans="11:62" x14ac:dyDescent="0.15">
      <c r="K2637">
        <v>2018</v>
      </c>
      <c r="L2637" t="s">
        <v>25</v>
      </c>
      <c r="M2637" t="s">
        <v>74</v>
      </c>
      <c r="N2637" t="s">
        <v>75</v>
      </c>
      <c r="O2637" t="s">
        <v>81</v>
      </c>
      <c r="P2637" t="s">
        <v>46</v>
      </c>
      <c r="Q2637" t="s">
        <v>50</v>
      </c>
      <c r="R2637">
        <v>9819</v>
      </c>
      <c r="S2637">
        <v>46699.163999999997</v>
      </c>
      <c r="T2637">
        <v>62576.879759999996</v>
      </c>
      <c r="U2637">
        <v>15877.715759999999</v>
      </c>
      <c r="AX2637" t="s">
        <v>25</v>
      </c>
      <c r="AY2637">
        <v>2018</v>
      </c>
      <c r="AZ2637">
        <v>7</v>
      </c>
      <c r="BA2637" t="s">
        <v>38</v>
      </c>
      <c r="BB2637" t="s">
        <v>74</v>
      </c>
      <c r="BC2637" t="s">
        <v>75</v>
      </c>
      <c r="BD2637" t="s">
        <v>81</v>
      </c>
      <c r="BE2637" t="s">
        <v>51</v>
      </c>
      <c r="BF2637" t="s">
        <v>54</v>
      </c>
      <c r="BG2637">
        <v>16164</v>
      </c>
      <c r="BH2637">
        <v>43028.568000000007</v>
      </c>
      <c r="BI2637">
        <v>55937.138400000011</v>
      </c>
      <c r="BJ2637">
        <v>12908.570400000004</v>
      </c>
    </row>
    <row r="2638" spans="11:62" x14ac:dyDescent="0.15">
      <c r="K2638">
        <v>2018</v>
      </c>
      <c r="L2638" t="s">
        <v>25</v>
      </c>
      <c r="M2638" t="s">
        <v>74</v>
      </c>
      <c r="N2638" t="s">
        <v>75</v>
      </c>
      <c r="O2638" t="s">
        <v>81</v>
      </c>
      <c r="P2638" t="s">
        <v>51</v>
      </c>
      <c r="Q2638" t="s">
        <v>52</v>
      </c>
      <c r="R2638">
        <v>10904</v>
      </c>
      <c r="S2638">
        <v>48064.831999999995</v>
      </c>
      <c r="T2638">
        <v>64887.523199999996</v>
      </c>
      <c r="U2638">
        <v>16822.691200000001</v>
      </c>
      <c r="AX2638" t="s">
        <v>25</v>
      </c>
      <c r="AY2638">
        <v>2018</v>
      </c>
      <c r="AZ2638">
        <v>7</v>
      </c>
      <c r="BA2638" t="s">
        <v>38</v>
      </c>
      <c r="BB2638" t="s">
        <v>74</v>
      </c>
      <c r="BC2638" t="s">
        <v>75</v>
      </c>
      <c r="BD2638" t="s">
        <v>81</v>
      </c>
      <c r="BE2638" t="s">
        <v>51</v>
      </c>
      <c r="BF2638" t="s">
        <v>55</v>
      </c>
      <c r="BG2638">
        <v>15150</v>
      </c>
      <c r="BH2638">
        <v>82173.600000000006</v>
      </c>
      <c r="BI2638">
        <v>111756.09600000002</v>
      </c>
      <c r="BJ2638">
        <v>29582.496000000014</v>
      </c>
    </row>
    <row r="2639" spans="11:62" x14ac:dyDescent="0.15">
      <c r="K2639">
        <v>2018</v>
      </c>
      <c r="L2639" t="s">
        <v>25</v>
      </c>
      <c r="M2639" t="s">
        <v>74</v>
      </c>
      <c r="N2639" t="s">
        <v>75</v>
      </c>
      <c r="O2639" t="s">
        <v>81</v>
      </c>
      <c r="P2639" t="s">
        <v>51</v>
      </c>
      <c r="Q2639" t="s">
        <v>53</v>
      </c>
      <c r="R2639">
        <v>10521</v>
      </c>
      <c r="S2639">
        <v>82274.22</v>
      </c>
      <c r="T2639">
        <v>114361.1658</v>
      </c>
      <c r="U2639">
        <v>32086.945800000001</v>
      </c>
      <c r="AX2639" t="s">
        <v>25</v>
      </c>
      <c r="AY2639">
        <v>2018</v>
      </c>
      <c r="AZ2639">
        <v>7</v>
      </c>
      <c r="BA2639" t="s">
        <v>38</v>
      </c>
      <c r="BB2639" t="s">
        <v>74</v>
      </c>
      <c r="BC2639" t="s">
        <v>75</v>
      </c>
      <c r="BD2639" t="s">
        <v>81</v>
      </c>
      <c r="BE2639" t="s">
        <v>56</v>
      </c>
      <c r="BF2639" t="s">
        <v>57</v>
      </c>
      <c r="BG2639">
        <v>12939</v>
      </c>
      <c r="BH2639">
        <v>225397.38</v>
      </c>
      <c r="BI2639">
        <v>286254.67259999999</v>
      </c>
      <c r="BJ2639">
        <v>60857.292599999986</v>
      </c>
    </row>
    <row r="2640" spans="11:62" x14ac:dyDescent="0.15">
      <c r="K2640">
        <v>2018</v>
      </c>
      <c r="L2640" t="s">
        <v>25</v>
      </c>
      <c r="M2640" t="s">
        <v>74</v>
      </c>
      <c r="N2640" t="s">
        <v>75</v>
      </c>
      <c r="O2640" t="s">
        <v>81</v>
      </c>
      <c r="P2640" t="s">
        <v>51</v>
      </c>
      <c r="Q2640" t="s">
        <v>54</v>
      </c>
      <c r="R2640">
        <v>16164</v>
      </c>
      <c r="S2640">
        <v>43028.568000000007</v>
      </c>
      <c r="T2640">
        <v>55937.138400000011</v>
      </c>
      <c r="U2640">
        <v>12908.570400000004</v>
      </c>
      <c r="AX2640" t="s">
        <v>25</v>
      </c>
      <c r="AY2640">
        <v>2018</v>
      </c>
      <c r="AZ2640">
        <v>7</v>
      </c>
      <c r="BA2640" t="s">
        <v>38</v>
      </c>
      <c r="BB2640" t="s">
        <v>74</v>
      </c>
      <c r="BC2640" t="s">
        <v>75</v>
      </c>
      <c r="BD2640" t="s">
        <v>81</v>
      </c>
      <c r="BE2640" t="s">
        <v>56</v>
      </c>
      <c r="BF2640" t="s">
        <v>58</v>
      </c>
      <c r="BG2640">
        <v>17194</v>
      </c>
      <c r="BH2640">
        <v>134319.52799999999</v>
      </c>
      <c r="BI2640">
        <v>184017.75336</v>
      </c>
      <c r="BJ2640">
        <v>49698.225360000011</v>
      </c>
    </row>
    <row r="2641" spans="11:62" x14ac:dyDescent="0.15">
      <c r="K2641">
        <v>2018</v>
      </c>
      <c r="L2641" t="s">
        <v>25</v>
      </c>
      <c r="M2641" t="s">
        <v>74</v>
      </c>
      <c r="N2641" t="s">
        <v>75</v>
      </c>
      <c r="O2641" t="s">
        <v>81</v>
      </c>
      <c r="P2641" t="s">
        <v>51</v>
      </c>
      <c r="Q2641" t="s">
        <v>55</v>
      </c>
      <c r="R2641">
        <v>15150</v>
      </c>
      <c r="S2641">
        <v>82173.600000000006</v>
      </c>
      <c r="T2641">
        <v>111756.09600000002</v>
      </c>
      <c r="U2641">
        <v>29582.496000000014</v>
      </c>
      <c r="AX2641" t="s">
        <v>25</v>
      </c>
      <c r="AY2641">
        <v>2018</v>
      </c>
      <c r="AZ2641">
        <v>7</v>
      </c>
      <c r="BA2641" t="s">
        <v>38</v>
      </c>
      <c r="BB2641" t="s">
        <v>74</v>
      </c>
      <c r="BC2641" t="s">
        <v>75</v>
      </c>
      <c r="BD2641" t="s">
        <v>81</v>
      </c>
      <c r="BE2641" t="s">
        <v>56</v>
      </c>
      <c r="BF2641" t="s">
        <v>59</v>
      </c>
      <c r="BG2641">
        <v>19292</v>
      </c>
      <c r="BH2641">
        <v>38198.160000000003</v>
      </c>
      <c r="BI2641">
        <v>52331.479200000009</v>
      </c>
      <c r="BJ2641">
        <v>14133.319200000005</v>
      </c>
    </row>
    <row r="2642" spans="11:62" x14ac:dyDescent="0.15">
      <c r="K2642">
        <v>2018</v>
      </c>
      <c r="L2642" t="s">
        <v>25</v>
      </c>
      <c r="M2642" t="s">
        <v>74</v>
      </c>
      <c r="N2642" t="s">
        <v>75</v>
      </c>
      <c r="O2642" t="s">
        <v>81</v>
      </c>
      <c r="P2642" t="s">
        <v>56</v>
      </c>
      <c r="Q2642" t="s">
        <v>57</v>
      </c>
      <c r="R2642">
        <v>12939</v>
      </c>
      <c r="S2642">
        <v>225397.38</v>
      </c>
      <c r="T2642">
        <v>286254.67259999999</v>
      </c>
      <c r="U2642">
        <v>60857.292599999986</v>
      </c>
      <c r="AX2642" t="s">
        <v>25</v>
      </c>
      <c r="AY2642">
        <v>2018</v>
      </c>
      <c r="AZ2642">
        <v>7</v>
      </c>
      <c r="BA2642" t="s">
        <v>38</v>
      </c>
      <c r="BB2642" t="s">
        <v>82</v>
      </c>
      <c r="BC2642" t="s">
        <v>75</v>
      </c>
      <c r="BD2642" t="s">
        <v>83</v>
      </c>
      <c r="BE2642" t="s">
        <v>46</v>
      </c>
      <c r="BF2642" t="s">
        <v>47</v>
      </c>
      <c r="BG2642">
        <v>11262</v>
      </c>
      <c r="BH2642">
        <v>17163.288</v>
      </c>
      <c r="BI2642">
        <v>23513.704560000002</v>
      </c>
      <c r="BJ2642">
        <v>6350.4165600000015</v>
      </c>
    </row>
    <row r="2643" spans="11:62" x14ac:dyDescent="0.15">
      <c r="K2643">
        <v>2018</v>
      </c>
      <c r="L2643" t="s">
        <v>25</v>
      </c>
      <c r="M2643" t="s">
        <v>74</v>
      </c>
      <c r="N2643" t="s">
        <v>75</v>
      </c>
      <c r="O2643" t="s">
        <v>81</v>
      </c>
      <c r="P2643" t="s">
        <v>56</v>
      </c>
      <c r="Q2643" t="s">
        <v>58</v>
      </c>
      <c r="R2643">
        <v>17194</v>
      </c>
      <c r="S2643">
        <v>134319.52799999999</v>
      </c>
      <c r="T2643">
        <v>184017.75336</v>
      </c>
      <c r="U2643">
        <v>49698.225360000011</v>
      </c>
      <c r="AX2643" t="s">
        <v>25</v>
      </c>
      <c r="AY2643">
        <v>2018</v>
      </c>
      <c r="AZ2643">
        <v>7</v>
      </c>
      <c r="BA2643" t="s">
        <v>38</v>
      </c>
      <c r="BB2643" t="s">
        <v>82</v>
      </c>
      <c r="BC2643" t="s">
        <v>75</v>
      </c>
      <c r="BD2643" t="s">
        <v>83</v>
      </c>
      <c r="BE2643" t="s">
        <v>46</v>
      </c>
      <c r="BF2643" t="s">
        <v>48</v>
      </c>
      <c r="BG2643">
        <v>12941</v>
      </c>
      <c r="BH2643">
        <v>36157.154000000002</v>
      </c>
      <c r="BI2643">
        <v>45558.014040000002</v>
      </c>
      <c r="BJ2643">
        <v>9400.8600399999996</v>
      </c>
    </row>
    <row r="2644" spans="11:62" x14ac:dyDescent="0.15">
      <c r="K2644">
        <v>2018</v>
      </c>
      <c r="L2644" t="s">
        <v>25</v>
      </c>
      <c r="M2644" t="s">
        <v>74</v>
      </c>
      <c r="N2644" t="s">
        <v>75</v>
      </c>
      <c r="O2644" t="s">
        <v>81</v>
      </c>
      <c r="P2644" t="s">
        <v>56</v>
      </c>
      <c r="Q2644" t="s">
        <v>59</v>
      </c>
      <c r="R2644">
        <v>19292</v>
      </c>
      <c r="S2644">
        <v>38198.160000000003</v>
      </c>
      <c r="T2644">
        <v>52331.479200000009</v>
      </c>
      <c r="U2644">
        <v>14133.319200000005</v>
      </c>
      <c r="AX2644" t="s">
        <v>25</v>
      </c>
      <c r="AY2644">
        <v>2018</v>
      </c>
      <c r="AZ2644">
        <v>7</v>
      </c>
      <c r="BA2644" t="s">
        <v>38</v>
      </c>
      <c r="BB2644" t="s">
        <v>82</v>
      </c>
      <c r="BC2644" t="s">
        <v>75</v>
      </c>
      <c r="BD2644" t="s">
        <v>83</v>
      </c>
      <c r="BE2644" t="s">
        <v>46</v>
      </c>
      <c r="BF2644" t="s">
        <v>49</v>
      </c>
      <c r="BG2644">
        <v>17001</v>
      </c>
      <c r="BH2644">
        <v>43760.574000000001</v>
      </c>
      <c r="BI2644">
        <v>52512.688799999996</v>
      </c>
      <c r="BJ2644">
        <v>8752.1147999999957</v>
      </c>
    </row>
    <row r="2645" spans="11:62" x14ac:dyDescent="0.15">
      <c r="K2645">
        <v>2018</v>
      </c>
      <c r="L2645" t="s">
        <v>25</v>
      </c>
      <c r="M2645" t="s">
        <v>82</v>
      </c>
      <c r="N2645" t="s">
        <v>75</v>
      </c>
      <c r="O2645" t="s">
        <v>83</v>
      </c>
      <c r="P2645" t="s">
        <v>46</v>
      </c>
      <c r="Q2645" t="s">
        <v>47</v>
      </c>
      <c r="R2645">
        <v>11262</v>
      </c>
      <c r="S2645">
        <v>17163.288</v>
      </c>
      <c r="T2645">
        <v>23513.704560000002</v>
      </c>
      <c r="U2645">
        <v>6350.4165600000015</v>
      </c>
      <c r="AX2645" t="s">
        <v>25</v>
      </c>
      <c r="AY2645">
        <v>2018</v>
      </c>
      <c r="AZ2645">
        <v>7</v>
      </c>
      <c r="BA2645" t="s">
        <v>38</v>
      </c>
      <c r="BB2645" t="s">
        <v>82</v>
      </c>
      <c r="BC2645" t="s">
        <v>75</v>
      </c>
      <c r="BD2645" t="s">
        <v>83</v>
      </c>
      <c r="BE2645" t="s">
        <v>46</v>
      </c>
      <c r="BF2645" t="s">
        <v>50</v>
      </c>
      <c r="BG2645">
        <v>12237</v>
      </c>
      <c r="BH2645">
        <v>64219.775999999998</v>
      </c>
      <c r="BI2645">
        <v>80274.720000000001</v>
      </c>
      <c r="BJ2645">
        <v>16054.944000000003</v>
      </c>
    </row>
    <row r="2646" spans="11:62" x14ac:dyDescent="0.15">
      <c r="K2646">
        <v>2018</v>
      </c>
      <c r="L2646" t="s">
        <v>25</v>
      </c>
      <c r="M2646" t="s">
        <v>82</v>
      </c>
      <c r="N2646" t="s">
        <v>75</v>
      </c>
      <c r="O2646" t="s">
        <v>83</v>
      </c>
      <c r="P2646" t="s">
        <v>46</v>
      </c>
      <c r="Q2646" t="s">
        <v>48</v>
      </c>
      <c r="R2646">
        <v>12941</v>
      </c>
      <c r="S2646">
        <v>36157.154000000002</v>
      </c>
      <c r="T2646">
        <v>45558.014040000002</v>
      </c>
      <c r="U2646">
        <v>9400.8600399999996</v>
      </c>
      <c r="AX2646" t="s">
        <v>25</v>
      </c>
      <c r="AY2646">
        <v>2018</v>
      </c>
      <c r="AZ2646">
        <v>7</v>
      </c>
      <c r="BA2646" t="s">
        <v>38</v>
      </c>
      <c r="BB2646" t="s">
        <v>82</v>
      </c>
      <c r="BC2646" t="s">
        <v>75</v>
      </c>
      <c r="BD2646" t="s">
        <v>83</v>
      </c>
      <c r="BE2646" t="s">
        <v>51</v>
      </c>
      <c r="BF2646" t="s">
        <v>52</v>
      </c>
      <c r="BG2646">
        <v>18747</v>
      </c>
      <c r="BH2646">
        <v>89048.249999999985</v>
      </c>
      <c r="BI2646">
        <v>124667.54999999999</v>
      </c>
      <c r="BJ2646">
        <v>35619.300000000003</v>
      </c>
    </row>
    <row r="2647" spans="11:62" x14ac:dyDescent="0.15">
      <c r="K2647">
        <v>2018</v>
      </c>
      <c r="L2647" t="s">
        <v>25</v>
      </c>
      <c r="M2647" t="s">
        <v>82</v>
      </c>
      <c r="N2647" t="s">
        <v>75</v>
      </c>
      <c r="O2647" t="s">
        <v>83</v>
      </c>
      <c r="P2647" t="s">
        <v>46</v>
      </c>
      <c r="Q2647" t="s">
        <v>49</v>
      </c>
      <c r="R2647">
        <v>17001</v>
      </c>
      <c r="S2647">
        <v>43760.574000000001</v>
      </c>
      <c r="T2647">
        <v>52512.688799999996</v>
      </c>
      <c r="U2647">
        <v>8752.1147999999957</v>
      </c>
      <c r="AX2647" t="s">
        <v>25</v>
      </c>
      <c r="AY2647">
        <v>2018</v>
      </c>
      <c r="AZ2647">
        <v>7</v>
      </c>
      <c r="BA2647" t="s">
        <v>38</v>
      </c>
      <c r="BB2647" t="s">
        <v>82</v>
      </c>
      <c r="BC2647" t="s">
        <v>75</v>
      </c>
      <c r="BD2647" t="s">
        <v>83</v>
      </c>
      <c r="BE2647" t="s">
        <v>51</v>
      </c>
      <c r="BF2647" t="s">
        <v>53</v>
      </c>
      <c r="BG2647">
        <v>14077</v>
      </c>
      <c r="BH2647">
        <v>111039.37599999999</v>
      </c>
      <c r="BI2647">
        <v>144351.1888</v>
      </c>
      <c r="BJ2647">
        <v>33311.812800000014</v>
      </c>
    </row>
    <row r="2648" spans="11:62" x14ac:dyDescent="0.15">
      <c r="K2648">
        <v>2018</v>
      </c>
      <c r="L2648" t="s">
        <v>25</v>
      </c>
      <c r="M2648" t="s">
        <v>82</v>
      </c>
      <c r="N2648" t="s">
        <v>75</v>
      </c>
      <c r="O2648" t="s">
        <v>83</v>
      </c>
      <c r="P2648" t="s">
        <v>46</v>
      </c>
      <c r="Q2648" t="s">
        <v>50</v>
      </c>
      <c r="R2648">
        <v>12237</v>
      </c>
      <c r="S2648">
        <v>64219.775999999998</v>
      </c>
      <c r="T2648">
        <v>80274.720000000001</v>
      </c>
      <c r="U2648">
        <v>16054.944000000003</v>
      </c>
      <c r="AX2648" t="s">
        <v>25</v>
      </c>
      <c r="AY2648">
        <v>2018</v>
      </c>
      <c r="AZ2648">
        <v>7</v>
      </c>
      <c r="BA2648" t="s">
        <v>38</v>
      </c>
      <c r="BB2648" t="s">
        <v>82</v>
      </c>
      <c r="BC2648" t="s">
        <v>75</v>
      </c>
      <c r="BD2648" t="s">
        <v>83</v>
      </c>
      <c r="BE2648" t="s">
        <v>51</v>
      </c>
      <c r="BF2648" t="s">
        <v>54</v>
      </c>
      <c r="BG2648">
        <v>14715</v>
      </c>
      <c r="BH2648">
        <v>41761.170000000006</v>
      </c>
      <c r="BI2648">
        <v>58465.638000000006</v>
      </c>
      <c r="BJ2648">
        <v>16704.468000000001</v>
      </c>
    </row>
    <row r="2649" spans="11:62" x14ac:dyDescent="0.15">
      <c r="K2649">
        <v>2018</v>
      </c>
      <c r="L2649" t="s">
        <v>25</v>
      </c>
      <c r="M2649" t="s">
        <v>82</v>
      </c>
      <c r="N2649" t="s">
        <v>75</v>
      </c>
      <c r="O2649" t="s">
        <v>83</v>
      </c>
      <c r="P2649" t="s">
        <v>51</v>
      </c>
      <c r="Q2649" t="s">
        <v>52</v>
      </c>
      <c r="R2649">
        <v>18747</v>
      </c>
      <c r="S2649">
        <v>89048.249999999985</v>
      </c>
      <c r="T2649">
        <v>124667.54999999999</v>
      </c>
      <c r="U2649">
        <v>35619.300000000003</v>
      </c>
      <c r="AX2649" t="s">
        <v>25</v>
      </c>
      <c r="AY2649">
        <v>2018</v>
      </c>
      <c r="AZ2649">
        <v>7</v>
      </c>
      <c r="BA2649" t="s">
        <v>38</v>
      </c>
      <c r="BB2649" t="s">
        <v>82</v>
      </c>
      <c r="BC2649" t="s">
        <v>75</v>
      </c>
      <c r="BD2649" t="s">
        <v>83</v>
      </c>
      <c r="BE2649" t="s">
        <v>51</v>
      </c>
      <c r="BF2649" t="s">
        <v>55</v>
      </c>
      <c r="BG2649">
        <v>13308</v>
      </c>
      <c r="BH2649">
        <v>78570.431999999986</v>
      </c>
      <c r="BI2649">
        <v>109212.90047999998</v>
      </c>
      <c r="BJ2649">
        <v>30642.468479999996</v>
      </c>
    </row>
    <row r="2650" spans="11:62" x14ac:dyDescent="0.15">
      <c r="K2650">
        <v>2018</v>
      </c>
      <c r="L2650" t="s">
        <v>25</v>
      </c>
      <c r="M2650" t="s">
        <v>82</v>
      </c>
      <c r="N2650" t="s">
        <v>75</v>
      </c>
      <c r="O2650" t="s">
        <v>83</v>
      </c>
      <c r="P2650" t="s">
        <v>51</v>
      </c>
      <c r="Q2650" t="s">
        <v>53</v>
      </c>
      <c r="R2650">
        <v>14077</v>
      </c>
      <c r="S2650">
        <v>111039.37599999999</v>
      </c>
      <c r="T2650">
        <v>144351.1888</v>
      </c>
      <c r="U2650">
        <v>33311.812800000014</v>
      </c>
      <c r="AX2650" t="s">
        <v>25</v>
      </c>
      <c r="AY2650">
        <v>2018</v>
      </c>
      <c r="AZ2650">
        <v>7</v>
      </c>
      <c r="BA2650" t="s">
        <v>38</v>
      </c>
      <c r="BB2650" t="s">
        <v>82</v>
      </c>
      <c r="BC2650" t="s">
        <v>75</v>
      </c>
      <c r="BD2650" t="s">
        <v>83</v>
      </c>
      <c r="BE2650" t="s">
        <v>56</v>
      </c>
      <c r="BF2650" t="s">
        <v>57</v>
      </c>
      <c r="BG2650">
        <v>11564</v>
      </c>
      <c r="BH2650">
        <v>182849.96799999999</v>
      </c>
      <c r="BI2650">
        <v>252332.95583999998</v>
      </c>
      <c r="BJ2650">
        <v>69482.987839999987</v>
      </c>
    </row>
    <row r="2651" spans="11:62" x14ac:dyDescent="0.15">
      <c r="K2651">
        <v>2018</v>
      </c>
      <c r="L2651" t="s">
        <v>25</v>
      </c>
      <c r="M2651" t="s">
        <v>82</v>
      </c>
      <c r="N2651" t="s">
        <v>75</v>
      </c>
      <c r="O2651" t="s">
        <v>83</v>
      </c>
      <c r="P2651" t="s">
        <v>51</v>
      </c>
      <c r="Q2651" t="s">
        <v>54</v>
      </c>
      <c r="R2651">
        <v>14715</v>
      </c>
      <c r="S2651">
        <v>41761.170000000006</v>
      </c>
      <c r="T2651">
        <v>58465.638000000006</v>
      </c>
      <c r="U2651">
        <v>16704.468000000001</v>
      </c>
      <c r="AX2651" t="s">
        <v>25</v>
      </c>
      <c r="AY2651">
        <v>2018</v>
      </c>
      <c r="AZ2651">
        <v>7</v>
      </c>
      <c r="BA2651" t="s">
        <v>38</v>
      </c>
      <c r="BB2651" t="s">
        <v>82</v>
      </c>
      <c r="BC2651" t="s">
        <v>75</v>
      </c>
      <c r="BD2651" t="s">
        <v>83</v>
      </c>
      <c r="BE2651" t="s">
        <v>56</v>
      </c>
      <c r="BF2651" t="s">
        <v>58</v>
      </c>
      <c r="BG2651">
        <v>6776</v>
      </c>
      <c r="BH2651">
        <v>52934.111999999994</v>
      </c>
      <c r="BI2651">
        <v>64579.616639999993</v>
      </c>
      <c r="BJ2651">
        <v>11645.504639999999</v>
      </c>
    </row>
    <row r="2652" spans="11:62" x14ac:dyDescent="0.15">
      <c r="K2652">
        <v>2018</v>
      </c>
      <c r="L2652" t="s">
        <v>25</v>
      </c>
      <c r="M2652" t="s">
        <v>82</v>
      </c>
      <c r="N2652" t="s">
        <v>75</v>
      </c>
      <c r="O2652" t="s">
        <v>83</v>
      </c>
      <c r="P2652" t="s">
        <v>51</v>
      </c>
      <c r="Q2652" t="s">
        <v>55</v>
      </c>
      <c r="R2652">
        <v>13308</v>
      </c>
      <c r="S2652">
        <v>78570.431999999986</v>
      </c>
      <c r="T2652">
        <v>109212.90047999998</v>
      </c>
      <c r="U2652">
        <v>30642.468479999996</v>
      </c>
      <c r="AX2652" t="s">
        <v>25</v>
      </c>
      <c r="AY2652">
        <v>2018</v>
      </c>
      <c r="AZ2652">
        <v>7</v>
      </c>
      <c r="BA2652" t="s">
        <v>38</v>
      </c>
      <c r="BB2652" t="s">
        <v>82</v>
      </c>
      <c r="BC2652" t="s">
        <v>75</v>
      </c>
      <c r="BD2652" t="s">
        <v>83</v>
      </c>
      <c r="BE2652" t="s">
        <v>56</v>
      </c>
      <c r="BF2652" t="s">
        <v>59</v>
      </c>
      <c r="BG2652">
        <v>15445</v>
      </c>
      <c r="BH2652">
        <v>31971.15</v>
      </c>
      <c r="BI2652">
        <v>43480.764000000003</v>
      </c>
      <c r="BJ2652">
        <v>11509.614000000001</v>
      </c>
    </row>
    <row r="2653" spans="11:62" x14ac:dyDescent="0.15">
      <c r="K2653">
        <v>2018</v>
      </c>
      <c r="L2653" t="s">
        <v>25</v>
      </c>
      <c r="M2653" t="s">
        <v>82</v>
      </c>
      <c r="N2653" t="s">
        <v>75</v>
      </c>
      <c r="O2653" t="s">
        <v>83</v>
      </c>
      <c r="P2653" t="s">
        <v>56</v>
      </c>
      <c r="Q2653" t="s">
        <v>57</v>
      </c>
      <c r="R2653">
        <v>11564</v>
      </c>
      <c r="S2653">
        <v>182849.96799999999</v>
      </c>
      <c r="T2653">
        <v>252332.95583999998</v>
      </c>
      <c r="U2653">
        <v>69482.987839999987</v>
      </c>
      <c r="AX2653" t="s">
        <v>25</v>
      </c>
      <c r="AY2653">
        <v>2018</v>
      </c>
      <c r="AZ2653">
        <v>7</v>
      </c>
      <c r="BA2653" t="s">
        <v>38</v>
      </c>
      <c r="BB2653" t="s">
        <v>82</v>
      </c>
      <c r="BC2653" t="s">
        <v>75</v>
      </c>
      <c r="BD2653" t="s">
        <v>84</v>
      </c>
      <c r="BE2653" t="s">
        <v>46</v>
      </c>
      <c r="BF2653" t="s">
        <v>47</v>
      </c>
      <c r="BG2653">
        <v>8732</v>
      </c>
      <c r="BH2653">
        <v>12888.431999999999</v>
      </c>
      <c r="BI2653">
        <v>17657.151839999999</v>
      </c>
      <c r="BJ2653">
        <v>4768.7198399999997</v>
      </c>
    </row>
    <row r="2654" spans="11:62" x14ac:dyDescent="0.15">
      <c r="K2654">
        <v>2018</v>
      </c>
      <c r="L2654" t="s">
        <v>25</v>
      </c>
      <c r="M2654" t="s">
        <v>82</v>
      </c>
      <c r="N2654" t="s">
        <v>75</v>
      </c>
      <c r="O2654" t="s">
        <v>83</v>
      </c>
      <c r="P2654" t="s">
        <v>56</v>
      </c>
      <c r="Q2654" t="s">
        <v>58</v>
      </c>
      <c r="R2654">
        <v>6776</v>
      </c>
      <c r="S2654">
        <v>52934.111999999994</v>
      </c>
      <c r="T2654">
        <v>64579.616639999993</v>
      </c>
      <c r="U2654">
        <v>11645.504639999999</v>
      </c>
      <c r="AX2654" t="s">
        <v>25</v>
      </c>
      <c r="AY2654">
        <v>2018</v>
      </c>
      <c r="AZ2654">
        <v>7</v>
      </c>
      <c r="BA2654" t="s">
        <v>38</v>
      </c>
      <c r="BB2654" t="s">
        <v>82</v>
      </c>
      <c r="BC2654" t="s">
        <v>75</v>
      </c>
      <c r="BD2654" t="s">
        <v>84</v>
      </c>
      <c r="BE2654" t="s">
        <v>46</v>
      </c>
      <c r="BF2654" t="s">
        <v>48</v>
      </c>
      <c r="BG2654">
        <v>16034</v>
      </c>
      <c r="BH2654">
        <v>41977.012000000002</v>
      </c>
      <c r="BI2654">
        <v>56249.196080000002</v>
      </c>
      <c r="BJ2654">
        <v>14272.184079999999</v>
      </c>
    </row>
    <row r="2655" spans="11:62" x14ac:dyDescent="0.15">
      <c r="K2655">
        <v>2018</v>
      </c>
      <c r="L2655" t="s">
        <v>25</v>
      </c>
      <c r="M2655" t="s">
        <v>82</v>
      </c>
      <c r="N2655" t="s">
        <v>75</v>
      </c>
      <c r="O2655" t="s">
        <v>83</v>
      </c>
      <c r="P2655" t="s">
        <v>56</v>
      </c>
      <c r="Q2655" t="s">
        <v>59</v>
      </c>
      <c r="R2655">
        <v>15445</v>
      </c>
      <c r="S2655">
        <v>31971.15</v>
      </c>
      <c r="T2655">
        <v>43480.764000000003</v>
      </c>
      <c r="U2655">
        <v>11509.614000000001</v>
      </c>
      <c r="AX2655" t="s">
        <v>25</v>
      </c>
      <c r="AY2655">
        <v>2018</v>
      </c>
      <c r="AZ2655">
        <v>7</v>
      </c>
      <c r="BA2655" t="s">
        <v>38</v>
      </c>
      <c r="BB2655" t="s">
        <v>82</v>
      </c>
      <c r="BC2655" t="s">
        <v>75</v>
      </c>
      <c r="BD2655" t="s">
        <v>84</v>
      </c>
      <c r="BE2655" t="s">
        <v>46</v>
      </c>
      <c r="BF2655" t="s">
        <v>49</v>
      </c>
      <c r="BG2655">
        <v>12570</v>
      </c>
      <c r="BH2655">
        <v>32355.180000000004</v>
      </c>
      <c r="BI2655">
        <v>38826.216000000008</v>
      </c>
      <c r="BJ2655">
        <v>6471.0360000000037</v>
      </c>
    </row>
    <row r="2656" spans="11:62" x14ac:dyDescent="0.15">
      <c r="K2656">
        <v>2018</v>
      </c>
      <c r="L2656" t="s">
        <v>25</v>
      </c>
      <c r="M2656" t="s">
        <v>82</v>
      </c>
      <c r="N2656" t="s">
        <v>75</v>
      </c>
      <c r="O2656" t="s">
        <v>84</v>
      </c>
      <c r="P2656" t="s">
        <v>46</v>
      </c>
      <c r="Q2656" t="s">
        <v>47</v>
      </c>
      <c r="R2656">
        <v>8732</v>
      </c>
      <c r="S2656">
        <v>12888.431999999999</v>
      </c>
      <c r="T2656">
        <v>17657.151839999999</v>
      </c>
      <c r="U2656">
        <v>4768.7198399999997</v>
      </c>
      <c r="AX2656" t="s">
        <v>25</v>
      </c>
      <c r="AY2656">
        <v>2018</v>
      </c>
      <c r="AZ2656">
        <v>7</v>
      </c>
      <c r="BA2656" t="s">
        <v>38</v>
      </c>
      <c r="BB2656" t="s">
        <v>82</v>
      </c>
      <c r="BC2656" t="s">
        <v>75</v>
      </c>
      <c r="BD2656" t="s">
        <v>84</v>
      </c>
      <c r="BE2656" t="s">
        <v>46</v>
      </c>
      <c r="BF2656" t="s">
        <v>50</v>
      </c>
      <c r="BG2656">
        <v>19160</v>
      </c>
      <c r="BH2656">
        <v>100551.67999999999</v>
      </c>
      <c r="BI2656">
        <v>142783.38559999998</v>
      </c>
      <c r="BJ2656">
        <v>42231.705599999987</v>
      </c>
    </row>
    <row r="2657" spans="11:62" x14ac:dyDescent="0.15">
      <c r="K2657">
        <v>2018</v>
      </c>
      <c r="L2657" t="s">
        <v>25</v>
      </c>
      <c r="M2657" t="s">
        <v>82</v>
      </c>
      <c r="N2657" t="s">
        <v>75</v>
      </c>
      <c r="O2657" t="s">
        <v>84</v>
      </c>
      <c r="P2657" t="s">
        <v>46</v>
      </c>
      <c r="Q2657" t="s">
        <v>48</v>
      </c>
      <c r="R2657">
        <v>16034</v>
      </c>
      <c r="S2657">
        <v>41977.012000000002</v>
      </c>
      <c r="T2657">
        <v>56249.196080000002</v>
      </c>
      <c r="U2657">
        <v>14272.184079999999</v>
      </c>
      <c r="AX2657" t="s">
        <v>25</v>
      </c>
      <c r="AY2657">
        <v>2018</v>
      </c>
      <c r="AZ2657">
        <v>7</v>
      </c>
      <c r="BA2657" t="s">
        <v>38</v>
      </c>
      <c r="BB2657" t="s">
        <v>82</v>
      </c>
      <c r="BC2657" t="s">
        <v>75</v>
      </c>
      <c r="BD2657" t="s">
        <v>84</v>
      </c>
      <c r="BE2657" t="s">
        <v>51</v>
      </c>
      <c r="BF2657" t="s">
        <v>52</v>
      </c>
      <c r="BG2657">
        <v>14046</v>
      </c>
      <c r="BH2657">
        <v>60313.523999999998</v>
      </c>
      <c r="BI2657">
        <v>83835.798360000001</v>
      </c>
      <c r="BJ2657">
        <v>23522.274360000003</v>
      </c>
    </row>
    <row r="2658" spans="11:62" x14ac:dyDescent="0.15">
      <c r="K2658">
        <v>2018</v>
      </c>
      <c r="L2658" t="s">
        <v>25</v>
      </c>
      <c r="M2658" t="s">
        <v>82</v>
      </c>
      <c r="N2658" t="s">
        <v>75</v>
      </c>
      <c r="O2658" t="s">
        <v>84</v>
      </c>
      <c r="P2658" t="s">
        <v>46</v>
      </c>
      <c r="Q2658" t="s">
        <v>49</v>
      </c>
      <c r="R2658">
        <v>12570</v>
      </c>
      <c r="S2658">
        <v>32355.180000000004</v>
      </c>
      <c r="T2658">
        <v>38826.216000000008</v>
      </c>
      <c r="U2658">
        <v>6471.0360000000037</v>
      </c>
      <c r="AX2658" t="s">
        <v>25</v>
      </c>
      <c r="AY2658">
        <v>2018</v>
      </c>
      <c r="AZ2658">
        <v>7</v>
      </c>
      <c r="BA2658" t="s">
        <v>38</v>
      </c>
      <c r="BB2658" t="s">
        <v>82</v>
      </c>
      <c r="BC2658" t="s">
        <v>75</v>
      </c>
      <c r="BD2658" t="s">
        <v>84</v>
      </c>
      <c r="BE2658" t="s">
        <v>51</v>
      </c>
      <c r="BF2658" t="s">
        <v>53</v>
      </c>
      <c r="BG2658">
        <v>12729</v>
      </c>
      <c r="BH2658">
        <v>96944.063999999998</v>
      </c>
      <c r="BI2658">
        <v>126996.72383999999</v>
      </c>
      <c r="BJ2658">
        <v>30052.659839999993</v>
      </c>
    </row>
    <row r="2659" spans="11:62" x14ac:dyDescent="0.15">
      <c r="K2659">
        <v>2018</v>
      </c>
      <c r="L2659" t="s">
        <v>25</v>
      </c>
      <c r="M2659" t="s">
        <v>82</v>
      </c>
      <c r="N2659" t="s">
        <v>75</v>
      </c>
      <c r="O2659" t="s">
        <v>84</v>
      </c>
      <c r="P2659" t="s">
        <v>46</v>
      </c>
      <c r="Q2659" t="s">
        <v>50</v>
      </c>
      <c r="R2659">
        <v>19160</v>
      </c>
      <c r="S2659">
        <v>100551.67999999999</v>
      </c>
      <c r="T2659">
        <v>142783.38559999998</v>
      </c>
      <c r="U2659">
        <v>42231.705599999987</v>
      </c>
      <c r="AX2659" t="s">
        <v>25</v>
      </c>
      <c r="AY2659">
        <v>2018</v>
      </c>
      <c r="AZ2659">
        <v>7</v>
      </c>
      <c r="BA2659" t="s">
        <v>38</v>
      </c>
      <c r="BB2659" t="s">
        <v>82</v>
      </c>
      <c r="BC2659" t="s">
        <v>75</v>
      </c>
      <c r="BD2659" t="s">
        <v>84</v>
      </c>
      <c r="BE2659" t="s">
        <v>51</v>
      </c>
      <c r="BF2659" t="s">
        <v>54</v>
      </c>
      <c r="BG2659">
        <v>16250</v>
      </c>
      <c r="BH2659">
        <v>45045</v>
      </c>
      <c r="BI2659">
        <v>65315.25</v>
      </c>
      <c r="BJ2659">
        <v>20270.25</v>
      </c>
    </row>
    <row r="2660" spans="11:62" x14ac:dyDescent="0.15">
      <c r="K2660">
        <v>2018</v>
      </c>
      <c r="L2660" t="s">
        <v>25</v>
      </c>
      <c r="M2660" t="s">
        <v>82</v>
      </c>
      <c r="N2660" t="s">
        <v>75</v>
      </c>
      <c r="O2660" t="s">
        <v>84</v>
      </c>
      <c r="P2660" t="s">
        <v>51</v>
      </c>
      <c r="Q2660" t="s">
        <v>52</v>
      </c>
      <c r="R2660">
        <v>14046</v>
      </c>
      <c r="S2660">
        <v>60313.523999999998</v>
      </c>
      <c r="T2660">
        <v>83835.798360000001</v>
      </c>
      <c r="U2660">
        <v>23522.274360000003</v>
      </c>
      <c r="AX2660" t="s">
        <v>25</v>
      </c>
      <c r="AY2660">
        <v>2018</v>
      </c>
      <c r="AZ2660">
        <v>7</v>
      </c>
      <c r="BA2660" t="s">
        <v>38</v>
      </c>
      <c r="BB2660" t="s">
        <v>82</v>
      </c>
      <c r="BC2660" t="s">
        <v>75</v>
      </c>
      <c r="BD2660" t="s">
        <v>84</v>
      </c>
      <c r="BE2660" t="s">
        <v>51</v>
      </c>
      <c r="BF2660" t="s">
        <v>55</v>
      </c>
      <c r="BG2660">
        <v>15882</v>
      </c>
      <c r="BH2660">
        <v>89955.647999999986</v>
      </c>
      <c r="BI2660">
        <v>134033.91551999998</v>
      </c>
      <c r="BJ2660">
        <v>44078.267519999994</v>
      </c>
    </row>
    <row r="2661" spans="11:62" x14ac:dyDescent="0.15">
      <c r="K2661">
        <v>2018</v>
      </c>
      <c r="L2661" t="s">
        <v>25</v>
      </c>
      <c r="M2661" t="s">
        <v>82</v>
      </c>
      <c r="N2661" t="s">
        <v>75</v>
      </c>
      <c r="O2661" t="s">
        <v>84</v>
      </c>
      <c r="P2661" t="s">
        <v>51</v>
      </c>
      <c r="Q2661" t="s">
        <v>53</v>
      </c>
      <c r="R2661">
        <v>12729</v>
      </c>
      <c r="S2661">
        <v>96944.063999999998</v>
      </c>
      <c r="T2661">
        <v>126996.72383999999</v>
      </c>
      <c r="U2661">
        <v>30052.659839999993</v>
      </c>
      <c r="AX2661" t="s">
        <v>25</v>
      </c>
      <c r="AY2661">
        <v>2018</v>
      </c>
      <c r="AZ2661">
        <v>7</v>
      </c>
      <c r="BA2661" t="s">
        <v>38</v>
      </c>
      <c r="BB2661" t="s">
        <v>82</v>
      </c>
      <c r="BC2661" t="s">
        <v>75</v>
      </c>
      <c r="BD2661" t="s">
        <v>84</v>
      </c>
      <c r="BE2661" t="s">
        <v>56</v>
      </c>
      <c r="BF2661" t="s">
        <v>57</v>
      </c>
      <c r="BG2661">
        <v>17959</v>
      </c>
      <c r="BH2661">
        <v>286374.21400000004</v>
      </c>
      <c r="BI2661">
        <v>349376.54108000005</v>
      </c>
      <c r="BJ2661">
        <v>63002.327080000017</v>
      </c>
    </row>
    <row r="2662" spans="11:62" x14ac:dyDescent="0.15">
      <c r="K2662">
        <v>2018</v>
      </c>
      <c r="L2662" t="s">
        <v>25</v>
      </c>
      <c r="M2662" t="s">
        <v>82</v>
      </c>
      <c r="N2662" t="s">
        <v>75</v>
      </c>
      <c r="O2662" t="s">
        <v>84</v>
      </c>
      <c r="P2662" t="s">
        <v>51</v>
      </c>
      <c r="Q2662" t="s">
        <v>54</v>
      </c>
      <c r="R2662">
        <v>16250</v>
      </c>
      <c r="S2662">
        <v>45045</v>
      </c>
      <c r="T2662">
        <v>65315.25</v>
      </c>
      <c r="U2662">
        <v>20270.25</v>
      </c>
      <c r="AX2662" t="s">
        <v>25</v>
      </c>
      <c r="AY2662">
        <v>2018</v>
      </c>
      <c r="AZ2662">
        <v>7</v>
      </c>
      <c r="BA2662" t="s">
        <v>38</v>
      </c>
      <c r="BB2662" t="s">
        <v>82</v>
      </c>
      <c r="BC2662" t="s">
        <v>75</v>
      </c>
      <c r="BD2662" t="s">
        <v>84</v>
      </c>
      <c r="BE2662" t="s">
        <v>56</v>
      </c>
      <c r="BF2662" t="s">
        <v>58</v>
      </c>
      <c r="BG2662">
        <v>6227</v>
      </c>
      <c r="BH2662">
        <v>44330.012999999999</v>
      </c>
      <c r="BI2662">
        <v>57629.016899999995</v>
      </c>
      <c r="BJ2662">
        <v>13299.003899999996</v>
      </c>
    </row>
    <row r="2663" spans="11:62" x14ac:dyDescent="0.15">
      <c r="K2663">
        <v>2018</v>
      </c>
      <c r="L2663" t="s">
        <v>25</v>
      </c>
      <c r="M2663" t="s">
        <v>82</v>
      </c>
      <c r="N2663" t="s">
        <v>75</v>
      </c>
      <c r="O2663" t="s">
        <v>84</v>
      </c>
      <c r="P2663" t="s">
        <v>51</v>
      </c>
      <c r="Q2663" t="s">
        <v>55</v>
      </c>
      <c r="R2663">
        <v>15882</v>
      </c>
      <c r="S2663">
        <v>89955.647999999986</v>
      </c>
      <c r="T2663">
        <v>134033.91551999998</v>
      </c>
      <c r="U2663">
        <v>44078.267519999994</v>
      </c>
      <c r="AX2663" t="s">
        <v>25</v>
      </c>
      <c r="AY2663">
        <v>2018</v>
      </c>
      <c r="AZ2663">
        <v>7</v>
      </c>
      <c r="BA2663" t="s">
        <v>38</v>
      </c>
      <c r="BB2663" t="s">
        <v>82</v>
      </c>
      <c r="BC2663" t="s">
        <v>75</v>
      </c>
      <c r="BD2663" t="s">
        <v>84</v>
      </c>
      <c r="BE2663" t="s">
        <v>56</v>
      </c>
      <c r="BF2663" t="s">
        <v>59</v>
      </c>
      <c r="BG2663">
        <v>19187</v>
      </c>
      <c r="BH2663">
        <v>42480.017999999996</v>
      </c>
      <c r="BI2663">
        <v>56073.623759999995</v>
      </c>
      <c r="BJ2663">
        <v>13593.605759999999</v>
      </c>
    </row>
    <row r="2664" spans="11:62" x14ac:dyDescent="0.15">
      <c r="K2664">
        <v>2018</v>
      </c>
      <c r="L2664" t="s">
        <v>25</v>
      </c>
      <c r="M2664" t="s">
        <v>82</v>
      </c>
      <c r="N2664" t="s">
        <v>75</v>
      </c>
      <c r="O2664" t="s">
        <v>84</v>
      </c>
      <c r="P2664" t="s">
        <v>56</v>
      </c>
      <c r="Q2664" t="s">
        <v>57</v>
      </c>
      <c r="R2664">
        <v>17959</v>
      </c>
      <c r="S2664">
        <v>286374.21400000004</v>
      </c>
      <c r="T2664">
        <v>349376.54108000005</v>
      </c>
      <c r="U2664">
        <v>63002.327080000017</v>
      </c>
      <c r="AX2664" t="s">
        <v>25</v>
      </c>
      <c r="AY2664">
        <v>2018</v>
      </c>
      <c r="AZ2664">
        <v>7</v>
      </c>
      <c r="BA2664" t="s">
        <v>38</v>
      </c>
      <c r="BB2664" t="s">
        <v>82</v>
      </c>
      <c r="BC2664" t="s">
        <v>75</v>
      </c>
      <c r="BD2664" t="s">
        <v>85</v>
      </c>
      <c r="BE2664" t="s">
        <v>46</v>
      </c>
      <c r="BF2664" t="s">
        <v>47</v>
      </c>
      <c r="BG2664">
        <v>17154</v>
      </c>
      <c r="BH2664">
        <v>26760.240000000002</v>
      </c>
      <c r="BI2664">
        <v>37196.733600000007</v>
      </c>
      <c r="BJ2664">
        <v>10436.493600000005</v>
      </c>
    </row>
    <row r="2665" spans="11:62" x14ac:dyDescent="0.15">
      <c r="K2665">
        <v>2018</v>
      </c>
      <c r="L2665" t="s">
        <v>25</v>
      </c>
      <c r="M2665" t="s">
        <v>82</v>
      </c>
      <c r="N2665" t="s">
        <v>75</v>
      </c>
      <c r="O2665" t="s">
        <v>84</v>
      </c>
      <c r="P2665" t="s">
        <v>56</v>
      </c>
      <c r="Q2665" t="s">
        <v>58</v>
      </c>
      <c r="R2665">
        <v>6227</v>
      </c>
      <c r="S2665">
        <v>44330.012999999999</v>
      </c>
      <c r="T2665">
        <v>57629.016899999995</v>
      </c>
      <c r="U2665">
        <v>13299.003899999996</v>
      </c>
      <c r="AX2665" t="s">
        <v>25</v>
      </c>
      <c r="AY2665">
        <v>2018</v>
      </c>
      <c r="AZ2665">
        <v>7</v>
      </c>
      <c r="BA2665" t="s">
        <v>38</v>
      </c>
      <c r="BB2665" t="s">
        <v>82</v>
      </c>
      <c r="BC2665" t="s">
        <v>75</v>
      </c>
      <c r="BD2665" t="s">
        <v>85</v>
      </c>
      <c r="BE2665" t="s">
        <v>46</v>
      </c>
      <c r="BF2665" t="s">
        <v>48</v>
      </c>
      <c r="BG2665">
        <v>14239</v>
      </c>
      <c r="BH2665">
        <v>38843.991999999998</v>
      </c>
      <c r="BI2665">
        <v>54770.028719999995</v>
      </c>
      <c r="BJ2665">
        <v>15926.036719999996</v>
      </c>
    </row>
    <row r="2666" spans="11:62" x14ac:dyDescent="0.15">
      <c r="K2666">
        <v>2018</v>
      </c>
      <c r="L2666" t="s">
        <v>25</v>
      </c>
      <c r="M2666" t="s">
        <v>82</v>
      </c>
      <c r="N2666" t="s">
        <v>75</v>
      </c>
      <c r="O2666" t="s">
        <v>84</v>
      </c>
      <c r="P2666" t="s">
        <v>56</v>
      </c>
      <c r="Q2666" t="s">
        <v>59</v>
      </c>
      <c r="R2666">
        <v>19187</v>
      </c>
      <c r="S2666">
        <v>42480.017999999996</v>
      </c>
      <c r="T2666">
        <v>56073.623759999995</v>
      </c>
      <c r="U2666">
        <v>13593.605759999999</v>
      </c>
      <c r="AX2666" t="s">
        <v>25</v>
      </c>
      <c r="AY2666">
        <v>2018</v>
      </c>
      <c r="AZ2666">
        <v>7</v>
      </c>
      <c r="BA2666" t="s">
        <v>38</v>
      </c>
      <c r="BB2666" t="s">
        <v>82</v>
      </c>
      <c r="BC2666" t="s">
        <v>75</v>
      </c>
      <c r="BD2666" t="s">
        <v>85</v>
      </c>
      <c r="BE2666" t="s">
        <v>46</v>
      </c>
      <c r="BF2666" t="s">
        <v>49</v>
      </c>
      <c r="BG2666">
        <v>17142</v>
      </c>
      <c r="BH2666">
        <v>42992.136000000006</v>
      </c>
      <c r="BI2666">
        <v>61048.83312000001</v>
      </c>
      <c r="BJ2666">
        <v>18056.697120000004</v>
      </c>
    </row>
    <row r="2667" spans="11:62" x14ac:dyDescent="0.15">
      <c r="K2667">
        <v>2018</v>
      </c>
      <c r="L2667" t="s">
        <v>25</v>
      </c>
      <c r="M2667" t="s">
        <v>82</v>
      </c>
      <c r="N2667" t="s">
        <v>75</v>
      </c>
      <c r="O2667" t="s">
        <v>85</v>
      </c>
      <c r="P2667" t="s">
        <v>46</v>
      </c>
      <c r="Q2667" t="s">
        <v>47</v>
      </c>
      <c r="R2667">
        <v>17154</v>
      </c>
      <c r="S2667">
        <v>26760.240000000002</v>
      </c>
      <c r="T2667">
        <v>37196.733600000007</v>
      </c>
      <c r="U2667">
        <v>10436.493600000005</v>
      </c>
      <c r="AX2667" t="s">
        <v>25</v>
      </c>
      <c r="AY2667">
        <v>2018</v>
      </c>
      <c r="AZ2667">
        <v>7</v>
      </c>
      <c r="BA2667" t="s">
        <v>38</v>
      </c>
      <c r="BB2667" t="s">
        <v>82</v>
      </c>
      <c r="BC2667" t="s">
        <v>75</v>
      </c>
      <c r="BD2667" t="s">
        <v>85</v>
      </c>
      <c r="BE2667" t="s">
        <v>46</v>
      </c>
      <c r="BF2667" t="s">
        <v>50</v>
      </c>
      <c r="BG2667">
        <v>14641</v>
      </c>
      <c r="BH2667">
        <v>72634.000999999989</v>
      </c>
      <c r="BI2667">
        <v>108951.00149999998</v>
      </c>
      <c r="BJ2667">
        <v>36317.000499999995</v>
      </c>
    </row>
    <row r="2668" spans="11:62" x14ac:dyDescent="0.15">
      <c r="K2668">
        <v>2018</v>
      </c>
      <c r="L2668" t="s">
        <v>25</v>
      </c>
      <c r="M2668" t="s">
        <v>82</v>
      </c>
      <c r="N2668" t="s">
        <v>75</v>
      </c>
      <c r="O2668" t="s">
        <v>85</v>
      </c>
      <c r="P2668" t="s">
        <v>46</v>
      </c>
      <c r="Q2668" t="s">
        <v>48</v>
      </c>
      <c r="R2668">
        <v>14239</v>
      </c>
      <c r="S2668">
        <v>38843.991999999998</v>
      </c>
      <c r="T2668">
        <v>54770.028719999995</v>
      </c>
      <c r="U2668">
        <v>15926.036719999996</v>
      </c>
      <c r="AX2668" t="s">
        <v>25</v>
      </c>
      <c r="AY2668">
        <v>2018</v>
      </c>
      <c r="AZ2668">
        <v>7</v>
      </c>
      <c r="BA2668" t="s">
        <v>38</v>
      </c>
      <c r="BB2668" t="s">
        <v>82</v>
      </c>
      <c r="BC2668" t="s">
        <v>75</v>
      </c>
      <c r="BD2668" t="s">
        <v>85</v>
      </c>
      <c r="BE2668" t="s">
        <v>51</v>
      </c>
      <c r="BF2668" t="s">
        <v>52</v>
      </c>
      <c r="BG2668">
        <v>10070</v>
      </c>
      <c r="BH2668">
        <v>48215.16</v>
      </c>
      <c r="BI2668">
        <v>70394.133600000001</v>
      </c>
      <c r="BJ2668">
        <v>22178.973599999998</v>
      </c>
    </row>
    <row r="2669" spans="11:62" x14ac:dyDescent="0.15">
      <c r="K2669">
        <v>2018</v>
      </c>
      <c r="L2669" t="s">
        <v>25</v>
      </c>
      <c r="M2669" t="s">
        <v>82</v>
      </c>
      <c r="N2669" t="s">
        <v>75</v>
      </c>
      <c r="O2669" t="s">
        <v>85</v>
      </c>
      <c r="P2669" t="s">
        <v>46</v>
      </c>
      <c r="Q2669" t="s">
        <v>49</v>
      </c>
      <c r="R2669">
        <v>17142</v>
      </c>
      <c r="S2669">
        <v>42992.136000000006</v>
      </c>
      <c r="T2669">
        <v>61048.83312000001</v>
      </c>
      <c r="U2669">
        <v>18056.697120000004</v>
      </c>
      <c r="AX2669" t="s">
        <v>25</v>
      </c>
      <c r="AY2669">
        <v>2018</v>
      </c>
      <c r="AZ2669">
        <v>7</v>
      </c>
      <c r="BA2669" t="s">
        <v>38</v>
      </c>
      <c r="BB2669" t="s">
        <v>82</v>
      </c>
      <c r="BC2669" t="s">
        <v>75</v>
      </c>
      <c r="BD2669" t="s">
        <v>85</v>
      </c>
      <c r="BE2669" t="s">
        <v>51</v>
      </c>
      <c r="BF2669" t="s">
        <v>53</v>
      </c>
      <c r="BG2669">
        <v>12097</v>
      </c>
      <c r="BH2669">
        <v>92953.347999999984</v>
      </c>
      <c r="BI2669">
        <v>123627.95283999998</v>
      </c>
      <c r="BJ2669">
        <v>30674.60484</v>
      </c>
    </row>
    <row r="2670" spans="11:62" x14ac:dyDescent="0.15">
      <c r="K2670">
        <v>2018</v>
      </c>
      <c r="L2670" t="s">
        <v>25</v>
      </c>
      <c r="M2670" t="s">
        <v>82</v>
      </c>
      <c r="N2670" t="s">
        <v>75</v>
      </c>
      <c r="O2670" t="s">
        <v>85</v>
      </c>
      <c r="P2670" t="s">
        <v>46</v>
      </c>
      <c r="Q2670" t="s">
        <v>50</v>
      </c>
      <c r="R2670">
        <v>14641</v>
      </c>
      <c r="S2670">
        <v>72634.000999999989</v>
      </c>
      <c r="T2670">
        <v>108951.00149999998</v>
      </c>
      <c r="U2670">
        <v>36317.000499999995</v>
      </c>
      <c r="AX2670" t="s">
        <v>25</v>
      </c>
      <c r="AY2670">
        <v>2018</v>
      </c>
      <c r="AZ2670">
        <v>7</v>
      </c>
      <c r="BA2670" t="s">
        <v>38</v>
      </c>
      <c r="BB2670" t="s">
        <v>82</v>
      </c>
      <c r="BC2670" t="s">
        <v>75</v>
      </c>
      <c r="BD2670" t="s">
        <v>85</v>
      </c>
      <c r="BE2670" t="s">
        <v>51</v>
      </c>
      <c r="BF2670" t="s">
        <v>54</v>
      </c>
      <c r="BG2670">
        <v>12261</v>
      </c>
      <c r="BH2670">
        <v>30480.846000000001</v>
      </c>
      <c r="BI2670">
        <v>41758.759020000005</v>
      </c>
      <c r="BJ2670">
        <v>11277.913020000004</v>
      </c>
    </row>
    <row r="2671" spans="11:62" x14ac:dyDescent="0.15">
      <c r="K2671">
        <v>2018</v>
      </c>
      <c r="L2671" t="s">
        <v>25</v>
      </c>
      <c r="M2671" t="s">
        <v>82</v>
      </c>
      <c r="N2671" t="s">
        <v>75</v>
      </c>
      <c r="O2671" t="s">
        <v>85</v>
      </c>
      <c r="P2671" t="s">
        <v>51</v>
      </c>
      <c r="Q2671" t="s">
        <v>52</v>
      </c>
      <c r="R2671">
        <v>10070</v>
      </c>
      <c r="S2671">
        <v>48215.16</v>
      </c>
      <c r="T2671">
        <v>70394.133600000001</v>
      </c>
      <c r="U2671">
        <v>22178.973599999998</v>
      </c>
      <c r="AX2671" t="s">
        <v>25</v>
      </c>
      <c r="AY2671">
        <v>2018</v>
      </c>
      <c r="AZ2671">
        <v>7</v>
      </c>
      <c r="BA2671" t="s">
        <v>38</v>
      </c>
      <c r="BB2671" t="s">
        <v>82</v>
      </c>
      <c r="BC2671" t="s">
        <v>75</v>
      </c>
      <c r="BD2671" t="s">
        <v>85</v>
      </c>
      <c r="BE2671" t="s">
        <v>51</v>
      </c>
      <c r="BF2671" t="s">
        <v>55</v>
      </c>
      <c r="BG2671">
        <v>14618</v>
      </c>
      <c r="BH2671">
        <v>91216.320000000007</v>
      </c>
      <c r="BI2671">
        <v>121317.7056</v>
      </c>
      <c r="BJ2671">
        <v>30101.385599999994</v>
      </c>
    </row>
    <row r="2672" spans="11:62" x14ac:dyDescent="0.15">
      <c r="K2672">
        <v>2018</v>
      </c>
      <c r="L2672" t="s">
        <v>25</v>
      </c>
      <c r="M2672" t="s">
        <v>82</v>
      </c>
      <c r="N2672" t="s">
        <v>75</v>
      </c>
      <c r="O2672" t="s">
        <v>85</v>
      </c>
      <c r="P2672" t="s">
        <v>51</v>
      </c>
      <c r="Q2672" t="s">
        <v>53</v>
      </c>
      <c r="R2672">
        <v>12097</v>
      </c>
      <c r="S2672">
        <v>92953.347999999984</v>
      </c>
      <c r="T2672">
        <v>123627.95283999998</v>
      </c>
      <c r="U2672">
        <v>30674.60484</v>
      </c>
      <c r="AX2672" t="s">
        <v>25</v>
      </c>
      <c r="AY2672">
        <v>2018</v>
      </c>
      <c r="AZ2672">
        <v>7</v>
      </c>
      <c r="BA2672" t="s">
        <v>38</v>
      </c>
      <c r="BB2672" t="s">
        <v>82</v>
      </c>
      <c r="BC2672" t="s">
        <v>75</v>
      </c>
      <c r="BD2672" t="s">
        <v>85</v>
      </c>
      <c r="BE2672" t="s">
        <v>56</v>
      </c>
      <c r="BF2672" t="s">
        <v>57</v>
      </c>
      <c r="BG2672">
        <v>12334</v>
      </c>
      <c r="BH2672">
        <v>198330.72</v>
      </c>
      <c r="BI2672">
        <v>243946.78559999997</v>
      </c>
      <c r="BJ2672">
        <v>45616.065599999973</v>
      </c>
    </row>
    <row r="2673" spans="11:62" x14ac:dyDescent="0.15">
      <c r="K2673">
        <v>2018</v>
      </c>
      <c r="L2673" t="s">
        <v>25</v>
      </c>
      <c r="M2673" t="s">
        <v>82</v>
      </c>
      <c r="N2673" t="s">
        <v>75</v>
      </c>
      <c r="O2673" t="s">
        <v>85</v>
      </c>
      <c r="P2673" t="s">
        <v>51</v>
      </c>
      <c r="Q2673" t="s">
        <v>54</v>
      </c>
      <c r="R2673">
        <v>12261</v>
      </c>
      <c r="S2673">
        <v>30480.846000000001</v>
      </c>
      <c r="T2673">
        <v>41758.759020000005</v>
      </c>
      <c r="U2673">
        <v>11277.913020000004</v>
      </c>
      <c r="AX2673" t="s">
        <v>25</v>
      </c>
      <c r="AY2673">
        <v>2018</v>
      </c>
      <c r="AZ2673">
        <v>7</v>
      </c>
      <c r="BA2673" t="s">
        <v>38</v>
      </c>
      <c r="BB2673" t="s">
        <v>82</v>
      </c>
      <c r="BC2673" t="s">
        <v>75</v>
      </c>
      <c r="BD2673" t="s">
        <v>85</v>
      </c>
      <c r="BE2673" t="s">
        <v>56</v>
      </c>
      <c r="BF2673" t="s">
        <v>58</v>
      </c>
      <c r="BG2673">
        <v>6251</v>
      </c>
      <c r="BH2673">
        <v>43319.429999999993</v>
      </c>
      <c r="BI2673">
        <v>64112.756399999984</v>
      </c>
      <c r="BJ2673">
        <v>20793.326399999991</v>
      </c>
    </row>
    <row r="2674" spans="11:62" x14ac:dyDescent="0.15">
      <c r="K2674">
        <v>2018</v>
      </c>
      <c r="L2674" t="s">
        <v>25</v>
      </c>
      <c r="M2674" t="s">
        <v>82</v>
      </c>
      <c r="N2674" t="s">
        <v>75</v>
      </c>
      <c r="O2674" t="s">
        <v>85</v>
      </c>
      <c r="P2674" t="s">
        <v>51</v>
      </c>
      <c r="Q2674" t="s">
        <v>55</v>
      </c>
      <c r="R2674">
        <v>14618</v>
      </c>
      <c r="S2674">
        <v>91216.320000000007</v>
      </c>
      <c r="T2674">
        <v>121317.7056</v>
      </c>
      <c r="U2674">
        <v>30101.385599999994</v>
      </c>
      <c r="AX2674" t="s">
        <v>25</v>
      </c>
      <c r="AY2674">
        <v>2018</v>
      </c>
      <c r="AZ2674">
        <v>7</v>
      </c>
      <c r="BA2674" t="s">
        <v>38</v>
      </c>
      <c r="BB2674" t="s">
        <v>82</v>
      </c>
      <c r="BC2674" t="s">
        <v>75</v>
      </c>
      <c r="BD2674" t="s">
        <v>85</v>
      </c>
      <c r="BE2674" t="s">
        <v>56</v>
      </c>
      <c r="BF2674" t="s">
        <v>59</v>
      </c>
      <c r="BG2674">
        <v>19653</v>
      </c>
      <c r="BH2674">
        <v>44926.758000000002</v>
      </c>
      <c r="BI2674">
        <v>55259.912340000003</v>
      </c>
      <c r="BJ2674">
        <v>10333.154340000001</v>
      </c>
    </row>
    <row r="2675" spans="11:62" x14ac:dyDescent="0.15">
      <c r="K2675">
        <v>2018</v>
      </c>
      <c r="L2675" t="s">
        <v>25</v>
      </c>
      <c r="M2675" t="s">
        <v>82</v>
      </c>
      <c r="N2675" t="s">
        <v>75</v>
      </c>
      <c r="O2675" t="s">
        <v>85</v>
      </c>
      <c r="P2675" t="s">
        <v>56</v>
      </c>
      <c r="Q2675" t="s">
        <v>57</v>
      </c>
      <c r="R2675">
        <v>12334</v>
      </c>
      <c r="S2675">
        <v>198330.72</v>
      </c>
      <c r="T2675">
        <v>243946.78559999997</v>
      </c>
      <c r="U2675">
        <v>45616.065599999973</v>
      </c>
      <c r="AX2675" t="s">
        <v>25</v>
      </c>
      <c r="AY2675">
        <v>2018</v>
      </c>
      <c r="AZ2675">
        <v>7</v>
      </c>
      <c r="BA2675" t="s">
        <v>38</v>
      </c>
      <c r="BB2675" t="s">
        <v>82</v>
      </c>
      <c r="BC2675" t="s">
        <v>75</v>
      </c>
      <c r="BD2675" t="s">
        <v>86</v>
      </c>
      <c r="BE2675" t="s">
        <v>46</v>
      </c>
      <c r="BF2675" t="s">
        <v>47</v>
      </c>
      <c r="BG2675">
        <v>13256</v>
      </c>
      <c r="BH2675">
        <v>20043.072</v>
      </c>
      <c r="BI2675">
        <v>29663.74656</v>
      </c>
      <c r="BJ2675">
        <v>9620.6745599999995</v>
      </c>
    </row>
    <row r="2676" spans="11:62" x14ac:dyDescent="0.15">
      <c r="K2676">
        <v>2018</v>
      </c>
      <c r="L2676" t="s">
        <v>25</v>
      </c>
      <c r="M2676" t="s">
        <v>82</v>
      </c>
      <c r="N2676" t="s">
        <v>75</v>
      </c>
      <c r="O2676" t="s">
        <v>85</v>
      </c>
      <c r="P2676" t="s">
        <v>56</v>
      </c>
      <c r="Q2676" t="s">
        <v>58</v>
      </c>
      <c r="R2676">
        <v>6251</v>
      </c>
      <c r="S2676">
        <v>43319.429999999993</v>
      </c>
      <c r="T2676">
        <v>64112.756399999984</v>
      </c>
      <c r="U2676">
        <v>20793.326399999991</v>
      </c>
      <c r="AX2676" t="s">
        <v>25</v>
      </c>
      <c r="AY2676">
        <v>2018</v>
      </c>
      <c r="AZ2676">
        <v>7</v>
      </c>
      <c r="BA2676" t="s">
        <v>38</v>
      </c>
      <c r="BB2676" t="s">
        <v>82</v>
      </c>
      <c r="BC2676" t="s">
        <v>75</v>
      </c>
      <c r="BD2676" t="s">
        <v>86</v>
      </c>
      <c r="BE2676" t="s">
        <v>46</v>
      </c>
      <c r="BF2676" t="s">
        <v>48</v>
      </c>
      <c r="BG2676">
        <v>10413</v>
      </c>
      <c r="BH2676">
        <v>26115.804000000004</v>
      </c>
      <c r="BI2676">
        <v>34995.177360000001</v>
      </c>
      <c r="BJ2676">
        <v>8879.3733599999978</v>
      </c>
    </row>
    <row r="2677" spans="11:62" x14ac:dyDescent="0.15">
      <c r="K2677">
        <v>2018</v>
      </c>
      <c r="L2677" t="s">
        <v>25</v>
      </c>
      <c r="M2677" t="s">
        <v>82</v>
      </c>
      <c r="N2677" t="s">
        <v>75</v>
      </c>
      <c r="O2677" t="s">
        <v>85</v>
      </c>
      <c r="P2677" t="s">
        <v>56</v>
      </c>
      <c r="Q2677" t="s">
        <v>59</v>
      </c>
      <c r="R2677">
        <v>19653</v>
      </c>
      <c r="S2677">
        <v>44926.758000000002</v>
      </c>
      <c r="T2677">
        <v>55259.912340000003</v>
      </c>
      <c r="U2677">
        <v>10333.154340000001</v>
      </c>
      <c r="AX2677" t="s">
        <v>25</v>
      </c>
      <c r="AY2677">
        <v>2018</v>
      </c>
      <c r="AZ2677">
        <v>7</v>
      </c>
      <c r="BA2677" t="s">
        <v>38</v>
      </c>
      <c r="BB2677" t="s">
        <v>82</v>
      </c>
      <c r="BC2677" t="s">
        <v>75</v>
      </c>
      <c r="BD2677" t="s">
        <v>86</v>
      </c>
      <c r="BE2677" t="s">
        <v>46</v>
      </c>
      <c r="BF2677" t="s">
        <v>49</v>
      </c>
      <c r="BG2677">
        <v>11977</v>
      </c>
      <c r="BH2677">
        <v>29511.328000000001</v>
      </c>
      <c r="BI2677">
        <v>44266.991999999998</v>
      </c>
      <c r="BJ2677">
        <v>14755.663999999997</v>
      </c>
    </row>
    <row r="2678" spans="11:62" x14ac:dyDescent="0.15">
      <c r="K2678">
        <v>2018</v>
      </c>
      <c r="L2678" t="s">
        <v>25</v>
      </c>
      <c r="M2678" t="s">
        <v>82</v>
      </c>
      <c r="N2678" t="s">
        <v>75</v>
      </c>
      <c r="O2678" t="s">
        <v>86</v>
      </c>
      <c r="P2678" t="s">
        <v>46</v>
      </c>
      <c r="Q2678" t="s">
        <v>47</v>
      </c>
      <c r="R2678">
        <v>13256</v>
      </c>
      <c r="S2678">
        <v>20043.072</v>
      </c>
      <c r="T2678">
        <v>29663.74656</v>
      </c>
      <c r="U2678">
        <v>9620.6745599999995</v>
      </c>
      <c r="AX2678" t="s">
        <v>25</v>
      </c>
      <c r="AY2678">
        <v>2018</v>
      </c>
      <c r="AZ2678">
        <v>7</v>
      </c>
      <c r="BA2678" t="s">
        <v>38</v>
      </c>
      <c r="BB2678" t="s">
        <v>82</v>
      </c>
      <c r="BC2678" t="s">
        <v>75</v>
      </c>
      <c r="BD2678" t="s">
        <v>86</v>
      </c>
      <c r="BE2678" t="s">
        <v>46</v>
      </c>
      <c r="BF2678" t="s">
        <v>50</v>
      </c>
      <c r="BG2678">
        <v>7473</v>
      </c>
      <c r="BH2678">
        <v>39524.696999999993</v>
      </c>
      <c r="BI2678">
        <v>56915.563679999992</v>
      </c>
      <c r="BJ2678">
        <v>17390.866679999999</v>
      </c>
    </row>
    <row r="2679" spans="11:62" x14ac:dyDescent="0.15">
      <c r="K2679">
        <v>2018</v>
      </c>
      <c r="L2679" t="s">
        <v>25</v>
      </c>
      <c r="M2679" t="s">
        <v>82</v>
      </c>
      <c r="N2679" t="s">
        <v>75</v>
      </c>
      <c r="O2679" t="s">
        <v>86</v>
      </c>
      <c r="P2679" t="s">
        <v>46</v>
      </c>
      <c r="Q2679" t="s">
        <v>48</v>
      </c>
      <c r="R2679">
        <v>10413</v>
      </c>
      <c r="S2679">
        <v>26115.804000000004</v>
      </c>
      <c r="T2679">
        <v>34995.177360000001</v>
      </c>
      <c r="U2679">
        <v>8879.3733599999978</v>
      </c>
      <c r="AX2679" t="s">
        <v>25</v>
      </c>
      <c r="AY2679">
        <v>2018</v>
      </c>
      <c r="AZ2679">
        <v>7</v>
      </c>
      <c r="BA2679" t="s">
        <v>38</v>
      </c>
      <c r="BB2679" t="s">
        <v>82</v>
      </c>
      <c r="BC2679" t="s">
        <v>75</v>
      </c>
      <c r="BD2679" t="s">
        <v>86</v>
      </c>
      <c r="BE2679" t="s">
        <v>51</v>
      </c>
      <c r="BF2679" t="s">
        <v>52</v>
      </c>
      <c r="BG2679">
        <v>6824</v>
      </c>
      <c r="BH2679">
        <v>29561.567999999999</v>
      </c>
      <c r="BI2679">
        <v>39316.885439999998</v>
      </c>
      <c r="BJ2679">
        <v>9755.3174399999989</v>
      </c>
    </row>
    <row r="2680" spans="11:62" x14ac:dyDescent="0.15">
      <c r="K2680">
        <v>2018</v>
      </c>
      <c r="L2680" t="s">
        <v>25</v>
      </c>
      <c r="M2680" t="s">
        <v>82</v>
      </c>
      <c r="N2680" t="s">
        <v>75</v>
      </c>
      <c r="O2680" t="s">
        <v>86</v>
      </c>
      <c r="P2680" t="s">
        <v>46</v>
      </c>
      <c r="Q2680" t="s">
        <v>49</v>
      </c>
      <c r="R2680">
        <v>11977</v>
      </c>
      <c r="S2680">
        <v>29511.328000000001</v>
      </c>
      <c r="T2680">
        <v>44266.991999999998</v>
      </c>
      <c r="U2680">
        <v>14755.663999999997</v>
      </c>
      <c r="AX2680" t="s">
        <v>25</v>
      </c>
      <c r="AY2680">
        <v>2018</v>
      </c>
      <c r="AZ2680">
        <v>7</v>
      </c>
      <c r="BA2680" t="s">
        <v>38</v>
      </c>
      <c r="BB2680" t="s">
        <v>82</v>
      </c>
      <c r="BC2680" t="s">
        <v>75</v>
      </c>
      <c r="BD2680" t="s">
        <v>86</v>
      </c>
      <c r="BE2680" t="s">
        <v>51</v>
      </c>
      <c r="BF2680" t="s">
        <v>53</v>
      </c>
      <c r="BG2680">
        <v>5753</v>
      </c>
      <c r="BH2680">
        <v>46162.072</v>
      </c>
      <c r="BI2680">
        <v>65550.142240000001</v>
      </c>
      <c r="BJ2680">
        <v>19388.070240000001</v>
      </c>
    </row>
    <row r="2681" spans="11:62" x14ac:dyDescent="0.15">
      <c r="K2681">
        <v>2018</v>
      </c>
      <c r="L2681" t="s">
        <v>25</v>
      </c>
      <c r="M2681" t="s">
        <v>82</v>
      </c>
      <c r="N2681" t="s">
        <v>75</v>
      </c>
      <c r="O2681" t="s">
        <v>86</v>
      </c>
      <c r="P2681" t="s">
        <v>46</v>
      </c>
      <c r="Q2681" t="s">
        <v>50</v>
      </c>
      <c r="R2681">
        <v>7473</v>
      </c>
      <c r="S2681">
        <v>39524.696999999993</v>
      </c>
      <c r="T2681">
        <v>56915.563679999992</v>
      </c>
      <c r="U2681">
        <v>17390.866679999999</v>
      </c>
      <c r="AX2681" t="s">
        <v>25</v>
      </c>
      <c r="AY2681">
        <v>2018</v>
      </c>
      <c r="AZ2681">
        <v>7</v>
      </c>
      <c r="BA2681" t="s">
        <v>38</v>
      </c>
      <c r="BB2681" t="s">
        <v>82</v>
      </c>
      <c r="BC2681" t="s">
        <v>75</v>
      </c>
      <c r="BD2681" t="s">
        <v>86</v>
      </c>
      <c r="BE2681" t="s">
        <v>51</v>
      </c>
      <c r="BF2681" t="s">
        <v>54</v>
      </c>
      <c r="BG2681">
        <v>18596</v>
      </c>
      <c r="BH2681">
        <v>48275.216000000008</v>
      </c>
      <c r="BI2681">
        <v>68068.054560000019</v>
      </c>
      <c r="BJ2681">
        <v>19792.838560000011</v>
      </c>
    </row>
    <row r="2682" spans="11:62" x14ac:dyDescent="0.15">
      <c r="K2682">
        <v>2018</v>
      </c>
      <c r="L2682" t="s">
        <v>25</v>
      </c>
      <c r="M2682" t="s">
        <v>82</v>
      </c>
      <c r="N2682" t="s">
        <v>75</v>
      </c>
      <c r="O2682" t="s">
        <v>86</v>
      </c>
      <c r="P2682" t="s">
        <v>51</v>
      </c>
      <c r="Q2682" t="s">
        <v>52</v>
      </c>
      <c r="R2682">
        <v>6824</v>
      </c>
      <c r="S2682">
        <v>29561.567999999999</v>
      </c>
      <c r="T2682">
        <v>39316.885439999998</v>
      </c>
      <c r="U2682">
        <v>9755.3174399999989</v>
      </c>
      <c r="AX2682" t="s">
        <v>25</v>
      </c>
      <c r="AY2682">
        <v>2018</v>
      </c>
      <c r="AZ2682">
        <v>7</v>
      </c>
      <c r="BA2682" t="s">
        <v>38</v>
      </c>
      <c r="BB2682" t="s">
        <v>82</v>
      </c>
      <c r="BC2682" t="s">
        <v>75</v>
      </c>
      <c r="BD2682" t="s">
        <v>86</v>
      </c>
      <c r="BE2682" t="s">
        <v>51</v>
      </c>
      <c r="BF2682" t="s">
        <v>55</v>
      </c>
      <c r="BG2682">
        <v>5530</v>
      </c>
      <c r="BH2682">
        <v>29729.279999999999</v>
      </c>
      <c r="BI2682">
        <v>40431.820800000001</v>
      </c>
      <c r="BJ2682">
        <v>10702.540800000002</v>
      </c>
    </row>
    <row r="2683" spans="11:62" x14ac:dyDescent="0.15">
      <c r="K2683">
        <v>2018</v>
      </c>
      <c r="L2683" t="s">
        <v>25</v>
      </c>
      <c r="M2683" t="s">
        <v>82</v>
      </c>
      <c r="N2683" t="s">
        <v>75</v>
      </c>
      <c r="O2683" t="s">
        <v>86</v>
      </c>
      <c r="P2683" t="s">
        <v>51</v>
      </c>
      <c r="Q2683" t="s">
        <v>53</v>
      </c>
      <c r="R2683">
        <v>5753</v>
      </c>
      <c r="S2683">
        <v>46162.072</v>
      </c>
      <c r="T2683">
        <v>65550.142240000001</v>
      </c>
      <c r="U2683">
        <v>19388.070240000001</v>
      </c>
      <c r="AX2683" t="s">
        <v>25</v>
      </c>
      <c r="AY2683">
        <v>2018</v>
      </c>
      <c r="AZ2683">
        <v>7</v>
      </c>
      <c r="BA2683" t="s">
        <v>38</v>
      </c>
      <c r="BB2683" t="s">
        <v>82</v>
      </c>
      <c r="BC2683" t="s">
        <v>75</v>
      </c>
      <c r="BD2683" t="s">
        <v>86</v>
      </c>
      <c r="BE2683" t="s">
        <v>56</v>
      </c>
      <c r="BF2683" t="s">
        <v>57</v>
      </c>
      <c r="BG2683">
        <v>9017</v>
      </c>
      <c r="BH2683">
        <v>142576.804</v>
      </c>
      <c r="BI2683">
        <v>201033.29363999999</v>
      </c>
      <c r="BJ2683">
        <v>58456.489639999985</v>
      </c>
    </row>
    <row r="2684" spans="11:62" x14ac:dyDescent="0.15">
      <c r="K2684">
        <v>2018</v>
      </c>
      <c r="L2684" t="s">
        <v>25</v>
      </c>
      <c r="M2684" t="s">
        <v>82</v>
      </c>
      <c r="N2684" t="s">
        <v>75</v>
      </c>
      <c r="O2684" t="s">
        <v>86</v>
      </c>
      <c r="P2684" t="s">
        <v>51</v>
      </c>
      <c r="Q2684" t="s">
        <v>54</v>
      </c>
      <c r="R2684">
        <v>18596</v>
      </c>
      <c r="S2684">
        <v>48275.216000000008</v>
      </c>
      <c r="T2684">
        <v>68068.054560000019</v>
      </c>
      <c r="U2684">
        <v>19792.838560000011</v>
      </c>
      <c r="AX2684" t="s">
        <v>25</v>
      </c>
      <c r="AY2684">
        <v>2018</v>
      </c>
      <c r="AZ2684">
        <v>7</v>
      </c>
      <c r="BA2684" t="s">
        <v>38</v>
      </c>
      <c r="BB2684" t="s">
        <v>82</v>
      </c>
      <c r="BC2684" t="s">
        <v>75</v>
      </c>
      <c r="BD2684" t="s">
        <v>86</v>
      </c>
      <c r="BE2684" t="s">
        <v>56</v>
      </c>
      <c r="BF2684" t="s">
        <v>58</v>
      </c>
      <c r="BG2684">
        <v>9770</v>
      </c>
      <c r="BH2684">
        <v>79400.789999999994</v>
      </c>
      <c r="BI2684">
        <v>104015.03489999998</v>
      </c>
      <c r="BJ2684">
        <v>24614.244899999991</v>
      </c>
    </row>
    <row r="2685" spans="11:62" x14ac:dyDescent="0.15">
      <c r="K2685">
        <v>2018</v>
      </c>
      <c r="L2685" t="s">
        <v>25</v>
      </c>
      <c r="M2685" t="s">
        <v>82</v>
      </c>
      <c r="N2685" t="s">
        <v>75</v>
      </c>
      <c r="O2685" t="s">
        <v>86</v>
      </c>
      <c r="P2685" t="s">
        <v>51</v>
      </c>
      <c r="Q2685" t="s">
        <v>55</v>
      </c>
      <c r="R2685">
        <v>5530</v>
      </c>
      <c r="S2685">
        <v>29729.279999999999</v>
      </c>
      <c r="T2685">
        <v>40431.820800000001</v>
      </c>
      <c r="U2685">
        <v>10702.540800000002</v>
      </c>
      <c r="AX2685" t="s">
        <v>25</v>
      </c>
      <c r="AY2685">
        <v>2018</v>
      </c>
      <c r="AZ2685">
        <v>7</v>
      </c>
      <c r="BA2685" t="s">
        <v>38</v>
      </c>
      <c r="BB2685" t="s">
        <v>82</v>
      </c>
      <c r="BC2685" t="s">
        <v>75</v>
      </c>
      <c r="BD2685" t="s">
        <v>86</v>
      </c>
      <c r="BE2685" t="s">
        <v>56</v>
      </c>
      <c r="BF2685" t="s">
        <v>59</v>
      </c>
      <c r="BG2685">
        <v>6698</v>
      </c>
      <c r="BH2685">
        <v>13262.04</v>
      </c>
      <c r="BI2685">
        <v>17108.031600000002</v>
      </c>
      <c r="BJ2685">
        <v>3845.9916000000012</v>
      </c>
    </row>
    <row r="2686" spans="11:62" x14ac:dyDescent="0.15">
      <c r="K2686">
        <v>2018</v>
      </c>
      <c r="L2686" t="s">
        <v>25</v>
      </c>
      <c r="M2686" t="s">
        <v>82</v>
      </c>
      <c r="N2686" t="s">
        <v>75</v>
      </c>
      <c r="O2686" t="s">
        <v>86</v>
      </c>
      <c r="P2686" t="s">
        <v>56</v>
      </c>
      <c r="Q2686" t="s">
        <v>57</v>
      </c>
      <c r="R2686">
        <v>9017</v>
      </c>
      <c r="S2686">
        <v>142576.804</v>
      </c>
      <c r="T2686">
        <v>201033.29363999999</v>
      </c>
      <c r="U2686">
        <v>58456.489639999985</v>
      </c>
      <c r="AX2686" t="s">
        <v>25</v>
      </c>
      <c r="AY2686">
        <v>2018</v>
      </c>
      <c r="AZ2686">
        <v>7</v>
      </c>
      <c r="BA2686" t="s">
        <v>38</v>
      </c>
      <c r="BB2686" t="s">
        <v>82</v>
      </c>
      <c r="BC2686" t="s">
        <v>75</v>
      </c>
      <c r="BD2686" t="s">
        <v>87</v>
      </c>
      <c r="BE2686" t="s">
        <v>46</v>
      </c>
      <c r="BF2686" t="s">
        <v>47</v>
      </c>
      <c r="BG2686">
        <v>8178</v>
      </c>
      <c r="BH2686">
        <v>12561.408000000001</v>
      </c>
      <c r="BI2686">
        <v>18214.0416</v>
      </c>
      <c r="BJ2686">
        <v>5652.6335999999992</v>
      </c>
    </row>
    <row r="2687" spans="11:62" x14ac:dyDescent="0.15">
      <c r="K2687">
        <v>2018</v>
      </c>
      <c r="L2687" t="s">
        <v>25</v>
      </c>
      <c r="M2687" t="s">
        <v>82</v>
      </c>
      <c r="N2687" t="s">
        <v>75</v>
      </c>
      <c r="O2687" t="s">
        <v>86</v>
      </c>
      <c r="P2687" t="s">
        <v>56</v>
      </c>
      <c r="Q2687" t="s">
        <v>58</v>
      </c>
      <c r="R2687">
        <v>9770</v>
      </c>
      <c r="S2687">
        <v>79400.789999999994</v>
      </c>
      <c r="T2687">
        <v>104015.03489999998</v>
      </c>
      <c r="U2687">
        <v>24614.244899999991</v>
      </c>
      <c r="AX2687" t="s">
        <v>25</v>
      </c>
      <c r="AY2687">
        <v>2018</v>
      </c>
      <c r="AZ2687">
        <v>7</v>
      </c>
      <c r="BA2687" t="s">
        <v>38</v>
      </c>
      <c r="BB2687" t="s">
        <v>82</v>
      </c>
      <c r="BC2687" t="s">
        <v>75</v>
      </c>
      <c r="BD2687" t="s">
        <v>87</v>
      </c>
      <c r="BE2687" t="s">
        <v>46</v>
      </c>
      <c r="BF2687" t="s">
        <v>48</v>
      </c>
      <c r="BG2687">
        <v>13881</v>
      </c>
      <c r="BH2687">
        <v>37561.986000000004</v>
      </c>
      <c r="BI2687">
        <v>56342.979000000007</v>
      </c>
      <c r="BJ2687">
        <v>18780.993000000002</v>
      </c>
    </row>
    <row r="2688" spans="11:62" x14ac:dyDescent="0.15">
      <c r="K2688">
        <v>2018</v>
      </c>
      <c r="L2688" t="s">
        <v>25</v>
      </c>
      <c r="M2688" t="s">
        <v>82</v>
      </c>
      <c r="N2688" t="s">
        <v>75</v>
      </c>
      <c r="O2688" t="s">
        <v>86</v>
      </c>
      <c r="P2688" t="s">
        <v>56</v>
      </c>
      <c r="Q2688" t="s">
        <v>59</v>
      </c>
      <c r="R2688">
        <v>6698</v>
      </c>
      <c r="S2688">
        <v>13262.04</v>
      </c>
      <c r="T2688">
        <v>17108.031600000002</v>
      </c>
      <c r="U2688">
        <v>3845.9916000000012</v>
      </c>
      <c r="AX2688" t="s">
        <v>25</v>
      </c>
      <c r="AY2688">
        <v>2018</v>
      </c>
      <c r="AZ2688">
        <v>7</v>
      </c>
      <c r="BA2688" t="s">
        <v>38</v>
      </c>
      <c r="BB2688" t="s">
        <v>82</v>
      </c>
      <c r="BC2688" t="s">
        <v>75</v>
      </c>
      <c r="BD2688" t="s">
        <v>87</v>
      </c>
      <c r="BE2688" t="s">
        <v>46</v>
      </c>
      <c r="BF2688" t="s">
        <v>49</v>
      </c>
      <c r="BG2688">
        <v>11623</v>
      </c>
      <c r="BH2688">
        <v>29150.484000000004</v>
      </c>
      <c r="BI2688">
        <v>41685.192120000007</v>
      </c>
      <c r="BJ2688">
        <v>12534.708120000003</v>
      </c>
    </row>
    <row r="2689" spans="11:62" x14ac:dyDescent="0.15">
      <c r="K2689">
        <v>2018</v>
      </c>
      <c r="L2689" t="s">
        <v>25</v>
      </c>
      <c r="M2689" t="s">
        <v>82</v>
      </c>
      <c r="N2689" t="s">
        <v>75</v>
      </c>
      <c r="O2689" t="s">
        <v>87</v>
      </c>
      <c r="P2689" t="s">
        <v>46</v>
      </c>
      <c r="Q2689" t="s">
        <v>47</v>
      </c>
      <c r="R2689">
        <v>8178</v>
      </c>
      <c r="S2689">
        <v>12561.408000000001</v>
      </c>
      <c r="T2689">
        <v>18214.0416</v>
      </c>
      <c r="U2689">
        <v>5652.6335999999992</v>
      </c>
      <c r="AX2689" t="s">
        <v>25</v>
      </c>
      <c r="AY2689">
        <v>2018</v>
      </c>
      <c r="AZ2689">
        <v>7</v>
      </c>
      <c r="BA2689" t="s">
        <v>38</v>
      </c>
      <c r="BB2689" t="s">
        <v>82</v>
      </c>
      <c r="BC2689" t="s">
        <v>75</v>
      </c>
      <c r="BD2689" t="s">
        <v>87</v>
      </c>
      <c r="BE2689" t="s">
        <v>46</v>
      </c>
      <c r="BF2689" t="s">
        <v>50</v>
      </c>
      <c r="BG2689">
        <v>18716</v>
      </c>
      <c r="BH2689">
        <v>85176.516000000003</v>
      </c>
      <c r="BI2689">
        <v>116691.82691999999</v>
      </c>
      <c r="BJ2689">
        <v>31515.310919999989</v>
      </c>
    </row>
    <row r="2690" spans="11:62" x14ac:dyDescent="0.15">
      <c r="K2690">
        <v>2018</v>
      </c>
      <c r="L2690" t="s">
        <v>25</v>
      </c>
      <c r="M2690" t="s">
        <v>82</v>
      </c>
      <c r="N2690" t="s">
        <v>75</v>
      </c>
      <c r="O2690" t="s">
        <v>87</v>
      </c>
      <c r="P2690" t="s">
        <v>46</v>
      </c>
      <c r="Q2690" t="s">
        <v>48</v>
      </c>
      <c r="R2690">
        <v>13881</v>
      </c>
      <c r="S2690">
        <v>37561.986000000004</v>
      </c>
      <c r="T2690">
        <v>56342.979000000007</v>
      </c>
      <c r="U2690">
        <v>18780.993000000002</v>
      </c>
      <c r="AX2690" t="s">
        <v>25</v>
      </c>
      <c r="AY2690">
        <v>2018</v>
      </c>
      <c r="AZ2690">
        <v>7</v>
      </c>
      <c r="BA2690" t="s">
        <v>38</v>
      </c>
      <c r="BB2690" t="s">
        <v>82</v>
      </c>
      <c r="BC2690" t="s">
        <v>75</v>
      </c>
      <c r="BD2690" t="s">
        <v>87</v>
      </c>
      <c r="BE2690" t="s">
        <v>51</v>
      </c>
      <c r="BF2690" t="s">
        <v>52</v>
      </c>
      <c r="BG2690">
        <v>5427</v>
      </c>
      <c r="BH2690">
        <v>22891.085999999996</v>
      </c>
      <c r="BI2690">
        <v>34336.628999999994</v>
      </c>
      <c r="BJ2690">
        <v>11445.542999999998</v>
      </c>
    </row>
    <row r="2691" spans="11:62" x14ac:dyDescent="0.15">
      <c r="K2691">
        <v>2018</v>
      </c>
      <c r="L2691" t="s">
        <v>25</v>
      </c>
      <c r="M2691" t="s">
        <v>82</v>
      </c>
      <c r="N2691" t="s">
        <v>75</v>
      </c>
      <c r="O2691" t="s">
        <v>87</v>
      </c>
      <c r="P2691" t="s">
        <v>46</v>
      </c>
      <c r="Q2691" t="s">
        <v>49</v>
      </c>
      <c r="R2691">
        <v>11623</v>
      </c>
      <c r="S2691">
        <v>29150.484000000004</v>
      </c>
      <c r="T2691">
        <v>41685.192120000007</v>
      </c>
      <c r="U2691">
        <v>12534.708120000003</v>
      </c>
      <c r="AX2691" t="s">
        <v>25</v>
      </c>
      <c r="AY2691">
        <v>2018</v>
      </c>
      <c r="AZ2691">
        <v>7</v>
      </c>
      <c r="BA2691" t="s">
        <v>38</v>
      </c>
      <c r="BB2691" t="s">
        <v>82</v>
      </c>
      <c r="BC2691" t="s">
        <v>75</v>
      </c>
      <c r="BD2691" t="s">
        <v>87</v>
      </c>
      <c r="BE2691" t="s">
        <v>51</v>
      </c>
      <c r="BF2691" t="s">
        <v>53</v>
      </c>
      <c r="BG2691">
        <v>8535</v>
      </c>
      <c r="BH2691">
        <v>73708.259999999995</v>
      </c>
      <c r="BI2691">
        <v>88449.911999999997</v>
      </c>
      <c r="BJ2691">
        <v>14741.652000000002</v>
      </c>
    </row>
    <row r="2692" spans="11:62" x14ac:dyDescent="0.15">
      <c r="K2692">
        <v>2018</v>
      </c>
      <c r="L2692" t="s">
        <v>25</v>
      </c>
      <c r="M2692" t="s">
        <v>82</v>
      </c>
      <c r="N2692" t="s">
        <v>75</v>
      </c>
      <c r="O2692" t="s">
        <v>87</v>
      </c>
      <c r="P2692" t="s">
        <v>46</v>
      </c>
      <c r="Q2692" t="s">
        <v>50</v>
      </c>
      <c r="R2692">
        <v>18716</v>
      </c>
      <c r="S2692">
        <v>85176.516000000003</v>
      </c>
      <c r="T2692">
        <v>116691.82691999999</v>
      </c>
      <c r="U2692">
        <v>31515.310919999989</v>
      </c>
      <c r="AX2692" t="s">
        <v>25</v>
      </c>
      <c r="AY2692">
        <v>2018</v>
      </c>
      <c r="AZ2692">
        <v>7</v>
      </c>
      <c r="BA2692" t="s">
        <v>38</v>
      </c>
      <c r="BB2692" t="s">
        <v>82</v>
      </c>
      <c r="BC2692" t="s">
        <v>75</v>
      </c>
      <c r="BD2692" t="s">
        <v>87</v>
      </c>
      <c r="BE2692" t="s">
        <v>51</v>
      </c>
      <c r="BF2692" t="s">
        <v>54</v>
      </c>
      <c r="BG2692">
        <v>17892</v>
      </c>
      <c r="BH2692">
        <v>51171.12</v>
      </c>
      <c r="BI2692">
        <v>66522.456000000006</v>
      </c>
      <c r="BJ2692">
        <v>15351.336000000003</v>
      </c>
    </row>
    <row r="2693" spans="11:62" x14ac:dyDescent="0.15">
      <c r="K2693">
        <v>2018</v>
      </c>
      <c r="L2693" t="s">
        <v>25</v>
      </c>
      <c r="M2693" t="s">
        <v>82</v>
      </c>
      <c r="N2693" t="s">
        <v>75</v>
      </c>
      <c r="O2693" t="s">
        <v>87</v>
      </c>
      <c r="P2693" t="s">
        <v>51</v>
      </c>
      <c r="Q2693" t="s">
        <v>52</v>
      </c>
      <c r="R2693">
        <v>5427</v>
      </c>
      <c r="S2693">
        <v>22891.085999999996</v>
      </c>
      <c r="T2693">
        <v>34336.628999999994</v>
      </c>
      <c r="U2693">
        <v>11445.542999999998</v>
      </c>
      <c r="AX2693" t="s">
        <v>25</v>
      </c>
      <c r="AY2693">
        <v>2018</v>
      </c>
      <c r="AZ2693">
        <v>7</v>
      </c>
      <c r="BA2693" t="s">
        <v>38</v>
      </c>
      <c r="BB2693" t="s">
        <v>82</v>
      </c>
      <c r="BC2693" t="s">
        <v>75</v>
      </c>
      <c r="BD2693" t="s">
        <v>87</v>
      </c>
      <c r="BE2693" t="s">
        <v>51</v>
      </c>
      <c r="BF2693" t="s">
        <v>55</v>
      </c>
      <c r="BG2693">
        <v>11736</v>
      </c>
      <c r="BH2693">
        <v>67599.359999999986</v>
      </c>
      <c r="BI2693">
        <v>86527.180799999987</v>
      </c>
      <c r="BJ2693">
        <v>18927.820800000001</v>
      </c>
    </row>
    <row r="2694" spans="11:62" x14ac:dyDescent="0.15">
      <c r="K2694">
        <v>2018</v>
      </c>
      <c r="L2694" t="s">
        <v>25</v>
      </c>
      <c r="M2694" t="s">
        <v>82</v>
      </c>
      <c r="N2694" t="s">
        <v>75</v>
      </c>
      <c r="O2694" t="s">
        <v>87</v>
      </c>
      <c r="P2694" t="s">
        <v>51</v>
      </c>
      <c r="Q2694" t="s">
        <v>53</v>
      </c>
      <c r="R2694">
        <v>8535</v>
      </c>
      <c r="S2694">
        <v>73708.259999999995</v>
      </c>
      <c r="T2694">
        <v>88449.911999999997</v>
      </c>
      <c r="U2694">
        <v>14741.652000000002</v>
      </c>
      <c r="AX2694" t="s">
        <v>25</v>
      </c>
      <c r="AY2694">
        <v>2018</v>
      </c>
      <c r="AZ2694">
        <v>7</v>
      </c>
      <c r="BA2694" t="s">
        <v>38</v>
      </c>
      <c r="BB2694" t="s">
        <v>82</v>
      </c>
      <c r="BC2694" t="s">
        <v>75</v>
      </c>
      <c r="BD2694" t="s">
        <v>87</v>
      </c>
      <c r="BE2694" t="s">
        <v>56</v>
      </c>
      <c r="BF2694" t="s">
        <v>57</v>
      </c>
      <c r="BG2694">
        <v>18213</v>
      </c>
      <c r="BH2694">
        <v>270900.16200000001</v>
      </c>
      <c r="BI2694">
        <v>368424.22032000008</v>
      </c>
      <c r="BJ2694">
        <v>97524.058320000069</v>
      </c>
    </row>
    <row r="2695" spans="11:62" x14ac:dyDescent="0.15">
      <c r="K2695">
        <v>2018</v>
      </c>
      <c r="L2695" t="s">
        <v>25</v>
      </c>
      <c r="M2695" t="s">
        <v>82</v>
      </c>
      <c r="N2695" t="s">
        <v>75</v>
      </c>
      <c r="O2695" t="s">
        <v>87</v>
      </c>
      <c r="P2695" t="s">
        <v>51</v>
      </c>
      <c r="Q2695" t="s">
        <v>54</v>
      </c>
      <c r="R2695">
        <v>17892</v>
      </c>
      <c r="S2695">
        <v>51171.12</v>
      </c>
      <c r="T2695">
        <v>66522.456000000006</v>
      </c>
      <c r="U2695">
        <v>15351.336000000003</v>
      </c>
      <c r="AX2695" t="s">
        <v>25</v>
      </c>
      <c r="AY2695">
        <v>2018</v>
      </c>
      <c r="AZ2695">
        <v>7</v>
      </c>
      <c r="BA2695" t="s">
        <v>38</v>
      </c>
      <c r="BB2695" t="s">
        <v>82</v>
      </c>
      <c r="BC2695" t="s">
        <v>75</v>
      </c>
      <c r="BD2695" t="s">
        <v>87</v>
      </c>
      <c r="BE2695" t="s">
        <v>56</v>
      </c>
      <c r="BF2695" t="s">
        <v>58</v>
      </c>
      <c r="BG2695">
        <v>16108</v>
      </c>
      <c r="BH2695">
        <v>116702.46</v>
      </c>
      <c r="BI2695">
        <v>163383.44400000002</v>
      </c>
      <c r="BJ2695">
        <v>46680.984000000011</v>
      </c>
    </row>
    <row r="2696" spans="11:62" x14ac:dyDescent="0.15">
      <c r="K2696">
        <v>2018</v>
      </c>
      <c r="L2696" t="s">
        <v>25</v>
      </c>
      <c r="M2696" t="s">
        <v>82</v>
      </c>
      <c r="N2696" t="s">
        <v>75</v>
      </c>
      <c r="O2696" t="s">
        <v>87</v>
      </c>
      <c r="P2696" t="s">
        <v>51</v>
      </c>
      <c r="Q2696" t="s">
        <v>55</v>
      </c>
      <c r="R2696">
        <v>11736</v>
      </c>
      <c r="S2696">
        <v>67599.359999999986</v>
      </c>
      <c r="T2696">
        <v>86527.180799999987</v>
      </c>
      <c r="U2696">
        <v>18927.820800000001</v>
      </c>
      <c r="AX2696" t="s">
        <v>25</v>
      </c>
      <c r="AY2696">
        <v>2018</v>
      </c>
      <c r="AZ2696">
        <v>7</v>
      </c>
      <c r="BA2696" t="s">
        <v>38</v>
      </c>
      <c r="BB2696" t="s">
        <v>82</v>
      </c>
      <c r="BC2696" t="s">
        <v>75</v>
      </c>
      <c r="BD2696" t="s">
        <v>87</v>
      </c>
      <c r="BE2696" t="s">
        <v>56</v>
      </c>
      <c r="BF2696" t="s">
        <v>59</v>
      </c>
      <c r="BG2696">
        <v>11529</v>
      </c>
      <c r="BH2696">
        <v>23034.942000000003</v>
      </c>
      <c r="BI2696">
        <v>28332.978660000004</v>
      </c>
      <c r="BJ2696">
        <v>5298.0366600000016</v>
      </c>
    </row>
    <row r="2697" spans="11:62" x14ac:dyDescent="0.15">
      <c r="K2697">
        <v>2018</v>
      </c>
      <c r="L2697" t="s">
        <v>25</v>
      </c>
      <c r="M2697" t="s">
        <v>82</v>
      </c>
      <c r="N2697" t="s">
        <v>75</v>
      </c>
      <c r="O2697" t="s">
        <v>87</v>
      </c>
      <c r="P2697" t="s">
        <v>56</v>
      </c>
      <c r="Q2697" t="s">
        <v>57</v>
      </c>
      <c r="R2697">
        <v>18213</v>
      </c>
      <c r="S2697">
        <v>270900.16200000001</v>
      </c>
      <c r="T2697">
        <v>368424.22032000008</v>
      </c>
      <c r="U2697">
        <v>97524.058320000069</v>
      </c>
      <c r="AX2697" t="s">
        <v>25</v>
      </c>
      <c r="AY2697">
        <v>2018</v>
      </c>
      <c r="AZ2697">
        <v>7</v>
      </c>
      <c r="BA2697" t="s">
        <v>38</v>
      </c>
      <c r="BB2697" t="s">
        <v>82</v>
      </c>
      <c r="BC2697" t="s">
        <v>75</v>
      </c>
      <c r="BD2697" t="s">
        <v>88</v>
      </c>
      <c r="BE2697" t="s">
        <v>46</v>
      </c>
      <c r="BF2697" t="s">
        <v>47</v>
      </c>
      <c r="BG2697">
        <v>13374</v>
      </c>
      <c r="BH2697">
        <v>18777.095999999998</v>
      </c>
      <c r="BI2697">
        <v>22532.515199999994</v>
      </c>
      <c r="BJ2697">
        <v>3755.4191999999966</v>
      </c>
    </row>
    <row r="2698" spans="11:62" x14ac:dyDescent="0.15">
      <c r="K2698">
        <v>2018</v>
      </c>
      <c r="L2698" t="s">
        <v>25</v>
      </c>
      <c r="M2698" t="s">
        <v>82</v>
      </c>
      <c r="N2698" t="s">
        <v>75</v>
      </c>
      <c r="O2698" t="s">
        <v>87</v>
      </c>
      <c r="P2698" t="s">
        <v>56</v>
      </c>
      <c r="Q2698" t="s">
        <v>58</v>
      </c>
      <c r="R2698">
        <v>16108</v>
      </c>
      <c r="S2698">
        <v>116702.46</v>
      </c>
      <c r="T2698">
        <v>163383.44400000002</v>
      </c>
      <c r="U2698">
        <v>46680.984000000011</v>
      </c>
      <c r="AX2698" t="s">
        <v>25</v>
      </c>
      <c r="AY2698">
        <v>2018</v>
      </c>
      <c r="AZ2698">
        <v>7</v>
      </c>
      <c r="BA2698" t="s">
        <v>38</v>
      </c>
      <c r="BB2698" t="s">
        <v>82</v>
      </c>
      <c r="BC2698" t="s">
        <v>75</v>
      </c>
      <c r="BD2698" t="s">
        <v>88</v>
      </c>
      <c r="BE2698" t="s">
        <v>46</v>
      </c>
      <c r="BF2698" t="s">
        <v>48</v>
      </c>
      <c r="BG2698">
        <v>11709</v>
      </c>
      <c r="BH2698">
        <v>32714.946000000007</v>
      </c>
      <c r="BI2698">
        <v>44165.177100000008</v>
      </c>
      <c r="BJ2698">
        <v>11450.231100000001</v>
      </c>
    </row>
    <row r="2699" spans="11:62" x14ac:dyDescent="0.15">
      <c r="K2699">
        <v>2018</v>
      </c>
      <c r="L2699" t="s">
        <v>25</v>
      </c>
      <c r="M2699" t="s">
        <v>82</v>
      </c>
      <c r="N2699" t="s">
        <v>75</v>
      </c>
      <c r="O2699" t="s">
        <v>87</v>
      </c>
      <c r="P2699" t="s">
        <v>56</v>
      </c>
      <c r="Q2699" t="s">
        <v>59</v>
      </c>
      <c r="R2699">
        <v>11529</v>
      </c>
      <c r="S2699">
        <v>23034.942000000003</v>
      </c>
      <c r="T2699">
        <v>28332.978660000004</v>
      </c>
      <c r="U2699">
        <v>5298.0366600000016</v>
      </c>
      <c r="AX2699" t="s">
        <v>25</v>
      </c>
      <c r="AY2699">
        <v>2018</v>
      </c>
      <c r="AZ2699">
        <v>7</v>
      </c>
      <c r="BA2699" t="s">
        <v>38</v>
      </c>
      <c r="BB2699" t="s">
        <v>82</v>
      </c>
      <c r="BC2699" t="s">
        <v>75</v>
      </c>
      <c r="BD2699" t="s">
        <v>88</v>
      </c>
      <c r="BE2699" t="s">
        <v>46</v>
      </c>
      <c r="BF2699" t="s">
        <v>49</v>
      </c>
      <c r="BG2699">
        <v>19858</v>
      </c>
      <c r="BH2699">
        <v>55920.128000000004</v>
      </c>
      <c r="BI2699">
        <v>69340.95872000001</v>
      </c>
      <c r="BJ2699">
        <v>13420.830720000005</v>
      </c>
    </row>
    <row r="2700" spans="11:62" x14ac:dyDescent="0.15">
      <c r="K2700">
        <v>2018</v>
      </c>
      <c r="L2700" t="s">
        <v>25</v>
      </c>
      <c r="M2700" t="s">
        <v>82</v>
      </c>
      <c r="N2700" t="s">
        <v>75</v>
      </c>
      <c r="O2700" t="s">
        <v>88</v>
      </c>
      <c r="P2700" t="s">
        <v>46</v>
      </c>
      <c r="Q2700" t="s">
        <v>47</v>
      </c>
      <c r="R2700">
        <v>13374</v>
      </c>
      <c r="S2700">
        <v>18777.095999999998</v>
      </c>
      <c r="T2700">
        <v>22532.515199999994</v>
      </c>
      <c r="U2700">
        <v>3755.4191999999966</v>
      </c>
      <c r="AX2700" t="s">
        <v>25</v>
      </c>
      <c r="AY2700">
        <v>2018</v>
      </c>
      <c r="AZ2700">
        <v>7</v>
      </c>
      <c r="BA2700" t="s">
        <v>38</v>
      </c>
      <c r="BB2700" t="s">
        <v>82</v>
      </c>
      <c r="BC2700" t="s">
        <v>75</v>
      </c>
      <c r="BD2700" t="s">
        <v>88</v>
      </c>
      <c r="BE2700" t="s">
        <v>46</v>
      </c>
      <c r="BF2700" t="s">
        <v>50</v>
      </c>
      <c r="BG2700">
        <v>17777</v>
      </c>
      <c r="BH2700">
        <v>89649.410999999993</v>
      </c>
      <c r="BI2700">
        <v>122819.69306999998</v>
      </c>
      <c r="BJ2700">
        <v>33170.282069999987</v>
      </c>
    </row>
    <row r="2701" spans="11:62" x14ac:dyDescent="0.15">
      <c r="K2701">
        <v>2018</v>
      </c>
      <c r="L2701" t="s">
        <v>25</v>
      </c>
      <c r="M2701" t="s">
        <v>82</v>
      </c>
      <c r="N2701" t="s">
        <v>75</v>
      </c>
      <c r="O2701" t="s">
        <v>88</v>
      </c>
      <c r="P2701" t="s">
        <v>46</v>
      </c>
      <c r="Q2701" t="s">
        <v>48</v>
      </c>
      <c r="R2701">
        <v>11709</v>
      </c>
      <c r="S2701">
        <v>32714.946000000007</v>
      </c>
      <c r="T2701">
        <v>44165.177100000008</v>
      </c>
      <c r="U2701">
        <v>11450.231100000001</v>
      </c>
      <c r="AX2701" t="s">
        <v>25</v>
      </c>
      <c r="AY2701">
        <v>2018</v>
      </c>
      <c r="AZ2701">
        <v>7</v>
      </c>
      <c r="BA2701" t="s">
        <v>38</v>
      </c>
      <c r="BB2701" t="s">
        <v>82</v>
      </c>
      <c r="BC2701" t="s">
        <v>75</v>
      </c>
      <c r="BD2701" t="s">
        <v>88</v>
      </c>
      <c r="BE2701" t="s">
        <v>51</v>
      </c>
      <c r="BF2701" t="s">
        <v>52</v>
      </c>
      <c r="BG2701">
        <v>18123</v>
      </c>
      <c r="BH2701">
        <v>84706.901999999987</v>
      </c>
      <c r="BI2701">
        <v>124519.14593999999</v>
      </c>
      <c r="BJ2701">
        <v>39812.24394</v>
      </c>
    </row>
    <row r="2702" spans="11:62" x14ac:dyDescent="0.15">
      <c r="K2702">
        <v>2018</v>
      </c>
      <c r="L2702" t="s">
        <v>25</v>
      </c>
      <c r="M2702" t="s">
        <v>82</v>
      </c>
      <c r="N2702" t="s">
        <v>75</v>
      </c>
      <c r="O2702" t="s">
        <v>88</v>
      </c>
      <c r="P2702" t="s">
        <v>46</v>
      </c>
      <c r="Q2702" t="s">
        <v>49</v>
      </c>
      <c r="R2702">
        <v>19858</v>
      </c>
      <c r="S2702">
        <v>55920.128000000004</v>
      </c>
      <c r="T2702">
        <v>69340.95872000001</v>
      </c>
      <c r="U2702">
        <v>13420.830720000005</v>
      </c>
      <c r="AX2702" t="s">
        <v>25</v>
      </c>
      <c r="AY2702">
        <v>2018</v>
      </c>
      <c r="AZ2702">
        <v>7</v>
      </c>
      <c r="BA2702" t="s">
        <v>38</v>
      </c>
      <c r="BB2702" t="s">
        <v>82</v>
      </c>
      <c r="BC2702" t="s">
        <v>75</v>
      </c>
      <c r="BD2702" t="s">
        <v>88</v>
      </c>
      <c r="BE2702" t="s">
        <v>51</v>
      </c>
      <c r="BF2702" t="s">
        <v>53</v>
      </c>
      <c r="BG2702">
        <v>5113</v>
      </c>
      <c r="BH2702">
        <v>43112.816000000006</v>
      </c>
      <c r="BI2702">
        <v>54753.276320000012</v>
      </c>
      <c r="BJ2702">
        <v>11640.460320000006</v>
      </c>
    </row>
    <row r="2703" spans="11:62" x14ac:dyDescent="0.15">
      <c r="K2703">
        <v>2018</v>
      </c>
      <c r="L2703" t="s">
        <v>25</v>
      </c>
      <c r="M2703" t="s">
        <v>82</v>
      </c>
      <c r="N2703" t="s">
        <v>75</v>
      </c>
      <c r="O2703" t="s">
        <v>88</v>
      </c>
      <c r="P2703" t="s">
        <v>46</v>
      </c>
      <c r="Q2703" t="s">
        <v>50</v>
      </c>
      <c r="R2703">
        <v>17777</v>
      </c>
      <c r="S2703">
        <v>89649.410999999993</v>
      </c>
      <c r="T2703">
        <v>122819.69306999998</v>
      </c>
      <c r="U2703">
        <v>33170.282069999987</v>
      </c>
      <c r="AX2703" t="s">
        <v>25</v>
      </c>
      <c r="AY2703">
        <v>2018</v>
      </c>
      <c r="AZ2703">
        <v>7</v>
      </c>
      <c r="BA2703" t="s">
        <v>38</v>
      </c>
      <c r="BB2703" t="s">
        <v>82</v>
      </c>
      <c r="BC2703" t="s">
        <v>75</v>
      </c>
      <c r="BD2703" t="s">
        <v>88</v>
      </c>
      <c r="BE2703" t="s">
        <v>51</v>
      </c>
      <c r="BF2703" t="s">
        <v>54</v>
      </c>
      <c r="BG2703">
        <v>7471</v>
      </c>
      <c r="BH2703">
        <v>18244.182000000001</v>
      </c>
      <c r="BI2703">
        <v>27001.389360000001</v>
      </c>
      <c r="BJ2703">
        <v>8757.2073600000003</v>
      </c>
    </row>
    <row r="2704" spans="11:62" x14ac:dyDescent="0.15">
      <c r="K2704">
        <v>2018</v>
      </c>
      <c r="L2704" t="s">
        <v>25</v>
      </c>
      <c r="M2704" t="s">
        <v>82</v>
      </c>
      <c r="N2704" t="s">
        <v>75</v>
      </c>
      <c r="O2704" t="s">
        <v>88</v>
      </c>
      <c r="P2704" t="s">
        <v>51</v>
      </c>
      <c r="Q2704" t="s">
        <v>52</v>
      </c>
      <c r="R2704">
        <v>18123</v>
      </c>
      <c r="S2704">
        <v>84706.901999999987</v>
      </c>
      <c r="T2704">
        <v>124519.14593999999</v>
      </c>
      <c r="U2704">
        <v>39812.24394</v>
      </c>
      <c r="AX2704" t="s">
        <v>25</v>
      </c>
      <c r="AY2704">
        <v>2018</v>
      </c>
      <c r="AZ2704">
        <v>7</v>
      </c>
      <c r="BA2704" t="s">
        <v>38</v>
      </c>
      <c r="BB2704" t="s">
        <v>82</v>
      </c>
      <c r="BC2704" t="s">
        <v>75</v>
      </c>
      <c r="BD2704" t="s">
        <v>88</v>
      </c>
      <c r="BE2704" t="s">
        <v>51</v>
      </c>
      <c r="BF2704" t="s">
        <v>55</v>
      </c>
      <c r="BG2704">
        <v>7005</v>
      </c>
      <c r="BH2704">
        <v>39676.32</v>
      </c>
      <c r="BI2704">
        <v>54356.558400000002</v>
      </c>
      <c r="BJ2704">
        <v>14680.238400000002</v>
      </c>
    </row>
    <row r="2705" spans="11:62" x14ac:dyDescent="0.15">
      <c r="K2705">
        <v>2018</v>
      </c>
      <c r="L2705" t="s">
        <v>25</v>
      </c>
      <c r="M2705" t="s">
        <v>82</v>
      </c>
      <c r="N2705" t="s">
        <v>75</v>
      </c>
      <c r="O2705" t="s">
        <v>88</v>
      </c>
      <c r="P2705" t="s">
        <v>51</v>
      </c>
      <c r="Q2705" t="s">
        <v>53</v>
      </c>
      <c r="R2705">
        <v>5113</v>
      </c>
      <c r="S2705">
        <v>43112.816000000006</v>
      </c>
      <c r="T2705">
        <v>54753.276320000012</v>
      </c>
      <c r="U2705">
        <v>11640.460320000006</v>
      </c>
      <c r="AX2705" t="s">
        <v>25</v>
      </c>
      <c r="AY2705">
        <v>2018</v>
      </c>
      <c r="AZ2705">
        <v>7</v>
      </c>
      <c r="BA2705" t="s">
        <v>38</v>
      </c>
      <c r="BB2705" t="s">
        <v>82</v>
      </c>
      <c r="BC2705" t="s">
        <v>75</v>
      </c>
      <c r="BD2705" t="s">
        <v>88</v>
      </c>
      <c r="BE2705" t="s">
        <v>56</v>
      </c>
      <c r="BF2705" t="s">
        <v>57</v>
      </c>
      <c r="BG2705">
        <v>10294</v>
      </c>
      <c r="BH2705">
        <v>154492.35200000001</v>
      </c>
      <c r="BI2705">
        <v>200840.05760000003</v>
      </c>
      <c r="BJ2705">
        <v>46347.705600000016</v>
      </c>
    </row>
    <row r="2706" spans="11:62" x14ac:dyDescent="0.15">
      <c r="K2706">
        <v>2018</v>
      </c>
      <c r="L2706" t="s">
        <v>25</v>
      </c>
      <c r="M2706" t="s">
        <v>82</v>
      </c>
      <c r="N2706" t="s">
        <v>75</v>
      </c>
      <c r="O2706" t="s">
        <v>88</v>
      </c>
      <c r="P2706" t="s">
        <v>51</v>
      </c>
      <c r="Q2706" t="s">
        <v>54</v>
      </c>
      <c r="R2706">
        <v>7471</v>
      </c>
      <c r="S2706">
        <v>18244.182000000001</v>
      </c>
      <c r="T2706">
        <v>27001.389360000001</v>
      </c>
      <c r="U2706">
        <v>8757.2073600000003</v>
      </c>
      <c r="AX2706" t="s">
        <v>25</v>
      </c>
      <c r="AY2706">
        <v>2018</v>
      </c>
      <c r="AZ2706">
        <v>7</v>
      </c>
      <c r="BA2706" t="s">
        <v>38</v>
      </c>
      <c r="BB2706" t="s">
        <v>82</v>
      </c>
      <c r="BC2706" t="s">
        <v>75</v>
      </c>
      <c r="BD2706" t="s">
        <v>88</v>
      </c>
      <c r="BE2706" t="s">
        <v>56</v>
      </c>
      <c r="BF2706" t="s">
        <v>58</v>
      </c>
      <c r="BG2706">
        <v>12209</v>
      </c>
      <c r="BH2706">
        <v>93069.206999999995</v>
      </c>
      <c r="BI2706">
        <v>139603.81049999999</v>
      </c>
      <c r="BJ2706">
        <v>46534.603499999997</v>
      </c>
    </row>
    <row r="2707" spans="11:62" x14ac:dyDescent="0.15">
      <c r="K2707">
        <v>2018</v>
      </c>
      <c r="L2707" t="s">
        <v>25</v>
      </c>
      <c r="M2707" t="s">
        <v>82</v>
      </c>
      <c r="N2707" t="s">
        <v>75</v>
      </c>
      <c r="O2707" t="s">
        <v>88</v>
      </c>
      <c r="P2707" t="s">
        <v>51</v>
      </c>
      <c r="Q2707" t="s">
        <v>55</v>
      </c>
      <c r="R2707">
        <v>7005</v>
      </c>
      <c r="S2707">
        <v>39676.32</v>
      </c>
      <c r="T2707">
        <v>54356.558400000002</v>
      </c>
      <c r="U2707">
        <v>14680.238400000002</v>
      </c>
      <c r="AX2707" t="s">
        <v>25</v>
      </c>
      <c r="AY2707">
        <v>2018</v>
      </c>
      <c r="AZ2707">
        <v>7</v>
      </c>
      <c r="BA2707" t="s">
        <v>38</v>
      </c>
      <c r="BB2707" t="s">
        <v>82</v>
      </c>
      <c r="BC2707" t="s">
        <v>75</v>
      </c>
      <c r="BD2707" t="s">
        <v>88</v>
      </c>
      <c r="BE2707" t="s">
        <v>56</v>
      </c>
      <c r="BF2707" t="s">
        <v>59</v>
      </c>
      <c r="BG2707">
        <v>12198</v>
      </c>
      <c r="BH2707">
        <v>27884.628000000004</v>
      </c>
      <c r="BI2707">
        <v>34019.246160000002</v>
      </c>
      <c r="BJ2707">
        <v>6134.6181599999982</v>
      </c>
    </row>
    <row r="2708" spans="11:62" x14ac:dyDescent="0.15">
      <c r="K2708">
        <v>2018</v>
      </c>
      <c r="L2708" t="s">
        <v>25</v>
      </c>
      <c r="M2708" t="s">
        <v>82</v>
      </c>
      <c r="N2708" t="s">
        <v>75</v>
      </c>
      <c r="O2708" t="s">
        <v>88</v>
      </c>
      <c r="P2708" t="s">
        <v>56</v>
      </c>
      <c r="Q2708" t="s">
        <v>57</v>
      </c>
      <c r="R2708">
        <v>10294</v>
      </c>
      <c r="S2708">
        <v>154492.35200000001</v>
      </c>
      <c r="T2708">
        <v>200840.05760000003</v>
      </c>
      <c r="U2708">
        <v>46347.705600000016</v>
      </c>
      <c r="AX2708" t="s">
        <v>25</v>
      </c>
      <c r="AY2708">
        <v>2018</v>
      </c>
      <c r="AZ2708">
        <v>7</v>
      </c>
      <c r="BA2708" t="s">
        <v>38</v>
      </c>
      <c r="BB2708" t="s">
        <v>89</v>
      </c>
      <c r="BC2708" t="s">
        <v>90</v>
      </c>
      <c r="BD2708" t="s">
        <v>91</v>
      </c>
      <c r="BE2708" t="s">
        <v>46</v>
      </c>
      <c r="BF2708" t="s">
        <v>47</v>
      </c>
      <c r="BG2708">
        <v>9688</v>
      </c>
      <c r="BH2708">
        <v>13020.671999999999</v>
      </c>
      <c r="BI2708">
        <v>16275.839999999998</v>
      </c>
      <c r="BJ2708">
        <v>3255.1679999999997</v>
      </c>
    </row>
    <row r="2709" spans="11:62" x14ac:dyDescent="0.15">
      <c r="K2709">
        <v>2018</v>
      </c>
      <c r="L2709" t="s">
        <v>25</v>
      </c>
      <c r="M2709" t="s">
        <v>82</v>
      </c>
      <c r="N2709" t="s">
        <v>75</v>
      </c>
      <c r="O2709" t="s">
        <v>88</v>
      </c>
      <c r="P2709" t="s">
        <v>56</v>
      </c>
      <c r="Q2709" t="s">
        <v>58</v>
      </c>
      <c r="R2709">
        <v>12209</v>
      </c>
      <c r="S2709">
        <v>93069.206999999995</v>
      </c>
      <c r="T2709">
        <v>139603.81049999999</v>
      </c>
      <c r="U2709">
        <v>46534.603499999997</v>
      </c>
      <c r="AX2709" t="s">
        <v>25</v>
      </c>
      <c r="AY2709">
        <v>2018</v>
      </c>
      <c r="AZ2709">
        <v>7</v>
      </c>
      <c r="BA2709" t="s">
        <v>38</v>
      </c>
      <c r="BB2709" t="s">
        <v>89</v>
      </c>
      <c r="BC2709" t="s">
        <v>90</v>
      </c>
      <c r="BD2709" t="s">
        <v>91</v>
      </c>
      <c r="BE2709" t="s">
        <v>46</v>
      </c>
      <c r="BF2709" t="s">
        <v>48</v>
      </c>
      <c r="BG2709">
        <v>12294</v>
      </c>
      <c r="BH2709">
        <v>32726.628000000004</v>
      </c>
      <c r="BI2709">
        <v>40908.285000000003</v>
      </c>
      <c r="BJ2709">
        <v>8181.6569999999992</v>
      </c>
    </row>
    <row r="2710" spans="11:62" x14ac:dyDescent="0.15">
      <c r="K2710">
        <v>2018</v>
      </c>
      <c r="L2710" t="s">
        <v>25</v>
      </c>
      <c r="M2710" t="s">
        <v>82</v>
      </c>
      <c r="N2710" t="s">
        <v>75</v>
      </c>
      <c r="O2710" t="s">
        <v>88</v>
      </c>
      <c r="P2710" t="s">
        <v>56</v>
      </c>
      <c r="Q2710" t="s">
        <v>59</v>
      </c>
      <c r="R2710">
        <v>12198</v>
      </c>
      <c r="S2710">
        <v>27884.628000000004</v>
      </c>
      <c r="T2710">
        <v>34019.246160000002</v>
      </c>
      <c r="U2710">
        <v>6134.6181599999982</v>
      </c>
      <c r="AX2710" t="s">
        <v>25</v>
      </c>
      <c r="AY2710">
        <v>2018</v>
      </c>
      <c r="AZ2710">
        <v>7</v>
      </c>
      <c r="BA2710" t="s">
        <v>38</v>
      </c>
      <c r="BB2710" t="s">
        <v>89</v>
      </c>
      <c r="BC2710" t="s">
        <v>90</v>
      </c>
      <c r="BD2710" t="s">
        <v>91</v>
      </c>
      <c r="BE2710" t="s">
        <v>46</v>
      </c>
      <c r="BF2710" t="s">
        <v>49</v>
      </c>
      <c r="BG2710">
        <v>16023</v>
      </c>
      <c r="BH2710">
        <v>44768.26200000001</v>
      </c>
      <c r="BI2710">
        <v>65809.345140000019</v>
      </c>
      <c r="BJ2710">
        <v>21041.08314000001</v>
      </c>
    </row>
    <row r="2711" spans="11:62" x14ac:dyDescent="0.15">
      <c r="K2711">
        <v>2018</v>
      </c>
      <c r="L2711" t="s">
        <v>25</v>
      </c>
      <c r="M2711" t="s">
        <v>89</v>
      </c>
      <c r="N2711" t="s">
        <v>90</v>
      </c>
      <c r="O2711" t="s">
        <v>91</v>
      </c>
      <c r="P2711" t="s">
        <v>46</v>
      </c>
      <c r="Q2711" t="s">
        <v>47</v>
      </c>
      <c r="R2711">
        <v>9688</v>
      </c>
      <c r="S2711">
        <v>13020.671999999999</v>
      </c>
      <c r="T2711">
        <v>16275.839999999998</v>
      </c>
      <c r="U2711">
        <v>3255.1679999999997</v>
      </c>
      <c r="AX2711" t="s">
        <v>25</v>
      </c>
      <c r="AY2711">
        <v>2018</v>
      </c>
      <c r="AZ2711">
        <v>7</v>
      </c>
      <c r="BA2711" t="s">
        <v>38</v>
      </c>
      <c r="BB2711" t="s">
        <v>89</v>
      </c>
      <c r="BC2711" t="s">
        <v>90</v>
      </c>
      <c r="BD2711" t="s">
        <v>91</v>
      </c>
      <c r="BE2711" t="s">
        <v>46</v>
      </c>
      <c r="BF2711" t="s">
        <v>50</v>
      </c>
      <c r="BG2711">
        <v>13039</v>
      </c>
      <c r="BH2711">
        <v>69497.87</v>
      </c>
      <c r="BI2711">
        <v>98686.975399999996</v>
      </c>
      <c r="BJ2711">
        <v>29189.1054</v>
      </c>
    </row>
    <row r="2712" spans="11:62" x14ac:dyDescent="0.15">
      <c r="K2712">
        <v>2018</v>
      </c>
      <c r="L2712" t="s">
        <v>25</v>
      </c>
      <c r="M2712" t="s">
        <v>89</v>
      </c>
      <c r="N2712" t="s">
        <v>90</v>
      </c>
      <c r="O2712" t="s">
        <v>91</v>
      </c>
      <c r="P2712" t="s">
        <v>46</v>
      </c>
      <c r="Q2712" t="s">
        <v>48</v>
      </c>
      <c r="R2712">
        <v>12294</v>
      </c>
      <c r="S2712">
        <v>32726.628000000004</v>
      </c>
      <c r="T2712">
        <v>40908.285000000003</v>
      </c>
      <c r="U2712">
        <v>8181.6569999999992</v>
      </c>
      <c r="AX2712" t="s">
        <v>25</v>
      </c>
      <c r="AY2712">
        <v>2018</v>
      </c>
      <c r="AZ2712">
        <v>7</v>
      </c>
      <c r="BA2712" t="s">
        <v>38</v>
      </c>
      <c r="BB2712" t="s">
        <v>89</v>
      </c>
      <c r="BC2712" t="s">
        <v>90</v>
      </c>
      <c r="BD2712" t="s">
        <v>91</v>
      </c>
      <c r="BE2712" t="s">
        <v>51</v>
      </c>
      <c r="BF2712" t="s">
        <v>52</v>
      </c>
      <c r="BG2712">
        <v>13602</v>
      </c>
      <c r="BH2712">
        <v>66677.004000000001</v>
      </c>
      <c r="BI2712">
        <v>84679.795079999996</v>
      </c>
      <c r="BJ2712">
        <v>18002.791079999995</v>
      </c>
    </row>
    <row r="2713" spans="11:62" x14ac:dyDescent="0.15">
      <c r="K2713">
        <v>2018</v>
      </c>
      <c r="L2713" t="s">
        <v>25</v>
      </c>
      <c r="M2713" t="s">
        <v>89</v>
      </c>
      <c r="N2713" t="s">
        <v>90</v>
      </c>
      <c r="O2713" t="s">
        <v>91</v>
      </c>
      <c r="P2713" t="s">
        <v>46</v>
      </c>
      <c r="Q2713" t="s">
        <v>49</v>
      </c>
      <c r="R2713">
        <v>16023</v>
      </c>
      <c r="S2713">
        <v>44768.26200000001</v>
      </c>
      <c r="T2713">
        <v>65809.345140000019</v>
      </c>
      <c r="U2713">
        <v>21041.08314000001</v>
      </c>
      <c r="AX2713" t="s">
        <v>25</v>
      </c>
      <c r="AY2713">
        <v>2018</v>
      </c>
      <c r="AZ2713">
        <v>7</v>
      </c>
      <c r="BA2713" t="s">
        <v>38</v>
      </c>
      <c r="BB2713" t="s">
        <v>89</v>
      </c>
      <c r="BC2713" t="s">
        <v>90</v>
      </c>
      <c r="BD2713" t="s">
        <v>91</v>
      </c>
      <c r="BE2713" t="s">
        <v>51</v>
      </c>
      <c r="BF2713" t="s">
        <v>53</v>
      </c>
      <c r="BG2713">
        <v>8657</v>
      </c>
      <c r="BH2713">
        <v>64754.36</v>
      </c>
      <c r="BI2713">
        <v>92598.734800000006</v>
      </c>
      <c r="BJ2713">
        <v>27844.374800000005</v>
      </c>
    </row>
    <row r="2714" spans="11:62" x14ac:dyDescent="0.15">
      <c r="K2714">
        <v>2018</v>
      </c>
      <c r="L2714" t="s">
        <v>25</v>
      </c>
      <c r="M2714" t="s">
        <v>89</v>
      </c>
      <c r="N2714" t="s">
        <v>90</v>
      </c>
      <c r="O2714" t="s">
        <v>91</v>
      </c>
      <c r="P2714" t="s">
        <v>46</v>
      </c>
      <c r="Q2714" t="s">
        <v>50</v>
      </c>
      <c r="R2714">
        <v>13039</v>
      </c>
      <c r="S2714">
        <v>69497.87</v>
      </c>
      <c r="T2714">
        <v>98686.975399999996</v>
      </c>
      <c r="U2714">
        <v>29189.1054</v>
      </c>
      <c r="AX2714" t="s">
        <v>25</v>
      </c>
      <c r="AY2714">
        <v>2018</v>
      </c>
      <c r="AZ2714">
        <v>7</v>
      </c>
      <c r="BA2714" t="s">
        <v>38</v>
      </c>
      <c r="BB2714" t="s">
        <v>89</v>
      </c>
      <c r="BC2714" t="s">
        <v>90</v>
      </c>
      <c r="BD2714" t="s">
        <v>91</v>
      </c>
      <c r="BE2714" t="s">
        <v>51</v>
      </c>
      <c r="BF2714" t="s">
        <v>54</v>
      </c>
      <c r="BG2714">
        <v>11691</v>
      </c>
      <c r="BH2714">
        <v>31635.846000000001</v>
      </c>
      <c r="BI2714">
        <v>43024.75056</v>
      </c>
      <c r="BJ2714">
        <v>11388.904559999999</v>
      </c>
    </row>
    <row r="2715" spans="11:62" x14ac:dyDescent="0.15">
      <c r="K2715">
        <v>2018</v>
      </c>
      <c r="L2715" t="s">
        <v>25</v>
      </c>
      <c r="M2715" t="s">
        <v>89</v>
      </c>
      <c r="N2715" t="s">
        <v>90</v>
      </c>
      <c r="O2715" t="s">
        <v>91</v>
      </c>
      <c r="P2715" t="s">
        <v>51</v>
      </c>
      <c r="Q2715" t="s">
        <v>52</v>
      </c>
      <c r="R2715">
        <v>13602</v>
      </c>
      <c r="S2715">
        <v>66677.004000000001</v>
      </c>
      <c r="T2715">
        <v>84679.795079999996</v>
      </c>
      <c r="U2715">
        <v>18002.791079999995</v>
      </c>
      <c r="AX2715" t="s">
        <v>25</v>
      </c>
      <c r="AY2715">
        <v>2018</v>
      </c>
      <c r="AZ2715">
        <v>7</v>
      </c>
      <c r="BA2715" t="s">
        <v>38</v>
      </c>
      <c r="BB2715" t="s">
        <v>89</v>
      </c>
      <c r="BC2715" t="s">
        <v>90</v>
      </c>
      <c r="BD2715" t="s">
        <v>91</v>
      </c>
      <c r="BE2715" t="s">
        <v>51</v>
      </c>
      <c r="BF2715" t="s">
        <v>55</v>
      </c>
      <c r="BG2715">
        <v>13096</v>
      </c>
      <c r="BH2715">
        <v>71661.311999999991</v>
      </c>
      <c r="BI2715">
        <v>104625.51551999999</v>
      </c>
      <c r="BJ2715">
        <v>32964.203519999995</v>
      </c>
    </row>
    <row r="2716" spans="11:62" x14ac:dyDescent="0.15">
      <c r="K2716">
        <v>2018</v>
      </c>
      <c r="L2716" t="s">
        <v>25</v>
      </c>
      <c r="M2716" t="s">
        <v>89</v>
      </c>
      <c r="N2716" t="s">
        <v>90</v>
      </c>
      <c r="O2716" t="s">
        <v>91</v>
      </c>
      <c r="P2716" t="s">
        <v>51</v>
      </c>
      <c r="Q2716" t="s">
        <v>53</v>
      </c>
      <c r="R2716">
        <v>8657</v>
      </c>
      <c r="S2716">
        <v>64754.36</v>
      </c>
      <c r="T2716">
        <v>92598.734800000006</v>
      </c>
      <c r="U2716">
        <v>27844.374800000005</v>
      </c>
      <c r="AX2716" t="s">
        <v>25</v>
      </c>
      <c r="AY2716">
        <v>2018</v>
      </c>
      <c r="AZ2716">
        <v>7</v>
      </c>
      <c r="BA2716" t="s">
        <v>38</v>
      </c>
      <c r="BB2716" t="s">
        <v>89</v>
      </c>
      <c r="BC2716" t="s">
        <v>90</v>
      </c>
      <c r="BD2716" t="s">
        <v>91</v>
      </c>
      <c r="BE2716" t="s">
        <v>56</v>
      </c>
      <c r="BF2716" t="s">
        <v>57</v>
      </c>
      <c r="BG2716">
        <v>6988</v>
      </c>
      <c r="BH2716">
        <v>121730.96</v>
      </c>
      <c r="BI2716">
        <v>170423.34400000001</v>
      </c>
      <c r="BJ2716">
        <v>48692.384000000005</v>
      </c>
    </row>
    <row r="2717" spans="11:62" x14ac:dyDescent="0.15">
      <c r="K2717">
        <v>2018</v>
      </c>
      <c r="L2717" t="s">
        <v>25</v>
      </c>
      <c r="M2717" t="s">
        <v>89</v>
      </c>
      <c r="N2717" t="s">
        <v>90</v>
      </c>
      <c r="O2717" t="s">
        <v>91</v>
      </c>
      <c r="P2717" t="s">
        <v>51</v>
      </c>
      <c r="Q2717" t="s">
        <v>54</v>
      </c>
      <c r="R2717">
        <v>11691</v>
      </c>
      <c r="S2717">
        <v>31635.846000000001</v>
      </c>
      <c r="T2717">
        <v>43024.75056</v>
      </c>
      <c r="U2717">
        <v>11388.904559999999</v>
      </c>
      <c r="AX2717" t="s">
        <v>25</v>
      </c>
      <c r="AY2717">
        <v>2018</v>
      </c>
      <c r="AZ2717">
        <v>7</v>
      </c>
      <c r="BA2717" t="s">
        <v>38</v>
      </c>
      <c r="BB2717" t="s">
        <v>89</v>
      </c>
      <c r="BC2717" t="s">
        <v>90</v>
      </c>
      <c r="BD2717" t="s">
        <v>91</v>
      </c>
      <c r="BE2717" t="s">
        <v>56</v>
      </c>
      <c r="BF2717" t="s">
        <v>58</v>
      </c>
      <c r="BG2717">
        <v>10395</v>
      </c>
      <c r="BH2717">
        <v>72692.235000000001</v>
      </c>
      <c r="BI2717">
        <v>103222.97369999999</v>
      </c>
      <c r="BJ2717">
        <v>30530.738699999987</v>
      </c>
    </row>
    <row r="2718" spans="11:62" x14ac:dyDescent="0.15">
      <c r="K2718">
        <v>2018</v>
      </c>
      <c r="L2718" t="s">
        <v>25</v>
      </c>
      <c r="M2718" t="s">
        <v>89</v>
      </c>
      <c r="N2718" t="s">
        <v>90</v>
      </c>
      <c r="O2718" t="s">
        <v>91</v>
      </c>
      <c r="P2718" t="s">
        <v>51</v>
      </c>
      <c r="Q2718" t="s">
        <v>55</v>
      </c>
      <c r="R2718">
        <v>13096</v>
      </c>
      <c r="S2718">
        <v>71661.311999999991</v>
      </c>
      <c r="T2718">
        <v>104625.51551999999</v>
      </c>
      <c r="U2718">
        <v>32964.203519999995</v>
      </c>
      <c r="AX2718" t="s">
        <v>25</v>
      </c>
      <c r="AY2718">
        <v>2018</v>
      </c>
      <c r="AZ2718">
        <v>7</v>
      </c>
      <c r="BA2718" t="s">
        <v>38</v>
      </c>
      <c r="BB2718" t="s">
        <v>89</v>
      </c>
      <c r="BC2718" t="s">
        <v>90</v>
      </c>
      <c r="BD2718" t="s">
        <v>91</v>
      </c>
      <c r="BE2718" t="s">
        <v>56</v>
      </c>
      <c r="BF2718" t="s">
        <v>59</v>
      </c>
      <c r="BG2718">
        <v>12105</v>
      </c>
      <c r="BH2718">
        <v>28325.7</v>
      </c>
      <c r="BI2718">
        <v>38239.695</v>
      </c>
      <c r="BJ2718">
        <v>9913.994999999999</v>
      </c>
    </row>
    <row r="2719" spans="11:62" x14ac:dyDescent="0.15">
      <c r="K2719">
        <v>2018</v>
      </c>
      <c r="L2719" t="s">
        <v>25</v>
      </c>
      <c r="M2719" t="s">
        <v>89</v>
      </c>
      <c r="N2719" t="s">
        <v>90</v>
      </c>
      <c r="O2719" t="s">
        <v>91</v>
      </c>
      <c r="P2719" t="s">
        <v>56</v>
      </c>
      <c r="Q2719" t="s">
        <v>57</v>
      </c>
      <c r="R2719">
        <v>6988</v>
      </c>
      <c r="S2719">
        <v>121730.96</v>
      </c>
      <c r="T2719">
        <v>170423.34400000001</v>
      </c>
      <c r="U2719">
        <v>48692.384000000005</v>
      </c>
      <c r="AX2719" t="s">
        <v>25</v>
      </c>
      <c r="AY2719">
        <v>2018</v>
      </c>
      <c r="AZ2719">
        <v>7</v>
      </c>
      <c r="BA2719" t="s">
        <v>38</v>
      </c>
      <c r="BB2719" t="s">
        <v>89</v>
      </c>
      <c r="BC2719" t="s">
        <v>90</v>
      </c>
      <c r="BD2719" t="s">
        <v>92</v>
      </c>
      <c r="BE2719" t="s">
        <v>46</v>
      </c>
      <c r="BF2719" t="s">
        <v>47</v>
      </c>
      <c r="BG2719">
        <v>13566</v>
      </c>
      <c r="BH2719">
        <v>17907.12</v>
      </c>
      <c r="BI2719">
        <v>26144.395199999999</v>
      </c>
      <c r="BJ2719">
        <v>8237.2752</v>
      </c>
    </row>
    <row r="2720" spans="11:62" x14ac:dyDescent="0.15">
      <c r="K2720">
        <v>2018</v>
      </c>
      <c r="L2720" t="s">
        <v>25</v>
      </c>
      <c r="M2720" t="s">
        <v>89</v>
      </c>
      <c r="N2720" t="s">
        <v>90</v>
      </c>
      <c r="O2720" t="s">
        <v>91</v>
      </c>
      <c r="P2720" t="s">
        <v>56</v>
      </c>
      <c r="Q2720" t="s">
        <v>58</v>
      </c>
      <c r="R2720">
        <v>10395</v>
      </c>
      <c r="S2720">
        <v>72692.235000000001</v>
      </c>
      <c r="T2720">
        <v>103222.97369999999</v>
      </c>
      <c r="U2720">
        <v>30530.738699999987</v>
      </c>
      <c r="AX2720" t="s">
        <v>25</v>
      </c>
      <c r="AY2720">
        <v>2018</v>
      </c>
      <c r="AZ2720">
        <v>7</v>
      </c>
      <c r="BA2720" t="s">
        <v>38</v>
      </c>
      <c r="BB2720" t="s">
        <v>89</v>
      </c>
      <c r="BC2720" t="s">
        <v>90</v>
      </c>
      <c r="BD2720" t="s">
        <v>92</v>
      </c>
      <c r="BE2720" t="s">
        <v>46</v>
      </c>
      <c r="BF2720" t="s">
        <v>48</v>
      </c>
      <c r="BG2720">
        <v>9929</v>
      </c>
      <c r="BH2720">
        <v>25775.684000000005</v>
      </c>
      <c r="BI2720">
        <v>31961.848160000005</v>
      </c>
      <c r="BJ2720">
        <v>6186.1641600000003</v>
      </c>
    </row>
    <row r="2721" spans="11:62" x14ac:dyDescent="0.15">
      <c r="K2721">
        <v>2018</v>
      </c>
      <c r="L2721" t="s">
        <v>25</v>
      </c>
      <c r="M2721" t="s">
        <v>89</v>
      </c>
      <c r="N2721" t="s">
        <v>90</v>
      </c>
      <c r="O2721" t="s">
        <v>91</v>
      </c>
      <c r="P2721" t="s">
        <v>56</v>
      </c>
      <c r="Q2721" t="s">
        <v>59</v>
      </c>
      <c r="R2721">
        <v>12105</v>
      </c>
      <c r="S2721">
        <v>28325.7</v>
      </c>
      <c r="T2721">
        <v>38239.695</v>
      </c>
      <c r="U2721">
        <v>9913.994999999999</v>
      </c>
      <c r="AX2721" t="s">
        <v>25</v>
      </c>
      <c r="AY2721">
        <v>2018</v>
      </c>
      <c r="AZ2721">
        <v>7</v>
      </c>
      <c r="BA2721" t="s">
        <v>38</v>
      </c>
      <c r="BB2721" t="s">
        <v>89</v>
      </c>
      <c r="BC2721" t="s">
        <v>90</v>
      </c>
      <c r="BD2721" t="s">
        <v>92</v>
      </c>
      <c r="BE2721" t="s">
        <v>46</v>
      </c>
      <c r="BF2721" t="s">
        <v>49</v>
      </c>
      <c r="BG2721">
        <v>19089</v>
      </c>
      <c r="BH2721">
        <v>52914.708000000006</v>
      </c>
      <c r="BI2721">
        <v>66672.532080000004</v>
      </c>
      <c r="BJ2721">
        <v>13757.824079999999</v>
      </c>
    </row>
    <row r="2722" spans="11:62" x14ac:dyDescent="0.15">
      <c r="K2722">
        <v>2018</v>
      </c>
      <c r="L2722" t="s">
        <v>25</v>
      </c>
      <c r="M2722" t="s">
        <v>89</v>
      </c>
      <c r="N2722" t="s">
        <v>90</v>
      </c>
      <c r="O2722" t="s">
        <v>92</v>
      </c>
      <c r="P2722" t="s">
        <v>46</v>
      </c>
      <c r="Q2722" t="s">
        <v>47</v>
      </c>
      <c r="R2722">
        <v>13566</v>
      </c>
      <c r="S2722">
        <v>17907.12</v>
      </c>
      <c r="T2722">
        <v>26144.395199999999</v>
      </c>
      <c r="U2722">
        <v>8237.2752</v>
      </c>
      <c r="AX2722" t="s">
        <v>25</v>
      </c>
      <c r="AY2722">
        <v>2018</v>
      </c>
      <c r="AZ2722">
        <v>7</v>
      </c>
      <c r="BA2722" t="s">
        <v>38</v>
      </c>
      <c r="BB2722" t="s">
        <v>89</v>
      </c>
      <c r="BC2722" t="s">
        <v>90</v>
      </c>
      <c r="BD2722" t="s">
        <v>92</v>
      </c>
      <c r="BE2722" t="s">
        <v>46</v>
      </c>
      <c r="BF2722" t="s">
        <v>50</v>
      </c>
      <c r="BG2722">
        <v>8770</v>
      </c>
      <c r="BH2722">
        <v>44946.25</v>
      </c>
      <c r="BI2722">
        <v>54834.425000000003</v>
      </c>
      <c r="BJ2722">
        <v>9888.1750000000029</v>
      </c>
    </row>
    <row r="2723" spans="11:62" x14ac:dyDescent="0.15">
      <c r="K2723">
        <v>2018</v>
      </c>
      <c r="L2723" t="s">
        <v>25</v>
      </c>
      <c r="M2723" t="s">
        <v>89</v>
      </c>
      <c r="N2723" t="s">
        <v>90</v>
      </c>
      <c r="O2723" t="s">
        <v>92</v>
      </c>
      <c r="P2723" t="s">
        <v>46</v>
      </c>
      <c r="Q2723" t="s">
        <v>48</v>
      </c>
      <c r="R2723">
        <v>9929</v>
      </c>
      <c r="S2723">
        <v>25775.684000000005</v>
      </c>
      <c r="T2723">
        <v>31961.848160000005</v>
      </c>
      <c r="U2723">
        <v>6186.1641600000003</v>
      </c>
      <c r="AX2723" t="s">
        <v>25</v>
      </c>
      <c r="AY2723">
        <v>2018</v>
      </c>
      <c r="AZ2723">
        <v>7</v>
      </c>
      <c r="BA2723" t="s">
        <v>38</v>
      </c>
      <c r="BB2723" t="s">
        <v>89</v>
      </c>
      <c r="BC2723" t="s">
        <v>90</v>
      </c>
      <c r="BD2723" t="s">
        <v>92</v>
      </c>
      <c r="BE2723" t="s">
        <v>51</v>
      </c>
      <c r="BF2723" t="s">
        <v>52</v>
      </c>
      <c r="BG2723">
        <v>17397</v>
      </c>
      <c r="BH2723">
        <v>85280.093999999983</v>
      </c>
      <c r="BI2723">
        <v>121097.73347999998</v>
      </c>
      <c r="BJ2723">
        <v>35817.639479999998</v>
      </c>
    </row>
    <row r="2724" spans="11:62" x14ac:dyDescent="0.15">
      <c r="K2724">
        <v>2018</v>
      </c>
      <c r="L2724" t="s">
        <v>25</v>
      </c>
      <c r="M2724" t="s">
        <v>89</v>
      </c>
      <c r="N2724" t="s">
        <v>90</v>
      </c>
      <c r="O2724" t="s">
        <v>92</v>
      </c>
      <c r="P2724" t="s">
        <v>46</v>
      </c>
      <c r="Q2724" t="s">
        <v>49</v>
      </c>
      <c r="R2724">
        <v>19089</v>
      </c>
      <c r="S2724">
        <v>52914.708000000006</v>
      </c>
      <c r="T2724">
        <v>66672.532080000004</v>
      </c>
      <c r="U2724">
        <v>13757.824079999999</v>
      </c>
      <c r="AX2724" t="s">
        <v>25</v>
      </c>
      <c r="AY2724">
        <v>2018</v>
      </c>
      <c r="AZ2724">
        <v>7</v>
      </c>
      <c r="BA2724" t="s">
        <v>38</v>
      </c>
      <c r="BB2724" t="s">
        <v>89</v>
      </c>
      <c r="BC2724" t="s">
        <v>90</v>
      </c>
      <c r="BD2724" t="s">
        <v>92</v>
      </c>
      <c r="BE2724" t="s">
        <v>51</v>
      </c>
      <c r="BF2724" t="s">
        <v>53</v>
      </c>
      <c r="BG2724">
        <v>12801</v>
      </c>
      <c r="BH2724">
        <v>106197.09599999999</v>
      </c>
      <c r="BI2724">
        <v>127436.51519999999</v>
      </c>
      <c r="BJ2724">
        <v>21239.419200000004</v>
      </c>
    </row>
    <row r="2725" spans="11:62" x14ac:dyDescent="0.15">
      <c r="K2725">
        <v>2018</v>
      </c>
      <c r="L2725" t="s">
        <v>25</v>
      </c>
      <c r="M2725" t="s">
        <v>89</v>
      </c>
      <c r="N2725" t="s">
        <v>90</v>
      </c>
      <c r="O2725" t="s">
        <v>92</v>
      </c>
      <c r="P2725" t="s">
        <v>46</v>
      </c>
      <c r="Q2725" t="s">
        <v>50</v>
      </c>
      <c r="R2725">
        <v>8770</v>
      </c>
      <c r="S2725">
        <v>44946.25</v>
      </c>
      <c r="T2725">
        <v>54834.425000000003</v>
      </c>
      <c r="U2725">
        <v>9888.1750000000029</v>
      </c>
      <c r="AX2725" t="s">
        <v>25</v>
      </c>
      <c r="AY2725">
        <v>2018</v>
      </c>
      <c r="AZ2725">
        <v>7</v>
      </c>
      <c r="BA2725" t="s">
        <v>38</v>
      </c>
      <c r="BB2725" t="s">
        <v>89</v>
      </c>
      <c r="BC2725" t="s">
        <v>90</v>
      </c>
      <c r="BD2725" t="s">
        <v>92</v>
      </c>
      <c r="BE2725" t="s">
        <v>51</v>
      </c>
      <c r="BF2725" t="s">
        <v>54</v>
      </c>
      <c r="BG2725">
        <v>10326</v>
      </c>
      <c r="BH2725">
        <v>25897.608000000004</v>
      </c>
      <c r="BI2725">
        <v>35997.675120000007</v>
      </c>
      <c r="BJ2725">
        <v>10100.067120000003</v>
      </c>
    </row>
    <row r="2726" spans="11:62" x14ac:dyDescent="0.15">
      <c r="K2726">
        <v>2018</v>
      </c>
      <c r="L2726" t="s">
        <v>25</v>
      </c>
      <c r="M2726" t="s">
        <v>89</v>
      </c>
      <c r="N2726" t="s">
        <v>90</v>
      </c>
      <c r="O2726" t="s">
        <v>92</v>
      </c>
      <c r="P2726" t="s">
        <v>51</v>
      </c>
      <c r="Q2726" t="s">
        <v>52</v>
      </c>
      <c r="R2726">
        <v>17397</v>
      </c>
      <c r="S2726">
        <v>85280.093999999983</v>
      </c>
      <c r="T2726">
        <v>121097.73347999998</v>
      </c>
      <c r="U2726">
        <v>35817.639479999998</v>
      </c>
      <c r="AX2726" t="s">
        <v>25</v>
      </c>
      <c r="AY2726">
        <v>2018</v>
      </c>
      <c r="AZ2726">
        <v>7</v>
      </c>
      <c r="BA2726" t="s">
        <v>38</v>
      </c>
      <c r="BB2726" t="s">
        <v>89</v>
      </c>
      <c r="BC2726" t="s">
        <v>90</v>
      </c>
      <c r="BD2726" t="s">
        <v>92</v>
      </c>
      <c r="BE2726" t="s">
        <v>51</v>
      </c>
      <c r="BF2726" t="s">
        <v>55</v>
      </c>
      <c r="BG2726">
        <v>7328</v>
      </c>
      <c r="BH2726">
        <v>45023.232000000004</v>
      </c>
      <c r="BI2726">
        <v>54928.343040000007</v>
      </c>
      <c r="BJ2726">
        <v>9905.1110400000034</v>
      </c>
    </row>
    <row r="2727" spans="11:62" x14ac:dyDescent="0.15">
      <c r="K2727">
        <v>2018</v>
      </c>
      <c r="L2727" t="s">
        <v>25</v>
      </c>
      <c r="M2727" t="s">
        <v>89</v>
      </c>
      <c r="N2727" t="s">
        <v>90</v>
      </c>
      <c r="O2727" t="s">
        <v>92</v>
      </c>
      <c r="P2727" t="s">
        <v>51</v>
      </c>
      <c r="Q2727" t="s">
        <v>53</v>
      </c>
      <c r="R2727">
        <v>12801</v>
      </c>
      <c r="S2727">
        <v>106197.09599999999</v>
      </c>
      <c r="T2727">
        <v>127436.51519999999</v>
      </c>
      <c r="U2727">
        <v>21239.419200000004</v>
      </c>
      <c r="AX2727" t="s">
        <v>25</v>
      </c>
      <c r="AY2727">
        <v>2018</v>
      </c>
      <c r="AZ2727">
        <v>7</v>
      </c>
      <c r="BA2727" t="s">
        <v>38</v>
      </c>
      <c r="BB2727" t="s">
        <v>89</v>
      </c>
      <c r="BC2727" t="s">
        <v>90</v>
      </c>
      <c r="BD2727" t="s">
        <v>92</v>
      </c>
      <c r="BE2727" t="s">
        <v>56</v>
      </c>
      <c r="BF2727" t="s">
        <v>57</v>
      </c>
      <c r="BG2727">
        <v>11990</v>
      </c>
      <c r="BH2727">
        <v>187979.22</v>
      </c>
      <c r="BI2727">
        <v>255651.73920000001</v>
      </c>
      <c r="BJ2727">
        <v>67672.51920000001</v>
      </c>
    </row>
    <row r="2728" spans="11:62" x14ac:dyDescent="0.15">
      <c r="K2728">
        <v>2018</v>
      </c>
      <c r="L2728" t="s">
        <v>25</v>
      </c>
      <c r="M2728" t="s">
        <v>89</v>
      </c>
      <c r="N2728" t="s">
        <v>90</v>
      </c>
      <c r="O2728" t="s">
        <v>92</v>
      </c>
      <c r="P2728" t="s">
        <v>51</v>
      </c>
      <c r="Q2728" t="s">
        <v>54</v>
      </c>
      <c r="R2728">
        <v>10326</v>
      </c>
      <c r="S2728">
        <v>25897.608000000004</v>
      </c>
      <c r="T2728">
        <v>35997.675120000007</v>
      </c>
      <c r="U2728">
        <v>10100.067120000003</v>
      </c>
      <c r="AX2728" t="s">
        <v>25</v>
      </c>
      <c r="AY2728">
        <v>2018</v>
      </c>
      <c r="AZ2728">
        <v>7</v>
      </c>
      <c r="BA2728" t="s">
        <v>38</v>
      </c>
      <c r="BB2728" t="s">
        <v>89</v>
      </c>
      <c r="BC2728" t="s">
        <v>90</v>
      </c>
      <c r="BD2728" t="s">
        <v>92</v>
      </c>
      <c r="BE2728" t="s">
        <v>56</v>
      </c>
      <c r="BF2728" t="s">
        <v>58</v>
      </c>
      <c r="BG2728">
        <v>19837</v>
      </c>
      <c r="BH2728">
        <v>162465.02999999997</v>
      </c>
      <c r="BI2728">
        <v>219327.79049999997</v>
      </c>
      <c r="BJ2728">
        <v>56862.760500000004</v>
      </c>
    </row>
    <row r="2729" spans="11:62" x14ac:dyDescent="0.15">
      <c r="K2729">
        <v>2018</v>
      </c>
      <c r="L2729" t="s">
        <v>25</v>
      </c>
      <c r="M2729" t="s">
        <v>89</v>
      </c>
      <c r="N2729" t="s">
        <v>90</v>
      </c>
      <c r="O2729" t="s">
        <v>92</v>
      </c>
      <c r="P2729" t="s">
        <v>51</v>
      </c>
      <c r="Q2729" t="s">
        <v>55</v>
      </c>
      <c r="R2729">
        <v>7328</v>
      </c>
      <c r="S2729">
        <v>45023.232000000004</v>
      </c>
      <c r="T2729">
        <v>54928.343040000007</v>
      </c>
      <c r="U2729">
        <v>9905.1110400000034</v>
      </c>
      <c r="AX2729" t="s">
        <v>25</v>
      </c>
      <c r="AY2729">
        <v>2018</v>
      </c>
      <c r="AZ2729">
        <v>7</v>
      </c>
      <c r="BA2729" t="s">
        <v>38</v>
      </c>
      <c r="BB2729" t="s">
        <v>89</v>
      </c>
      <c r="BC2729" t="s">
        <v>90</v>
      </c>
      <c r="BD2729" t="s">
        <v>92</v>
      </c>
      <c r="BE2729" t="s">
        <v>56</v>
      </c>
      <c r="BF2729" t="s">
        <v>59</v>
      </c>
      <c r="BG2729">
        <v>16686</v>
      </c>
      <c r="BH2729">
        <v>34239.671999999999</v>
      </c>
      <c r="BI2729">
        <v>41430.003120000001</v>
      </c>
      <c r="BJ2729">
        <v>7190.3311200000026</v>
      </c>
    </row>
    <row r="2730" spans="11:62" x14ac:dyDescent="0.15">
      <c r="K2730">
        <v>2018</v>
      </c>
      <c r="L2730" t="s">
        <v>25</v>
      </c>
      <c r="M2730" t="s">
        <v>89</v>
      </c>
      <c r="N2730" t="s">
        <v>90</v>
      </c>
      <c r="O2730" t="s">
        <v>92</v>
      </c>
      <c r="P2730" t="s">
        <v>56</v>
      </c>
      <c r="Q2730" t="s">
        <v>57</v>
      </c>
      <c r="R2730">
        <v>11990</v>
      </c>
      <c r="S2730">
        <v>187979.22</v>
      </c>
      <c r="T2730">
        <v>255651.73920000001</v>
      </c>
      <c r="U2730">
        <v>67672.51920000001</v>
      </c>
      <c r="AX2730" t="s">
        <v>25</v>
      </c>
      <c r="AY2730">
        <v>2018</v>
      </c>
      <c r="AZ2730">
        <v>7</v>
      </c>
      <c r="BA2730" t="s">
        <v>38</v>
      </c>
      <c r="BB2730" t="s">
        <v>89</v>
      </c>
      <c r="BC2730" t="s">
        <v>90</v>
      </c>
      <c r="BD2730" t="s">
        <v>93</v>
      </c>
      <c r="BE2730" t="s">
        <v>46</v>
      </c>
      <c r="BF2730" t="s">
        <v>47</v>
      </c>
      <c r="BG2730">
        <v>16809</v>
      </c>
      <c r="BH2730">
        <v>25818.624</v>
      </c>
      <c r="BI2730">
        <v>37178.81856</v>
      </c>
      <c r="BJ2730">
        <v>11360.19456</v>
      </c>
    </row>
    <row r="2731" spans="11:62" x14ac:dyDescent="0.15">
      <c r="K2731">
        <v>2018</v>
      </c>
      <c r="L2731" t="s">
        <v>25</v>
      </c>
      <c r="M2731" t="s">
        <v>89</v>
      </c>
      <c r="N2731" t="s">
        <v>90</v>
      </c>
      <c r="O2731" t="s">
        <v>92</v>
      </c>
      <c r="P2731" t="s">
        <v>56</v>
      </c>
      <c r="Q2731" t="s">
        <v>58</v>
      </c>
      <c r="R2731">
        <v>19837</v>
      </c>
      <c r="S2731">
        <v>162465.02999999997</v>
      </c>
      <c r="T2731">
        <v>219327.79049999997</v>
      </c>
      <c r="U2731">
        <v>56862.760500000004</v>
      </c>
      <c r="AX2731" t="s">
        <v>25</v>
      </c>
      <c r="AY2731">
        <v>2018</v>
      </c>
      <c r="AZ2731">
        <v>7</v>
      </c>
      <c r="BA2731" t="s">
        <v>38</v>
      </c>
      <c r="BB2731" t="s">
        <v>89</v>
      </c>
      <c r="BC2731" t="s">
        <v>90</v>
      </c>
      <c r="BD2731" t="s">
        <v>93</v>
      </c>
      <c r="BE2731" t="s">
        <v>46</v>
      </c>
      <c r="BF2731" t="s">
        <v>48</v>
      </c>
      <c r="BG2731">
        <v>9822</v>
      </c>
      <c r="BH2731">
        <v>25713.995999999999</v>
      </c>
      <c r="BI2731">
        <v>34713.8946</v>
      </c>
      <c r="BJ2731">
        <v>8999.8986000000004</v>
      </c>
    </row>
    <row r="2732" spans="11:62" x14ac:dyDescent="0.15">
      <c r="K2732">
        <v>2018</v>
      </c>
      <c r="L2732" t="s">
        <v>25</v>
      </c>
      <c r="M2732" t="s">
        <v>89</v>
      </c>
      <c r="N2732" t="s">
        <v>90</v>
      </c>
      <c r="O2732" t="s">
        <v>92</v>
      </c>
      <c r="P2732" t="s">
        <v>56</v>
      </c>
      <c r="Q2732" t="s">
        <v>59</v>
      </c>
      <c r="R2732">
        <v>16686</v>
      </c>
      <c r="S2732">
        <v>34239.671999999999</v>
      </c>
      <c r="T2732">
        <v>41430.003120000001</v>
      </c>
      <c r="U2732">
        <v>7190.3311200000026</v>
      </c>
      <c r="AX2732" t="s">
        <v>25</v>
      </c>
      <c r="AY2732">
        <v>2018</v>
      </c>
      <c r="AZ2732">
        <v>7</v>
      </c>
      <c r="BA2732" t="s">
        <v>38</v>
      </c>
      <c r="BB2732" t="s">
        <v>89</v>
      </c>
      <c r="BC2732" t="s">
        <v>90</v>
      </c>
      <c r="BD2732" t="s">
        <v>93</v>
      </c>
      <c r="BE2732" t="s">
        <v>46</v>
      </c>
      <c r="BF2732" t="s">
        <v>49</v>
      </c>
      <c r="BG2732">
        <v>19049</v>
      </c>
      <c r="BH2732">
        <v>47774.892</v>
      </c>
      <c r="BI2732">
        <v>64496.104200000002</v>
      </c>
      <c r="BJ2732">
        <v>16721.212200000002</v>
      </c>
    </row>
    <row r="2733" spans="11:62" x14ac:dyDescent="0.15">
      <c r="K2733">
        <v>2018</v>
      </c>
      <c r="L2733" t="s">
        <v>25</v>
      </c>
      <c r="M2733" t="s">
        <v>89</v>
      </c>
      <c r="N2733" t="s">
        <v>90</v>
      </c>
      <c r="O2733" t="s">
        <v>93</v>
      </c>
      <c r="P2733" t="s">
        <v>46</v>
      </c>
      <c r="Q2733" t="s">
        <v>47</v>
      </c>
      <c r="R2733">
        <v>16809</v>
      </c>
      <c r="S2733">
        <v>25818.624</v>
      </c>
      <c r="T2733">
        <v>37178.81856</v>
      </c>
      <c r="U2733">
        <v>11360.19456</v>
      </c>
      <c r="AX2733" t="s">
        <v>25</v>
      </c>
      <c r="AY2733">
        <v>2018</v>
      </c>
      <c r="AZ2733">
        <v>7</v>
      </c>
      <c r="BA2733" t="s">
        <v>38</v>
      </c>
      <c r="BB2733" t="s">
        <v>89</v>
      </c>
      <c r="BC2733" t="s">
        <v>90</v>
      </c>
      <c r="BD2733" t="s">
        <v>93</v>
      </c>
      <c r="BE2733" t="s">
        <v>46</v>
      </c>
      <c r="BF2733" t="s">
        <v>50</v>
      </c>
      <c r="BG2733">
        <v>6618</v>
      </c>
      <c r="BH2733">
        <v>33917.25</v>
      </c>
      <c r="BI2733">
        <v>41379.044999999998</v>
      </c>
      <c r="BJ2733">
        <v>7461.7949999999983</v>
      </c>
    </row>
    <row r="2734" spans="11:62" x14ac:dyDescent="0.15">
      <c r="K2734">
        <v>2018</v>
      </c>
      <c r="L2734" t="s">
        <v>25</v>
      </c>
      <c r="M2734" t="s">
        <v>89</v>
      </c>
      <c r="N2734" t="s">
        <v>90</v>
      </c>
      <c r="O2734" t="s">
        <v>93</v>
      </c>
      <c r="P2734" t="s">
        <v>46</v>
      </c>
      <c r="Q2734" t="s">
        <v>48</v>
      </c>
      <c r="R2734">
        <v>9822</v>
      </c>
      <c r="S2734">
        <v>25713.995999999999</v>
      </c>
      <c r="T2734">
        <v>34713.8946</v>
      </c>
      <c r="U2734">
        <v>8999.8986000000004</v>
      </c>
      <c r="AX2734" t="s">
        <v>25</v>
      </c>
      <c r="AY2734">
        <v>2018</v>
      </c>
      <c r="AZ2734">
        <v>7</v>
      </c>
      <c r="BA2734" t="s">
        <v>38</v>
      </c>
      <c r="BB2734" t="s">
        <v>89</v>
      </c>
      <c r="BC2734" t="s">
        <v>90</v>
      </c>
      <c r="BD2734" t="s">
        <v>93</v>
      </c>
      <c r="BE2734" t="s">
        <v>51</v>
      </c>
      <c r="BF2734" t="s">
        <v>52</v>
      </c>
      <c r="BG2734">
        <v>6879</v>
      </c>
      <c r="BH2734">
        <v>33982.259999999995</v>
      </c>
      <c r="BI2734">
        <v>41118.534599999992</v>
      </c>
      <c r="BJ2734">
        <v>7136.274599999997</v>
      </c>
    </row>
    <row r="2735" spans="11:62" x14ac:dyDescent="0.15">
      <c r="K2735">
        <v>2018</v>
      </c>
      <c r="L2735" t="s">
        <v>25</v>
      </c>
      <c r="M2735" t="s">
        <v>89</v>
      </c>
      <c r="N2735" t="s">
        <v>90</v>
      </c>
      <c r="O2735" t="s">
        <v>93</v>
      </c>
      <c r="P2735" t="s">
        <v>46</v>
      </c>
      <c r="Q2735" t="s">
        <v>49</v>
      </c>
      <c r="R2735">
        <v>19049</v>
      </c>
      <c r="S2735">
        <v>47774.892</v>
      </c>
      <c r="T2735">
        <v>64496.104200000002</v>
      </c>
      <c r="U2735">
        <v>16721.212200000002</v>
      </c>
      <c r="AX2735" t="s">
        <v>25</v>
      </c>
      <c r="AY2735">
        <v>2018</v>
      </c>
      <c r="AZ2735">
        <v>7</v>
      </c>
      <c r="BA2735" t="s">
        <v>38</v>
      </c>
      <c r="BB2735" t="s">
        <v>89</v>
      </c>
      <c r="BC2735" t="s">
        <v>90</v>
      </c>
      <c r="BD2735" t="s">
        <v>93</v>
      </c>
      <c r="BE2735" t="s">
        <v>51</v>
      </c>
      <c r="BF2735" t="s">
        <v>53</v>
      </c>
      <c r="BG2735">
        <v>16888</v>
      </c>
      <c r="BH2735">
        <v>129767.39199999999</v>
      </c>
      <c r="BI2735">
        <v>162209.24</v>
      </c>
      <c r="BJ2735">
        <v>32441.847999999998</v>
      </c>
    </row>
    <row r="2736" spans="11:62" x14ac:dyDescent="0.15">
      <c r="K2736">
        <v>2018</v>
      </c>
      <c r="L2736" t="s">
        <v>25</v>
      </c>
      <c r="M2736" t="s">
        <v>89</v>
      </c>
      <c r="N2736" t="s">
        <v>90</v>
      </c>
      <c r="O2736" t="s">
        <v>93</v>
      </c>
      <c r="P2736" t="s">
        <v>46</v>
      </c>
      <c r="Q2736" t="s">
        <v>50</v>
      </c>
      <c r="R2736">
        <v>6618</v>
      </c>
      <c r="S2736">
        <v>33917.25</v>
      </c>
      <c r="T2736">
        <v>41379.044999999998</v>
      </c>
      <c r="U2736">
        <v>7461.7949999999983</v>
      </c>
      <c r="AX2736" t="s">
        <v>25</v>
      </c>
      <c r="AY2736">
        <v>2018</v>
      </c>
      <c r="AZ2736">
        <v>7</v>
      </c>
      <c r="BA2736" t="s">
        <v>38</v>
      </c>
      <c r="BB2736" t="s">
        <v>89</v>
      </c>
      <c r="BC2736" t="s">
        <v>90</v>
      </c>
      <c r="BD2736" t="s">
        <v>93</v>
      </c>
      <c r="BE2736" t="s">
        <v>51</v>
      </c>
      <c r="BF2736" t="s">
        <v>54</v>
      </c>
      <c r="BG2736">
        <v>17691</v>
      </c>
      <c r="BH2736">
        <v>45147.432000000001</v>
      </c>
      <c r="BI2736">
        <v>54176.918399999995</v>
      </c>
      <c r="BJ2736">
        <v>9029.4863999999943</v>
      </c>
    </row>
    <row r="2737" spans="11:62" x14ac:dyDescent="0.15">
      <c r="K2737">
        <v>2018</v>
      </c>
      <c r="L2737" t="s">
        <v>25</v>
      </c>
      <c r="M2737" t="s">
        <v>89</v>
      </c>
      <c r="N2737" t="s">
        <v>90</v>
      </c>
      <c r="O2737" t="s">
        <v>93</v>
      </c>
      <c r="P2737" t="s">
        <v>51</v>
      </c>
      <c r="Q2737" t="s">
        <v>52</v>
      </c>
      <c r="R2737">
        <v>6879</v>
      </c>
      <c r="S2737">
        <v>33982.259999999995</v>
      </c>
      <c r="T2737">
        <v>41118.534599999992</v>
      </c>
      <c r="U2737">
        <v>7136.274599999997</v>
      </c>
      <c r="AX2737" t="s">
        <v>25</v>
      </c>
      <c r="AY2737">
        <v>2018</v>
      </c>
      <c r="AZ2737">
        <v>7</v>
      </c>
      <c r="BA2737" t="s">
        <v>38</v>
      </c>
      <c r="BB2737" t="s">
        <v>89</v>
      </c>
      <c r="BC2737" t="s">
        <v>90</v>
      </c>
      <c r="BD2737" t="s">
        <v>93</v>
      </c>
      <c r="BE2737" t="s">
        <v>51</v>
      </c>
      <c r="BF2737" t="s">
        <v>55</v>
      </c>
      <c r="BG2737">
        <v>19528</v>
      </c>
      <c r="BH2737">
        <v>105919.87199999999</v>
      </c>
      <c r="BI2737">
        <v>137695.83359999998</v>
      </c>
      <c r="BJ2737">
        <v>31775.961599999995</v>
      </c>
    </row>
    <row r="2738" spans="11:62" x14ac:dyDescent="0.15">
      <c r="K2738">
        <v>2018</v>
      </c>
      <c r="L2738" t="s">
        <v>25</v>
      </c>
      <c r="M2738" t="s">
        <v>89</v>
      </c>
      <c r="N2738" t="s">
        <v>90</v>
      </c>
      <c r="O2738" t="s">
        <v>93</v>
      </c>
      <c r="P2738" t="s">
        <v>51</v>
      </c>
      <c r="Q2738" t="s">
        <v>53</v>
      </c>
      <c r="R2738">
        <v>16888</v>
      </c>
      <c r="S2738">
        <v>129767.39199999999</v>
      </c>
      <c r="T2738">
        <v>162209.24</v>
      </c>
      <c r="U2738">
        <v>32441.847999999998</v>
      </c>
      <c r="AX2738" t="s">
        <v>25</v>
      </c>
      <c r="AY2738">
        <v>2018</v>
      </c>
      <c r="AZ2738">
        <v>7</v>
      </c>
      <c r="BA2738" t="s">
        <v>38</v>
      </c>
      <c r="BB2738" t="s">
        <v>89</v>
      </c>
      <c r="BC2738" t="s">
        <v>90</v>
      </c>
      <c r="BD2738" t="s">
        <v>93</v>
      </c>
      <c r="BE2738" t="s">
        <v>56</v>
      </c>
      <c r="BF2738" t="s">
        <v>57</v>
      </c>
      <c r="BG2738">
        <v>6442</v>
      </c>
      <c r="BH2738">
        <v>111356.41200000001</v>
      </c>
      <c r="BI2738">
        <v>160353.23328000001</v>
      </c>
      <c r="BJ2738">
        <v>48996.821280000004</v>
      </c>
    </row>
    <row r="2739" spans="11:62" x14ac:dyDescent="0.15">
      <c r="K2739">
        <v>2018</v>
      </c>
      <c r="L2739" t="s">
        <v>25</v>
      </c>
      <c r="M2739" t="s">
        <v>89</v>
      </c>
      <c r="N2739" t="s">
        <v>90</v>
      </c>
      <c r="O2739" t="s">
        <v>93</v>
      </c>
      <c r="P2739" t="s">
        <v>51</v>
      </c>
      <c r="Q2739" t="s">
        <v>54</v>
      </c>
      <c r="R2739">
        <v>17691</v>
      </c>
      <c r="S2739">
        <v>45147.432000000001</v>
      </c>
      <c r="T2739">
        <v>54176.918399999995</v>
      </c>
      <c r="U2739">
        <v>9029.4863999999943</v>
      </c>
      <c r="AX2739" t="s">
        <v>25</v>
      </c>
      <c r="AY2739">
        <v>2018</v>
      </c>
      <c r="AZ2739">
        <v>7</v>
      </c>
      <c r="BA2739" t="s">
        <v>38</v>
      </c>
      <c r="BB2739" t="s">
        <v>89</v>
      </c>
      <c r="BC2739" t="s">
        <v>90</v>
      </c>
      <c r="BD2739" t="s">
        <v>93</v>
      </c>
      <c r="BE2739" t="s">
        <v>56</v>
      </c>
      <c r="BF2739" t="s">
        <v>58</v>
      </c>
      <c r="BG2739">
        <v>18839</v>
      </c>
      <c r="BH2739">
        <v>145983.41099999999</v>
      </c>
      <c r="BI2739">
        <v>189778.43429999999</v>
      </c>
      <c r="BJ2739">
        <v>43795.023300000001</v>
      </c>
    </row>
    <row r="2740" spans="11:62" x14ac:dyDescent="0.15">
      <c r="K2740">
        <v>2018</v>
      </c>
      <c r="L2740" t="s">
        <v>25</v>
      </c>
      <c r="M2740" t="s">
        <v>89</v>
      </c>
      <c r="N2740" t="s">
        <v>90</v>
      </c>
      <c r="O2740" t="s">
        <v>93</v>
      </c>
      <c r="P2740" t="s">
        <v>51</v>
      </c>
      <c r="Q2740" t="s">
        <v>55</v>
      </c>
      <c r="R2740">
        <v>19528</v>
      </c>
      <c r="S2740">
        <v>105919.87199999999</v>
      </c>
      <c r="T2740">
        <v>137695.83359999998</v>
      </c>
      <c r="U2740">
        <v>31775.961599999995</v>
      </c>
      <c r="AX2740" t="s">
        <v>25</v>
      </c>
      <c r="AY2740">
        <v>2018</v>
      </c>
      <c r="AZ2740">
        <v>7</v>
      </c>
      <c r="BA2740" t="s">
        <v>38</v>
      </c>
      <c r="BB2740" t="s">
        <v>89</v>
      </c>
      <c r="BC2740" t="s">
        <v>90</v>
      </c>
      <c r="BD2740" t="s">
        <v>93</v>
      </c>
      <c r="BE2740" t="s">
        <v>56</v>
      </c>
      <c r="BF2740" t="s">
        <v>59</v>
      </c>
      <c r="BG2740">
        <v>9746</v>
      </c>
      <c r="BH2740">
        <v>20875.932000000001</v>
      </c>
      <c r="BI2740">
        <v>28600.026839999999</v>
      </c>
      <c r="BJ2740">
        <v>7724.0948399999979</v>
      </c>
    </row>
    <row r="2741" spans="11:62" x14ac:dyDescent="0.15">
      <c r="K2741">
        <v>2018</v>
      </c>
      <c r="L2741" t="s">
        <v>25</v>
      </c>
      <c r="M2741" t="s">
        <v>89</v>
      </c>
      <c r="N2741" t="s">
        <v>90</v>
      </c>
      <c r="O2741" t="s">
        <v>93</v>
      </c>
      <c r="P2741" t="s">
        <v>56</v>
      </c>
      <c r="Q2741" t="s">
        <v>57</v>
      </c>
      <c r="R2741">
        <v>6442</v>
      </c>
      <c r="S2741">
        <v>111356.41200000001</v>
      </c>
      <c r="T2741">
        <v>160353.23328000001</v>
      </c>
      <c r="U2741">
        <v>48996.821280000004</v>
      </c>
      <c r="AX2741" t="s">
        <v>25</v>
      </c>
      <c r="AY2741">
        <v>2018</v>
      </c>
      <c r="AZ2741">
        <v>7</v>
      </c>
      <c r="BA2741" t="s">
        <v>38</v>
      </c>
      <c r="BB2741" t="s">
        <v>89</v>
      </c>
      <c r="BC2741" t="s">
        <v>90</v>
      </c>
      <c r="BD2741" t="s">
        <v>94</v>
      </c>
      <c r="BE2741" t="s">
        <v>46</v>
      </c>
      <c r="BF2741" t="s">
        <v>47</v>
      </c>
      <c r="BG2741">
        <v>5243</v>
      </c>
      <c r="BH2741">
        <v>7612.8359999999993</v>
      </c>
      <c r="BI2741">
        <v>10810.227119999998</v>
      </c>
      <c r="BJ2741">
        <v>3197.3911199999984</v>
      </c>
    </row>
    <row r="2742" spans="11:62" x14ac:dyDescent="0.15">
      <c r="K2742">
        <v>2018</v>
      </c>
      <c r="L2742" t="s">
        <v>25</v>
      </c>
      <c r="M2742" t="s">
        <v>89</v>
      </c>
      <c r="N2742" t="s">
        <v>90</v>
      </c>
      <c r="O2742" t="s">
        <v>93</v>
      </c>
      <c r="P2742" t="s">
        <v>56</v>
      </c>
      <c r="Q2742" t="s">
        <v>58</v>
      </c>
      <c r="R2742">
        <v>18839</v>
      </c>
      <c r="S2742">
        <v>145983.41099999999</v>
      </c>
      <c r="T2742">
        <v>189778.43429999999</v>
      </c>
      <c r="U2742">
        <v>43795.023300000001</v>
      </c>
      <c r="AX2742" t="s">
        <v>25</v>
      </c>
      <c r="AY2742">
        <v>2018</v>
      </c>
      <c r="AZ2742">
        <v>7</v>
      </c>
      <c r="BA2742" t="s">
        <v>38</v>
      </c>
      <c r="BB2742" t="s">
        <v>89</v>
      </c>
      <c r="BC2742" t="s">
        <v>90</v>
      </c>
      <c r="BD2742" t="s">
        <v>94</v>
      </c>
      <c r="BE2742" t="s">
        <v>46</v>
      </c>
      <c r="BF2742" t="s">
        <v>48</v>
      </c>
      <c r="BG2742">
        <v>7629</v>
      </c>
      <c r="BH2742">
        <v>20308.398000000001</v>
      </c>
      <c r="BI2742">
        <v>26197.833420000003</v>
      </c>
      <c r="BJ2742">
        <v>5889.4354200000016</v>
      </c>
    </row>
    <row r="2743" spans="11:62" x14ac:dyDescent="0.15">
      <c r="K2743">
        <v>2018</v>
      </c>
      <c r="L2743" t="s">
        <v>25</v>
      </c>
      <c r="M2743" t="s">
        <v>89</v>
      </c>
      <c r="N2743" t="s">
        <v>90</v>
      </c>
      <c r="O2743" t="s">
        <v>93</v>
      </c>
      <c r="P2743" t="s">
        <v>56</v>
      </c>
      <c r="Q2743" t="s">
        <v>59</v>
      </c>
      <c r="R2743">
        <v>9746</v>
      </c>
      <c r="S2743">
        <v>20875.932000000001</v>
      </c>
      <c r="T2743">
        <v>28600.026839999999</v>
      </c>
      <c r="U2743">
        <v>7724.0948399999979</v>
      </c>
      <c r="AX2743" t="s">
        <v>25</v>
      </c>
      <c r="AY2743">
        <v>2018</v>
      </c>
      <c r="AZ2743">
        <v>7</v>
      </c>
      <c r="BA2743" t="s">
        <v>38</v>
      </c>
      <c r="BB2743" t="s">
        <v>89</v>
      </c>
      <c r="BC2743" t="s">
        <v>90</v>
      </c>
      <c r="BD2743" t="s">
        <v>94</v>
      </c>
      <c r="BE2743" t="s">
        <v>46</v>
      </c>
      <c r="BF2743" t="s">
        <v>49</v>
      </c>
      <c r="BG2743">
        <v>13879</v>
      </c>
      <c r="BH2743">
        <v>34197.856000000007</v>
      </c>
      <c r="BI2743">
        <v>42063.362880000008</v>
      </c>
      <c r="BJ2743">
        <v>7865.5068800000008</v>
      </c>
    </row>
    <row r="2744" spans="11:62" x14ac:dyDescent="0.15">
      <c r="K2744">
        <v>2018</v>
      </c>
      <c r="L2744" t="s">
        <v>25</v>
      </c>
      <c r="M2744" t="s">
        <v>89</v>
      </c>
      <c r="N2744" t="s">
        <v>90</v>
      </c>
      <c r="O2744" t="s">
        <v>94</v>
      </c>
      <c r="P2744" t="s">
        <v>46</v>
      </c>
      <c r="Q2744" t="s">
        <v>47</v>
      </c>
      <c r="R2744">
        <v>5243</v>
      </c>
      <c r="S2744">
        <v>7612.8359999999993</v>
      </c>
      <c r="T2744">
        <v>10810.227119999998</v>
      </c>
      <c r="U2744">
        <v>3197.3911199999984</v>
      </c>
      <c r="AX2744" t="s">
        <v>25</v>
      </c>
      <c r="AY2744">
        <v>2018</v>
      </c>
      <c r="AZ2744">
        <v>7</v>
      </c>
      <c r="BA2744" t="s">
        <v>38</v>
      </c>
      <c r="BB2744" t="s">
        <v>89</v>
      </c>
      <c r="BC2744" t="s">
        <v>90</v>
      </c>
      <c r="BD2744" t="s">
        <v>94</v>
      </c>
      <c r="BE2744" t="s">
        <v>46</v>
      </c>
      <c r="BF2744" t="s">
        <v>50</v>
      </c>
      <c r="BG2744">
        <v>8109</v>
      </c>
      <c r="BH2744">
        <v>42556.031999999992</v>
      </c>
      <c r="BI2744">
        <v>61280.686079999992</v>
      </c>
      <c r="BJ2744">
        <v>18724.65408</v>
      </c>
    </row>
    <row r="2745" spans="11:62" x14ac:dyDescent="0.15">
      <c r="K2745">
        <v>2018</v>
      </c>
      <c r="L2745" t="s">
        <v>25</v>
      </c>
      <c r="M2745" t="s">
        <v>89</v>
      </c>
      <c r="N2745" t="s">
        <v>90</v>
      </c>
      <c r="O2745" t="s">
        <v>94</v>
      </c>
      <c r="P2745" t="s">
        <v>46</v>
      </c>
      <c r="Q2745" t="s">
        <v>48</v>
      </c>
      <c r="R2745">
        <v>7629</v>
      </c>
      <c r="S2745">
        <v>20308.398000000001</v>
      </c>
      <c r="T2745">
        <v>26197.833420000003</v>
      </c>
      <c r="U2745">
        <v>5889.4354200000016</v>
      </c>
      <c r="AX2745" t="s">
        <v>25</v>
      </c>
      <c r="AY2745">
        <v>2018</v>
      </c>
      <c r="AZ2745">
        <v>7</v>
      </c>
      <c r="BA2745" t="s">
        <v>38</v>
      </c>
      <c r="BB2745" t="s">
        <v>89</v>
      </c>
      <c r="BC2745" t="s">
        <v>90</v>
      </c>
      <c r="BD2745" t="s">
        <v>94</v>
      </c>
      <c r="BE2745" t="s">
        <v>51</v>
      </c>
      <c r="BF2745" t="s">
        <v>52</v>
      </c>
      <c r="BG2745">
        <v>13345</v>
      </c>
      <c r="BH2745">
        <v>60853.2</v>
      </c>
      <c r="BI2745">
        <v>82151.820000000007</v>
      </c>
      <c r="BJ2745">
        <v>21298.62000000001</v>
      </c>
    </row>
    <row r="2746" spans="11:62" x14ac:dyDescent="0.15">
      <c r="K2746">
        <v>2018</v>
      </c>
      <c r="L2746" t="s">
        <v>25</v>
      </c>
      <c r="M2746" t="s">
        <v>89</v>
      </c>
      <c r="N2746" t="s">
        <v>90</v>
      </c>
      <c r="O2746" t="s">
        <v>94</v>
      </c>
      <c r="P2746" t="s">
        <v>46</v>
      </c>
      <c r="Q2746" t="s">
        <v>49</v>
      </c>
      <c r="R2746">
        <v>13879</v>
      </c>
      <c r="S2746">
        <v>34197.856000000007</v>
      </c>
      <c r="T2746">
        <v>42063.362880000008</v>
      </c>
      <c r="U2746">
        <v>7865.5068800000008</v>
      </c>
      <c r="AX2746" t="s">
        <v>25</v>
      </c>
      <c r="AY2746">
        <v>2018</v>
      </c>
      <c r="AZ2746">
        <v>7</v>
      </c>
      <c r="BA2746" t="s">
        <v>38</v>
      </c>
      <c r="BB2746" t="s">
        <v>89</v>
      </c>
      <c r="BC2746" t="s">
        <v>90</v>
      </c>
      <c r="BD2746" t="s">
        <v>94</v>
      </c>
      <c r="BE2746" t="s">
        <v>51</v>
      </c>
      <c r="BF2746" t="s">
        <v>53</v>
      </c>
      <c r="BG2746">
        <v>14898</v>
      </c>
      <c r="BH2746">
        <v>113463.16799999999</v>
      </c>
      <c r="BI2746">
        <v>158848.43520000001</v>
      </c>
      <c r="BJ2746">
        <v>45385.267200000017</v>
      </c>
    </row>
    <row r="2747" spans="11:62" x14ac:dyDescent="0.15">
      <c r="K2747">
        <v>2018</v>
      </c>
      <c r="L2747" t="s">
        <v>25</v>
      </c>
      <c r="M2747" t="s">
        <v>89</v>
      </c>
      <c r="N2747" t="s">
        <v>90</v>
      </c>
      <c r="O2747" t="s">
        <v>94</v>
      </c>
      <c r="P2747" t="s">
        <v>46</v>
      </c>
      <c r="Q2747" t="s">
        <v>50</v>
      </c>
      <c r="R2747">
        <v>8109</v>
      </c>
      <c r="S2747">
        <v>42556.031999999992</v>
      </c>
      <c r="T2747">
        <v>61280.686079999992</v>
      </c>
      <c r="U2747">
        <v>18724.65408</v>
      </c>
      <c r="AX2747" t="s">
        <v>25</v>
      </c>
      <c r="AY2747">
        <v>2018</v>
      </c>
      <c r="AZ2747">
        <v>7</v>
      </c>
      <c r="BA2747" t="s">
        <v>38</v>
      </c>
      <c r="BB2747" t="s">
        <v>89</v>
      </c>
      <c r="BC2747" t="s">
        <v>90</v>
      </c>
      <c r="BD2747" t="s">
        <v>94</v>
      </c>
      <c r="BE2747" t="s">
        <v>51</v>
      </c>
      <c r="BF2747" t="s">
        <v>54</v>
      </c>
      <c r="BG2747">
        <v>13068</v>
      </c>
      <c r="BH2747">
        <v>35362.008000000002</v>
      </c>
      <c r="BI2747">
        <v>43141.64976</v>
      </c>
      <c r="BJ2747">
        <v>7779.6417599999986</v>
      </c>
    </row>
    <row r="2748" spans="11:62" x14ac:dyDescent="0.15">
      <c r="K2748">
        <v>2018</v>
      </c>
      <c r="L2748" t="s">
        <v>25</v>
      </c>
      <c r="M2748" t="s">
        <v>89</v>
      </c>
      <c r="N2748" t="s">
        <v>90</v>
      </c>
      <c r="O2748" t="s">
        <v>94</v>
      </c>
      <c r="P2748" t="s">
        <v>51</v>
      </c>
      <c r="Q2748" t="s">
        <v>52</v>
      </c>
      <c r="R2748">
        <v>13345</v>
      </c>
      <c r="S2748">
        <v>60853.2</v>
      </c>
      <c r="T2748">
        <v>82151.820000000007</v>
      </c>
      <c r="U2748">
        <v>21298.62000000001</v>
      </c>
      <c r="AX2748" t="s">
        <v>25</v>
      </c>
      <c r="AY2748">
        <v>2018</v>
      </c>
      <c r="AZ2748">
        <v>7</v>
      </c>
      <c r="BA2748" t="s">
        <v>38</v>
      </c>
      <c r="BB2748" t="s">
        <v>89</v>
      </c>
      <c r="BC2748" t="s">
        <v>90</v>
      </c>
      <c r="BD2748" t="s">
        <v>94</v>
      </c>
      <c r="BE2748" t="s">
        <v>51</v>
      </c>
      <c r="BF2748" t="s">
        <v>55</v>
      </c>
      <c r="BG2748">
        <v>6215</v>
      </c>
      <c r="BH2748">
        <v>38184.959999999999</v>
      </c>
      <c r="BI2748">
        <v>55750.041600000004</v>
      </c>
      <c r="BJ2748">
        <v>17565.081600000005</v>
      </c>
    </row>
    <row r="2749" spans="11:62" x14ac:dyDescent="0.15">
      <c r="K2749">
        <v>2018</v>
      </c>
      <c r="L2749" t="s">
        <v>25</v>
      </c>
      <c r="M2749" t="s">
        <v>89</v>
      </c>
      <c r="N2749" t="s">
        <v>90</v>
      </c>
      <c r="O2749" t="s">
        <v>94</v>
      </c>
      <c r="P2749" t="s">
        <v>51</v>
      </c>
      <c r="Q2749" t="s">
        <v>53</v>
      </c>
      <c r="R2749">
        <v>14898</v>
      </c>
      <c r="S2749">
        <v>113463.16799999999</v>
      </c>
      <c r="T2749">
        <v>158848.43520000001</v>
      </c>
      <c r="U2749">
        <v>45385.267200000017</v>
      </c>
      <c r="AX2749" t="s">
        <v>25</v>
      </c>
      <c r="AY2749">
        <v>2018</v>
      </c>
      <c r="AZ2749">
        <v>7</v>
      </c>
      <c r="BA2749" t="s">
        <v>38</v>
      </c>
      <c r="BB2749" t="s">
        <v>89</v>
      </c>
      <c r="BC2749" t="s">
        <v>90</v>
      </c>
      <c r="BD2749" t="s">
        <v>94</v>
      </c>
      <c r="BE2749" t="s">
        <v>56</v>
      </c>
      <c r="BF2749" t="s">
        <v>57</v>
      </c>
      <c r="BG2749">
        <v>11463</v>
      </c>
      <c r="BH2749">
        <v>175108.788</v>
      </c>
      <c r="BI2749">
        <v>255658.83048</v>
      </c>
      <c r="BJ2749">
        <v>80550.042480000004</v>
      </c>
    </row>
    <row r="2750" spans="11:62" x14ac:dyDescent="0.15">
      <c r="K2750">
        <v>2018</v>
      </c>
      <c r="L2750" t="s">
        <v>25</v>
      </c>
      <c r="M2750" t="s">
        <v>89</v>
      </c>
      <c r="N2750" t="s">
        <v>90</v>
      </c>
      <c r="O2750" t="s">
        <v>94</v>
      </c>
      <c r="P2750" t="s">
        <v>51</v>
      </c>
      <c r="Q2750" t="s">
        <v>54</v>
      </c>
      <c r="R2750">
        <v>13068</v>
      </c>
      <c r="S2750">
        <v>35362.008000000002</v>
      </c>
      <c r="T2750">
        <v>43141.64976</v>
      </c>
      <c r="U2750">
        <v>7779.6417599999986</v>
      </c>
      <c r="AX2750" t="s">
        <v>25</v>
      </c>
      <c r="AY2750">
        <v>2018</v>
      </c>
      <c r="AZ2750">
        <v>7</v>
      </c>
      <c r="BA2750" t="s">
        <v>38</v>
      </c>
      <c r="BB2750" t="s">
        <v>89</v>
      </c>
      <c r="BC2750" t="s">
        <v>90</v>
      </c>
      <c r="BD2750" t="s">
        <v>94</v>
      </c>
      <c r="BE2750" t="s">
        <v>56</v>
      </c>
      <c r="BF2750" t="s">
        <v>58</v>
      </c>
      <c r="BG2750">
        <v>6593</v>
      </c>
      <c r="BH2750">
        <v>50258.439000000006</v>
      </c>
      <c r="BI2750">
        <v>62320.464360000005</v>
      </c>
      <c r="BJ2750">
        <v>12062.02536</v>
      </c>
    </row>
    <row r="2751" spans="11:62" x14ac:dyDescent="0.15">
      <c r="K2751">
        <v>2018</v>
      </c>
      <c r="L2751" t="s">
        <v>25</v>
      </c>
      <c r="M2751" t="s">
        <v>89</v>
      </c>
      <c r="N2751" t="s">
        <v>90</v>
      </c>
      <c r="O2751" t="s">
        <v>94</v>
      </c>
      <c r="P2751" t="s">
        <v>51</v>
      </c>
      <c r="Q2751" t="s">
        <v>55</v>
      </c>
      <c r="R2751">
        <v>6215</v>
      </c>
      <c r="S2751">
        <v>38184.959999999999</v>
      </c>
      <c r="T2751">
        <v>55750.041600000004</v>
      </c>
      <c r="U2751">
        <v>17565.081600000005</v>
      </c>
      <c r="AX2751" t="s">
        <v>25</v>
      </c>
      <c r="AY2751">
        <v>2018</v>
      </c>
      <c r="AZ2751">
        <v>7</v>
      </c>
      <c r="BA2751" t="s">
        <v>38</v>
      </c>
      <c r="BB2751" t="s">
        <v>89</v>
      </c>
      <c r="BC2751" t="s">
        <v>90</v>
      </c>
      <c r="BD2751" t="s">
        <v>94</v>
      </c>
      <c r="BE2751" t="s">
        <v>56</v>
      </c>
      <c r="BF2751" t="s">
        <v>59</v>
      </c>
      <c r="BG2751">
        <v>17403</v>
      </c>
      <c r="BH2751">
        <v>35084.448000000004</v>
      </c>
      <c r="BI2751">
        <v>47013.160320000003</v>
      </c>
      <c r="BJ2751">
        <v>11928.712319999999</v>
      </c>
    </row>
    <row r="2752" spans="11:62" x14ac:dyDescent="0.15">
      <c r="K2752">
        <v>2018</v>
      </c>
      <c r="L2752" t="s">
        <v>25</v>
      </c>
      <c r="M2752" t="s">
        <v>89</v>
      </c>
      <c r="N2752" t="s">
        <v>90</v>
      </c>
      <c r="O2752" t="s">
        <v>94</v>
      </c>
      <c r="P2752" t="s">
        <v>56</v>
      </c>
      <c r="Q2752" t="s">
        <v>57</v>
      </c>
      <c r="R2752">
        <v>11463</v>
      </c>
      <c r="S2752">
        <v>175108.788</v>
      </c>
      <c r="T2752">
        <v>255658.83048</v>
      </c>
      <c r="U2752">
        <v>80550.042480000004</v>
      </c>
      <c r="AX2752" t="s">
        <v>25</v>
      </c>
      <c r="AY2752">
        <v>2018</v>
      </c>
      <c r="AZ2752">
        <v>7</v>
      </c>
      <c r="BA2752" t="s">
        <v>38</v>
      </c>
      <c r="BB2752" t="s">
        <v>95</v>
      </c>
      <c r="BC2752" t="s">
        <v>96</v>
      </c>
      <c r="BD2752" t="s">
        <v>96</v>
      </c>
      <c r="BE2752" t="s">
        <v>46</v>
      </c>
      <c r="BF2752" t="s">
        <v>47</v>
      </c>
      <c r="BG2752">
        <v>84290</v>
      </c>
      <c r="BH2752">
        <v>122389.08</v>
      </c>
      <c r="BI2752">
        <v>159105.804</v>
      </c>
      <c r="BJ2752">
        <v>36716.724000000002</v>
      </c>
    </row>
    <row r="2753" spans="11:62" x14ac:dyDescent="0.15">
      <c r="K2753">
        <v>2018</v>
      </c>
      <c r="L2753" t="s">
        <v>25</v>
      </c>
      <c r="M2753" t="s">
        <v>89</v>
      </c>
      <c r="N2753" t="s">
        <v>90</v>
      </c>
      <c r="O2753" t="s">
        <v>94</v>
      </c>
      <c r="P2753" t="s">
        <v>56</v>
      </c>
      <c r="Q2753" t="s">
        <v>58</v>
      </c>
      <c r="R2753">
        <v>6593</v>
      </c>
      <c r="S2753">
        <v>50258.439000000006</v>
      </c>
      <c r="T2753">
        <v>62320.464360000005</v>
      </c>
      <c r="U2753">
        <v>12062.02536</v>
      </c>
      <c r="AX2753" t="s">
        <v>25</v>
      </c>
      <c r="AY2753">
        <v>2018</v>
      </c>
      <c r="AZ2753">
        <v>7</v>
      </c>
      <c r="BA2753" t="s">
        <v>38</v>
      </c>
      <c r="BB2753" t="s">
        <v>95</v>
      </c>
      <c r="BC2753" t="s">
        <v>96</v>
      </c>
      <c r="BD2753" t="s">
        <v>96</v>
      </c>
      <c r="BE2753" t="s">
        <v>46</v>
      </c>
      <c r="BF2753" t="s">
        <v>48</v>
      </c>
      <c r="BG2753">
        <v>96170</v>
      </c>
      <c r="BH2753">
        <v>256004.54000000004</v>
      </c>
      <c r="BI2753">
        <v>340486.03820000007</v>
      </c>
      <c r="BJ2753">
        <v>84481.498200000031</v>
      </c>
    </row>
    <row r="2754" spans="11:62" x14ac:dyDescent="0.15">
      <c r="K2754">
        <v>2018</v>
      </c>
      <c r="L2754" t="s">
        <v>25</v>
      </c>
      <c r="M2754" t="s">
        <v>89</v>
      </c>
      <c r="N2754" t="s">
        <v>90</v>
      </c>
      <c r="O2754" t="s">
        <v>94</v>
      </c>
      <c r="P2754" t="s">
        <v>56</v>
      </c>
      <c r="Q2754" t="s">
        <v>59</v>
      </c>
      <c r="R2754">
        <v>17403</v>
      </c>
      <c r="S2754">
        <v>35084.448000000004</v>
      </c>
      <c r="T2754">
        <v>47013.160320000003</v>
      </c>
      <c r="U2754">
        <v>11928.712319999999</v>
      </c>
      <c r="AX2754" t="s">
        <v>25</v>
      </c>
      <c r="AY2754">
        <v>2018</v>
      </c>
      <c r="AZ2754">
        <v>7</v>
      </c>
      <c r="BA2754" t="s">
        <v>38</v>
      </c>
      <c r="BB2754" t="s">
        <v>95</v>
      </c>
      <c r="BC2754" t="s">
        <v>96</v>
      </c>
      <c r="BD2754" t="s">
        <v>96</v>
      </c>
      <c r="BE2754" t="s">
        <v>46</v>
      </c>
      <c r="BF2754" t="s">
        <v>49</v>
      </c>
      <c r="BG2754">
        <v>85150</v>
      </c>
      <c r="BH2754">
        <v>221049.40000000002</v>
      </c>
      <c r="BI2754">
        <v>274101.25599999999</v>
      </c>
      <c r="BJ2754">
        <v>53051.855999999971</v>
      </c>
    </row>
    <row r="2755" spans="11:62" x14ac:dyDescent="0.15">
      <c r="K2755">
        <v>2018</v>
      </c>
      <c r="L2755" t="s">
        <v>25</v>
      </c>
      <c r="M2755" t="s">
        <v>95</v>
      </c>
      <c r="N2755" t="s">
        <v>96</v>
      </c>
      <c r="O2755" t="s">
        <v>96</v>
      </c>
      <c r="P2755" t="s">
        <v>46</v>
      </c>
      <c r="Q2755" t="s">
        <v>47</v>
      </c>
      <c r="R2755">
        <v>84290</v>
      </c>
      <c r="S2755">
        <v>122389.08</v>
      </c>
      <c r="T2755">
        <v>159105.804</v>
      </c>
      <c r="U2755">
        <v>36716.724000000002</v>
      </c>
      <c r="AX2755" t="s">
        <v>25</v>
      </c>
      <c r="AY2755">
        <v>2018</v>
      </c>
      <c r="AZ2755">
        <v>7</v>
      </c>
      <c r="BA2755" t="s">
        <v>38</v>
      </c>
      <c r="BB2755" t="s">
        <v>95</v>
      </c>
      <c r="BC2755" t="s">
        <v>96</v>
      </c>
      <c r="BD2755" t="s">
        <v>96</v>
      </c>
      <c r="BE2755" t="s">
        <v>46</v>
      </c>
      <c r="BF2755" t="s">
        <v>50</v>
      </c>
      <c r="BG2755">
        <v>65800</v>
      </c>
      <c r="BH2755">
        <v>348016.2</v>
      </c>
      <c r="BI2755">
        <v>438500.41200000001</v>
      </c>
      <c r="BJ2755">
        <v>90484.212</v>
      </c>
    </row>
    <row r="2756" spans="11:62" x14ac:dyDescent="0.15">
      <c r="K2756">
        <v>2018</v>
      </c>
      <c r="L2756" t="s">
        <v>25</v>
      </c>
      <c r="M2756" t="s">
        <v>95</v>
      </c>
      <c r="N2756" t="s">
        <v>96</v>
      </c>
      <c r="O2756" t="s">
        <v>96</v>
      </c>
      <c r="P2756" t="s">
        <v>46</v>
      </c>
      <c r="Q2756" t="s">
        <v>48</v>
      </c>
      <c r="R2756">
        <v>96170</v>
      </c>
      <c r="S2756">
        <v>256004.54000000004</v>
      </c>
      <c r="T2756">
        <v>340486.03820000007</v>
      </c>
      <c r="U2756">
        <v>84481.498200000031</v>
      </c>
      <c r="AX2756" t="s">
        <v>25</v>
      </c>
      <c r="AY2756">
        <v>2018</v>
      </c>
      <c r="AZ2756">
        <v>7</v>
      </c>
      <c r="BA2756" t="s">
        <v>38</v>
      </c>
      <c r="BB2756" t="s">
        <v>95</v>
      </c>
      <c r="BC2756" t="s">
        <v>96</v>
      </c>
      <c r="BD2756" t="s">
        <v>96</v>
      </c>
      <c r="BE2756" t="s">
        <v>51</v>
      </c>
      <c r="BF2756" t="s">
        <v>52</v>
      </c>
      <c r="BG2756">
        <v>46135</v>
      </c>
      <c r="BH2756">
        <v>219141.25</v>
      </c>
      <c r="BI2756">
        <v>293649.27500000002</v>
      </c>
      <c r="BJ2756">
        <v>74508.025000000023</v>
      </c>
    </row>
    <row r="2757" spans="11:62" x14ac:dyDescent="0.15">
      <c r="K2757">
        <v>2018</v>
      </c>
      <c r="L2757" t="s">
        <v>25</v>
      </c>
      <c r="M2757" t="s">
        <v>95</v>
      </c>
      <c r="N2757" t="s">
        <v>96</v>
      </c>
      <c r="O2757" t="s">
        <v>96</v>
      </c>
      <c r="P2757" t="s">
        <v>46</v>
      </c>
      <c r="Q2757" t="s">
        <v>49</v>
      </c>
      <c r="R2757">
        <v>85150</v>
      </c>
      <c r="S2757">
        <v>221049.40000000002</v>
      </c>
      <c r="T2757">
        <v>274101.25599999999</v>
      </c>
      <c r="U2757">
        <v>53051.855999999971</v>
      </c>
      <c r="AX2757" t="s">
        <v>25</v>
      </c>
      <c r="AY2757">
        <v>2018</v>
      </c>
      <c r="AZ2757">
        <v>7</v>
      </c>
      <c r="BA2757" t="s">
        <v>38</v>
      </c>
      <c r="BB2757" t="s">
        <v>95</v>
      </c>
      <c r="BC2757" t="s">
        <v>96</v>
      </c>
      <c r="BD2757" t="s">
        <v>96</v>
      </c>
      <c r="BE2757" t="s">
        <v>51</v>
      </c>
      <c r="BF2757" t="s">
        <v>53</v>
      </c>
      <c r="BG2757">
        <v>31265</v>
      </c>
      <c r="BH2757">
        <v>257248.42</v>
      </c>
      <c r="BI2757">
        <v>336995.43020000006</v>
      </c>
      <c r="BJ2757">
        <v>79747.010200000048</v>
      </c>
    </row>
    <row r="2758" spans="11:62" x14ac:dyDescent="0.15">
      <c r="K2758">
        <v>2018</v>
      </c>
      <c r="L2758" t="s">
        <v>25</v>
      </c>
      <c r="M2758" t="s">
        <v>95</v>
      </c>
      <c r="N2758" t="s">
        <v>96</v>
      </c>
      <c r="O2758" t="s">
        <v>96</v>
      </c>
      <c r="P2758" t="s">
        <v>46</v>
      </c>
      <c r="Q2758" t="s">
        <v>50</v>
      </c>
      <c r="R2758">
        <v>65800</v>
      </c>
      <c r="S2758">
        <v>348016.2</v>
      </c>
      <c r="T2758">
        <v>438500.41200000001</v>
      </c>
      <c r="U2758">
        <v>90484.212</v>
      </c>
      <c r="AX2758" t="s">
        <v>25</v>
      </c>
      <c r="AY2758">
        <v>2018</v>
      </c>
      <c r="AZ2758">
        <v>7</v>
      </c>
      <c r="BA2758" t="s">
        <v>38</v>
      </c>
      <c r="BB2758" t="s">
        <v>95</v>
      </c>
      <c r="BC2758" t="s">
        <v>96</v>
      </c>
      <c r="BD2758" t="s">
        <v>96</v>
      </c>
      <c r="BE2758" t="s">
        <v>51</v>
      </c>
      <c r="BF2758" t="s">
        <v>54</v>
      </c>
      <c r="BG2758">
        <v>42360</v>
      </c>
      <c r="BH2758">
        <v>113694.24000000002</v>
      </c>
      <c r="BI2758">
        <v>146665.56960000002</v>
      </c>
      <c r="BJ2758">
        <v>32971.329599999997</v>
      </c>
    </row>
    <row r="2759" spans="11:62" x14ac:dyDescent="0.15">
      <c r="K2759">
        <v>2018</v>
      </c>
      <c r="L2759" t="s">
        <v>25</v>
      </c>
      <c r="M2759" t="s">
        <v>95</v>
      </c>
      <c r="N2759" t="s">
        <v>96</v>
      </c>
      <c r="O2759" t="s">
        <v>96</v>
      </c>
      <c r="P2759" t="s">
        <v>51</v>
      </c>
      <c r="Q2759" t="s">
        <v>52</v>
      </c>
      <c r="R2759">
        <v>46135</v>
      </c>
      <c r="S2759">
        <v>219141.25</v>
      </c>
      <c r="T2759">
        <v>293649.27500000002</v>
      </c>
      <c r="U2759">
        <v>74508.025000000023</v>
      </c>
      <c r="AX2759" t="s">
        <v>25</v>
      </c>
      <c r="AY2759">
        <v>2018</v>
      </c>
      <c r="AZ2759">
        <v>7</v>
      </c>
      <c r="BA2759" t="s">
        <v>38</v>
      </c>
      <c r="BB2759" t="s">
        <v>95</v>
      </c>
      <c r="BC2759" t="s">
        <v>96</v>
      </c>
      <c r="BD2759" t="s">
        <v>96</v>
      </c>
      <c r="BE2759" t="s">
        <v>51</v>
      </c>
      <c r="BF2759" t="s">
        <v>55</v>
      </c>
      <c r="BG2759">
        <v>81800</v>
      </c>
      <c r="BH2759">
        <v>490800</v>
      </c>
      <c r="BI2759">
        <v>652764</v>
      </c>
      <c r="BJ2759">
        <v>161964</v>
      </c>
    </row>
    <row r="2760" spans="11:62" x14ac:dyDescent="0.15">
      <c r="K2760">
        <v>2018</v>
      </c>
      <c r="L2760" t="s">
        <v>25</v>
      </c>
      <c r="M2760" t="s">
        <v>95</v>
      </c>
      <c r="N2760" t="s">
        <v>96</v>
      </c>
      <c r="O2760" t="s">
        <v>96</v>
      </c>
      <c r="P2760" t="s">
        <v>51</v>
      </c>
      <c r="Q2760" t="s">
        <v>53</v>
      </c>
      <c r="R2760">
        <v>31265</v>
      </c>
      <c r="S2760">
        <v>257248.42</v>
      </c>
      <c r="T2760">
        <v>336995.43020000006</v>
      </c>
      <c r="U2760">
        <v>79747.010200000048</v>
      </c>
      <c r="AX2760" t="s">
        <v>25</v>
      </c>
      <c r="AY2760">
        <v>2018</v>
      </c>
      <c r="AZ2760">
        <v>7</v>
      </c>
      <c r="BA2760" t="s">
        <v>38</v>
      </c>
      <c r="BB2760" t="s">
        <v>95</v>
      </c>
      <c r="BC2760" t="s">
        <v>96</v>
      </c>
      <c r="BD2760" t="s">
        <v>96</v>
      </c>
      <c r="BE2760" t="s">
        <v>56</v>
      </c>
      <c r="BF2760" t="s">
        <v>57</v>
      </c>
      <c r="BG2760">
        <v>67260</v>
      </c>
      <c r="BH2760">
        <v>1000425.24</v>
      </c>
      <c r="BI2760">
        <v>1430608.0932</v>
      </c>
      <c r="BJ2760">
        <v>430182.85320000001</v>
      </c>
    </row>
    <row r="2761" spans="11:62" x14ac:dyDescent="0.15">
      <c r="K2761">
        <v>2018</v>
      </c>
      <c r="L2761" t="s">
        <v>25</v>
      </c>
      <c r="M2761" t="s">
        <v>95</v>
      </c>
      <c r="N2761" t="s">
        <v>96</v>
      </c>
      <c r="O2761" t="s">
        <v>96</v>
      </c>
      <c r="P2761" t="s">
        <v>51</v>
      </c>
      <c r="Q2761" t="s">
        <v>54</v>
      </c>
      <c r="R2761">
        <v>42360</v>
      </c>
      <c r="S2761">
        <v>113694.24000000002</v>
      </c>
      <c r="T2761">
        <v>146665.56960000002</v>
      </c>
      <c r="U2761">
        <v>32971.329599999997</v>
      </c>
      <c r="AX2761" t="s">
        <v>25</v>
      </c>
      <c r="AY2761">
        <v>2018</v>
      </c>
      <c r="AZ2761">
        <v>7</v>
      </c>
      <c r="BA2761" t="s">
        <v>38</v>
      </c>
      <c r="BB2761" t="s">
        <v>95</v>
      </c>
      <c r="BC2761" t="s">
        <v>96</v>
      </c>
      <c r="BD2761" t="s">
        <v>96</v>
      </c>
      <c r="BE2761" t="s">
        <v>56</v>
      </c>
      <c r="BF2761" t="s">
        <v>58</v>
      </c>
      <c r="BG2761">
        <v>28375</v>
      </c>
      <c r="BH2761">
        <v>196638.75</v>
      </c>
      <c r="BI2761">
        <v>281193.41249999998</v>
      </c>
      <c r="BJ2761">
        <v>84554.662499999977</v>
      </c>
    </row>
    <row r="2762" spans="11:62" x14ac:dyDescent="0.15">
      <c r="K2762">
        <v>2018</v>
      </c>
      <c r="L2762" t="s">
        <v>25</v>
      </c>
      <c r="M2762" t="s">
        <v>95</v>
      </c>
      <c r="N2762" t="s">
        <v>96</v>
      </c>
      <c r="O2762" t="s">
        <v>96</v>
      </c>
      <c r="P2762" t="s">
        <v>51</v>
      </c>
      <c r="Q2762" t="s">
        <v>55</v>
      </c>
      <c r="R2762">
        <v>81800</v>
      </c>
      <c r="S2762">
        <v>490800</v>
      </c>
      <c r="T2762">
        <v>652764</v>
      </c>
      <c r="U2762">
        <v>161964</v>
      </c>
      <c r="AX2762" t="s">
        <v>25</v>
      </c>
      <c r="AY2762">
        <v>2018</v>
      </c>
      <c r="AZ2762">
        <v>7</v>
      </c>
      <c r="BA2762" t="s">
        <v>38</v>
      </c>
      <c r="BB2762" t="s">
        <v>95</v>
      </c>
      <c r="BC2762" t="s">
        <v>96</v>
      </c>
      <c r="BD2762" t="s">
        <v>96</v>
      </c>
      <c r="BE2762" t="s">
        <v>56</v>
      </c>
      <c r="BF2762" t="s">
        <v>59</v>
      </c>
      <c r="BG2762">
        <v>80785</v>
      </c>
      <c r="BH2762">
        <v>168679.08</v>
      </c>
      <c r="BI2762">
        <v>241211.08439999996</v>
      </c>
      <c r="BJ2762">
        <v>72532.004399999976</v>
      </c>
    </row>
    <row r="2763" spans="11:62" x14ac:dyDescent="0.15">
      <c r="K2763">
        <v>2018</v>
      </c>
      <c r="L2763" t="s">
        <v>25</v>
      </c>
      <c r="M2763" t="s">
        <v>95</v>
      </c>
      <c r="N2763" t="s">
        <v>96</v>
      </c>
      <c r="O2763" t="s">
        <v>96</v>
      </c>
      <c r="P2763" t="s">
        <v>56</v>
      </c>
      <c r="Q2763" t="s">
        <v>57</v>
      </c>
      <c r="R2763">
        <v>67260</v>
      </c>
      <c r="S2763">
        <v>1000425.24</v>
      </c>
      <c r="T2763">
        <v>1430608.0932</v>
      </c>
      <c r="U2763">
        <v>430182.85320000001</v>
      </c>
      <c r="AX2763" t="s">
        <v>25</v>
      </c>
      <c r="AY2763">
        <v>2018</v>
      </c>
      <c r="AZ2763">
        <v>7</v>
      </c>
      <c r="BA2763" t="s">
        <v>38</v>
      </c>
      <c r="BB2763" t="s">
        <v>97</v>
      </c>
      <c r="BC2763" t="s">
        <v>98</v>
      </c>
      <c r="BD2763" t="s">
        <v>99</v>
      </c>
      <c r="BE2763" t="s">
        <v>46</v>
      </c>
      <c r="BF2763" t="s">
        <v>47</v>
      </c>
      <c r="BG2763">
        <v>17625</v>
      </c>
      <c r="BH2763">
        <v>27283.5</v>
      </c>
      <c r="BI2763">
        <v>39015.404999999999</v>
      </c>
      <c r="BJ2763">
        <v>11731.904999999999</v>
      </c>
    </row>
    <row r="2764" spans="11:62" x14ac:dyDescent="0.15">
      <c r="K2764">
        <v>2018</v>
      </c>
      <c r="L2764" t="s">
        <v>25</v>
      </c>
      <c r="M2764" t="s">
        <v>95</v>
      </c>
      <c r="N2764" t="s">
        <v>96</v>
      </c>
      <c r="O2764" t="s">
        <v>96</v>
      </c>
      <c r="P2764" t="s">
        <v>56</v>
      </c>
      <c r="Q2764" t="s">
        <v>58</v>
      </c>
      <c r="R2764">
        <v>28375</v>
      </c>
      <c r="S2764">
        <v>196638.75</v>
      </c>
      <c r="T2764">
        <v>281193.41249999998</v>
      </c>
      <c r="U2764">
        <v>84554.662499999977</v>
      </c>
      <c r="AX2764" t="s">
        <v>25</v>
      </c>
      <c r="AY2764">
        <v>2018</v>
      </c>
      <c r="AZ2764">
        <v>7</v>
      </c>
      <c r="BA2764" t="s">
        <v>38</v>
      </c>
      <c r="BB2764" t="s">
        <v>97</v>
      </c>
      <c r="BC2764" t="s">
        <v>98</v>
      </c>
      <c r="BD2764" t="s">
        <v>99</v>
      </c>
      <c r="BE2764" t="s">
        <v>46</v>
      </c>
      <c r="BF2764" t="s">
        <v>48</v>
      </c>
      <c r="BG2764">
        <v>18494</v>
      </c>
      <c r="BH2764">
        <v>51265.368000000009</v>
      </c>
      <c r="BI2764">
        <v>71258.86152000002</v>
      </c>
      <c r="BJ2764">
        <v>19993.493520000011</v>
      </c>
    </row>
    <row r="2765" spans="11:62" x14ac:dyDescent="0.15">
      <c r="K2765">
        <v>2018</v>
      </c>
      <c r="L2765" t="s">
        <v>25</v>
      </c>
      <c r="M2765" t="s">
        <v>95</v>
      </c>
      <c r="N2765" t="s">
        <v>96</v>
      </c>
      <c r="O2765" t="s">
        <v>96</v>
      </c>
      <c r="P2765" t="s">
        <v>56</v>
      </c>
      <c r="Q2765" t="s">
        <v>59</v>
      </c>
      <c r="R2765">
        <v>80785</v>
      </c>
      <c r="S2765">
        <v>168679.08</v>
      </c>
      <c r="T2765">
        <v>241211.08439999996</v>
      </c>
      <c r="U2765">
        <v>72532.004399999976</v>
      </c>
      <c r="AX2765" t="s">
        <v>25</v>
      </c>
      <c r="AY2765">
        <v>2018</v>
      </c>
      <c r="AZ2765">
        <v>7</v>
      </c>
      <c r="BA2765" t="s">
        <v>38</v>
      </c>
      <c r="BB2765" t="s">
        <v>97</v>
      </c>
      <c r="BC2765" t="s">
        <v>98</v>
      </c>
      <c r="BD2765" t="s">
        <v>99</v>
      </c>
      <c r="BE2765" t="s">
        <v>46</v>
      </c>
      <c r="BF2765" t="s">
        <v>49</v>
      </c>
      <c r="BG2765">
        <v>13490</v>
      </c>
      <c r="BH2765">
        <v>35910.380000000005</v>
      </c>
      <c r="BI2765">
        <v>52429.154800000004</v>
      </c>
      <c r="BJ2765">
        <v>16518.774799999999</v>
      </c>
    </row>
    <row r="2766" spans="11:62" x14ac:dyDescent="0.15">
      <c r="K2766">
        <v>2018</v>
      </c>
      <c r="L2766" t="s">
        <v>25</v>
      </c>
      <c r="M2766" t="s">
        <v>97</v>
      </c>
      <c r="N2766" t="s">
        <v>98</v>
      </c>
      <c r="O2766" t="s">
        <v>99</v>
      </c>
      <c r="P2766" t="s">
        <v>46</v>
      </c>
      <c r="Q2766" t="s">
        <v>47</v>
      </c>
      <c r="R2766">
        <v>17625</v>
      </c>
      <c r="S2766">
        <v>27283.5</v>
      </c>
      <c r="T2766">
        <v>39015.404999999999</v>
      </c>
      <c r="U2766">
        <v>11731.904999999999</v>
      </c>
      <c r="AX2766" t="s">
        <v>25</v>
      </c>
      <c r="AY2766">
        <v>2018</v>
      </c>
      <c r="AZ2766">
        <v>7</v>
      </c>
      <c r="BA2766" t="s">
        <v>38</v>
      </c>
      <c r="BB2766" t="s">
        <v>97</v>
      </c>
      <c r="BC2766" t="s">
        <v>98</v>
      </c>
      <c r="BD2766" t="s">
        <v>99</v>
      </c>
      <c r="BE2766" t="s">
        <v>46</v>
      </c>
      <c r="BF2766" t="s">
        <v>50</v>
      </c>
      <c r="BG2766">
        <v>10985</v>
      </c>
      <c r="BH2766">
        <v>55847.739999999991</v>
      </c>
      <c r="BI2766">
        <v>70368.152399999977</v>
      </c>
      <c r="BJ2766">
        <v>14520.412399999987</v>
      </c>
    </row>
    <row r="2767" spans="11:62" x14ac:dyDescent="0.15">
      <c r="K2767">
        <v>2018</v>
      </c>
      <c r="L2767" t="s">
        <v>25</v>
      </c>
      <c r="M2767" t="s">
        <v>97</v>
      </c>
      <c r="N2767" t="s">
        <v>98</v>
      </c>
      <c r="O2767" t="s">
        <v>99</v>
      </c>
      <c r="P2767" t="s">
        <v>46</v>
      </c>
      <c r="Q2767" t="s">
        <v>48</v>
      </c>
      <c r="R2767">
        <v>18494</v>
      </c>
      <c r="S2767">
        <v>51265.368000000009</v>
      </c>
      <c r="T2767">
        <v>71258.86152000002</v>
      </c>
      <c r="U2767">
        <v>19993.493520000011</v>
      </c>
      <c r="AX2767" t="s">
        <v>25</v>
      </c>
      <c r="AY2767">
        <v>2018</v>
      </c>
      <c r="AZ2767">
        <v>7</v>
      </c>
      <c r="BA2767" t="s">
        <v>38</v>
      </c>
      <c r="BB2767" t="s">
        <v>97</v>
      </c>
      <c r="BC2767" t="s">
        <v>98</v>
      </c>
      <c r="BD2767" t="s">
        <v>99</v>
      </c>
      <c r="BE2767" t="s">
        <v>51</v>
      </c>
      <c r="BF2767" t="s">
        <v>52</v>
      </c>
      <c r="BG2767">
        <v>10531</v>
      </c>
      <c r="BH2767">
        <v>46820.825999999994</v>
      </c>
      <c r="BI2767">
        <v>66953.781179999991</v>
      </c>
      <c r="BJ2767">
        <v>20132.955179999997</v>
      </c>
    </row>
    <row r="2768" spans="11:62" x14ac:dyDescent="0.15">
      <c r="K2768">
        <v>2018</v>
      </c>
      <c r="L2768" t="s">
        <v>25</v>
      </c>
      <c r="M2768" t="s">
        <v>97</v>
      </c>
      <c r="N2768" t="s">
        <v>98</v>
      </c>
      <c r="O2768" t="s">
        <v>99</v>
      </c>
      <c r="P2768" t="s">
        <v>46</v>
      </c>
      <c r="Q2768" t="s">
        <v>49</v>
      </c>
      <c r="R2768">
        <v>13490</v>
      </c>
      <c r="S2768">
        <v>35910.380000000005</v>
      </c>
      <c r="T2768">
        <v>52429.154800000004</v>
      </c>
      <c r="U2768">
        <v>16518.774799999999</v>
      </c>
      <c r="AX2768" t="s">
        <v>25</v>
      </c>
      <c r="AY2768">
        <v>2018</v>
      </c>
      <c r="AZ2768">
        <v>7</v>
      </c>
      <c r="BA2768" t="s">
        <v>38</v>
      </c>
      <c r="BB2768" t="s">
        <v>97</v>
      </c>
      <c r="BC2768" t="s">
        <v>98</v>
      </c>
      <c r="BD2768" t="s">
        <v>99</v>
      </c>
      <c r="BE2768" t="s">
        <v>51</v>
      </c>
      <c r="BF2768" t="s">
        <v>53</v>
      </c>
      <c r="BG2768">
        <v>5456</v>
      </c>
      <c r="BH2768">
        <v>48231.039999999994</v>
      </c>
      <c r="BI2768">
        <v>63664.972799999996</v>
      </c>
      <c r="BJ2768">
        <v>15433.932800000002</v>
      </c>
    </row>
    <row r="2769" spans="11:62" x14ac:dyDescent="0.15">
      <c r="K2769">
        <v>2018</v>
      </c>
      <c r="L2769" t="s">
        <v>25</v>
      </c>
      <c r="M2769" t="s">
        <v>97</v>
      </c>
      <c r="N2769" t="s">
        <v>98</v>
      </c>
      <c r="O2769" t="s">
        <v>99</v>
      </c>
      <c r="P2769" t="s">
        <v>46</v>
      </c>
      <c r="Q2769" t="s">
        <v>50</v>
      </c>
      <c r="R2769">
        <v>10985</v>
      </c>
      <c r="S2769">
        <v>55847.739999999991</v>
      </c>
      <c r="T2769">
        <v>70368.152399999977</v>
      </c>
      <c r="U2769">
        <v>14520.412399999987</v>
      </c>
      <c r="AX2769" t="s">
        <v>25</v>
      </c>
      <c r="AY2769">
        <v>2018</v>
      </c>
      <c r="AZ2769">
        <v>7</v>
      </c>
      <c r="BA2769" t="s">
        <v>38</v>
      </c>
      <c r="BB2769" t="s">
        <v>97</v>
      </c>
      <c r="BC2769" t="s">
        <v>98</v>
      </c>
      <c r="BD2769" t="s">
        <v>99</v>
      </c>
      <c r="BE2769" t="s">
        <v>51</v>
      </c>
      <c r="BF2769" t="s">
        <v>54</v>
      </c>
      <c r="BG2769">
        <v>12876</v>
      </c>
      <c r="BH2769">
        <v>36825.360000000001</v>
      </c>
      <c r="BI2769">
        <v>53396.772000000004</v>
      </c>
      <c r="BJ2769">
        <v>16571.412000000004</v>
      </c>
    </row>
    <row r="2770" spans="11:62" x14ac:dyDescent="0.15">
      <c r="K2770">
        <v>2018</v>
      </c>
      <c r="L2770" t="s">
        <v>25</v>
      </c>
      <c r="M2770" t="s">
        <v>97</v>
      </c>
      <c r="N2770" t="s">
        <v>98</v>
      </c>
      <c r="O2770" t="s">
        <v>99</v>
      </c>
      <c r="P2770" t="s">
        <v>51</v>
      </c>
      <c r="Q2770" t="s">
        <v>52</v>
      </c>
      <c r="R2770">
        <v>10531</v>
      </c>
      <c r="S2770">
        <v>46820.825999999994</v>
      </c>
      <c r="T2770">
        <v>66953.781179999991</v>
      </c>
      <c r="U2770">
        <v>20132.955179999997</v>
      </c>
      <c r="AX2770" t="s">
        <v>25</v>
      </c>
      <c r="AY2770">
        <v>2018</v>
      </c>
      <c r="AZ2770">
        <v>7</v>
      </c>
      <c r="BA2770" t="s">
        <v>38</v>
      </c>
      <c r="BB2770" t="s">
        <v>97</v>
      </c>
      <c r="BC2770" t="s">
        <v>98</v>
      </c>
      <c r="BD2770" t="s">
        <v>99</v>
      </c>
      <c r="BE2770" t="s">
        <v>51</v>
      </c>
      <c r="BF2770" t="s">
        <v>55</v>
      </c>
      <c r="BG2770">
        <v>12888</v>
      </c>
      <c r="BH2770">
        <v>77327.999999999985</v>
      </c>
      <c r="BI2770">
        <v>107485.91999999998</v>
      </c>
      <c r="BJ2770">
        <v>30157.919999999998</v>
      </c>
    </row>
    <row r="2771" spans="11:62" x14ac:dyDescent="0.15">
      <c r="K2771">
        <v>2018</v>
      </c>
      <c r="L2771" t="s">
        <v>25</v>
      </c>
      <c r="M2771" t="s">
        <v>97</v>
      </c>
      <c r="N2771" t="s">
        <v>98</v>
      </c>
      <c r="O2771" t="s">
        <v>99</v>
      </c>
      <c r="P2771" t="s">
        <v>51</v>
      </c>
      <c r="Q2771" t="s">
        <v>53</v>
      </c>
      <c r="R2771">
        <v>5456</v>
      </c>
      <c r="S2771">
        <v>48231.039999999994</v>
      </c>
      <c r="T2771">
        <v>63664.972799999996</v>
      </c>
      <c r="U2771">
        <v>15433.932800000002</v>
      </c>
      <c r="AX2771" t="s">
        <v>25</v>
      </c>
      <c r="AY2771">
        <v>2018</v>
      </c>
      <c r="AZ2771">
        <v>7</v>
      </c>
      <c r="BA2771" t="s">
        <v>38</v>
      </c>
      <c r="BB2771" t="s">
        <v>97</v>
      </c>
      <c r="BC2771" t="s">
        <v>98</v>
      </c>
      <c r="BD2771" t="s">
        <v>99</v>
      </c>
      <c r="BE2771" t="s">
        <v>56</v>
      </c>
      <c r="BF2771" t="s">
        <v>57</v>
      </c>
      <c r="BG2771">
        <v>12788</v>
      </c>
      <c r="BH2771">
        <v>217626.18400000001</v>
      </c>
      <c r="BI2771">
        <v>293795.34840000002</v>
      </c>
      <c r="BJ2771">
        <v>76169.164400000009</v>
      </c>
    </row>
    <row r="2772" spans="11:62" x14ac:dyDescent="0.15">
      <c r="K2772">
        <v>2018</v>
      </c>
      <c r="L2772" t="s">
        <v>25</v>
      </c>
      <c r="M2772" t="s">
        <v>97</v>
      </c>
      <c r="N2772" t="s">
        <v>98</v>
      </c>
      <c r="O2772" t="s">
        <v>99</v>
      </c>
      <c r="P2772" t="s">
        <v>51</v>
      </c>
      <c r="Q2772" t="s">
        <v>54</v>
      </c>
      <c r="R2772">
        <v>12876</v>
      </c>
      <c r="S2772">
        <v>36825.360000000001</v>
      </c>
      <c r="T2772">
        <v>53396.772000000004</v>
      </c>
      <c r="U2772">
        <v>16571.412000000004</v>
      </c>
      <c r="AX2772" t="s">
        <v>25</v>
      </c>
      <c r="AY2772">
        <v>2018</v>
      </c>
      <c r="AZ2772">
        <v>7</v>
      </c>
      <c r="BA2772" t="s">
        <v>38</v>
      </c>
      <c r="BB2772" t="s">
        <v>97</v>
      </c>
      <c r="BC2772" t="s">
        <v>98</v>
      </c>
      <c r="BD2772" t="s">
        <v>99</v>
      </c>
      <c r="BE2772" t="s">
        <v>56</v>
      </c>
      <c r="BF2772" t="s">
        <v>58</v>
      </c>
      <c r="BG2772">
        <v>12334</v>
      </c>
      <c r="BH2772">
        <v>95576.165999999997</v>
      </c>
      <c r="BI2772">
        <v>132850.87073999998</v>
      </c>
      <c r="BJ2772">
        <v>37274.704739999986</v>
      </c>
    </row>
    <row r="2773" spans="11:62" x14ac:dyDescent="0.15">
      <c r="K2773">
        <v>2018</v>
      </c>
      <c r="L2773" t="s">
        <v>25</v>
      </c>
      <c r="M2773" t="s">
        <v>97</v>
      </c>
      <c r="N2773" t="s">
        <v>98</v>
      </c>
      <c r="O2773" t="s">
        <v>99</v>
      </c>
      <c r="P2773" t="s">
        <v>51</v>
      </c>
      <c r="Q2773" t="s">
        <v>55</v>
      </c>
      <c r="R2773">
        <v>12888</v>
      </c>
      <c r="S2773">
        <v>77327.999999999985</v>
      </c>
      <c r="T2773">
        <v>107485.91999999998</v>
      </c>
      <c r="U2773">
        <v>30157.919999999998</v>
      </c>
      <c r="AX2773" t="s">
        <v>25</v>
      </c>
      <c r="AY2773">
        <v>2018</v>
      </c>
      <c r="AZ2773">
        <v>7</v>
      </c>
      <c r="BA2773" t="s">
        <v>38</v>
      </c>
      <c r="BB2773" t="s">
        <v>97</v>
      </c>
      <c r="BC2773" t="s">
        <v>98</v>
      </c>
      <c r="BD2773" t="s">
        <v>99</v>
      </c>
      <c r="BE2773" t="s">
        <v>56</v>
      </c>
      <c r="BF2773" t="s">
        <v>59</v>
      </c>
      <c r="BG2773">
        <v>19103</v>
      </c>
      <c r="BH2773">
        <v>44701.02</v>
      </c>
      <c r="BI2773">
        <v>63922.458599999991</v>
      </c>
      <c r="BJ2773">
        <v>19221.438599999994</v>
      </c>
    </row>
    <row r="2774" spans="11:62" x14ac:dyDescent="0.15">
      <c r="K2774">
        <v>2018</v>
      </c>
      <c r="L2774" t="s">
        <v>25</v>
      </c>
      <c r="M2774" t="s">
        <v>97</v>
      </c>
      <c r="N2774" t="s">
        <v>98</v>
      </c>
      <c r="O2774" t="s">
        <v>99</v>
      </c>
      <c r="P2774" t="s">
        <v>56</v>
      </c>
      <c r="Q2774" t="s">
        <v>57</v>
      </c>
      <c r="R2774">
        <v>12788</v>
      </c>
      <c r="S2774">
        <v>217626.18400000001</v>
      </c>
      <c r="T2774">
        <v>293795.34840000002</v>
      </c>
      <c r="U2774">
        <v>76169.164400000009</v>
      </c>
      <c r="AX2774" t="s">
        <v>25</v>
      </c>
      <c r="AY2774">
        <v>2018</v>
      </c>
      <c r="AZ2774">
        <v>7</v>
      </c>
      <c r="BA2774" t="s">
        <v>38</v>
      </c>
      <c r="BB2774" t="s">
        <v>97</v>
      </c>
      <c r="BC2774" t="s">
        <v>98</v>
      </c>
      <c r="BD2774" t="s">
        <v>100</v>
      </c>
      <c r="BE2774" t="s">
        <v>46</v>
      </c>
      <c r="BF2774" t="s">
        <v>47</v>
      </c>
      <c r="BG2774">
        <v>19775</v>
      </c>
      <c r="BH2774">
        <v>29425.200000000001</v>
      </c>
      <c r="BI2774">
        <v>42372.288</v>
      </c>
      <c r="BJ2774">
        <v>12947.088</v>
      </c>
    </row>
    <row r="2775" spans="11:62" x14ac:dyDescent="0.15">
      <c r="K2775">
        <v>2018</v>
      </c>
      <c r="L2775" t="s">
        <v>25</v>
      </c>
      <c r="M2775" t="s">
        <v>97</v>
      </c>
      <c r="N2775" t="s">
        <v>98</v>
      </c>
      <c r="O2775" t="s">
        <v>99</v>
      </c>
      <c r="P2775" t="s">
        <v>56</v>
      </c>
      <c r="Q2775" t="s">
        <v>58</v>
      </c>
      <c r="R2775">
        <v>12334</v>
      </c>
      <c r="S2775">
        <v>95576.165999999997</v>
      </c>
      <c r="T2775">
        <v>132850.87073999998</v>
      </c>
      <c r="U2775">
        <v>37274.704739999986</v>
      </c>
      <c r="AX2775" t="s">
        <v>25</v>
      </c>
      <c r="AY2775">
        <v>2018</v>
      </c>
      <c r="AZ2775">
        <v>7</v>
      </c>
      <c r="BA2775" t="s">
        <v>38</v>
      </c>
      <c r="BB2775" t="s">
        <v>97</v>
      </c>
      <c r="BC2775" t="s">
        <v>98</v>
      </c>
      <c r="BD2775" t="s">
        <v>100</v>
      </c>
      <c r="BE2775" t="s">
        <v>46</v>
      </c>
      <c r="BF2775" t="s">
        <v>48</v>
      </c>
      <c r="BG2775">
        <v>14203</v>
      </c>
      <c r="BH2775">
        <v>40620.58</v>
      </c>
      <c r="BI2775">
        <v>60930.87</v>
      </c>
      <c r="BJ2775">
        <v>20310.29</v>
      </c>
    </row>
    <row r="2776" spans="11:62" x14ac:dyDescent="0.15">
      <c r="K2776">
        <v>2018</v>
      </c>
      <c r="L2776" t="s">
        <v>25</v>
      </c>
      <c r="M2776" t="s">
        <v>97</v>
      </c>
      <c r="N2776" t="s">
        <v>98</v>
      </c>
      <c r="O2776" t="s">
        <v>99</v>
      </c>
      <c r="P2776" t="s">
        <v>56</v>
      </c>
      <c r="Q2776" t="s">
        <v>59</v>
      </c>
      <c r="R2776">
        <v>19103</v>
      </c>
      <c r="S2776">
        <v>44701.02</v>
      </c>
      <c r="T2776">
        <v>63922.458599999991</v>
      </c>
      <c r="U2776">
        <v>19221.438599999994</v>
      </c>
      <c r="AX2776" t="s">
        <v>25</v>
      </c>
      <c r="AY2776">
        <v>2018</v>
      </c>
      <c r="AZ2776">
        <v>7</v>
      </c>
      <c r="BA2776" t="s">
        <v>38</v>
      </c>
      <c r="BB2776" t="s">
        <v>97</v>
      </c>
      <c r="BC2776" t="s">
        <v>98</v>
      </c>
      <c r="BD2776" t="s">
        <v>100</v>
      </c>
      <c r="BE2776" t="s">
        <v>46</v>
      </c>
      <c r="BF2776" t="s">
        <v>49</v>
      </c>
      <c r="BG2776">
        <v>18023</v>
      </c>
      <c r="BH2776">
        <v>44805.178000000007</v>
      </c>
      <c r="BI2776">
        <v>63175.300980000015</v>
      </c>
      <c r="BJ2776">
        <v>18370.122980000007</v>
      </c>
    </row>
    <row r="2777" spans="11:62" x14ac:dyDescent="0.15">
      <c r="K2777">
        <v>2018</v>
      </c>
      <c r="L2777" t="s">
        <v>25</v>
      </c>
      <c r="M2777" t="s">
        <v>97</v>
      </c>
      <c r="N2777" t="s">
        <v>98</v>
      </c>
      <c r="O2777" t="s">
        <v>100</v>
      </c>
      <c r="P2777" t="s">
        <v>46</v>
      </c>
      <c r="Q2777" t="s">
        <v>47</v>
      </c>
      <c r="R2777">
        <v>19775</v>
      </c>
      <c r="S2777">
        <v>29425.200000000001</v>
      </c>
      <c r="T2777">
        <v>42372.288</v>
      </c>
      <c r="U2777">
        <v>12947.088</v>
      </c>
      <c r="AX2777" t="s">
        <v>25</v>
      </c>
      <c r="AY2777">
        <v>2018</v>
      </c>
      <c r="AZ2777">
        <v>7</v>
      </c>
      <c r="BA2777" t="s">
        <v>38</v>
      </c>
      <c r="BB2777" t="s">
        <v>97</v>
      </c>
      <c r="BC2777" t="s">
        <v>98</v>
      </c>
      <c r="BD2777" t="s">
        <v>100</v>
      </c>
      <c r="BE2777" t="s">
        <v>46</v>
      </c>
      <c r="BF2777" t="s">
        <v>50</v>
      </c>
      <c r="BG2777">
        <v>19297</v>
      </c>
      <c r="BH2777">
        <v>92567.709000000003</v>
      </c>
      <c r="BI2777">
        <v>129594.7926</v>
      </c>
      <c r="BJ2777">
        <v>37027.083599999998</v>
      </c>
    </row>
    <row r="2778" spans="11:62" x14ac:dyDescent="0.15">
      <c r="K2778">
        <v>2018</v>
      </c>
      <c r="L2778" t="s">
        <v>25</v>
      </c>
      <c r="M2778" t="s">
        <v>97</v>
      </c>
      <c r="N2778" t="s">
        <v>98</v>
      </c>
      <c r="O2778" t="s">
        <v>100</v>
      </c>
      <c r="P2778" t="s">
        <v>46</v>
      </c>
      <c r="Q2778" t="s">
        <v>48</v>
      </c>
      <c r="R2778">
        <v>14203</v>
      </c>
      <c r="S2778">
        <v>40620.58</v>
      </c>
      <c r="T2778">
        <v>60930.87</v>
      </c>
      <c r="U2778">
        <v>20310.29</v>
      </c>
      <c r="AX2778" t="s">
        <v>25</v>
      </c>
      <c r="AY2778">
        <v>2018</v>
      </c>
      <c r="AZ2778">
        <v>7</v>
      </c>
      <c r="BA2778" t="s">
        <v>38</v>
      </c>
      <c r="BB2778" t="s">
        <v>97</v>
      </c>
      <c r="BC2778" t="s">
        <v>98</v>
      </c>
      <c r="BD2778" t="s">
        <v>100</v>
      </c>
      <c r="BE2778" t="s">
        <v>51</v>
      </c>
      <c r="BF2778" t="s">
        <v>52</v>
      </c>
      <c r="BG2778">
        <v>14340</v>
      </c>
      <c r="BH2778">
        <v>62665.8</v>
      </c>
      <c r="BI2778">
        <v>87732.12</v>
      </c>
      <c r="BJ2778">
        <v>25066.319999999992</v>
      </c>
    </row>
    <row r="2779" spans="11:62" x14ac:dyDescent="0.15">
      <c r="K2779">
        <v>2018</v>
      </c>
      <c r="L2779" t="s">
        <v>25</v>
      </c>
      <c r="M2779" t="s">
        <v>97</v>
      </c>
      <c r="N2779" t="s">
        <v>98</v>
      </c>
      <c r="O2779" t="s">
        <v>100</v>
      </c>
      <c r="P2779" t="s">
        <v>46</v>
      </c>
      <c r="Q2779" t="s">
        <v>49</v>
      </c>
      <c r="R2779">
        <v>18023</v>
      </c>
      <c r="S2779">
        <v>44805.178000000007</v>
      </c>
      <c r="T2779">
        <v>63175.300980000015</v>
      </c>
      <c r="U2779">
        <v>18370.122980000007</v>
      </c>
      <c r="AX2779" t="s">
        <v>25</v>
      </c>
      <c r="AY2779">
        <v>2018</v>
      </c>
      <c r="AZ2779">
        <v>7</v>
      </c>
      <c r="BA2779" t="s">
        <v>38</v>
      </c>
      <c r="BB2779" t="s">
        <v>97</v>
      </c>
      <c r="BC2779" t="s">
        <v>98</v>
      </c>
      <c r="BD2779" t="s">
        <v>100</v>
      </c>
      <c r="BE2779" t="s">
        <v>51</v>
      </c>
      <c r="BF2779" t="s">
        <v>53</v>
      </c>
      <c r="BG2779">
        <v>18188</v>
      </c>
      <c r="BH2779">
        <v>157071.568</v>
      </c>
      <c r="BI2779">
        <v>207334.46976000001</v>
      </c>
      <c r="BJ2779">
        <v>50262.901760000008</v>
      </c>
    </row>
    <row r="2780" spans="11:62" x14ac:dyDescent="0.15">
      <c r="K2780">
        <v>2018</v>
      </c>
      <c r="L2780" t="s">
        <v>25</v>
      </c>
      <c r="M2780" t="s">
        <v>97</v>
      </c>
      <c r="N2780" t="s">
        <v>98</v>
      </c>
      <c r="O2780" t="s">
        <v>100</v>
      </c>
      <c r="P2780" t="s">
        <v>46</v>
      </c>
      <c r="Q2780" t="s">
        <v>50</v>
      </c>
      <c r="R2780">
        <v>19297</v>
      </c>
      <c r="S2780">
        <v>92567.709000000003</v>
      </c>
      <c r="T2780">
        <v>129594.7926</v>
      </c>
      <c r="U2780">
        <v>37027.083599999998</v>
      </c>
      <c r="AX2780" t="s">
        <v>25</v>
      </c>
      <c r="AY2780">
        <v>2018</v>
      </c>
      <c r="AZ2780">
        <v>7</v>
      </c>
      <c r="BA2780" t="s">
        <v>38</v>
      </c>
      <c r="BB2780" t="s">
        <v>97</v>
      </c>
      <c r="BC2780" t="s">
        <v>98</v>
      </c>
      <c r="BD2780" t="s">
        <v>100</v>
      </c>
      <c r="BE2780" t="s">
        <v>51</v>
      </c>
      <c r="BF2780" t="s">
        <v>54</v>
      </c>
      <c r="BG2780">
        <v>14867</v>
      </c>
      <c r="BH2780">
        <v>38921.806000000004</v>
      </c>
      <c r="BI2780">
        <v>51766.001980000008</v>
      </c>
      <c r="BJ2780">
        <v>12844.195980000004</v>
      </c>
    </row>
    <row r="2781" spans="11:62" x14ac:dyDescent="0.15">
      <c r="K2781">
        <v>2018</v>
      </c>
      <c r="L2781" t="s">
        <v>25</v>
      </c>
      <c r="M2781" t="s">
        <v>97</v>
      </c>
      <c r="N2781" t="s">
        <v>98</v>
      </c>
      <c r="O2781" t="s">
        <v>100</v>
      </c>
      <c r="P2781" t="s">
        <v>51</v>
      </c>
      <c r="Q2781" t="s">
        <v>52</v>
      </c>
      <c r="R2781">
        <v>14340</v>
      </c>
      <c r="S2781">
        <v>62665.8</v>
      </c>
      <c r="T2781">
        <v>87732.12</v>
      </c>
      <c r="U2781">
        <v>25066.319999999992</v>
      </c>
      <c r="AX2781" t="s">
        <v>25</v>
      </c>
      <c r="AY2781">
        <v>2018</v>
      </c>
      <c r="AZ2781">
        <v>7</v>
      </c>
      <c r="BA2781" t="s">
        <v>38</v>
      </c>
      <c r="BB2781" t="s">
        <v>97</v>
      </c>
      <c r="BC2781" t="s">
        <v>98</v>
      </c>
      <c r="BD2781" t="s">
        <v>100</v>
      </c>
      <c r="BE2781" t="s">
        <v>51</v>
      </c>
      <c r="BF2781" t="s">
        <v>55</v>
      </c>
      <c r="BG2781">
        <v>15377</v>
      </c>
      <c r="BH2781">
        <v>90047.712</v>
      </c>
      <c r="BI2781">
        <v>109858.20864</v>
      </c>
      <c r="BJ2781">
        <v>19810.496639999998</v>
      </c>
    </row>
    <row r="2782" spans="11:62" x14ac:dyDescent="0.15">
      <c r="K2782">
        <v>2018</v>
      </c>
      <c r="L2782" t="s">
        <v>25</v>
      </c>
      <c r="M2782" t="s">
        <v>97</v>
      </c>
      <c r="N2782" t="s">
        <v>98</v>
      </c>
      <c r="O2782" t="s">
        <v>100</v>
      </c>
      <c r="P2782" t="s">
        <v>51</v>
      </c>
      <c r="Q2782" t="s">
        <v>53</v>
      </c>
      <c r="R2782">
        <v>18188</v>
      </c>
      <c r="S2782">
        <v>157071.568</v>
      </c>
      <c r="T2782">
        <v>207334.46976000001</v>
      </c>
      <c r="U2782">
        <v>50262.901760000008</v>
      </c>
      <c r="AX2782" t="s">
        <v>25</v>
      </c>
      <c r="AY2782">
        <v>2018</v>
      </c>
      <c r="AZ2782">
        <v>7</v>
      </c>
      <c r="BA2782" t="s">
        <v>38</v>
      </c>
      <c r="BB2782" t="s">
        <v>97</v>
      </c>
      <c r="BC2782" t="s">
        <v>98</v>
      </c>
      <c r="BD2782" t="s">
        <v>100</v>
      </c>
      <c r="BE2782" t="s">
        <v>56</v>
      </c>
      <c r="BF2782" t="s">
        <v>57</v>
      </c>
      <c r="BG2782">
        <v>10057</v>
      </c>
      <c r="BH2782">
        <v>152283.09400000001</v>
      </c>
      <c r="BI2782">
        <v>197968.02220000004</v>
      </c>
      <c r="BJ2782">
        <v>45684.928200000024</v>
      </c>
    </row>
    <row r="2783" spans="11:62" x14ac:dyDescent="0.15">
      <c r="K2783">
        <v>2018</v>
      </c>
      <c r="L2783" t="s">
        <v>25</v>
      </c>
      <c r="M2783" t="s">
        <v>97</v>
      </c>
      <c r="N2783" t="s">
        <v>98</v>
      </c>
      <c r="O2783" t="s">
        <v>100</v>
      </c>
      <c r="P2783" t="s">
        <v>51</v>
      </c>
      <c r="Q2783" t="s">
        <v>54</v>
      </c>
      <c r="R2783">
        <v>14867</v>
      </c>
      <c r="S2783">
        <v>38921.806000000004</v>
      </c>
      <c r="T2783">
        <v>51766.001980000008</v>
      </c>
      <c r="U2783">
        <v>12844.195980000004</v>
      </c>
      <c r="AX2783" t="s">
        <v>25</v>
      </c>
      <c r="AY2783">
        <v>2018</v>
      </c>
      <c r="AZ2783">
        <v>7</v>
      </c>
      <c r="BA2783" t="s">
        <v>38</v>
      </c>
      <c r="BB2783" t="s">
        <v>97</v>
      </c>
      <c r="BC2783" t="s">
        <v>98</v>
      </c>
      <c r="BD2783" t="s">
        <v>100</v>
      </c>
      <c r="BE2783" t="s">
        <v>56</v>
      </c>
      <c r="BF2783" t="s">
        <v>58</v>
      </c>
      <c r="BG2783">
        <v>17074</v>
      </c>
      <c r="BH2783">
        <v>125852.454</v>
      </c>
      <c r="BI2783">
        <v>172417.86197999999</v>
      </c>
      <c r="BJ2783">
        <v>46565.407979999989</v>
      </c>
    </row>
    <row r="2784" spans="11:62" x14ac:dyDescent="0.15">
      <c r="K2784">
        <v>2018</v>
      </c>
      <c r="L2784" t="s">
        <v>25</v>
      </c>
      <c r="M2784" t="s">
        <v>97</v>
      </c>
      <c r="N2784" t="s">
        <v>98</v>
      </c>
      <c r="O2784" t="s">
        <v>100</v>
      </c>
      <c r="P2784" t="s">
        <v>51</v>
      </c>
      <c r="Q2784" t="s">
        <v>55</v>
      </c>
      <c r="R2784">
        <v>15377</v>
      </c>
      <c r="S2784">
        <v>90047.712</v>
      </c>
      <c r="T2784">
        <v>109858.20864</v>
      </c>
      <c r="U2784">
        <v>19810.496639999998</v>
      </c>
      <c r="AX2784" t="s">
        <v>25</v>
      </c>
      <c r="AY2784">
        <v>2018</v>
      </c>
      <c r="AZ2784">
        <v>7</v>
      </c>
      <c r="BA2784" t="s">
        <v>38</v>
      </c>
      <c r="BB2784" t="s">
        <v>97</v>
      </c>
      <c r="BC2784" t="s">
        <v>98</v>
      </c>
      <c r="BD2784" t="s">
        <v>100</v>
      </c>
      <c r="BE2784" t="s">
        <v>56</v>
      </c>
      <c r="BF2784" t="s">
        <v>59</v>
      </c>
      <c r="BG2784">
        <v>5634</v>
      </c>
      <c r="BH2784">
        <v>12372.264000000001</v>
      </c>
      <c r="BI2784">
        <v>15836.497920000002</v>
      </c>
      <c r="BJ2784">
        <v>3464.2339200000006</v>
      </c>
    </row>
    <row r="2785" spans="11:62" x14ac:dyDescent="0.15">
      <c r="K2785">
        <v>2018</v>
      </c>
      <c r="L2785" t="s">
        <v>25</v>
      </c>
      <c r="M2785" t="s">
        <v>97</v>
      </c>
      <c r="N2785" t="s">
        <v>98</v>
      </c>
      <c r="O2785" t="s">
        <v>100</v>
      </c>
      <c r="P2785" t="s">
        <v>56</v>
      </c>
      <c r="Q2785" t="s">
        <v>57</v>
      </c>
      <c r="R2785">
        <v>10057</v>
      </c>
      <c r="S2785">
        <v>152283.09400000001</v>
      </c>
      <c r="T2785">
        <v>197968.02220000004</v>
      </c>
      <c r="U2785">
        <v>45684.928200000024</v>
      </c>
      <c r="AX2785" t="s">
        <v>25</v>
      </c>
      <c r="AY2785">
        <v>2018</v>
      </c>
      <c r="AZ2785">
        <v>7</v>
      </c>
      <c r="BA2785" t="s">
        <v>38</v>
      </c>
      <c r="BB2785" t="s">
        <v>97</v>
      </c>
      <c r="BC2785" t="s">
        <v>98</v>
      </c>
      <c r="BD2785" t="s">
        <v>101</v>
      </c>
      <c r="BE2785" t="s">
        <v>46</v>
      </c>
      <c r="BF2785" t="s">
        <v>47</v>
      </c>
      <c r="BG2785">
        <v>18914</v>
      </c>
      <c r="BH2785">
        <v>27917.063999999998</v>
      </c>
      <c r="BI2785">
        <v>40200.572160000003</v>
      </c>
      <c r="BJ2785">
        <v>12283.508160000005</v>
      </c>
    </row>
    <row r="2786" spans="11:62" x14ac:dyDescent="0.15">
      <c r="K2786">
        <v>2018</v>
      </c>
      <c r="L2786" t="s">
        <v>25</v>
      </c>
      <c r="M2786" t="s">
        <v>97</v>
      </c>
      <c r="N2786" t="s">
        <v>98</v>
      </c>
      <c r="O2786" t="s">
        <v>100</v>
      </c>
      <c r="P2786" t="s">
        <v>56</v>
      </c>
      <c r="Q2786" t="s">
        <v>58</v>
      </c>
      <c r="R2786">
        <v>17074</v>
      </c>
      <c r="S2786">
        <v>125852.454</v>
      </c>
      <c r="T2786">
        <v>172417.86197999999</v>
      </c>
      <c r="U2786">
        <v>46565.407979999989</v>
      </c>
      <c r="AX2786" t="s">
        <v>25</v>
      </c>
      <c r="AY2786">
        <v>2018</v>
      </c>
      <c r="AZ2786">
        <v>7</v>
      </c>
      <c r="BA2786" t="s">
        <v>38</v>
      </c>
      <c r="BB2786" t="s">
        <v>97</v>
      </c>
      <c r="BC2786" t="s">
        <v>98</v>
      </c>
      <c r="BD2786" t="s">
        <v>101</v>
      </c>
      <c r="BE2786" t="s">
        <v>46</v>
      </c>
      <c r="BF2786" t="s">
        <v>48</v>
      </c>
      <c r="BG2786">
        <v>11472</v>
      </c>
      <c r="BH2786">
        <v>30033.696</v>
      </c>
      <c r="BI2786">
        <v>37241.783040000002</v>
      </c>
      <c r="BJ2786">
        <v>7208.0870400000022</v>
      </c>
    </row>
    <row r="2787" spans="11:62" x14ac:dyDescent="0.15">
      <c r="K2787">
        <v>2018</v>
      </c>
      <c r="L2787" t="s">
        <v>25</v>
      </c>
      <c r="M2787" t="s">
        <v>97</v>
      </c>
      <c r="N2787" t="s">
        <v>98</v>
      </c>
      <c r="O2787" t="s">
        <v>100</v>
      </c>
      <c r="P2787" t="s">
        <v>56</v>
      </c>
      <c r="Q2787" t="s">
        <v>59</v>
      </c>
      <c r="R2787">
        <v>5634</v>
      </c>
      <c r="S2787">
        <v>12372.264000000001</v>
      </c>
      <c r="T2787">
        <v>15836.497920000002</v>
      </c>
      <c r="U2787">
        <v>3464.2339200000006</v>
      </c>
      <c r="AX2787" t="s">
        <v>25</v>
      </c>
      <c r="AY2787">
        <v>2018</v>
      </c>
      <c r="AZ2787">
        <v>7</v>
      </c>
      <c r="BA2787" t="s">
        <v>38</v>
      </c>
      <c r="BB2787" t="s">
        <v>97</v>
      </c>
      <c r="BC2787" t="s">
        <v>98</v>
      </c>
      <c r="BD2787" t="s">
        <v>101</v>
      </c>
      <c r="BE2787" t="s">
        <v>46</v>
      </c>
      <c r="BF2787" t="s">
        <v>49</v>
      </c>
      <c r="BG2787">
        <v>6553</v>
      </c>
      <c r="BH2787">
        <v>18164.916000000001</v>
      </c>
      <c r="BI2787">
        <v>24159.338280000004</v>
      </c>
      <c r="BJ2787">
        <v>5994.4222800000025</v>
      </c>
    </row>
    <row r="2788" spans="11:62" x14ac:dyDescent="0.15">
      <c r="K2788">
        <v>2018</v>
      </c>
      <c r="L2788" t="s">
        <v>25</v>
      </c>
      <c r="M2788" t="s">
        <v>97</v>
      </c>
      <c r="N2788" t="s">
        <v>98</v>
      </c>
      <c r="O2788" t="s">
        <v>101</v>
      </c>
      <c r="P2788" t="s">
        <v>46</v>
      </c>
      <c r="Q2788" t="s">
        <v>47</v>
      </c>
      <c r="R2788">
        <v>18914</v>
      </c>
      <c r="S2788">
        <v>27917.063999999998</v>
      </c>
      <c r="T2788">
        <v>40200.572160000003</v>
      </c>
      <c r="U2788">
        <v>12283.508160000005</v>
      </c>
      <c r="AX2788" t="s">
        <v>25</v>
      </c>
      <c r="AY2788">
        <v>2018</v>
      </c>
      <c r="AZ2788">
        <v>7</v>
      </c>
      <c r="BA2788" t="s">
        <v>38</v>
      </c>
      <c r="BB2788" t="s">
        <v>97</v>
      </c>
      <c r="BC2788" t="s">
        <v>98</v>
      </c>
      <c r="BD2788" t="s">
        <v>101</v>
      </c>
      <c r="BE2788" t="s">
        <v>46</v>
      </c>
      <c r="BF2788" t="s">
        <v>50</v>
      </c>
      <c r="BG2788">
        <v>19348</v>
      </c>
      <c r="BH2788">
        <v>87259.479999999981</v>
      </c>
      <c r="BI2788">
        <v>123035.86679999997</v>
      </c>
      <c r="BJ2788">
        <v>35776.386799999993</v>
      </c>
    </row>
    <row r="2789" spans="11:62" x14ac:dyDescent="0.15">
      <c r="K2789">
        <v>2018</v>
      </c>
      <c r="L2789" t="s">
        <v>25</v>
      </c>
      <c r="M2789" t="s">
        <v>97</v>
      </c>
      <c r="N2789" t="s">
        <v>98</v>
      </c>
      <c r="O2789" t="s">
        <v>101</v>
      </c>
      <c r="P2789" t="s">
        <v>46</v>
      </c>
      <c r="Q2789" t="s">
        <v>48</v>
      </c>
      <c r="R2789">
        <v>11472</v>
      </c>
      <c r="S2789">
        <v>30033.696</v>
      </c>
      <c r="T2789">
        <v>37241.783040000002</v>
      </c>
      <c r="U2789">
        <v>7208.0870400000022</v>
      </c>
      <c r="AX2789" t="s">
        <v>25</v>
      </c>
      <c r="AY2789">
        <v>2018</v>
      </c>
      <c r="AZ2789">
        <v>7</v>
      </c>
      <c r="BA2789" t="s">
        <v>38</v>
      </c>
      <c r="BB2789" t="s">
        <v>97</v>
      </c>
      <c r="BC2789" t="s">
        <v>98</v>
      </c>
      <c r="BD2789" t="s">
        <v>101</v>
      </c>
      <c r="BE2789" t="s">
        <v>51</v>
      </c>
      <c r="BF2789" t="s">
        <v>52</v>
      </c>
      <c r="BG2789">
        <v>7698</v>
      </c>
      <c r="BH2789">
        <v>37150.547999999995</v>
      </c>
      <c r="BI2789">
        <v>47924.206919999997</v>
      </c>
      <c r="BJ2789">
        <v>10773.658920000002</v>
      </c>
    </row>
    <row r="2790" spans="11:62" x14ac:dyDescent="0.15">
      <c r="K2790">
        <v>2018</v>
      </c>
      <c r="L2790" t="s">
        <v>25</v>
      </c>
      <c r="M2790" t="s">
        <v>97</v>
      </c>
      <c r="N2790" t="s">
        <v>98</v>
      </c>
      <c r="O2790" t="s">
        <v>101</v>
      </c>
      <c r="P2790" t="s">
        <v>46</v>
      </c>
      <c r="Q2790" t="s">
        <v>49</v>
      </c>
      <c r="R2790">
        <v>6553</v>
      </c>
      <c r="S2790">
        <v>18164.916000000001</v>
      </c>
      <c r="T2790">
        <v>24159.338280000004</v>
      </c>
      <c r="U2790">
        <v>5994.4222800000025</v>
      </c>
      <c r="AX2790" t="s">
        <v>25</v>
      </c>
      <c r="AY2790">
        <v>2018</v>
      </c>
      <c r="AZ2790">
        <v>7</v>
      </c>
      <c r="BA2790" t="s">
        <v>38</v>
      </c>
      <c r="BB2790" t="s">
        <v>97</v>
      </c>
      <c r="BC2790" t="s">
        <v>98</v>
      </c>
      <c r="BD2790" t="s">
        <v>101</v>
      </c>
      <c r="BE2790" t="s">
        <v>51</v>
      </c>
      <c r="BF2790" t="s">
        <v>53</v>
      </c>
      <c r="BG2790">
        <v>15559</v>
      </c>
      <c r="BH2790">
        <v>118497.344</v>
      </c>
      <c r="BI2790">
        <v>163526.33471999998</v>
      </c>
      <c r="BJ2790">
        <v>45028.990719999987</v>
      </c>
    </row>
    <row r="2791" spans="11:62" x14ac:dyDescent="0.15">
      <c r="K2791">
        <v>2018</v>
      </c>
      <c r="L2791" t="s">
        <v>25</v>
      </c>
      <c r="M2791" t="s">
        <v>97</v>
      </c>
      <c r="N2791" t="s">
        <v>98</v>
      </c>
      <c r="O2791" t="s">
        <v>101</v>
      </c>
      <c r="P2791" t="s">
        <v>46</v>
      </c>
      <c r="Q2791" t="s">
        <v>50</v>
      </c>
      <c r="R2791">
        <v>19348</v>
      </c>
      <c r="S2791">
        <v>87259.479999999981</v>
      </c>
      <c r="T2791">
        <v>123035.86679999997</v>
      </c>
      <c r="U2791">
        <v>35776.386799999993</v>
      </c>
      <c r="AX2791" t="s">
        <v>25</v>
      </c>
      <c r="AY2791">
        <v>2018</v>
      </c>
      <c r="AZ2791">
        <v>7</v>
      </c>
      <c r="BA2791" t="s">
        <v>38</v>
      </c>
      <c r="BB2791" t="s">
        <v>97</v>
      </c>
      <c r="BC2791" t="s">
        <v>98</v>
      </c>
      <c r="BD2791" t="s">
        <v>101</v>
      </c>
      <c r="BE2791" t="s">
        <v>51</v>
      </c>
      <c r="BF2791" t="s">
        <v>54</v>
      </c>
      <c r="BG2791">
        <v>6263</v>
      </c>
      <c r="BH2791">
        <v>15845.39</v>
      </c>
      <c r="BI2791">
        <v>20915.914799999999</v>
      </c>
      <c r="BJ2791">
        <v>5070.5247999999992</v>
      </c>
    </row>
    <row r="2792" spans="11:62" x14ac:dyDescent="0.15">
      <c r="K2792">
        <v>2018</v>
      </c>
      <c r="L2792" t="s">
        <v>25</v>
      </c>
      <c r="M2792" t="s">
        <v>97</v>
      </c>
      <c r="N2792" t="s">
        <v>98</v>
      </c>
      <c r="O2792" t="s">
        <v>101</v>
      </c>
      <c r="P2792" t="s">
        <v>51</v>
      </c>
      <c r="Q2792" t="s">
        <v>52</v>
      </c>
      <c r="R2792">
        <v>7698</v>
      </c>
      <c r="S2792">
        <v>37150.547999999995</v>
      </c>
      <c r="T2792">
        <v>47924.206919999997</v>
      </c>
      <c r="U2792">
        <v>10773.658920000002</v>
      </c>
      <c r="AX2792" t="s">
        <v>25</v>
      </c>
      <c r="AY2792">
        <v>2018</v>
      </c>
      <c r="AZ2792">
        <v>7</v>
      </c>
      <c r="BA2792" t="s">
        <v>38</v>
      </c>
      <c r="BB2792" t="s">
        <v>97</v>
      </c>
      <c r="BC2792" t="s">
        <v>98</v>
      </c>
      <c r="BD2792" t="s">
        <v>101</v>
      </c>
      <c r="BE2792" t="s">
        <v>51</v>
      </c>
      <c r="BF2792" t="s">
        <v>55</v>
      </c>
      <c r="BG2792">
        <v>5181</v>
      </c>
      <c r="BH2792">
        <v>27355.68</v>
      </c>
      <c r="BI2792">
        <v>35562.383999999998</v>
      </c>
      <c r="BJ2792">
        <v>8206.7039999999979</v>
      </c>
    </row>
    <row r="2793" spans="11:62" x14ac:dyDescent="0.15">
      <c r="K2793">
        <v>2018</v>
      </c>
      <c r="L2793" t="s">
        <v>25</v>
      </c>
      <c r="M2793" t="s">
        <v>97</v>
      </c>
      <c r="N2793" t="s">
        <v>98</v>
      </c>
      <c r="O2793" t="s">
        <v>101</v>
      </c>
      <c r="P2793" t="s">
        <v>51</v>
      </c>
      <c r="Q2793" t="s">
        <v>53</v>
      </c>
      <c r="R2793">
        <v>15559</v>
      </c>
      <c r="S2793">
        <v>118497.344</v>
      </c>
      <c r="T2793">
        <v>163526.33471999998</v>
      </c>
      <c r="U2793">
        <v>45028.990719999987</v>
      </c>
      <c r="AX2793" t="s">
        <v>25</v>
      </c>
      <c r="AY2793">
        <v>2018</v>
      </c>
      <c r="AZ2793">
        <v>7</v>
      </c>
      <c r="BA2793" t="s">
        <v>38</v>
      </c>
      <c r="BB2793" t="s">
        <v>97</v>
      </c>
      <c r="BC2793" t="s">
        <v>98</v>
      </c>
      <c r="BD2793" t="s">
        <v>101</v>
      </c>
      <c r="BE2793" t="s">
        <v>56</v>
      </c>
      <c r="BF2793" t="s">
        <v>57</v>
      </c>
      <c r="BG2793">
        <v>14369</v>
      </c>
      <c r="BH2793">
        <v>223351.736</v>
      </c>
      <c r="BI2793">
        <v>279189.67</v>
      </c>
      <c r="BJ2793">
        <v>55837.933999999979</v>
      </c>
    </row>
    <row r="2794" spans="11:62" x14ac:dyDescent="0.15">
      <c r="K2794">
        <v>2018</v>
      </c>
      <c r="L2794" t="s">
        <v>25</v>
      </c>
      <c r="M2794" t="s">
        <v>97</v>
      </c>
      <c r="N2794" t="s">
        <v>98</v>
      </c>
      <c r="O2794" t="s">
        <v>101</v>
      </c>
      <c r="P2794" t="s">
        <v>51</v>
      </c>
      <c r="Q2794" t="s">
        <v>54</v>
      </c>
      <c r="R2794">
        <v>6263</v>
      </c>
      <c r="S2794">
        <v>15845.39</v>
      </c>
      <c r="T2794">
        <v>20915.914799999999</v>
      </c>
      <c r="U2794">
        <v>5070.5247999999992</v>
      </c>
      <c r="AX2794" t="s">
        <v>25</v>
      </c>
      <c r="AY2794">
        <v>2018</v>
      </c>
      <c r="AZ2794">
        <v>7</v>
      </c>
      <c r="BA2794" t="s">
        <v>38</v>
      </c>
      <c r="BB2794" t="s">
        <v>97</v>
      </c>
      <c r="BC2794" t="s">
        <v>98</v>
      </c>
      <c r="BD2794" t="s">
        <v>101</v>
      </c>
      <c r="BE2794" t="s">
        <v>56</v>
      </c>
      <c r="BF2794" t="s">
        <v>58</v>
      </c>
      <c r="BG2794">
        <v>13710</v>
      </c>
      <c r="BH2794">
        <v>103647.6</v>
      </c>
      <c r="BI2794">
        <v>128523.024</v>
      </c>
      <c r="BJ2794">
        <v>24875.423999999999</v>
      </c>
    </row>
    <row r="2795" spans="11:62" x14ac:dyDescent="0.15">
      <c r="K2795">
        <v>2018</v>
      </c>
      <c r="L2795" t="s">
        <v>25</v>
      </c>
      <c r="M2795" t="s">
        <v>97</v>
      </c>
      <c r="N2795" t="s">
        <v>98</v>
      </c>
      <c r="O2795" t="s">
        <v>101</v>
      </c>
      <c r="P2795" t="s">
        <v>51</v>
      </c>
      <c r="Q2795" t="s">
        <v>55</v>
      </c>
      <c r="R2795">
        <v>5181</v>
      </c>
      <c r="S2795">
        <v>27355.68</v>
      </c>
      <c r="T2795">
        <v>35562.383999999998</v>
      </c>
      <c r="U2795">
        <v>8206.7039999999979</v>
      </c>
      <c r="AX2795" t="s">
        <v>25</v>
      </c>
      <c r="AY2795">
        <v>2018</v>
      </c>
      <c r="AZ2795">
        <v>7</v>
      </c>
      <c r="BA2795" t="s">
        <v>38</v>
      </c>
      <c r="BB2795" t="s">
        <v>97</v>
      </c>
      <c r="BC2795" t="s">
        <v>98</v>
      </c>
      <c r="BD2795" t="s">
        <v>101</v>
      </c>
      <c r="BE2795" t="s">
        <v>56</v>
      </c>
      <c r="BF2795" t="s">
        <v>59</v>
      </c>
      <c r="BG2795">
        <v>14562</v>
      </c>
      <c r="BH2795">
        <v>33812.964000000007</v>
      </c>
      <c r="BI2795">
        <v>42942.464280000015</v>
      </c>
      <c r="BJ2795">
        <v>9129.5002800000075</v>
      </c>
    </row>
    <row r="2796" spans="11:62" x14ac:dyDescent="0.15">
      <c r="K2796">
        <v>2018</v>
      </c>
      <c r="L2796" t="s">
        <v>25</v>
      </c>
      <c r="M2796" t="s">
        <v>97</v>
      </c>
      <c r="N2796" t="s">
        <v>98</v>
      </c>
      <c r="O2796" t="s">
        <v>101</v>
      </c>
      <c r="P2796" t="s">
        <v>56</v>
      </c>
      <c r="Q2796" t="s">
        <v>57</v>
      </c>
      <c r="R2796">
        <v>14369</v>
      </c>
      <c r="S2796">
        <v>223351.736</v>
      </c>
      <c r="T2796">
        <v>279189.67</v>
      </c>
      <c r="U2796">
        <v>55837.933999999979</v>
      </c>
      <c r="AX2796" t="s">
        <v>25</v>
      </c>
      <c r="AY2796">
        <v>2018</v>
      </c>
      <c r="AZ2796">
        <v>7</v>
      </c>
      <c r="BA2796" t="s">
        <v>38</v>
      </c>
      <c r="BB2796" t="s">
        <v>97</v>
      </c>
      <c r="BC2796" t="s">
        <v>98</v>
      </c>
      <c r="BD2796" t="s">
        <v>102</v>
      </c>
      <c r="BE2796" t="s">
        <v>46</v>
      </c>
      <c r="BF2796" t="s">
        <v>47</v>
      </c>
      <c r="BG2796">
        <v>6200</v>
      </c>
      <c r="BH2796">
        <v>9002.4</v>
      </c>
      <c r="BI2796">
        <v>12423.312</v>
      </c>
      <c r="BJ2796">
        <v>3420.9120000000003</v>
      </c>
    </row>
    <row r="2797" spans="11:62" x14ac:dyDescent="0.15">
      <c r="K2797">
        <v>2018</v>
      </c>
      <c r="L2797" t="s">
        <v>25</v>
      </c>
      <c r="M2797" t="s">
        <v>97</v>
      </c>
      <c r="N2797" t="s">
        <v>98</v>
      </c>
      <c r="O2797" t="s">
        <v>101</v>
      </c>
      <c r="P2797" t="s">
        <v>56</v>
      </c>
      <c r="Q2797" t="s">
        <v>58</v>
      </c>
      <c r="R2797">
        <v>13710</v>
      </c>
      <c r="S2797">
        <v>103647.6</v>
      </c>
      <c r="T2797">
        <v>128523.024</v>
      </c>
      <c r="U2797">
        <v>24875.423999999999</v>
      </c>
      <c r="AX2797" t="s">
        <v>25</v>
      </c>
      <c r="AY2797">
        <v>2018</v>
      </c>
      <c r="AZ2797">
        <v>7</v>
      </c>
      <c r="BA2797" t="s">
        <v>38</v>
      </c>
      <c r="BB2797" t="s">
        <v>97</v>
      </c>
      <c r="BC2797" t="s">
        <v>98</v>
      </c>
      <c r="BD2797" t="s">
        <v>102</v>
      </c>
      <c r="BE2797" t="s">
        <v>46</v>
      </c>
      <c r="BF2797" t="s">
        <v>48</v>
      </c>
      <c r="BG2797">
        <v>15746</v>
      </c>
      <c r="BH2797">
        <v>42262.264000000003</v>
      </c>
      <c r="BI2797">
        <v>52405.207360000008</v>
      </c>
      <c r="BJ2797">
        <v>10142.943360000005</v>
      </c>
    </row>
    <row r="2798" spans="11:62" x14ac:dyDescent="0.15">
      <c r="K2798">
        <v>2018</v>
      </c>
      <c r="L2798" t="s">
        <v>25</v>
      </c>
      <c r="M2798" t="s">
        <v>97</v>
      </c>
      <c r="N2798" t="s">
        <v>98</v>
      </c>
      <c r="O2798" t="s">
        <v>101</v>
      </c>
      <c r="P2798" t="s">
        <v>56</v>
      </c>
      <c r="Q2798" t="s">
        <v>59</v>
      </c>
      <c r="R2798">
        <v>14562</v>
      </c>
      <c r="S2798">
        <v>33812.964000000007</v>
      </c>
      <c r="T2798">
        <v>42942.464280000015</v>
      </c>
      <c r="U2798">
        <v>9129.5002800000075</v>
      </c>
      <c r="AX2798" t="s">
        <v>25</v>
      </c>
      <c r="AY2798">
        <v>2018</v>
      </c>
      <c r="AZ2798">
        <v>7</v>
      </c>
      <c r="BA2798" t="s">
        <v>38</v>
      </c>
      <c r="BB2798" t="s">
        <v>97</v>
      </c>
      <c r="BC2798" t="s">
        <v>98</v>
      </c>
      <c r="BD2798" t="s">
        <v>102</v>
      </c>
      <c r="BE2798" t="s">
        <v>46</v>
      </c>
      <c r="BF2798" t="s">
        <v>49</v>
      </c>
      <c r="BG2798">
        <v>19886</v>
      </c>
      <c r="BH2798">
        <v>51624.056000000004</v>
      </c>
      <c r="BI2798">
        <v>75371.121760000009</v>
      </c>
      <c r="BJ2798">
        <v>23747.065760000005</v>
      </c>
    </row>
    <row r="2799" spans="11:62" x14ac:dyDescent="0.15">
      <c r="K2799">
        <v>2018</v>
      </c>
      <c r="L2799" t="s">
        <v>25</v>
      </c>
      <c r="M2799" t="s">
        <v>97</v>
      </c>
      <c r="N2799" t="s">
        <v>98</v>
      </c>
      <c r="O2799" t="s">
        <v>102</v>
      </c>
      <c r="P2799" t="s">
        <v>46</v>
      </c>
      <c r="Q2799" t="s">
        <v>47</v>
      </c>
      <c r="R2799">
        <v>6200</v>
      </c>
      <c r="S2799">
        <v>9002.4</v>
      </c>
      <c r="T2799">
        <v>12423.312</v>
      </c>
      <c r="U2799">
        <v>3420.9120000000003</v>
      </c>
      <c r="AX2799" t="s">
        <v>25</v>
      </c>
      <c r="AY2799">
        <v>2018</v>
      </c>
      <c r="AZ2799">
        <v>7</v>
      </c>
      <c r="BA2799" t="s">
        <v>38</v>
      </c>
      <c r="BB2799" t="s">
        <v>97</v>
      </c>
      <c r="BC2799" t="s">
        <v>98</v>
      </c>
      <c r="BD2799" t="s">
        <v>102</v>
      </c>
      <c r="BE2799" t="s">
        <v>46</v>
      </c>
      <c r="BF2799" t="s">
        <v>50</v>
      </c>
      <c r="BG2799">
        <v>16518</v>
      </c>
      <c r="BH2799">
        <v>83977.511999999988</v>
      </c>
      <c r="BI2799">
        <v>124286.71775999998</v>
      </c>
      <c r="BJ2799">
        <v>40309.205759999997</v>
      </c>
    </row>
    <row r="2800" spans="11:62" x14ac:dyDescent="0.15">
      <c r="K2800">
        <v>2018</v>
      </c>
      <c r="L2800" t="s">
        <v>25</v>
      </c>
      <c r="M2800" t="s">
        <v>97</v>
      </c>
      <c r="N2800" t="s">
        <v>98</v>
      </c>
      <c r="O2800" t="s">
        <v>102</v>
      </c>
      <c r="P2800" t="s">
        <v>46</v>
      </c>
      <c r="Q2800" t="s">
        <v>48</v>
      </c>
      <c r="R2800">
        <v>15746</v>
      </c>
      <c r="S2800">
        <v>42262.264000000003</v>
      </c>
      <c r="T2800">
        <v>52405.207360000008</v>
      </c>
      <c r="U2800">
        <v>10142.943360000005</v>
      </c>
      <c r="AX2800" t="s">
        <v>25</v>
      </c>
      <c r="AY2800">
        <v>2018</v>
      </c>
      <c r="AZ2800">
        <v>7</v>
      </c>
      <c r="BA2800" t="s">
        <v>38</v>
      </c>
      <c r="BB2800" t="s">
        <v>97</v>
      </c>
      <c r="BC2800" t="s">
        <v>98</v>
      </c>
      <c r="BD2800" t="s">
        <v>102</v>
      </c>
      <c r="BE2800" t="s">
        <v>51</v>
      </c>
      <c r="BF2800" t="s">
        <v>52</v>
      </c>
      <c r="BG2800">
        <v>7020</v>
      </c>
      <c r="BH2800">
        <v>32277.96</v>
      </c>
      <c r="BI2800">
        <v>46803.042000000001</v>
      </c>
      <c r="BJ2800">
        <v>14525.082000000002</v>
      </c>
    </row>
    <row r="2801" spans="11:62" x14ac:dyDescent="0.15">
      <c r="K2801">
        <v>2018</v>
      </c>
      <c r="L2801" t="s">
        <v>25</v>
      </c>
      <c r="M2801" t="s">
        <v>97</v>
      </c>
      <c r="N2801" t="s">
        <v>98</v>
      </c>
      <c r="O2801" t="s">
        <v>102</v>
      </c>
      <c r="P2801" t="s">
        <v>46</v>
      </c>
      <c r="Q2801" t="s">
        <v>49</v>
      </c>
      <c r="R2801">
        <v>19886</v>
      </c>
      <c r="S2801">
        <v>51624.056000000004</v>
      </c>
      <c r="T2801">
        <v>75371.121760000009</v>
      </c>
      <c r="U2801">
        <v>23747.065760000005</v>
      </c>
      <c r="AX2801" t="s">
        <v>25</v>
      </c>
      <c r="AY2801">
        <v>2018</v>
      </c>
      <c r="AZ2801">
        <v>7</v>
      </c>
      <c r="BA2801" t="s">
        <v>38</v>
      </c>
      <c r="BB2801" t="s">
        <v>97</v>
      </c>
      <c r="BC2801" t="s">
        <v>98</v>
      </c>
      <c r="BD2801" t="s">
        <v>102</v>
      </c>
      <c r="BE2801" t="s">
        <v>51</v>
      </c>
      <c r="BF2801" t="s">
        <v>53</v>
      </c>
      <c r="BG2801">
        <v>18086</v>
      </c>
      <c r="BH2801">
        <v>138972.82399999999</v>
      </c>
      <c r="BI2801">
        <v>170936.57351999998</v>
      </c>
      <c r="BJ2801">
        <v>31963.749519999983</v>
      </c>
    </row>
    <row r="2802" spans="11:62" x14ac:dyDescent="0.15">
      <c r="K2802">
        <v>2018</v>
      </c>
      <c r="L2802" t="s">
        <v>25</v>
      </c>
      <c r="M2802" t="s">
        <v>97</v>
      </c>
      <c r="N2802" t="s">
        <v>98</v>
      </c>
      <c r="O2802" t="s">
        <v>102</v>
      </c>
      <c r="P2802" t="s">
        <v>46</v>
      </c>
      <c r="Q2802" t="s">
        <v>50</v>
      </c>
      <c r="R2802">
        <v>16518</v>
      </c>
      <c r="S2802">
        <v>83977.511999999988</v>
      </c>
      <c r="T2802">
        <v>124286.71775999998</v>
      </c>
      <c r="U2802">
        <v>40309.205759999997</v>
      </c>
      <c r="AX2802" t="s">
        <v>25</v>
      </c>
      <c r="AY2802">
        <v>2018</v>
      </c>
      <c r="AZ2802">
        <v>7</v>
      </c>
      <c r="BA2802" t="s">
        <v>38</v>
      </c>
      <c r="BB2802" t="s">
        <v>97</v>
      </c>
      <c r="BC2802" t="s">
        <v>98</v>
      </c>
      <c r="BD2802" t="s">
        <v>102</v>
      </c>
      <c r="BE2802" t="s">
        <v>51</v>
      </c>
      <c r="BF2802" t="s">
        <v>54</v>
      </c>
      <c r="BG2802">
        <v>7423</v>
      </c>
      <c r="BH2802">
        <v>18453.578000000001</v>
      </c>
      <c r="BI2802">
        <v>26019.544980000002</v>
      </c>
      <c r="BJ2802">
        <v>7565.9669800000011</v>
      </c>
    </row>
    <row r="2803" spans="11:62" x14ac:dyDescent="0.15">
      <c r="K2803">
        <v>2018</v>
      </c>
      <c r="L2803" t="s">
        <v>25</v>
      </c>
      <c r="M2803" t="s">
        <v>97</v>
      </c>
      <c r="N2803" t="s">
        <v>98</v>
      </c>
      <c r="O2803" t="s">
        <v>102</v>
      </c>
      <c r="P2803" t="s">
        <v>51</v>
      </c>
      <c r="Q2803" t="s">
        <v>52</v>
      </c>
      <c r="R2803">
        <v>7020</v>
      </c>
      <c r="S2803">
        <v>32277.96</v>
      </c>
      <c r="T2803">
        <v>46803.042000000001</v>
      </c>
      <c r="U2803">
        <v>14525.082000000002</v>
      </c>
      <c r="AX2803" t="s">
        <v>25</v>
      </c>
      <c r="AY2803">
        <v>2018</v>
      </c>
      <c r="AZ2803">
        <v>7</v>
      </c>
      <c r="BA2803" t="s">
        <v>38</v>
      </c>
      <c r="BB2803" t="s">
        <v>97</v>
      </c>
      <c r="BC2803" t="s">
        <v>98</v>
      </c>
      <c r="BD2803" t="s">
        <v>102</v>
      </c>
      <c r="BE2803" t="s">
        <v>51</v>
      </c>
      <c r="BF2803" t="s">
        <v>55</v>
      </c>
      <c r="BG2803">
        <v>15570</v>
      </c>
      <c r="BH2803">
        <v>82209.600000000006</v>
      </c>
      <c r="BI2803">
        <v>119203.92</v>
      </c>
      <c r="BJ2803">
        <v>36994.319999999992</v>
      </c>
    </row>
    <row r="2804" spans="11:62" x14ac:dyDescent="0.15">
      <c r="K2804">
        <v>2018</v>
      </c>
      <c r="L2804" t="s">
        <v>25</v>
      </c>
      <c r="M2804" t="s">
        <v>97</v>
      </c>
      <c r="N2804" t="s">
        <v>98</v>
      </c>
      <c r="O2804" t="s">
        <v>102</v>
      </c>
      <c r="P2804" t="s">
        <v>51</v>
      </c>
      <c r="Q2804" t="s">
        <v>53</v>
      </c>
      <c r="R2804">
        <v>18086</v>
      </c>
      <c r="S2804">
        <v>138972.82399999999</v>
      </c>
      <c r="T2804">
        <v>170936.57351999998</v>
      </c>
      <c r="U2804">
        <v>31963.749519999983</v>
      </c>
      <c r="AX2804" t="s">
        <v>25</v>
      </c>
      <c r="AY2804">
        <v>2018</v>
      </c>
      <c r="AZ2804">
        <v>7</v>
      </c>
      <c r="BA2804" t="s">
        <v>38</v>
      </c>
      <c r="BB2804" t="s">
        <v>97</v>
      </c>
      <c r="BC2804" t="s">
        <v>98</v>
      </c>
      <c r="BD2804" t="s">
        <v>102</v>
      </c>
      <c r="BE2804" t="s">
        <v>56</v>
      </c>
      <c r="BF2804" t="s">
        <v>57</v>
      </c>
      <c r="BG2804">
        <v>7744</v>
      </c>
      <c r="BH2804">
        <v>127636.60800000001</v>
      </c>
      <c r="BI2804">
        <v>185073.0816</v>
      </c>
      <c r="BJ2804">
        <v>57436.473599999998</v>
      </c>
    </row>
    <row r="2805" spans="11:62" x14ac:dyDescent="0.15">
      <c r="K2805">
        <v>2018</v>
      </c>
      <c r="L2805" t="s">
        <v>25</v>
      </c>
      <c r="M2805" t="s">
        <v>97</v>
      </c>
      <c r="N2805" t="s">
        <v>98</v>
      </c>
      <c r="O2805" t="s">
        <v>102</v>
      </c>
      <c r="P2805" t="s">
        <v>51</v>
      </c>
      <c r="Q2805" t="s">
        <v>54</v>
      </c>
      <c r="R2805">
        <v>7423</v>
      </c>
      <c r="S2805">
        <v>18453.578000000001</v>
      </c>
      <c r="T2805">
        <v>26019.544980000002</v>
      </c>
      <c r="U2805">
        <v>7565.9669800000011</v>
      </c>
      <c r="AX2805" t="s">
        <v>25</v>
      </c>
      <c r="AY2805">
        <v>2018</v>
      </c>
      <c r="AZ2805">
        <v>7</v>
      </c>
      <c r="BA2805" t="s">
        <v>38</v>
      </c>
      <c r="BB2805" t="s">
        <v>97</v>
      </c>
      <c r="BC2805" t="s">
        <v>98</v>
      </c>
      <c r="BD2805" t="s">
        <v>102</v>
      </c>
      <c r="BE2805" t="s">
        <v>56</v>
      </c>
      <c r="BF2805" t="s">
        <v>58</v>
      </c>
      <c r="BG2805">
        <v>6730</v>
      </c>
      <c r="BH2805">
        <v>55118.7</v>
      </c>
      <c r="BI2805">
        <v>66142.44</v>
      </c>
      <c r="BJ2805">
        <v>11023.740000000005</v>
      </c>
    </row>
    <row r="2806" spans="11:62" x14ac:dyDescent="0.15">
      <c r="K2806">
        <v>2018</v>
      </c>
      <c r="L2806" t="s">
        <v>25</v>
      </c>
      <c r="M2806" t="s">
        <v>97</v>
      </c>
      <c r="N2806" t="s">
        <v>98</v>
      </c>
      <c r="O2806" t="s">
        <v>102</v>
      </c>
      <c r="P2806" t="s">
        <v>51</v>
      </c>
      <c r="Q2806" t="s">
        <v>55</v>
      </c>
      <c r="R2806">
        <v>15570</v>
      </c>
      <c r="S2806">
        <v>82209.600000000006</v>
      </c>
      <c r="T2806">
        <v>119203.92</v>
      </c>
      <c r="U2806">
        <v>36994.319999999992</v>
      </c>
      <c r="AX2806" t="s">
        <v>25</v>
      </c>
      <c r="AY2806">
        <v>2018</v>
      </c>
      <c r="AZ2806">
        <v>7</v>
      </c>
      <c r="BA2806" t="s">
        <v>38</v>
      </c>
      <c r="BB2806" t="s">
        <v>97</v>
      </c>
      <c r="BC2806" t="s">
        <v>98</v>
      </c>
      <c r="BD2806" t="s">
        <v>102</v>
      </c>
      <c r="BE2806" t="s">
        <v>56</v>
      </c>
      <c r="BF2806" t="s">
        <v>59</v>
      </c>
      <c r="BG2806">
        <v>13915</v>
      </c>
      <c r="BH2806">
        <v>30807.81</v>
      </c>
      <c r="BI2806">
        <v>36969.372000000003</v>
      </c>
      <c r="BJ2806">
        <v>6161.5620000000017</v>
      </c>
    </row>
    <row r="2807" spans="11:62" x14ac:dyDescent="0.15">
      <c r="K2807">
        <v>2018</v>
      </c>
      <c r="L2807" t="s">
        <v>25</v>
      </c>
      <c r="M2807" t="s">
        <v>97</v>
      </c>
      <c r="N2807" t="s">
        <v>98</v>
      </c>
      <c r="O2807" t="s">
        <v>102</v>
      </c>
      <c r="P2807" t="s">
        <v>56</v>
      </c>
      <c r="Q2807" t="s">
        <v>57</v>
      </c>
      <c r="R2807">
        <v>7744</v>
      </c>
      <c r="S2807">
        <v>127636.60800000001</v>
      </c>
      <c r="T2807">
        <v>185073.0816</v>
      </c>
      <c r="U2807">
        <v>57436.473599999998</v>
      </c>
      <c r="AX2807" t="s">
        <v>25</v>
      </c>
      <c r="AY2807">
        <v>2018</v>
      </c>
      <c r="AZ2807">
        <v>7</v>
      </c>
      <c r="BA2807" t="s">
        <v>38</v>
      </c>
      <c r="BB2807" t="s">
        <v>103</v>
      </c>
      <c r="BC2807" t="s">
        <v>98</v>
      </c>
      <c r="BD2807" t="s">
        <v>104</v>
      </c>
      <c r="BE2807" t="s">
        <v>46</v>
      </c>
      <c r="BF2807" t="s">
        <v>47</v>
      </c>
      <c r="BG2807">
        <v>10003</v>
      </c>
      <c r="BH2807">
        <v>15484.644000000002</v>
      </c>
      <c r="BI2807">
        <v>18891.26568</v>
      </c>
      <c r="BJ2807">
        <v>3406.6216799999984</v>
      </c>
    </row>
    <row r="2808" spans="11:62" x14ac:dyDescent="0.15">
      <c r="K2808">
        <v>2018</v>
      </c>
      <c r="L2808" t="s">
        <v>25</v>
      </c>
      <c r="M2808" t="s">
        <v>97</v>
      </c>
      <c r="N2808" t="s">
        <v>98</v>
      </c>
      <c r="O2808" t="s">
        <v>102</v>
      </c>
      <c r="P2808" t="s">
        <v>56</v>
      </c>
      <c r="Q2808" t="s">
        <v>58</v>
      </c>
      <c r="R2808">
        <v>6730</v>
      </c>
      <c r="S2808">
        <v>55118.7</v>
      </c>
      <c r="T2808">
        <v>66142.44</v>
      </c>
      <c r="U2808">
        <v>11023.740000000005</v>
      </c>
      <c r="AX2808" t="s">
        <v>25</v>
      </c>
      <c r="AY2808">
        <v>2018</v>
      </c>
      <c r="AZ2808">
        <v>7</v>
      </c>
      <c r="BA2808" t="s">
        <v>38</v>
      </c>
      <c r="BB2808" t="s">
        <v>103</v>
      </c>
      <c r="BC2808" t="s">
        <v>98</v>
      </c>
      <c r="BD2808" t="s">
        <v>104</v>
      </c>
      <c r="BE2808" t="s">
        <v>46</v>
      </c>
      <c r="BF2808" t="s">
        <v>48</v>
      </c>
      <c r="BG2808">
        <v>16930</v>
      </c>
      <c r="BH2808">
        <v>47302.42</v>
      </c>
      <c r="BI2808">
        <v>60074.073400000001</v>
      </c>
      <c r="BJ2808">
        <v>12771.653400000003</v>
      </c>
    </row>
    <row r="2809" spans="11:62" x14ac:dyDescent="0.15">
      <c r="K2809">
        <v>2018</v>
      </c>
      <c r="L2809" t="s">
        <v>25</v>
      </c>
      <c r="M2809" t="s">
        <v>97</v>
      </c>
      <c r="N2809" t="s">
        <v>98</v>
      </c>
      <c r="O2809" t="s">
        <v>102</v>
      </c>
      <c r="P2809" t="s">
        <v>56</v>
      </c>
      <c r="Q2809" t="s">
        <v>59</v>
      </c>
      <c r="R2809">
        <v>13915</v>
      </c>
      <c r="S2809">
        <v>30807.81</v>
      </c>
      <c r="T2809">
        <v>36969.372000000003</v>
      </c>
      <c r="U2809">
        <v>6161.5620000000017</v>
      </c>
      <c r="AX2809" t="s">
        <v>25</v>
      </c>
      <c r="AY2809">
        <v>2018</v>
      </c>
      <c r="AZ2809">
        <v>7</v>
      </c>
      <c r="BA2809" t="s">
        <v>38</v>
      </c>
      <c r="BB2809" t="s">
        <v>103</v>
      </c>
      <c r="BC2809" t="s">
        <v>98</v>
      </c>
      <c r="BD2809" t="s">
        <v>104</v>
      </c>
      <c r="BE2809" t="s">
        <v>46</v>
      </c>
      <c r="BF2809" t="s">
        <v>49</v>
      </c>
      <c r="BG2809">
        <v>12208</v>
      </c>
      <c r="BH2809">
        <v>33034.848000000005</v>
      </c>
      <c r="BI2809">
        <v>45918.438720000006</v>
      </c>
      <c r="BJ2809">
        <v>12883.59072</v>
      </c>
    </row>
    <row r="2810" spans="11:62" x14ac:dyDescent="0.15">
      <c r="K2810">
        <v>2018</v>
      </c>
      <c r="L2810" t="s">
        <v>25</v>
      </c>
      <c r="M2810" t="s">
        <v>103</v>
      </c>
      <c r="N2810" t="s">
        <v>98</v>
      </c>
      <c r="O2810" t="s">
        <v>104</v>
      </c>
      <c r="P2810" t="s">
        <v>46</v>
      </c>
      <c r="Q2810" t="s">
        <v>47</v>
      </c>
      <c r="R2810">
        <v>10003</v>
      </c>
      <c r="S2810">
        <v>15484.644000000002</v>
      </c>
      <c r="T2810">
        <v>18891.26568</v>
      </c>
      <c r="U2810">
        <v>3406.6216799999984</v>
      </c>
      <c r="AX2810" t="s">
        <v>25</v>
      </c>
      <c r="AY2810">
        <v>2018</v>
      </c>
      <c r="AZ2810">
        <v>7</v>
      </c>
      <c r="BA2810" t="s">
        <v>38</v>
      </c>
      <c r="BB2810" t="s">
        <v>103</v>
      </c>
      <c r="BC2810" t="s">
        <v>98</v>
      </c>
      <c r="BD2810" t="s">
        <v>104</v>
      </c>
      <c r="BE2810" t="s">
        <v>46</v>
      </c>
      <c r="BF2810" t="s">
        <v>50</v>
      </c>
      <c r="BG2810">
        <v>15061</v>
      </c>
      <c r="BH2810">
        <v>77805.125999999989</v>
      </c>
      <c r="BI2810">
        <v>98034.45875999998</v>
      </c>
      <c r="BJ2810">
        <v>20229.33275999999</v>
      </c>
    </row>
    <row r="2811" spans="11:62" x14ac:dyDescent="0.15">
      <c r="K2811">
        <v>2018</v>
      </c>
      <c r="L2811" t="s">
        <v>25</v>
      </c>
      <c r="M2811" t="s">
        <v>103</v>
      </c>
      <c r="N2811" t="s">
        <v>98</v>
      </c>
      <c r="O2811" t="s">
        <v>104</v>
      </c>
      <c r="P2811" t="s">
        <v>46</v>
      </c>
      <c r="Q2811" t="s">
        <v>48</v>
      </c>
      <c r="R2811">
        <v>16930</v>
      </c>
      <c r="S2811">
        <v>47302.42</v>
      </c>
      <c r="T2811">
        <v>60074.073400000001</v>
      </c>
      <c r="U2811">
        <v>12771.653400000003</v>
      </c>
      <c r="AX2811" t="s">
        <v>25</v>
      </c>
      <c r="AY2811">
        <v>2018</v>
      </c>
      <c r="AZ2811">
        <v>7</v>
      </c>
      <c r="BA2811" t="s">
        <v>38</v>
      </c>
      <c r="BB2811" t="s">
        <v>103</v>
      </c>
      <c r="BC2811" t="s">
        <v>98</v>
      </c>
      <c r="BD2811" t="s">
        <v>104</v>
      </c>
      <c r="BE2811" t="s">
        <v>51</v>
      </c>
      <c r="BF2811" t="s">
        <v>52</v>
      </c>
      <c r="BG2811">
        <v>15046</v>
      </c>
      <c r="BH2811">
        <v>69753.255999999994</v>
      </c>
      <c r="BI2811">
        <v>94166.895599999989</v>
      </c>
      <c r="BJ2811">
        <v>24413.639599999995</v>
      </c>
    </row>
    <row r="2812" spans="11:62" x14ac:dyDescent="0.15">
      <c r="K2812">
        <v>2018</v>
      </c>
      <c r="L2812" t="s">
        <v>25</v>
      </c>
      <c r="M2812" t="s">
        <v>103</v>
      </c>
      <c r="N2812" t="s">
        <v>98</v>
      </c>
      <c r="O2812" t="s">
        <v>104</v>
      </c>
      <c r="P2812" t="s">
        <v>46</v>
      </c>
      <c r="Q2812" t="s">
        <v>49</v>
      </c>
      <c r="R2812">
        <v>12208</v>
      </c>
      <c r="S2812">
        <v>33034.848000000005</v>
      </c>
      <c r="T2812">
        <v>45918.438720000006</v>
      </c>
      <c r="U2812">
        <v>12883.59072</v>
      </c>
      <c r="AX2812" t="s">
        <v>25</v>
      </c>
      <c r="AY2812">
        <v>2018</v>
      </c>
      <c r="AZ2812">
        <v>7</v>
      </c>
      <c r="BA2812" t="s">
        <v>38</v>
      </c>
      <c r="BB2812" t="s">
        <v>103</v>
      </c>
      <c r="BC2812" t="s">
        <v>98</v>
      </c>
      <c r="BD2812" t="s">
        <v>104</v>
      </c>
      <c r="BE2812" t="s">
        <v>51</v>
      </c>
      <c r="BF2812" t="s">
        <v>53</v>
      </c>
      <c r="BG2812">
        <v>8966</v>
      </c>
      <c r="BH2812">
        <v>74991.623999999996</v>
      </c>
      <c r="BI2812">
        <v>90739.86503999999</v>
      </c>
      <c r="BJ2812">
        <v>15748.241039999994</v>
      </c>
    </row>
    <row r="2813" spans="11:62" x14ac:dyDescent="0.15">
      <c r="K2813">
        <v>2018</v>
      </c>
      <c r="L2813" t="s">
        <v>25</v>
      </c>
      <c r="M2813" t="s">
        <v>103</v>
      </c>
      <c r="N2813" t="s">
        <v>98</v>
      </c>
      <c r="O2813" t="s">
        <v>104</v>
      </c>
      <c r="P2813" t="s">
        <v>46</v>
      </c>
      <c r="Q2813" t="s">
        <v>50</v>
      </c>
      <c r="R2813">
        <v>15061</v>
      </c>
      <c r="S2813">
        <v>77805.125999999989</v>
      </c>
      <c r="T2813">
        <v>98034.45875999998</v>
      </c>
      <c r="U2813">
        <v>20229.33275999999</v>
      </c>
      <c r="AX2813" t="s">
        <v>25</v>
      </c>
      <c r="AY2813">
        <v>2018</v>
      </c>
      <c r="AZ2813">
        <v>7</v>
      </c>
      <c r="BA2813" t="s">
        <v>38</v>
      </c>
      <c r="BB2813" t="s">
        <v>103</v>
      </c>
      <c r="BC2813" t="s">
        <v>98</v>
      </c>
      <c r="BD2813" t="s">
        <v>104</v>
      </c>
      <c r="BE2813" t="s">
        <v>51</v>
      </c>
      <c r="BF2813" t="s">
        <v>54</v>
      </c>
      <c r="BG2813">
        <v>14218</v>
      </c>
      <c r="BH2813">
        <v>39099.500000000007</v>
      </c>
      <c r="BI2813">
        <v>52784.325000000012</v>
      </c>
      <c r="BJ2813">
        <v>13684.825000000004</v>
      </c>
    </row>
    <row r="2814" spans="11:62" x14ac:dyDescent="0.15">
      <c r="K2814">
        <v>2018</v>
      </c>
      <c r="L2814" t="s">
        <v>25</v>
      </c>
      <c r="M2814" t="s">
        <v>103</v>
      </c>
      <c r="N2814" t="s">
        <v>98</v>
      </c>
      <c r="O2814" t="s">
        <v>104</v>
      </c>
      <c r="P2814" t="s">
        <v>51</v>
      </c>
      <c r="Q2814" t="s">
        <v>52</v>
      </c>
      <c r="R2814">
        <v>15046</v>
      </c>
      <c r="S2814">
        <v>69753.255999999994</v>
      </c>
      <c r="T2814">
        <v>94166.895599999989</v>
      </c>
      <c r="U2814">
        <v>24413.639599999995</v>
      </c>
      <c r="AX2814" t="s">
        <v>25</v>
      </c>
      <c r="AY2814">
        <v>2018</v>
      </c>
      <c r="AZ2814">
        <v>7</v>
      </c>
      <c r="BA2814" t="s">
        <v>38</v>
      </c>
      <c r="BB2814" t="s">
        <v>103</v>
      </c>
      <c r="BC2814" t="s">
        <v>98</v>
      </c>
      <c r="BD2814" t="s">
        <v>104</v>
      </c>
      <c r="BE2814" t="s">
        <v>51</v>
      </c>
      <c r="BF2814" t="s">
        <v>55</v>
      </c>
      <c r="BG2814">
        <v>13854</v>
      </c>
      <c r="BH2814">
        <v>79799.039999999994</v>
      </c>
      <c r="BI2814">
        <v>110920.66559999999</v>
      </c>
      <c r="BJ2814">
        <v>31121.625599999999</v>
      </c>
    </row>
    <row r="2815" spans="11:62" x14ac:dyDescent="0.15">
      <c r="K2815">
        <v>2018</v>
      </c>
      <c r="L2815" t="s">
        <v>25</v>
      </c>
      <c r="M2815" t="s">
        <v>103</v>
      </c>
      <c r="N2815" t="s">
        <v>98</v>
      </c>
      <c r="O2815" t="s">
        <v>104</v>
      </c>
      <c r="P2815" t="s">
        <v>51</v>
      </c>
      <c r="Q2815" t="s">
        <v>53</v>
      </c>
      <c r="R2815">
        <v>8966</v>
      </c>
      <c r="S2815">
        <v>74991.623999999996</v>
      </c>
      <c r="T2815">
        <v>90739.86503999999</v>
      </c>
      <c r="U2815">
        <v>15748.241039999994</v>
      </c>
      <c r="AX2815" t="s">
        <v>25</v>
      </c>
      <c r="AY2815">
        <v>2018</v>
      </c>
      <c r="AZ2815">
        <v>7</v>
      </c>
      <c r="BA2815" t="s">
        <v>38</v>
      </c>
      <c r="BB2815" t="s">
        <v>103</v>
      </c>
      <c r="BC2815" t="s">
        <v>98</v>
      </c>
      <c r="BD2815" t="s">
        <v>104</v>
      </c>
      <c r="BE2815" t="s">
        <v>56</v>
      </c>
      <c r="BF2815" t="s">
        <v>57</v>
      </c>
      <c r="BG2815">
        <v>8358</v>
      </c>
      <c r="BH2815">
        <v>136636.584</v>
      </c>
      <c r="BI2815">
        <v>196756.68096</v>
      </c>
      <c r="BJ2815">
        <v>60120.096959999995</v>
      </c>
    </row>
    <row r="2816" spans="11:62" x14ac:dyDescent="0.15">
      <c r="K2816">
        <v>2018</v>
      </c>
      <c r="L2816" t="s">
        <v>25</v>
      </c>
      <c r="M2816" t="s">
        <v>103</v>
      </c>
      <c r="N2816" t="s">
        <v>98</v>
      </c>
      <c r="O2816" t="s">
        <v>104</v>
      </c>
      <c r="P2816" t="s">
        <v>51</v>
      </c>
      <c r="Q2816" t="s">
        <v>54</v>
      </c>
      <c r="R2816">
        <v>14218</v>
      </c>
      <c r="S2816">
        <v>39099.500000000007</v>
      </c>
      <c r="T2816">
        <v>52784.325000000012</v>
      </c>
      <c r="U2816">
        <v>13684.825000000004</v>
      </c>
      <c r="AX2816" t="s">
        <v>25</v>
      </c>
      <c r="AY2816">
        <v>2018</v>
      </c>
      <c r="AZ2816">
        <v>7</v>
      </c>
      <c r="BA2816" t="s">
        <v>38</v>
      </c>
      <c r="BB2816" t="s">
        <v>103</v>
      </c>
      <c r="BC2816" t="s">
        <v>98</v>
      </c>
      <c r="BD2816" t="s">
        <v>104</v>
      </c>
      <c r="BE2816" t="s">
        <v>56</v>
      </c>
      <c r="BF2816" t="s">
        <v>58</v>
      </c>
      <c r="BG2816">
        <v>17634</v>
      </c>
      <c r="BH2816">
        <v>134423.98199999999</v>
      </c>
      <c r="BI2816">
        <v>184160.85533999998</v>
      </c>
      <c r="BJ2816">
        <v>49736.873339999991</v>
      </c>
    </row>
    <row r="2817" spans="11:62" x14ac:dyDescent="0.15">
      <c r="K2817">
        <v>2018</v>
      </c>
      <c r="L2817" t="s">
        <v>25</v>
      </c>
      <c r="M2817" t="s">
        <v>103</v>
      </c>
      <c r="N2817" t="s">
        <v>98</v>
      </c>
      <c r="O2817" t="s">
        <v>104</v>
      </c>
      <c r="P2817" t="s">
        <v>51</v>
      </c>
      <c r="Q2817" t="s">
        <v>55</v>
      </c>
      <c r="R2817">
        <v>13854</v>
      </c>
      <c r="S2817">
        <v>79799.039999999994</v>
      </c>
      <c r="T2817">
        <v>110920.66559999999</v>
      </c>
      <c r="U2817">
        <v>31121.625599999999</v>
      </c>
      <c r="AX2817" t="s">
        <v>25</v>
      </c>
      <c r="AY2817">
        <v>2018</v>
      </c>
      <c r="AZ2817">
        <v>7</v>
      </c>
      <c r="BA2817" t="s">
        <v>38</v>
      </c>
      <c r="BB2817" t="s">
        <v>103</v>
      </c>
      <c r="BC2817" t="s">
        <v>98</v>
      </c>
      <c r="BD2817" t="s">
        <v>104</v>
      </c>
      <c r="BE2817" t="s">
        <v>56</v>
      </c>
      <c r="BF2817" t="s">
        <v>59</v>
      </c>
      <c r="BG2817">
        <v>13802</v>
      </c>
      <c r="BH2817">
        <v>27824.832000000002</v>
      </c>
      <c r="BI2817">
        <v>34502.791680000002</v>
      </c>
      <c r="BJ2817">
        <v>6677.9596799999999</v>
      </c>
    </row>
    <row r="2818" spans="11:62" x14ac:dyDescent="0.15">
      <c r="K2818">
        <v>2018</v>
      </c>
      <c r="L2818" t="s">
        <v>25</v>
      </c>
      <c r="M2818" t="s">
        <v>103</v>
      </c>
      <c r="N2818" t="s">
        <v>98</v>
      </c>
      <c r="O2818" t="s">
        <v>104</v>
      </c>
      <c r="P2818" t="s">
        <v>56</v>
      </c>
      <c r="Q2818" t="s">
        <v>57</v>
      </c>
      <c r="R2818">
        <v>8358</v>
      </c>
      <c r="S2818">
        <v>136636.584</v>
      </c>
      <c r="T2818">
        <v>196756.68096</v>
      </c>
      <c r="U2818">
        <v>60120.096959999995</v>
      </c>
      <c r="AX2818" t="s">
        <v>25</v>
      </c>
      <c r="AY2818">
        <v>2018</v>
      </c>
      <c r="AZ2818">
        <v>7</v>
      </c>
      <c r="BA2818" t="s">
        <v>38</v>
      </c>
      <c r="BB2818" t="s">
        <v>103</v>
      </c>
      <c r="BC2818" t="s">
        <v>98</v>
      </c>
      <c r="BD2818" t="s">
        <v>105</v>
      </c>
      <c r="BE2818" t="s">
        <v>46</v>
      </c>
      <c r="BF2818" t="s">
        <v>47</v>
      </c>
      <c r="BG2818">
        <v>13788</v>
      </c>
      <c r="BH2818">
        <v>18365.615999999998</v>
      </c>
      <c r="BI2818">
        <v>26997.455519999996</v>
      </c>
      <c r="BJ2818">
        <v>8631.8395199999977</v>
      </c>
    </row>
    <row r="2819" spans="11:62" x14ac:dyDescent="0.15">
      <c r="K2819">
        <v>2018</v>
      </c>
      <c r="L2819" t="s">
        <v>25</v>
      </c>
      <c r="M2819" t="s">
        <v>103</v>
      </c>
      <c r="N2819" t="s">
        <v>98</v>
      </c>
      <c r="O2819" t="s">
        <v>104</v>
      </c>
      <c r="P2819" t="s">
        <v>56</v>
      </c>
      <c r="Q2819" t="s">
        <v>58</v>
      </c>
      <c r="R2819">
        <v>17634</v>
      </c>
      <c r="S2819">
        <v>134423.98199999999</v>
      </c>
      <c r="T2819">
        <v>184160.85533999998</v>
      </c>
      <c r="U2819">
        <v>49736.873339999991</v>
      </c>
      <c r="AX2819" t="s">
        <v>25</v>
      </c>
      <c r="AY2819">
        <v>2018</v>
      </c>
      <c r="AZ2819">
        <v>7</v>
      </c>
      <c r="BA2819" t="s">
        <v>38</v>
      </c>
      <c r="BB2819" t="s">
        <v>103</v>
      </c>
      <c r="BC2819" t="s">
        <v>98</v>
      </c>
      <c r="BD2819" t="s">
        <v>105</v>
      </c>
      <c r="BE2819" t="s">
        <v>46</v>
      </c>
      <c r="BF2819" t="s">
        <v>48</v>
      </c>
      <c r="BG2819">
        <v>12102</v>
      </c>
      <c r="BH2819">
        <v>30351.816000000003</v>
      </c>
      <c r="BI2819">
        <v>37939.770000000004</v>
      </c>
      <c r="BJ2819">
        <v>7587.9540000000015</v>
      </c>
    </row>
    <row r="2820" spans="11:62" x14ac:dyDescent="0.15">
      <c r="K2820">
        <v>2018</v>
      </c>
      <c r="L2820" t="s">
        <v>25</v>
      </c>
      <c r="M2820" t="s">
        <v>103</v>
      </c>
      <c r="N2820" t="s">
        <v>98</v>
      </c>
      <c r="O2820" t="s">
        <v>104</v>
      </c>
      <c r="P2820" t="s">
        <v>56</v>
      </c>
      <c r="Q2820" t="s">
        <v>59</v>
      </c>
      <c r="R2820">
        <v>13802</v>
      </c>
      <c r="S2820">
        <v>27824.832000000002</v>
      </c>
      <c r="T2820">
        <v>34502.791680000002</v>
      </c>
      <c r="U2820">
        <v>6677.9596799999999</v>
      </c>
      <c r="AX2820" t="s">
        <v>25</v>
      </c>
      <c r="AY2820">
        <v>2018</v>
      </c>
      <c r="AZ2820">
        <v>7</v>
      </c>
      <c r="BA2820" t="s">
        <v>38</v>
      </c>
      <c r="BB2820" t="s">
        <v>103</v>
      </c>
      <c r="BC2820" t="s">
        <v>98</v>
      </c>
      <c r="BD2820" t="s">
        <v>105</v>
      </c>
      <c r="BE2820" t="s">
        <v>46</v>
      </c>
      <c r="BF2820" t="s">
        <v>49</v>
      </c>
      <c r="BG2820">
        <v>15408</v>
      </c>
      <c r="BH2820">
        <v>42372.000000000007</v>
      </c>
      <c r="BI2820">
        <v>62286.840000000011</v>
      </c>
      <c r="BJ2820">
        <v>19914.840000000004</v>
      </c>
    </row>
    <row r="2821" spans="11:62" x14ac:dyDescent="0.15">
      <c r="K2821">
        <v>2018</v>
      </c>
      <c r="L2821" t="s">
        <v>25</v>
      </c>
      <c r="M2821" t="s">
        <v>103</v>
      </c>
      <c r="N2821" t="s">
        <v>98</v>
      </c>
      <c r="O2821" t="s">
        <v>105</v>
      </c>
      <c r="P2821" t="s">
        <v>46</v>
      </c>
      <c r="Q2821" t="s">
        <v>47</v>
      </c>
      <c r="R2821">
        <v>13788</v>
      </c>
      <c r="S2821">
        <v>18365.615999999998</v>
      </c>
      <c r="T2821">
        <v>26997.455519999996</v>
      </c>
      <c r="U2821">
        <v>8631.8395199999977</v>
      </c>
      <c r="AX2821" t="s">
        <v>25</v>
      </c>
      <c r="AY2821">
        <v>2018</v>
      </c>
      <c r="AZ2821">
        <v>7</v>
      </c>
      <c r="BA2821" t="s">
        <v>38</v>
      </c>
      <c r="BB2821" t="s">
        <v>103</v>
      </c>
      <c r="BC2821" t="s">
        <v>98</v>
      </c>
      <c r="BD2821" t="s">
        <v>105</v>
      </c>
      <c r="BE2821" t="s">
        <v>46</v>
      </c>
      <c r="BF2821" t="s">
        <v>50</v>
      </c>
      <c r="BG2821">
        <v>8297</v>
      </c>
      <c r="BH2821">
        <v>39800.708999999995</v>
      </c>
      <c r="BI2821">
        <v>56517.006779999996</v>
      </c>
      <c r="BJ2821">
        <v>16716.297780000001</v>
      </c>
    </row>
    <row r="2822" spans="11:62" x14ac:dyDescent="0.15">
      <c r="K2822">
        <v>2018</v>
      </c>
      <c r="L2822" t="s">
        <v>25</v>
      </c>
      <c r="M2822" t="s">
        <v>103</v>
      </c>
      <c r="N2822" t="s">
        <v>98</v>
      </c>
      <c r="O2822" t="s">
        <v>105</v>
      </c>
      <c r="P2822" t="s">
        <v>46</v>
      </c>
      <c r="Q2822" t="s">
        <v>48</v>
      </c>
      <c r="R2822">
        <v>12102</v>
      </c>
      <c r="S2822">
        <v>30351.816000000003</v>
      </c>
      <c r="T2822">
        <v>37939.770000000004</v>
      </c>
      <c r="U2822">
        <v>7587.9540000000015</v>
      </c>
      <c r="AX2822" t="s">
        <v>25</v>
      </c>
      <c r="AY2822">
        <v>2018</v>
      </c>
      <c r="AZ2822">
        <v>7</v>
      </c>
      <c r="BA2822" t="s">
        <v>38</v>
      </c>
      <c r="BB2822" t="s">
        <v>103</v>
      </c>
      <c r="BC2822" t="s">
        <v>98</v>
      </c>
      <c r="BD2822" t="s">
        <v>105</v>
      </c>
      <c r="BE2822" t="s">
        <v>51</v>
      </c>
      <c r="BF2822" t="s">
        <v>52</v>
      </c>
      <c r="BG2822">
        <v>6353</v>
      </c>
      <c r="BH2822">
        <v>30176.749999999996</v>
      </c>
      <c r="BI2822">
        <v>38626.239999999998</v>
      </c>
      <c r="BJ2822">
        <v>8449.4900000000016</v>
      </c>
    </row>
    <row r="2823" spans="11:62" x14ac:dyDescent="0.15">
      <c r="K2823">
        <v>2018</v>
      </c>
      <c r="L2823" t="s">
        <v>25</v>
      </c>
      <c r="M2823" t="s">
        <v>103</v>
      </c>
      <c r="N2823" t="s">
        <v>98</v>
      </c>
      <c r="O2823" t="s">
        <v>105</v>
      </c>
      <c r="P2823" t="s">
        <v>46</v>
      </c>
      <c r="Q2823" t="s">
        <v>49</v>
      </c>
      <c r="R2823">
        <v>15408</v>
      </c>
      <c r="S2823">
        <v>42372.000000000007</v>
      </c>
      <c r="T2823">
        <v>62286.840000000011</v>
      </c>
      <c r="U2823">
        <v>19914.840000000004</v>
      </c>
      <c r="AX2823" t="s">
        <v>25</v>
      </c>
      <c r="AY2823">
        <v>2018</v>
      </c>
      <c r="AZ2823">
        <v>7</v>
      </c>
      <c r="BA2823" t="s">
        <v>38</v>
      </c>
      <c r="BB2823" t="s">
        <v>103</v>
      </c>
      <c r="BC2823" t="s">
        <v>98</v>
      </c>
      <c r="BD2823" t="s">
        <v>105</v>
      </c>
      <c r="BE2823" t="s">
        <v>51</v>
      </c>
      <c r="BF2823" t="s">
        <v>53</v>
      </c>
      <c r="BG2823">
        <v>5279</v>
      </c>
      <c r="BH2823">
        <v>41999.723999999995</v>
      </c>
      <c r="BI2823">
        <v>58799.613599999997</v>
      </c>
      <c r="BJ2823">
        <v>16799.889600000002</v>
      </c>
    </row>
    <row r="2824" spans="11:62" x14ac:dyDescent="0.15">
      <c r="K2824">
        <v>2018</v>
      </c>
      <c r="L2824" t="s">
        <v>25</v>
      </c>
      <c r="M2824" t="s">
        <v>103</v>
      </c>
      <c r="N2824" t="s">
        <v>98</v>
      </c>
      <c r="O2824" t="s">
        <v>105</v>
      </c>
      <c r="P2824" t="s">
        <v>46</v>
      </c>
      <c r="Q2824" t="s">
        <v>50</v>
      </c>
      <c r="R2824">
        <v>8297</v>
      </c>
      <c r="S2824">
        <v>39800.708999999995</v>
      </c>
      <c r="T2824">
        <v>56517.006779999996</v>
      </c>
      <c r="U2824">
        <v>16716.297780000001</v>
      </c>
      <c r="AX2824" t="s">
        <v>25</v>
      </c>
      <c r="AY2824">
        <v>2018</v>
      </c>
      <c r="AZ2824">
        <v>7</v>
      </c>
      <c r="BA2824" t="s">
        <v>38</v>
      </c>
      <c r="BB2824" t="s">
        <v>103</v>
      </c>
      <c r="BC2824" t="s">
        <v>98</v>
      </c>
      <c r="BD2824" t="s">
        <v>105</v>
      </c>
      <c r="BE2824" t="s">
        <v>51</v>
      </c>
      <c r="BF2824" t="s">
        <v>54</v>
      </c>
      <c r="BG2824">
        <v>10248</v>
      </c>
      <c r="BH2824">
        <v>26152.896000000001</v>
      </c>
      <c r="BI2824">
        <v>31383.475200000001</v>
      </c>
      <c r="BJ2824">
        <v>5230.5792000000001</v>
      </c>
    </row>
    <row r="2825" spans="11:62" x14ac:dyDescent="0.15">
      <c r="K2825">
        <v>2018</v>
      </c>
      <c r="L2825" t="s">
        <v>25</v>
      </c>
      <c r="M2825" t="s">
        <v>103</v>
      </c>
      <c r="N2825" t="s">
        <v>98</v>
      </c>
      <c r="O2825" t="s">
        <v>105</v>
      </c>
      <c r="P2825" t="s">
        <v>51</v>
      </c>
      <c r="Q2825" t="s">
        <v>52</v>
      </c>
      <c r="R2825">
        <v>6353</v>
      </c>
      <c r="S2825">
        <v>30176.749999999996</v>
      </c>
      <c r="T2825">
        <v>38626.239999999998</v>
      </c>
      <c r="U2825">
        <v>8449.4900000000016</v>
      </c>
      <c r="AX2825" t="s">
        <v>25</v>
      </c>
      <c r="AY2825">
        <v>2018</v>
      </c>
      <c r="AZ2825">
        <v>7</v>
      </c>
      <c r="BA2825" t="s">
        <v>38</v>
      </c>
      <c r="BB2825" t="s">
        <v>103</v>
      </c>
      <c r="BC2825" t="s">
        <v>98</v>
      </c>
      <c r="BD2825" t="s">
        <v>105</v>
      </c>
      <c r="BE2825" t="s">
        <v>51</v>
      </c>
      <c r="BF2825" t="s">
        <v>55</v>
      </c>
      <c r="BG2825">
        <v>16753</v>
      </c>
      <c r="BH2825">
        <v>101322.14399999999</v>
      </c>
      <c r="BI2825">
        <v>135771.67296</v>
      </c>
      <c r="BJ2825">
        <v>34449.528960000011</v>
      </c>
    </row>
    <row r="2826" spans="11:62" x14ac:dyDescent="0.15">
      <c r="K2826">
        <v>2018</v>
      </c>
      <c r="L2826" t="s">
        <v>25</v>
      </c>
      <c r="M2826" t="s">
        <v>103</v>
      </c>
      <c r="N2826" t="s">
        <v>98</v>
      </c>
      <c r="O2826" t="s">
        <v>105</v>
      </c>
      <c r="P2826" t="s">
        <v>51</v>
      </c>
      <c r="Q2826" t="s">
        <v>53</v>
      </c>
      <c r="R2826">
        <v>5279</v>
      </c>
      <c r="S2826">
        <v>41999.723999999995</v>
      </c>
      <c r="T2826">
        <v>58799.613599999997</v>
      </c>
      <c r="U2826">
        <v>16799.889600000002</v>
      </c>
      <c r="AX2826" t="s">
        <v>25</v>
      </c>
      <c r="AY2826">
        <v>2018</v>
      </c>
      <c r="AZ2826">
        <v>7</v>
      </c>
      <c r="BA2826" t="s">
        <v>38</v>
      </c>
      <c r="BB2826" t="s">
        <v>103</v>
      </c>
      <c r="BC2826" t="s">
        <v>98</v>
      </c>
      <c r="BD2826" t="s">
        <v>105</v>
      </c>
      <c r="BE2826" t="s">
        <v>56</v>
      </c>
      <c r="BF2826" t="s">
        <v>57</v>
      </c>
      <c r="BG2826">
        <v>10723</v>
      </c>
      <c r="BH2826">
        <v>169552.076</v>
      </c>
      <c r="BI2826">
        <v>239068.42716000002</v>
      </c>
      <c r="BJ2826">
        <v>69516.35116000002</v>
      </c>
    </row>
    <row r="2827" spans="11:62" x14ac:dyDescent="0.15">
      <c r="K2827">
        <v>2018</v>
      </c>
      <c r="L2827" t="s">
        <v>25</v>
      </c>
      <c r="M2827" t="s">
        <v>103</v>
      </c>
      <c r="N2827" t="s">
        <v>98</v>
      </c>
      <c r="O2827" t="s">
        <v>105</v>
      </c>
      <c r="P2827" t="s">
        <v>51</v>
      </c>
      <c r="Q2827" t="s">
        <v>54</v>
      </c>
      <c r="R2827">
        <v>10248</v>
      </c>
      <c r="S2827">
        <v>26152.896000000001</v>
      </c>
      <c r="T2827">
        <v>31383.475200000001</v>
      </c>
      <c r="U2827">
        <v>5230.5792000000001</v>
      </c>
      <c r="AX2827" t="s">
        <v>25</v>
      </c>
      <c r="AY2827">
        <v>2018</v>
      </c>
      <c r="AZ2827">
        <v>7</v>
      </c>
      <c r="BA2827" t="s">
        <v>38</v>
      </c>
      <c r="BB2827" t="s">
        <v>103</v>
      </c>
      <c r="BC2827" t="s">
        <v>98</v>
      </c>
      <c r="BD2827" t="s">
        <v>105</v>
      </c>
      <c r="BE2827" t="s">
        <v>56</v>
      </c>
      <c r="BF2827" t="s">
        <v>58</v>
      </c>
      <c r="BG2827">
        <v>17072</v>
      </c>
      <c r="BH2827">
        <v>137668.60799999998</v>
      </c>
      <c r="BI2827">
        <v>169332.38783999998</v>
      </c>
      <c r="BJ2827">
        <v>31663.779840000003</v>
      </c>
    </row>
    <row r="2828" spans="11:62" x14ac:dyDescent="0.15">
      <c r="K2828">
        <v>2018</v>
      </c>
      <c r="L2828" t="s">
        <v>25</v>
      </c>
      <c r="M2828" t="s">
        <v>103</v>
      </c>
      <c r="N2828" t="s">
        <v>98</v>
      </c>
      <c r="O2828" t="s">
        <v>105</v>
      </c>
      <c r="P2828" t="s">
        <v>51</v>
      </c>
      <c r="Q2828" t="s">
        <v>55</v>
      </c>
      <c r="R2828">
        <v>16753</v>
      </c>
      <c r="S2828">
        <v>101322.14399999999</v>
      </c>
      <c r="T2828">
        <v>135771.67296</v>
      </c>
      <c r="U2828">
        <v>34449.528960000011</v>
      </c>
      <c r="AX2828" t="s">
        <v>25</v>
      </c>
      <c r="AY2828">
        <v>2018</v>
      </c>
      <c r="AZ2828">
        <v>7</v>
      </c>
      <c r="BA2828" t="s">
        <v>38</v>
      </c>
      <c r="BB2828" t="s">
        <v>103</v>
      </c>
      <c r="BC2828" t="s">
        <v>98</v>
      </c>
      <c r="BD2828" t="s">
        <v>105</v>
      </c>
      <c r="BE2828" t="s">
        <v>56</v>
      </c>
      <c r="BF2828" t="s">
        <v>59</v>
      </c>
      <c r="BG2828">
        <v>6080</v>
      </c>
      <c r="BH2828">
        <v>12257.28</v>
      </c>
      <c r="BI2828">
        <v>15444.1728</v>
      </c>
      <c r="BJ2828">
        <v>3186.8927999999996</v>
      </c>
    </row>
    <row r="2829" spans="11:62" x14ac:dyDescent="0.15">
      <c r="K2829">
        <v>2018</v>
      </c>
      <c r="L2829" t="s">
        <v>25</v>
      </c>
      <c r="M2829" t="s">
        <v>103</v>
      </c>
      <c r="N2829" t="s">
        <v>98</v>
      </c>
      <c r="O2829" t="s">
        <v>105</v>
      </c>
      <c r="P2829" t="s">
        <v>56</v>
      </c>
      <c r="Q2829" t="s">
        <v>57</v>
      </c>
      <c r="R2829">
        <v>10723</v>
      </c>
      <c r="S2829">
        <v>169552.076</v>
      </c>
      <c r="T2829">
        <v>239068.42716000002</v>
      </c>
      <c r="U2829">
        <v>69516.35116000002</v>
      </c>
      <c r="AX2829" t="s">
        <v>25</v>
      </c>
      <c r="AY2829">
        <v>2018</v>
      </c>
      <c r="AZ2829">
        <v>7</v>
      </c>
      <c r="BA2829" t="s">
        <v>38</v>
      </c>
      <c r="BB2829" t="s">
        <v>103</v>
      </c>
      <c r="BC2829" t="s">
        <v>98</v>
      </c>
      <c r="BD2829" t="s">
        <v>106</v>
      </c>
      <c r="BE2829" t="s">
        <v>46</v>
      </c>
      <c r="BF2829" t="s">
        <v>47</v>
      </c>
      <c r="BG2829">
        <v>8716</v>
      </c>
      <c r="BH2829">
        <v>12028.079999999998</v>
      </c>
      <c r="BI2829">
        <v>16478.469599999997</v>
      </c>
      <c r="BJ2829">
        <v>4450.3895999999986</v>
      </c>
    </row>
    <row r="2830" spans="11:62" x14ac:dyDescent="0.15">
      <c r="K2830">
        <v>2018</v>
      </c>
      <c r="L2830" t="s">
        <v>25</v>
      </c>
      <c r="M2830" t="s">
        <v>103</v>
      </c>
      <c r="N2830" t="s">
        <v>98</v>
      </c>
      <c r="O2830" t="s">
        <v>105</v>
      </c>
      <c r="P2830" t="s">
        <v>56</v>
      </c>
      <c r="Q2830" t="s">
        <v>58</v>
      </c>
      <c r="R2830">
        <v>17072</v>
      </c>
      <c r="S2830">
        <v>137668.60799999998</v>
      </c>
      <c r="T2830">
        <v>169332.38783999998</v>
      </c>
      <c r="U2830">
        <v>31663.779840000003</v>
      </c>
      <c r="AX2830" t="s">
        <v>25</v>
      </c>
      <c r="AY2830">
        <v>2018</v>
      </c>
      <c r="AZ2830">
        <v>7</v>
      </c>
      <c r="BA2830" t="s">
        <v>38</v>
      </c>
      <c r="BB2830" t="s">
        <v>103</v>
      </c>
      <c r="BC2830" t="s">
        <v>98</v>
      </c>
      <c r="BD2830" t="s">
        <v>106</v>
      </c>
      <c r="BE2830" t="s">
        <v>46</v>
      </c>
      <c r="BF2830" t="s">
        <v>48</v>
      </c>
      <c r="BG2830">
        <v>15306</v>
      </c>
      <c r="BH2830">
        <v>37040.520000000004</v>
      </c>
      <c r="BI2830">
        <v>47041.460400000011</v>
      </c>
      <c r="BJ2830">
        <v>10000.940400000007</v>
      </c>
    </row>
    <row r="2831" spans="11:62" x14ac:dyDescent="0.15">
      <c r="K2831">
        <v>2018</v>
      </c>
      <c r="L2831" t="s">
        <v>25</v>
      </c>
      <c r="M2831" t="s">
        <v>103</v>
      </c>
      <c r="N2831" t="s">
        <v>98</v>
      </c>
      <c r="O2831" t="s">
        <v>105</v>
      </c>
      <c r="P2831" t="s">
        <v>56</v>
      </c>
      <c r="Q2831" t="s">
        <v>59</v>
      </c>
      <c r="R2831">
        <v>6080</v>
      </c>
      <c r="S2831">
        <v>12257.28</v>
      </c>
      <c r="T2831">
        <v>15444.1728</v>
      </c>
      <c r="U2831">
        <v>3186.8927999999996</v>
      </c>
      <c r="AX2831" t="s">
        <v>25</v>
      </c>
      <c r="AY2831">
        <v>2018</v>
      </c>
      <c r="AZ2831">
        <v>7</v>
      </c>
      <c r="BA2831" t="s">
        <v>38</v>
      </c>
      <c r="BB2831" t="s">
        <v>103</v>
      </c>
      <c r="BC2831" t="s">
        <v>98</v>
      </c>
      <c r="BD2831" t="s">
        <v>106</v>
      </c>
      <c r="BE2831" t="s">
        <v>46</v>
      </c>
      <c r="BF2831" t="s">
        <v>49</v>
      </c>
      <c r="BG2831">
        <v>17411</v>
      </c>
      <c r="BH2831">
        <v>47497.208000000006</v>
      </c>
      <c r="BI2831">
        <v>68395.979520000008</v>
      </c>
      <c r="BJ2831">
        <v>20898.771520000002</v>
      </c>
    </row>
    <row r="2832" spans="11:62" x14ac:dyDescent="0.15">
      <c r="K2832">
        <v>2018</v>
      </c>
      <c r="L2832" t="s">
        <v>25</v>
      </c>
      <c r="M2832" t="s">
        <v>103</v>
      </c>
      <c r="N2832" t="s">
        <v>98</v>
      </c>
      <c r="O2832" t="s">
        <v>106</v>
      </c>
      <c r="P2832" t="s">
        <v>46</v>
      </c>
      <c r="Q2832" t="s">
        <v>47</v>
      </c>
      <c r="R2832">
        <v>8716</v>
      </c>
      <c r="S2832">
        <v>12028.079999999998</v>
      </c>
      <c r="T2832">
        <v>16478.469599999997</v>
      </c>
      <c r="U2832">
        <v>4450.3895999999986</v>
      </c>
      <c r="AX2832" t="s">
        <v>25</v>
      </c>
      <c r="AY2832">
        <v>2018</v>
      </c>
      <c r="AZ2832">
        <v>7</v>
      </c>
      <c r="BA2832" t="s">
        <v>38</v>
      </c>
      <c r="BB2832" t="s">
        <v>103</v>
      </c>
      <c r="BC2832" t="s">
        <v>98</v>
      </c>
      <c r="BD2832" t="s">
        <v>106</v>
      </c>
      <c r="BE2832" t="s">
        <v>46</v>
      </c>
      <c r="BF2832" t="s">
        <v>50</v>
      </c>
      <c r="BG2832">
        <v>10637</v>
      </c>
      <c r="BH2832">
        <v>52770.156999999992</v>
      </c>
      <c r="BI2832">
        <v>68073.502529999983</v>
      </c>
      <c r="BJ2832">
        <v>15303.345529999991</v>
      </c>
    </row>
    <row r="2833" spans="11:62" x14ac:dyDescent="0.15">
      <c r="K2833">
        <v>2018</v>
      </c>
      <c r="L2833" t="s">
        <v>25</v>
      </c>
      <c r="M2833" t="s">
        <v>103</v>
      </c>
      <c r="N2833" t="s">
        <v>98</v>
      </c>
      <c r="O2833" t="s">
        <v>106</v>
      </c>
      <c r="P2833" t="s">
        <v>46</v>
      </c>
      <c r="Q2833" t="s">
        <v>48</v>
      </c>
      <c r="R2833">
        <v>15306</v>
      </c>
      <c r="S2833">
        <v>37040.520000000004</v>
      </c>
      <c r="T2833">
        <v>47041.460400000011</v>
      </c>
      <c r="U2833">
        <v>10000.940400000007</v>
      </c>
      <c r="AX2833" t="s">
        <v>25</v>
      </c>
      <c r="AY2833">
        <v>2018</v>
      </c>
      <c r="AZ2833">
        <v>7</v>
      </c>
      <c r="BA2833" t="s">
        <v>38</v>
      </c>
      <c r="BB2833" t="s">
        <v>103</v>
      </c>
      <c r="BC2833" t="s">
        <v>98</v>
      </c>
      <c r="BD2833" t="s">
        <v>106</v>
      </c>
      <c r="BE2833" t="s">
        <v>51</v>
      </c>
      <c r="BF2833" t="s">
        <v>52</v>
      </c>
      <c r="BG2833">
        <v>13135</v>
      </c>
      <c r="BH2833">
        <v>64886.9</v>
      </c>
      <c r="BI2833">
        <v>86299.577000000005</v>
      </c>
      <c r="BJ2833">
        <v>21412.677000000003</v>
      </c>
    </row>
    <row r="2834" spans="11:62" x14ac:dyDescent="0.15">
      <c r="K2834">
        <v>2018</v>
      </c>
      <c r="L2834" t="s">
        <v>25</v>
      </c>
      <c r="M2834" t="s">
        <v>103</v>
      </c>
      <c r="N2834" t="s">
        <v>98</v>
      </c>
      <c r="O2834" t="s">
        <v>106</v>
      </c>
      <c r="P2834" t="s">
        <v>46</v>
      </c>
      <c r="Q2834" t="s">
        <v>49</v>
      </c>
      <c r="R2834">
        <v>17411</v>
      </c>
      <c r="S2834">
        <v>47497.208000000006</v>
      </c>
      <c r="T2834">
        <v>68395.979520000008</v>
      </c>
      <c r="U2834">
        <v>20898.771520000002</v>
      </c>
      <c r="AX2834" t="s">
        <v>25</v>
      </c>
      <c r="AY2834">
        <v>2018</v>
      </c>
      <c r="AZ2834">
        <v>7</v>
      </c>
      <c r="BA2834" t="s">
        <v>38</v>
      </c>
      <c r="BB2834" t="s">
        <v>103</v>
      </c>
      <c r="BC2834" t="s">
        <v>98</v>
      </c>
      <c r="BD2834" t="s">
        <v>106</v>
      </c>
      <c r="BE2834" t="s">
        <v>51</v>
      </c>
      <c r="BF2834" t="s">
        <v>53</v>
      </c>
      <c r="BG2834">
        <v>8661</v>
      </c>
      <c r="BH2834">
        <v>71262.707999999999</v>
      </c>
      <c r="BI2834">
        <v>106894.06199999999</v>
      </c>
      <c r="BJ2834">
        <v>35631.353999999992</v>
      </c>
    </row>
    <row r="2835" spans="11:62" x14ac:dyDescent="0.15">
      <c r="K2835">
        <v>2018</v>
      </c>
      <c r="L2835" t="s">
        <v>25</v>
      </c>
      <c r="M2835" t="s">
        <v>103</v>
      </c>
      <c r="N2835" t="s">
        <v>98</v>
      </c>
      <c r="O2835" t="s">
        <v>106</v>
      </c>
      <c r="P2835" t="s">
        <v>46</v>
      </c>
      <c r="Q2835" t="s">
        <v>50</v>
      </c>
      <c r="R2835">
        <v>10637</v>
      </c>
      <c r="S2835">
        <v>52770.156999999992</v>
      </c>
      <c r="T2835">
        <v>68073.502529999983</v>
      </c>
      <c r="U2835">
        <v>15303.345529999991</v>
      </c>
      <c r="AX2835" t="s">
        <v>25</v>
      </c>
      <c r="AY2835">
        <v>2018</v>
      </c>
      <c r="AZ2835">
        <v>7</v>
      </c>
      <c r="BA2835" t="s">
        <v>38</v>
      </c>
      <c r="BB2835" t="s">
        <v>103</v>
      </c>
      <c r="BC2835" t="s">
        <v>98</v>
      </c>
      <c r="BD2835" t="s">
        <v>106</v>
      </c>
      <c r="BE2835" t="s">
        <v>51</v>
      </c>
      <c r="BF2835" t="s">
        <v>54</v>
      </c>
      <c r="BG2835">
        <v>18118</v>
      </c>
      <c r="BH2835">
        <v>43845.560000000012</v>
      </c>
      <c r="BI2835">
        <v>64014.517600000014</v>
      </c>
      <c r="BJ2835">
        <v>20168.957600000002</v>
      </c>
    </row>
    <row r="2836" spans="11:62" x14ac:dyDescent="0.15">
      <c r="K2836">
        <v>2018</v>
      </c>
      <c r="L2836" t="s">
        <v>25</v>
      </c>
      <c r="M2836" t="s">
        <v>103</v>
      </c>
      <c r="N2836" t="s">
        <v>98</v>
      </c>
      <c r="O2836" t="s">
        <v>106</v>
      </c>
      <c r="P2836" t="s">
        <v>51</v>
      </c>
      <c r="Q2836" t="s">
        <v>52</v>
      </c>
      <c r="R2836">
        <v>13135</v>
      </c>
      <c r="S2836">
        <v>64886.9</v>
      </c>
      <c r="T2836">
        <v>86299.577000000005</v>
      </c>
      <c r="U2836">
        <v>21412.677000000003</v>
      </c>
      <c r="AX2836" t="s">
        <v>25</v>
      </c>
      <c r="AY2836">
        <v>2018</v>
      </c>
      <c r="AZ2836">
        <v>7</v>
      </c>
      <c r="BA2836" t="s">
        <v>38</v>
      </c>
      <c r="BB2836" t="s">
        <v>103</v>
      </c>
      <c r="BC2836" t="s">
        <v>98</v>
      </c>
      <c r="BD2836" t="s">
        <v>106</v>
      </c>
      <c r="BE2836" t="s">
        <v>51</v>
      </c>
      <c r="BF2836" t="s">
        <v>55</v>
      </c>
      <c r="BG2836">
        <v>6408</v>
      </c>
      <c r="BH2836">
        <v>36294.911999999997</v>
      </c>
      <c r="BI2836">
        <v>45368.639999999999</v>
      </c>
      <c r="BJ2836">
        <v>9073.7280000000028</v>
      </c>
    </row>
    <row r="2837" spans="11:62" x14ac:dyDescent="0.15">
      <c r="K2837">
        <v>2018</v>
      </c>
      <c r="L2837" t="s">
        <v>25</v>
      </c>
      <c r="M2837" t="s">
        <v>103</v>
      </c>
      <c r="N2837" t="s">
        <v>98</v>
      </c>
      <c r="O2837" t="s">
        <v>106</v>
      </c>
      <c r="P2837" t="s">
        <v>51</v>
      </c>
      <c r="Q2837" t="s">
        <v>53</v>
      </c>
      <c r="R2837">
        <v>8661</v>
      </c>
      <c r="S2837">
        <v>71262.707999999999</v>
      </c>
      <c r="T2837">
        <v>106894.06199999999</v>
      </c>
      <c r="U2837">
        <v>35631.353999999992</v>
      </c>
      <c r="AX2837" t="s">
        <v>25</v>
      </c>
      <c r="AY2837">
        <v>2018</v>
      </c>
      <c r="AZ2837">
        <v>7</v>
      </c>
      <c r="BA2837" t="s">
        <v>38</v>
      </c>
      <c r="BB2837" t="s">
        <v>103</v>
      </c>
      <c r="BC2837" t="s">
        <v>98</v>
      </c>
      <c r="BD2837" t="s">
        <v>106</v>
      </c>
      <c r="BE2837" t="s">
        <v>56</v>
      </c>
      <c r="BF2837" t="s">
        <v>57</v>
      </c>
      <c r="BG2837">
        <v>6785</v>
      </c>
      <c r="BH2837">
        <v>114557.94</v>
      </c>
      <c r="BI2837">
        <v>142051.8456</v>
      </c>
      <c r="BJ2837">
        <v>27493.905599999998</v>
      </c>
    </row>
    <row r="2838" spans="11:62" x14ac:dyDescent="0.15">
      <c r="K2838">
        <v>2018</v>
      </c>
      <c r="L2838" t="s">
        <v>25</v>
      </c>
      <c r="M2838" t="s">
        <v>103</v>
      </c>
      <c r="N2838" t="s">
        <v>98</v>
      </c>
      <c r="O2838" t="s">
        <v>106</v>
      </c>
      <c r="P2838" t="s">
        <v>51</v>
      </c>
      <c r="Q2838" t="s">
        <v>54</v>
      </c>
      <c r="R2838">
        <v>18118</v>
      </c>
      <c r="S2838">
        <v>43845.560000000012</v>
      </c>
      <c r="T2838">
        <v>64014.517600000014</v>
      </c>
      <c r="U2838">
        <v>20168.957600000002</v>
      </c>
      <c r="AX2838" t="s">
        <v>25</v>
      </c>
      <c r="AY2838">
        <v>2018</v>
      </c>
      <c r="AZ2838">
        <v>7</v>
      </c>
      <c r="BA2838" t="s">
        <v>38</v>
      </c>
      <c r="BB2838" t="s">
        <v>103</v>
      </c>
      <c r="BC2838" t="s">
        <v>98</v>
      </c>
      <c r="BD2838" t="s">
        <v>106</v>
      </c>
      <c r="BE2838" t="s">
        <v>56</v>
      </c>
      <c r="BF2838" t="s">
        <v>58</v>
      </c>
      <c r="BG2838">
        <v>8843</v>
      </c>
      <c r="BH2838">
        <v>63510.426000000007</v>
      </c>
      <c r="BI2838">
        <v>80658.241020000016</v>
      </c>
      <c r="BJ2838">
        <v>17147.815020000009</v>
      </c>
    </row>
    <row r="2839" spans="11:62" x14ac:dyDescent="0.15">
      <c r="K2839">
        <v>2018</v>
      </c>
      <c r="L2839" t="s">
        <v>25</v>
      </c>
      <c r="M2839" t="s">
        <v>103</v>
      </c>
      <c r="N2839" t="s">
        <v>98</v>
      </c>
      <c r="O2839" t="s">
        <v>106</v>
      </c>
      <c r="P2839" t="s">
        <v>51</v>
      </c>
      <c r="Q2839" t="s">
        <v>55</v>
      </c>
      <c r="R2839">
        <v>6408</v>
      </c>
      <c r="S2839">
        <v>36294.911999999997</v>
      </c>
      <c r="T2839">
        <v>45368.639999999999</v>
      </c>
      <c r="U2839">
        <v>9073.7280000000028</v>
      </c>
      <c r="AX2839" t="s">
        <v>25</v>
      </c>
      <c r="AY2839">
        <v>2018</v>
      </c>
      <c r="AZ2839">
        <v>7</v>
      </c>
      <c r="BA2839" t="s">
        <v>38</v>
      </c>
      <c r="BB2839" t="s">
        <v>103</v>
      </c>
      <c r="BC2839" t="s">
        <v>98</v>
      </c>
      <c r="BD2839" t="s">
        <v>106</v>
      </c>
      <c r="BE2839" t="s">
        <v>56</v>
      </c>
      <c r="BF2839" t="s">
        <v>59</v>
      </c>
      <c r="BG2839">
        <v>8895</v>
      </c>
      <c r="BH2839">
        <v>18572.759999999998</v>
      </c>
      <c r="BI2839">
        <v>23587.405200000001</v>
      </c>
      <c r="BJ2839">
        <v>5014.6452000000027</v>
      </c>
    </row>
    <row r="2840" spans="11:62" x14ac:dyDescent="0.15">
      <c r="K2840">
        <v>2018</v>
      </c>
      <c r="L2840" t="s">
        <v>25</v>
      </c>
      <c r="M2840" t="s">
        <v>103</v>
      </c>
      <c r="N2840" t="s">
        <v>98</v>
      </c>
      <c r="O2840" t="s">
        <v>106</v>
      </c>
      <c r="P2840" t="s">
        <v>56</v>
      </c>
      <c r="Q2840" t="s">
        <v>57</v>
      </c>
      <c r="R2840">
        <v>6785</v>
      </c>
      <c r="S2840">
        <v>114557.94</v>
      </c>
      <c r="T2840">
        <v>142051.8456</v>
      </c>
      <c r="U2840">
        <v>27493.905599999998</v>
      </c>
      <c r="AX2840" t="s">
        <v>25</v>
      </c>
      <c r="AY2840">
        <v>2018</v>
      </c>
      <c r="AZ2840">
        <v>7</v>
      </c>
      <c r="BA2840" t="s">
        <v>38</v>
      </c>
      <c r="BB2840" t="s">
        <v>103</v>
      </c>
      <c r="BC2840" t="s">
        <v>98</v>
      </c>
      <c r="BD2840" t="s">
        <v>107</v>
      </c>
      <c r="BE2840" t="s">
        <v>46</v>
      </c>
      <c r="BF2840" t="s">
        <v>47</v>
      </c>
      <c r="BG2840">
        <v>16726</v>
      </c>
      <c r="BH2840">
        <v>25891.848000000002</v>
      </c>
      <c r="BI2840">
        <v>33918.320880000007</v>
      </c>
      <c r="BJ2840">
        <v>8026.4728800000048</v>
      </c>
    </row>
    <row r="2841" spans="11:62" x14ac:dyDescent="0.15">
      <c r="K2841">
        <v>2018</v>
      </c>
      <c r="L2841" t="s">
        <v>25</v>
      </c>
      <c r="M2841" t="s">
        <v>103</v>
      </c>
      <c r="N2841" t="s">
        <v>98</v>
      </c>
      <c r="O2841" t="s">
        <v>106</v>
      </c>
      <c r="P2841" t="s">
        <v>56</v>
      </c>
      <c r="Q2841" t="s">
        <v>58</v>
      </c>
      <c r="R2841">
        <v>8843</v>
      </c>
      <c r="S2841">
        <v>63510.426000000007</v>
      </c>
      <c r="T2841">
        <v>80658.241020000016</v>
      </c>
      <c r="U2841">
        <v>17147.815020000009</v>
      </c>
      <c r="AX2841" t="s">
        <v>25</v>
      </c>
      <c r="AY2841">
        <v>2018</v>
      </c>
      <c r="AZ2841">
        <v>7</v>
      </c>
      <c r="BA2841" t="s">
        <v>38</v>
      </c>
      <c r="BB2841" t="s">
        <v>103</v>
      </c>
      <c r="BC2841" t="s">
        <v>98</v>
      </c>
      <c r="BD2841" t="s">
        <v>107</v>
      </c>
      <c r="BE2841" t="s">
        <v>46</v>
      </c>
      <c r="BF2841" t="s">
        <v>48</v>
      </c>
      <c r="BG2841">
        <v>10711</v>
      </c>
      <c r="BH2841">
        <v>28277.040000000001</v>
      </c>
      <c r="BI2841">
        <v>33932.448000000004</v>
      </c>
      <c r="BJ2841">
        <v>5655.4080000000031</v>
      </c>
    </row>
    <row r="2842" spans="11:62" x14ac:dyDescent="0.15">
      <c r="K2842">
        <v>2018</v>
      </c>
      <c r="L2842" t="s">
        <v>25</v>
      </c>
      <c r="M2842" t="s">
        <v>103</v>
      </c>
      <c r="N2842" t="s">
        <v>98</v>
      </c>
      <c r="O2842" t="s">
        <v>106</v>
      </c>
      <c r="P2842" t="s">
        <v>56</v>
      </c>
      <c r="Q2842" t="s">
        <v>59</v>
      </c>
      <c r="R2842">
        <v>8895</v>
      </c>
      <c r="S2842">
        <v>18572.759999999998</v>
      </c>
      <c r="T2842">
        <v>23587.405200000001</v>
      </c>
      <c r="U2842">
        <v>5014.6452000000027</v>
      </c>
      <c r="AX2842" t="s">
        <v>25</v>
      </c>
      <c r="AY2842">
        <v>2018</v>
      </c>
      <c r="AZ2842">
        <v>7</v>
      </c>
      <c r="BA2842" t="s">
        <v>38</v>
      </c>
      <c r="BB2842" t="s">
        <v>103</v>
      </c>
      <c r="BC2842" t="s">
        <v>98</v>
      </c>
      <c r="BD2842" t="s">
        <v>107</v>
      </c>
      <c r="BE2842" t="s">
        <v>46</v>
      </c>
      <c r="BF2842" t="s">
        <v>49</v>
      </c>
      <c r="BG2842">
        <v>16387</v>
      </c>
      <c r="BH2842">
        <v>44703.736000000004</v>
      </c>
      <c r="BI2842">
        <v>62585.230400000008</v>
      </c>
      <c r="BJ2842">
        <v>17881.494400000003</v>
      </c>
    </row>
    <row r="2843" spans="11:62" x14ac:dyDescent="0.15">
      <c r="K2843">
        <v>2018</v>
      </c>
      <c r="L2843" t="s">
        <v>25</v>
      </c>
      <c r="M2843" t="s">
        <v>103</v>
      </c>
      <c r="N2843" t="s">
        <v>98</v>
      </c>
      <c r="O2843" t="s">
        <v>107</v>
      </c>
      <c r="P2843" t="s">
        <v>46</v>
      </c>
      <c r="Q2843" t="s">
        <v>47</v>
      </c>
      <c r="R2843">
        <v>16726</v>
      </c>
      <c r="S2843">
        <v>25891.848000000002</v>
      </c>
      <c r="T2843">
        <v>33918.320880000007</v>
      </c>
      <c r="U2843">
        <v>8026.4728800000048</v>
      </c>
      <c r="AX2843" t="s">
        <v>25</v>
      </c>
      <c r="AY2843">
        <v>2018</v>
      </c>
      <c r="AZ2843">
        <v>7</v>
      </c>
      <c r="BA2843" t="s">
        <v>38</v>
      </c>
      <c r="BB2843" t="s">
        <v>103</v>
      </c>
      <c r="BC2843" t="s">
        <v>98</v>
      </c>
      <c r="BD2843" t="s">
        <v>107</v>
      </c>
      <c r="BE2843" t="s">
        <v>46</v>
      </c>
      <c r="BF2843" t="s">
        <v>50</v>
      </c>
      <c r="BG2843">
        <v>8619</v>
      </c>
      <c r="BH2843">
        <v>44525.753999999994</v>
      </c>
      <c r="BI2843">
        <v>64562.343299999993</v>
      </c>
      <c r="BJ2843">
        <v>20036.5893</v>
      </c>
    </row>
    <row r="2844" spans="11:62" x14ac:dyDescent="0.15">
      <c r="K2844">
        <v>2018</v>
      </c>
      <c r="L2844" t="s">
        <v>25</v>
      </c>
      <c r="M2844" t="s">
        <v>103</v>
      </c>
      <c r="N2844" t="s">
        <v>98</v>
      </c>
      <c r="O2844" t="s">
        <v>107</v>
      </c>
      <c r="P2844" t="s">
        <v>46</v>
      </c>
      <c r="Q2844" t="s">
        <v>48</v>
      </c>
      <c r="R2844">
        <v>10711</v>
      </c>
      <c r="S2844">
        <v>28277.040000000001</v>
      </c>
      <c r="T2844">
        <v>33932.448000000004</v>
      </c>
      <c r="U2844">
        <v>5655.4080000000031</v>
      </c>
      <c r="AX2844" t="s">
        <v>25</v>
      </c>
      <c r="AY2844">
        <v>2018</v>
      </c>
      <c r="AZ2844">
        <v>7</v>
      </c>
      <c r="BA2844" t="s">
        <v>38</v>
      </c>
      <c r="BB2844" t="s">
        <v>103</v>
      </c>
      <c r="BC2844" t="s">
        <v>98</v>
      </c>
      <c r="BD2844" t="s">
        <v>107</v>
      </c>
      <c r="BE2844" t="s">
        <v>51</v>
      </c>
      <c r="BF2844" t="s">
        <v>52</v>
      </c>
      <c r="BG2844">
        <v>11033</v>
      </c>
      <c r="BH2844">
        <v>50729.734000000004</v>
      </c>
      <c r="BI2844">
        <v>76094.60100000001</v>
      </c>
      <c r="BJ2844">
        <v>25364.867000000006</v>
      </c>
    </row>
    <row r="2845" spans="11:62" x14ac:dyDescent="0.15">
      <c r="K2845">
        <v>2018</v>
      </c>
      <c r="L2845" t="s">
        <v>25</v>
      </c>
      <c r="M2845" t="s">
        <v>103</v>
      </c>
      <c r="N2845" t="s">
        <v>98</v>
      </c>
      <c r="O2845" t="s">
        <v>107</v>
      </c>
      <c r="P2845" t="s">
        <v>46</v>
      </c>
      <c r="Q2845" t="s">
        <v>49</v>
      </c>
      <c r="R2845">
        <v>16387</v>
      </c>
      <c r="S2845">
        <v>44703.736000000004</v>
      </c>
      <c r="T2845">
        <v>62585.230400000008</v>
      </c>
      <c r="U2845">
        <v>17881.494400000003</v>
      </c>
      <c r="AX2845" t="s">
        <v>25</v>
      </c>
      <c r="AY2845">
        <v>2018</v>
      </c>
      <c r="AZ2845">
        <v>7</v>
      </c>
      <c r="BA2845" t="s">
        <v>38</v>
      </c>
      <c r="BB2845" t="s">
        <v>103</v>
      </c>
      <c r="BC2845" t="s">
        <v>98</v>
      </c>
      <c r="BD2845" t="s">
        <v>107</v>
      </c>
      <c r="BE2845" t="s">
        <v>51</v>
      </c>
      <c r="BF2845" t="s">
        <v>53</v>
      </c>
      <c r="BG2845">
        <v>15777</v>
      </c>
      <c r="BH2845">
        <v>136250.17199999999</v>
      </c>
      <c r="BI2845">
        <v>185300.23391999997</v>
      </c>
      <c r="BJ2845">
        <v>49050.061919999978</v>
      </c>
    </row>
    <row r="2846" spans="11:62" x14ac:dyDescent="0.15">
      <c r="K2846">
        <v>2018</v>
      </c>
      <c r="L2846" t="s">
        <v>25</v>
      </c>
      <c r="M2846" t="s">
        <v>103</v>
      </c>
      <c r="N2846" t="s">
        <v>98</v>
      </c>
      <c r="O2846" t="s">
        <v>107</v>
      </c>
      <c r="P2846" t="s">
        <v>46</v>
      </c>
      <c r="Q2846" t="s">
        <v>50</v>
      </c>
      <c r="R2846">
        <v>8619</v>
      </c>
      <c r="S2846">
        <v>44525.753999999994</v>
      </c>
      <c r="T2846">
        <v>64562.343299999993</v>
      </c>
      <c r="U2846">
        <v>20036.5893</v>
      </c>
      <c r="AX2846" t="s">
        <v>25</v>
      </c>
      <c r="AY2846">
        <v>2018</v>
      </c>
      <c r="AZ2846">
        <v>7</v>
      </c>
      <c r="BA2846" t="s">
        <v>38</v>
      </c>
      <c r="BB2846" t="s">
        <v>103</v>
      </c>
      <c r="BC2846" t="s">
        <v>98</v>
      </c>
      <c r="BD2846" t="s">
        <v>107</v>
      </c>
      <c r="BE2846" t="s">
        <v>51</v>
      </c>
      <c r="BF2846" t="s">
        <v>54</v>
      </c>
      <c r="BG2846">
        <v>18813</v>
      </c>
      <c r="BH2846">
        <v>46355.232000000011</v>
      </c>
      <c r="BI2846">
        <v>60725.353920000016</v>
      </c>
      <c r="BJ2846">
        <v>14370.121920000005</v>
      </c>
    </row>
    <row r="2847" spans="11:62" x14ac:dyDescent="0.15">
      <c r="K2847">
        <v>2018</v>
      </c>
      <c r="L2847" t="s">
        <v>25</v>
      </c>
      <c r="M2847" t="s">
        <v>103</v>
      </c>
      <c r="N2847" t="s">
        <v>98</v>
      </c>
      <c r="O2847" t="s">
        <v>107</v>
      </c>
      <c r="P2847" t="s">
        <v>51</v>
      </c>
      <c r="Q2847" t="s">
        <v>52</v>
      </c>
      <c r="R2847">
        <v>11033</v>
      </c>
      <c r="S2847">
        <v>50729.734000000004</v>
      </c>
      <c r="T2847">
        <v>76094.60100000001</v>
      </c>
      <c r="U2847">
        <v>25364.867000000006</v>
      </c>
      <c r="AX2847" t="s">
        <v>25</v>
      </c>
      <c r="AY2847">
        <v>2018</v>
      </c>
      <c r="AZ2847">
        <v>7</v>
      </c>
      <c r="BA2847" t="s">
        <v>38</v>
      </c>
      <c r="BB2847" t="s">
        <v>103</v>
      </c>
      <c r="BC2847" t="s">
        <v>98</v>
      </c>
      <c r="BD2847" t="s">
        <v>107</v>
      </c>
      <c r="BE2847" t="s">
        <v>51</v>
      </c>
      <c r="BF2847" t="s">
        <v>55</v>
      </c>
      <c r="BG2847">
        <v>16319</v>
      </c>
      <c r="BH2847">
        <v>86164.32</v>
      </c>
      <c r="BI2847">
        <v>109428.68640000001</v>
      </c>
      <c r="BJ2847">
        <v>23264.366399999999</v>
      </c>
    </row>
    <row r="2848" spans="11:62" x14ac:dyDescent="0.15">
      <c r="K2848">
        <v>2018</v>
      </c>
      <c r="L2848" t="s">
        <v>25</v>
      </c>
      <c r="M2848" t="s">
        <v>103</v>
      </c>
      <c r="N2848" t="s">
        <v>98</v>
      </c>
      <c r="O2848" t="s">
        <v>107</v>
      </c>
      <c r="P2848" t="s">
        <v>51</v>
      </c>
      <c r="Q2848" t="s">
        <v>53</v>
      </c>
      <c r="R2848">
        <v>15777</v>
      </c>
      <c r="S2848">
        <v>136250.17199999999</v>
      </c>
      <c r="T2848">
        <v>185300.23391999997</v>
      </c>
      <c r="U2848">
        <v>49050.061919999978</v>
      </c>
      <c r="AX2848" t="s">
        <v>25</v>
      </c>
      <c r="AY2848">
        <v>2018</v>
      </c>
      <c r="AZ2848">
        <v>7</v>
      </c>
      <c r="BA2848" t="s">
        <v>38</v>
      </c>
      <c r="BB2848" t="s">
        <v>103</v>
      </c>
      <c r="BC2848" t="s">
        <v>98</v>
      </c>
      <c r="BD2848" t="s">
        <v>107</v>
      </c>
      <c r="BE2848" t="s">
        <v>56</v>
      </c>
      <c r="BF2848" t="s">
        <v>57</v>
      </c>
      <c r="BG2848">
        <v>15841</v>
      </c>
      <c r="BH2848">
        <v>267459.44399999996</v>
      </c>
      <c r="BI2848">
        <v>398514.57155999995</v>
      </c>
      <c r="BJ2848">
        <v>131055.12755999999</v>
      </c>
    </row>
    <row r="2849" spans="11:62" x14ac:dyDescent="0.15">
      <c r="K2849">
        <v>2018</v>
      </c>
      <c r="L2849" t="s">
        <v>25</v>
      </c>
      <c r="M2849" t="s">
        <v>103</v>
      </c>
      <c r="N2849" t="s">
        <v>98</v>
      </c>
      <c r="O2849" t="s">
        <v>107</v>
      </c>
      <c r="P2849" t="s">
        <v>51</v>
      </c>
      <c r="Q2849" t="s">
        <v>54</v>
      </c>
      <c r="R2849">
        <v>18813</v>
      </c>
      <c r="S2849">
        <v>46355.232000000011</v>
      </c>
      <c r="T2849">
        <v>60725.353920000016</v>
      </c>
      <c r="U2849">
        <v>14370.121920000005</v>
      </c>
      <c r="AX2849" t="s">
        <v>25</v>
      </c>
      <c r="AY2849">
        <v>2018</v>
      </c>
      <c r="AZ2849">
        <v>7</v>
      </c>
      <c r="BA2849" t="s">
        <v>38</v>
      </c>
      <c r="BB2849" t="s">
        <v>103</v>
      </c>
      <c r="BC2849" t="s">
        <v>98</v>
      </c>
      <c r="BD2849" t="s">
        <v>107</v>
      </c>
      <c r="BE2849" t="s">
        <v>56</v>
      </c>
      <c r="BF2849" t="s">
        <v>58</v>
      </c>
      <c r="BG2849">
        <v>13368</v>
      </c>
      <c r="BH2849">
        <v>108641.73599999999</v>
      </c>
      <c r="BI2849">
        <v>143407.09151999999</v>
      </c>
      <c r="BJ2849">
        <v>34765.355519999997</v>
      </c>
    </row>
    <row r="2850" spans="11:62" x14ac:dyDescent="0.15">
      <c r="K2850">
        <v>2018</v>
      </c>
      <c r="L2850" t="s">
        <v>25</v>
      </c>
      <c r="M2850" t="s">
        <v>103</v>
      </c>
      <c r="N2850" t="s">
        <v>98</v>
      </c>
      <c r="O2850" t="s">
        <v>107</v>
      </c>
      <c r="P2850" t="s">
        <v>51</v>
      </c>
      <c r="Q2850" t="s">
        <v>55</v>
      </c>
      <c r="R2850">
        <v>16319</v>
      </c>
      <c r="S2850">
        <v>86164.32</v>
      </c>
      <c r="T2850">
        <v>109428.68640000001</v>
      </c>
      <c r="U2850">
        <v>23264.366399999999</v>
      </c>
      <c r="AX2850" t="s">
        <v>25</v>
      </c>
      <c r="AY2850">
        <v>2018</v>
      </c>
      <c r="AZ2850">
        <v>7</v>
      </c>
      <c r="BA2850" t="s">
        <v>38</v>
      </c>
      <c r="BB2850" t="s">
        <v>103</v>
      </c>
      <c r="BC2850" t="s">
        <v>98</v>
      </c>
      <c r="BD2850" t="s">
        <v>107</v>
      </c>
      <c r="BE2850" t="s">
        <v>56</v>
      </c>
      <c r="BF2850" t="s">
        <v>59</v>
      </c>
      <c r="BG2850">
        <v>14445</v>
      </c>
      <c r="BH2850">
        <v>31201.200000000001</v>
      </c>
      <c r="BI2850">
        <v>43369.667999999998</v>
      </c>
      <c r="BJ2850">
        <v>12168.467999999997</v>
      </c>
    </row>
    <row r="2851" spans="11:62" x14ac:dyDescent="0.15">
      <c r="K2851">
        <v>2018</v>
      </c>
      <c r="L2851" t="s">
        <v>25</v>
      </c>
      <c r="M2851" t="s">
        <v>103</v>
      </c>
      <c r="N2851" t="s">
        <v>98</v>
      </c>
      <c r="O2851" t="s">
        <v>107</v>
      </c>
      <c r="P2851" t="s">
        <v>56</v>
      </c>
      <c r="Q2851" t="s">
        <v>57</v>
      </c>
      <c r="R2851">
        <v>15841</v>
      </c>
      <c r="S2851">
        <v>267459.44399999996</v>
      </c>
      <c r="T2851">
        <v>398514.57155999995</v>
      </c>
      <c r="U2851">
        <v>131055.12755999999</v>
      </c>
      <c r="AX2851" t="s">
        <v>26</v>
      </c>
      <c r="AY2851">
        <v>2018</v>
      </c>
      <c r="AZ2851">
        <v>8</v>
      </c>
      <c r="BA2851" t="s">
        <v>38</v>
      </c>
      <c r="BB2851" t="s">
        <v>43</v>
      </c>
      <c r="BC2851" t="s">
        <v>44</v>
      </c>
      <c r="BD2851" t="s">
        <v>45</v>
      </c>
      <c r="BE2851" t="s">
        <v>46</v>
      </c>
      <c r="BF2851" t="s">
        <v>47</v>
      </c>
      <c r="BG2851">
        <v>17649</v>
      </c>
      <c r="BH2851">
        <v>24355.62</v>
      </c>
      <c r="BI2851">
        <v>29957.412599999996</v>
      </c>
      <c r="BJ2851">
        <v>5601.792599999997</v>
      </c>
    </row>
    <row r="2852" spans="11:62" x14ac:dyDescent="0.15">
      <c r="K2852">
        <v>2018</v>
      </c>
      <c r="L2852" t="s">
        <v>25</v>
      </c>
      <c r="M2852" t="s">
        <v>103</v>
      </c>
      <c r="N2852" t="s">
        <v>98</v>
      </c>
      <c r="O2852" t="s">
        <v>107</v>
      </c>
      <c r="P2852" t="s">
        <v>56</v>
      </c>
      <c r="Q2852" t="s">
        <v>58</v>
      </c>
      <c r="R2852">
        <v>13368</v>
      </c>
      <c r="S2852">
        <v>108641.73599999999</v>
      </c>
      <c r="T2852">
        <v>143407.09151999999</v>
      </c>
      <c r="U2852">
        <v>34765.355519999997</v>
      </c>
      <c r="AX2852" t="s">
        <v>26</v>
      </c>
      <c r="AY2852">
        <v>2018</v>
      </c>
      <c r="AZ2852">
        <v>8</v>
      </c>
      <c r="BA2852" t="s">
        <v>38</v>
      </c>
      <c r="BB2852" t="s">
        <v>43</v>
      </c>
      <c r="BC2852" t="s">
        <v>44</v>
      </c>
      <c r="BD2852" t="s">
        <v>45</v>
      </c>
      <c r="BE2852" t="s">
        <v>46</v>
      </c>
      <c r="BF2852" t="s">
        <v>48</v>
      </c>
      <c r="BG2852">
        <v>7851</v>
      </c>
      <c r="BH2852">
        <v>20208.474000000002</v>
      </c>
      <c r="BI2852">
        <v>27281.439900000001</v>
      </c>
      <c r="BJ2852">
        <v>7072.9658999999992</v>
      </c>
    </row>
    <row r="2853" spans="11:62" x14ac:dyDescent="0.15">
      <c r="K2853">
        <v>2018</v>
      </c>
      <c r="L2853" t="s">
        <v>25</v>
      </c>
      <c r="M2853" t="s">
        <v>103</v>
      </c>
      <c r="N2853" t="s">
        <v>98</v>
      </c>
      <c r="O2853" t="s">
        <v>107</v>
      </c>
      <c r="P2853" t="s">
        <v>56</v>
      </c>
      <c r="Q2853" t="s">
        <v>59</v>
      </c>
      <c r="R2853">
        <v>14445</v>
      </c>
      <c r="S2853">
        <v>31201.200000000001</v>
      </c>
      <c r="T2853">
        <v>43369.667999999998</v>
      </c>
      <c r="U2853">
        <v>12168.467999999997</v>
      </c>
      <c r="AX2853" t="s">
        <v>26</v>
      </c>
      <c r="AY2853">
        <v>2018</v>
      </c>
      <c r="AZ2853">
        <v>8</v>
      </c>
      <c r="BA2853" t="s">
        <v>38</v>
      </c>
      <c r="BB2853" t="s">
        <v>43</v>
      </c>
      <c r="BC2853" t="s">
        <v>44</v>
      </c>
      <c r="BD2853" t="s">
        <v>45</v>
      </c>
      <c r="BE2853" t="s">
        <v>46</v>
      </c>
      <c r="BF2853" t="s">
        <v>49</v>
      </c>
      <c r="BG2853">
        <v>14519</v>
      </c>
      <c r="BH2853">
        <v>36413.652000000002</v>
      </c>
      <c r="BI2853">
        <v>44060.518920000002</v>
      </c>
      <c r="BJ2853">
        <v>7646.8669200000004</v>
      </c>
    </row>
    <row r="2854" spans="11:62" x14ac:dyDescent="0.15">
      <c r="K2854">
        <v>2018</v>
      </c>
      <c r="L2854" t="s">
        <v>26</v>
      </c>
      <c r="M2854" t="s">
        <v>43</v>
      </c>
      <c r="N2854" t="s">
        <v>44</v>
      </c>
      <c r="O2854" t="s">
        <v>45</v>
      </c>
      <c r="P2854" t="s">
        <v>46</v>
      </c>
      <c r="Q2854" t="s">
        <v>47</v>
      </c>
      <c r="R2854">
        <v>17649</v>
      </c>
      <c r="S2854">
        <v>24355.62</v>
      </c>
      <c r="T2854">
        <v>29957.412599999996</v>
      </c>
      <c r="U2854">
        <v>5601.792599999997</v>
      </c>
      <c r="AX2854" t="s">
        <v>26</v>
      </c>
      <c r="AY2854">
        <v>2018</v>
      </c>
      <c r="AZ2854">
        <v>8</v>
      </c>
      <c r="BA2854" t="s">
        <v>38</v>
      </c>
      <c r="BB2854" t="s">
        <v>43</v>
      </c>
      <c r="BC2854" t="s">
        <v>44</v>
      </c>
      <c r="BD2854" t="s">
        <v>45</v>
      </c>
      <c r="BE2854" t="s">
        <v>46</v>
      </c>
      <c r="BF2854" t="s">
        <v>50</v>
      </c>
      <c r="BG2854">
        <v>6015</v>
      </c>
      <c r="BH2854">
        <v>31566.719999999994</v>
      </c>
      <c r="BI2854">
        <v>38195.731199999995</v>
      </c>
      <c r="BJ2854">
        <v>6629.0112000000008</v>
      </c>
    </row>
    <row r="2855" spans="11:62" x14ac:dyDescent="0.15">
      <c r="K2855">
        <v>2018</v>
      </c>
      <c r="L2855" t="s">
        <v>26</v>
      </c>
      <c r="M2855" t="s">
        <v>43</v>
      </c>
      <c r="N2855" t="s">
        <v>44</v>
      </c>
      <c r="O2855" t="s">
        <v>45</v>
      </c>
      <c r="P2855" t="s">
        <v>46</v>
      </c>
      <c r="Q2855" t="s">
        <v>48</v>
      </c>
      <c r="R2855">
        <v>7851</v>
      </c>
      <c r="S2855">
        <v>20208.474000000002</v>
      </c>
      <c r="T2855">
        <v>27281.439900000001</v>
      </c>
      <c r="U2855">
        <v>7072.9658999999992</v>
      </c>
      <c r="AX2855" t="s">
        <v>26</v>
      </c>
      <c r="AY2855">
        <v>2018</v>
      </c>
      <c r="AZ2855">
        <v>8</v>
      </c>
      <c r="BA2855" t="s">
        <v>38</v>
      </c>
      <c r="BB2855" t="s">
        <v>43</v>
      </c>
      <c r="BC2855" t="s">
        <v>44</v>
      </c>
      <c r="BD2855" t="s">
        <v>45</v>
      </c>
      <c r="BE2855" t="s">
        <v>51</v>
      </c>
      <c r="BF2855" t="s">
        <v>52</v>
      </c>
      <c r="BG2855">
        <v>13002</v>
      </c>
      <c r="BH2855">
        <v>59783.195999999996</v>
      </c>
      <c r="BI2855">
        <v>81902.978520000004</v>
      </c>
      <c r="BJ2855">
        <v>22119.782520000008</v>
      </c>
    </row>
    <row r="2856" spans="11:62" x14ac:dyDescent="0.15">
      <c r="K2856">
        <v>2018</v>
      </c>
      <c r="L2856" t="s">
        <v>26</v>
      </c>
      <c r="M2856" t="s">
        <v>43</v>
      </c>
      <c r="N2856" t="s">
        <v>44</v>
      </c>
      <c r="O2856" t="s">
        <v>45</v>
      </c>
      <c r="P2856" t="s">
        <v>46</v>
      </c>
      <c r="Q2856" t="s">
        <v>49</v>
      </c>
      <c r="R2856">
        <v>14519</v>
      </c>
      <c r="S2856">
        <v>36413.652000000002</v>
      </c>
      <c r="T2856">
        <v>44060.518920000002</v>
      </c>
      <c r="U2856">
        <v>7646.8669200000004</v>
      </c>
      <c r="AX2856" t="s">
        <v>26</v>
      </c>
      <c r="AY2856">
        <v>2018</v>
      </c>
      <c r="AZ2856">
        <v>8</v>
      </c>
      <c r="BA2856" t="s">
        <v>38</v>
      </c>
      <c r="BB2856" t="s">
        <v>43</v>
      </c>
      <c r="BC2856" t="s">
        <v>44</v>
      </c>
      <c r="BD2856" t="s">
        <v>45</v>
      </c>
      <c r="BE2856" t="s">
        <v>51</v>
      </c>
      <c r="BF2856" t="s">
        <v>53</v>
      </c>
      <c r="BG2856">
        <v>8852</v>
      </c>
      <c r="BH2856">
        <v>74038.127999999997</v>
      </c>
      <c r="BI2856">
        <v>99951.472799999989</v>
      </c>
      <c r="BJ2856">
        <v>25913.344799999992</v>
      </c>
    </row>
    <row r="2857" spans="11:62" x14ac:dyDescent="0.15">
      <c r="K2857">
        <v>2018</v>
      </c>
      <c r="L2857" t="s">
        <v>26</v>
      </c>
      <c r="M2857" t="s">
        <v>43</v>
      </c>
      <c r="N2857" t="s">
        <v>44</v>
      </c>
      <c r="O2857" t="s">
        <v>45</v>
      </c>
      <c r="P2857" t="s">
        <v>46</v>
      </c>
      <c r="Q2857" t="s">
        <v>50</v>
      </c>
      <c r="R2857">
        <v>6015</v>
      </c>
      <c r="S2857">
        <v>31566.719999999994</v>
      </c>
      <c r="T2857">
        <v>38195.731199999995</v>
      </c>
      <c r="U2857">
        <v>6629.0112000000008</v>
      </c>
      <c r="AX2857" t="s">
        <v>26</v>
      </c>
      <c r="AY2857">
        <v>2018</v>
      </c>
      <c r="AZ2857">
        <v>8</v>
      </c>
      <c r="BA2857" t="s">
        <v>38</v>
      </c>
      <c r="BB2857" t="s">
        <v>43</v>
      </c>
      <c r="BC2857" t="s">
        <v>44</v>
      </c>
      <c r="BD2857" t="s">
        <v>45</v>
      </c>
      <c r="BE2857" t="s">
        <v>51</v>
      </c>
      <c r="BF2857" t="s">
        <v>54</v>
      </c>
      <c r="BG2857">
        <v>8202</v>
      </c>
      <c r="BH2857">
        <v>20751.060000000001</v>
      </c>
      <c r="BI2857">
        <v>25731.314399999999</v>
      </c>
      <c r="BJ2857">
        <v>4980.254399999998</v>
      </c>
    </row>
    <row r="2858" spans="11:62" x14ac:dyDescent="0.15">
      <c r="K2858">
        <v>2018</v>
      </c>
      <c r="L2858" t="s">
        <v>26</v>
      </c>
      <c r="M2858" t="s">
        <v>43</v>
      </c>
      <c r="N2858" t="s">
        <v>44</v>
      </c>
      <c r="O2858" t="s">
        <v>45</v>
      </c>
      <c r="P2858" t="s">
        <v>51</v>
      </c>
      <c r="Q2858" t="s">
        <v>52</v>
      </c>
      <c r="R2858">
        <v>13002</v>
      </c>
      <c r="S2858">
        <v>59783.195999999996</v>
      </c>
      <c r="T2858">
        <v>81902.978520000004</v>
      </c>
      <c r="U2858">
        <v>22119.782520000008</v>
      </c>
      <c r="AX2858" t="s">
        <v>26</v>
      </c>
      <c r="AY2858">
        <v>2018</v>
      </c>
      <c r="AZ2858">
        <v>8</v>
      </c>
      <c r="BA2858" t="s">
        <v>38</v>
      </c>
      <c r="BB2858" t="s">
        <v>43</v>
      </c>
      <c r="BC2858" t="s">
        <v>44</v>
      </c>
      <c r="BD2858" t="s">
        <v>45</v>
      </c>
      <c r="BE2858" t="s">
        <v>51</v>
      </c>
      <c r="BF2858" t="s">
        <v>55</v>
      </c>
      <c r="BG2858">
        <v>6998</v>
      </c>
      <c r="BH2858">
        <v>41988</v>
      </c>
      <c r="BI2858">
        <v>53324.76</v>
      </c>
      <c r="BJ2858">
        <v>11336.760000000002</v>
      </c>
    </row>
    <row r="2859" spans="11:62" x14ac:dyDescent="0.15">
      <c r="K2859">
        <v>2018</v>
      </c>
      <c r="L2859" t="s">
        <v>26</v>
      </c>
      <c r="M2859" t="s">
        <v>43</v>
      </c>
      <c r="N2859" t="s">
        <v>44</v>
      </c>
      <c r="O2859" t="s">
        <v>45</v>
      </c>
      <c r="P2859" t="s">
        <v>51</v>
      </c>
      <c r="Q2859" t="s">
        <v>53</v>
      </c>
      <c r="R2859">
        <v>8852</v>
      </c>
      <c r="S2859">
        <v>74038.127999999997</v>
      </c>
      <c r="T2859">
        <v>99951.472799999989</v>
      </c>
      <c r="U2859">
        <v>25913.344799999992</v>
      </c>
      <c r="AX2859" t="s">
        <v>26</v>
      </c>
      <c r="AY2859">
        <v>2018</v>
      </c>
      <c r="AZ2859">
        <v>8</v>
      </c>
      <c r="BA2859" t="s">
        <v>38</v>
      </c>
      <c r="BB2859" t="s">
        <v>43</v>
      </c>
      <c r="BC2859" t="s">
        <v>44</v>
      </c>
      <c r="BD2859" t="s">
        <v>45</v>
      </c>
      <c r="BE2859" t="s">
        <v>56</v>
      </c>
      <c r="BF2859" t="s">
        <v>57</v>
      </c>
      <c r="BG2859">
        <v>5985</v>
      </c>
      <c r="BH2859">
        <v>88218.9</v>
      </c>
      <c r="BI2859">
        <v>111155.81399999998</v>
      </c>
      <c r="BJ2859">
        <v>22936.91399999999</v>
      </c>
    </row>
    <row r="2860" spans="11:62" x14ac:dyDescent="0.15">
      <c r="K2860">
        <v>2018</v>
      </c>
      <c r="L2860" t="s">
        <v>26</v>
      </c>
      <c r="M2860" t="s">
        <v>43</v>
      </c>
      <c r="N2860" t="s">
        <v>44</v>
      </c>
      <c r="O2860" t="s">
        <v>45</v>
      </c>
      <c r="P2860" t="s">
        <v>51</v>
      </c>
      <c r="Q2860" t="s">
        <v>54</v>
      </c>
      <c r="R2860">
        <v>8202</v>
      </c>
      <c r="S2860">
        <v>20751.060000000001</v>
      </c>
      <c r="T2860">
        <v>25731.314399999999</v>
      </c>
      <c r="U2860">
        <v>4980.254399999998</v>
      </c>
      <c r="AX2860" t="s">
        <v>26</v>
      </c>
      <c r="AY2860">
        <v>2018</v>
      </c>
      <c r="AZ2860">
        <v>8</v>
      </c>
      <c r="BA2860" t="s">
        <v>38</v>
      </c>
      <c r="BB2860" t="s">
        <v>43</v>
      </c>
      <c r="BC2860" t="s">
        <v>44</v>
      </c>
      <c r="BD2860" t="s">
        <v>45</v>
      </c>
      <c r="BE2860" t="s">
        <v>56</v>
      </c>
      <c r="BF2860" t="s">
        <v>58</v>
      </c>
      <c r="BG2860">
        <v>8685</v>
      </c>
      <c r="BH2860">
        <v>60734.205000000002</v>
      </c>
      <c r="BI2860">
        <v>80776.49265</v>
      </c>
      <c r="BJ2860">
        <v>20042.287649999998</v>
      </c>
    </row>
    <row r="2861" spans="11:62" x14ac:dyDescent="0.15">
      <c r="K2861">
        <v>2018</v>
      </c>
      <c r="L2861" t="s">
        <v>26</v>
      </c>
      <c r="M2861" t="s">
        <v>43</v>
      </c>
      <c r="N2861" t="s">
        <v>44</v>
      </c>
      <c r="O2861" t="s">
        <v>45</v>
      </c>
      <c r="P2861" t="s">
        <v>51</v>
      </c>
      <c r="Q2861" t="s">
        <v>55</v>
      </c>
      <c r="R2861">
        <v>6998</v>
      </c>
      <c r="S2861">
        <v>41988</v>
      </c>
      <c r="T2861">
        <v>53324.76</v>
      </c>
      <c r="U2861">
        <v>11336.760000000002</v>
      </c>
      <c r="AX2861" t="s">
        <v>26</v>
      </c>
      <c r="AY2861">
        <v>2018</v>
      </c>
      <c r="AZ2861">
        <v>8</v>
      </c>
      <c r="BA2861" t="s">
        <v>38</v>
      </c>
      <c r="BB2861" t="s">
        <v>43</v>
      </c>
      <c r="BC2861" t="s">
        <v>44</v>
      </c>
      <c r="BD2861" t="s">
        <v>45</v>
      </c>
      <c r="BE2861" t="s">
        <v>56</v>
      </c>
      <c r="BF2861" t="s">
        <v>59</v>
      </c>
      <c r="BG2861">
        <v>15087</v>
      </c>
      <c r="BH2861">
        <v>32044.788000000004</v>
      </c>
      <c r="BI2861">
        <v>43260.463800000005</v>
      </c>
      <c r="BJ2861">
        <v>11215.675800000001</v>
      </c>
    </row>
    <row r="2862" spans="11:62" x14ac:dyDescent="0.15">
      <c r="K2862">
        <v>2018</v>
      </c>
      <c r="L2862" t="s">
        <v>26</v>
      </c>
      <c r="M2862" t="s">
        <v>43</v>
      </c>
      <c r="N2862" t="s">
        <v>44</v>
      </c>
      <c r="O2862" t="s">
        <v>45</v>
      </c>
      <c r="P2862" t="s">
        <v>56</v>
      </c>
      <c r="Q2862" t="s">
        <v>57</v>
      </c>
      <c r="R2862">
        <v>5985</v>
      </c>
      <c r="S2862">
        <v>88218.9</v>
      </c>
      <c r="T2862">
        <v>111155.81399999998</v>
      </c>
      <c r="U2862">
        <v>22936.91399999999</v>
      </c>
      <c r="AX2862" t="s">
        <v>26</v>
      </c>
      <c r="AY2862">
        <v>2018</v>
      </c>
      <c r="AZ2862">
        <v>8</v>
      </c>
      <c r="BA2862" t="s">
        <v>38</v>
      </c>
      <c r="BB2862" t="s">
        <v>43</v>
      </c>
      <c r="BC2862" t="s">
        <v>44</v>
      </c>
      <c r="BD2862" t="s">
        <v>60</v>
      </c>
      <c r="BE2862" t="s">
        <v>46</v>
      </c>
      <c r="BF2862" t="s">
        <v>47</v>
      </c>
      <c r="BG2862">
        <v>12543</v>
      </c>
      <c r="BH2862">
        <v>16556.759999999998</v>
      </c>
      <c r="BI2862">
        <v>24338.437199999997</v>
      </c>
      <c r="BJ2862">
        <v>7781.6771999999983</v>
      </c>
    </row>
    <row r="2863" spans="11:62" x14ac:dyDescent="0.15">
      <c r="K2863">
        <v>2018</v>
      </c>
      <c r="L2863" t="s">
        <v>26</v>
      </c>
      <c r="M2863" t="s">
        <v>43</v>
      </c>
      <c r="N2863" t="s">
        <v>44</v>
      </c>
      <c r="O2863" t="s">
        <v>45</v>
      </c>
      <c r="P2863" t="s">
        <v>56</v>
      </c>
      <c r="Q2863" t="s">
        <v>58</v>
      </c>
      <c r="R2863">
        <v>8685</v>
      </c>
      <c r="S2863">
        <v>60734.205000000002</v>
      </c>
      <c r="T2863">
        <v>80776.49265</v>
      </c>
      <c r="U2863">
        <v>20042.287649999998</v>
      </c>
      <c r="AX2863" t="s">
        <v>26</v>
      </c>
      <c r="AY2863">
        <v>2018</v>
      </c>
      <c r="AZ2863">
        <v>8</v>
      </c>
      <c r="BA2863" t="s">
        <v>38</v>
      </c>
      <c r="BB2863" t="s">
        <v>43</v>
      </c>
      <c r="BC2863" t="s">
        <v>44</v>
      </c>
      <c r="BD2863" t="s">
        <v>60</v>
      </c>
      <c r="BE2863" t="s">
        <v>46</v>
      </c>
      <c r="BF2863" t="s">
        <v>48</v>
      </c>
      <c r="BG2863">
        <v>17462</v>
      </c>
      <c r="BH2863">
        <v>49557.156000000003</v>
      </c>
      <c r="BI2863">
        <v>64424.302800000005</v>
      </c>
      <c r="BJ2863">
        <v>14867.146800000002</v>
      </c>
    </row>
    <row r="2864" spans="11:62" x14ac:dyDescent="0.15">
      <c r="K2864">
        <v>2018</v>
      </c>
      <c r="L2864" t="s">
        <v>26</v>
      </c>
      <c r="M2864" t="s">
        <v>43</v>
      </c>
      <c r="N2864" t="s">
        <v>44</v>
      </c>
      <c r="O2864" t="s">
        <v>45</v>
      </c>
      <c r="P2864" t="s">
        <v>56</v>
      </c>
      <c r="Q2864" t="s">
        <v>59</v>
      </c>
      <c r="R2864">
        <v>15087</v>
      </c>
      <c r="S2864">
        <v>32044.788000000004</v>
      </c>
      <c r="T2864">
        <v>43260.463800000005</v>
      </c>
      <c r="U2864">
        <v>11215.675800000001</v>
      </c>
      <c r="AX2864" t="s">
        <v>26</v>
      </c>
      <c r="AY2864">
        <v>2018</v>
      </c>
      <c r="AZ2864">
        <v>8</v>
      </c>
      <c r="BA2864" t="s">
        <v>38</v>
      </c>
      <c r="BB2864" t="s">
        <v>43</v>
      </c>
      <c r="BC2864" t="s">
        <v>44</v>
      </c>
      <c r="BD2864" t="s">
        <v>60</v>
      </c>
      <c r="BE2864" t="s">
        <v>46</v>
      </c>
      <c r="BF2864" t="s">
        <v>49</v>
      </c>
      <c r="BG2864">
        <v>13388</v>
      </c>
      <c r="BH2864">
        <v>32398.960000000006</v>
      </c>
      <c r="BI2864">
        <v>46330.512800000011</v>
      </c>
      <c r="BJ2864">
        <v>13931.552800000005</v>
      </c>
    </row>
    <row r="2865" spans="11:62" x14ac:dyDescent="0.15">
      <c r="K2865">
        <v>2018</v>
      </c>
      <c r="L2865" t="s">
        <v>26</v>
      </c>
      <c r="M2865" t="s">
        <v>43</v>
      </c>
      <c r="N2865" t="s">
        <v>44</v>
      </c>
      <c r="O2865" t="s">
        <v>60</v>
      </c>
      <c r="P2865" t="s">
        <v>46</v>
      </c>
      <c r="Q2865" t="s">
        <v>47</v>
      </c>
      <c r="R2865">
        <v>12543</v>
      </c>
      <c r="S2865">
        <v>16556.759999999998</v>
      </c>
      <c r="T2865">
        <v>24338.437199999997</v>
      </c>
      <c r="U2865">
        <v>7781.6771999999983</v>
      </c>
      <c r="AX2865" t="s">
        <v>26</v>
      </c>
      <c r="AY2865">
        <v>2018</v>
      </c>
      <c r="AZ2865">
        <v>8</v>
      </c>
      <c r="BA2865" t="s">
        <v>38</v>
      </c>
      <c r="BB2865" t="s">
        <v>43</v>
      </c>
      <c r="BC2865" t="s">
        <v>44</v>
      </c>
      <c r="BD2865" t="s">
        <v>60</v>
      </c>
      <c r="BE2865" t="s">
        <v>46</v>
      </c>
      <c r="BF2865" t="s">
        <v>50</v>
      </c>
      <c r="BG2865">
        <v>6896</v>
      </c>
      <c r="BH2865">
        <v>34211.055999999997</v>
      </c>
      <c r="BI2865">
        <v>50974.473439999994</v>
      </c>
      <c r="BJ2865">
        <v>16763.417439999997</v>
      </c>
    </row>
    <row r="2866" spans="11:62" x14ac:dyDescent="0.15">
      <c r="K2866">
        <v>2018</v>
      </c>
      <c r="L2866" t="s">
        <v>26</v>
      </c>
      <c r="M2866" t="s">
        <v>43</v>
      </c>
      <c r="N2866" t="s">
        <v>44</v>
      </c>
      <c r="O2866" t="s">
        <v>60</v>
      </c>
      <c r="P2866" t="s">
        <v>46</v>
      </c>
      <c r="Q2866" t="s">
        <v>48</v>
      </c>
      <c r="R2866">
        <v>17462</v>
      </c>
      <c r="S2866">
        <v>49557.156000000003</v>
      </c>
      <c r="T2866">
        <v>64424.302800000005</v>
      </c>
      <c r="U2866">
        <v>14867.146800000002</v>
      </c>
      <c r="AX2866" t="s">
        <v>26</v>
      </c>
      <c r="AY2866">
        <v>2018</v>
      </c>
      <c r="AZ2866">
        <v>8</v>
      </c>
      <c r="BA2866" t="s">
        <v>38</v>
      </c>
      <c r="BB2866" t="s">
        <v>43</v>
      </c>
      <c r="BC2866" t="s">
        <v>44</v>
      </c>
      <c r="BD2866" t="s">
        <v>60</v>
      </c>
      <c r="BE2866" t="s">
        <v>51</v>
      </c>
      <c r="BF2866" t="s">
        <v>52</v>
      </c>
      <c r="BG2866">
        <v>10028</v>
      </c>
      <c r="BH2866">
        <v>47251.936000000009</v>
      </c>
      <c r="BI2866">
        <v>69932.865280000013</v>
      </c>
      <c r="BJ2866">
        <v>22680.929280000004</v>
      </c>
    </row>
    <row r="2867" spans="11:62" x14ac:dyDescent="0.15">
      <c r="K2867">
        <v>2018</v>
      </c>
      <c r="L2867" t="s">
        <v>26</v>
      </c>
      <c r="M2867" t="s">
        <v>43</v>
      </c>
      <c r="N2867" t="s">
        <v>44</v>
      </c>
      <c r="O2867" t="s">
        <v>60</v>
      </c>
      <c r="P2867" t="s">
        <v>46</v>
      </c>
      <c r="Q2867" t="s">
        <v>49</v>
      </c>
      <c r="R2867">
        <v>13388</v>
      </c>
      <c r="S2867">
        <v>32398.960000000006</v>
      </c>
      <c r="T2867">
        <v>46330.512800000011</v>
      </c>
      <c r="U2867">
        <v>13931.552800000005</v>
      </c>
      <c r="AX2867" t="s">
        <v>26</v>
      </c>
      <c r="AY2867">
        <v>2018</v>
      </c>
      <c r="AZ2867">
        <v>8</v>
      </c>
      <c r="BA2867" t="s">
        <v>38</v>
      </c>
      <c r="BB2867" t="s">
        <v>43</v>
      </c>
      <c r="BC2867" t="s">
        <v>44</v>
      </c>
      <c r="BD2867" t="s">
        <v>60</v>
      </c>
      <c r="BE2867" t="s">
        <v>51</v>
      </c>
      <c r="BF2867" t="s">
        <v>53</v>
      </c>
      <c r="BG2867">
        <v>15560</v>
      </c>
      <c r="BH2867">
        <v>132260</v>
      </c>
      <c r="BI2867">
        <v>190454.39999999999</v>
      </c>
      <c r="BJ2867">
        <v>58194.399999999994</v>
      </c>
    </row>
    <row r="2868" spans="11:62" x14ac:dyDescent="0.15">
      <c r="K2868">
        <v>2018</v>
      </c>
      <c r="L2868" t="s">
        <v>26</v>
      </c>
      <c r="M2868" t="s">
        <v>43</v>
      </c>
      <c r="N2868" t="s">
        <v>44</v>
      </c>
      <c r="O2868" t="s">
        <v>60</v>
      </c>
      <c r="P2868" t="s">
        <v>46</v>
      </c>
      <c r="Q2868" t="s">
        <v>50</v>
      </c>
      <c r="R2868">
        <v>6896</v>
      </c>
      <c r="S2868">
        <v>34211.055999999997</v>
      </c>
      <c r="T2868">
        <v>50974.473439999994</v>
      </c>
      <c r="U2868">
        <v>16763.417439999997</v>
      </c>
      <c r="AX2868" t="s">
        <v>26</v>
      </c>
      <c r="AY2868">
        <v>2018</v>
      </c>
      <c r="AZ2868">
        <v>8</v>
      </c>
      <c r="BA2868" t="s">
        <v>38</v>
      </c>
      <c r="BB2868" t="s">
        <v>43</v>
      </c>
      <c r="BC2868" t="s">
        <v>44</v>
      </c>
      <c r="BD2868" t="s">
        <v>60</v>
      </c>
      <c r="BE2868" t="s">
        <v>51</v>
      </c>
      <c r="BF2868" t="s">
        <v>54</v>
      </c>
      <c r="BG2868">
        <v>19765</v>
      </c>
      <c r="BH2868">
        <v>55658.239999999998</v>
      </c>
      <c r="BI2868">
        <v>74582.041599999997</v>
      </c>
      <c r="BJ2868">
        <v>18923.801599999999</v>
      </c>
    </row>
    <row r="2869" spans="11:62" x14ac:dyDescent="0.15">
      <c r="K2869">
        <v>2018</v>
      </c>
      <c r="L2869" t="s">
        <v>26</v>
      </c>
      <c r="M2869" t="s">
        <v>43</v>
      </c>
      <c r="N2869" t="s">
        <v>44</v>
      </c>
      <c r="O2869" t="s">
        <v>60</v>
      </c>
      <c r="P2869" t="s">
        <v>51</v>
      </c>
      <c r="Q2869" t="s">
        <v>52</v>
      </c>
      <c r="R2869">
        <v>10028</v>
      </c>
      <c r="S2869">
        <v>47251.936000000009</v>
      </c>
      <c r="T2869">
        <v>69932.865280000013</v>
      </c>
      <c r="U2869">
        <v>22680.929280000004</v>
      </c>
      <c r="AX2869" t="s">
        <v>26</v>
      </c>
      <c r="AY2869">
        <v>2018</v>
      </c>
      <c r="AZ2869">
        <v>8</v>
      </c>
      <c r="BA2869" t="s">
        <v>38</v>
      </c>
      <c r="BB2869" t="s">
        <v>43</v>
      </c>
      <c r="BC2869" t="s">
        <v>44</v>
      </c>
      <c r="BD2869" t="s">
        <v>60</v>
      </c>
      <c r="BE2869" t="s">
        <v>51</v>
      </c>
      <c r="BF2869" t="s">
        <v>55</v>
      </c>
      <c r="BG2869">
        <v>17052</v>
      </c>
      <c r="BH2869">
        <v>99038.016000000003</v>
      </c>
      <c r="BI2869">
        <v>131720.56127999999</v>
      </c>
      <c r="BJ2869">
        <v>32682.545279999991</v>
      </c>
    </row>
    <row r="2870" spans="11:62" x14ac:dyDescent="0.15">
      <c r="K2870">
        <v>2018</v>
      </c>
      <c r="L2870" t="s">
        <v>26</v>
      </c>
      <c r="M2870" t="s">
        <v>43</v>
      </c>
      <c r="N2870" t="s">
        <v>44</v>
      </c>
      <c r="O2870" t="s">
        <v>60</v>
      </c>
      <c r="P2870" t="s">
        <v>51</v>
      </c>
      <c r="Q2870" t="s">
        <v>53</v>
      </c>
      <c r="R2870">
        <v>15560</v>
      </c>
      <c r="S2870">
        <v>132260</v>
      </c>
      <c r="T2870">
        <v>190454.39999999999</v>
      </c>
      <c r="U2870">
        <v>58194.399999999994</v>
      </c>
      <c r="AX2870" t="s">
        <v>26</v>
      </c>
      <c r="AY2870">
        <v>2018</v>
      </c>
      <c r="AZ2870">
        <v>8</v>
      </c>
      <c r="BA2870" t="s">
        <v>38</v>
      </c>
      <c r="BB2870" t="s">
        <v>43</v>
      </c>
      <c r="BC2870" t="s">
        <v>44</v>
      </c>
      <c r="BD2870" t="s">
        <v>60</v>
      </c>
      <c r="BE2870" t="s">
        <v>56</v>
      </c>
      <c r="BF2870" t="s">
        <v>57</v>
      </c>
      <c r="BG2870">
        <v>18595</v>
      </c>
      <c r="BH2870">
        <v>274090.3</v>
      </c>
      <c r="BI2870">
        <v>345353.77799999999</v>
      </c>
      <c r="BJ2870">
        <v>71263.478000000003</v>
      </c>
    </row>
    <row r="2871" spans="11:62" x14ac:dyDescent="0.15">
      <c r="K2871">
        <v>2018</v>
      </c>
      <c r="L2871" t="s">
        <v>26</v>
      </c>
      <c r="M2871" t="s">
        <v>43</v>
      </c>
      <c r="N2871" t="s">
        <v>44</v>
      </c>
      <c r="O2871" t="s">
        <v>60</v>
      </c>
      <c r="P2871" t="s">
        <v>51</v>
      </c>
      <c r="Q2871" t="s">
        <v>54</v>
      </c>
      <c r="R2871">
        <v>19765</v>
      </c>
      <c r="S2871">
        <v>55658.239999999998</v>
      </c>
      <c r="T2871">
        <v>74582.041599999997</v>
      </c>
      <c r="U2871">
        <v>18923.801599999999</v>
      </c>
      <c r="AX2871" t="s">
        <v>26</v>
      </c>
      <c r="AY2871">
        <v>2018</v>
      </c>
      <c r="AZ2871">
        <v>8</v>
      </c>
      <c r="BA2871" t="s">
        <v>38</v>
      </c>
      <c r="BB2871" t="s">
        <v>43</v>
      </c>
      <c r="BC2871" t="s">
        <v>44</v>
      </c>
      <c r="BD2871" t="s">
        <v>60</v>
      </c>
      <c r="BE2871" t="s">
        <v>56</v>
      </c>
      <c r="BF2871" t="s">
        <v>58</v>
      </c>
      <c r="BG2871">
        <v>17215</v>
      </c>
      <c r="BH2871">
        <v>134483.57999999999</v>
      </c>
      <c r="BI2871">
        <v>201725.36999999997</v>
      </c>
      <c r="BJ2871">
        <v>67241.789999999979</v>
      </c>
    </row>
    <row r="2872" spans="11:62" x14ac:dyDescent="0.15">
      <c r="K2872">
        <v>2018</v>
      </c>
      <c r="L2872" t="s">
        <v>26</v>
      </c>
      <c r="M2872" t="s">
        <v>43</v>
      </c>
      <c r="N2872" t="s">
        <v>44</v>
      </c>
      <c r="O2872" t="s">
        <v>60</v>
      </c>
      <c r="P2872" t="s">
        <v>51</v>
      </c>
      <c r="Q2872" t="s">
        <v>55</v>
      </c>
      <c r="R2872">
        <v>17052</v>
      </c>
      <c r="S2872">
        <v>99038.016000000003</v>
      </c>
      <c r="T2872">
        <v>131720.56127999999</v>
      </c>
      <c r="U2872">
        <v>32682.545279999991</v>
      </c>
      <c r="AX2872" t="s">
        <v>26</v>
      </c>
      <c r="AY2872">
        <v>2018</v>
      </c>
      <c r="AZ2872">
        <v>8</v>
      </c>
      <c r="BA2872" t="s">
        <v>38</v>
      </c>
      <c r="BB2872" t="s">
        <v>43</v>
      </c>
      <c r="BC2872" t="s">
        <v>44</v>
      </c>
      <c r="BD2872" t="s">
        <v>60</v>
      </c>
      <c r="BE2872" t="s">
        <v>56</v>
      </c>
      <c r="BF2872" t="s">
        <v>59</v>
      </c>
      <c r="BG2872">
        <v>10247</v>
      </c>
      <c r="BH2872">
        <v>23240.196</v>
      </c>
      <c r="BI2872">
        <v>31141.862639999999</v>
      </c>
      <c r="BJ2872">
        <v>7901.6666399999995</v>
      </c>
    </row>
    <row r="2873" spans="11:62" x14ac:dyDescent="0.15">
      <c r="K2873">
        <v>2018</v>
      </c>
      <c r="L2873" t="s">
        <v>26</v>
      </c>
      <c r="M2873" t="s">
        <v>43</v>
      </c>
      <c r="N2873" t="s">
        <v>44</v>
      </c>
      <c r="O2873" t="s">
        <v>60</v>
      </c>
      <c r="P2873" t="s">
        <v>56</v>
      </c>
      <c r="Q2873" t="s">
        <v>57</v>
      </c>
      <c r="R2873">
        <v>18595</v>
      </c>
      <c r="S2873">
        <v>274090.3</v>
      </c>
      <c r="T2873">
        <v>345353.77799999999</v>
      </c>
      <c r="U2873">
        <v>71263.478000000003</v>
      </c>
      <c r="AX2873" t="s">
        <v>26</v>
      </c>
      <c r="AY2873">
        <v>2018</v>
      </c>
      <c r="AZ2873">
        <v>8</v>
      </c>
      <c r="BA2873" t="s">
        <v>38</v>
      </c>
      <c r="BB2873" t="s">
        <v>43</v>
      </c>
      <c r="BC2873" t="s">
        <v>44</v>
      </c>
      <c r="BD2873" t="s">
        <v>61</v>
      </c>
      <c r="BE2873" t="s">
        <v>46</v>
      </c>
      <c r="BF2873" t="s">
        <v>47</v>
      </c>
      <c r="BG2873">
        <v>18130</v>
      </c>
      <c r="BH2873">
        <v>26324.76</v>
      </c>
      <c r="BI2873">
        <v>35538.425999999999</v>
      </c>
      <c r="BJ2873">
        <v>9213.6660000000011</v>
      </c>
    </row>
    <row r="2874" spans="11:62" x14ac:dyDescent="0.15">
      <c r="K2874">
        <v>2018</v>
      </c>
      <c r="L2874" t="s">
        <v>26</v>
      </c>
      <c r="M2874" t="s">
        <v>43</v>
      </c>
      <c r="N2874" t="s">
        <v>44</v>
      </c>
      <c r="O2874" t="s">
        <v>60</v>
      </c>
      <c r="P2874" t="s">
        <v>56</v>
      </c>
      <c r="Q2874" t="s">
        <v>58</v>
      </c>
      <c r="R2874">
        <v>17215</v>
      </c>
      <c r="S2874">
        <v>134483.57999999999</v>
      </c>
      <c r="T2874">
        <v>201725.36999999997</v>
      </c>
      <c r="U2874">
        <v>67241.789999999979</v>
      </c>
      <c r="AX2874" t="s">
        <v>26</v>
      </c>
      <c r="AY2874">
        <v>2018</v>
      </c>
      <c r="AZ2874">
        <v>8</v>
      </c>
      <c r="BA2874" t="s">
        <v>38</v>
      </c>
      <c r="BB2874" t="s">
        <v>43</v>
      </c>
      <c r="BC2874" t="s">
        <v>44</v>
      </c>
      <c r="BD2874" t="s">
        <v>61</v>
      </c>
      <c r="BE2874" t="s">
        <v>46</v>
      </c>
      <c r="BF2874" t="s">
        <v>48</v>
      </c>
      <c r="BG2874">
        <v>18108</v>
      </c>
      <c r="BH2874">
        <v>48203.496000000006</v>
      </c>
      <c r="BI2874">
        <v>60736.404960000014</v>
      </c>
      <c r="BJ2874">
        <v>12532.908960000008</v>
      </c>
    </row>
    <row r="2875" spans="11:62" x14ac:dyDescent="0.15">
      <c r="K2875">
        <v>2018</v>
      </c>
      <c r="L2875" t="s">
        <v>26</v>
      </c>
      <c r="M2875" t="s">
        <v>43</v>
      </c>
      <c r="N2875" t="s">
        <v>44</v>
      </c>
      <c r="O2875" t="s">
        <v>60</v>
      </c>
      <c r="P2875" t="s">
        <v>56</v>
      </c>
      <c r="Q2875" t="s">
        <v>59</v>
      </c>
      <c r="R2875">
        <v>10247</v>
      </c>
      <c r="S2875">
        <v>23240.196</v>
      </c>
      <c r="T2875">
        <v>31141.862639999999</v>
      </c>
      <c r="U2875">
        <v>7901.6666399999995</v>
      </c>
      <c r="AX2875" t="s">
        <v>26</v>
      </c>
      <c r="AY2875">
        <v>2018</v>
      </c>
      <c r="AZ2875">
        <v>8</v>
      </c>
      <c r="BA2875" t="s">
        <v>38</v>
      </c>
      <c r="BB2875" t="s">
        <v>43</v>
      </c>
      <c r="BC2875" t="s">
        <v>44</v>
      </c>
      <c r="BD2875" t="s">
        <v>61</v>
      </c>
      <c r="BE2875" t="s">
        <v>46</v>
      </c>
      <c r="BF2875" t="s">
        <v>49</v>
      </c>
      <c r="BG2875">
        <v>7915</v>
      </c>
      <c r="BH2875">
        <v>19676.689999999999</v>
      </c>
      <c r="BI2875">
        <v>24202.328699999998</v>
      </c>
      <c r="BJ2875">
        <v>4525.6386999999995</v>
      </c>
    </row>
    <row r="2876" spans="11:62" x14ac:dyDescent="0.15">
      <c r="K2876">
        <v>2018</v>
      </c>
      <c r="L2876" t="s">
        <v>26</v>
      </c>
      <c r="M2876" t="s">
        <v>43</v>
      </c>
      <c r="N2876" t="s">
        <v>44</v>
      </c>
      <c r="O2876" t="s">
        <v>61</v>
      </c>
      <c r="P2876" t="s">
        <v>46</v>
      </c>
      <c r="Q2876" t="s">
        <v>47</v>
      </c>
      <c r="R2876">
        <v>18130</v>
      </c>
      <c r="S2876">
        <v>26324.76</v>
      </c>
      <c r="T2876">
        <v>35538.425999999999</v>
      </c>
      <c r="U2876">
        <v>9213.6660000000011</v>
      </c>
      <c r="AX2876" t="s">
        <v>26</v>
      </c>
      <c r="AY2876">
        <v>2018</v>
      </c>
      <c r="AZ2876">
        <v>8</v>
      </c>
      <c r="BA2876" t="s">
        <v>38</v>
      </c>
      <c r="BB2876" t="s">
        <v>43</v>
      </c>
      <c r="BC2876" t="s">
        <v>44</v>
      </c>
      <c r="BD2876" t="s">
        <v>61</v>
      </c>
      <c r="BE2876" t="s">
        <v>46</v>
      </c>
      <c r="BF2876" t="s">
        <v>50</v>
      </c>
      <c r="BG2876">
        <v>10623</v>
      </c>
      <c r="BH2876">
        <v>51394.073999999993</v>
      </c>
      <c r="BI2876">
        <v>66298.355459999992</v>
      </c>
      <c r="BJ2876">
        <v>14904.281459999998</v>
      </c>
    </row>
    <row r="2877" spans="11:62" x14ac:dyDescent="0.15">
      <c r="K2877">
        <v>2018</v>
      </c>
      <c r="L2877" t="s">
        <v>26</v>
      </c>
      <c r="M2877" t="s">
        <v>43</v>
      </c>
      <c r="N2877" t="s">
        <v>44</v>
      </c>
      <c r="O2877" t="s">
        <v>61</v>
      </c>
      <c r="P2877" t="s">
        <v>46</v>
      </c>
      <c r="Q2877" t="s">
        <v>48</v>
      </c>
      <c r="R2877">
        <v>18108</v>
      </c>
      <c r="S2877">
        <v>48203.496000000006</v>
      </c>
      <c r="T2877">
        <v>60736.404960000014</v>
      </c>
      <c r="U2877">
        <v>12532.908960000008</v>
      </c>
      <c r="AX2877" t="s">
        <v>26</v>
      </c>
      <c r="AY2877">
        <v>2018</v>
      </c>
      <c r="AZ2877">
        <v>8</v>
      </c>
      <c r="BA2877" t="s">
        <v>38</v>
      </c>
      <c r="BB2877" t="s">
        <v>43</v>
      </c>
      <c r="BC2877" t="s">
        <v>44</v>
      </c>
      <c r="BD2877" t="s">
        <v>61</v>
      </c>
      <c r="BE2877" t="s">
        <v>51</v>
      </c>
      <c r="BF2877" t="s">
        <v>52</v>
      </c>
      <c r="BG2877">
        <v>18692</v>
      </c>
      <c r="BH2877">
        <v>85945.815999999992</v>
      </c>
      <c r="BI2877">
        <v>106572.81183999998</v>
      </c>
      <c r="BJ2877">
        <v>20626.995839999989</v>
      </c>
    </row>
    <row r="2878" spans="11:62" x14ac:dyDescent="0.15">
      <c r="K2878">
        <v>2018</v>
      </c>
      <c r="L2878" t="s">
        <v>26</v>
      </c>
      <c r="M2878" t="s">
        <v>43</v>
      </c>
      <c r="N2878" t="s">
        <v>44</v>
      </c>
      <c r="O2878" t="s">
        <v>61</v>
      </c>
      <c r="P2878" t="s">
        <v>46</v>
      </c>
      <c r="Q2878" t="s">
        <v>49</v>
      </c>
      <c r="R2878">
        <v>7915</v>
      </c>
      <c r="S2878">
        <v>19676.689999999999</v>
      </c>
      <c r="T2878">
        <v>24202.328699999998</v>
      </c>
      <c r="U2878">
        <v>4525.6386999999995</v>
      </c>
      <c r="AX2878" t="s">
        <v>26</v>
      </c>
      <c r="AY2878">
        <v>2018</v>
      </c>
      <c r="AZ2878">
        <v>8</v>
      </c>
      <c r="BA2878" t="s">
        <v>38</v>
      </c>
      <c r="BB2878" t="s">
        <v>43</v>
      </c>
      <c r="BC2878" t="s">
        <v>44</v>
      </c>
      <c r="BD2878" t="s">
        <v>61</v>
      </c>
      <c r="BE2878" t="s">
        <v>51</v>
      </c>
      <c r="BF2878" t="s">
        <v>53</v>
      </c>
      <c r="BG2878">
        <v>6247</v>
      </c>
      <c r="BH2878">
        <v>49276.335999999996</v>
      </c>
      <c r="BI2878">
        <v>66030.290239999988</v>
      </c>
      <c r="BJ2878">
        <v>16753.954239999992</v>
      </c>
    </row>
    <row r="2879" spans="11:62" x14ac:dyDescent="0.15">
      <c r="K2879">
        <v>2018</v>
      </c>
      <c r="L2879" t="s">
        <v>26</v>
      </c>
      <c r="M2879" t="s">
        <v>43</v>
      </c>
      <c r="N2879" t="s">
        <v>44</v>
      </c>
      <c r="O2879" t="s">
        <v>61</v>
      </c>
      <c r="P2879" t="s">
        <v>46</v>
      </c>
      <c r="Q2879" t="s">
        <v>50</v>
      </c>
      <c r="R2879">
        <v>10623</v>
      </c>
      <c r="S2879">
        <v>51394.073999999993</v>
      </c>
      <c r="T2879">
        <v>66298.355459999992</v>
      </c>
      <c r="U2879">
        <v>14904.281459999998</v>
      </c>
      <c r="AX2879" t="s">
        <v>26</v>
      </c>
      <c r="AY2879">
        <v>2018</v>
      </c>
      <c r="AZ2879">
        <v>8</v>
      </c>
      <c r="BA2879" t="s">
        <v>38</v>
      </c>
      <c r="BB2879" t="s">
        <v>43</v>
      </c>
      <c r="BC2879" t="s">
        <v>44</v>
      </c>
      <c r="BD2879" t="s">
        <v>61</v>
      </c>
      <c r="BE2879" t="s">
        <v>51</v>
      </c>
      <c r="BF2879" t="s">
        <v>54</v>
      </c>
      <c r="BG2879">
        <v>13766</v>
      </c>
      <c r="BH2879">
        <v>37250.796000000002</v>
      </c>
      <c r="BI2879">
        <v>48426.034800000001</v>
      </c>
      <c r="BJ2879">
        <v>11175.238799999999</v>
      </c>
    </row>
    <row r="2880" spans="11:62" x14ac:dyDescent="0.15">
      <c r="K2880">
        <v>2018</v>
      </c>
      <c r="L2880" t="s">
        <v>26</v>
      </c>
      <c r="M2880" t="s">
        <v>43</v>
      </c>
      <c r="N2880" t="s">
        <v>44</v>
      </c>
      <c r="O2880" t="s">
        <v>61</v>
      </c>
      <c r="P2880" t="s">
        <v>51</v>
      </c>
      <c r="Q2880" t="s">
        <v>52</v>
      </c>
      <c r="R2880">
        <v>18692</v>
      </c>
      <c r="S2880">
        <v>85945.815999999992</v>
      </c>
      <c r="T2880">
        <v>106572.81183999998</v>
      </c>
      <c r="U2880">
        <v>20626.995839999989</v>
      </c>
      <c r="AX2880" t="s">
        <v>26</v>
      </c>
      <c r="AY2880">
        <v>2018</v>
      </c>
      <c r="AZ2880">
        <v>8</v>
      </c>
      <c r="BA2880" t="s">
        <v>38</v>
      </c>
      <c r="BB2880" t="s">
        <v>43</v>
      </c>
      <c r="BC2880" t="s">
        <v>44</v>
      </c>
      <c r="BD2880" t="s">
        <v>61</v>
      </c>
      <c r="BE2880" t="s">
        <v>51</v>
      </c>
      <c r="BF2880" t="s">
        <v>55</v>
      </c>
      <c r="BG2880">
        <v>6911</v>
      </c>
      <c r="BH2880">
        <v>41134.27199999999</v>
      </c>
      <c r="BI2880">
        <v>50595.154559999981</v>
      </c>
      <c r="BJ2880">
        <v>9460.8825599999909</v>
      </c>
    </row>
    <row r="2881" spans="11:62" x14ac:dyDescent="0.15">
      <c r="K2881">
        <v>2018</v>
      </c>
      <c r="L2881" t="s">
        <v>26</v>
      </c>
      <c r="M2881" t="s">
        <v>43</v>
      </c>
      <c r="N2881" t="s">
        <v>44</v>
      </c>
      <c r="O2881" t="s">
        <v>61</v>
      </c>
      <c r="P2881" t="s">
        <v>51</v>
      </c>
      <c r="Q2881" t="s">
        <v>53</v>
      </c>
      <c r="R2881">
        <v>6247</v>
      </c>
      <c r="S2881">
        <v>49276.335999999996</v>
      </c>
      <c r="T2881">
        <v>66030.290239999988</v>
      </c>
      <c r="U2881">
        <v>16753.954239999992</v>
      </c>
      <c r="AX2881" t="s">
        <v>26</v>
      </c>
      <c r="AY2881">
        <v>2018</v>
      </c>
      <c r="AZ2881">
        <v>8</v>
      </c>
      <c r="BA2881" t="s">
        <v>38</v>
      </c>
      <c r="BB2881" t="s">
        <v>43</v>
      </c>
      <c r="BC2881" t="s">
        <v>44</v>
      </c>
      <c r="BD2881" t="s">
        <v>61</v>
      </c>
      <c r="BE2881" t="s">
        <v>56</v>
      </c>
      <c r="BF2881" t="s">
        <v>57</v>
      </c>
      <c r="BG2881">
        <v>16118</v>
      </c>
      <c r="BH2881">
        <v>241898.94400000002</v>
      </c>
      <c r="BI2881">
        <v>345915.48992000008</v>
      </c>
      <c r="BJ2881">
        <v>104016.54592000006</v>
      </c>
    </row>
    <row r="2882" spans="11:62" x14ac:dyDescent="0.15">
      <c r="K2882">
        <v>2018</v>
      </c>
      <c r="L2882" t="s">
        <v>26</v>
      </c>
      <c r="M2882" t="s">
        <v>43</v>
      </c>
      <c r="N2882" t="s">
        <v>44</v>
      </c>
      <c r="O2882" t="s">
        <v>61</v>
      </c>
      <c r="P2882" t="s">
        <v>51</v>
      </c>
      <c r="Q2882" t="s">
        <v>54</v>
      </c>
      <c r="R2882">
        <v>13766</v>
      </c>
      <c r="S2882">
        <v>37250.796000000002</v>
      </c>
      <c r="T2882">
        <v>48426.034800000001</v>
      </c>
      <c r="U2882">
        <v>11175.238799999999</v>
      </c>
      <c r="AX2882" t="s">
        <v>26</v>
      </c>
      <c r="AY2882">
        <v>2018</v>
      </c>
      <c r="AZ2882">
        <v>8</v>
      </c>
      <c r="BA2882" t="s">
        <v>38</v>
      </c>
      <c r="BB2882" t="s">
        <v>43</v>
      </c>
      <c r="BC2882" t="s">
        <v>44</v>
      </c>
      <c r="BD2882" t="s">
        <v>61</v>
      </c>
      <c r="BE2882" t="s">
        <v>56</v>
      </c>
      <c r="BF2882" t="s">
        <v>58</v>
      </c>
      <c r="BG2882">
        <v>16007</v>
      </c>
      <c r="BH2882">
        <v>129080.44799999999</v>
      </c>
      <c r="BI2882">
        <v>179421.82272</v>
      </c>
      <c r="BJ2882">
        <v>50341.374720000007</v>
      </c>
    </row>
    <row r="2883" spans="11:62" x14ac:dyDescent="0.15">
      <c r="K2883">
        <v>2018</v>
      </c>
      <c r="L2883" t="s">
        <v>26</v>
      </c>
      <c r="M2883" t="s">
        <v>43</v>
      </c>
      <c r="N2883" t="s">
        <v>44</v>
      </c>
      <c r="O2883" t="s">
        <v>61</v>
      </c>
      <c r="P2883" t="s">
        <v>51</v>
      </c>
      <c r="Q2883" t="s">
        <v>55</v>
      </c>
      <c r="R2883">
        <v>6911</v>
      </c>
      <c r="S2883">
        <v>41134.27199999999</v>
      </c>
      <c r="T2883">
        <v>50595.154559999981</v>
      </c>
      <c r="U2883">
        <v>9460.8825599999909</v>
      </c>
      <c r="AX2883" t="s">
        <v>26</v>
      </c>
      <c r="AY2883">
        <v>2018</v>
      </c>
      <c r="AZ2883">
        <v>8</v>
      </c>
      <c r="BA2883" t="s">
        <v>38</v>
      </c>
      <c r="BB2883" t="s">
        <v>43</v>
      </c>
      <c r="BC2883" t="s">
        <v>44</v>
      </c>
      <c r="BD2883" t="s">
        <v>61</v>
      </c>
      <c r="BE2883" t="s">
        <v>56</v>
      </c>
      <c r="BF2883" t="s">
        <v>59</v>
      </c>
      <c r="BG2883">
        <v>18434</v>
      </c>
      <c r="BH2883">
        <v>38822.004000000001</v>
      </c>
      <c r="BI2883">
        <v>52797.925439999999</v>
      </c>
      <c r="BJ2883">
        <v>13975.921439999998</v>
      </c>
    </row>
    <row r="2884" spans="11:62" x14ac:dyDescent="0.15">
      <c r="K2884">
        <v>2018</v>
      </c>
      <c r="L2884" t="s">
        <v>26</v>
      </c>
      <c r="M2884" t="s">
        <v>43</v>
      </c>
      <c r="N2884" t="s">
        <v>44</v>
      </c>
      <c r="O2884" t="s">
        <v>61</v>
      </c>
      <c r="P2884" t="s">
        <v>56</v>
      </c>
      <c r="Q2884" t="s">
        <v>57</v>
      </c>
      <c r="R2884">
        <v>16118</v>
      </c>
      <c r="S2884">
        <v>241898.94400000002</v>
      </c>
      <c r="T2884">
        <v>345915.48992000008</v>
      </c>
      <c r="U2884">
        <v>104016.54592000006</v>
      </c>
      <c r="AX2884" t="s">
        <v>26</v>
      </c>
      <c r="AY2884">
        <v>2018</v>
      </c>
      <c r="AZ2884">
        <v>8</v>
      </c>
      <c r="BA2884" t="s">
        <v>38</v>
      </c>
      <c r="BB2884" t="s">
        <v>62</v>
      </c>
      <c r="BC2884" t="s">
        <v>44</v>
      </c>
      <c r="BD2884" t="s">
        <v>63</v>
      </c>
      <c r="BE2884" t="s">
        <v>46</v>
      </c>
      <c r="BF2884" t="s">
        <v>47</v>
      </c>
      <c r="BG2884">
        <v>11631</v>
      </c>
      <c r="BH2884">
        <v>18004.787999999997</v>
      </c>
      <c r="BI2884">
        <v>22325.937119999999</v>
      </c>
      <c r="BJ2884">
        <v>4321.1491200000019</v>
      </c>
    </row>
    <row r="2885" spans="11:62" x14ac:dyDescent="0.15">
      <c r="K2885">
        <v>2018</v>
      </c>
      <c r="L2885" t="s">
        <v>26</v>
      </c>
      <c r="M2885" t="s">
        <v>43</v>
      </c>
      <c r="N2885" t="s">
        <v>44</v>
      </c>
      <c r="O2885" t="s">
        <v>61</v>
      </c>
      <c r="P2885" t="s">
        <v>56</v>
      </c>
      <c r="Q2885" t="s">
        <v>58</v>
      </c>
      <c r="R2885">
        <v>16007</v>
      </c>
      <c r="S2885">
        <v>129080.44799999999</v>
      </c>
      <c r="T2885">
        <v>179421.82272</v>
      </c>
      <c r="U2885">
        <v>50341.374720000007</v>
      </c>
      <c r="AX2885" t="s">
        <v>26</v>
      </c>
      <c r="AY2885">
        <v>2018</v>
      </c>
      <c r="AZ2885">
        <v>8</v>
      </c>
      <c r="BA2885" t="s">
        <v>38</v>
      </c>
      <c r="BB2885" t="s">
        <v>62</v>
      </c>
      <c r="BC2885" t="s">
        <v>44</v>
      </c>
      <c r="BD2885" t="s">
        <v>63</v>
      </c>
      <c r="BE2885" t="s">
        <v>46</v>
      </c>
      <c r="BF2885" t="s">
        <v>48</v>
      </c>
      <c r="BG2885">
        <v>16535</v>
      </c>
      <c r="BH2885">
        <v>40378.47</v>
      </c>
      <c r="BI2885">
        <v>56933.642700000004</v>
      </c>
      <c r="BJ2885">
        <v>16555.172700000003</v>
      </c>
    </row>
    <row r="2886" spans="11:62" x14ac:dyDescent="0.15">
      <c r="K2886">
        <v>2018</v>
      </c>
      <c r="L2886" t="s">
        <v>26</v>
      </c>
      <c r="M2886" t="s">
        <v>43</v>
      </c>
      <c r="N2886" t="s">
        <v>44</v>
      </c>
      <c r="O2886" t="s">
        <v>61</v>
      </c>
      <c r="P2886" t="s">
        <v>56</v>
      </c>
      <c r="Q2886" t="s">
        <v>59</v>
      </c>
      <c r="R2886">
        <v>18434</v>
      </c>
      <c r="S2886">
        <v>38822.004000000001</v>
      </c>
      <c r="T2886">
        <v>52797.925439999999</v>
      </c>
      <c r="U2886">
        <v>13975.921439999998</v>
      </c>
      <c r="AX2886" t="s">
        <v>26</v>
      </c>
      <c r="AY2886">
        <v>2018</v>
      </c>
      <c r="AZ2886">
        <v>8</v>
      </c>
      <c r="BA2886" t="s">
        <v>38</v>
      </c>
      <c r="BB2886" t="s">
        <v>62</v>
      </c>
      <c r="BC2886" t="s">
        <v>44</v>
      </c>
      <c r="BD2886" t="s">
        <v>63</v>
      </c>
      <c r="BE2886" t="s">
        <v>46</v>
      </c>
      <c r="BF2886" t="s">
        <v>49</v>
      </c>
      <c r="BG2886">
        <v>13940</v>
      </c>
      <c r="BH2886">
        <v>33734.800000000003</v>
      </c>
      <c r="BI2886">
        <v>43517.892</v>
      </c>
      <c r="BJ2886">
        <v>9783.0919999999969</v>
      </c>
    </row>
    <row r="2887" spans="11:62" x14ac:dyDescent="0.15">
      <c r="K2887">
        <v>2018</v>
      </c>
      <c r="L2887" t="s">
        <v>26</v>
      </c>
      <c r="M2887" t="s">
        <v>62</v>
      </c>
      <c r="N2887" t="s">
        <v>44</v>
      </c>
      <c r="O2887" t="s">
        <v>63</v>
      </c>
      <c r="P2887" t="s">
        <v>46</v>
      </c>
      <c r="Q2887" t="s">
        <v>47</v>
      </c>
      <c r="R2887">
        <v>11631</v>
      </c>
      <c r="S2887">
        <v>18004.787999999997</v>
      </c>
      <c r="T2887">
        <v>22325.937119999999</v>
      </c>
      <c r="U2887">
        <v>4321.1491200000019</v>
      </c>
      <c r="AX2887" t="s">
        <v>26</v>
      </c>
      <c r="AY2887">
        <v>2018</v>
      </c>
      <c r="AZ2887">
        <v>8</v>
      </c>
      <c r="BA2887" t="s">
        <v>38</v>
      </c>
      <c r="BB2887" t="s">
        <v>62</v>
      </c>
      <c r="BC2887" t="s">
        <v>44</v>
      </c>
      <c r="BD2887" t="s">
        <v>63</v>
      </c>
      <c r="BE2887" t="s">
        <v>46</v>
      </c>
      <c r="BF2887" t="s">
        <v>50</v>
      </c>
      <c r="BG2887">
        <v>19607</v>
      </c>
      <c r="BH2887">
        <v>96466.44</v>
      </c>
      <c r="BI2887">
        <v>137947.0092</v>
      </c>
      <c r="BJ2887">
        <v>41480.569199999998</v>
      </c>
    </row>
    <row r="2888" spans="11:62" x14ac:dyDescent="0.15">
      <c r="K2888">
        <v>2018</v>
      </c>
      <c r="L2888" t="s">
        <v>26</v>
      </c>
      <c r="M2888" t="s">
        <v>62</v>
      </c>
      <c r="N2888" t="s">
        <v>44</v>
      </c>
      <c r="O2888" t="s">
        <v>63</v>
      </c>
      <c r="P2888" t="s">
        <v>46</v>
      </c>
      <c r="Q2888" t="s">
        <v>48</v>
      </c>
      <c r="R2888">
        <v>16535</v>
      </c>
      <c r="S2888">
        <v>40378.47</v>
      </c>
      <c r="T2888">
        <v>56933.642700000004</v>
      </c>
      <c r="U2888">
        <v>16555.172700000003</v>
      </c>
      <c r="AX2888" t="s">
        <v>26</v>
      </c>
      <c r="AY2888">
        <v>2018</v>
      </c>
      <c r="AZ2888">
        <v>8</v>
      </c>
      <c r="BA2888" t="s">
        <v>38</v>
      </c>
      <c r="BB2888" t="s">
        <v>62</v>
      </c>
      <c r="BC2888" t="s">
        <v>44</v>
      </c>
      <c r="BD2888" t="s">
        <v>63</v>
      </c>
      <c r="BE2888" t="s">
        <v>51</v>
      </c>
      <c r="BF2888" t="s">
        <v>52</v>
      </c>
      <c r="BG2888">
        <v>14211</v>
      </c>
      <c r="BH2888">
        <v>61022.033999999992</v>
      </c>
      <c r="BI2888">
        <v>81769.525559999995</v>
      </c>
      <c r="BJ2888">
        <v>20747.491560000002</v>
      </c>
    </row>
    <row r="2889" spans="11:62" x14ac:dyDescent="0.15">
      <c r="K2889">
        <v>2018</v>
      </c>
      <c r="L2889" t="s">
        <v>26</v>
      </c>
      <c r="M2889" t="s">
        <v>62</v>
      </c>
      <c r="N2889" t="s">
        <v>44</v>
      </c>
      <c r="O2889" t="s">
        <v>63</v>
      </c>
      <c r="P2889" t="s">
        <v>46</v>
      </c>
      <c r="Q2889" t="s">
        <v>49</v>
      </c>
      <c r="R2889">
        <v>13940</v>
      </c>
      <c r="S2889">
        <v>33734.800000000003</v>
      </c>
      <c r="T2889">
        <v>43517.892</v>
      </c>
      <c r="U2889">
        <v>9783.0919999999969</v>
      </c>
      <c r="AX2889" t="s">
        <v>26</v>
      </c>
      <c r="AY2889">
        <v>2018</v>
      </c>
      <c r="AZ2889">
        <v>8</v>
      </c>
      <c r="BA2889" t="s">
        <v>38</v>
      </c>
      <c r="BB2889" t="s">
        <v>62</v>
      </c>
      <c r="BC2889" t="s">
        <v>44</v>
      </c>
      <c r="BD2889" t="s">
        <v>63</v>
      </c>
      <c r="BE2889" t="s">
        <v>51</v>
      </c>
      <c r="BF2889" t="s">
        <v>53</v>
      </c>
      <c r="BG2889">
        <v>18563</v>
      </c>
      <c r="BH2889">
        <v>143900.37599999999</v>
      </c>
      <c r="BI2889">
        <v>189948.49632000001</v>
      </c>
      <c r="BJ2889">
        <v>46048.120320000016</v>
      </c>
    </row>
    <row r="2890" spans="11:62" x14ac:dyDescent="0.15">
      <c r="K2890">
        <v>2018</v>
      </c>
      <c r="L2890" t="s">
        <v>26</v>
      </c>
      <c r="M2890" t="s">
        <v>62</v>
      </c>
      <c r="N2890" t="s">
        <v>44</v>
      </c>
      <c r="O2890" t="s">
        <v>63</v>
      </c>
      <c r="P2890" t="s">
        <v>46</v>
      </c>
      <c r="Q2890" t="s">
        <v>50</v>
      </c>
      <c r="R2890">
        <v>19607</v>
      </c>
      <c r="S2890">
        <v>96466.44</v>
      </c>
      <c r="T2890">
        <v>137947.0092</v>
      </c>
      <c r="U2890">
        <v>41480.569199999998</v>
      </c>
      <c r="AX2890" t="s">
        <v>26</v>
      </c>
      <c r="AY2890">
        <v>2018</v>
      </c>
      <c r="AZ2890">
        <v>8</v>
      </c>
      <c r="BA2890" t="s">
        <v>38</v>
      </c>
      <c r="BB2890" t="s">
        <v>62</v>
      </c>
      <c r="BC2890" t="s">
        <v>44</v>
      </c>
      <c r="BD2890" t="s">
        <v>63</v>
      </c>
      <c r="BE2890" t="s">
        <v>51</v>
      </c>
      <c r="BF2890" t="s">
        <v>54</v>
      </c>
      <c r="BG2890">
        <v>12030</v>
      </c>
      <c r="BH2890">
        <v>29641.920000000006</v>
      </c>
      <c r="BI2890">
        <v>42387.945600000006</v>
      </c>
      <c r="BJ2890">
        <v>12746.025600000001</v>
      </c>
    </row>
    <row r="2891" spans="11:62" x14ac:dyDescent="0.15">
      <c r="K2891">
        <v>2018</v>
      </c>
      <c r="L2891" t="s">
        <v>26</v>
      </c>
      <c r="M2891" t="s">
        <v>62</v>
      </c>
      <c r="N2891" t="s">
        <v>44</v>
      </c>
      <c r="O2891" t="s">
        <v>63</v>
      </c>
      <c r="P2891" t="s">
        <v>51</v>
      </c>
      <c r="Q2891" t="s">
        <v>52</v>
      </c>
      <c r="R2891">
        <v>14211</v>
      </c>
      <c r="S2891">
        <v>61022.033999999992</v>
      </c>
      <c r="T2891">
        <v>81769.525559999995</v>
      </c>
      <c r="U2891">
        <v>20747.491560000002</v>
      </c>
      <c r="AX2891" t="s">
        <v>26</v>
      </c>
      <c r="AY2891">
        <v>2018</v>
      </c>
      <c r="AZ2891">
        <v>8</v>
      </c>
      <c r="BA2891" t="s">
        <v>38</v>
      </c>
      <c r="BB2891" t="s">
        <v>62</v>
      </c>
      <c r="BC2891" t="s">
        <v>44</v>
      </c>
      <c r="BD2891" t="s">
        <v>63</v>
      </c>
      <c r="BE2891" t="s">
        <v>51</v>
      </c>
      <c r="BF2891" t="s">
        <v>55</v>
      </c>
      <c r="BG2891">
        <v>9751</v>
      </c>
      <c r="BH2891">
        <v>58037.95199999999</v>
      </c>
      <c r="BI2891">
        <v>82413.891839999982</v>
      </c>
      <c r="BJ2891">
        <v>24375.939839999992</v>
      </c>
    </row>
    <row r="2892" spans="11:62" x14ac:dyDescent="0.15">
      <c r="K2892">
        <v>2018</v>
      </c>
      <c r="L2892" t="s">
        <v>26</v>
      </c>
      <c r="M2892" t="s">
        <v>62</v>
      </c>
      <c r="N2892" t="s">
        <v>44</v>
      </c>
      <c r="O2892" t="s">
        <v>63</v>
      </c>
      <c r="P2892" t="s">
        <v>51</v>
      </c>
      <c r="Q2892" t="s">
        <v>53</v>
      </c>
      <c r="R2892">
        <v>18563</v>
      </c>
      <c r="S2892">
        <v>143900.37599999999</v>
      </c>
      <c r="T2892">
        <v>189948.49632000001</v>
      </c>
      <c r="U2892">
        <v>46048.120320000016</v>
      </c>
      <c r="AX2892" t="s">
        <v>26</v>
      </c>
      <c r="AY2892">
        <v>2018</v>
      </c>
      <c r="AZ2892">
        <v>8</v>
      </c>
      <c r="BA2892" t="s">
        <v>38</v>
      </c>
      <c r="BB2892" t="s">
        <v>62</v>
      </c>
      <c r="BC2892" t="s">
        <v>44</v>
      </c>
      <c r="BD2892" t="s">
        <v>63</v>
      </c>
      <c r="BE2892" t="s">
        <v>56</v>
      </c>
      <c r="BF2892" t="s">
        <v>57</v>
      </c>
      <c r="BG2892">
        <v>12675</v>
      </c>
      <c r="BH2892">
        <v>197020.2</v>
      </c>
      <c r="BI2892">
        <v>285679.28999999998</v>
      </c>
      <c r="BJ2892">
        <v>88659.089999999967</v>
      </c>
    </row>
    <row r="2893" spans="11:62" x14ac:dyDescent="0.15">
      <c r="K2893">
        <v>2018</v>
      </c>
      <c r="L2893" t="s">
        <v>26</v>
      </c>
      <c r="M2893" t="s">
        <v>62</v>
      </c>
      <c r="N2893" t="s">
        <v>44</v>
      </c>
      <c r="O2893" t="s">
        <v>63</v>
      </c>
      <c r="P2893" t="s">
        <v>51</v>
      </c>
      <c r="Q2893" t="s">
        <v>54</v>
      </c>
      <c r="R2893">
        <v>12030</v>
      </c>
      <c r="S2893">
        <v>29641.920000000006</v>
      </c>
      <c r="T2893">
        <v>42387.945600000006</v>
      </c>
      <c r="U2893">
        <v>12746.025600000001</v>
      </c>
      <c r="AX2893" t="s">
        <v>26</v>
      </c>
      <c r="AY2893">
        <v>2018</v>
      </c>
      <c r="AZ2893">
        <v>8</v>
      </c>
      <c r="BA2893" t="s">
        <v>38</v>
      </c>
      <c r="BB2893" t="s">
        <v>62</v>
      </c>
      <c r="BC2893" t="s">
        <v>44</v>
      </c>
      <c r="BD2893" t="s">
        <v>63</v>
      </c>
      <c r="BE2893" t="s">
        <v>56</v>
      </c>
      <c r="BF2893" t="s">
        <v>58</v>
      </c>
      <c r="BG2893">
        <v>17982</v>
      </c>
      <c r="BH2893">
        <v>142741.11600000001</v>
      </c>
      <c r="BI2893">
        <v>205547.20704000001</v>
      </c>
      <c r="BJ2893">
        <v>62806.091039999999</v>
      </c>
    </row>
    <row r="2894" spans="11:62" x14ac:dyDescent="0.15">
      <c r="K2894">
        <v>2018</v>
      </c>
      <c r="L2894" t="s">
        <v>26</v>
      </c>
      <c r="M2894" t="s">
        <v>62</v>
      </c>
      <c r="N2894" t="s">
        <v>44</v>
      </c>
      <c r="O2894" t="s">
        <v>63</v>
      </c>
      <c r="P2894" t="s">
        <v>51</v>
      </c>
      <c r="Q2894" t="s">
        <v>55</v>
      </c>
      <c r="R2894">
        <v>9751</v>
      </c>
      <c r="S2894">
        <v>58037.95199999999</v>
      </c>
      <c r="T2894">
        <v>82413.891839999982</v>
      </c>
      <c r="U2894">
        <v>24375.939839999992</v>
      </c>
      <c r="AX2894" t="s">
        <v>26</v>
      </c>
      <c r="AY2894">
        <v>2018</v>
      </c>
      <c r="AZ2894">
        <v>8</v>
      </c>
      <c r="BA2894" t="s">
        <v>38</v>
      </c>
      <c r="BB2894" t="s">
        <v>62</v>
      </c>
      <c r="BC2894" t="s">
        <v>44</v>
      </c>
      <c r="BD2894" t="s">
        <v>63</v>
      </c>
      <c r="BE2894" t="s">
        <v>56</v>
      </c>
      <c r="BF2894" t="s">
        <v>59</v>
      </c>
      <c r="BG2894">
        <v>8061</v>
      </c>
      <c r="BH2894">
        <v>18717.642000000003</v>
      </c>
      <c r="BI2894">
        <v>24332.934600000004</v>
      </c>
      <c r="BJ2894">
        <v>5615.2926000000007</v>
      </c>
    </row>
    <row r="2895" spans="11:62" x14ac:dyDescent="0.15">
      <c r="K2895">
        <v>2018</v>
      </c>
      <c r="L2895" t="s">
        <v>26</v>
      </c>
      <c r="M2895" t="s">
        <v>62</v>
      </c>
      <c r="N2895" t="s">
        <v>44</v>
      </c>
      <c r="O2895" t="s">
        <v>63</v>
      </c>
      <c r="P2895" t="s">
        <v>56</v>
      </c>
      <c r="Q2895" t="s">
        <v>57</v>
      </c>
      <c r="R2895">
        <v>12675</v>
      </c>
      <c r="S2895">
        <v>197020.2</v>
      </c>
      <c r="T2895">
        <v>285679.28999999998</v>
      </c>
      <c r="U2895">
        <v>88659.089999999967</v>
      </c>
      <c r="AX2895" t="s">
        <v>26</v>
      </c>
      <c r="AY2895">
        <v>2018</v>
      </c>
      <c r="AZ2895">
        <v>8</v>
      </c>
      <c r="BA2895" t="s">
        <v>38</v>
      </c>
      <c r="BB2895" t="s">
        <v>62</v>
      </c>
      <c r="BC2895" t="s">
        <v>44</v>
      </c>
      <c r="BD2895" t="s">
        <v>64</v>
      </c>
      <c r="BE2895" t="s">
        <v>46</v>
      </c>
      <c r="BF2895" t="s">
        <v>47</v>
      </c>
      <c r="BG2895">
        <v>16429</v>
      </c>
      <c r="BH2895">
        <v>21883.428</v>
      </c>
      <c r="BI2895">
        <v>27573.119279999999</v>
      </c>
      <c r="BJ2895">
        <v>5689.6912799999991</v>
      </c>
    </row>
    <row r="2896" spans="11:62" x14ac:dyDescent="0.15">
      <c r="K2896">
        <v>2018</v>
      </c>
      <c r="L2896" t="s">
        <v>26</v>
      </c>
      <c r="M2896" t="s">
        <v>62</v>
      </c>
      <c r="N2896" t="s">
        <v>44</v>
      </c>
      <c r="O2896" t="s">
        <v>63</v>
      </c>
      <c r="P2896" t="s">
        <v>56</v>
      </c>
      <c r="Q2896" t="s">
        <v>58</v>
      </c>
      <c r="R2896">
        <v>17982</v>
      </c>
      <c r="S2896">
        <v>142741.11600000001</v>
      </c>
      <c r="T2896">
        <v>205547.20704000001</v>
      </c>
      <c r="U2896">
        <v>62806.091039999999</v>
      </c>
      <c r="AX2896" t="s">
        <v>26</v>
      </c>
      <c r="AY2896">
        <v>2018</v>
      </c>
      <c r="AZ2896">
        <v>8</v>
      </c>
      <c r="BA2896" t="s">
        <v>38</v>
      </c>
      <c r="BB2896" t="s">
        <v>62</v>
      </c>
      <c r="BC2896" t="s">
        <v>44</v>
      </c>
      <c r="BD2896" t="s">
        <v>64</v>
      </c>
      <c r="BE2896" t="s">
        <v>46</v>
      </c>
      <c r="BF2896" t="s">
        <v>48</v>
      </c>
      <c r="BG2896">
        <v>6443</v>
      </c>
      <c r="BH2896">
        <v>18426.98</v>
      </c>
      <c r="BI2896">
        <v>23217.9948</v>
      </c>
      <c r="BJ2896">
        <v>4791.0148000000008</v>
      </c>
    </row>
    <row r="2897" spans="11:62" x14ac:dyDescent="0.15">
      <c r="K2897">
        <v>2018</v>
      </c>
      <c r="L2897" t="s">
        <v>26</v>
      </c>
      <c r="M2897" t="s">
        <v>62</v>
      </c>
      <c r="N2897" t="s">
        <v>44</v>
      </c>
      <c r="O2897" t="s">
        <v>63</v>
      </c>
      <c r="P2897" t="s">
        <v>56</v>
      </c>
      <c r="Q2897" t="s">
        <v>59</v>
      </c>
      <c r="R2897">
        <v>8061</v>
      </c>
      <c r="S2897">
        <v>18717.642000000003</v>
      </c>
      <c r="T2897">
        <v>24332.934600000004</v>
      </c>
      <c r="U2897">
        <v>5615.2926000000007</v>
      </c>
      <c r="AX2897" t="s">
        <v>26</v>
      </c>
      <c r="AY2897">
        <v>2018</v>
      </c>
      <c r="AZ2897">
        <v>8</v>
      </c>
      <c r="BA2897" t="s">
        <v>38</v>
      </c>
      <c r="BB2897" t="s">
        <v>62</v>
      </c>
      <c r="BC2897" t="s">
        <v>44</v>
      </c>
      <c r="BD2897" t="s">
        <v>64</v>
      </c>
      <c r="BE2897" t="s">
        <v>46</v>
      </c>
      <c r="BF2897" t="s">
        <v>49</v>
      </c>
      <c r="BG2897">
        <v>5280</v>
      </c>
      <c r="BH2897">
        <v>13126.080000000002</v>
      </c>
      <c r="BI2897">
        <v>16932.643200000002</v>
      </c>
      <c r="BJ2897">
        <v>3806.5632000000005</v>
      </c>
    </row>
    <row r="2898" spans="11:62" x14ac:dyDescent="0.15">
      <c r="K2898">
        <v>2018</v>
      </c>
      <c r="L2898" t="s">
        <v>26</v>
      </c>
      <c r="M2898" t="s">
        <v>62</v>
      </c>
      <c r="N2898" t="s">
        <v>44</v>
      </c>
      <c r="O2898" t="s">
        <v>64</v>
      </c>
      <c r="P2898" t="s">
        <v>46</v>
      </c>
      <c r="Q2898" t="s">
        <v>47</v>
      </c>
      <c r="R2898">
        <v>16429</v>
      </c>
      <c r="S2898">
        <v>21883.428</v>
      </c>
      <c r="T2898">
        <v>27573.119279999999</v>
      </c>
      <c r="U2898">
        <v>5689.6912799999991</v>
      </c>
      <c r="AX2898" t="s">
        <v>26</v>
      </c>
      <c r="AY2898">
        <v>2018</v>
      </c>
      <c r="AZ2898">
        <v>8</v>
      </c>
      <c r="BA2898" t="s">
        <v>38</v>
      </c>
      <c r="BB2898" t="s">
        <v>62</v>
      </c>
      <c r="BC2898" t="s">
        <v>44</v>
      </c>
      <c r="BD2898" t="s">
        <v>64</v>
      </c>
      <c r="BE2898" t="s">
        <v>46</v>
      </c>
      <c r="BF2898" t="s">
        <v>50</v>
      </c>
      <c r="BG2898">
        <v>14329</v>
      </c>
      <c r="BH2898">
        <v>71086.168999999994</v>
      </c>
      <c r="BI2898">
        <v>88857.711249999993</v>
      </c>
      <c r="BJ2898">
        <v>17771.542249999999</v>
      </c>
    </row>
    <row r="2899" spans="11:62" x14ac:dyDescent="0.15">
      <c r="K2899">
        <v>2018</v>
      </c>
      <c r="L2899" t="s">
        <v>26</v>
      </c>
      <c r="M2899" t="s">
        <v>62</v>
      </c>
      <c r="N2899" t="s">
        <v>44</v>
      </c>
      <c r="O2899" t="s">
        <v>64</v>
      </c>
      <c r="P2899" t="s">
        <v>46</v>
      </c>
      <c r="Q2899" t="s">
        <v>48</v>
      </c>
      <c r="R2899">
        <v>6443</v>
      </c>
      <c r="S2899">
        <v>18426.98</v>
      </c>
      <c r="T2899">
        <v>23217.9948</v>
      </c>
      <c r="U2899">
        <v>4791.0148000000008</v>
      </c>
      <c r="AX2899" t="s">
        <v>26</v>
      </c>
      <c r="AY2899">
        <v>2018</v>
      </c>
      <c r="AZ2899">
        <v>8</v>
      </c>
      <c r="BA2899" t="s">
        <v>38</v>
      </c>
      <c r="BB2899" t="s">
        <v>62</v>
      </c>
      <c r="BC2899" t="s">
        <v>44</v>
      </c>
      <c r="BD2899" t="s">
        <v>64</v>
      </c>
      <c r="BE2899" t="s">
        <v>51</v>
      </c>
      <c r="BF2899" t="s">
        <v>52</v>
      </c>
      <c r="BG2899">
        <v>15927</v>
      </c>
      <c r="BH2899">
        <v>71416.668000000005</v>
      </c>
      <c r="BI2899">
        <v>107125.00200000001</v>
      </c>
      <c r="BJ2899">
        <v>35708.334000000003</v>
      </c>
    </row>
    <row r="2900" spans="11:62" x14ac:dyDescent="0.15">
      <c r="K2900">
        <v>2018</v>
      </c>
      <c r="L2900" t="s">
        <v>26</v>
      </c>
      <c r="M2900" t="s">
        <v>62</v>
      </c>
      <c r="N2900" t="s">
        <v>44</v>
      </c>
      <c r="O2900" t="s">
        <v>64</v>
      </c>
      <c r="P2900" t="s">
        <v>46</v>
      </c>
      <c r="Q2900" t="s">
        <v>49</v>
      </c>
      <c r="R2900">
        <v>5280</v>
      </c>
      <c r="S2900">
        <v>13126.080000000002</v>
      </c>
      <c r="T2900">
        <v>16932.643200000002</v>
      </c>
      <c r="U2900">
        <v>3806.5632000000005</v>
      </c>
      <c r="AX2900" t="s">
        <v>26</v>
      </c>
      <c r="AY2900">
        <v>2018</v>
      </c>
      <c r="AZ2900">
        <v>8</v>
      </c>
      <c r="BA2900" t="s">
        <v>38</v>
      </c>
      <c r="BB2900" t="s">
        <v>62</v>
      </c>
      <c r="BC2900" t="s">
        <v>44</v>
      </c>
      <c r="BD2900" t="s">
        <v>64</v>
      </c>
      <c r="BE2900" t="s">
        <v>51</v>
      </c>
      <c r="BF2900" t="s">
        <v>53</v>
      </c>
      <c r="BG2900">
        <v>8600</v>
      </c>
      <c r="BH2900">
        <v>68421.600000000006</v>
      </c>
      <c r="BI2900">
        <v>84158.568000000014</v>
      </c>
      <c r="BJ2900">
        <v>15736.968000000008</v>
      </c>
    </row>
    <row r="2901" spans="11:62" x14ac:dyDescent="0.15">
      <c r="K2901">
        <v>2018</v>
      </c>
      <c r="L2901" t="s">
        <v>26</v>
      </c>
      <c r="M2901" t="s">
        <v>62</v>
      </c>
      <c r="N2901" t="s">
        <v>44</v>
      </c>
      <c r="O2901" t="s">
        <v>64</v>
      </c>
      <c r="P2901" t="s">
        <v>46</v>
      </c>
      <c r="Q2901" t="s">
        <v>50</v>
      </c>
      <c r="R2901">
        <v>14329</v>
      </c>
      <c r="S2901">
        <v>71086.168999999994</v>
      </c>
      <c r="T2901">
        <v>88857.711249999993</v>
      </c>
      <c r="U2901">
        <v>17771.542249999999</v>
      </c>
      <c r="AX2901" t="s">
        <v>26</v>
      </c>
      <c r="AY2901">
        <v>2018</v>
      </c>
      <c r="AZ2901">
        <v>8</v>
      </c>
      <c r="BA2901" t="s">
        <v>38</v>
      </c>
      <c r="BB2901" t="s">
        <v>62</v>
      </c>
      <c r="BC2901" t="s">
        <v>44</v>
      </c>
      <c r="BD2901" t="s">
        <v>64</v>
      </c>
      <c r="BE2901" t="s">
        <v>51</v>
      </c>
      <c r="BF2901" t="s">
        <v>54</v>
      </c>
      <c r="BG2901">
        <v>17359</v>
      </c>
      <c r="BH2901">
        <v>48501.046000000002</v>
      </c>
      <c r="BI2901">
        <v>59171.27612000001</v>
      </c>
      <c r="BJ2901">
        <v>10670.230120000007</v>
      </c>
    </row>
    <row r="2902" spans="11:62" x14ac:dyDescent="0.15">
      <c r="K2902">
        <v>2018</v>
      </c>
      <c r="L2902" t="s">
        <v>26</v>
      </c>
      <c r="M2902" t="s">
        <v>62</v>
      </c>
      <c r="N2902" t="s">
        <v>44</v>
      </c>
      <c r="O2902" t="s">
        <v>64</v>
      </c>
      <c r="P2902" t="s">
        <v>51</v>
      </c>
      <c r="Q2902" t="s">
        <v>52</v>
      </c>
      <c r="R2902">
        <v>15927</v>
      </c>
      <c r="S2902">
        <v>71416.668000000005</v>
      </c>
      <c r="T2902">
        <v>107125.00200000001</v>
      </c>
      <c r="U2902">
        <v>35708.334000000003</v>
      </c>
      <c r="AX2902" t="s">
        <v>26</v>
      </c>
      <c r="AY2902">
        <v>2018</v>
      </c>
      <c r="AZ2902">
        <v>8</v>
      </c>
      <c r="BA2902" t="s">
        <v>38</v>
      </c>
      <c r="BB2902" t="s">
        <v>62</v>
      </c>
      <c r="BC2902" t="s">
        <v>44</v>
      </c>
      <c r="BD2902" t="s">
        <v>64</v>
      </c>
      <c r="BE2902" t="s">
        <v>51</v>
      </c>
      <c r="BF2902" t="s">
        <v>55</v>
      </c>
      <c r="BG2902">
        <v>11659</v>
      </c>
      <c r="BH2902">
        <v>64917.311999999991</v>
      </c>
      <c r="BI2902">
        <v>88287.544319999986</v>
      </c>
      <c r="BJ2902">
        <v>23370.232319999996</v>
      </c>
    </row>
    <row r="2903" spans="11:62" x14ac:dyDescent="0.15">
      <c r="K2903">
        <v>2018</v>
      </c>
      <c r="L2903" t="s">
        <v>26</v>
      </c>
      <c r="M2903" t="s">
        <v>62</v>
      </c>
      <c r="N2903" t="s">
        <v>44</v>
      </c>
      <c r="O2903" t="s">
        <v>64</v>
      </c>
      <c r="P2903" t="s">
        <v>51</v>
      </c>
      <c r="Q2903" t="s">
        <v>53</v>
      </c>
      <c r="R2903">
        <v>8600</v>
      </c>
      <c r="S2903">
        <v>68421.600000000006</v>
      </c>
      <c r="T2903">
        <v>84158.568000000014</v>
      </c>
      <c r="U2903">
        <v>15736.968000000008</v>
      </c>
      <c r="AX2903" t="s">
        <v>26</v>
      </c>
      <c r="AY2903">
        <v>2018</v>
      </c>
      <c r="AZ2903">
        <v>8</v>
      </c>
      <c r="BA2903" t="s">
        <v>38</v>
      </c>
      <c r="BB2903" t="s">
        <v>62</v>
      </c>
      <c r="BC2903" t="s">
        <v>44</v>
      </c>
      <c r="BD2903" t="s">
        <v>64</v>
      </c>
      <c r="BE2903" t="s">
        <v>56</v>
      </c>
      <c r="BF2903" t="s">
        <v>57</v>
      </c>
      <c r="BG2903">
        <v>18720</v>
      </c>
      <c r="BH2903">
        <v>285966.71999999997</v>
      </c>
      <c r="BI2903">
        <v>391774.40639999992</v>
      </c>
      <c r="BJ2903">
        <v>105807.68639999995</v>
      </c>
    </row>
    <row r="2904" spans="11:62" x14ac:dyDescent="0.15">
      <c r="K2904">
        <v>2018</v>
      </c>
      <c r="L2904" t="s">
        <v>26</v>
      </c>
      <c r="M2904" t="s">
        <v>62</v>
      </c>
      <c r="N2904" t="s">
        <v>44</v>
      </c>
      <c r="O2904" t="s">
        <v>64</v>
      </c>
      <c r="P2904" t="s">
        <v>51</v>
      </c>
      <c r="Q2904" t="s">
        <v>54</v>
      </c>
      <c r="R2904">
        <v>17359</v>
      </c>
      <c r="S2904">
        <v>48501.046000000002</v>
      </c>
      <c r="T2904">
        <v>59171.27612000001</v>
      </c>
      <c r="U2904">
        <v>10670.230120000007</v>
      </c>
      <c r="AX2904" t="s">
        <v>26</v>
      </c>
      <c r="AY2904">
        <v>2018</v>
      </c>
      <c r="AZ2904">
        <v>8</v>
      </c>
      <c r="BA2904" t="s">
        <v>38</v>
      </c>
      <c r="BB2904" t="s">
        <v>62</v>
      </c>
      <c r="BC2904" t="s">
        <v>44</v>
      </c>
      <c r="BD2904" t="s">
        <v>64</v>
      </c>
      <c r="BE2904" t="s">
        <v>56</v>
      </c>
      <c r="BF2904" t="s">
        <v>58</v>
      </c>
      <c r="BG2904">
        <v>6422</v>
      </c>
      <c r="BH2904">
        <v>51382.421999999999</v>
      </c>
      <c r="BI2904">
        <v>75532.160340000002</v>
      </c>
      <c r="BJ2904">
        <v>24149.738340000004</v>
      </c>
    </row>
    <row r="2905" spans="11:62" x14ac:dyDescent="0.15">
      <c r="K2905">
        <v>2018</v>
      </c>
      <c r="L2905" t="s">
        <v>26</v>
      </c>
      <c r="M2905" t="s">
        <v>62</v>
      </c>
      <c r="N2905" t="s">
        <v>44</v>
      </c>
      <c r="O2905" t="s">
        <v>64</v>
      </c>
      <c r="P2905" t="s">
        <v>51</v>
      </c>
      <c r="Q2905" t="s">
        <v>55</v>
      </c>
      <c r="R2905">
        <v>11659</v>
      </c>
      <c r="S2905">
        <v>64917.311999999991</v>
      </c>
      <c r="T2905">
        <v>88287.544319999986</v>
      </c>
      <c r="U2905">
        <v>23370.232319999996</v>
      </c>
      <c r="AX2905" t="s">
        <v>26</v>
      </c>
      <c r="AY2905">
        <v>2018</v>
      </c>
      <c r="AZ2905">
        <v>8</v>
      </c>
      <c r="BA2905" t="s">
        <v>38</v>
      </c>
      <c r="BB2905" t="s">
        <v>62</v>
      </c>
      <c r="BC2905" t="s">
        <v>44</v>
      </c>
      <c r="BD2905" t="s">
        <v>64</v>
      </c>
      <c r="BE2905" t="s">
        <v>56</v>
      </c>
      <c r="BF2905" t="s">
        <v>59</v>
      </c>
      <c r="BG2905">
        <v>13016</v>
      </c>
      <c r="BH2905">
        <v>27411.696</v>
      </c>
      <c r="BI2905">
        <v>38376.374400000001</v>
      </c>
      <c r="BJ2905">
        <v>10964.678400000001</v>
      </c>
    </row>
    <row r="2906" spans="11:62" x14ac:dyDescent="0.15">
      <c r="K2906">
        <v>2018</v>
      </c>
      <c r="L2906" t="s">
        <v>26</v>
      </c>
      <c r="M2906" t="s">
        <v>62</v>
      </c>
      <c r="N2906" t="s">
        <v>44</v>
      </c>
      <c r="O2906" t="s">
        <v>64</v>
      </c>
      <c r="P2906" t="s">
        <v>56</v>
      </c>
      <c r="Q2906" t="s">
        <v>57</v>
      </c>
      <c r="R2906">
        <v>18720</v>
      </c>
      <c r="S2906">
        <v>285966.71999999997</v>
      </c>
      <c r="T2906">
        <v>391774.40639999992</v>
      </c>
      <c r="U2906">
        <v>105807.68639999995</v>
      </c>
      <c r="AX2906" t="s">
        <v>26</v>
      </c>
      <c r="AY2906">
        <v>2018</v>
      </c>
      <c r="AZ2906">
        <v>8</v>
      </c>
      <c r="BA2906" t="s">
        <v>38</v>
      </c>
      <c r="BB2906" t="s">
        <v>62</v>
      </c>
      <c r="BC2906" t="s">
        <v>44</v>
      </c>
      <c r="BD2906" t="s">
        <v>65</v>
      </c>
      <c r="BE2906" t="s">
        <v>46</v>
      </c>
      <c r="BF2906" t="s">
        <v>47</v>
      </c>
      <c r="BG2906">
        <v>15000</v>
      </c>
      <c r="BH2906">
        <v>20880</v>
      </c>
      <c r="BI2906">
        <v>25056</v>
      </c>
      <c r="BJ2906">
        <v>4176</v>
      </c>
    </row>
    <row r="2907" spans="11:62" x14ac:dyDescent="0.15">
      <c r="K2907">
        <v>2018</v>
      </c>
      <c r="L2907" t="s">
        <v>26</v>
      </c>
      <c r="M2907" t="s">
        <v>62</v>
      </c>
      <c r="N2907" t="s">
        <v>44</v>
      </c>
      <c r="O2907" t="s">
        <v>64</v>
      </c>
      <c r="P2907" t="s">
        <v>56</v>
      </c>
      <c r="Q2907" t="s">
        <v>58</v>
      </c>
      <c r="R2907">
        <v>6422</v>
      </c>
      <c r="S2907">
        <v>51382.421999999999</v>
      </c>
      <c r="T2907">
        <v>75532.160340000002</v>
      </c>
      <c r="U2907">
        <v>24149.738340000004</v>
      </c>
      <c r="AX2907" t="s">
        <v>26</v>
      </c>
      <c r="AY2907">
        <v>2018</v>
      </c>
      <c r="AZ2907">
        <v>8</v>
      </c>
      <c r="BA2907" t="s">
        <v>38</v>
      </c>
      <c r="BB2907" t="s">
        <v>62</v>
      </c>
      <c r="BC2907" t="s">
        <v>44</v>
      </c>
      <c r="BD2907" t="s">
        <v>65</v>
      </c>
      <c r="BE2907" t="s">
        <v>46</v>
      </c>
      <c r="BF2907" t="s">
        <v>48</v>
      </c>
      <c r="BG2907">
        <v>9349</v>
      </c>
      <c r="BH2907">
        <v>26532.462000000003</v>
      </c>
      <c r="BI2907">
        <v>37941.420660000003</v>
      </c>
      <c r="BJ2907">
        <v>11408.95866</v>
      </c>
    </row>
    <row r="2908" spans="11:62" x14ac:dyDescent="0.15">
      <c r="K2908">
        <v>2018</v>
      </c>
      <c r="L2908" t="s">
        <v>26</v>
      </c>
      <c r="M2908" t="s">
        <v>62</v>
      </c>
      <c r="N2908" t="s">
        <v>44</v>
      </c>
      <c r="O2908" t="s">
        <v>64</v>
      </c>
      <c r="P2908" t="s">
        <v>56</v>
      </c>
      <c r="Q2908" t="s">
        <v>59</v>
      </c>
      <c r="R2908">
        <v>13016</v>
      </c>
      <c r="S2908">
        <v>27411.696</v>
      </c>
      <c r="T2908">
        <v>38376.374400000001</v>
      </c>
      <c r="U2908">
        <v>10964.678400000001</v>
      </c>
      <c r="AX2908" t="s">
        <v>26</v>
      </c>
      <c r="AY2908">
        <v>2018</v>
      </c>
      <c r="AZ2908">
        <v>8</v>
      </c>
      <c r="BA2908" t="s">
        <v>38</v>
      </c>
      <c r="BB2908" t="s">
        <v>62</v>
      </c>
      <c r="BC2908" t="s">
        <v>44</v>
      </c>
      <c r="BD2908" t="s">
        <v>65</v>
      </c>
      <c r="BE2908" t="s">
        <v>46</v>
      </c>
      <c r="BF2908" t="s">
        <v>49</v>
      </c>
      <c r="BG2908">
        <v>17737</v>
      </c>
      <c r="BH2908">
        <v>50337.606000000007</v>
      </c>
      <c r="BI2908">
        <v>68962.520220000006</v>
      </c>
      <c r="BJ2908">
        <v>18624.914219999999</v>
      </c>
    </row>
    <row r="2909" spans="11:62" x14ac:dyDescent="0.15">
      <c r="K2909">
        <v>2018</v>
      </c>
      <c r="L2909" t="s">
        <v>26</v>
      </c>
      <c r="M2909" t="s">
        <v>62</v>
      </c>
      <c r="N2909" t="s">
        <v>44</v>
      </c>
      <c r="O2909" t="s">
        <v>65</v>
      </c>
      <c r="P2909" t="s">
        <v>46</v>
      </c>
      <c r="Q2909" t="s">
        <v>47</v>
      </c>
      <c r="R2909">
        <v>15000</v>
      </c>
      <c r="S2909">
        <v>20880</v>
      </c>
      <c r="T2909">
        <v>25056</v>
      </c>
      <c r="U2909">
        <v>4176</v>
      </c>
      <c r="AX2909" t="s">
        <v>26</v>
      </c>
      <c r="AY2909">
        <v>2018</v>
      </c>
      <c r="AZ2909">
        <v>8</v>
      </c>
      <c r="BA2909" t="s">
        <v>38</v>
      </c>
      <c r="BB2909" t="s">
        <v>62</v>
      </c>
      <c r="BC2909" t="s">
        <v>44</v>
      </c>
      <c r="BD2909" t="s">
        <v>65</v>
      </c>
      <c r="BE2909" t="s">
        <v>46</v>
      </c>
      <c r="BF2909" t="s">
        <v>50</v>
      </c>
      <c r="BG2909">
        <v>16576</v>
      </c>
      <c r="BH2909">
        <v>79515.071999999986</v>
      </c>
      <c r="BI2909">
        <v>96213.237119999976</v>
      </c>
      <c r="BJ2909">
        <v>16698.165119999991</v>
      </c>
    </row>
    <row r="2910" spans="11:62" x14ac:dyDescent="0.15">
      <c r="K2910">
        <v>2018</v>
      </c>
      <c r="L2910" t="s">
        <v>26</v>
      </c>
      <c r="M2910" t="s">
        <v>62</v>
      </c>
      <c r="N2910" t="s">
        <v>44</v>
      </c>
      <c r="O2910" t="s">
        <v>65</v>
      </c>
      <c r="P2910" t="s">
        <v>46</v>
      </c>
      <c r="Q2910" t="s">
        <v>48</v>
      </c>
      <c r="R2910">
        <v>9349</v>
      </c>
      <c r="S2910">
        <v>26532.462000000003</v>
      </c>
      <c r="T2910">
        <v>37941.420660000003</v>
      </c>
      <c r="U2910">
        <v>11408.95866</v>
      </c>
      <c r="AX2910" t="s">
        <v>26</v>
      </c>
      <c r="AY2910">
        <v>2018</v>
      </c>
      <c r="AZ2910">
        <v>8</v>
      </c>
      <c r="BA2910" t="s">
        <v>38</v>
      </c>
      <c r="BB2910" t="s">
        <v>62</v>
      </c>
      <c r="BC2910" t="s">
        <v>44</v>
      </c>
      <c r="BD2910" t="s">
        <v>65</v>
      </c>
      <c r="BE2910" t="s">
        <v>51</v>
      </c>
      <c r="BF2910" t="s">
        <v>52</v>
      </c>
      <c r="BG2910">
        <v>17795</v>
      </c>
      <c r="BH2910">
        <v>84526.25</v>
      </c>
      <c r="BI2910">
        <v>120872.53750000001</v>
      </c>
      <c r="BJ2910">
        <v>36346.287500000006</v>
      </c>
    </row>
    <row r="2911" spans="11:62" x14ac:dyDescent="0.15">
      <c r="K2911">
        <v>2018</v>
      </c>
      <c r="L2911" t="s">
        <v>26</v>
      </c>
      <c r="M2911" t="s">
        <v>62</v>
      </c>
      <c r="N2911" t="s">
        <v>44</v>
      </c>
      <c r="O2911" t="s">
        <v>65</v>
      </c>
      <c r="P2911" t="s">
        <v>46</v>
      </c>
      <c r="Q2911" t="s">
        <v>49</v>
      </c>
      <c r="R2911">
        <v>17737</v>
      </c>
      <c r="S2911">
        <v>50337.606000000007</v>
      </c>
      <c r="T2911">
        <v>68962.520220000006</v>
      </c>
      <c r="U2911">
        <v>18624.914219999999</v>
      </c>
      <c r="AX2911" t="s">
        <v>26</v>
      </c>
      <c r="AY2911">
        <v>2018</v>
      </c>
      <c r="AZ2911">
        <v>8</v>
      </c>
      <c r="BA2911" t="s">
        <v>38</v>
      </c>
      <c r="BB2911" t="s">
        <v>62</v>
      </c>
      <c r="BC2911" t="s">
        <v>44</v>
      </c>
      <c r="BD2911" t="s">
        <v>65</v>
      </c>
      <c r="BE2911" t="s">
        <v>51</v>
      </c>
      <c r="BF2911" t="s">
        <v>53</v>
      </c>
      <c r="BG2911">
        <v>7677</v>
      </c>
      <c r="BH2911">
        <v>61600.248</v>
      </c>
      <c r="BI2911">
        <v>75152.302559999996</v>
      </c>
      <c r="BJ2911">
        <v>13552.054559999997</v>
      </c>
    </row>
    <row r="2912" spans="11:62" x14ac:dyDescent="0.15">
      <c r="K2912">
        <v>2018</v>
      </c>
      <c r="L2912" t="s">
        <v>26</v>
      </c>
      <c r="M2912" t="s">
        <v>62</v>
      </c>
      <c r="N2912" t="s">
        <v>44</v>
      </c>
      <c r="O2912" t="s">
        <v>65</v>
      </c>
      <c r="P2912" t="s">
        <v>46</v>
      </c>
      <c r="Q2912" t="s">
        <v>50</v>
      </c>
      <c r="R2912">
        <v>16576</v>
      </c>
      <c r="S2912">
        <v>79515.071999999986</v>
      </c>
      <c r="T2912">
        <v>96213.237119999976</v>
      </c>
      <c r="U2912">
        <v>16698.165119999991</v>
      </c>
      <c r="AX2912" t="s">
        <v>26</v>
      </c>
      <c r="AY2912">
        <v>2018</v>
      </c>
      <c r="AZ2912">
        <v>8</v>
      </c>
      <c r="BA2912" t="s">
        <v>38</v>
      </c>
      <c r="BB2912" t="s">
        <v>62</v>
      </c>
      <c r="BC2912" t="s">
        <v>44</v>
      </c>
      <c r="BD2912" t="s">
        <v>65</v>
      </c>
      <c r="BE2912" t="s">
        <v>51</v>
      </c>
      <c r="BF2912" t="s">
        <v>54</v>
      </c>
      <c r="BG2912">
        <v>6457</v>
      </c>
      <c r="BH2912">
        <v>17188.534</v>
      </c>
      <c r="BI2912">
        <v>22688.864879999997</v>
      </c>
      <c r="BJ2912">
        <v>5500.3308799999977</v>
      </c>
    </row>
    <row r="2913" spans="11:62" x14ac:dyDescent="0.15">
      <c r="K2913">
        <v>2018</v>
      </c>
      <c r="L2913" t="s">
        <v>26</v>
      </c>
      <c r="M2913" t="s">
        <v>62</v>
      </c>
      <c r="N2913" t="s">
        <v>44</v>
      </c>
      <c r="O2913" t="s">
        <v>65</v>
      </c>
      <c r="P2913" t="s">
        <v>51</v>
      </c>
      <c r="Q2913" t="s">
        <v>52</v>
      </c>
      <c r="R2913">
        <v>17795</v>
      </c>
      <c r="S2913">
        <v>84526.25</v>
      </c>
      <c r="T2913">
        <v>120872.53750000001</v>
      </c>
      <c r="U2913">
        <v>36346.287500000006</v>
      </c>
      <c r="AX2913" t="s">
        <v>26</v>
      </c>
      <c r="AY2913">
        <v>2018</v>
      </c>
      <c r="AZ2913">
        <v>8</v>
      </c>
      <c r="BA2913" t="s">
        <v>38</v>
      </c>
      <c r="BB2913" t="s">
        <v>62</v>
      </c>
      <c r="BC2913" t="s">
        <v>44</v>
      </c>
      <c r="BD2913" t="s">
        <v>65</v>
      </c>
      <c r="BE2913" t="s">
        <v>51</v>
      </c>
      <c r="BF2913" t="s">
        <v>55</v>
      </c>
      <c r="BG2913">
        <v>5074</v>
      </c>
      <c r="BH2913">
        <v>28739.136000000002</v>
      </c>
      <c r="BI2913">
        <v>39947.399040000004</v>
      </c>
      <c r="BJ2913">
        <v>11208.263040000002</v>
      </c>
    </row>
    <row r="2914" spans="11:62" x14ac:dyDescent="0.15">
      <c r="K2914">
        <v>2018</v>
      </c>
      <c r="L2914" t="s">
        <v>26</v>
      </c>
      <c r="M2914" t="s">
        <v>62</v>
      </c>
      <c r="N2914" t="s">
        <v>44</v>
      </c>
      <c r="O2914" t="s">
        <v>65</v>
      </c>
      <c r="P2914" t="s">
        <v>51</v>
      </c>
      <c r="Q2914" t="s">
        <v>53</v>
      </c>
      <c r="R2914">
        <v>7677</v>
      </c>
      <c r="S2914">
        <v>61600.248</v>
      </c>
      <c r="T2914">
        <v>75152.302559999996</v>
      </c>
      <c r="U2914">
        <v>13552.054559999997</v>
      </c>
      <c r="AX2914" t="s">
        <v>26</v>
      </c>
      <c r="AY2914">
        <v>2018</v>
      </c>
      <c r="AZ2914">
        <v>8</v>
      </c>
      <c r="BA2914" t="s">
        <v>38</v>
      </c>
      <c r="BB2914" t="s">
        <v>62</v>
      </c>
      <c r="BC2914" t="s">
        <v>44</v>
      </c>
      <c r="BD2914" t="s">
        <v>65</v>
      </c>
      <c r="BE2914" t="s">
        <v>56</v>
      </c>
      <c r="BF2914" t="s">
        <v>57</v>
      </c>
      <c r="BG2914">
        <v>16451</v>
      </c>
      <c r="BH2914">
        <v>284371.98599999998</v>
      </c>
      <c r="BI2914">
        <v>389589.62081999995</v>
      </c>
      <c r="BJ2914">
        <v>105217.63481999998</v>
      </c>
    </row>
    <row r="2915" spans="11:62" x14ac:dyDescent="0.15">
      <c r="K2915">
        <v>2018</v>
      </c>
      <c r="L2915" t="s">
        <v>26</v>
      </c>
      <c r="M2915" t="s">
        <v>62</v>
      </c>
      <c r="N2915" t="s">
        <v>44</v>
      </c>
      <c r="O2915" t="s">
        <v>65</v>
      </c>
      <c r="P2915" t="s">
        <v>51</v>
      </c>
      <c r="Q2915" t="s">
        <v>54</v>
      </c>
      <c r="R2915">
        <v>6457</v>
      </c>
      <c r="S2915">
        <v>17188.534</v>
      </c>
      <c r="T2915">
        <v>22688.864879999997</v>
      </c>
      <c r="U2915">
        <v>5500.3308799999977</v>
      </c>
      <c r="AX2915" t="s">
        <v>26</v>
      </c>
      <c r="AY2915">
        <v>2018</v>
      </c>
      <c r="AZ2915">
        <v>8</v>
      </c>
      <c r="BA2915" t="s">
        <v>38</v>
      </c>
      <c r="BB2915" t="s">
        <v>62</v>
      </c>
      <c r="BC2915" t="s">
        <v>44</v>
      </c>
      <c r="BD2915" t="s">
        <v>65</v>
      </c>
      <c r="BE2915" t="s">
        <v>56</v>
      </c>
      <c r="BF2915" t="s">
        <v>58</v>
      </c>
      <c r="BG2915">
        <v>18273</v>
      </c>
      <c r="BH2915">
        <v>141597.47699999998</v>
      </c>
      <c r="BI2915">
        <v>174164.89670999997</v>
      </c>
      <c r="BJ2915">
        <v>32567.419709999987</v>
      </c>
    </row>
    <row r="2916" spans="11:62" x14ac:dyDescent="0.15">
      <c r="K2916">
        <v>2018</v>
      </c>
      <c r="L2916" t="s">
        <v>26</v>
      </c>
      <c r="M2916" t="s">
        <v>62</v>
      </c>
      <c r="N2916" t="s">
        <v>44</v>
      </c>
      <c r="O2916" t="s">
        <v>65</v>
      </c>
      <c r="P2916" t="s">
        <v>51</v>
      </c>
      <c r="Q2916" t="s">
        <v>55</v>
      </c>
      <c r="R2916">
        <v>5074</v>
      </c>
      <c r="S2916">
        <v>28739.136000000002</v>
      </c>
      <c r="T2916">
        <v>39947.399040000004</v>
      </c>
      <c r="U2916">
        <v>11208.263040000002</v>
      </c>
      <c r="AX2916" t="s">
        <v>26</v>
      </c>
      <c r="AY2916">
        <v>2018</v>
      </c>
      <c r="AZ2916">
        <v>8</v>
      </c>
      <c r="BA2916" t="s">
        <v>38</v>
      </c>
      <c r="BB2916" t="s">
        <v>62</v>
      </c>
      <c r="BC2916" t="s">
        <v>44</v>
      </c>
      <c r="BD2916" t="s">
        <v>65</v>
      </c>
      <c r="BE2916" t="s">
        <v>56</v>
      </c>
      <c r="BF2916" t="s">
        <v>59</v>
      </c>
      <c r="BG2916">
        <v>7290</v>
      </c>
      <c r="BH2916">
        <v>15877.62</v>
      </c>
      <c r="BI2916">
        <v>22704.996600000002</v>
      </c>
      <c r="BJ2916">
        <v>6827.3766000000014</v>
      </c>
    </row>
    <row r="2917" spans="11:62" x14ac:dyDescent="0.15">
      <c r="K2917">
        <v>2018</v>
      </c>
      <c r="L2917" t="s">
        <v>26</v>
      </c>
      <c r="M2917" t="s">
        <v>62</v>
      </c>
      <c r="N2917" t="s">
        <v>44</v>
      </c>
      <c r="O2917" t="s">
        <v>65</v>
      </c>
      <c r="P2917" t="s">
        <v>56</v>
      </c>
      <c r="Q2917" t="s">
        <v>57</v>
      </c>
      <c r="R2917">
        <v>16451</v>
      </c>
      <c r="S2917">
        <v>284371.98599999998</v>
      </c>
      <c r="T2917">
        <v>389589.62081999995</v>
      </c>
      <c r="U2917">
        <v>105217.63481999998</v>
      </c>
      <c r="AX2917" t="s">
        <v>26</v>
      </c>
      <c r="AY2917">
        <v>2018</v>
      </c>
      <c r="AZ2917">
        <v>8</v>
      </c>
      <c r="BA2917" t="s">
        <v>38</v>
      </c>
      <c r="BB2917" t="s">
        <v>62</v>
      </c>
      <c r="BC2917" t="s">
        <v>44</v>
      </c>
      <c r="BD2917" t="s">
        <v>66</v>
      </c>
      <c r="BE2917" t="s">
        <v>46</v>
      </c>
      <c r="BF2917" t="s">
        <v>47</v>
      </c>
      <c r="BG2917">
        <v>13667</v>
      </c>
      <c r="BH2917">
        <v>19352.471999999998</v>
      </c>
      <c r="BI2917">
        <v>28641.658559999996</v>
      </c>
      <c r="BJ2917">
        <v>9289.1865599999983</v>
      </c>
    </row>
    <row r="2918" spans="11:62" x14ac:dyDescent="0.15">
      <c r="K2918">
        <v>2018</v>
      </c>
      <c r="L2918" t="s">
        <v>26</v>
      </c>
      <c r="M2918" t="s">
        <v>62</v>
      </c>
      <c r="N2918" t="s">
        <v>44</v>
      </c>
      <c r="O2918" t="s">
        <v>65</v>
      </c>
      <c r="P2918" t="s">
        <v>56</v>
      </c>
      <c r="Q2918" t="s">
        <v>58</v>
      </c>
      <c r="R2918">
        <v>18273</v>
      </c>
      <c r="S2918">
        <v>141597.47699999998</v>
      </c>
      <c r="T2918">
        <v>174164.89670999997</v>
      </c>
      <c r="U2918">
        <v>32567.419709999987</v>
      </c>
      <c r="AX2918" t="s">
        <v>26</v>
      </c>
      <c r="AY2918">
        <v>2018</v>
      </c>
      <c r="AZ2918">
        <v>8</v>
      </c>
      <c r="BA2918" t="s">
        <v>38</v>
      </c>
      <c r="BB2918" t="s">
        <v>62</v>
      </c>
      <c r="BC2918" t="s">
        <v>44</v>
      </c>
      <c r="BD2918" t="s">
        <v>66</v>
      </c>
      <c r="BE2918" t="s">
        <v>46</v>
      </c>
      <c r="BF2918" t="s">
        <v>48</v>
      </c>
      <c r="BG2918">
        <v>10834</v>
      </c>
      <c r="BH2918">
        <v>30985.240000000005</v>
      </c>
      <c r="BI2918">
        <v>38731.550000000003</v>
      </c>
      <c r="BJ2918">
        <v>7746.3099999999977</v>
      </c>
    </row>
    <row r="2919" spans="11:62" x14ac:dyDescent="0.15">
      <c r="K2919">
        <v>2018</v>
      </c>
      <c r="L2919" t="s">
        <v>26</v>
      </c>
      <c r="M2919" t="s">
        <v>62</v>
      </c>
      <c r="N2919" t="s">
        <v>44</v>
      </c>
      <c r="O2919" t="s">
        <v>65</v>
      </c>
      <c r="P2919" t="s">
        <v>56</v>
      </c>
      <c r="Q2919" t="s">
        <v>59</v>
      </c>
      <c r="R2919">
        <v>7290</v>
      </c>
      <c r="S2919">
        <v>15877.62</v>
      </c>
      <c r="T2919">
        <v>22704.996600000002</v>
      </c>
      <c r="U2919">
        <v>6827.3766000000014</v>
      </c>
      <c r="AX2919" t="s">
        <v>26</v>
      </c>
      <c r="AY2919">
        <v>2018</v>
      </c>
      <c r="AZ2919">
        <v>8</v>
      </c>
      <c r="BA2919" t="s">
        <v>38</v>
      </c>
      <c r="BB2919" t="s">
        <v>62</v>
      </c>
      <c r="BC2919" t="s">
        <v>44</v>
      </c>
      <c r="BD2919" t="s">
        <v>66</v>
      </c>
      <c r="BE2919" t="s">
        <v>46</v>
      </c>
      <c r="BF2919" t="s">
        <v>49</v>
      </c>
      <c r="BG2919">
        <v>14113</v>
      </c>
      <c r="BH2919">
        <v>39431.722000000002</v>
      </c>
      <c r="BI2919">
        <v>48106.700839999998</v>
      </c>
      <c r="BJ2919">
        <v>8674.9788399999961</v>
      </c>
    </row>
    <row r="2920" spans="11:62" x14ac:dyDescent="0.15">
      <c r="K2920">
        <v>2018</v>
      </c>
      <c r="L2920" t="s">
        <v>26</v>
      </c>
      <c r="M2920" t="s">
        <v>62</v>
      </c>
      <c r="N2920" t="s">
        <v>44</v>
      </c>
      <c r="O2920" t="s">
        <v>66</v>
      </c>
      <c r="P2920" t="s">
        <v>46</v>
      </c>
      <c r="Q2920" t="s">
        <v>47</v>
      </c>
      <c r="R2920">
        <v>13667</v>
      </c>
      <c r="S2920">
        <v>19352.471999999998</v>
      </c>
      <c r="T2920">
        <v>28641.658559999996</v>
      </c>
      <c r="U2920">
        <v>9289.1865599999983</v>
      </c>
      <c r="AX2920" t="s">
        <v>26</v>
      </c>
      <c r="AY2920">
        <v>2018</v>
      </c>
      <c r="AZ2920">
        <v>8</v>
      </c>
      <c r="BA2920" t="s">
        <v>38</v>
      </c>
      <c r="BB2920" t="s">
        <v>62</v>
      </c>
      <c r="BC2920" t="s">
        <v>44</v>
      </c>
      <c r="BD2920" t="s">
        <v>66</v>
      </c>
      <c r="BE2920" t="s">
        <v>46</v>
      </c>
      <c r="BF2920" t="s">
        <v>50</v>
      </c>
      <c r="BG2920">
        <v>16343</v>
      </c>
      <c r="BH2920">
        <v>81077.622999999992</v>
      </c>
      <c r="BI2920">
        <v>102157.80498</v>
      </c>
      <c r="BJ2920">
        <v>21080.181980000008</v>
      </c>
    </row>
    <row r="2921" spans="11:62" x14ac:dyDescent="0.15">
      <c r="K2921">
        <v>2018</v>
      </c>
      <c r="L2921" t="s">
        <v>26</v>
      </c>
      <c r="M2921" t="s">
        <v>62</v>
      </c>
      <c r="N2921" t="s">
        <v>44</v>
      </c>
      <c r="O2921" t="s">
        <v>66</v>
      </c>
      <c r="P2921" t="s">
        <v>46</v>
      </c>
      <c r="Q2921" t="s">
        <v>48</v>
      </c>
      <c r="R2921">
        <v>10834</v>
      </c>
      <c r="S2921">
        <v>30985.240000000005</v>
      </c>
      <c r="T2921">
        <v>38731.550000000003</v>
      </c>
      <c r="U2921">
        <v>7746.3099999999977</v>
      </c>
      <c r="AX2921" t="s">
        <v>26</v>
      </c>
      <c r="AY2921">
        <v>2018</v>
      </c>
      <c r="AZ2921">
        <v>8</v>
      </c>
      <c r="BA2921" t="s">
        <v>38</v>
      </c>
      <c r="BB2921" t="s">
        <v>62</v>
      </c>
      <c r="BC2921" t="s">
        <v>44</v>
      </c>
      <c r="BD2921" t="s">
        <v>66</v>
      </c>
      <c r="BE2921" t="s">
        <v>51</v>
      </c>
      <c r="BF2921" t="s">
        <v>52</v>
      </c>
      <c r="BG2921">
        <v>9540</v>
      </c>
      <c r="BH2921">
        <v>46765.08</v>
      </c>
      <c r="BI2921">
        <v>64535.810400000002</v>
      </c>
      <c r="BJ2921">
        <v>17770.7304</v>
      </c>
    </row>
    <row r="2922" spans="11:62" x14ac:dyDescent="0.15">
      <c r="K2922">
        <v>2018</v>
      </c>
      <c r="L2922" t="s">
        <v>26</v>
      </c>
      <c r="M2922" t="s">
        <v>62</v>
      </c>
      <c r="N2922" t="s">
        <v>44</v>
      </c>
      <c r="O2922" t="s">
        <v>66</v>
      </c>
      <c r="P2922" t="s">
        <v>46</v>
      </c>
      <c r="Q2922" t="s">
        <v>49</v>
      </c>
      <c r="R2922">
        <v>14113</v>
      </c>
      <c r="S2922">
        <v>39431.722000000002</v>
      </c>
      <c r="T2922">
        <v>48106.700839999998</v>
      </c>
      <c r="U2922">
        <v>8674.9788399999961</v>
      </c>
      <c r="AX2922" t="s">
        <v>26</v>
      </c>
      <c r="AY2922">
        <v>2018</v>
      </c>
      <c r="AZ2922">
        <v>8</v>
      </c>
      <c r="BA2922" t="s">
        <v>38</v>
      </c>
      <c r="BB2922" t="s">
        <v>62</v>
      </c>
      <c r="BC2922" t="s">
        <v>44</v>
      </c>
      <c r="BD2922" t="s">
        <v>66</v>
      </c>
      <c r="BE2922" t="s">
        <v>51</v>
      </c>
      <c r="BF2922" t="s">
        <v>53</v>
      </c>
      <c r="BG2922">
        <v>18898</v>
      </c>
      <c r="BH2922">
        <v>167058.32</v>
      </c>
      <c r="BI2922">
        <v>200469.98400000003</v>
      </c>
      <c r="BJ2922">
        <v>33411.664000000019</v>
      </c>
    </row>
    <row r="2923" spans="11:62" x14ac:dyDescent="0.15">
      <c r="K2923">
        <v>2018</v>
      </c>
      <c r="L2923" t="s">
        <v>26</v>
      </c>
      <c r="M2923" t="s">
        <v>62</v>
      </c>
      <c r="N2923" t="s">
        <v>44</v>
      </c>
      <c r="O2923" t="s">
        <v>66</v>
      </c>
      <c r="P2923" t="s">
        <v>46</v>
      </c>
      <c r="Q2923" t="s">
        <v>50</v>
      </c>
      <c r="R2923">
        <v>16343</v>
      </c>
      <c r="S2923">
        <v>81077.622999999992</v>
      </c>
      <c r="T2923">
        <v>102157.80498</v>
      </c>
      <c r="U2923">
        <v>21080.181980000008</v>
      </c>
      <c r="AX2923" t="s">
        <v>26</v>
      </c>
      <c r="AY2923">
        <v>2018</v>
      </c>
      <c r="AZ2923">
        <v>8</v>
      </c>
      <c r="BA2923" t="s">
        <v>38</v>
      </c>
      <c r="BB2923" t="s">
        <v>62</v>
      </c>
      <c r="BC2923" t="s">
        <v>44</v>
      </c>
      <c r="BD2923" t="s">
        <v>66</v>
      </c>
      <c r="BE2923" t="s">
        <v>51</v>
      </c>
      <c r="BF2923" t="s">
        <v>54</v>
      </c>
      <c r="BG2923">
        <v>18427</v>
      </c>
      <c r="BH2923">
        <v>52295.826000000008</v>
      </c>
      <c r="BI2923">
        <v>70599.36510000001</v>
      </c>
      <c r="BJ2923">
        <v>18303.539100000002</v>
      </c>
    </row>
    <row r="2924" spans="11:62" x14ac:dyDescent="0.15">
      <c r="K2924">
        <v>2018</v>
      </c>
      <c r="L2924" t="s">
        <v>26</v>
      </c>
      <c r="M2924" t="s">
        <v>62</v>
      </c>
      <c r="N2924" t="s">
        <v>44</v>
      </c>
      <c r="O2924" t="s">
        <v>66</v>
      </c>
      <c r="P2924" t="s">
        <v>51</v>
      </c>
      <c r="Q2924" t="s">
        <v>52</v>
      </c>
      <c r="R2924">
        <v>9540</v>
      </c>
      <c r="S2924">
        <v>46765.08</v>
      </c>
      <c r="T2924">
        <v>64535.810400000002</v>
      </c>
      <c r="U2924">
        <v>17770.7304</v>
      </c>
      <c r="AX2924" t="s">
        <v>26</v>
      </c>
      <c r="AY2924">
        <v>2018</v>
      </c>
      <c r="AZ2924">
        <v>8</v>
      </c>
      <c r="BA2924" t="s">
        <v>38</v>
      </c>
      <c r="BB2924" t="s">
        <v>62</v>
      </c>
      <c r="BC2924" t="s">
        <v>44</v>
      </c>
      <c r="BD2924" t="s">
        <v>66</v>
      </c>
      <c r="BE2924" t="s">
        <v>51</v>
      </c>
      <c r="BF2924" t="s">
        <v>55</v>
      </c>
      <c r="BG2924">
        <v>12847</v>
      </c>
      <c r="BH2924">
        <v>78315.312000000005</v>
      </c>
      <c r="BI2924">
        <v>109641.43680000001</v>
      </c>
      <c r="BJ2924">
        <v>31326.124800000005</v>
      </c>
    </row>
    <row r="2925" spans="11:62" x14ac:dyDescent="0.15">
      <c r="K2925">
        <v>2018</v>
      </c>
      <c r="L2925" t="s">
        <v>26</v>
      </c>
      <c r="M2925" t="s">
        <v>62</v>
      </c>
      <c r="N2925" t="s">
        <v>44</v>
      </c>
      <c r="O2925" t="s">
        <v>66</v>
      </c>
      <c r="P2925" t="s">
        <v>51</v>
      </c>
      <c r="Q2925" t="s">
        <v>53</v>
      </c>
      <c r="R2925">
        <v>18898</v>
      </c>
      <c r="S2925">
        <v>167058.32</v>
      </c>
      <c r="T2925">
        <v>200469.98400000003</v>
      </c>
      <c r="U2925">
        <v>33411.664000000019</v>
      </c>
      <c r="AX2925" t="s">
        <v>26</v>
      </c>
      <c r="AY2925">
        <v>2018</v>
      </c>
      <c r="AZ2925">
        <v>8</v>
      </c>
      <c r="BA2925" t="s">
        <v>38</v>
      </c>
      <c r="BB2925" t="s">
        <v>62</v>
      </c>
      <c r="BC2925" t="s">
        <v>44</v>
      </c>
      <c r="BD2925" t="s">
        <v>66</v>
      </c>
      <c r="BE2925" t="s">
        <v>56</v>
      </c>
      <c r="BF2925" t="s">
        <v>57</v>
      </c>
      <c r="BG2925">
        <v>17605</v>
      </c>
      <c r="BH2925">
        <v>306679.09999999998</v>
      </c>
      <c r="BI2925">
        <v>404816.41199999995</v>
      </c>
      <c r="BJ2925">
        <v>98137.311999999976</v>
      </c>
    </row>
    <row r="2926" spans="11:62" x14ac:dyDescent="0.15">
      <c r="K2926">
        <v>2018</v>
      </c>
      <c r="L2926" t="s">
        <v>26</v>
      </c>
      <c r="M2926" t="s">
        <v>62</v>
      </c>
      <c r="N2926" t="s">
        <v>44</v>
      </c>
      <c r="O2926" t="s">
        <v>66</v>
      </c>
      <c r="P2926" t="s">
        <v>51</v>
      </c>
      <c r="Q2926" t="s">
        <v>54</v>
      </c>
      <c r="R2926">
        <v>18427</v>
      </c>
      <c r="S2926">
        <v>52295.826000000008</v>
      </c>
      <c r="T2926">
        <v>70599.36510000001</v>
      </c>
      <c r="U2926">
        <v>18303.539100000002</v>
      </c>
      <c r="AX2926" t="s">
        <v>26</v>
      </c>
      <c r="AY2926">
        <v>2018</v>
      </c>
      <c r="AZ2926">
        <v>8</v>
      </c>
      <c r="BA2926" t="s">
        <v>38</v>
      </c>
      <c r="BB2926" t="s">
        <v>62</v>
      </c>
      <c r="BC2926" t="s">
        <v>44</v>
      </c>
      <c r="BD2926" t="s">
        <v>66</v>
      </c>
      <c r="BE2926" t="s">
        <v>56</v>
      </c>
      <c r="BF2926" t="s">
        <v>58</v>
      </c>
      <c r="BG2926">
        <v>6143</v>
      </c>
      <c r="BH2926">
        <v>47989.116000000009</v>
      </c>
      <c r="BI2926">
        <v>59506.503840000012</v>
      </c>
      <c r="BJ2926">
        <v>11517.387840000003</v>
      </c>
    </row>
    <row r="2927" spans="11:62" x14ac:dyDescent="0.15">
      <c r="K2927">
        <v>2018</v>
      </c>
      <c r="L2927" t="s">
        <v>26</v>
      </c>
      <c r="M2927" t="s">
        <v>62</v>
      </c>
      <c r="N2927" t="s">
        <v>44</v>
      </c>
      <c r="O2927" t="s">
        <v>66</v>
      </c>
      <c r="P2927" t="s">
        <v>51</v>
      </c>
      <c r="Q2927" t="s">
        <v>55</v>
      </c>
      <c r="R2927">
        <v>12847</v>
      </c>
      <c r="S2927">
        <v>78315.312000000005</v>
      </c>
      <c r="T2927">
        <v>109641.43680000001</v>
      </c>
      <c r="U2927">
        <v>31326.124800000005</v>
      </c>
      <c r="AX2927" t="s">
        <v>26</v>
      </c>
      <c r="AY2927">
        <v>2018</v>
      </c>
      <c r="AZ2927">
        <v>8</v>
      </c>
      <c r="BA2927" t="s">
        <v>38</v>
      </c>
      <c r="BB2927" t="s">
        <v>62</v>
      </c>
      <c r="BC2927" t="s">
        <v>44</v>
      </c>
      <c r="BD2927" t="s">
        <v>66</v>
      </c>
      <c r="BE2927" t="s">
        <v>56</v>
      </c>
      <c r="BF2927" t="s">
        <v>59</v>
      </c>
      <c r="BG2927">
        <v>16306</v>
      </c>
      <c r="BH2927">
        <v>32285.88</v>
      </c>
      <c r="BI2927">
        <v>44231.655600000006</v>
      </c>
      <c r="BJ2927">
        <v>11945.775600000004</v>
      </c>
    </row>
    <row r="2928" spans="11:62" x14ac:dyDescent="0.15">
      <c r="K2928">
        <v>2018</v>
      </c>
      <c r="L2928" t="s">
        <v>26</v>
      </c>
      <c r="M2928" t="s">
        <v>62</v>
      </c>
      <c r="N2928" t="s">
        <v>44</v>
      </c>
      <c r="O2928" t="s">
        <v>66</v>
      </c>
      <c r="P2928" t="s">
        <v>56</v>
      </c>
      <c r="Q2928" t="s">
        <v>57</v>
      </c>
      <c r="R2928">
        <v>17605</v>
      </c>
      <c r="S2928">
        <v>306679.09999999998</v>
      </c>
      <c r="T2928">
        <v>404816.41199999995</v>
      </c>
      <c r="U2928">
        <v>98137.311999999976</v>
      </c>
      <c r="AX2928" t="s">
        <v>26</v>
      </c>
      <c r="AY2928">
        <v>2018</v>
      </c>
      <c r="AZ2928">
        <v>8</v>
      </c>
      <c r="BA2928" t="s">
        <v>38</v>
      </c>
      <c r="BB2928" t="s">
        <v>67</v>
      </c>
      <c r="BC2928" t="s">
        <v>68</v>
      </c>
      <c r="BD2928" t="s">
        <v>69</v>
      </c>
      <c r="BE2928" t="s">
        <v>46</v>
      </c>
      <c r="BF2928" t="s">
        <v>47</v>
      </c>
      <c r="BG2928">
        <v>6111</v>
      </c>
      <c r="BH2928">
        <v>9166.5</v>
      </c>
      <c r="BI2928">
        <v>12191.445</v>
      </c>
      <c r="BJ2928">
        <v>3024.9449999999997</v>
      </c>
    </row>
    <row r="2929" spans="11:62" x14ac:dyDescent="0.15">
      <c r="K2929">
        <v>2018</v>
      </c>
      <c r="L2929" t="s">
        <v>26</v>
      </c>
      <c r="M2929" t="s">
        <v>62</v>
      </c>
      <c r="N2929" t="s">
        <v>44</v>
      </c>
      <c r="O2929" t="s">
        <v>66</v>
      </c>
      <c r="P2929" t="s">
        <v>56</v>
      </c>
      <c r="Q2929" t="s">
        <v>58</v>
      </c>
      <c r="R2929">
        <v>6143</v>
      </c>
      <c r="S2929">
        <v>47989.116000000009</v>
      </c>
      <c r="T2929">
        <v>59506.503840000012</v>
      </c>
      <c r="U2929">
        <v>11517.387840000003</v>
      </c>
      <c r="AX2929" t="s">
        <v>26</v>
      </c>
      <c r="AY2929">
        <v>2018</v>
      </c>
      <c r="AZ2929">
        <v>8</v>
      </c>
      <c r="BA2929" t="s">
        <v>38</v>
      </c>
      <c r="BB2929" t="s">
        <v>67</v>
      </c>
      <c r="BC2929" t="s">
        <v>68</v>
      </c>
      <c r="BD2929" t="s">
        <v>69</v>
      </c>
      <c r="BE2929" t="s">
        <v>46</v>
      </c>
      <c r="BF2929" t="s">
        <v>48</v>
      </c>
      <c r="BG2929">
        <v>7337</v>
      </c>
      <c r="BH2929">
        <v>18885.438000000002</v>
      </c>
      <c r="BI2929">
        <v>25495.341300000004</v>
      </c>
      <c r="BJ2929">
        <v>6609.9033000000018</v>
      </c>
    </row>
    <row r="2930" spans="11:62" x14ac:dyDescent="0.15">
      <c r="K2930">
        <v>2018</v>
      </c>
      <c r="L2930" t="s">
        <v>26</v>
      </c>
      <c r="M2930" t="s">
        <v>62</v>
      </c>
      <c r="N2930" t="s">
        <v>44</v>
      </c>
      <c r="O2930" t="s">
        <v>66</v>
      </c>
      <c r="P2930" t="s">
        <v>56</v>
      </c>
      <c r="Q2930" t="s">
        <v>59</v>
      </c>
      <c r="R2930">
        <v>16306</v>
      </c>
      <c r="S2930">
        <v>32285.88</v>
      </c>
      <c r="T2930">
        <v>44231.655600000006</v>
      </c>
      <c r="U2930">
        <v>11945.775600000004</v>
      </c>
      <c r="AX2930" t="s">
        <v>26</v>
      </c>
      <c r="AY2930">
        <v>2018</v>
      </c>
      <c r="AZ2930">
        <v>8</v>
      </c>
      <c r="BA2930" t="s">
        <v>38</v>
      </c>
      <c r="BB2930" t="s">
        <v>67</v>
      </c>
      <c r="BC2930" t="s">
        <v>68</v>
      </c>
      <c r="BD2930" t="s">
        <v>69</v>
      </c>
      <c r="BE2930" t="s">
        <v>46</v>
      </c>
      <c r="BF2930" t="s">
        <v>49</v>
      </c>
      <c r="BG2930">
        <v>6275</v>
      </c>
      <c r="BH2930">
        <v>15737.700000000003</v>
      </c>
      <c r="BI2930">
        <v>20459.010000000002</v>
      </c>
      <c r="BJ2930">
        <v>4721.3099999999995</v>
      </c>
    </row>
    <row r="2931" spans="11:62" x14ac:dyDescent="0.15">
      <c r="K2931">
        <v>2018</v>
      </c>
      <c r="L2931" t="s">
        <v>26</v>
      </c>
      <c r="M2931" t="s">
        <v>67</v>
      </c>
      <c r="N2931" t="s">
        <v>68</v>
      </c>
      <c r="O2931" t="s">
        <v>69</v>
      </c>
      <c r="P2931" t="s">
        <v>46</v>
      </c>
      <c r="Q2931" t="s">
        <v>47</v>
      </c>
      <c r="R2931">
        <v>6111</v>
      </c>
      <c r="S2931">
        <v>9166.5</v>
      </c>
      <c r="T2931">
        <v>12191.445</v>
      </c>
      <c r="U2931">
        <v>3024.9449999999997</v>
      </c>
      <c r="AX2931" t="s">
        <v>26</v>
      </c>
      <c r="AY2931">
        <v>2018</v>
      </c>
      <c r="AZ2931">
        <v>8</v>
      </c>
      <c r="BA2931" t="s">
        <v>38</v>
      </c>
      <c r="BB2931" t="s">
        <v>67</v>
      </c>
      <c r="BC2931" t="s">
        <v>68</v>
      </c>
      <c r="BD2931" t="s">
        <v>69</v>
      </c>
      <c r="BE2931" t="s">
        <v>46</v>
      </c>
      <c r="BF2931" t="s">
        <v>50</v>
      </c>
      <c r="BG2931">
        <v>19178</v>
      </c>
      <c r="BH2931">
        <v>88065.375999999975</v>
      </c>
      <c r="BI2931">
        <v>115365.64255999998</v>
      </c>
      <c r="BJ2931">
        <v>27300.266560000004</v>
      </c>
    </row>
    <row r="2932" spans="11:62" x14ac:dyDescent="0.15">
      <c r="K2932">
        <v>2018</v>
      </c>
      <c r="L2932" t="s">
        <v>26</v>
      </c>
      <c r="M2932" t="s">
        <v>67</v>
      </c>
      <c r="N2932" t="s">
        <v>68</v>
      </c>
      <c r="O2932" t="s">
        <v>69</v>
      </c>
      <c r="P2932" t="s">
        <v>46</v>
      </c>
      <c r="Q2932" t="s">
        <v>48</v>
      </c>
      <c r="R2932">
        <v>7337</v>
      </c>
      <c r="S2932">
        <v>18885.438000000002</v>
      </c>
      <c r="T2932">
        <v>25495.341300000004</v>
      </c>
      <c r="U2932">
        <v>6609.9033000000018</v>
      </c>
      <c r="AX2932" t="s">
        <v>26</v>
      </c>
      <c r="AY2932">
        <v>2018</v>
      </c>
      <c r="AZ2932">
        <v>8</v>
      </c>
      <c r="BA2932" t="s">
        <v>38</v>
      </c>
      <c r="BB2932" t="s">
        <v>67</v>
      </c>
      <c r="BC2932" t="s">
        <v>68</v>
      </c>
      <c r="BD2932" t="s">
        <v>69</v>
      </c>
      <c r="BE2932" t="s">
        <v>51</v>
      </c>
      <c r="BF2932" t="s">
        <v>52</v>
      </c>
      <c r="BG2932">
        <v>15805</v>
      </c>
      <c r="BH2932">
        <v>66064.899999999994</v>
      </c>
      <c r="BI2932">
        <v>80599.177999999985</v>
      </c>
      <c r="BJ2932">
        <v>14534.277999999991</v>
      </c>
    </row>
    <row r="2933" spans="11:62" x14ac:dyDescent="0.15">
      <c r="K2933">
        <v>2018</v>
      </c>
      <c r="L2933" t="s">
        <v>26</v>
      </c>
      <c r="M2933" t="s">
        <v>67</v>
      </c>
      <c r="N2933" t="s">
        <v>68</v>
      </c>
      <c r="O2933" t="s">
        <v>69</v>
      </c>
      <c r="P2933" t="s">
        <v>46</v>
      </c>
      <c r="Q2933" t="s">
        <v>49</v>
      </c>
      <c r="R2933">
        <v>6275</v>
      </c>
      <c r="S2933">
        <v>15737.700000000003</v>
      </c>
      <c r="T2933">
        <v>20459.010000000002</v>
      </c>
      <c r="U2933">
        <v>4721.3099999999995</v>
      </c>
      <c r="AX2933" t="s">
        <v>26</v>
      </c>
      <c r="AY2933">
        <v>2018</v>
      </c>
      <c r="AZ2933">
        <v>8</v>
      </c>
      <c r="BA2933" t="s">
        <v>38</v>
      </c>
      <c r="BB2933" t="s">
        <v>67</v>
      </c>
      <c r="BC2933" t="s">
        <v>68</v>
      </c>
      <c r="BD2933" t="s">
        <v>69</v>
      </c>
      <c r="BE2933" t="s">
        <v>51</v>
      </c>
      <c r="BF2933" t="s">
        <v>53</v>
      </c>
      <c r="BG2933">
        <v>11589</v>
      </c>
      <c r="BH2933">
        <v>97718.447999999989</v>
      </c>
      <c r="BI2933">
        <v>137783.01167999997</v>
      </c>
      <c r="BJ2933">
        <v>40064.563679999977</v>
      </c>
    </row>
    <row r="2934" spans="11:62" x14ac:dyDescent="0.15">
      <c r="K2934">
        <v>2018</v>
      </c>
      <c r="L2934" t="s">
        <v>26</v>
      </c>
      <c r="M2934" t="s">
        <v>67</v>
      </c>
      <c r="N2934" t="s">
        <v>68</v>
      </c>
      <c r="O2934" t="s">
        <v>69</v>
      </c>
      <c r="P2934" t="s">
        <v>46</v>
      </c>
      <c r="Q2934" t="s">
        <v>50</v>
      </c>
      <c r="R2934">
        <v>19178</v>
      </c>
      <c r="S2934">
        <v>88065.375999999975</v>
      </c>
      <c r="T2934">
        <v>115365.64255999998</v>
      </c>
      <c r="U2934">
        <v>27300.266560000004</v>
      </c>
      <c r="AX2934" t="s">
        <v>26</v>
      </c>
      <c r="AY2934">
        <v>2018</v>
      </c>
      <c r="AZ2934">
        <v>8</v>
      </c>
      <c r="BA2934" t="s">
        <v>38</v>
      </c>
      <c r="BB2934" t="s">
        <v>67</v>
      </c>
      <c r="BC2934" t="s">
        <v>68</v>
      </c>
      <c r="BD2934" t="s">
        <v>69</v>
      </c>
      <c r="BE2934" t="s">
        <v>51</v>
      </c>
      <c r="BF2934" t="s">
        <v>54</v>
      </c>
      <c r="BG2934">
        <v>8831</v>
      </c>
      <c r="BH2934">
        <v>23896.686000000002</v>
      </c>
      <c r="BI2934">
        <v>29392.923780000001</v>
      </c>
      <c r="BJ2934">
        <v>5496.2377799999995</v>
      </c>
    </row>
    <row r="2935" spans="11:62" x14ac:dyDescent="0.15">
      <c r="K2935">
        <v>2018</v>
      </c>
      <c r="L2935" t="s">
        <v>26</v>
      </c>
      <c r="M2935" t="s">
        <v>67</v>
      </c>
      <c r="N2935" t="s">
        <v>68</v>
      </c>
      <c r="O2935" t="s">
        <v>69</v>
      </c>
      <c r="P2935" t="s">
        <v>51</v>
      </c>
      <c r="Q2935" t="s">
        <v>52</v>
      </c>
      <c r="R2935">
        <v>15805</v>
      </c>
      <c r="S2935">
        <v>66064.899999999994</v>
      </c>
      <c r="T2935">
        <v>80599.177999999985</v>
      </c>
      <c r="U2935">
        <v>14534.277999999991</v>
      </c>
      <c r="AX2935" t="s">
        <v>26</v>
      </c>
      <c r="AY2935">
        <v>2018</v>
      </c>
      <c r="AZ2935">
        <v>8</v>
      </c>
      <c r="BA2935" t="s">
        <v>38</v>
      </c>
      <c r="BB2935" t="s">
        <v>67</v>
      </c>
      <c r="BC2935" t="s">
        <v>68</v>
      </c>
      <c r="BD2935" t="s">
        <v>69</v>
      </c>
      <c r="BE2935" t="s">
        <v>51</v>
      </c>
      <c r="BF2935" t="s">
        <v>55</v>
      </c>
      <c r="BG2935">
        <v>18565</v>
      </c>
      <c r="BH2935">
        <v>102478.8</v>
      </c>
      <c r="BI2935">
        <v>123999.34800000001</v>
      </c>
      <c r="BJ2935">
        <v>21520.54800000001</v>
      </c>
    </row>
    <row r="2936" spans="11:62" x14ac:dyDescent="0.15">
      <c r="K2936">
        <v>2018</v>
      </c>
      <c r="L2936" t="s">
        <v>26</v>
      </c>
      <c r="M2936" t="s">
        <v>67</v>
      </c>
      <c r="N2936" t="s">
        <v>68</v>
      </c>
      <c r="O2936" t="s">
        <v>69</v>
      </c>
      <c r="P2936" t="s">
        <v>51</v>
      </c>
      <c r="Q2936" t="s">
        <v>53</v>
      </c>
      <c r="R2936">
        <v>11589</v>
      </c>
      <c r="S2936">
        <v>97718.447999999989</v>
      </c>
      <c r="T2936">
        <v>137783.01167999997</v>
      </c>
      <c r="U2936">
        <v>40064.563679999977</v>
      </c>
      <c r="AX2936" t="s">
        <v>26</v>
      </c>
      <c r="AY2936">
        <v>2018</v>
      </c>
      <c r="AZ2936">
        <v>8</v>
      </c>
      <c r="BA2936" t="s">
        <v>38</v>
      </c>
      <c r="BB2936" t="s">
        <v>67</v>
      </c>
      <c r="BC2936" t="s">
        <v>68</v>
      </c>
      <c r="BD2936" t="s">
        <v>69</v>
      </c>
      <c r="BE2936" t="s">
        <v>56</v>
      </c>
      <c r="BF2936" t="s">
        <v>57</v>
      </c>
      <c r="BG2936">
        <v>5423</v>
      </c>
      <c r="BH2936">
        <v>90835.25</v>
      </c>
      <c r="BI2936">
        <v>120810.88250000001</v>
      </c>
      <c r="BJ2936">
        <v>29975.632500000007</v>
      </c>
    </row>
    <row r="2937" spans="11:62" x14ac:dyDescent="0.15">
      <c r="K2937">
        <v>2018</v>
      </c>
      <c r="L2937" t="s">
        <v>26</v>
      </c>
      <c r="M2937" t="s">
        <v>67</v>
      </c>
      <c r="N2937" t="s">
        <v>68</v>
      </c>
      <c r="O2937" t="s">
        <v>69</v>
      </c>
      <c r="P2937" t="s">
        <v>51</v>
      </c>
      <c r="Q2937" t="s">
        <v>54</v>
      </c>
      <c r="R2937">
        <v>8831</v>
      </c>
      <c r="S2937">
        <v>23896.686000000002</v>
      </c>
      <c r="T2937">
        <v>29392.923780000001</v>
      </c>
      <c r="U2937">
        <v>5496.2377799999995</v>
      </c>
      <c r="AX2937" t="s">
        <v>26</v>
      </c>
      <c r="AY2937">
        <v>2018</v>
      </c>
      <c r="AZ2937">
        <v>8</v>
      </c>
      <c r="BA2937" t="s">
        <v>38</v>
      </c>
      <c r="BB2937" t="s">
        <v>67</v>
      </c>
      <c r="BC2937" t="s">
        <v>68</v>
      </c>
      <c r="BD2937" t="s">
        <v>69</v>
      </c>
      <c r="BE2937" t="s">
        <v>56</v>
      </c>
      <c r="BF2937" t="s">
        <v>58</v>
      </c>
      <c r="BG2937">
        <v>5867</v>
      </c>
      <c r="BH2937">
        <v>40658.31</v>
      </c>
      <c r="BI2937">
        <v>56921.633999999991</v>
      </c>
      <c r="BJ2937">
        <v>16263.323999999993</v>
      </c>
    </row>
    <row r="2938" spans="11:62" x14ac:dyDescent="0.15">
      <c r="K2938">
        <v>2018</v>
      </c>
      <c r="L2938" t="s">
        <v>26</v>
      </c>
      <c r="M2938" t="s">
        <v>67</v>
      </c>
      <c r="N2938" t="s">
        <v>68</v>
      </c>
      <c r="O2938" t="s">
        <v>69</v>
      </c>
      <c r="P2938" t="s">
        <v>51</v>
      </c>
      <c r="Q2938" t="s">
        <v>55</v>
      </c>
      <c r="R2938">
        <v>18565</v>
      </c>
      <c r="S2938">
        <v>102478.8</v>
      </c>
      <c r="T2938">
        <v>123999.34800000001</v>
      </c>
      <c r="U2938">
        <v>21520.54800000001</v>
      </c>
      <c r="AX2938" t="s">
        <v>26</v>
      </c>
      <c r="AY2938">
        <v>2018</v>
      </c>
      <c r="AZ2938">
        <v>8</v>
      </c>
      <c r="BA2938" t="s">
        <v>38</v>
      </c>
      <c r="BB2938" t="s">
        <v>67</v>
      </c>
      <c r="BC2938" t="s">
        <v>68</v>
      </c>
      <c r="BD2938" t="s">
        <v>69</v>
      </c>
      <c r="BE2938" t="s">
        <v>56</v>
      </c>
      <c r="BF2938" t="s">
        <v>59</v>
      </c>
      <c r="BG2938">
        <v>7805</v>
      </c>
      <c r="BH2938">
        <v>16999.29</v>
      </c>
      <c r="BI2938">
        <v>22269.069900000002</v>
      </c>
      <c r="BJ2938">
        <v>5269.7799000000014</v>
      </c>
    </row>
    <row r="2939" spans="11:62" x14ac:dyDescent="0.15">
      <c r="K2939">
        <v>2018</v>
      </c>
      <c r="L2939" t="s">
        <v>26</v>
      </c>
      <c r="M2939" t="s">
        <v>67</v>
      </c>
      <c r="N2939" t="s">
        <v>68</v>
      </c>
      <c r="O2939" t="s">
        <v>69</v>
      </c>
      <c r="P2939" t="s">
        <v>56</v>
      </c>
      <c r="Q2939" t="s">
        <v>57</v>
      </c>
      <c r="R2939">
        <v>5423</v>
      </c>
      <c r="S2939">
        <v>90835.25</v>
      </c>
      <c r="T2939">
        <v>120810.88250000001</v>
      </c>
      <c r="U2939">
        <v>29975.632500000007</v>
      </c>
      <c r="AX2939" t="s">
        <v>26</v>
      </c>
      <c r="AY2939">
        <v>2018</v>
      </c>
      <c r="AZ2939">
        <v>8</v>
      </c>
      <c r="BA2939" t="s">
        <v>38</v>
      </c>
      <c r="BB2939" t="s">
        <v>67</v>
      </c>
      <c r="BC2939" t="s">
        <v>68</v>
      </c>
      <c r="BD2939" t="s">
        <v>70</v>
      </c>
      <c r="BE2939" t="s">
        <v>46</v>
      </c>
      <c r="BF2939" t="s">
        <v>47</v>
      </c>
      <c r="BG2939">
        <v>7844</v>
      </c>
      <c r="BH2939">
        <v>10636.464</v>
      </c>
      <c r="BI2939">
        <v>15103.77888</v>
      </c>
      <c r="BJ2939">
        <v>4467.3148799999999</v>
      </c>
    </row>
    <row r="2940" spans="11:62" x14ac:dyDescent="0.15">
      <c r="K2940">
        <v>2018</v>
      </c>
      <c r="L2940" t="s">
        <v>26</v>
      </c>
      <c r="M2940" t="s">
        <v>67</v>
      </c>
      <c r="N2940" t="s">
        <v>68</v>
      </c>
      <c r="O2940" t="s">
        <v>69</v>
      </c>
      <c r="P2940" t="s">
        <v>56</v>
      </c>
      <c r="Q2940" t="s">
        <v>58</v>
      </c>
      <c r="R2940">
        <v>5867</v>
      </c>
      <c r="S2940">
        <v>40658.31</v>
      </c>
      <c r="T2940">
        <v>56921.633999999991</v>
      </c>
      <c r="U2940">
        <v>16263.323999999993</v>
      </c>
      <c r="AX2940" t="s">
        <v>26</v>
      </c>
      <c r="AY2940">
        <v>2018</v>
      </c>
      <c r="AZ2940">
        <v>8</v>
      </c>
      <c r="BA2940" t="s">
        <v>38</v>
      </c>
      <c r="BB2940" t="s">
        <v>67</v>
      </c>
      <c r="BC2940" t="s">
        <v>68</v>
      </c>
      <c r="BD2940" t="s">
        <v>70</v>
      </c>
      <c r="BE2940" t="s">
        <v>46</v>
      </c>
      <c r="BF2940" t="s">
        <v>48</v>
      </c>
      <c r="BG2940">
        <v>11482</v>
      </c>
      <c r="BH2940">
        <v>28796.856</v>
      </c>
      <c r="BI2940">
        <v>35708.101439999999</v>
      </c>
      <c r="BJ2940">
        <v>6911.2454399999988</v>
      </c>
    </row>
    <row r="2941" spans="11:62" x14ac:dyDescent="0.15">
      <c r="K2941">
        <v>2018</v>
      </c>
      <c r="L2941" t="s">
        <v>26</v>
      </c>
      <c r="M2941" t="s">
        <v>67</v>
      </c>
      <c r="N2941" t="s">
        <v>68</v>
      </c>
      <c r="O2941" t="s">
        <v>69</v>
      </c>
      <c r="P2941" t="s">
        <v>56</v>
      </c>
      <c r="Q2941" t="s">
        <v>59</v>
      </c>
      <c r="R2941">
        <v>7805</v>
      </c>
      <c r="S2941">
        <v>16999.29</v>
      </c>
      <c r="T2941">
        <v>22269.069900000002</v>
      </c>
      <c r="U2941">
        <v>5269.7799000000014</v>
      </c>
      <c r="AX2941" t="s">
        <v>26</v>
      </c>
      <c r="AY2941">
        <v>2018</v>
      </c>
      <c r="AZ2941">
        <v>8</v>
      </c>
      <c r="BA2941" t="s">
        <v>38</v>
      </c>
      <c r="BB2941" t="s">
        <v>67</v>
      </c>
      <c r="BC2941" t="s">
        <v>68</v>
      </c>
      <c r="BD2941" t="s">
        <v>70</v>
      </c>
      <c r="BE2941" t="s">
        <v>46</v>
      </c>
      <c r="BF2941" t="s">
        <v>49</v>
      </c>
      <c r="BG2941">
        <v>19953</v>
      </c>
      <c r="BH2941">
        <v>51797.988000000005</v>
      </c>
      <c r="BI2941">
        <v>66301.424640000012</v>
      </c>
      <c r="BJ2941">
        <v>14503.436640000007</v>
      </c>
    </row>
    <row r="2942" spans="11:62" x14ac:dyDescent="0.15">
      <c r="K2942">
        <v>2018</v>
      </c>
      <c r="L2942" t="s">
        <v>26</v>
      </c>
      <c r="M2942" t="s">
        <v>67</v>
      </c>
      <c r="N2942" t="s">
        <v>68</v>
      </c>
      <c r="O2942" t="s">
        <v>70</v>
      </c>
      <c r="P2942" t="s">
        <v>46</v>
      </c>
      <c r="Q2942" t="s">
        <v>47</v>
      </c>
      <c r="R2942">
        <v>7844</v>
      </c>
      <c r="S2942">
        <v>10636.464</v>
      </c>
      <c r="T2942">
        <v>15103.77888</v>
      </c>
      <c r="U2942">
        <v>4467.3148799999999</v>
      </c>
      <c r="AX2942" t="s">
        <v>26</v>
      </c>
      <c r="AY2942">
        <v>2018</v>
      </c>
      <c r="AZ2942">
        <v>8</v>
      </c>
      <c r="BA2942" t="s">
        <v>38</v>
      </c>
      <c r="BB2942" t="s">
        <v>67</v>
      </c>
      <c r="BC2942" t="s">
        <v>68</v>
      </c>
      <c r="BD2942" t="s">
        <v>70</v>
      </c>
      <c r="BE2942" t="s">
        <v>46</v>
      </c>
      <c r="BF2942" t="s">
        <v>50</v>
      </c>
      <c r="BG2942">
        <v>6714</v>
      </c>
      <c r="BH2942">
        <v>33858.701999999997</v>
      </c>
      <c r="BI2942">
        <v>42323.377500000002</v>
      </c>
      <c r="BJ2942">
        <v>8464.6755000000048</v>
      </c>
    </row>
    <row r="2943" spans="11:62" x14ac:dyDescent="0.15">
      <c r="K2943">
        <v>2018</v>
      </c>
      <c r="L2943" t="s">
        <v>26</v>
      </c>
      <c r="M2943" t="s">
        <v>67</v>
      </c>
      <c r="N2943" t="s">
        <v>68</v>
      </c>
      <c r="O2943" t="s">
        <v>70</v>
      </c>
      <c r="P2943" t="s">
        <v>46</v>
      </c>
      <c r="Q2943" t="s">
        <v>48</v>
      </c>
      <c r="R2943">
        <v>11482</v>
      </c>
      <c r="S2943">
        <v>28796.856</v>
      </c>
      <c r="T2943">
        <v>35708.101439999999</v>
      </c>
      <c r="U2943">
        <v>6911.2454399999988</v>
      </c>
      <c r="AX2943" t="s">
        <v>26</v>
      </c>
      <c r="AY2943">
        <v>2018</v>
      </c>
      <c r="AZ2943">
        <v>8</v>
      </c>
      <c r="BA2943" t="s">
        <v>38</v>
      </c>
      <c r="BB2943" t="s">
        <v>67</v>
      </c>
      <c r="BC2943" t="s">
        <v>68</v>
      </c>
      <c r="BD2943" t="s">
        <v>70</v>
      </c>
      <c r="BE2943" t="s">
        <v>51</v>
      </c>
      <c r="BF2943" t="s">
        <v>52</v>
      </c>
      <c r="BG2943">
        <v>9058</v>
      </c>
      <c r="BH2943">
        <v>44058.112000000001</v>
      </c>
      <c r="BI2943">
        <v>56394.38336</v>
      </c>
      <c r="BJ2943">
        <v>12336.271359999999</v>
      </c>
    </row>
    <row r="2944" spans="11:62" x14ac:dyDescent="0.15">
      <c r="K2944">
        <v>2018</v>
      </c>
      <c r="L2944" t="s">
        <v>26</v>
      </c>
      <c r="M2944" t="s">
        <v>67</v>
      </c>
      <c r="N2944" t="s">
        <v>68</v>
      </c>
      <c r="O2944" t="s">
        <v>70</v>
      </c>
      <c r="P2944" t="s">
        <v>46</v>
      </c>
      <c r="Q2944" t="s">
        <v>49</v>
      </c>
      <c r="R2944">
        <v>19953</v>
      </c>
      <c r="S2944">
        <v>51797.988000000005</v>
      </c>
      <c r="T2944">
        <v>66301.424640000012</v>
      </c>
      <c r="U2944">
        <v>14503.436640000007</v>
      </c>
      <c r="AX2944" t="s">
        <v>26</v>
      </c>
      <c r="AY2944">
        <v>2018</v>
      </c>
      <c r="AZ2944">
        <v>8</v>
      </c>
      <c r="BA2944" t="s">
        <v>38</v>
      </c>
      <c r="BB2944" t="s">
        <v>67</v>
      </c>
      <c r="BC2944" t="s">
        <v>68</v>
      </c>
      <c r="BD2944" t="s">
        <v>70</v>
      </c>
      <c r="BE2944" t="s">
        <v>51</v>
      </c>
      <c r="BF2944" t="s">
        <v>53</v>
      </c>
      <c r="BG2944">
        <v>11808</v>
      </c>
      <c r="BH2944">
        <v>89929.727999999988</v>
      </c>
      <c r="BI2944">
        <v>108814.97087999998</v>
      </c>
      <c r="BJ2944">
        <v>18885.242879999991</v>
      </c>
    </row>
    <row r="2945" spans="11:62" x14ac:dyDescent="0.15">
      <c r="K2945">
        <v>2018</v>
      </c>
      <c r="L2945" t="s">
        <v>26</v>
      </c>
      <c r="M2945" t="s">
        <v>67</v>
      </c>
      <c r="N2945" t="s">
        <v>68</v>
      </c>
      <c r="O2945" t="s">
        <v>70</v>
      </c>
      <c r="P2945" t="s">
        <v>46</v>
      </c>
      <c r="Q2945" t="s">
        <v>50</v>
      </c>
      <c r="R2945">
        <v>6714</v>
      </c>
      <c r="S2945">
        <v>33858.701999999997</v>
      </c>
      <c r="T2945">
        <v>42323.377500000002</v>
      </c>
      <c r="U2945">
        <v>8464.6755000000048</v>
      </c>
      <c r="AX2945" t="s">
        <v>26</v>
      </c>
      <c r="AY2945">
        <v>2018</v>
      </c>
      <c r="AZ2945">
        <v>8</v>
      </c>
      <c r="BA2945" t="s">
        <v>38</v>
      </c>
      <c r="BB2945" t="s">
        <v>67</v>
      </c>
      <c r="BC2945" t="s">
        <v>68</v>
      </c>
      <c r="BD2945" t="s">
        <v>70</v>
      </c>
      <c r="BE2945" t="s">
        <v>51</v>
      </c>
      <c r="BF2945" t="s">
        <v>54</v>
      </c>
      <c r="BG2945">
        <v>13717</v>
      </c>
      <c r="BH2945">
        <v>38627.072</v>
      </c>
      <c r="BI2945">
        <v>54077.900800000003</v>
      </c>
      <c r="BJ2945">
        <v>15450.828800000003</v>
      </c>
    </row>
    <row r="2946" spans="11:62" x14ac:dyDescent="0.15">
      <c r="K2946">
        <v>2018</v>
      </c>
      <c r="L2946" t="s">
        <v>26</v>
      </c>
      <c r="M2946" t="s">
        <v>67</v>
      </c>
      <c r="N2946" t="s">
        <v>68</v>
      </c>
      <c r="O2946" t="s">
        <v>70</v>
      </c>
      <c r="P2946" t="s">
        <v>51</v>
      </c>
      <c r="Q2946" t="s">
        <v>52</v>
      </c>
      <c r="R2946">
        <v>9058</v>
      </c>
      <c r="S2946">
        <v>44058.112000000001</v>
      </c>
      <c r="T2946">
        <v>56394.38336</v>
      </c>
      <c r="U2946">
        <v>12336.271359999999</v>
      </c>
      <c r="AX2946" t="s">
        <v>26</v>
      </c>
      <c r="AY2946">
        <v>2018</v>
      </c>
      <c r="AZ2946">
        <v>8</v>
      </c>
      <c r="BA2946" t="s">
        <v>38</v>
      </c>
      <c r="BB2946" t="s">
        <v>67</v>
      </c>
      <c r="BC2946" t="s">
        <v>68</v>
      </c>
      <c r="BD2946" t="s">
        <v>70</v>
      </c>
      <c r="BE2946" t="s">
        <v>51</v>
      </c>
      <c r="BF2946" t="s">
        <v>55</v>
      </c>
      <c r="BG2946">
        <v>9020</v>
      </c>
      <c r="BH2946">
        <v>49357.440000000002</v>
      </c>
      <c r="BI2946">
        <v>73542.585600000006</v>
      </c>
      <c r="BJ2946">
        <v>24185.145600000003</v>
      </c>
    </row>
    <row r="2947" spans="11:62" x14ac:dyDescent="0.15">
      <c r="K2947">
        <v>2018</v>
      </c>
      <c r="L2947" t="s">
        <v>26</v>
      </c>
      <c r="M2947" t="s">
        <v>67</v>
      </c>
      <c r="N2947" t="s">
        <v>68</v>
      </c>
      <c r="O2947" t="s">
        <v>70</v>
      </c>
      <c r="P2947" t="s">
        <v>51</v>
      </c>
      <c r="Q2947" t="s">
        <v>53</v>
      </c>
      <c r="R2947">
        <v>11808</v>
      </c>
      <c r="S2947">
        <v>89929.727999999988</v>
      </c>
      <c r="T2947">
        <v>108814.97087999998</v>
      </c>
      <c r="U2947">
        <v>18885.242879999991</v>
      </c>
      <c r="AX2947" t="s">
        <v>26</v>
      </c>
      <c r="AY2947">
        <v>2018</v>
      </c>
      <c r="AZ2947">
        <v>8</v>
      </c>
      <c r="BA2947" t="s">
        <v>38</v>
      </c>
      <c r="BB2947" t="s">
        <v>67</v>
      </c>
      <c r="BC2947" t="s">
        <v>68</v>
      </c>
      <c r="BD2947" t="s">
        <v>70</v>
      </c>
      <c r="BE2947" t="s">
        <v>56</v>
      </c>
      <c r="BF2947" t="s">
        <v>57</v>
      </c>
      <c r="BG2947">
        <v>11636</v>
      </c>
      <c r="BH2947">
        <v>202699.12</v>
      </c>
      <c r="BI2947">
        <v>245265.93520000001</v>
      </c>
      <c r="BJ2947">
        <v>42566.815200000012</v>
      </c>
    </row>
    <row r="2948" spans="11:62" x14ac:dyDescent="0.15">
      <c r="K2948">
        <v>2018</v>
      </c>
      <c r="L2948" t="s">
        <v>26</v>
      </c>
      <c r="M2948" t="s">
        <v>67</v>
      </c>
      <c r="N2948" t="s">
        <v>68</v>
      </c>
      <c r="O2948" t="s">
        <v>70</v>
      </c>
      <c r="P2948" t="s">
        <v>51</v>
      </c>
      <c r="Q2948" t="s">
        <v>54</v>
      </c>
      <c r="R2948">
        <v>13717</v>
      </c>
      <c r="S2948">
        <v>38627.072</v>
      </c>
      <c r="T2948">
        <v>54077.900800000003</v>
      </c>
      <c r="U2948">
        <v>15450.828800000003</v>
      </c>
      <c r="AX2948" t="s">
        <v>26</v>
      </c>
      <c r="AY2948">
        <v>2018</v>
      </c>
      <c r="AZ2948">
        <v>8</v>
      </c>
      <c r="BA2948" t="s">
        <v>38</v>
      </c>
      <c r="BB2948" t="s">
        <v>67</v>
      </c>
      <c r="BC2948" t="s">
        <v>68</v>
      </c>
      <c r="BD2948" t="s">
        <v>70</v>
      </c>
      <c r="BE2948" t="s">
        <v>56</v>
      </c>
      <c r="BF2948" t="s">
        <v>58</v>
      </c>
      <c r="BG2948">
        <v>17476</v>
      </c>
      <c r="BH2948">
        <v>134320.53599999999</v>
      </c>
      <c r="BI2948">
        <v>169243.87535999998</v>
      </c>
      <c r="BJ2948">
        <v>34923.339359999984</v>
      </c>
    </row>
    <row r="2949" spans="11:62" x14ac:dyDescent="0.15">
      <c r="K2949">
        <v>2018</v>
      </c>
      <c r="L2949" t="s">
        <v>26</v>
      </c>
      <c r="M2949" t="s">
        <v>67</v>
      </c>
      <c r="N2949" t="s">
        <v>68</v>
      </c>
      <c r="O2949" t="s">
        <v>70</v>
      </c>
      <c r="P2949" t="s">
        <v>51</v>
      </c>
      <c r="Q2949" t="s">
        <v>55</v>
      </c>
      <c r="R2949">
        <v>9020</v>
      </c>
      <c r="S2949">
        <v>49357.440000000002</v>
      </c>
      <c r="T2949">
        <v>73542.585600000006</v>
      </c>
      <c r="U2949">
        <v>24185.145600000003</v>
      </c>
      <c r="AX2949" t="s">
        <v>26</v>
      </c>
      <c r="AY2949">
        <v>2018</v>
      </c>
      <c r="AZ2949">
        <v>8</v>
      </c>
      <c r="BA2949" t="s">
        <v>38</v>
      </c>
      <c r="BB2949" t="s">
        <v>67</v>
      </c>
      <c r="BC2949" t="s">
        <v>68</v>
      </c>
      <c r="BD2949" t="s">
        <v>70</v>
      </c>
      <c r="BE2949" t="s">
        <v>56</v>
      </c>
      <c r="BF2949" t="s">
        <v>59</v>
      </c>
      <c r="BG2949">
        <v>10855</v>
      </c>
      <c r="BH2949">
        <v>21883.68</v>
      </c>
      <c r="BI2949">
        <v>27354.6</v>
      </c>
      <c r="BJ2949">
        <v>5470.9199999999983</v>
      </c>
    </row>
    <row r="2950" spans="11:62" x14ac:dyDescent="0.15">
      <c r="K2950">
        <v>2018</v>
      </c>
      <c r="L2950" t="s">
        <v>26</v>
      </c>
      <c r="M2950" t="s">
        <v>67</v>
      </c>
      <c r="N2950" t="s">
        <v>68</v>
      </c>
      <c r="O2950" t="s">
        <v>70</v>
      </c>
      <c r="P2950" t="s">
        <v>56</v>
      </c>
      <c r="Q2950" t="s">
        <v>57</v>
      </c>
      <c r="R2950">
        <v>11636</v>
      </c>
      <c r="S2950">
        <v>202699.12</v>
      </c>
      <c r="T2950">
        <v>245265.93520000001</v>
      </c>
      <c r="U2950">
        <v>42566.815200000012</v>
      </c>
      <c r="AX2950" t="s">
        <v>26</v>
      </c>
      <c r="AY2950">
        <v>2018</v>
      </c>
      <c r="AZ2950">
        <v>8</v>
      </c>
      <c r="BA2950" t="s">
        <v>38</v>
      </c>
      <c r="BB2950" t="s">
        <v>67</v>
      </c>
      <c r="BC2950" t="s">
        <v>68</v>
      </c>
      <c r="BD2950" t="s">
        <v>71</v>
      </c>
      <c r="BE2950" t="s">
        <v>46</v>
      </c>
      <c r="BF2950" t="s">
        <v>47</v>
      </c>
      <c r="BG2950">
        <v>16257</v>
      </c>
      <c r="BH2950">
        <v>22824.827999999998</v>
      </c>
      <c r="BI2950">
        <v>28074.538439999997</v>
      </c>
      <c r="BJ2950">
        <v>5249.7104399999989</v>
      </c>
    </row>
    <row r="2951" spans="11:62" x14ac:dyDescent="0.15">
      <c r="K2951">
        <v>2018</v>
      </c>
      <c r="L2951" t="s">
        <v>26</v>
      </c>
      <c r="M2951" t="s">
        <v>67</v>
      </c>
      <c r="N2951" t="s">
        <v>68</v>
      </c>
      <c r="O2951" t="s">
        <v>70</v>
      </c>
      <c r="P2951" t="s">
        <v>56</v>
      </c>
      <c r="Q2951" t="s">
        <v>58</v>
      </c>
      <c r="R2951">
        <v>17476</v>
      </c>
      <c r="S2951">
        <v>134320.53599999999</v>
      </c>
      <c r="T2951">
        <v>169243.87535999998</v>
      </c>
      <c r="U2951">
        <v>34923.339359999984</v>
      </c>
      <c r="AX2951" t="s">
        <v>26</v>
      </c>
      <c r="AY2951">
        <v>2018</v>
      </c>
      <c r="AZ2951">
        <v>8</v>
      </c>
      <c r="BA2951" t="s">
        <v>38</v>
      </c>
      <c r="BB2951" t="s">
        <v>67</v>
      </c>
      <c r="BC2951" t="s">
        <v>68</v>
      </c>
      <c r="BD2951" t="s">
        <v>71</v>
      </c>
      <c r="BE2951" t="s">
        <v>46</v>
      </c>
      <c r="BF2951" t="s">
        <v>48</v>
      </c>
      <c r="BG2951">
        <v>6508</v>
      </c>
      <c r="BH2951">
        <v>18612.88</v>
      </c>
      <c r="BI2951">
        <v>25313.516800000001</v>
      </c>
      <c r="BJ2951">
        <v>6700.6368000000002</v>
      </c>
    </row>
    <row r="2952" spans="11:62" x14ac:dyDescent="0.15">
      <c r="K2952">
        <v>2018</v>
      </c>
      <c r="L2952" t="s">
        <v>26</v>
      </c>
      <c r="M2952" t="s">
        <v>67</v>
      </c>
      <c r="N2952" t="s">
        <v>68</v>
      </c>
      <c r="O2952" t="s">
        <v>70</v>
      </c>
      <c r="P2952" t="s">
        <v>56</v>
      </c>
      <c r="Q2952" t="s">
        <v>59</v>
      </c>
      <c r="R2952">
        <v>10855</v>
      </c>
      <c r="S2952">
        <v>21883.68</v>
      </c>
      <c r="T2952">
        <v>27354.6</v>
      </c>
      <c r="U2952">
        <v>5470.9199999999983</v>
      </c>
      <c r="AX2952" t="s">
        <v>26</v>
      </c>
      <c r="AY2952">
        <v>2018</v>
      </c>
      <c r="AZ2952">
        <v>8</v>
      </c>
      <c r="BA2952" t="s">
        <v>38</v>
      </c>
      <c r="BB2952" t="s">
        <v>67</v>
      </c>
      <c r="BC2952" t="s">
        <v>68</v>
      </c>
      <c r="BD2952" t="s">
        <v>71</v>
      </c>
      <c r="BE2952" t="s">
        <v>46</v>
      </c>
      <c r="BF2952" t="s">
        <v>49</v>
      </c>
      <c r="BG2952">
        <v>14678</v>
      </c>
      <c r="BH2952">
        <v>39395.752</v>
      </c>
      <c r="BI2952">
        <v>57911.755440000001</v>
      </c>
      <c r="BJ2952">
        <v>18516.00344</v>
      </c>
    </row>
    <row r="2953" spans="11:62" x14ac:dyDescent="0.15">
      <c r="K2953">
        <v>2018</v>
      </c>
      <c r="L2953" t="s">
        <v>26</v>
      </c>
      <c r="M2953" t="s">
        <v>67</v>
      </c>
      <c r="N2953" t="s">
        <v>68</v>
      </c>
      <c r="O2953" t="s">
        <v>71</v>
      </c>
      <c r="P2953" t="s">
        <v>46</v>
      </c>
      <c r="Q2953" t="s">
        <v>47</v>
      </c>
      <c r="R2953">
        <v>16257</v>
      </c>
      <c r="S2953">
        <v>22824.827999999998</v>
      </c>
      <c r="T2953">
        <v>28074.538439999997</v>
      </c>
      <c r="U2953">
        <v>5249.7104399999989</v>
      </c>
      <c r="AX2953" t="s">
        <v>26</v>
      </c>
      <c r="AY2953">
        <v>2018</v>
      </c>
      <c r="AZ2953">
        <v>8</v>
      </c>
      <c r="BA2953" t="s">
        <v>38</v>
      </c>
      <c r="BB2953" t="s">
        <v>67</v>
      </c>
      <c r="BC2953" t="s">
        <v>68</v>
      </c>
      <c r="BD2953" t="s">
        <v>71</v>
      </c>
      <c r="BE2953" t="s">
        <v>46</v>
      </c>
      <c r="BF2953" t="s">
        <v>50</v>
      </c>
      <c r="BG2953">
        <v>16123</v>
      </c>
      <c r="BH2953">
        <v>73375.772999999986</v>
      </c>
      <c r="BI2953">
        <v>94654.747169999988</v>
      </c>
      <c r="BJ2953">
        <v>21278.974170000001</v>
      </c>
    </row>
    <row r="2954" spans="11:62" x14ac:dyDescent="0.15">
      <c r="K2954">
        <v>2018</v>
      </c>
      <c r="L2954" t="s">
        <v>26</v>
      </c>
      <c r="M2954" t="s">
        <v>67</v>
      </c>
      <c r="N2954" t="s">
        <v>68</v>
      </c>
      <c r="O2954" t="s">
        <v>71</v>
      </c>
      <c r="P2954" t="s">
        <v>46</v>
      </c>
      <c r="Q2954" t="s">
        <v>48</v>
      </c>
      <c r="R2954">
        <v>6508</v>
      </c>
      <c r="S2954">
        <v>18612.88</v>
      </c>
      <c r="T2954">
        <v>25313.516800000001</v>
      </c>
      <c r="U2954">
        <v>6700.6368000000002</v>
      </c>
      <c r="AX2954" t="s">
        <v>26</v>
      </c>
      <c r="AY2954">
        <v>2018</v>
      </c>
      <c r="AZ2954">
        <v>8</v>
      </c>
      <c r="BA2954" t="s">
        <v>38</v>
      </c>
      <c r="BB2954" t="s">
        <v>67</v>
      </c>
      <c r="BC2954" t="s">
        <v>68</v>
      </c>
      <c r="BD2954" t="s">
        <v>71</v>
      </c>
      <c r="BE2954" t="s">
        <v>51</v>
      </c>
      <c r="BF2954" t="s">
        <v>52</v>
      </c>
      <c r="BG2954">
        <v>11024</v>
      </c>
      <c r="BH2954">
        <v>54458.559999999998</v>
      </c>
      <c r="BI2954">
        <v>65894.857600000003</v>
      </c>
      <c r="BJ2954">
        <v>11436.297600000005</v>
      </c>
    </row>
    <row r="2955" spans="11:62" x14ac:dyDescent="0.15">
      <c r="K2955">
        <v>2018</v>
      </c>
      <c r="L2955" t="s">
        <v>26</v>
      </c>
      <c r="M2955" t="s">
        <v>67</v>
      </c>
      <c r="N2955" t="s">
        <v>68</v>
      </c>
      <c r="O2955" t="s">
        <v>71</v>
      </c>
      <c r="P2955" t="s">
        <v>46</v>
      </c>
      <c r="Q2955" t="s">
        <v>49</v>
      </c>
      <c r="R2955">
        <v>14678</v>
      </c>
      <c r="S2955">
        <v>39395.752</v>
      </c>
      <c r="T2955">
        <v>57911.755440000001</v>
      </c>
      <c r="U2955">
        <v>18516.00344</v>
      </c>
      <c r="AX2955" t="s">
        <v>26</v>
      </c>
      <c r="AY2955">
        <v>2018</v>
      </c>
      <c r="AZ2955">
        <v>8</v>
      </c>
      <c r="BA2955" t="s">
        <v>38</v>
      </c>
      <c r="BB2955" t="s">
        <v>67</v>
      </c>
      <c r="BC2955" t="s">
        <v>68</v>
      </c>
      <c r="BD2955" t="s">
        <v>71</v>
      </c>
      <c r="BE2955" t="s">
        <v>51</v>
      </c>
      <c r="BF2955" t="s">
        <v>53</v>
      </c>
      <c r="BG2955">
        <v>5238</v>
      </c>
      <c r="BH2955">
        <v>43098.264000000003</v>
      </c>
      <c r="BI2955">
        <v>59475.604319999999</v>
      </c>
      <c r="BJ2955">
        <v>16377.340319999996</v>
      </c>
    </row>
    <row r="2956" spans="11:62" x14ac:dyDescent="0.15">
      <c r="K2956">
        <v>2018</v>
      </c>
      <c r="L2956" t="s">
        <v>26</v>
      </c>
      <c r="M2956" t="s">
        <v>67</v>
      </c>
      <c r="N2956" t="s">
        <v>68</v>
      </c>
      <c r="O2956" t="s">
        <v>71</v>
      </c>
      <c r="P2956" t="s">
        <v>46</v>
      </c>
      <c r="Q2956" t="s">
        <v>50</v>
      </c>
      <c r="R2956">
        <v>16123</v>
      </c>
      <c r="S2956">
        <v>73375.772999999986</v>
      </c>
      <c r="T2956">
        <v>94654.747169999988</v>
      </c>
      <c r="U2956">
        <v>21278.974170000001</v>
      </c>
      <c r="AX2956" t="s">
        <v>26</v>
      </c>
      <c r="AY2956">
        <v>2018</v>
      </c>
      <c r="AZ2956">
        <v>8</v>
      </c>
      <c r="BA2956" t="s">
        <v>38</v>
      </c>
      <c r="BB2956" t="s">
        <v>67</v>
      </c>
      <c r="BC2956" t="s">
        <v>68</v>
      </c>
      <c r="BD2956" t="s">
        <v>71</v>
      </c>
      <c r="BE2956" t="s">
        <v>51</v>
      </c>
      <c r="BF2956" t="s">
        <v>54</v>
      </c>
      <c r="BG2956">
        <v>7418</v>
      </c>
      <c r="BH2956">
        <v>18767.54</v>
      </c>
      <c r="BI2956">
        <v>27963.634600000001</v>
      </c>
      <c r="BJ2956">
        <v>9196.0946000000004</v>
      </c>
    </row>
    <row r="2957" spans="11:62" x14ac:dyDescent="0.15">
      <c r="K2957">
        <v>2018</v>
      </c>
      <c r="L2957" t="s">
        <v>26</v>
      </c>
      <c r="M2957" t="s">
        <v>67</v>
      </c>
      <c r="N2957" t="s">
        <v>68</v>
      </c>
      <c r="O2957" t="s">
        <v>71</v>
      </c>
      <c r="P2957" t="s">
        <v>51</v>
      </c>
      <c r="Q2957" t="s">
        <v>52</v>
      </c>
      <c r="R2957">
        <v>11024</v>
      </c>
      <c r="S2957">
        <v>54458.559999999998</v>
      </c>
      <c r="T2957">
        <v>65894.857600000003</v>
      </c>
      <c r="U2957">
        <v>11436.297600000005</v>
      </c>
      <c r="AX2957" t="s">
        <v>26</v>
      </c>
      <c r="AY2957">
        <v>2018</v>
      </c>
      <c r="AZ2957">
        <v>8</v>
      </c>
      <c r="BA2957" t="s">
        <v>38</v>
      </c>
      <c r="BB2957" t="s">
        <v>67</v>
      </c>
      <c r="BC2957" t="s">
        <v>68</v>
      </c>
      <c r="BD2957" t="s">
        <v>71</v>
      </c>
      <c r="BE2957" t="s">
        <v>51</v>
      </c>
      <c r="BF2957" t="s">
        <v>55</v>
      </c>
      <c r="BG2957">
        <v>13390</v>
      </c>
      <c r="BH2957">
        <v>78411.839999999997</v>
      </c>
      <c r="BI2957">
        <v>96446.563200000004</v>
      </c>
      <c r="BJ2957">
        <v>18034.723200000008</v>
      </c>
    </row>
    <row r="2958" spans="11:62" x14ac:dyDescent="0.15">
      <c r="K2958">
        <v>2018</v>
      </c>
      <c r="L2958" t="s">
        <v>26</v>
      </c>
      <c r="M2958" t="s">
        <v>67</v>
      </c>
      <c r="N2958" t="s">
        <v>68</v>
      </c>
      <c r="O2958" t="s">
        <v>71</v>
      </c>
      <c r="P2958" t="s">
        <v>51</v>
      </c>
      <c r="Q2958" t="s">
        <v>53</v>
      </c>
      <c r="R2958">
        <v>5238</v>
      </c>
      <c r="S2958">
        <v>43098.264000000003</v>
      </c>
      <c r="T2958">
        <v>59475.604319999999</v>
      </c>
      <c r="U2958">
        <v>16377.340319999996</v>
      </c>
      <c r="AX2958" t="s">
        <v>26</v>
      </c>
      <c r="AY2958">
        <v>2018</v>
      </c>
      <c r="AZ2958">
        <v>8</v>
      </c>
      <c r="BA2958" t="s">
        <v>38</v>
      </c>
      <c r="BB2958" t="s">
        <v>67</v>
      </c>
      <c r="BC2958" t="s">
        <v>68</v>
      </c>
      <c r="BD2958" t="s">
        <v>71</v>
      </c>
      <c r="BE2958" t="s">
        <v>56</v>
      </c>
      <c r="BF2958" t="s">
        <v>57</v>
      </c>
      <c r="BG2958">
        <v>7474</v>
      </c>
      <c r="BH2958">
        <v>117177.37200000002</v>
      </c>
      <c r="BI2958">
        <v>145299.94128000003</v>
      </c>
      <c r="BJ2958">
        <v>28122.569280000011</v>
      </c>
    </row>
    <row r="2959" spans="11:62" x14ac:dyDescent="0.15">
      <c r="K2959">
        <v>2018</v>
      </c>
      <c r="L2959" t="s">
        <v>26</v>
      </c>
      <c r="M2959" t="s">
        <v>67</v>
      </c>
      <c r="N2959" t="s">
        <v>68</v>
      </c>
      <c r="O2959" t="s">
        <v>71</v>
      </c>
      <c r="P2959" t="s">
        <v>51</v>
      </c>
      <c r="Q2959" t="s">
        <v>54</v>
      </c>
      <c r="R2959">
        <v>7418</v>
      </c>
      <c r="S2959">
        <v>18767.54</v>
      </c>
      <c r="T2959">
        <v>27963.634600000001</v>
      </c>
      <c r="U2959">
        <v>9196.0946000000004</v>
      </c>
      <c r="AX2959" t="s">
        <v>26</v>
      </c>
      <c r="AY2959">
        <v>2018</v>
      </c>
      <c r="AZ2959">
        <v>8</v>
      </c>
      <c r="BA2959" t="s">
        <v>38</v>
      </c>
      <c r="BB2959" t="s">
        <v>67</v>
      </c>
      <c r="BC2959" t="s">
        <v>68</v>
      </c>
      <c r="BD2959" t="s">
        <v>71</v>
      </c>
      <c r="BE2959" t="s">
        <v>56</v>
      </c>
      <c r="BF2959" t="s">
        <v>58</v>
      </c>
      <c r="BG2959">
        <v>5952</v>
      </c>
      <c r="BH2959">
        <v>47621.952000000005</v>
      </c>
      <c r="BI2959">
        <v>67623.17184000001</v>
      </c>
      <c r="BJ2959">
        <v>20001.219840000005</v>
      </c>
    </row>
    <row r="2960" spans="11:62" x14ac:dyDescent="0.15">
      <c r="K2960">
        <v>2018</v>
      </c>
      <c r="L2960" t="s">
        <v>26</v>
      </c>
      <c r="M2960" t="s">
        <v>67</v>
      </c>
      <c r="N2960" t="s">
        <v>68</v>
      </c>
      <c r="O2960" t="s">
        <v>71</v>
      </c>
      <c r="P2960" t="s">
        <v>51</v>
      </c>
      <c r="Q2960" t="s">
        <v>55</v>
      </c>
      <c r="R2960">
        <v>13390</v>
      </c>
      <c r="S2960">
        <v>78411.839999999997</v>
      </c>
      <c r="T2960">
        <v>96446.563200000004</v>
      </c>
      <c r="U2960">
        <v>18034.723200000008</v>
      </c>
      <c r="AX2960" t="s">
        <v>26</v>
      </c>
      <c r="AY2960">
        <v>2018</v>
      </c>
      <c r="AZ2960">
        <v>8</v>
      </c>
      <c r="BA2960" t="s">
        <v>38</v>
      </c>
      <c r="BB2960" t="s">
        <v>67</v>
      </c>
      <c r="BC2960" t="s">
        <v>68</v>
      </c>
      <c r="BD2960" t="s">
        <v>71</v>
      </c>
      <c r="BE2960" t="s">
        <v>56</v>
      </c>
      <c r="BF2960" t="s">
        <v>59</v>
      </c>
      <c r="BG2960">
        <v>17961</v>
      </c>
      <c r="BH2960">
        <v>36532.673999999999</v>
      </c>
      <c r="BI2960">
        <v>44935.189019999998</v>
      </c>
      <c r="BJ2960">
        <v>8402.5150199999989</v>
      </c>
    </row>
    <row r="2961" spans="11:62" x14ac:dyDescent="0.15">
      <c r="K2961">
        <v>2018</v>
      </c>
      <c r="L2961" t="s">
        <v>26</v>
      </c>
      <c r="M2961" t="s">
        <v>67</v>
      </c>
      <c r="N2961" t="s">
        <v>68</v>
      </c>
      <c r="O2961" t="s">
        <v>71</v>
      </c>
      <c r="P2961" t="s">
        <v>56</v>
      </c>
      <c r="Q2961" t="s">
        <v>57</v>
      </c>
      <c r="R2961">
        <v>7474</v>
      </c>
      <c r="S2961">
        <v>117177.37200000002</v>
      </c>
      <c r="T2961">
        <v>145299.94128000003</v>
      </c>
      <c r="U2961">
        <v>28122.569280000011</v>
      </c>
      <c r="AX2961" t="s">
        <v>26</v>
      </c>
      <c r="AY2961">
        <v>2018</v>
      </c>
      <c r="AZ2961">
        <v>8</v>
      </c>
      <c r="BA2961" t="s">
        <v>38</v>
      </c>
      <c r="BB2961" t="s">
        <v>67</v>
      </c>
      <c r="BC2961" t="s">
        <v>68</v>
      </c>
      <c r="BD2961" t="s">
        <v>72</v>
      </c>
      <c r="BE2961" t="s">
        <v>46</v>
      </c>
      <c r="BF2961" t="s">
        <v>47</v>
      </c>
      <c r="BG2961">
        <v>11900</v>
      </c>
      <c r="BH2961">
        <v>17421.599999999999</v>
      </c>
      <c r="BI2961">
        <v>22473.863999999998</v>
      </c>
      <c r="BJ2961">
        <v>5052.2639999999992</v>
      </c>
    </row>
    <row r="2962" spans="11:62" x14ac:dyDescent="0.15">
      <c r="K2962">
        <v>2018</v>
      </c>
      <c r="L2962" t="s">
        <v>26</v>
      </c>
      <c r="M2962" t="s">
        <v>67</v>
      </c>
      <c r="N2962" t="s">
        <v>68</v>
      </c>
      <c r="O2962" t="s">
        <v>71</v>
      </c>
      <c r="P2962" t="s">
        <v>56</v>
      </c>
      <c r="Q2962" t="s">
        <v>58</v>
      </c>
      <c r="R2962">
        <v>5952</v>
      </c>
      <c r="S2962">
        <v>47621.952000000005</v>
      </c>
      <c r="T2962">
        <v>67623.17184000001</v>
      </c>
      <c r="U2962">
        <v>20001.219840000005</v>
      </c>
      <c r="AX2962" t="s">
        <v>26</v>
      </c>
      <c r="AY2962">
        <v>2018</v>
      </c>
      <c r="AZ2962">
        <v>8</v>
      </c>
      <c r="BA2962" t="s">
        <v>38</v>
      </c>
      <c r="BB2962" t="s">
        <v>67</v>
      </c>
      <c r="BC2962" t="s">
        <v>68</v>
      </c>
      <c r="BD2962" t="s">
        <v>72</v>
      </c>
      <c r="BE2962" t="s">
        <v>46</v>
      </c>
      <c r="BF2962" t="s">
        <v>48</v>
      </c>
      <c r="BG2962">
        <v>10059</v>
      </c>
      <c r="BH2962">
        <v>25449.270000000004</v>
      </c>
      <c r="BI2962">
        <v>30793.616700000002</v>
      </c>
      <c r="BJ2962">
        <v>5344.3466999999982</v>
      </c>
    </row>
    <row r="2963" spans="11:62" x14ac:dyDescent="0.15">
      <c r="K2963">
        <v>2018</v>
      </c>
      <c r="L2963" t="s">
        <v>26</v>
      </c>
      <c r="M2963" t="s">
        <v>67</v>
      </c>
      <c r="N2963" t="s">
        <v>68</v>
      </c>
      <c r="O2963" t="s">
        <v>71</v>
      </c>
      <c r="P2963" t="s">
        <v>56</v>
      </c>
      <c r="Q2963" t="s">
        <v>59</v>
      </c>
      <c r="R2963">
        <v>17961</v>
      </c>
      <c r="S2963">
        <v>36532.673999999999</v>
      </c>
      <c r="T2963">
        <v>44935.189019999998</v>
      </c>
      <c r="U2963">
        <v>8402.5150199999989</v>
      </c>
      <c r="AX2963" t="s">
        <v>26</v>
      </c>
      <c r="AY2963">
        <v>2018</v>
      </c>
      <c r="AZ2963">
        <v>8</v>
      </c>
      <c r="BA2963" t="s">
        <v>38</v>
      </c>
      <c r="BB2963" t="s">
        <v>67</v>
      </c>
      <c r="BC2963" t="s">
        <v>68</v>
      </c>
      <c r="BD2963" t="s">
        <v>72</v>
      </c>
      <c r="BE2963" t="s">
        <v>46</v>
      </c>
      <c r="BF2963" t="s">
        <v>49</v>
      </c>
      <c r="BG2963">
        <v>11199</v>
      </c>
      <c r="BH2963">
        <v>30058.116000000005</v>
      </c>
      <c r="BI2963">
        <v>38774.969640000003</v>
      </c>
      <c r="BJ2963">
        <v>8716.8536399999975</v>
      </c>
    </row>
    <row r="2964" spans="11:62" x14ac:dyDescent="0.15">
      <c r="K2964">
        <v>2018</v>
      </c>
      <c r="L2964" t="s">
        <v>26</v>
      </c>
      <c r="M2964" t="s">
        <v>67</v>
      </c>
      <c r="N2964" t="s">
        <v>68</v>
      </c>
      <c r="O2964" t="s">
        <v>72</v>
      </c>
      <c r="P2964" t="s">
        <v>46</v>
      </c>
      <c r="Q2964" t="s">
        <v>47</v>
      </c>
      <c r="R2964">
        <v>11900</v>
      </c>
      <c r="S2964">
        <v>17421.599999999999</v>
      </c>
      <c r="T2964">
        <v>22473.863999999998</v>
      </c>
      <c r="U2964">
        <v>5052.2639999999992</v>
      </c>
      <c r="AX2964" t="s">
        <v>26</v>
      </c>
      <c r="AY2964">
        <v>2018</v>
      </c>
      <c r="AZ2964">
        <v>8</v>
      </c>
      <c r="BA2964" t="s">
        <v>38</v>
      </c>
      <c r="BB2964" t="s">
        <v>67</v>
      </c>
      <c r="BC2964" t="s">
        <v>68</v>
      </c>
      <c r="BD2964" t="s">
        <v>72</v>
      </c>
      <c r="BE2964" t="s">
        <v>46</v>
      </c>
      <c r="BF2964" t="s">
        <v>50</v>
      </c>
      <c r="BG2964">
        <v>6627</v>
      </c>
      <c r="BH2964">
        <v>30702.890999999996</v>
      </c>
      <c r="BI2964">
        <v>42369.989579999994</v>
      </c>
      <c r="BJ2964">
        <v>11667.098579999998</v>
      </c>
    </row>
    <row r="2965" spans="11:62" x14ac:dyDescent="0.15">
      <c r="K2965">
        <v>2018</v>
      </c>
      <c r="L2965" t="s">
        <v>26</v>
      </c>
      <c r="M2965" t="s">
        <v>67</v>
      </c>
      <c r="N2965" t="s">
        <v>68</v>
      </c>
      <c r="O2965" t="s">
        <v>72</v>
      </c>
      <c r="P2965" t="s">
        <v>46</v>
      </c>
      <c r="Q2965" t="s">
        <v>48</v>
      </c>
      <c r="R2965">
        <v>10059</v>
      </c>
      <c r="S2965">
        <v>25449.270000000004</v>
      </c>
      <c r="T2965">
        <v>30793.616700000002</v>
      </c>
      <c r="U2965">
        <v>5344.3466999999982</v>
      </c>
      <c r="AX2965" t="s">
        <v>26</v>
      </c>
      <c r="AY2965">
        <v>2018</v>
      </c>
      <c r="AZ2965">
        <v>8</v>
      </c>
      <c r="BA2965" t="s">
        <v>38</v>
      </c>
      <c r="BB2965" t="s">
        <v>67</v>
      </c>
      <c r="BC2965" t="s">
        <v>68</v>
      </c>
      <c r="BD2965" t="s">
        <v>72</v>
      </c>
      <c r="BE2965" t="s">
        <v>51</v>
      </c>
      <c r="BF2965" t="s">
        <v>52</v>
      </c>
      <c r="BG2965">
        <v>13983</v>
      </c>
      <c r="BH2965">
        <v>58448.939999999988</v>
      </c>
      <c r="BI2965">
        <v>75399.132599999983</v>
      </c>
      <c r="BJ2965">
        <v>16950.192599999995</v>
      </c>
    </row>
    <row r="2966" spans="11:62" x14ac:dyDescent="0.15">
      <c r="K2966">
        <v>2018</v>
      </c>
      <c r="L2966" t="s">
        <v>26</v>
      </c>
      <c r="M2966" t="s">
        <v>67</v>
      </c>
      <c r="N2966" t="s">
        <v>68</v>
      </c>
      <c r="O2966" t="s">
        <v>72</v>
      </c>
      <c r="P2966" t="s">
        <v>46</v>
      </c>
      <c r="Q2966" t="s">
        <v>49</v>
      </c>
      <c r="R2966">
        <v>11199</v>
      </c>
      <c r="S2966">
        <v>30058.116000000005</v>
      </c>
      <c r="T2966">
        <v>38774.969640000003</v>
      </c>
      <c r="U2966">
        <v>8716.8536399999975</v>
      </c>
      <c r="AX2966" t="s">
        <v>26</v>
      </c>
      <c r="AY2966">
        <v>2018</v>
      </c>
      <c r="AZ2966">
        <v>8</v>
      </c>
      <c r="BA2966" t="s">
        <v>38</v>
      </c>
      <c r="BB2966" t="s">
        <v>67</v>
      </c>
      <c r="BC2966" t="s">
        <v>68</v>
      </c>
      <c r="BD2966" t="s">
        <v>72</v>
      </c>
      <c r="BE2966" t="s">
        <v>51</v>
      </c>
      <c r="BF2966" t="s">
        <v>53</v>
      </c>
      <c r="BG2966">
        <v>16753</v>
      </c>
      <c r="BH2966">
        <v>128730.052</v>
      </c>
      <c r="BI2966">
        <v>160912.565</v>
      </c>
      <c r="BJ2966">
        <v>32182.513000000006</v>
      </c>
    </row>
    <row r="2967" spans="11:62" x14ac:dyDescent="0.15">
      <c r="K2967">
        <v>2018</v>
      </c>
      <c r="L2967" t="s">
        <v>26</v>
      </c>
      <c r="M2967" t="s">
        <v>67</v>
      </c>
      <c r="N2967" t="s">
        <v>68</v>
      </c>
      <c r="O2967" t="s">
        <v>72</v>
      </c>
      <c r="P2967" t="s">
        <v>46</v>
      </c>
      <c r="Q2967" t="s">
        <v>50</v>
      </c>
      <c r="R2967">
        <v>6627</v>
      </c>
      <c r="S2967">
        <v>30702.890999999996</v>
      </c>
      <c r="T2967">
        <v>42369.989579999994</v>
      </c>
      <c r="U2967">
        <v>11667.098579999998</v>
      </c>
      <c r="AX2967" t="s">
        <v>26</v>
      </c>
      <c r="AY2967">
        <v>2018</v>
      </c>
      <c r="AZ2967">
        <v>8</v>
      </c>
      <c r="BA2967" t="s">
        <v>38</v>
      </c>
      <c r="BB2967" t="s">
        <v>67</v>
      </c>
      <c r="BC2967" t="s">
        <v>68</v>
      </c>
      <c r="BD2967" t="s">
        <v>72</v>
      </c>
      <c r="BE2967" t="s">
        <v>51</v>
      </c>
      <c r="BF2967" t="s">
        <v>54</v>
      </c>
      <c r="BG2967">
        <v>5472</v>
      </c>
      <c r="BH2967">
        <v>14927.616000000002</v>
      </c>
      <c r="BI2967">
        <v>18510.243840000003</v>
      </c>
      <c r="BJ2967">
        <v>3582.627840000001</v>
      </c>
    </row>
    <row r="2968" spans="11:62" x14ac:dyDescent="0.15">
      <c r="K2968">
        <v>2018</v>
      </c>
      <c r="L2968" t="s">
        <v>26</v>
      </c>
      <c r="M2968" t="s">
        <v>67</v>
      </c>
      <c r="N2968" t="s">
        <v>68</v>
      </c>
      <c r="O2968" t="s">
        <v>72</v>
      </c>
      <c r="P2968" t="s">
        <v>51</v>
      </c>
      <c r="Q2968" t="s">
        <v>52</v>
      </c>
      <c r="R2968">
        <v>13983</v>
      </c>
      <c r="S2968">
        <v>58448.939999999988</v>
      </c>
      <c r="T2968">
        <v>75399.132599999983</v>
      </c>
      <c r="U2968">
        <v>16950.192599999995</v>
      </c>
      <c r="AX2968" t="s">
        <v>26</v>
      </c>
      <c r="AY2968">
        <v>2018</v>
      </c>
      <c r="AZ2968">
        <v>8</v>
      </c>
      <c r="BA2968" t="s">
        <v>38</v>
      </c>
      <c r="BB2968" t="s">
        <v>67</v>
      </c>
      <c r="BC2968" t="s">
        <v>68</v>
      </c>
      <c r="BD2968" t="s">
        <v>72</v>
      </c>
      <c r="BE2968" t="s">
        <v>51</v>
      </c>
      <c r="BF2968" t="s">
        <v>55</v>
      </c>
      <c r="BG2968">
        <v>8590</v>
      </c>
      <c r="BH2968">
        <v>49478.400000000001</v>
      </c>
      <c r="BI2968">
        <v>67785.407999999996</v>
      </c>
      <c r="BJ2968">
        <v>18307.007999999994</v>
      </c>
    </row>
    <row r="2969" spans="11:62" x14ac:dyDescent="0.15">
      <c r="K2969">
        <v>2018</v>
      </c>
      <c r="L2969" t="s">
        <v>26</v>
      </c>
      <c r="M2969" t="s">
        <v>67</v>
      </c>
      <c r="N2969" t="s">
        <v>68</v>
      </c>
      <c r="O2969" t="s">
        <v>72</v>
      </c>
      <c r="P2969" t="s">
        <v>51</v>
      </c>
      <c r="Q2969" t="s">
        <v>53</v>
      </c>
      <c r="R2969">
        <v>16753</v>
      </c>
      <c r="S2969">
        <v>128730.052</v>
      </c>
      <c r="T2969">
        <v>160912.565</v>
      </c>
      <c r="U2969">
        <v>32182.513000000006</v>
      </c>
      <c r="AX2969" t="s">
        <v>26</v>
      </c>
      <c r="AY2969">
        <v>2018</v>
      </c>
      <c r="AZ2969">
        <v>8</v>
      </c>
      <c r="BA2969" t="s">
        <v>38</v>
      </c>
      <c r="BB2969" t="s">
        <v>67</v>
      </c>
      <c r="BC2969" t="s">
        <v>68</v>
      </c>
      <c r="BD2969" t="s">
        <v>72</v>
      </c>
      <c r="BE2969" t="s">
        <v>56</v>
      </c>
      <c r="BF2969" t="s">
        <v>57</v>
      </c>
      <c r="BG2969">
        <v>6660</v>
      </c>
      <c r="BH2969">
        <v>116017.2</v>
      </c>
      <c r="BI2969">
        <v>145021.5</v>
      </c>
      <c r="BJ2969">
        <v>29004.300000000003</v>
      </c>
    </row>
    <row r="2970" spans="11:62" x14ac:dyDescent="0.15">
      <c r="K2970">
        <v>2018</v>
      </c>
      <c r="L2970" t="s">
        <v>26</v>
      </c>
      <c r="M2970" t="s">
        <v>67</v>
      </c>
      <c r="N2970" t="s">
        <v>68</v>
      </c>
      <c r="O2970" t="s">
        <v>72</v>
      </c>
      <c r="P2970" t="s">
        <v>51</v>
      </c>
      <c r="Q2970" t="s">
        <v>54</v>
      </c>
      <c r="R2970">
        <v>5472</v>
      </c>
      <c r="S2970">
        <v>14927.616000000002</v>
      </c>
      <c r="T2970">
        <v>18510.243840000003</v>
      </c>
      <c r="U2970">
        <v>3582.627840000001</v>
      </c>
      <c r="AX2970" t="s">
        <v>26</v>
      </c>
      <c r="AY2970">
        <v>2018</v>
      </c>
      <c r="AZ2970">
        <v>8</v>
      </c>
      <c r="BA2970" t="s">
        <v>38</v>
      </c>
      <c r="BB2970" t="s">
        <v>67</v>
      </c>
      <c r="BC2970" t="s">
        <v>68</v>
      </c>
      <c r="BD2970" t="s">
        <v>72</v>
      </c>
      <c r="BE2970" t="s">
        <v>56</v>
      </c>
      <c r="BF2970" t="s">
        <v>58</v>
      </c>
      <c r="BG2970">
        <v>16082</v>
      </c>
      <c r="BH2970">
        <v>115500.92399999998</v>
      </c>
      <c r="BI2970">
        <v>173251.38599999997</v>
      </c>
      <c r="BJ2970">
        <v>57750.461999999985</v>
      </c>
    </row>
    <row r="2971" spans="11:62" x14ac:dyDescent="0.15">
      <c r="K2971">
        <v>2018</v>
      </c>
      <c r="L2971" t="s">
        <v>26</v>
      </c>
      <c r="M2971" t="s">
        <v>67</v>
      </c>
      <c r="N2971" t="s">
        <v>68</v>
      </c>
      <c r="O2971" t="s">
        <v>72</v>
      </c>
      <c r="P2971" t="s">
        <v>51</v>
      </c>
      <c r="Q2971" t="s">
        <v>55</v>
      </c>
      <c r="R2971">
        <v>8590</v>
      </c>
      <c r="S2971">
        <v>49478.400000000001</v>
      </c>
      <c r="T2971">
        <v>67785.407999999996</v>
      </c>
      <c r="U2971">
        <v>18307.007999999994</v>
      </c>
      <c r="AX2971" t="s">
        <v>26</v>
      </c>
      <c r="AY2971">
        <v>2018</v>
      </c>
      <c r="AZ2971">
        <v>8</v>
      </c>
      <c r="BA2971" t="s">
        <v>38</v>
      </c>
      <c r="BB2971" t="s">
        <v>67</v>
      </c>
      <c r="BC2971" t="s">
        <v>68</v>
      </c>
      <c r="BD2971" t="s">
        <v>72</v>
      </c>
      <c r="BE2971" t="s">
        <v>56</v>
      </c>
      <c r="BF2971" t="s">
        <v>59</v>
      </c>
      <c r="BG2971">
        <v>10779</v>
      </c>
      <c r="BH2971">
        <v>22700.574000000001</v>
      </c>
      <c r="BI2971">
        <v>32688.826560000001</v>
      </c>
      <c r="BJ2971">
        <v>9988.2525600000008</v>
      </c>
    </row>
    <row r="2972" spans="11:62" x14ac:dyDescent="0.15">
      <c r="K2972">
        <v>2018</v>
      </c>
      <c r="L2972" t="s">
        <v>26</v>
      </c>
      <c r="M2972" t="s">
        <v>67</v>
      </c>
      <c r="N2972" t="s">
        <v>68</v>
      </c>
      <c r="O2972" t="s">
        <v>72</v>
      </c>
      <c r="P2972" t="s">
        <v>56</v>
      </c>
      <c r="Q2972" t="s">
        <v>57</v>
      </c>
      <c r="R2972">
        <v>6660</v>
      </c>
      <c r="S2972">
        <v>116017.2</v>
      </c>
      <c r="T2972">
        <v>145021.5</v>
      </c>
      <c r="U2972">
        <v>29004.300000000003</v>
      </c>
      <c r="AX2972" t="s">
        <v>26</v>
      </c>
      <c r="AY2972">
        <v>2018</v>
      </c>
      <c r="AZ2972">
        <v>8</v>
      </c>
      <c r="BA2972" t="s">
        <v>38</v>
      </c>
      <c r="BB2972" t="s">
        <v>67</v>
      </c>
      <c r="BC2972" t="s">
        <v>68</v>
      </c>
      <c r="BD2972" t="s">
        <v>73</v>
      </c>
      <c r="BE2972" t="s">
        <v>46</v>
      </c>
      <c r="BF2972" t="s">
        <v>47</v>
      </c>
      <c r="BG2972">
        <v>6589</v>
      </c>
      <c r="BH2972">
        <v>8934.6839999999993</v>
      </c>
      <c r="BI2972">
        <v>11525.742359999998</v>
      </c>
      <c r="BJ2972">
        <v>2591.0583599999991</v>
      </c>
    </row>
    <row r="2973" spans="11:62" x14ac:dyDescent="0.15">
      <c r="K2973">
        <v>2018</v>
      </c>
      <c r="L2973" t="s">
        <v>26</v>
      </c>
      <c r="M2973" t="s">
        <v>67</v>
      </c>
      <c r="N2973" t="s">
        <v>68</v>
      </c>
      <c r="O2973" t="s">
        <v>72</v>
      </c>
      <c r="P2973" t="s">
        <v>56</v>
      </c>
      <c r="Q2973" t="s">
        <v>58</v>
      </c>
      <c r="R2973">
        <v>16082</v>
      </c>
      <c r="S2973">
        <v>115500.92399999998</v>
      </c>
      <c r="T2973">
        <v>173251.38599999997</v>
      </c>
      <c r="U2973">
        <v>57750.461999999985</v>
      </c>
      <c r="AX2973" t="s">
        <v>26</v>
      </c>
      <c r="AY2973">
        <v>2018</v>
      </c>
      <c r="AZ2973">
        <v>8</v>
      </c>
      <c r="BA2973" t="s">
        <v>38</v>
      </c>
      <c r="BB2973" t="s">
        <v>67</v>
      </c>
      <c r="BC2973" t="s">
        <v>68</v>
      </c>
      <c r="BD2973" t="s">
        <v>73</v>
      </c>
      <c r="BE2973" t="s">
        <v>46</v>
      </c>
      <c r="BF2973" t="s">
        <v>48</v>
      </c>
      <c r="BG2973">
        <v>14838</v>
      </c>
      <c r="BH2973">
        <v>40151.628000000004</v>
      </c>
      <c r="BI2973">
        <v>52598.632680000002</v>
      </c>
      <c r="BJ2973">
        <v>12447.004679999998</v>
      </c>
    </row>
    <row r="2974" spans="11:62" x14ac:dyDescent="0.15">
      <c r="K2974">
        <v>2018</v>
      </c>
      <c r="L2974" t="s">
        <v>26</v>
      </c>
      <c r="M2974" t="s">
        <v>67</v>
      </c>
      <c r="N2974" t="s">
        <v>68</v>
      </c>
      <c r="O2974" t="s">
        <v>72</v>
      </c>
      <c r="P2974" t="s">
        <v>56</v>
      </c>
      <c r="Q2974" t="s">
        <v>59</v>
      </c>
      <c r="R2974">
        <v>10779</v>
      </c>
      <c r="S2974">
        <v>22700.574000000001</v>
      </c>
      <c r="T2974">
        <v>32688.826560000001</v>
      </c>
      <c r="U2974">
        <v>9988.2525600000008</v>
      </c>
      <c r="AX2974" t="s">
        <v>26</v>
      </c>
      <c r="AY2974">
        <v>2018</v>
      </c>
      <c r="AZ2974">
        <v>8</v>
      </c>
      <c r="BA2974" t="s">
        <v>38</v>
      </c>
      <c r="BB2974" t="s">
        <v>67</v>
      </c>
      <c r="BC2974" t="s">
        <v>68</v>
      </c>
      <c r="BD2974" t="s">
        <v>73</v>
      </c>
      <c r="BE2974" t="s">
        <v>46</v>
      </c>
      <c r="BF2974" t="s">
        <v>49</v>
      </c>
      <c r="BG2974">
        <v>17553</v>
      </c>
      <c r="BH2974">
        <v>49429.248000000007</v>
      </c>
      <c r="BI2974">
        <v>66729.48480000002</v>
      </c>
      <c r="BJ2974">
        <v>17300.236800000013</v>
      </c>
    </row>
    <row r="2975" spans="11:62" x14ac:dyDescent="0.15">
      <c r="K2975">
        <v>2018</v>
      </c>
      <c r="L2975" t="s">
        <v>26</v>
      </c>
      <c r="M2975" t="s">
        <v>67</v>
      </c>
      <c r="N2975" t="s">
        <v>68</v>
      </c>
      <c r="O2975" t="s">
        <v>73</v>
      </c>
      <c r="P2975" t="s">
        <v>46</v>
      </c>
      <c r="Q2975" t="s">
        <v>47</v>
      </c>
      <c r="R2975">
        <v>6589</v>
      </c>
      <c r="S2975">
        <v>8934.6839999999993</v>
      </c>
      <c r="T2975">
        <v>11525.742359999998</v>
      </c>
      <c r="U2975">
        <v>2591.0583599999991</v>
      </c>
      <c r="AX2975" t="s">
        <v>26</v>
      </c>
      <c r="AY2975">
        <v>2018</v>
      </c>
      <c r="AZ2975">
        <v>8</v>
      </c>
      <c r="BA2975" t="s">
        <v>38</v>
      </c>
      <c r="BB2975" t="s">
        <v>67</v>
      </c>
      <c r="BC2975" t="s">
        <v>68</v>
      </c>
      <c r="BD2975" t="s">
        <v>73</v>
      </c>
      <c r="BE2975" t="s">
        <v>46</v>
      </c>
      <c r="BF2975" t="s">
        <v>50</v>
      </c>
      <c r="BG2975">
        <v>16779</v>
      </c>
      <c r="BH2975">
        <v>78425.046000000002</v>
      </c>
      <c r="BI2975">
        <v>105089.56164000001</v>
      </c>
      <c r="BJ2975">
        <v>26664.515640000012</v>
      </c>
    </row>
    <row r="2976" spans="11:62" x14ac:dyDescent="0.15">
      <c r="K2976">
        <v>2018</v>
      </c>
      <c r="L2976" t="s">
        <v>26</v>
      </c>
      <c r="M2976" t="s">
        <v>67</v>
      </c>
      <c r="N2976" t="s">
        <v>68</v>
      </c>
      <c r="O2976" t="s">
        <v>73</v>
      </c>
      <c r="P2976" t="s">
        <v>46</v>
      </c>
      <c r="Q2976" t="s">
        <v>48</v>
      </c>
      <c r="R2976">
        <v>14838</v>
      </c>
      <c r="S2976">
        <v>40151.628000000004</v>
      </c>
      <c r="T2976">
        <v>52598.632680000002</v>
      </c>
      <c r="U2976">
        <v>12447.004679999998</v>
      </c>
      <c r="AX2976" t="s">
        <v>26</v>
      </c>
      <c r="AY2976">
        <v>2018</v>
      </c>
      <c r="AZ2976">
        <v>8</v>
      </c>
      <c r="BA2976" t="s">
        <v>38</v>
      </c>
      <c r="BB2976" t="s">
        <v>67</v>
      </c>
      <c r="BC2976" t="s">
        <v>68</v>
      </c>
      <c r="BD2976" t="s">
        <v>73</v>
      </c>
      <c r="BE2976" t="s">
        <v>51</v>
      </c>
      <c r="BF2976" t="s">
        <v>52</v>
      </c>
      <c r="BG2976">
        <v>8811</v>
      </c>
      <c r="BH2976">
        <v>43191.52199999999</v>
      </c>
      <c r="BI2976">
        <v>60900.046019999987</v>
      </c>
      <c r="BJ2976">
        <v>17708.524019999997</v>
      </c>
    </row>
    <row r="2977" spans="11:62" x14ac:dyDescent="0.15">
      <c r="K2977">
        <v>2018</v>
      </c>
      <c r="L2977" t="s">
        <v>26</v>
      </c>
      <c r="M2977" t="s">
        <v>67</v>
      </c>
      <c r="N2977" t="s">
        <v>68</v>
      </c>
      <c r="O2977" t="s">
        <v>73</v>
      </c>
      <c r="P2977" t="s">
        <v>46</v>
      </c>
      <c r="Q2977" t="s">
        <v>49</v>
      </c>
      <c r="R2977">
        <v>17553</v>
      </c>
      <c r="S2977">
        <v>49429.248000000007</v>
      </c>
      <c r="T2977">
        <v>66729.48480000002</v>
      </c>
      <c r="U2977">
        <v>17300.236800000013</v>
      </c>
      <c r="AX2977" t="s">
        <v>26</v>
      </c>
      <c r="AY2977">
        <v>2018</v>
      </c>
      <c r="AZ2977">
        <v>8</v>
      </c>
      <c r="BA2977" t="s">
        <v>38</v>
      </c>
      <c r="BB2977" t="s">
        <v>67</v>
      </c>
      <c r="BC2977" t="s">
        <v>68</v>
      </c>
      <c r="BD2977" t="s">
        <v>73</v>
      </c>
      <c r="BE2977" t="s">
        <v>51</v>
      </c>
      <c r="BF2977" t="s">
        <v>53</v>
      </c>
      <c r="BG2977">
        <v>11372</v>
      </c>
      <c r="BH2977">
        <v>91248.927999999985</v>
      </c>
      <c r="BI2977">
        <v>109498.71359999997</v>
      </c>
      <c r="BJ2977">
        <v>18249.785599999988</v>
      </c>
    </row>
    <row r="2978" spans="11:62" x14ac:dyDescent="0.15">
      <c r="K2978">
        <v>2018</v>
      </c>
      <c r="L2978" t="s">
        <v>26</v>
      </c>
      <c r="M2978" t="s">
        <v>67</v>
      </c>
      <c r="N2978" t="s">
        <v>68</v>
      </c>
      <c r="O2978" t="s">
        <v>73</v>
      </c>
      <c r="P2978" t="s">
        <v>46</v>
      </c>
      <c r="Q2978" t="s">
        <v>50</v>
      </c>
      <c r="R2978">
        <v>16779</v>
      </c>
      <c r="S2978">
        <v>78425.046000000002</v>
      </c>
      <c r="T2978">
        <v>105089.56164000001</v>
      </c>
      <c r="U2978">
        <v>26664.515640000012</v>
      </c>
      <c r="AX2978" t="s">
        <v>26</v>
      </c>
      <c r="AY2978">
        <v>2018</v>
      </c>
      <c r="AZ2978">
        <v>8</v>
      </c>
      <c r="BA2978" t="s">
        <v>38</v>
      </c>
      <c r="BB2978" t="s">
        <v>67</v>
      </c>
      <c r="BC2978" t="s">
        <v>68</v>
      </c>
      <c r="BD2978" t="s">
        <v>73</v>
      </c>
      <c r="BE2978" t="s">
        <v>51</v>
      </c>
      <c r="BF2978" t="s">
        <v>54</v>
      </c>
      <c r="BG2978">
        <v>14367</v>
      </c>
      <c r="BH2978">
        <v>41089.620000000003</v>
      </c>
      <c r="BI2978">
        <v>50951.128799999999</v>
      </c>
      <c r="BJ2978">
        <v>9861.508799999996</v>
      </c>
    </row>
    <row r="2979" spans="11:62" x14ac:dyDescent="0.15">
      <c r="K2979">
        <v>2018</v>
      </c>
      <c r="L2979" t="s">
        <v>26</v>
      </c>
      <c r="M2979" t="s">
        <v>67</v>
      </c>
      <c r="N2979" t="s">
        <v>68</v>
      </c>
      <c r="O2979" t="s">
        <v>73</v>
      </c>
      <c r="P2979" t="s">
        <v>51</v>
      </c>
      <c r="Q2979" t="s">
        <v>52</v>
      </c>
      <c r="R2979">
        <v>8811</v>
      </c>
      <c r="S2979">
        <v>43191.52199999999</v>
      </c>
      <c r="T2979">
        <v>60900.046019999987</v>
      </c>
      <c r="U2979">
        <v>17708.524019999997</v>
      </c>
      <c r="AX2979" t="s">
        <v>26</v>
      </c>
      <c r="AY2979">
        <v>2018</v>
      </c>
      <c r="AZ2979">
        <v>8</v>
      </c>
      <c r="BA2979" t="s">
        <v>38</v>
      </c>
      <c r="BB2979" t="s">
        <v>67</v>
      </c>
      <c r="BC2979" t="s">
        <v>68</v>
      </c>
      <c r="BD2979" t="s">
        <v>73</v>
      </c>
      <c r="BE2979" t="s">
        <v>51</v>
      </c>
      <c r="BF2979" t="s">
        <v>55</v>
      </c>
      <c r="BG2979">
        <v>14913</v>
      </c>
      <c r="BH2979">
        <v>92341.296000000002</v>
      </c>
      <c r="BI2979">
        <v>137588.53104</v>
      </c>
      <c r="BJ2979">
        <v>45247.23504</v>
      </c>
    </row>
    <row r="2980" spans="11:62" x14ac:dyDescent="0.15">
      <c r="K2980">
        <v>2018</v>
      </c>
      <c r="L2980" t="s">
        <v>26</v>
      </c>
      <c r="M2980" t="s">
        <v>67</v>
      </c>
      <c r="N2980" t="s">
        <v>68</v>
      </c>
      <c r="O2980" t="s">
        <v>73</v>
      </c>
      <c r="P2980" t="s">
        <v>51</v>
      </c>
      <c r="Q2980" t="s">
        <v>53</v>
      </c>
      <c r="R2980">
        <v>11372</v>
      </c>
      <c r="S2980">
        <v>91248.927999999985</v>
      </c>
      <c r="T2980">
        <v>109498.71359999997</v>
      </c>
      <c r="U2980">
        <v>18249.785599999988</v>
      </c>
      <c r="AX2980" t="s">
        <v>26</v>
      </c>
      <c r="AY2980">
        <v>2018</v>
      </c>
      <c r="AZ2980">
        <v>8</v>
      </c>
      <c r="BA2980" t="s">
        <v>38</v>
      </c>
      <c r="BB2980" t="s">
        <v>67</v>
      </c>
      <c r="BC2980" t="s">
        <v>68</v>
      </c>
      <c r="BD2980" t="s">
        <v>73</v>
      </c>
      <c r="BE2980" t="s">
        <v>56</v>
      </c>
      <c r="BF2980" t="s">
        <v>57</v>
      </c>
      <c r="BG2980">
        <v>11274</v>
      </c>
      <c r="BH2980">
        <v>166178.76</v>
      </c>
      <c r="BI2980">
        <v>229326.68880000003</v>
      </c>
      <c r="BJ2980">
        <v>63147.928800000023</v>
      </c>
    </row>
    <row r="2981" spans="11:62" x14ac:dyDescent="0.15">
      <c r="K2981">
        <v>2018</v>
      </c>
      <c r="L2981" t="s">
        <v>26</v>
      </c>
      <c r="M2981" t="s">
        <v>67</v>
      </c>
      <c r="N2981" t="s">
        <v>68</v>
      </c>
      <c r="O2981" t="s">
        <v>73</v>
      </c>
      <c r="P2981" t="s">
        <v>51</v>
      </c>
      <c r="Q2981" t="s">
        <v>54</v>
      </c>
      <c r="R2981">
        <v>14367</v>
      </c>
      <c r="S2981">
        <v>41089.620000000003</v>
      </c>
      <c r="T2981">
        <v>50951.128799999999</v>
      </c>
      <c r="U2981">
        <v>9861.508799999996</v>
      </c>
      <c r="AX2981" t="s">
        <v>26</v>
      </c>
      <c r="AY2981">
        <v>2018</v>
      </c>
      <c r="AZ2981">
        <v>8</v>
      </c>
      <c r="BA2981" t="s">
        <v>38</v>
      </c>
      <c r="BB2981" t="s">
        <v>67</v>
      </c>
      <c r="BC2981" t="s">
        <v>68</v>
      </c>
      <c r="BD2981" t="s">
        <v>73</v>
      </c>
      <c r="BE2981" t="s">
        <v>56</v>
      </c>
      <c r="BF2981" t="s">
        <v>58</v>
      </c>
      <c r="BG2981">
        <v>13832</v>
      </c>
      <c r="BH2981">
        <v>106312.75199999999</v>
      </c>
      <c r="BI2981">
        <v>129701.55743999999</v>
      </c>
      <c r="BJ2981">
        <v>23388.805439999996</v>
      </c>
    </row>
    <row r="2982" spans="11:62" x14ac:dyDescent="0.15">
      <c r="K2982">
        <v>2018</v>
      </c>
      <c r="L2982" t="s">
        <v>26</v>
      </c>
      <c r="M2982" t="s">
        <v>67</v>
      </c>
      <c r="N2982" t="s">
        <v>68</v>
      </c>
      <c r="O2982" t="s">
        <v>73</v>
      </c>
      <c r="P2982" t="s">
        <v>51</v>
      </c>
      <c r="Q2982" t="s">
        <v>55</v>
      </c>
      <c r="R2982">
        <v>14913</v>
      </c>
      <c r="S2982">
        <v>92341.296000000002</v>
      </c>
      <c r="T2982">
        <v>137588.53104</v>
      </c>
      <c r="U2982">
        <v>45247.23504</v>
      </c>
      <c r="AX2982" t="s">
        <v>26</v>
      </c>
      <c r="AY2982">
        <v>2018</v>
      </c>
      <c r="AZ2982">
        <v>8</v>
      </c>
      <c r="BA2982" t="s">
        <v>38</v>
      </c>
      <c r="BB2982" t="s">
        <v>67</v>
      </c>
      <c r="BC2982" t="s">
        <v>68</v>
      </c>
      <c r="BD2982" t="s">
        <v>73</v>
      </c>
      <c r="BE2982" t="s">
        <v>56</v>
      </c>
      <c r="BF2982" t="s">
        <v>59</v>
      </c>
      <c r="BG2982">
        <v>10170</v>
      </c>
      <c r="BH2982">
        <v>23614.74</v>
      </c>
      <c r="BI2982">
        <v>30699.162</v>
      </c>
      <c r="BJ2982">
        <v>7084.4219999999987</v>
      </c>
    </row>
    <row r="2983" spans="11:62" x14ac:dyDescent="0.15">
      <c r="K2983">
        <v>2018</v>
      </c>
      <c r="L2983" t="s">
        <v>26</v>
      </c>
      <c r="M2983" t="s">
        <v>67</v>
      </c>
      <c r="N2983" t="s">
        <v>68</v>
      </c>
      <c r="O2983" t="s">
        <v>73</v>
      </c>
      <c r="P2983" t="s">
        <v>56</v>
      </c>
      <c r="Q2983" t="s">
        <v>57</v>
      </c>
      <c r="R2983">
        <v>11274</v>
      </c>
      <c r="S2983">
        <v>166178.76</v>
      </c>
      <c r="T2983">
        <v>229326.68880000003</v>
      </c>
      <c r="U2983">
        <v>63147.928800000023</v>
      </c>
      <c r="AX2983" t="s">
        <v>26</v>
      </c>
      <c r="AY2983">
        <v>2018</v>
      </c>
      <c r="AZ2983">
        <v>8</v>
      </c>
      <c r="BA2983" t="s">
        <v>38</v>
      </c>
      <c r="BB2983" t="s">
        <v>74</v>
      </c>
      <c r="BC2983" t="s">
        <v>75</v>
      </c>
      <c r="BD2983" t="s">
        <v>76</v>
      </c>
      <c r="BE2983" t="s">
        <v>46</v>
      </c>
      <c r="BF2983" t="s">
        <v>47</v>
      </c>
      <c r="BG2983">
        <v>5739</v>
      </c>
      <c r="BH2983">
        <v>7850.9520000000011</v>
      </c>
      <c r="BI2983">
        <v>10049.218560000001</v>
      </c>
      <c r="BJ2983">
        <v>2198.26656</v>
      </c>
    </row>
    <row r="2984" spans="11:62" x14ac:dyDescent="0.15">
      <c r="K2984">
        <v>2018</v>
      </c>
      <c r="L2984" t="s">
        <v>26</v>
      </c>
      <c r="M2984" t="s">
        <v>67</v>
      </c>
      <c r="N2984" t="s">
        <v>68</v>
      </c>
      <c r="O2984" t="s">
        <v>73</v>
      </c>
      <c r="P2984" t="s">
        <v>56</v>
      </c>
      <c r="Q2984" t="s">
        <v>58</v>
      </c>
      <c r="R2984">
        <v>13832</v>
      </c>
      <c r="S2984">
        <v>106312.75199999999</v>
      </c>
      <c r="T2984">
        <v>129701.55743999999</v>
      </c>
      <c r="U2984">
        <v>23388.805439999996</v>
      </c>
      <c r="AX2984" t="s">
        <v>26</v>
      </c>
      <c r="AY2984">
        <v>2018</v>
      </c>
      <c r="AZ2984">
        <v>8</v>
      </c>
      <c r="BA2984" t="s">
        <v>38</v>
      </c>
      <c r="BB2984" t="s">
        <v>74</v>
      </c>
      <c r="BC2984" t="s">
        <v>75</v>
      </c>
      <c r="BD2984" t="s">
        <v>76</v>
      </c>
      <c r="BE2984" t="s">
        <v>46</v>
      </c>
      <c r="BF2984" t="s">
        <v>48</v>
      </c>
      <c r="BG2984">
        <v>15104</v>
      </c>
      <c r="BH2984">
        <v>42532.864000000001</v>
      </c>
      <c r="BI2984">
        <v>57419.366400000006</v>
      </c>
      <c r="BJ2984">
        <v>14886.502400000005</v>
      </c>
    </row>
    <row r="2985" spans="11:62" x14ac:dyDescent="0.15">
      <c r="K2985">
        <v>2018</v>
      </c>
      <c r="L2985" t="s">
        <v>26</v>
      </c>
      <c r="M2985" t="s">
        <v>67</v>
      </c>
      <c r="N2985" t="s">
        <v>68</v>
      </c>
      <c r="O2985" t="s">
        <v>73</v>
      </c>
      <c r="P2985" t="s">
        <v>56</v>
      </c>
      <c r="Q2985" t="s">
        <v>59</v>
      </c>
      <c r="R2985">
        <v>10170</v>
      </c>
      <c r="S2985">
        <v>23614.74</v>
      </c>
      <c r="T2985">
        <v>30699.162</v>
      </c>
      <c r="U2985">
        <v>7084.4219999999987</v>
      </c>
      <c r="AX2985" t="s">
        <v>26</v>
      </c>
      <c r="AY2985">
        <v>2018</v>
      </c>
      <c r="AZ2985">
        <v>8</v>
      </c>
      <c r="BA2985" t="s">
        <v>38</v>
      </c>
      <c r="BB2985" t="s">
        <v>74</v>
      </c>
      <c r="BC2985" t="s">
        <v>75</v>
      </c>
      <c r="BD2985" t="s">
        <v>76</v>
      </c>
      <c r="BE2985" t="s">
        <v>46</v>
      </c>
      <c r="BF2985" t="s">
        <v>49</v>
      </c>
      <c r="BG2985">
        <v>16316</v>
      </c>
      <c r="BH2985">
        <v>42356.336000000003</v>
      </c>
      <c r="BI2985">
        <v>63534.504000000001</v>
      </c>
      <c r="BJ2985">
        <v>21178.167999999998</v>
      </c>
    </row>
    <row r="2986" spans="11:62" x14ac:dyDescent="0.15">
      <c r="K2986">
        <v>2018</v>
      </c>
      <c r="L2986" t="s">
        <v>26</v>
      </c>
      <c r="M2986" t="s">
        <v>74</v>
      </c>
      <c r="N2986" t="s">
        <v>75</v>
      </c>
      <c r="O2986" t="s">
        <v>76</v>
      </c>
      <c r="P2986" t="s">
        <v>46</v>
      </c>
      <c r="Q2986" t="s">
        <v>47</v>
      </c>
      <c r="R2986">
        <v>5739</v>
      </c>
      <c r="S2986">
        <v>7850.9520000000011</v>
      </c>
      <c r="T2986">
        <v>10049.218560000001</v>
      </c>
      <c r="U2986">
        <v>2198.26656</v>
      </c>
      <c r="AX2986" t="s">
        <v>26</v>
      </c>
      <c r="AY2986">
        <v>2018</v>
      </c>
      <c r="AZ2986">
        <v>8</v>
      </c>
      <c r="BA2986" t="s">
        <v>38</v>
      </c>
      <c r="BB2986" t="s">
        <v>74</v>
      </c>
      <c r="BC2986" t="s">
        <v>75</v>
      </c>
      <c r="BD2986" t="s">
        <v>76</v>
      </c>
      <c r="BE2986" t="s">
        <v>46</v>
      </c>
      <c r="BF2986" t="s">
        <v>50</v>
      </c>
      <c r="BG2986">
        <v>13402</v>
      </c>
      <c r="BH2986">
        <v>70333.695999999996</v>
      </c>
      <c r="BI2986">
        <v>86510.446079999994</v>
      </c>
      <c r="BJ2986">
        <v>16176.750079999998</v>
      </c>
    </row>
    <row r="2987" spans="11:62" x14ac:dyDescent="0.15">
      <c r="K2987">
        <v>2018</v>
      </c>
      <c r="L2987" t="s">
        <v>26</v>
      </c>
      <c r="M2987" t="s">
        <v>74</v>
      </c>
      <c r="N2987" t="s">
        <v>75</v>
      </c>
      <c r="O2987" t="s">
        <v>76</v>
      </c>
      <c r="P2987" t="s">
        <v>46</v>
      </c>
      <c r="Q2987" t="s">
        <v>48</v>
      </c>
      <c r="R2987">
        <v>15104</v>
      </c>
      <c r="S2987">
        <v>42532.864000000001</v>
      </c>
      <c r="T2987">
        <v>57419.366400000006</v>
      </c>
      <c r="U2987">
        <v>14886.502400000005</v>
      </c>
      <c r="AX2987" t="s">
        <v>26</v>
      </c>
      <c r="AY2987">
        <v>2018</v>
      </c>
      <c r="AZ2987">
        <v>8</v>
      </c>
      <c r="BA2987" t="s">
        <v>38</v>
      </c>
      <c r="BB2987" t="s">
        <v>74</v>
      </c>
      <c r="BC2987" t="s">
        <v>75</v>
      </c>
      <c r="BD2987" t="s">
        <v>76</v>
      </c>
      <c r="BE2987" t="s">
        <v>51</v>
      </c>
      <c r="BF2987" t="s">
        <v>52</v>
      </c>
      <c r="BG2987">
        <v>10759</v>
      </c>
      <c r="BH2987">
        <v>45381.461999999992</v>
      </c>
      <c r="BI2987">
        <v>61718.788319999985</v>
      </c>
      <c r="BJ2987">
        <v>16337.326319999993</v>
      </c>
    </row>
    <row r="2988" spans="11:62" x14ac:dyDescent="0.15">
      <c r="K2988">
        <v>2018</v>
      </c>
      <c r="L2988" t="s">
        <v>26</v>
      </c>
      <c r="M2988" t="s">
        <v>74</v>
      </c>
      <c r="N2988" t="s">
        <v>75</v>
      </c>
      <c r="O2988" t="s">
        <v>76</v>
      </c>
      <c r="P2988" t="s">
        <v>46</v>
      </c>
      <c r="Q2988" t="s">
        <v>49</v>
      </c>
      <c r="R2988">
        <v>16316</v>
      </c>
      <c r="S2988">
        <v>42356.336000000003</v>
      </c>
      <c r="T2988">
        <v>63534.504000000001</v>
      </c>
      <c r="U2988">
        <v>21178.167999999998</v>
      </c>
      <c r="AX2988" t="s">
        <v>26</v>
      </c>
      <c r="AY2988">
        <v>2018</v>
      </c>
      <c r="AZ2988">
        <v>8</v>
      </c>
      <c r="BA2988" t="s">
        <v>38</v>
      </c>
      <c r="BB2988" t="s">
        <v>74</v>
      </c>
      <c r="BC2988" t="s">
        <v>75</v>
      </c>
      <c r="BD2988" t="s">
        <v>76</v>
      </c>
      <c r="BE2988" t="s">
        <v>51</v>
      </c>
      <c r="BF2988" t="s">
        <v>53</v>
      </c>
      <c r="BG2988">
        <v>9149</v>
      </c>
      <c r="BH2988">
        <v>70300.915999999997</v>
      </c>
      <c r="BI2988">
        <v>92797.20912</v>
      </c>
      <c r="BJ2988">
        <v>22496.293120000002</v>
      </c>
    </row>
    <row r="2989" spans="11:62" x14ac:dyDescent="0.15">
      <c r="K2989">
        <v>2018</v>
      </c>
      <c r="L2989" t="s">
        <v>26</v>
      </c>
      <c r="M2989" t="s">
        <v>74</v>
      </c>
      <c r="N2989" t="s">
        <v>75</v>
      </c>
      <c r="O2989" t="s">
        <v>76</v>
      </c>
      <c r="P2989" t="s">
        <v>46</v>
      </c>
      <c r="Q2989" t="s">
        <v>50</v>
      </c>
      <c r="R2989">
        <v>13402</v>
      </c>
      <c r="S2989">
        <v>70333.695999999996</v>
      </c>
      <c r="T2989">
        <v>86510.446079999994</v>
      </c>
      <c r="U2989">
        <v>16176.750079999998</v>
      </c>
      <c r="AX2989" t="s">
        <v>26</v>
      </c>
      <c r="AY2989">
        <v>2018</v>
      </c>
      <c r="AZ2989">
        <v>8</v>
      </c>
      <c r="BA2989" t="s">
        <v>38</v>
      </c>
      <c r="BB2989" t="s">
        <v>74</v>
      </c>
      <c r="BC2989" t="s">
        <v>75</v>
      </c>
      <c r="BD2989" t="s">
        <v>76</v>
      </c>
      <c r="BE2989" t="s">
        <v>51</v>
      </c>
      <c r="BF2989" t="s">
        <v>54</v>
      </c>
      <c r="BG2989">
        <v>12135</v>
      </c>
      <c r="BH2989">
        <v>29900.640000000003</v>
      </c>
      <c r="BI2989">
        <v>37973.8128</v>
      </c>
      <c r="BJ2989">
        <v>8073.1727999999966</v>
      </c>
    </row>
    <row r="2990" spans="11:62" x14ac:dyDescent="0.15">
      <c r="K2990">
        <v>2018</v>
      </c>
      <c r="L2990" t="s">
        <v>26</v>
      </c>
      <c r="M2990" t="s">
        <v>74</v>
      </c>
      <c r="N2990" t="s">
        <v>75</v>
      </c>
      <c r="O2990" t="s">
        <v>76</v>
      </c>
      <c r="P2990" t="s">
        <v>51</v>
      </c>
      <c r="Q2990" t="s">
        <v>52</v>
      </c>
      <c r="R2990">
        <v>10759</v>
      </c>
      <c r="S2990">
        <v>45381.461999999992</v>
      </c>
      <c r="T2990">
        <v>61718.788319999985</v>
      </c>
      <c r="U2990">
        <v>16337.326319999993</v>
      </c>
      <c r="AX2990" t="s">
        <v>26</v>
      </c>
      <c r="AY2990">
        <v>2018</v>
      </c>
      <c r="AZ2990">
        <v>8</v>
      </c>
      <c r="BA2990" t="s">
        <v>38</v>
      </c>
      <c r="BB2990" t="s">
        <v>74</v>
      </c>
      <c r="BC2990" t="s">
        <v>75</v>
      </c>
      <c r="BD2990" t="s">
        <v>76</v>
      </c>
      <c r="BE2990" t="s">
        <v>51</v>
      </c>
      <c r="BF2990" t="s">
        <v>55</v>
      </c>
      <c r="BG2990">
        <v>13893</v>
      </c>
      <c r="BH2990">
        <v>78689.95199999999</v>
      </c>
      <c r="BI2990">
        <v>105444.53567999999</v>
      </c>
      <c r="BJ2990">
        <v>26754.583679999996</v>
      </c>
    </row>
    <row r="2991" spans="11:62" x14ac:dyDescent="0.15">
      <c r="K2991">
        <v>2018</v>
      </c>
      <c r="L2991" t="s">
        <v>26</v>
      </c>
      <c r="M2991" t="s">
        <v>74</v>
      </c>
      <c r="N2991" t="s">
        <v>75</v>
      </c>
      <c r="O2991" t="s">
        <v>76</v>
      </c>
      <c r="P2991" t="s">
        <v>51</v>
      </c>
      <c r="Q2991" t="s">
        <v>53</v>
      </c>
      <c r="R2991">
        <v>9149</v>
      </c>
      <c r="S2991">
        <v>70300.915999999997</v>
      </c>
      <c r="T2991">
        <v>92797.20912</v>
      </c>
      <c r="U2991">
        <v>22496.293120000002</v>
      </c>
      <c r="AX2991" t="s">
        <v>26</v>
      </c>
      <c r="AY2991">
        <v>2018</v>
      </c>
      <c r="AZ2991">
        <v>8</v>
      </c>
      <c r="BA2991" t="s">
        <v>38</v>
      </c>
      <c r="BB2991" t="s">
        <v>74</v>
      </c>
      <c r="BC2991" t="s">
        <v>75</v>
      </c>
      <c r="BD2991" t="s">
        <v>76</v>
      </c>
      <c r="BE2991" t="s">
        <v>56</v>
      </c>
      <c r="BF2991" t="s">
        <v>57</v>
      </c>
      <c r="BG2991">
        <v>19629</v>
      </c>
      <c r="BH2991">
        <v>307743.46200000006</v>
      </c>
      <c r="BI2991">
        <v>384679.32750000007</v>
      </c>
      <c r="BJ2991">
        <v>76935.865500000014</v>
      </c>
    </row>
    <row r="2992" spans="11:62" x14ac:dyDescent="0.15">
      <c r="K2992">
        <v>2018</v>
      </c>
      <c r="L2992" t="s">
        <v>26</v>
      </c>
      <c r="M2992" t="s">
        <v>74</v>
      </c>
      <c r="N2992" t="s">
        <v>75</v>
      </c>
      <c r="O2992" t="s">
        <v>76</v>
      </c>
      <c r="P2992" t="s">
        <v>51</v>
      </c>
      <c r="Q2992" t="s">
        <v>54</v>
      </c>
      <c r="R2992">
        <v>12135</v>
      </c>
      <c r="S2992">
        <v>29900.640000000003</v>
      </c>
      <c r="T2992">
        <v>37973.8128</v>
      </c>
      <c r="U2992">
        <v>8073.1727999999966</v>
      </c>
      <c r="AX2992" t="s">
        <v>26</v>
      </c>
      <c r="AY2992">
        <v>2018</v>
      </c>
      <c r="AZ2992">
        <v>8</v>
      </c>
      <c r="BA2992" t="s">
        <v>38</v>
      </c>
      <c r="BB2992" t="s">
        <v>74</v>
      </c>
      <c r="BC2992" t="s">
        <v>75</v>
      </c>
      <c r="BD2992" t="s">
        <v>76</v>
      </c>
      <c r="BE2992" t="s">
        <v>56</v>
      </c>
      <c r="BF2992" t="s">
        <v>58</v>
      </c>
      <c r="BG2992">
        <v>13419</v>
      </c>
      <c r="BH2992">
        <v>98911.449000000008</v>
      </c>
      <c r="BI2992">
        <v>133530.45615000001</v>
      </c>
      <c r="BJ2992">
        <v>34619.007150000005</v>
      </c>
    </row>
    <row r="2993" spans="11:62" x14ac:dyDescent="0.15">
      <c r="K2993">
        <v>2018</v>
      </c>
      <c r="L2993" t="s">
        <v>26</v>
      </c>
      <c r="M2993" t="s">
        <v>74</v>
      </c>
      <c r="N2993" t="s">
        <v>75</v>
      </c>
      <c r="O2993" t="s">
        <v>76</v>
      </c>
      <c r="P2993" t="s">
        <v>51</v>
      </c>
      <c r="Q2993" t="s">
        <v>55</v>
      </c>
      <c r="R2993">
        <v>13893</v>
      </c>
      <c r="S2993">
        <v>78689.95199999999</v>
      </c>
      <c r="T2993">
        <v>105444.53567999999</v>
      </c>
      <c r="U2993">
        <v>26754.583679999996</v>
      </c>
      <c r="AX2993" t="s">
        <v>26</v>
      </c>
      <c r="AY2993">
        <v>2018</v>
      </c>
      <c r="AZ2993">
        <v>8</v>
      </c>
      <c r="BA2993" t="s">
        <v>38</v>
      </c>
      <c r="BB2993" t="s">
        <v>74</v>
      </c>
      <c r="BC2993" t="s">
        <v>75</v>
      </c>
      <c r="BD2993" t="s">
        <v>76</v>
      </c>
      <c r="BE2993" t="s">
        <v>56</v>
      </c>
      <c r="BF2993" t="s">
        <v>59</v>
      </c>
      <c r="BG2993">
        <v>15257</v>
      </c>
      <c r="BH2993">
        <v>35152.128000000004</v>
      </c>
      <c r="BI2993">
        <v>51322.106880000007</v>
      </c>
      <c r="BJ2993">
        <v>16169.978880000002</v>
      </c>
    </row>
    <row r="2994" spans="11:62" x14ac:dyDescent="0.15">
      <c r="K2994">
        <v>2018</v>
      </c>
      <c r="L2994" t="s">
        <v>26</v>
      </c>
      <c r="M2994" t="s">
        <v>74</v>
      </c>
      <c r="N2994" t="s">
        <v>75</v>
      </c>
      <c r="O2994" t="s">
        <v>76</v>
      </c>
      <c r="P2994" t="s">
        <v>56</v>
      </c>
      <c r="Q2994" t="s">
        <v>57</v>
      </c>
      <c r="R2994">
        <v>19629</v>
      </c>
      <c r="S2994">
        <v>307743.46200000006</v>
      </c>
      <c r="T2994">
        <v>384679.32750000007</v>
      </c>
      <c r="U2994">
        <v>76935.865500000014</v>
      </c>
      <c r="AX2994" t="s">
        <v>26</v>
      </c>
      <c r="AY2994">
        <v>2018</v>
      </c>
      <c r="AZ2994">
        <v>8</v>
      </c>
      <c r="BA2994" t="s">
        <v>38</v>
      </c>
      <c r="BB2994" t="s">
        <v>74</v>
      </c>
      <c r="BC2994" t="s">
        <v>75</v>
      </c>
      <c r="BD2994" t="s">
        <v>77</v>
      </c>
      <c r="BE2994" t="s">
        <v>46</v>
      </c>
      <c r="BF2994" t="s">
        <v>47</v>
      </c>
      <c r="BG2994">
        <v>19189</v>
      </c>
      <c r="BH2994">
        <v>29013.767999999996</v>
      </c>
      <c r="BI2994">
        <v>34816.5216</v>
      </c>
      <c r="BJ2994">
        <v>5802.7536000000036</v>
      </c>
    </row>
    <row r="2995" spans="11:62" x14ac:dyDescent="0.15">
      <c r="K2995">
        <v>2018</v>
      </c>
      <c r="L2995" t="s">
        <v>26</v>
      </c>
      <c r="M2995" t="s">
        <v>74</v>
      </c>
      <c r="N2995" t="s">
        <v>75</v>
      </c>
      <c r="O2995" t="s">
        <v>76</v>
      </c>
      <c r="P2995" t="s">
        <v>56</v>
      </c>
      <c r="Q2995" t="s">
        <v>58</v>
      </c>
      <c r="R2995">
        <v>13419</v>
      </c>
      <c r="S2995">
        <v>98911.449000000008</v>
      </c>
      <c r="T2995">
        <v>133530.45615000001</v>
      </c>
      <c r="U2995">
        <v>34619.007150000005</v>
      </c>
      <c r="AX2995" t="s">
        <v>26</v>
      </c>
      <c r="AY2995">
        <v>2018</v>
      </c>
      <c r="AZ2995">
        <v>8</v>
      </c>
      <c r="BA2995" t="s">
        <v>38</v>
      </c>
      <c r="BB2995" t="s">
        <v>74</v>
      </c>
      <c r="BC2995" t="s">
        <v>75</v>
      </c>
      <c r="BD2995" t="s">
        <v>77</v>
      </c>
      <c r="BE2995" t="s">
        <v>46</v>
      </c>
      <c r="BF2995" t="s">
        <v>48</v>
      </c>
      <c r="BG2995">
        <v>9585</v>
      </c>
      <c r="BH2995">
        <v>24250.05</v>
      </c>
      <c r="BI2995">
        <v>34192.570500000002</v>
      </c>
      <c r="BJ2995">
        <v>9942.5205000000024</v>
      </c>
    </row>
    <row r="2996" spans="11:62" x14ac:dyDescent="0.15">
      <c r="K2996">
        <v>2018</v>
      </c>
      <c r="L2996" t="s">
        <v>26</v>
      </c>
      <c r="M2996" t="s">
        <v>74</v>
      </c>
      <c r="N2996" t="s">
        <v>75</v>
      </c>
      <c r="O2996" t="s">
        <v>76</v>
      </c>
      <c r="P2996" t="s">
        <v>56</v>
      </c>
      <c r="Q2996" t="s">
        <v>59</v>
      </c>
      <c r="R2996">
        <v>15257</v>
      </c>
      <c r="S2996">
        <v>35152.128000000004</v>
      </c>
      <c r="T2996">
        <v>51322.106880000007</v>
      </c>
      <c r="U2996">
        <v>16169.978880000002</v>
      </c>
      <c r="AX2996" t="s">
        <v>26</v>
      </c>
      <c r="AY2996">
        <v>2018</v>
      </c>
      <c r="AZ2996">
        <v>8</v>
      </c>
      <c r="BA2996" t="s">
        <v>38</v>
      </c>
      <c r="BB2996" t="s">
        <v>74</v>
      </c>
      <c r="BC2996" t="s">
        <v>75</v>
      </c>
      <c r="BD2996" t="s">
        <v>77</v>
      </c>
      <c r="BE2996" t="s">
        <v>46</v>
      </c>
      <c r="BF2996" t="s">
        <v>49</v>
      </c>
      <c r="BG2996">
        <v>17173</v>
      </c>
      <c r="BH2996">
        <v>42314.272000000012</v>
      </c>
      <c r="BI2996">
        <v>63471.408000000018</v>
      </c>
      <c r="BJ2996">
        <v>21157.136000000006</v>
      </c>
    </row>
    <row r="2997" spans="11:62" x14ac:dyDescent="0.15">
      <c r="K2997">
        <v>2018</v>
      </c>
      <c r="L2997" t="s">
        <v>26</v>
      </c>
      <c r="M2997" t="s">
        <v>74</v>
      </c>
      <c r="N2997" t="s">
        <v>75</v>
      </c>
      <c r="O2997" t="s">
        <v>77</v>
      </c>
      <c r="P2997" t="s">
        <v>46</v>
      </c>
      <c r="Q2997" t="s">
        <v>47</v>
      </c>
      <c r="R2997">
        <v>19189</v>
      </c>
      <c r="S2997">
        <v>29013.767999999996</v>
      </c>
      <c r="T2997">
        <v>34816.5216</v>
      </c>
      <c r="U2997">
        <v>5802.7536000000036</v>
      </c>
      <c r="AX2997" t="s">
        <v>26</v>
      </c>
      <c r="AY2997">
        <v>2018</v>
      </c>
      <c r="AZ2997">
        <v>8</v>
      </c>
      <c r="BA2997" t="s">
        <v>38</v>
      </c>
      <c r="BB2997" t="s">
        <v>74</v>
      </c>
      <c r="BC2997" t="s">
        <v>75</v>
      </c>
      <c r="BD2997" t="s">
        <v>77</v>
      </c>
      <c r="BE2997" t="s">
        <v>46</v>
      </c>
      <c r="BF2997" t="s">
        <v>50</v>
      </c>
      <c r="BG2997">
        <v>12661</v>
      </c>
      <c r="BH2997">
        <v>63849.422999999995</v>
      </c>
      <c r="BI2997">
        <v>84281.238359999988</v>
      </c>
      <c r="BJ2997">
        <v>20431.815359999993</v>
      </c>
    </row>
    <row r="2998" spans="11:62" x14ac:dyDescent="0.15">
      <c r="K2998">
        <v>2018</v>
      </c>
      <c r="L2998" t="s">
        <v>26</v>
      </c>
      <c r="M2998" t="s">
        <v>74</v>
      </c>
      <c r="N2998" t="s">
        <v>75</v>
      </c>
      <c r="O2998" t="s">
        <v>77</v>
      </c>
      <c r="P2998" t="s">
        <v>46</v>
      </c>
      <c r="Q2998" t="s">
        <v>48</v>
      </c>
      <c r="R2998">
        <v>9585</v>
      </c>
      <c r="S2998">
        <v>24250.05</v>
      </c>
      <c r="T2998">
        <v>34192.570500000002</v>
      </c>
      <c r="U2998">
        <v>9942.5205000000024</v>
      </c>
      <c r="AX2998" t="s">
        <v>26</v>
      </c>
      <c r="AY2998">
        <v>2018</v>
      </c>
      <c r="AZ2998">
        <v>8</v>
      </c>
      <c r="BA2998" t="s">
        <v>38</v>
      </c>
      <c r="BB2998" t="s">
        <v>74</v>
      </c>
      <c r="BC2998" t="s">
        <v>75</v>
      </c>
      <c r="BD2998" t="s">
        <v>77</v>
      </c>
      <c r="BE2998" t="s">
        <v>51</v>
      </c>
      <c r="BF2998" t="s">
        <v>52</v>
      </c>
      <c r="BG2998">
        <v>18765</v>
      </c>
      <c r="BH2998">
        <v>88420.68</v>
      </c>
      <c r="BI2998">
        <v>128209.98599999999</v>
      </c>
      <c r="BJ2998">
        <v>39789.305999999997</v>
      </c>
    </row>
    <row r="2999" spans="11:62" x14ac:dyDescent="0.15">
      <c r="K2999">
        <v>2018</v>
      </c>
      <c r="L2999" t="s">
        <v>26</v>
      </c>
      <c r="M2999" t="s">
        <v>74</v>
      </c>
      <c r="N2999" t="s">
        <v>75</v>
      </c>
      <c r="O2999" t="s">
        <v>77</v>
      </c>
      <c r="P2999" t="s">
        <v>46</v>
      </c>
      <c r="Q2999" t="s">
        <v>49</v>
      </c>
      <c r="R2999">
        <v>17173</v>
      </c>
      <c r="S2999">
        <v>42314.272000000012</v>
      </c>
      <c r="T2999">
        <v>63471.408000000018</v>
      </c>
      <c r="U2999">
        <v>21157.136000000006</v>
      </c>
      <c r="AX2999" t="s">
        <v>26</v>
      </c>
      <c r="AY2999">
        <v>2018</v>
      </c>
      <c r="AZ2999">
        <v>8</v>
      </c>
      <c r="BA2999" t="s">
        <v>38</v>
      </c>
      <c r="BB2999" t="s">
        <v>74</v>
      </c>
      <c r="BC2999" t="s">
        <v>75</v>
      </c>
      <c r="BD2999" t="s">
        <v>77</v>
      </c>
      <c r="BE2999" t="s">
        <v>51</v>
      </c>
      <c r="BF2999" t="s">
        <v>53</v>
      </c>
      <c r="BG2999">
        <v>13972</v>
      </c>
      <c r="BH2999">
        <v>111161.23199999999</v>
      </c>
      <c r="BI2999">
        <v>157848.94944</v>
      </c>
      <c r="BJ2999">
        <v>46687.717440000008</v>
      </c>
    </row>
    <row r="3000" spans="11:62" x14ac:dyDescent="0.15">
      <c r="K3000">
        <v>2018</v>
      </c>
      <c r="L3000" t="s">
        <v>26</v>
      </c>
      <c r="M3000" t="s">
        <v>74</v>
      </c>
      <c r="N3000" t="s">
        <v>75</v>
      </c>
      <c r="O3000" t="s">
        <v>77</v>
      </c>
      <c r="P3000" t="s">
        <v>46</v>
      </c>
      <c r="Q3000" t="s">
        <v>50</v>
      </c>
      <c r="R3000">
        <v>12661</v>
      </c>
      <c r="S3000">
        <v>63849.422999999995</v>
      </c>
      <c r="T3000">
        <v>84281.238359999988</v>
      </c>
      <c r="U3000">
        <v>20431.815359999993</v>
      </c>
      <c r="AX3000" t="s">
        <v>26</v>
      </c>
      <c r="AY3000">
        <v>2018</v>
      </c>
      <c r="AZ3000">
        <v>8</v>
      </c>
      <c r="BA3000" t="s">
        <v>38</v>
      </c>
      <c r="BB3000" t="s">
        <v>74</v>
      </c>
      <c r="BC3000" t="s">
        <v>75</v>
      </c>
      <c r="BD3000" t="s">
        <v>77</v>
      </c>
      <c r="BE3000" t="s">
        <v>51</v>
      </c>
      <c r="BF3000" t="s">
        <v>54</v>
      </c>
      <c r="BG3000">
        <v>16539</v>
      </c>
      <c r="BH3000">
        <v>47301.54</v>
      </c>
      <c r="BI3000">
        <v>58180.894200000002</v>
      </c>
      <c r="BJ3000">
        <v>10879.354200000002</v>
      </c>
    </row>
    <row r="3001" spans="11:62" x14ac:dyDescent="0.15">
      <c r="K3001">
        <v>2018</v>
      </c>
      <c r="L3001" t="s">
        <v>26</v>
      </c>
      <c r="M3001" t="s">
        <v>74</v>
      </c>
      <c r="N3001" t="s">
        <v>75</v>
      </c>
      <c r="O3001" t="s">
        <v>77</v>
      </c>
      <c r="P3001" t="s">
        <v>51</v>
      </c>
      <c r="Q3001" t="s">
        <v>52</v>
      </c>
      <c r="R3001">
        <v>18765</v>
      </c>
      <c r="S3001">
        <v>88420.68</v>
      </c>
      <c r="T3001">
        <v>128209.98599999999</v>
      </c>
      <c r="U3001">
        <v>39789.305999999997</v>
      </c>
      <c r="AX3001" t="s">
        <v>26</v>
      </c>
      <c r="AY3001">
        <v>2018</v>
      </c>
      <c r="AZ3001">
        <v>8</v>
      </c>
      <c r="BA3001" t="s">
        <v>38</v>
      </c>
      <c r="BB3001" t="s">
        <v>74</v>
      </c>
      <c r="BC3001" t="s">
        <v>75</v>
      </c>
      <c r="BD3001" t="s">
        <v>77</v>
      </c>
      <c r="BE3001" t="s">
        <v>51</v>
      </c>
      <c r="BF3001" t="s">
        <v>55</v>
      </c>
      <c r="BG3001">
        <v>14292</v>
      </c>
      <c r="BH3001">
        <v>79577.855999999985</v>
      </c>
      <c r="BI3001">
        <v>98676.541439999972</v>
      </c>
      <c r="BJ3001">
        <v>19098.685439999987</v>
      </c>
    </row>
    <row r="3002" spans="11:62" x14ac:dyDescent="0.15">
      <c r="K3002">
        <v>2018</v>
      </c>
      <c r="L3002" t="s">
        <v>26</v>
      </c>
      <c r="M3002" t="s">
        <v>74</v>
      </c>
      <c r="N3002" t="s">
        <v>75</v>
      </c>
      <c r="O3002" t="s">
        <v>77</v>
      </c>
      <c r="P3002" t="s">
        <v>51</v>
      </c>
      <c r="Q3002" t="s">
        <v>53</v>
      </c>
      <c r="R3002">
        <v>13972</v>
      </c>
      <c r="S3002">
        <v>111161.23199999999</v>
      </c>
      <c r="T3002">
        <v>157848.94944</v>
      </c>
      <c r="U3002">
        <v>46687.717440000008</v>
      </c>
      <c r="AX3002" t="s">
        <v>26</v>
      </c>
      <c r="AY3002">
        <v>2018</v>
      </c>
      <c r="AZ3002">
        <v>8</v>
      </c>
      <c r="BA3002" t="s">
        <v>38</v>
      </c>
      <c r="BB3002" t="s">
        <v>74</v>
      </c>
      <c r="BC3002" t="s">
        <v>75</v>
      </c>
      <c r="BD3002" t="s">
        <v>77</v>
      </c>
      <c r="BE3002" t="s">
        <v>56</v>
      </c>
      <c r="BF3002" t="s">
        <v>57</v>
      </c>
      <c r="BG3002">
        <v>16361</v>
      </c>
      <c r="BH3002">
        <v>243353.514</v>
      </c>
      <c r="BI3002">
        <v>301758.35735999997</v>
      </c>
      <c r="BJ3002">
        <v>58404.84335999997</v>
      </c>
    </row>
    <row r="3003" spans="11:62" x14ac:dyDescent="0.15">
      <c r="K3003">
        <v>2018</v>
      </c>
      <c r="L3003" t="s">
        <v>26</v>
      </c>
      <c r="M3003" t="s">
        <v>74</v>
      </c>
      <c r="N3003" t="s">
        <v>75</v>
      </c>
      <c r="O3003" t="s">
        <v>77</v>
      </c>
      <c r="P3003" t="s">
        <v>51</v>
      </c>
      <c r="Q3003" t="s">
        <v>54</v>
      </c>
      <c r="R3003">
        <v>16539</v>
      </c>
      <c r="S3003">
        <v>47301.54</v>
      </c>
      <c r="T3003">
        <v>58180.894200000002</v>
      </c>
      <c r="U3003">
        <v>10879.354200000002</v>
      </c>
      <c r="AX3003" t="s">
        <v>26</v>
      </c>
      <c r="AY3003">
        <v>2018</v>
      </c>
      <c r="AZ3003">
        <v>8</v>
      </c>
      <c r="BA3003" t="s">
        <v>38</v>
      </c>
      <c r="BB3003" t="s">
        <v>74</v>
      </c>
      <c r="BC3003" t="s">
        <v>75</v>
      </c>
      <c r="BD3003" t="s">
        <v>77</v>
      </c>
      <c r="BE3003" t="s">
        <v>56</v>
      </c>
      <c r="BF3003" t="s">
        <v>58</v>
      </c>
      <c r="BG3003">
        <v>19603</v>
      </c>
      <c r="BH3003">
        <v>155608.61399999997</v>
      </c>
      <c r="BI3003">
        <v>233412.92099999994</v>
      </c>
      <c r="BJ3003">
        <v>77804.306999999972</v>
      </c>
    </row>
    <row r="3004" spans="11:62" x14ac:dyDescent="0.15">
      <c r="K3004">
        <v>2018</v>
      </c>
      <c r="L3004" t="s">
        <v>26</v>
      </c>
      <c r="M3004" t="s">
        <v>74</v>
      </c>
      <c r="N3004" t="s">
        <v>75</v>
      </c>
      <c r="O3004" t="s">
        <v>77</v>
      </c>
      <c r="P3004" t="s">
        <v>51</v>
      </c>
      <c r="Q3004" t="s">
        <v>55</v>
      </c>
      <c r="R3004">
        <v>14292</v>
      </c>
      <c r="S3004">
        <v>79577.855999999985</v>
      </c>
      <c r="T3004">
        <v>98676.541439999972</v>
      </c>
      <c r="U3004">
        <v>19098.685439999987</v>
      </c>
      <c r="AX3004" t="s">
        <v>26</v>
      </c>
      <c r="AY3004">
        <v>2018</v>
      </c>
      <c r="AZ3004">
        <v>8</v>
      </c>
      <c r="BA3004" t="s">
        <v>38</v>
      </c>
      <c r="BB3004" t="s">
        <v>74</v>
      </c>
      <c r="BC3004" t="s">
        <v>75</v>
      </c>
      <c r="BD3004" t="s">
        <v>77</v>
      </c>
      <c r="BE3004" t="s">
        <v>56</v>
      </c>
      <c r="BF3004" t="s">
        <v>59</v>
      </c>
      <c r="BG3004">
        <v>11145</v>
      </c>
      <c r="BH3004">
        <v>23872.59</v>
      </c>
      <c r="BI3004">
        <v>29840.737499999999</v>
      </c>
      <c r="BJ3004">
        <v>5968.1474999999991</v>
      </c>
    </row>
    <row r="3005" spans="11:62" x14ac:dyDescent="0.15">
      <c r="K3005">
        <v>2018</v>
      </c>
      <c r="L3005" t="s">
        <v>26</v>
      </c>
      <c r="M3005" t="s">
        <v>74</v>
      </c>
      <c r="N3005" t="s">
        <v>75</v>
      </c>
      <c r="O3005" t="s">
        <v>77</v>
      </c>
      <c r="P3005" t="s">
        <v>56</v>
      </c>
      <c r="Q3005" t="s">
        <v>57</v>
      </c>
      <c r="R3005">
        <v>16361</v>
      </c>
      <c r="S3005">
        <v>243353.514</v>
      </c>
      <c r="T3005">
        <v>301758.35735999997</v>
      </c>
      <c r="U3005">
        <v>58404.84335999997</v>
      </c>
      <c r="AX3005" t="s">
        <v>26</v>
      </c>
      <c r="AY3005">
        <v>2018</v>
      </c>
      <c r="AZ3005">
        <v>8</v>
      </c>
      <c r="BA3005" t="s">
        <v>38</v>
      </c>
      <c r="BB3005" t="s">
        <v>74</v>
      </c>
      <c r="BC3005" t="s">
        <v>75</v>
      </c>
      <c r="BD3005" t="s">
        <v>78</v>
      </c>
      <c r="BE3005" t="s">
        <v>46</v>
      </c>
      <c r="BF3005" t="s">
        <v>47</v>
      </c>
      <c r="BG3005">
        <v>11379</v>
      </c>
      <c r="BH3005">
        <v>16795.403999999999</v>
      </c>
      <c r="BI3005">
        <v>24521.289839999998</v>
      </c>
      <c r="BJ3005">
        <v>7725.885839999999</v>
      </c>
    </row>
    <row r="3006" spans="11:62" x14ac:dyDescent="0.15">
      <c r="K3006">
        <v>2018</v>
      </c>
      <c r="L3006" t="s">
        <v>26</v>
      </c>
      <c r="M3006" t="s">
        <v>74</v>
      </c>
      <c r="N3006" t="s">
        <v>75</v>
      </c>
      <c r="O3006" t="s">
        <v>77</v>
      </c>
      <c r="P3006" t="s">
        <v>56</v>
      </c>
      <c r="Q3006" t="s">
        <v>58</v>
      </c>
      <c r="R3006">
        <v>19603</v>
      </c>
      <c r="S3006">
        <v>155608.61399999997</v>
      </c>
      <c r="T3006">
        <v>233412.92099999994</v>
      </c>
      <c r="U3006">
        <v>77804.306999999972</v>
      </c>
      <c r="AX3006" t="s">
        <v>26</v>
      </c>
      <c r="AY3006">
        <v>2018</v>
      </c>
      <c r="AZ3006">
        <v>8</v>
      </c>
      <c r="BA3006" t="s">
        <v>38</v>
      </c>
      <c r="BB3006" t="s">
        <v>74</v>
      </c>
      <c r="BC3006" t="s">
        <v>75</v>
      </c>
      <c r="BD3006" t="s">
        <v>78</v>
      </c>
      <c r="BE3006" t="s">
        <v>46</v>
      </c>
      <c r="BF3006" t="s">
        <v>48</v>
      </c>
      <c r="BG3006">
        <v>10833</v>
      </c>
      <c r="BH3006">
        <v>27169.164000000004</v>
      </c>
      <c r="BI3006">
        <v>33146.380080000003</v>
      </c>
      <c r="BJ3006">
        <v>5977.2160799999983</v>
      </c>
    </row>
    <row r="3007" spans="11:62" x14ac:dyDescent="0.15">
      <c r="K3007">
        <v>2018</v>
      </c>
      <c r="L3007" t="s">
        <v>26</v>
      </c>
      <c r="M3007" t="s">
        <v>74</v>
      </c>
      <c r="N3007" t="s">
        <v>75</v>
      </c>
      <c r="O3007" t="s">
        <v>77</v>
      </c>
      <c r="P3007" t="s">
        <v>56</v>
      </c>
      <c r="Q3007" t="s">
        <v>59</v>
      </c>
      <c r="R3007">
        <v>11145</v>
      </c>
      <c r="S3007">
        <v>23872.59</v>
      </c>
      <c r="T3007">
        <v>29840.737499999999</v>
      </c>
      <c r="U3007">
        <v>5968.1474999999991</v>
      </c>
      <c r="AX3007" t="s">
        <v>26</v>
      </c>
      <c r="AY3007">
        <v>2018</v>
      </c>
      <c r="AZ3007">
        <v>8</v>
      </c>
      <c r="BA3007" t="s">
        <v>38</v>
      </c>
      <c r="BB3007" t="s">
        <v>74</v>
      </c>
      <c r="BC3007" t="s">
        <v>75</v>
      </c>
      <c r="BD3007" t="s">
        <v>78</v>
      </c>
      <c r="BE3007" t="s">
        <v>46</v>
      </c>
      <c r="BF3007" t="s">
        <v>49</v>
      </c>
      <c r="BG3007">
        <v>11497</v>
      </c>
      <c r="BH3007">
        <v>29340.344000000005</v>
      </c>
      <c r="BI3007">
        <v>42836.902240000003</v>
      </c>
      <c r="BJ3007">
        <v>13496.558239999998</v>
      </c>
    </row>
    <row r="3008" spans="11:62" x14ac:dyDescent="0.15">
      <c r="K3008">
        <v>2018</v>
      </c>
      <c r="L3008" t="s">
        <v>26</v>
      </c>
      <c r="M3008" t="s">
        <v>74</v>
      </c>
      <c r="N3008" t="s">
        <v>75</v>
      </c>
      <c r="O3008" t="s">
        <v>78</v>
      </c>
      <c r="P3008" t="s">
        <v>46</v>
      </c>
      <c r="Q3008" t="s">
        <v>47</v>
      </c>
      <c r="R3008">
        <v>11379</v>
      </c>
      <c r="S3008">
        <v>16795.403999999999</v>
      </c>
      <c r="T3008">
        <v>24521.289839999998</v>
      </c>
      <c r="U3008">
        <v>7725.885839999999</v>
      </c>
      <c r="AX3008" t="s">
        <v>26</v>
      </c>
      <c r="AY3008">
        <v>2018</v>
      </c>
      <c r="AZ3008">
        <v>8</v>
      </c>
      <c r="BA3008" t="s">
        <v>38</v>
      </c>
      <c r="BB3008" t="s">
        <v>74</v>
      </c>
      <c r="BC3008" t="s">
        <v>75</v>
      </c>
      <c r="BD3008" t="s">
        <v>78</v>
      </c>
      <c r="BE3008" t="s">
        <v>46</v>
      </c>
      <c r="BF3008" t="s">
        <v>50</v>
      </c>
      <c r="BG3008">
        <v>6175</v>
      </c>
      <c r="BH3008">
        <v>29368.299999999996</v>
      </c>
      <c r="BI3008">
        <v>38766.155999999995</v>
      </c>
      <c r="BJ3008">
        <v>9397.8559999999998</v>
      </c>
    </row>
    <row r="3009" spans="11:62" x14ac:dyDescent="0.15">
      <c r="K3009">
        <v>2018</v>
      </c>
      <c r="L3009" t="s">
        <v>26</v>
      </c>
      <c r="M3009" t="s">
        <v>74</v>
      </c>
      <c r="N3009" t="s">
        <v>75</v>
      </c>
      <c r="O3009" t="s">
        <v>78</v>
      </c>
      <c r="P3009" t="s">
        <v>46</v>
      </c>
      <c r="Q3009" t="s">
        <v>48</v>
      </c>
      <c r="R3009">
        <v>10833</v>
      </c>
      <c r="S3009">
        <v>27169.164000000004</v>
      </c>
      <c r="T3009">
        <v>33146.380080000003</v>
      </c>
      <c r="U3009">
        <v>5977.2160799999983</v>
      </c>
      <c r="AX3009" t="s">
        <v>26</v>
      </c>
      <c r="AY3009">
        <v>2018</v>
      </c>
      <c r="AZ3009">
        <v>8</v>
      </c>
      <c r="BA3009" t="s">
        <v>38</v>
      </c>
      <c r="BB3009" t="s">
        <v>74</v>
      </c>
      <c r="BC3009" t="s">
        <v>75</v>
      </c>
      <c r="BD3009" t="s">
        <v>78</v>
      </c>
      <c r="BE3009" t="s">
        <v>51</v>
      </c>
      <c r="BF3009" t="s">
        <v>52</v>
      </c>
      <c r="BG3009">
        <v>18766</v>
      </c>
      <c r="BH3009">
        <v>89138.5</v>
      </c>
      <c r="BI3009">
        <v>111423.125</v>
      </c>
      <c r="BJ3009">
        <v>22284.625</v>
      </c>
    </row>
    <row r="3010" spans="11:62" x14ac:dyDescent="0.15">
      <c r="K3010">
        <v>2018</v>
      </c>
      <c r="L3010" t="s">
        <v>26</v>
      </c>
      <c r="M3010" t="s">
        <v>74</v>
      </c>
      <c r="N3010" t="s">
        <v>75</v>
      </c>
      <c r="O3010" t="s">
        <v>78</v>
      </c>
      <c r="P3010" t="s">
        <v>46</v>
      </c>
      <c r="Q3010" t="s">
        <v>49</v>
      </c>
      <c r="R3010">
        <v>11497</v>
      </c>
      <c r="S3010">
        <v>29340.344000000005</v>
      </c>
      <c r="T3010">
        <v>42836.902240000003</v>
      </c>
      <c r="U3010">
        <v>13496.558239999998</v>
      </c>
      <c r="AX3010" t="s">
        <v>26</v>
      </c>
      <c r="AY3010">
        <v>2018</v>
      </c>
      <c r="AZ3010">
        <v>8</v>
      </c>
      <c r="BA3010" t="s">
        <v>38</v>
      </c>
      <c r="BB3010" t="s">
        <v>74</v>
      </c>
      <c r="BC3010" t="s">
        <v>75</v>
      </c>
      <c r="BD3010" t="s">
        <v>78</v>
      </c>
      <c r="BE3010" t="s">
        <v>51</v>
      </c>
      <c r="BF3010" t="s">
        <v>53</v>
      </c>
      <c r="BG3010">
        <v>8161</v>
      </c>
      <c r="BH3010">
        <v>67148.707999999999</v>
      </c>
      <c r="BI3010">
        <v>89307.781639999987</v>
      </c>
      <c r="BJ3010">
        <v>22159.073639999988</v>
      </c>
    </row>
    <row r="3011" spans="11:62" x14ac:dyDescent="0.15">
      <c r="K3011">
        <v>2018</v>
      </c>
      <c r="L3011" t="s">
        <v>26</v>
      </c>
      <c r="M3011" t="s">
        <v>74</v>
      </c>
      <c r="N3011" t="s">
        <v>75</v>
      </c>
      <c r="O3011" t="s">
        <v>78</v>
      </c>
      <c r="P3011" t="s">
        <v>46</v>
      </c>
      <c r="Q3011" t="s">
        <v>50</v>
      </c>
      <c r="R3011">
        <v>6175</v>
      </c>
      <c r="S3011">
        <v>29368.299999999996</v>
      </c>
      <c r="T3011">
        <v>38766.155999999995</v>
      </c>
      <c r="U3011">
        <v>9397.8559999999998</v>
      </c>
      <c r="AX3011" t="s">
        <v>26</v>
      </c>
      <c r="AY3011">
        <v>2018</v>
      </c>
      <c r="AZ3011">
        <v>8</v>
      </c>
      <c r="BA3011" t="s">
        <v>38</v>
      </c>
      <c r="BB3011" t="s">
        <v>74</v>
      </c>
      <c r="BC3011" t="s">
        <v>75</v>
      </c>
      <c r="BD3011" t="s">
        <v>78</v>
      </c>
      <c r="BE3011" t="s">
        <v>51</v>
      </c>
      <c r="BF3011" t="s">
        <v>54</v>
      </c>
      <c r="BG3011">
        <v>5812</v>
      </c>
      <c r="BH3011">
        <v>15855.136</v>
      </c>
      <c r="BI3011">
        <v>22197.190399999999</v>
      </c>
      <c r="BJ3011">
        <v>6342.0543999999991</v>
      </c>
    </row>
    <row r="3012" spans="11:62" x14ac:dyDescent="0.15">
      <c r="K3012">
        <v>2018</v>
      </c>
      <c r="L3012" t="s">
        <v>26</v>
      </c>
      <c r="M3012" t="s">
        <v>74</v>
      </c>
      <c r="N3012" t="s">
        <v>75</v>
      </c>
      <c r="O3012" t="s">
        <v>78</v>
      </c>
      <c r="P3012" t="s">
        <v>51</v>
      </c>
      <c r="Q3012" t="s">
        <v>52</v>
      </c>
      <c r="R3012">
        <v>18766</v>
      </c>
      <c r="S3012">
        <v>89138.5</v>
      </c>
      <c r="T3012">
        <v>111423.125</v>
      </c>
      <c r="U3012">
        <v>22284.625</v>
      </c>
      <c r="AX3012" t="s">
        <v>26</v>
      </c>
      <c r="AY3012">
        <v>2018</v>
      </c>
      <c r="AZ3012">
        <v>8</v>
      </c>
      <c r="BA3012" t="s">
        <v>38</v>
      </c>
      <c r="BB3012" t="s">
        <v>74</v>
      </c>
      <c r="BC3012" t="s">
        <v>75</v>
      </c>
      <c r="BD3012" t="s">
        <v>78</v>
      </c>
      <c r="BE3012" t="s">
        <v>51</v>
      </c>
      <c r="BF3012" t="s">
        <v>55</v>
      </c>
      <c r="BG3012">
        <v>9695</v>
      </c>
      <c r="BH3012">
        <v>53516.4</v>
      </c>
      <c r="BI3012">
        <v>74387.796000000002</v>
      </c>
      <c r="BJ3012">
        <v>20871.396000000001</v>
      </c>
    </row>
    <row r="3013" spans="11:62" x14ac:dyDescent="0.15">
      <c r="K3013">
        <v>2018</v>
      </c>
      <c r="L3013" t="s">
        <v>26</v>
      </c>
      <c r="M3013" t="s">
        <v>74</v>
      </c>
      <c r="N3013" t="s">
        <v>75</v>
      </c>
      <c r="O3013" t="s">
        <v>78</v>
      </c>
      <c r="P3013" t="s">
        <v>51</v>
      </c>
      <c r="Q3013" t="s">
        <v>53</v>
      </c>
      <c r="R3013">
        <v>8161</v>
      </c>
      <c r="S3013">
        <v>67148.707999999999</v>
      </c>
      <c r="T3013">
        <v>89307.781639999987</v>
      </c>
      <c r="U3013">
        <v>22159.073639999988</v>
      </c>
      <c r="AX3013" t="s">
        <v>26</v>
      </c>
      <c r="AY3013">
        <v>2018</v>
      </c>
      <c r="AZ3013">
        <v>8</v>
      </c>
      <c r="BA3013" t="s">
        <v>38</v>
      </c>
      <c r="BB3013" t="s">
        <v>74</v>
      </c>
      <c r="BC3013" t="s">
        <v>75</v>
      </c>
      <c r="BD3013" t="s">
        <v>78</v>
      </c>
      <c r="BE3013" t="s">
        <v>56</v>
      </c>
      <c r="BF3013" t="s">
        <v>57</v>
      </c>
      <c r="BG3013">
        <v>8200</v>
      </c>
      <c r="BH3013">
        <v>123065.60000000001</v>
      </c>
      <c r="BI3013">
        <v>177214.46400000004</v>
      </c>
      <c r="BJ3013">
        <v>54148.864000000031</v>
      </c>
    </row>
    <row r="3014" spans="11:62" x14ac:dyDescent="0.15">
      <c r="K3014">
        <v>2018</v>
      </c>
      <c r="L3014" t="s">
        <v>26</v>
      </c>
      <c r="M3014" t="s">
        <v>74</v>
      </c>
      <c r="N3014" t="s">
        <v>75</v>
      </c>
      <c r="O3014" t="s">
        <v>78</v>
      </c>
      <c r="P3014" t="s">
        <v>51</v>
      </c>
      <c r="Q3014" t="s">
        <v>54</v>
      </c>
      <c r="R3014">
        <v>5812</v>
      </c>
      <c r="S3014">
        <v>15855.136</v>
      </c>
      <c r="T3014">
        <v>22197.190399999999</v>
      </c>
      <c r="U3014">
        <v>6342.0543999999991</v>
      </c>
      <c r="AX3014" t="s">
        <v>26</v>
      </c>
      <c r="AY3014">
        <v>2018</v>
      </c>
      <c r="AZ3014">
        <v>8</v>
      </c>
      <c r="BA3014" t="s">
        <v>38</v>
      </c>
      <c r="BB3014" t="s">
        <v>74</v>
      </c>
      <c r="BC3014" t="s">
        <v>75</v>
      </c>
      <c r="BD3014" t="s">
        <v>78</v>
      </c>
      <c r="BE3014" t="s">
        <v>56</v>
      </c>
      <c r="BF3014" t="s">
        <v>58</v>
      </c>
      <c r="BG3014">
        <v>17071</v>
      </c>
      <c r="BH3014">
        <v>118302.03</v>
      </c>
      <c r="BI3014">
        <v>145511.4969</v>
      </c>
      <c r="BJ3014">
        <v>27209.466899999999</v>
      </c>
    </row>
    <row r="3015" spans="11:62" x14ac:dyDescent="0.15">
      <c r="K3015">
        <v>2018</v>
      </c>
      <c r="L3015" t="s">
        <v>26</v>
      </c>
      <c r="M3015" t="s">
        <v>74</v>
      </c>
      <c r="N3015" t="s">
        <v>75</v>
      </c>
      <c r="O3015" t="s">
        <v>78</v>
      </c>
      <c r="P3015" t="s">
        <v>51</v>
      </c>
      <c r="Q3015" t="s">
        <v>55</v>
      </c>
      <c r="R3015">
        <v>9695</v>
      </c>
      <c r="S3015">
        <v>53516.4</v>
      </c>
      <c r="T3015">
        <v>74387.796000000002</v>
      </c>
      <c r="U3015">
        <v>20871.396000000001</v>
      </c>
      <c r="AX3015" t="s">
        <v>26</v>
      </c>
      <c r="AY3015">
        <v>2018</v>
      </c>
      <c r="AZ3015">
        <v>8</v>
      </c>
      <c r="BA3015" t="s">
        <v>38</v>
      </c>
      <c r="BB3015" t="s">
        <v>74</v>
      </c>
      <c r="BC3015" t="s">
        <v>75</v>
      </c>
      <c r="BD3015" t="s">
        <v>78</v>
      </c>
      <c r="BE3015" t="s">
        <v>56</v>
      </c>
      <c r="BF3015" t="s">
        <v>59</v>
      </c>
      <c r="BG3015">
        <v>19680</v>
      </c>
      <c r="BH3015">
        <v>42508.800000000003</v>
      </c>
      <c r="BI3015">
        <v>63763.199999999997</v>
      </c>
      <c r="BJ3015">
        <v>21254.399999999994</v>
      </c>
    </row>
    <row r="3016" spans="11:62" x14ac:dyDescent="0.15">
      <c r="K3016">
        <v>2018</v>
      </c>
      <c r="L3016" t="s">
        <v>26</v>
      </c>
      <c r="M3016" t="s">
        <v>74</v>
      </c>
      <c r="N3016" t="s">
        <v>75</v>
      </c>
      <c r="O3016" t="s">
        <v>78</v>
      </c>
      <c r="P3016" t="s">
        <v>56</v>
      </c>
      <c r="Q3016" t="s">
        <v>57</v>
      </c>
      <c r="R3016">
        <v>8200</v>
      </c>
      <c r="S3016">
        <v>123065.60000000001</v>
      </c>
      <c r="T3016">
        <v>177214.46400000004</v>
      </c>
      <c r="U3016">
        <v>54148.864000000031</v>
      </c>
      <c r="AX3016" t="s">
        <v>26</v>
      </c>
      <c r="AY3016">
        <v>2018</v>
      </c>
      <c r="AZ3016">
        <v>8</v>
      </c>
      <c r="BA3016" t="s">
        <v>38</v>
      </c>
      <c r="BB3016" t="s">
        <v>74</v>
      </c>
      <c r="BC3016" t="s">
        <v>75</v>
      </c>
      <c r="BD3016" t="s">
        <v>79</v>
      </c>
      <c r="BE3016" t="s">
        <v>46</v>
      </c>
      <c r="BF3016" t="s">
        <v>47</v>
      </c>
      <c r="BG3016">
        <v>13590</v>
      </c>
      <c r="BH3016">
        <v>19243.439999999999</v>
      </c>
      <c r="BI3016">
        <v>28095.422399999996</v>
      </c>
      <c r="BJ3016">
        <v>8851.9823999999971</v>
      </c>
    </row>
    <row r="3017" spans="11:62" x14ac:dyDescent="0.15">
      <c r="K3017">
        <v>2018</v>
      </c>
      <c r="L3017" t="s">
        <v>26</v>
      </c>
      <c r="M3017" t="s">
        <v>74</v>
      </c>
      <c r="N3017" t="s">
        <v>75</v>
      </c>
      <c r="O3017" t="s">
        <v>78</v>
      </c>
      <c r="P3017" t="s">
        <v>56</v>
      </c>
      <c r="Q3017" t="s">
        <v>58</v>
      </c>
      <c r="R3017">
        <v>17071</v>
      </c>
      <c r="S3017">
        <v>118302.03</v>
      </c>
      <c r="T3017">
        <v>145511.4969</v>
      </c>
      <c r="U3017">
        <v>27209.466899999999</v>
      </c>
      <c r="AX3017" t="s">
        <v>26</v>
      </c>
      <c r="AY3017">
        <v>2018</v>
      </c>
      <c r="AZ3017">
        <v>8</v>
      </c>
      <c r="BA3017" t="s">
        <v>38</v>
      </c>
      <c r="BB3017" t="s">
        <v>74</v>
      </c>
      <c r="BC3017" t="s">
        <v>75</v>
      </c>
      <c r="BD3017" t="s">
        <v>79</v>
      </c>
      <c r="BE3017" t="s">
        <v>46</v>
      </c>
      <c r="BF3017" t="s">
        <v>48</v>
      </c>
      <c r="BG3017">
        <v>9519</v>
      </c>
      <c r="BH3017">
        <v>23873.652000000002</v>
      </c>
      <c r="BI3017">
        <v>29125.855440000003</v>
      </c>
      <c r="BJ3017">
        <v>5252.2034400000011</v>
      </c>
    </row>
    <row r="3018" spans="11:62" x14ac:dyDescent="0.15">
      <c r="K3018">
        <v>2018</v>
      </c>
      <c r="L3018" t="s">
        <v>26</v>
      </c>
      <c r="M3018" t="s">
        <v>74</v>
      </c>
      <c r="N3018" t="s">
        <v>75</v>
      </c>
      <c r="O3018" t="s">
        <v>78</v>
      </c>
      <c r="P3018" t="s">
        <v>56</v>
      </c>
      <c r="Q3018" t="s">
        <v>59</v>
      </c>
      <c r="R3018">
        <v>19680</v>
      </c>
      <c r="S3018">
        <v>42508.800000000003</v>
      </c>
      <c r="T3018">
        <v>63763.199999999997</v>
      </c>
      <c r="U3018">
        <v>21254.399999999994</v>
      </c>
      <c r="AX3018" t="s">
        <v>26</v>
      </c>
      <c r="AY3018">
        <v>2018</v>
      </c>
      <c r="AZ3018">
        <v>8</v>
      </c>
      <c r="BA3018" t="s">
        <v>38</v>
      </c>
      <c r="BB3018" t="s">
        <v>74</v>
      </c>
      <c r="BC3018" t="s">
        <v>75</v>
      </c>
      <c r="BD3018" t="s">
        <v>79</v>
      </c>
      <c r="BE3018" t="s">
        <v>46</v>
      </c>
      <c r="BF3018" t="s">
        <v>49</v>
      </c>
      <c r="BG3018">
        <v>15741</v>
      </c>
      <c r="BH3018">
        <v>39478.428</v>
      </c>
      <c r="BI3018">
        <v>50137.603559999996</v>
      </c>
      <c r="BJ3018">
        <v>10659.175559999996</v>
      </c>
    </row>
    <row r="3019" spans="11:62" x14ac:dyDescent="0.15">
      <c r="K3019">
        <v>2018</v>
      </c>
      <c r="L3019" t="s">
        <v>26</v>
      </c>
      <c r="M3019" t="s">
        <v>74</v>
      </c>
      <c r="N3019" t="s">
        <v>75</v>
      </c>
      <c r="O3019" t="s">
        <v>79</v>
      </c>
      <c r="P3019" t="s">
        <v>46</v>
      </c>
      <c r="Q3019" t="s">
        <v>47</v>
      </c>
      <c r="R3019">
        <v>13590</v>
      </c>
      <c r="S3019">
        <v>19243.439999999999</v>
      </c>
      <c r="T3019">
        <v>28095.422399999996</v>
      </c>
      <c r="U3019">
        <v>8851.9823999999971</v>
      </c>
      <c r="AX3019" t="s">
        <v>26</v>
      </c>
      <c r="AY3019">
        <v>2018</v>
      </c>
      <c r="AZ3019">
        <v>8</v>
      </c>
      <c r="BA3019" t="s">
        <v>38</v>
      </c>
      <c r="BB3019" t="s">
        <v>74</v>
      </c>
      <c r="BC3019" t="s">
        <v>75</v>
      </c>
      <c r="BD3019" t="s">
        <v>79</v>
      </c>
      <c r="BE3019" t="s">
        <v>46</v>
      </c>
      <c r="BF3019" t="s">
        <v>50</v>
      </c>
      <c r="BG3019">
        <v>6511</v>
      </c>
      <c r="BH3019">
        <v>29631.560999999998</v>
      </c>
      <c r="BI3019">
        <v>42965.763449999999</v>
      </c>
      <c r="BJ3019">
        <v>13334.202450000001</v>
      </c>
    </row>
    <row r="3020" spans="11:62" x14ac:dyDescent="0.15">
      <c r="K3020">
        <v>2018</v>
      </c>
      <c r="L3020" t="s">
        <v>26</v>
      </c>
      <c r="M3020" t="s">
        <v>74</v>
      </c>
      <c r="N3020" t="s">
        <v>75</v>
      </c>
      <c r="O3020" t="s">
        <v>79</v>
      </c>
      <c r="P3020" t="s">
        <v>46</v>
      </c>
      <c r="Q3020" t="s">
        <v>48</v>
      </c>
      <c r="R3020">
        <v>9519</v>
      </c>
      <c r="S3020">
        <v>23873.652000000002</v>
      </c>
      <c r="T3020">
        <v>29125.855440000003</v>
      </c>
      <c r="U3020">
        <v>5252.2034400000011</v>
      </c>
      <c r="AX3020" t="s">
        <v>26</v>
      </c>
      <c r="AY3020">
        <v>2018</v>
      </c>
      <c r="AZ3020">
        <v>8</v>
      </c>
      <c r="BA3020" t="s">
        <v>38</v>
      </c>
      <c r="BB3020" t="s">
        <v>74</v>
      </c>
      <c r="BC3020" t="s">
        <v>75</v>
      </c>
      <c r="BD3020" t="s">
        <v>79</v>
      </c>
      <c r="BE3020" t="s">
        <v>51</v>
      </c>
      <c r="BF3020" t="s">
        <v>52</v>
      </c>
      <c r="BG3020">
        <v>8820</v>
      </c>
      <c r="BH3020">
        <v>38208.239999999998</v>
      </c>
      <c r="BI3020">
        <v>56548.195199999995</v>
      </c>
      <c r="BJ3020">
        <v>18339.955199999997</v>
      </c>
    </row>
    <row r="3021" spans="11:62" x14ac:dyDescent="0.15">
      <c r="K3021">
        <v>2018</v>
      </c>
      <c r="L3021" t="s">
        <v>26</v>
      </c>
      <c r="M3021" t="s">
        <v>74</v>
      </c>
      <c r="N3021" t="s">
        <v>75</v>
      </c>
      <c r="O3021" t="s">
        <v>79</v>
      </c>
      <c r="P3021" t="s">
        <v>46</v>
      </c>
      <c r="Q3021" t="s">
        <v>49</v>
      </c>
      <c r="R3021">
        <v>15741</v>
      </c>
      <c r="S3021">
        <v>39478.428</v>
      </c>
      <c r="T3021">
        <v>50137.603559999996</v>
      </c>
      <c r="U3021">
        <v>10659.175559999996</v>
      </c>
      <c r="AX3021" t="s">
        <v>26</v>
      </c>
      <c r="AY3021">
        <v>2018</v>
      </c>
      <c r="AZ3021">
        <v>8</v>
      </c>
      <c r="BA3021" t="s">
        <v>38</v>
      </c>
      <c r="BB3021" t="s">
        <v>74</v>
      </c>
      <c r="BC3021" t="s">
        <v>75</v>
      </c>
      <c r="BD3021" t="s">
        <v>79</v>
      </c>
      <c r="BE3021" t="s">
        <v>51</v>
      </c>
      <c r="BF3021" t="s">
        <v>53</v>
      </c>
      <c r="BG3021">
        <v>5590</v>
      </c>
      <c r="BH3021">
        <v>43713.8</v>
      </c>
      <c r="BI3021">
        <v>64696.424000000006</v>
      </c>
      <c r="BJ3021">
        <v>20982.624000000003</v>
      </c>
    </row>
    <row r="3022" spans="11:62" x14ac:dyDescent="0.15">
      <c r="K3022">
        <v>2018</v>
      </c>
      <c r="L3022" t="s">
        <v>26</v>
      </c>
      <c r="M3022" t="s">
        <v>74</v>
      </c>
      <c r="N3022" t="s">
        <v>75</v>
      </c>
      <c r="O3022" t="s">
        <v>79</v>
      </c>
      <c r="P3022" t="s">
        <v>46</v>
      </c>
      <c r="Q3022" t="s">
        <v>50</v>
      </c>
      <c r="R3022">
        <v>6511</v>
      </c>
      <c r="S3022">
        <v>29631.560999999998</v>
      </c>
      <c r="T3022">
        <v>42965.763449999999</v>
      </c>
      <c r="U3022">
        <v>13334.202450000001</v>
      </c>
      <c r="AX3022" t="s">
        <v>26</v>
      </c>
      <c r="AY3022">
        <v>2018</v>
      </c>
      <c r="AZ3022">
        <v>8</v>
      </c>
      <c r="BA3022" t="s">
        <v>38</v>
      </c>
      <c r="BB3022" t="s">
        <v>74</v>
      </c>
      <c r="BC3022" t="s">
        <v>75</v>
      </c>
      <c r="BD3022" t="s">
        <v>79</v>
      </c>
      <c r="BE3022" t="s">
        <v>51</v>
      </c>
      <c r="BF3022" t="s">
        <v>54</v>
      </c>
      <c r="BG3022">
        <v>5986</v>
      </c>
      <c r="BH3022">
        <v>16988.268</v>
      </c>
      <c r="BI3022">
        <v>20895.569639999998</v>
      </c>
      <c r="BJ3022">
        <v>3907.3016399999979</v>
      </c>
    </row>
    <row r="3023" spans="11:62" x14ac:dyDescent="0.15">
      <c r="K3023">
        <v>2018</v>
      </c>
      <c r="L3023" t="s">
        <v>26</v>
      </c>
      <c r="M3023" t="s">
        <v>74</v>
      </c>
      <c r="N3023" t="s">
        <v>75</v>
      </c>
      <c r="O3023" t="s">
        <v>79</v>
      </c>
      <c r="P3023" t="s">
        <v>51</v>
      </c>
      <c r="Q3023" t="s">
        <v>52</v>
      </c>
      <c r="R3023">
        <v>8820</v>
      </c>
      <c r="S3023">
        <v>38208.239999999998</v>
      </c>
      <c r="T3023">
        <v>56548.195199999995</v>
      </c>
      <c r="U3023">
        <v>18339.955199999997</v>
      </c>
      <c r="AX3023" t="s">
        <v>26</v>
      </c>
      <c r="AY3023">
        <v>2018</v>
      </c>
      <c r="AZ3023">
        <v>8</v>
      </c>
      <c r="BA3023" t="s">
        <v>38</v>
      </c>
      <c r="BB3023" t="s">
        <v>74</v>
      </c>
      <c r="BC3023" t="s">
        <v>75</v>
      </c>
      <c r="BD3023" t="s">
        <v>79</v>
      </c>
      <c r="BE3023" t="s">
        <v>51</v>
      </c>
      <c r="BF3023" t="s">
        <v>55</v>
      </c>
      <c r="BG3023">
        <v>16473</v>
      </c>
      <c r="BH3023">
        <v>86977.44</v>
      </c>
      <c r="BI3023">
        <v>129596.38560000001</v>
      </c>
      <c r="BJ3023">
        <v>42618.945600000006</v>
      </c>
    </row>
    <row r="3024" spans="11:62" x14ac:dyDescent="0.15">
      <c r="K3024">
        <v>2018</v>
      </c>
      <c r="L3024" t="s">
        <v>26</v>
      </c>
      <c r="M3024" t="s">
        <v>74</v>
      </c>
      <c r="N3024" t="s">
        <v>75</v>
      </c>
      <c r="O3024" t="s">
        <v>79</v>
      </c>
      <c r="P3024" t="s">
        <v>51</v>
      </c>
      <c r="Q3024" t="s">
        <v>53</v>
      </c>
      <c r="R3024">
        <v>5590</v>
      </c>
      <c r="S3024">
        <v>43713.8</v>
      </c>
      <c r="T3024">
        <v>64696.424000000006</v>
      </c>
      <c r="U3024">
        <v>20982.624000000003</v>
      </c>
      <c r="AX3024" t="s">
        <v>26</v>
      </c>
      <c r="AY3024">
        <v>2018</v>
      </c>
      <c r="AZ3024">
        <v>8</v>
      </c>
      <c r="BA3024" t="s">
        <v>38</v>
      </c>
      <c r="BB3024" t="s">
        <v>74</v>
      </c>
      <c r="BC3024" t="s">
        <v>75</v>
      </c>
      <c r="BD3024" t="s">
        <v>79</v>
      </c>
      <c r="BE3024" t="s">
        <v>56</v>
      </c>
      <c r="BF3024" t="s">
        <v>57</v>
      </c>
      <c r="BG3024">
        <v>5962</v>
      </c>
      <c r="BH3024">
        <v>91075.512000000017</v>
      </c>
      <c r="BI3024">
        <v>132970.24752000003</v>
      </c>
      <c r="BJ3024">
        <v>41894.735520000017</v>
      </c>
    </row>
    <row r="3025" spans="11:62" x14ac:dyDescent="0.15">
      <c r="K3025">
        <v>2018</v>
      </c>
      <c r="L3025" t="s">
        <v>26</v>
      </c>
      <c r="M3025" t="s">
        <v>74</v>
      </c>
      <c r="N3025" t="s">
        <v>75</v>
      </c>
      <c r="O3025" t="s">
        <v>79</v>
      </c>
      <c r="P3025" t="s">
        <v>51</v>
      </c>
      <c r="Q3025" t="s">
        <v>54</v>
      </c>
      <c r="R3025">
        <v>5986</v>
      </c>
      <c r="S3025">
        <v>16988.268</v>
      </c>
      <c r="T3025">
        <v>20895.569639999998</v>
      </c>
      <c r="U3025">
        <v>3907.3016399999979</v>
      </c>
      <c r="AX3025" t="s">
        <v>26</v>
      </c>
      <c r="AY3025">
        <v>2018</v>
      </c>
      <c r="AZ3025">
        <v>8</v>
      </c>
      <c r="BA3025" t="s">
        <v>38</v>
      </c>
      <c r="BB3025" t="s">
        <v>74</v>
      </c>
      <c r="BC3025" t="s">
        <v>75</v>
      </c>
      <c r="BD3025" t="s">
        <v>79</v>
      </c>
      <c r="BE3025" t="s">
        <v>56</v>
      </c>
      <c r="BF3025" t="s">
        <v>58</v>
      </c>
      <c r="BG3025">
        <v>15168</v>
      </c>
      <c r="BH3025">
        <v>124225.92</v>
      </c>
      <c r="BI3025">
        <v>154040.14079999999</v>
      </c>
      <c r="BJ3025">
        <v>29814.220799999996</v>
      </c>
    </row>
    <row r="3026" spans="11:62" x14ac:dyDescent="0.15">
      <c r="K3026">
        <v>2018</v>
      </c>
      <c r="L3026" t="s">
        <v>26</v>
      </c>
      <c r="M3026" t="s">
        <v>74</v>
      </c>
      <c r="N3026" t="s">
        <v>75</v>
      </c>
      <c r="O3026" t="s">
        <v>79</v>
      </c>
      <c r="P3026" t="s">
        <v>51</v>
      </c>
      <c r="Q3026" t="s">
        <v>55</v>
      </c>
      <c r="R3026">
        <v>16473</v>
      </c>
      <c r="S3026">
        <v>86977.44</v>
      </c>
      <c r="T3026">
        <v>129596.38560000001</v>
      </c>
      <c r="U3026">
        <v>42618.945600000006</v>
      </c>
      <c r="AX3026" t="s">
        <v>26</v>
      </c>
      <c r="AY3026">
        <v>2018</v>
      </c>
      <c r="AZ3026">
        <v>8</v>
      </c>
      <c r="BA3026" t="s">
        <v>38</v>
      </c>
      <c r="BB3026" t="s">
        <v>74</v>
      </c>
      <c r="BC3026" t="s">
        <v>75</v>
      </c>
      <c r="BD3026" t="s">
        <v>79</v>
      </c>
      <c r="BE3026" t="s">
        <v>56</v>
      </c>
      <c r="BF3026" t="s">
        <v>59</v>
      </c>
      <c r="BG3026">
        <v>10796</v>
      </c>
      <c r="BH3026">
        <v>23125.031999999996</v>
      </c>
      <c r="BI3026">
        <v>29831.291279999994</v>
      </c>
      <c r="BJ3026">
        <v>6706.2592799999984</v>
      </c>
    </row>
    <row r="3027" spans="11:62" x14ac:dyDescent="0.15">
      <c r="K3027">
        <v>2018</v>
      </c>
      <c r="L3027" t="s">
        <v>26</v>
      </c>
      <c r="M3027" t="s">
        <v>74</v>
      </c>
      <c r="N3027" t="s">
        <v>75</v>
      </c>
      <c r="O3027" t="s">
        <v>79</v>
      </c>
      <c r="P3027" t="s">
        <v>56</v>
      </c>
      <c r="Q3027" t="s">
        <v>57</v>
      </c>
      <c r="R3027">
        <v>5962</v>
      </c>
      <c r="S3027">
        <v>91075.512000000017</v>
      </c>
      <c r="T3027">
        <v>132970.24752000003</v>
      </c>
      <c r="U3027">
        <v>41894.735520000017</v>
      </c>
      <c r="AX3027" t="s">
        <v>26</v>
      </c>
      <c r="AY3027">
        <v>2018</v>
      </c>
      <c r="AZ3027">
        <v>8</v>
      </c>
      <c r="BA3027" t="s">
        <v>38</v>
      </c>
      <c r="BB3027" t="s">
        <v>74</v>
      </c>
      <c r="BC3027" t="s">
        <v>75</v>
      </c>
      <c r="BD3027" t="s">
        <v>80</v>
      </c>
      <c r="BE3027" t="s">
        <v>46</v>
      </c>
      <c r="BF3027" t="s">
        <v>47</v>
      </c>
      <c r="BG3027">
        <v>19025</v>
      </c>
      <c r="BH3027">
        <v>26254.5</v>
      </c>
      <c r="BI3027">
        <v>33080.67</v>
      </c>
      <c r="BJ3027">
        <v>6826.1699999999983</v>
      </c>
    </row>
    <row r="3028" spans="11:62" x14ac:dyDescent="0.15">
      <c r="K3028">
        <v>2018</v>
      </c>
      <c r="L3028" t="s">
        <v>26</v>
      </c>
      <c r="M3028" t="s">
        <v>74</v>
      </c>
      <c r="N3028" t="s">
        <v>75</v>
      </c>
      <c r="O3028" t="s">
        <v>79</v>
      </c>
      <c r="P3028" t="s">
        <v>56</v>
      </c>
      <c r="Q3028" t="s">
        <v>58</v>
      </c>
      <c r="R3028">
        <v>15168</v>
      </c>
      <c r="S3028">
        <v>124225.92</v>
      </c>
      <c r="T3028">
        <v>154040.14079999999</v>
      </c>
      <c r="U3028">
        <v>29814.220799999996</v>
      </c>
      <c r="AX3028" t="s">
        <v>26</v>
      </c>
      <c r="AY3028">
        <v>2018</v>
      </c>
      <c r="AZ3028">
        <v>8</v>
      </c>
      <c r="BA3028" t="s">
        <v>38</v>
      </c>
      <c r="BB3028" t="s">
        <v>74</v>
      </c>
      <c r="BC3028" t="s">
        <v>75</v>
      </c>
      <c r="BD3028" t="s">
        <v>80</v>
      </c>
      <c r="BE3028" t="s">
        <v>46</v>
      </c>
      <c r="BF3028" t="s">
        <v>48</v>
      </c>
      <c r="BG3028">
        <v>9032</v>
      </c>
      <c r="BH3028">
        <v>23049.664000000004</v>
      </c>
      <c r="BI3028">
        <v>33883.006080000006</v>
      </c>
      <c r="BJ3028">
        <v>10833.342080000002</v>
      </c>
    </row>
    <row r="3029" spans="11:62" x14ac:dyDescent="0.15">
      <c r="K3029">
        <v>2018</v>
      </c>
      <c r="L3029" t="s">
        <v>26</v>
      </c>
      <c r="M3029" t="s">
        <v>74</v>
      </c>
      <c r="N3029" t="s">
        <v>75</v>
      </c>
      <c r="O3029" t="s">
        <v>79</v>
      </c>
      <c r="P3029" t="s">
        <v>56</v>
      </c>
      <c r="Q3029" t="s">
        <v>59</v>
      </c>
      <c r="R3029">
        <v>10796</v>
      </c>
      <c r="S3029">
        <v>23125.031999999996</v>
      </c>
      <c r="T3029">
        <v>29831.291279999994</v>
      </c>
      <c r="U3029">
        <v>6706.2592799999984</v>
      </c>
      <c r="AX3029" t="s">
        <v>26</v>
      </c>
      <c r="AY3029">
        <v>2018</v>
      </c>
      <c r="AZ3029">
        <v>8</v>
      </c>
      <c r="BA3029" t="s">
        <v>38</v>
      </c>
      <c r="BB3029" t="s">
        <v>74</v>
      </c>
      <c r="BC3029" t="s">
        <v>75</v>
      </c>
      <c r="BD3029" t="s">
        <v>80</v>
      </c>
      <c r="BE3029" t="s">
        <v>46</v>
      </c>
      <c r="BF3029" t="s">
        <v>49</v>
      </c>
      <c r="BG3029">
        <v>9882</v>
      </c>
      <c r="BH3029">
        <v>26740.692000000003</v>
      </c>
      <c r="BI3029">
        <v>38239.189559999999</v>
      </c>
      <c r="BJ3029">
        <v>11498.497559999996</v>
      </c>
    </row>
    <row r="3030" spans="11:62" x14ac:dyDescent="0.15">
      <c r="K3030">
        <v>2018</v>
      </c>
      <c r="L3030" t="s">
        <v>26</v>
      </c>
      <c r="M3030" t="s">
        <v>74</v>
      </c>
      <c r="N3030" t="s">
        <v>75</v>
      </c>
      <c r="O3030" t="s">
        <v>80</v>
      </c>
      <c r="P3030" t="s">
        <v>46</v>
      </c>
      <c r="Q3030" t="s">
        <v>47</v>
      </c>
      <c r="R3030">
        <v>19025</v>
      </c>
      <c r="S3030">
        <v>26254.5</v>
      </c>
      <c r="T3030">
        <v>33080.67</v>
      </c>
      <c r="U3030">
        <v>6826.1699999999983</v>
      </c>
      <c r="AX3030" t="s">
        <v>26</v>
      </c>
      <c r="AY3030">
        <v>2018</v>
      </c>
      <c r="AZ3030">
        <v>8</v>
      </c>
      <c r="BA3030" t="s">
        <v>38</v>
      </c>
      <c r="BB3030" t="s">
        <v>74</v>
      </c>
      <c r="BC3030" t="s">
        <v>75</v>
      </c>
      <c r="BD3030" t="s">
        <v>80</v>
      </c>
      <c r="BE3030" t="s">
        <v>46</v>
      </c>
      <c r="BF3030" t="s">
        <v>50</v>
      </c>
      <c r="BG3030">
        <v>12316</v>
      </c>
      <c r="BH3030">
        <v>62109.587999999996</v>
      </c>
      <c r="BI3030">
        <v>85711.231439999989</v>
      </c>
      <c r="BJ3030">
        <v>23601.643439999993</v>
      </c>
    </row>
    <row r="3031" spans="11:62" x14ac:dyDescent="0.15">
      <c r="K3031">
        <v>2018</v>
      </c>
      <c r="L3031" t="s">
        <v>26</v>
      </c>
      <c r="M3031" t="s">
        <v>74</v>
      </c>
      <c r="N3031" t="s">
        <v>75</v>
      </c>
      <c r="O3031" t="s">
        <v>80</v>
      </c>
      <c r="P3031" t="s">
        <v>46</v>
      </c>
      <c r="Q3031" t="s">
        <v>48</v>
      </c>
      <c r="R3031">
        <v>9032</v>
      </c>
      <c r="S3031">
        <v>23049.664000000004</v>
      </c>
      <c r="T3031">
        <v>33883.006080000006</v>
      </c>
      <c r="U3031">
        <v>10833.342080000002</v>
      </c>
      <c r="AX3031" t="s">
        <v>26</v>
      </c>
      <c r="AY3031">
        <v>2018</v>
      </c>
      <c r="AZ3031">
        <v>8</v>
      </c>
      <c r="BA3031" t="s">
        <v>38</v>
      </c>
      <c r="BB3031" t="s">
        <v>74</v>
      </c>
      <c r="BC3031" t="s">
        <v>75</v>
      </c>
      <c r="BD3031" t="s">
        <v>80</v>
      </c>
      <c r="BE3031" t="s">
        <v>51</v>
      </c>
      <c r="BF3031" t="s">
        <v>52</v>
      </c>
      <c r="BG3031">
        <v>18189</v>
      </c>
      <c r="BH3031">
        <v>85706.567999999985</v>
      </c>
      <c r="BI3031">
        <v>113989.73543999997</v>
      </c>
      <c r="BJ3031">
        <v>28283.16743999999</v>
      </c>
    </row>
    <row r="3032" spans="11:62" x14ac:dyDescent="0.15">
      <c r="K3032">
        <v>2018</v>
      </c>
      <c r="L3032" t="s">
        <v>26</v>
      </c>
      <c r="M3032" t="s">
        <v>74</v>
      </c>
      <c r="N3032" t="s">
        <v>75</v>
      </c>
      <c r="O3032" t="s">
        <v>80</v>
      </c>
      <c r="P3032" t="s">
        <v>46</v>
      </c>
      <c r="Q3032" t="s">
        <v>49</v>
      </c>
      <c r="R3032">
        <v>9882</v>
      </c>
      <c r="S3032">
        <v>26740.692000000003</v>
      </c>
      <c r="T3032">
        <v>38239.189559999999</v>
      </c>
      <c r="U3032">
        <v>11498.497559999996</v>
      </c>
      <c r="AX3032" t="s">
        <v>26</v>
      </c>
      <c r="AY3032">
        <v>2018</v>
      </c>
      <c r="AZ3032">
        <v>8</v>
      </c>
      <c r="BA3032" t="s">
        <v>38</v>
      </c>
      <c r="BB3032" t="s">
        <v>74</v>
      </c>
      <c r="BC3032" t="s">
        <v>75</v>
      </c>
      <c r="BD3032" t="s">
        <v>80</v>
      </c>
      <c r="BE3032" t="s">
        <v>51</v>
      </c>
      <c r="BF3032" t="s">
        <v>53</v>
      </c>
      <c r="BG3032">
        <v>7343</v>
      </c>
      <c r="BH3032">
        <v>60917.527999999998</v>
      </c>
      <c r="BI3032">
        <v>81020.312239999999</v>
      </c>
      <c r="BJ3032">
        <v>20102.784240000001</v>
      </c>
    </row>
    <row r="3033" spans="11:62" x14ac:dyDescent="0.15">
      <c r="K3033">
        <v>2018</v>
      </c>
      <c r="L3033" t="s">
        <v>26</v>
      </c>
      <c r="M3033" t="s">
        <v>74</v>
      </c>
      <c r="N3033" t="s">
        <v>75</v>
      </c>
      <c r="O3033" t="s">
        <v>80</v>
      </c>
      <c r="P3033" t="s">
        <v>46</v>
      </c>
      <c r="Q3033" t="s">
        <v>50</v>
      </c>
      <c r="R3033">
        <v>12316</v>
      </c>
      <c r="S3033">
        <v>62109.587999999996</v>
      </c>
      <c r="T3033">
        <v>85711.231439999989</v>
      </c>
      <c r="U3033">
        <v>23601.643439999993</v>
      </c>
      <c r="AX3033" t="s">
        <v>26</v>
      </c>
      <c r="AY3033">
        <v>2018</v>
      </c>
      <c r="AZ3033">
        <v>8</v>
      </c>
      <c r="BA3033" t="s">
        <v>38</v>
      </c>
      <c r="BB3033" t="s">
        <v>74</v>
      </c>
      <c r="BC3033" t="s">
        <v>75</v>
      </c>
      <c r="BD3033" t="s">
        <v>80</v>
      </c>
      <c r="BE3033" t="s">
        <v>51</v>
      </c>
      <c r="BF3033" t="s">
        <v>54</v>
      </c>
      <c r="BG3033">
        <v>14670</v>
      </c>
      <c r="BH3033">
        <v>39051.540000000008</v>
      </c>
      <c r="BI3033">
        <v>52329.063600000016</v>
      </c>
      <c r="BJ3033">
        <v>13277.523600000008</v>
      </c>
    </row>
    <row r="3034" spans="11:62" x14ac:dyDescent="0.15">
      <c r="K3034">
        <v>2018</v>
      </c>
      <c r="L3034" t="s">
        <v>26</v>
      </c>
      <c r="M3034" t="s">
        <v>74</v>
      </c>
      <c r="N3034" t="s">
        <v>75</v>
      </c>
      <c r="O3034" t="s">
        <v>80</v>
      </c>
      <c r="P3034" t="s">
        <v>51</v>
      </c>
      <c r="Q3034" t="s">
        <v>52</v>
      </c>
      <c r="R3034">
        <v>18189</v>
      </c>
      <c r="S3034">
        <v>85706.567999999985</v>
      </c>
      <c r="T3034">
        <v>113989.73543999997</v>
      </c>
      <c r="U3034">
        <v>28283.16743999999</v>
      </c>
      <c r="AX3034" t="s">
        <v>26</v>
      </c>
      <c r="AY3034">
        <v>2018</v>
      </c>
      <c r="AZ3034">
        <v>8</v>
      </c>
      <c r="BA3034" t="s">
        <v>38</v>
      </c>
      <c r="BB3034" t="s">
        <v>74</v>
      </c>
      <c r="BC3034" t="s">
        <v>75</v>
      </c>
      <c r="BD3034" t="s">
        <v>80</v>
      </c>
      <c r="BE3034" t="s">
        <v>51</v>
      </c>
      <c r="BF3034" t="s">
        <v>55</v>
      </c>
      <c r="BG3034">
        <v>8828</v>
      </c>
      <c r="BH3034">
        <v>50001.792000000001</v>
      </c>
      <c r="BI3034">
        <v>66002.365439999994</v>
      </c>
      <c r="BJ3034">
        <v>16000.573439999993</v>
      </c>
    </row>
    <row r="3035" spans="11:62" x14ac:dyDescent="0.15">
      <c r="K3035">
        <v>2018</v>
      </c>
      <c r="L3035" t="s">
        <v>26</v>
      </c>
      <c r="M3035" t="s">
        <v>74</v>
      </c>
      <c r="N3035" t="s">
        <v>75</v>
      </c>
      <c r="O3035" t="s">
        <v>80</v>
      </c>
      <c r="P3035" t="s">
        <v>51</v>
      </c>
      <c r="Q3035" t="s">
        <v>53</v>
      </c>
      <c r="R3035">
        <v>7343</v>
      </c>
      <c r="S3035">
        <v>60917.527999999998</v>
      </c>
      <c r="T3035">
        <v>81020.312239999999</v>
      </c>
      <c r="U3035">
        <v>20102.784240000001</v>
      </c>
      <c r="AX3035" t="s">
        <v>26</v>
      </c>
      <c r="AY3035">
        <v>2018</v>
      </c>
      <c r="AZ3035">
        <v>8</v>
      </c>
      <c r="BA3035" t="s">
        <v>38</v>
      </c>
      <c r="BB3035" t="s">
        <v>74</v>
      </c>
      <c r="BC3035" t="s">
        <v>75</v>
      </c>
      <c r="BD3035" t="s">
        <v>80</v>
      </c>
      <c r="BE3035" t="s">
        <v>56</v>
      </c>
      <c r="BF3035" t="s">
        <v>57</v>
      </c>
      <c r="BG3035">
        <v>16968</v>
      </c>
      <c r="BH3035">
        <v>259203.16800000001</v>
      </c>
      <c r="BI3035">
        <v>352516.30847999995</v>
      </c>
      <c r="BJ3035">
        <v>93313.140479999944</v>
      </c>
    </row>
    <row r="3036" spans="11:62" x14ac:dyDescent="0.15">
      <c r="K3036">
        <v>2018</v>
      </c>
      <c r="L3036" t="s">
        <v>26</v>
      </c>
      <c r="M3036" t="s">
        <v>74</v>
      </c>
      <c r="N3036" t="s">
        <v>75</v>
      </c>
      <c r="O3036" t="s">
        <v>80</v>
      </c>
      <c r="P3036" t="s">
        <v>51</v>
      </c>
      <c r="Q3036" t="s">
        <v>54</v>
      </c>
      <c r="R3036">
        <v>14670</v>
      </c>
      <c r="S3036">
        <v>39051.540000000008</v>
      </c>
      <c r="T3036">
        <v>52329.063600000016</v>
      </c>
      <c r="U3036">
        <v>13277.523600000008</v>
      </c>
      <c r="AX3036" t="s">
        <v>26</v>
      </c>
      <c r="AY3036">
        <v>2018</v>
      </c>
      <c r="AZ3036">
        <v>8</v>
      </c>
      <c r="BA3036" t="s">
        <v>38</v>
      </c>
      <c r="BB3036" t="s">
        <v>74</v>
      </c>
      <c r="BC3036" t="s">
        <v>75</v>
      </c>
      <c r="BD3036" t="s">
        <v>80</v>
      </c>
      <c r="BE3036" t="s">
        <v>56</v>
      </c>
      <c r="BF3036" t="s">
        <v>58</v>
      </c>
      <c r="BG3036">
        <v>10933</v>
      </c>
      <c r="BH3036">
        <v>87474.93299999999</v>
      </c>
      <c r="BI3036">
        <v>115466.91155999999</v>
      </c>
      <c r="BJ3036">
        <v>27991.978560000003</v>
      </c>
    </row>
    <row r="3037" spans="11:62" x14ac:dyDescent="0.15">
      <c r="K3037">
        <v>2018</v>
      </c>
      <c r="L3037" t="s">
        <v>26</v>
      </c>
      <c r="M3037" t="s">
        <v>74</v>
      </c>
      <c r="N3037" t="s">
        <v>75</v>
      </c>
      <c r="O3037" t="s">
        <v>80</v>
      </c>
      <c r="P3037" t="s">
        <v>51</v>
      </c>
      <c r="Q3037" t="s">
        <v>55</v>
      </c>
      <c r="R3037">
        <v>8828</v>
      </c>
      <c r="S3037">
        <v>50001.792000000001</v>
      </c>
      <c r="T3037">
        <v>66002.365439999994</v>
      </c>
      <c r="U3037">
        <v>16000.573439999993</v>
      </c>
      <c r="AX3037" t="s">
        <v>26</v>
      </c>
      <c r="AY3037">
        <v>2018</v>
      </c>
      <c r="AZ3037">
        <v>8</v>
      </c>
      <c r="BA3037" t="s">
        <v>38</v>
      </c>
      <c r="BB3037" t="s">
        <v>74</v>
      </c>
      <c r="BC3037" t="s">
        <v>75</v>
      </c>
      <c r="BD3037" t="s">
        <v>80</v>
      </c>
      <c r="BE3037" t="s">
        <v>56</v>
      </c>
      <c r="BF3037" t="s">
        <v>59</v>
      </c>
      <c r="BG3037">
        <v>9988</v>
      </c>
      <c r="BH3037">
        <v>19776.240000000002</v>
      </c>
      <c r="BI3037">
        <v>24324.7752</v>
      </c>
      <c r="BJ3037">
        <v>4548.5351999999984</v>
      </c>
    </row>
    <row r="3038" spans="11:62" x14ac:dyDescent="0.15">
      <c r="K3038">
        <v>2018</v>
      </c>
      <c r="L3038" t="s">
        <v>26</v>
      </c>
      <c r="M3038" t="s">
        <v>74</v>
      </c>
      <c r="N3038" t="s">
        <v>75</v>
      </c>
      <c r="O3038" t="s">
        <v>80</v>
      </c>
      <c r="P3038" t="s">
        <v>56</v>
      </c>
      <c r="Q3038" t="s">
        <v>57</v>
      </c>
      <c r="R3038">
        <v>16968</v>
      </c>
      <c r="S3038">
        <v>259203.16800000001</v>
      </c>
      <c r="T3038">
        <v>352516.30847999995</v>
      </c>
      <c r="U3038">
        <v>93313.140479999944</v>
      </c>
      <c r="AX3038" t="s">
        <v>26</v>
      </c>
      <c r="AY3038">
        <v>2018</v>
      </c>
      <c r="AZ3038">
        <v>8</v>
      </c>
      <c r="BA3038" t="s">
        <v>38</v>
      </c>
      <c r="BB3038" t="s">
        <v>74</v>
      </c>
      <c r="BC3038" t="s">
        <v>75</v>
      </c>
      <c r="BD3038" t="s">
        <v>81</v>
      </c>
      <c r="BE3038" t="s">
        <v>46</v>
      </c>
      <c r="BF3038" t="s">
        <v>47</v>
      </c>
      <c r="BG3038">
        <v>18491</v>
      </c>
      <c r="BH3038">
        <v>26848.932000000001</v>
      </c>
      <c r="BI3038">
        <v>32487.207719999999</v>
      </c>
      <c r="BJ3038">
        <v>5638.2757199999978</v>
      </c>
    </row>
    <row r="3039" spans="11:62" x14ac:dyDescent="0.15">
      <c r="K3039">
        <v>2018</v>
      </c>
      <c r="L3039" t="s">
        <v>26</v>
      </c>
      <c r="M3039" t="s">
        <v>74</v>
      </c>
      <c r="N3039" t="s">
        <v>75</v>
      </c>
      <c r="O3039" t="s">
        <v>80</v>
      </c>
      <c r="P3039" t="s">
        <v>56</v>
      </c>
      <c r="Q3039" t="s">
        <v>58</v>
      </c>
      <c r="R3039">
        <v>10933</v>
      </c>
      <c r="S3039">
        <v>87474.93299999999</v>
      </c>
      <c r="T3039">
        <v>115466.91155999999</v>
      </c>
      <c r="U3039">
        <v>27991.978560000003</v>
      </c>
      <c r="AX3039" t="s">
        <v>26</v>
      </c>
      <c r="AY3039">
        <v>2018</v>
      </c>
      <c r="AZ3039">
        <v>8</v>
      </c>
      <c r="BA3039" t="s">
        <v>38</v>
      </c>
      <c r="BB3039" t="s">
        <v>74</v>
      </c>
      <c r="BC3039" t="s">
        <v>75</v>
      </c>
      <c r="BD3039" t="s">
        <v>81</v>
      </c>
      <c r="BE3039" t="s">
        <v>46</v>
      </c>
      <c r="BF3039" t="s">
        <v>48</v>
      </c>
      <c r="BG3039">
        <v>19470</v>
      </c>
      <c r="BH3039">
        <v>51400.800000000003</v>
      </c>
      <c r="BI3039">
        <v>71961.119999999995</v>
      </c>
      <c r="BJ3039">
        <v>20560.319999999992</v>
      </c>
    </row>
    <row r="3040" spans="11:62" x14ac:dyDescent="0.15">
      <c r="K3040">
        <v>2018</v>
      </c>
      <c r="L3040" t="s">
        <v>26</v>
      </c>
      <c r="M3040" t="s">
        <v>74</v>
      </c>
      <c r="N3040" t="s">
        <v>75</v>
      </c>
      <c r="O3040" t="s">
        <v>80</v>
      </c>
      <c r="P3040" t="s">
        <v>56</v>
      </c>
      <c r="Q3040" t="s">
        <v>59</v>
      </c>
      <c r="R3040">
        <v>9988</v>
      </c>
      <c r="S3040">
        <v>19776.240000000002</v>
      </c>
      <c r="T3040">
        <v>24324.7752</v>
      </c>
      <c r="U3040">
        <v>4548.5351999999984</v>
      </c>
      <c r="AX3040" t="s">
        <v>26</v>
      </c>
      <c r="AY3040">
        <v>2018</v>
      </c>
      <c r="AZ3040">
        <v>8</v>
      </c>
      <c r="BA3040" t="s">
        <v>38</v>
      </c>
      <c r="BB3040" t="s">
        <v>74</v>
      </c>
      <c r="BC3040" t="s">
        <v>75</v>
      </c>
      <c r="BD3040" t="s">
        <v>81</v>
      </c>
      <c r="BE3040" t="s">
        <v>46</v>
      </c>
      <c r="BF3040" t="s">
        <v>49</v>
      </c>
      <c r="BG3040">
        <v>19935</v>
      </c>
      <c r="BH3040">
        <v>54382.68</v>
      </c>
      <c r="BI3040">
        <v>67434.523199999996</v>
      </c>
      <c r="BJ3040">
        <v>13051.843199999996</v>
      </c>
    </row>
    <row r="3041" spans="11:62" x14ac:dyDescent="0.15">
      <c r="K3041">
        <v>2018</v>
      </c>
      <c r="L3041" t="s">
        <v>26</v>
      </c>
      <c r="M3041" t="s">
        <v>74</v>
      </c>
      <c r="N3041" t="s">
        <v>75</v>
      </c>
      <c r="O3041" t="s">
        <v>81</v>
      </c>
      <c r="P3041" t="s">
        <v>46</v>
      </c>
      <c r="Q3041" t="s">
        <v>47</v>
      </c>
      <c r="R3041">
        <v>18491</v>
      </c>
      <c r="S3041">
        <v>26848.932000000001</v>
      </c>
      <c r="T3041">
        <v>32487.207719999999</v>
      </c>
      <c r="U3041">
        <v>5638.2757199999978</v>
      </c>
      <c r="AX3041" t="s">
        <v>26</v>
      </c>
      <c r="AY3041">
        <v>2018</v>
      </c>
      <c r="AZ3041">
        <v>8</v>
      </c>
      <c r="BA3041" t="s">
        <v>38</v>
      </c>
      <c r="BB3041" t="s">
        <v>74</v>
      </c>
      <c r="BC3041" t="s">
        <v>75</v>
      </c>
      <c r="BD3041" t="s">
        <v>81</v>
      </c>
      <c r="BE3041" t="s">
        <v>46</v>
      </c>
      <c r="BF3041" t="s">
        <v>50</v>
      </c>
      <c r="BG3041">
        <v>9494</v>
      </c>
      <c r="BH3041">
        <v>47099.733999999997</v>
      </c>
      <c r="BI3041">
        <v>64526.635579999995</v>
      </c>
      <c r="BJ3041">
        <v>17426.901579999998</v>
      </c>
    </row>
    <row r="3042" spans="11:62" x14ac:dyDescent="0.15">
      <c r="K3042">
        <v>2018</v>
      </c>
      <c r="L3042" t="s">
        <v>26</v>
      </c>
      <c r="M3042" t="s">
        <v>74</v>
      </c>
      <c r="N3042" t="s">
        <v>75</v>
      </c>
      <c r="O3042" t="s">
        <v>81</v>
      </c>
      <c r="P3042" t="s">
        <v>46</v>
      </c>
      <c r="Q3042" t="s">
        <v>48</v>
      </c>
      <c r="R3042">
        <v>19470</v>
      </c>
      <c r="S3042">
        <v>51400.800000000003</v>
      </c>
      <c r="T3042">
        <v>71961.119999999995</v>
      </c>
      <c r="U3042">
        <v>20560.319999999992</v>
      </c>
      <c r="AX3042" t="s">
        <v>26</v>
      </c>
      <c r="AY3042">
        <v>2018</v>
      </c>
      <c r="AZ3042">
        <v>8</v>
      </c>
      <c r="BA3042" t="s">
        <v>38</v>
      </c>
      <c r="BB3042" t="s">
        <v>74</v>
      </c>
      <c r="BC3042" t="s">
        <v>75</v>
      </c>
      <c r="BD3042" t="s">
        <v>81</v>
      </c>
      <c r="BE3042" t="s">
        <v>51</v>
      </c>
      <c r="BF3042" t="s">
        <v>52</v>
      </c>
      <c r="BG3042">
        <v>5558</v>
      </c>
      <c r="BH3042">
        <v>27034.111999999997</v>
      </c>
      <c r="BI3042">
        <v>32981.61664</v>
      </c>
      <c r="BJ3042">
        <v>5947.5046400000028</v>
      </c>
    </row>
    <row r="3043" spans="11:62" x14ac:dyDescent="0.15">
      <c r="K3043">
        <v>2018</v>
      </c>
      <c r="L3043" t="s">
        <v>26</v>
      </c>
      <c r="M3043" t="s">
        <v>74</v>
      </c>
      <c r="N3043" t="s">
        <v>75</v>
      </c>
      <c r="O3043" t="s">
        <v>81</v>
      </c>
      <c r="P3043" t="s">
        <v>46</v>
      </c>
      <c r="Q3043" t="s">
        <v>49</v>
      </c>
      <c r="R3043">
        <v>19935</v>
      </c>
      <c r="S3043">
        <v>54382.68</v>
      </c>
      <c r="T3043">
        <v>67434.523199999996</v>
      </c>
      <c r="U3043">
        <v>13051.843199999996</v>
      </c>
      <c r="AX3043" t="s">
        <v>26</v>
      </c>
      <c r="AY3043">
        <v>2018</v>
      </c>
      <c r="AZ3043">
        <v>8</v>
      </c>
      <c r="BA3043" t="s">
        <v>38</v>
      </c>
      <c r="BB3043" t="s">
        <v>74</v>
      </c>
      <c r="BC3043" t="s">
        <v>75</v>
      </c>
      <c r="BD3043" t="s">
        <v>81</v>
      </c>
      <c r="BE3043" t="s">
        <v>51</v>
      </c>
      <c r="BF3043" t="s">
        <v>53</v>
      </c>
      <c r="BG3043">
        <v>14717</v>
      </c>
      <c r="BH3043">
        <v>120090.71999999999</v>
      </c>
      <c r="BI3043">
        <v>174131.54399999999</v>
      </c>
      <c r="BJ3043">
        <v>54040.824000000008</v>
      </c>
    </row>
    <row r="3044" spans="11:62" x14ac:dyDescent="0.15">
      <c r="K3044">
        <v>2018</v>
      </c>
      <c r="L3044" t="s">
        <v>26</v>
      </c>
      <c r="M3044" t="s">
        <v>74</v>
      </c>
      <c r="N3044" t="s">
        <v>75</v>
      </c>
      <c r="O3044" t="s">
        <v>81</v>
      </c>
      <c r="P3044" t="s">
        <v>46</v>
      </c>
      <c r="Q3044" t="s">
        <v>50</v>
      </c>
      <c r="R3044">
        <v>9494</v>
      </c>
      <c r="S3044">
        <v>47099.733999999997</v>
      </c>
      <c r="T3044">
        <v>64526.635579999995</v>
      </c>
      <c r="U3044">
        <v>17426.901579999998</v>
      </c>
      <c r="AX3044" t="s">
        <v>26</v>
      </c>
      <c r="AY3044">
        <v>2018</v>
      </c>
      <c r="AZ3044">
        <v>8</v>
      </c>
      <c r="BA3044" t="s">
        <v>38</v>
      </c>
      <c r="BB3044" t="s">
        <v>74</v>
      </c>
      <c r="BC3044" t="s">
        <v>75</v>
      </c>
      <c r="BD3044" t="s">
        <v>81</v>
      </c>
      <c r="BE3044" t="s">
        <v>51</v>
      </c>
      <c r="BF3044" t="s">
        <v>54</v>
      </c>
      <c r="BG3044">
        <v>11132</v>
      </c>
      <c r="BH3044">
        <v>31102.808000000005</v>
      </c>
      <c r="BI3044">
        <v>40433.650400000006</v>
      </c>
      <c r="BJ3044">
        <v>9330.8424000000014</v>
      </c>
    </row>
    <row r="3045" spans="11:62" x14ac:dyDescent="0.15">
      <c r="K3045">
        <v>2018</v>
      </c>
      <c r="L3045" t="s">
        <v>26</v>
      </c>
      <c r="M3045" t="s">
        <v>74</v>
      </c>
      <c r="N3045" t="s">
        <v>75</v>
      </c>
      <c r="O3045" t="s">
        <v>81</v>
      </c>
      <c r="P3045" t="s">
        <v>51</v>
      </c>
      <c r="Q3045" t="s">
        <v>52</v>
      </c>
      <c r="R3045">
        <v>5558</v>
      </c>
      <c r="S3045">
        <v>27034.111999999997</v>
      </c>
      <c r="T3045">
        <v>32981.61664</v>
      </c>
      <c r="U3045">
        <v>5947.5046400000028</v>
      </c>
      <c r="AX3045" t="s">
        <v>26</v>
      </c>
      <c r="AY3045">
        <v>2018</v>
      </c>
      <c r="AZ3045">
        <v>8</v>
      </c>
      <c r="BA3045" t="s">
        <v>38</v>
      </c>
      <c r="BB3045" t="s">
        <v>74</v>
      </c>
      <c r="BC3045" t="s">
        <v>75</v>
      </c>
      <c r="BD3045" t="s">
        <v>81</v>
      </c>
      <c r="BE3045" t="s">
        <v>51</v>
      </c>
      <c r="BF3045" t="s">
        <v>55</v>
      </c>
      <c r="BG3045">
        <v>16538</v>
      </c>
      <c r="BH3045">
        <v>88908.287999999986</v>
      </c>
      <c r="BI3045">
        <v>128027.93471999998</v>
      </c>
      <c r="BJ3045">
        <v>39119.64671999999</v>
      </c>
    </row>
    <row r="3046" spans="11:62" x14ac:dyDescent="0.15">
      <c r="K3046">
        <v>2018</v>
      </c>
      <c r="L3046" t="s">
        <v>26</v>
      </c>
      <c r="M3046" t="s">
        <v>74</v>
      </c>
      <c r="N3046" t="s">
        <v>75</v>
      </c>
      <c r="O3046" t="s">
        <v>81</v>
      </c>
      <c r="P3046" t="s">
        <v>51</v>
      </c>
      <c r="Q3046" t="s">
        <v>53</v>
      </c>
      <c r="R3046">
        <v>14717</v>
      </c>
      <c r="S3046">
        <v>120090.71999999999</v>
      </c>
      <c r="T3046">
        <v>174131.54399999999</v>
      </c>
      <c r="U3046">
        <v>54040.824000000008</v>
      </c>
      <c r="AX3046" t="s">
        <v>26</v>
      </c>
      <c r="AY3046">
        <v>2018</v>
      </c>
      <c r="AZ3046">
        <v>8</v>
      </c>
      <c r="BA3046" t="s">
        <v>38</v>
      </c>
      <c r="BB3046" t="s">
        <v>74</v>
      </c>
      <c r="BC3046" t="s">
        <v>75</v>
      </c>
      <c r="BD3046" t="s">
        <v>81</v>
      </c>
      <c r="BE3046" t="s">
        <v>56</v>
      </c>
      <c r="BF3046" t="s">
        <v>57</v>
      </c>
      <c r="BG3046">
        <v>17406</v>
      </c>
      <c r="BH3046">
        <v>303212.52</v>
      </c>
      <c r="BI3046">
        <v>415401.15240000002</v>
      </c>
      <c r="BJ3046">
        <v>112188.6324</v>
      </c>
    </row>
    <row r="3047" spans="11:62" x14ac:dyDescent="0.15">
      <c r="K3047">
        <v>2018</v>
      </c>
      <c r="L3047" t="s">
        <v>26</v>
      </c>
      <c r="M3047" t="s">
        <v>74</v>
      </c>
      <c r="N3047" t="s">
        <v>75</v>
      </c>
      <c r="O3047" t="s">
        <v>81</v>
      </c>
      <c r="P3047" t="s">
        <v>51</v>
      </c>
      <c r="Q3047" t="s">
        <v>54</v>
      </c>
      <c r="R3047">
        <v>11132</v>
      </c>
      <c r="S3047">
        <v>31102.808000000005</v>
      </c>
      <c r="T3047">
        <v>40433.650400000006</v>
      </c>
      <c r="U3047">
        <v>9330.8424000000014</v>
      </c>
      <c r="AX3047" t="s">
        <v>26</v>
      </c>
      <c r="AY3047">
        <v>2018</v>
      </c>
      <c r="AZ3047">
        <v>8</v>
      </c>
      <c r="BA3047" t="s">
        <v>38</v>
      </c>
      <c r="BB3047" t="s">
        <v>74</v>
      </c>
      <c r="BC3047" t="s">
        <v>75</v>
      </c>
      <c r="BD3047" t="s">
        <v>81</v>
      </c>
      <c r="BE3047" t="s">
        <v>56</v>
      </c>
      <c r="BF3047" t="s">
        <v>58</v>
      </c>
      <c r="BG3047">
        <v>19063</v>
      </c>
      <c r="BH3047">
        <v>156125.97</v>
      </c>
      <c r="BI3047">
        <v>223260.13710000002</v>
      </c>
      <c r="BJ3047">
        <v>67134.167100000021</v>
      </c>
    </row>
    <row r="3048" spans="11:62" x14ac:dyDescent="0.15">
      <c r="K3048">
        <v>2018</v>
      </c>
      <c r="L3048" t="s">
        <v>26</v>
      </c>
      <c r="M3048" t="s">
        <v>74</v>
      </c>
      <c r="N3048" t="s">
        <v>75</v>
      </c>
      <c r="O3048" t="s">
        <v>81</v>
      </c>
      <c r="P3048" t="s">
        <v>51</v>
      </c>
      <c r="Q3048" t="s">
        <v>55</v>
      </c>
      <c r="R3048">
        <v>16538</v>
      </c>
      <c r="S3048">
        <v>88908.287999999986</v>
      </c>
      <c r="T3048">
        <v>128027.93471999998</v>
      </c>
      <c r="U3048">
        <v>39119.64671999999</v>
      </c>
      <c r="AX3048" t="s">
        <v>26</v>
      </c>
      <c r="AY3048">
        <v>2018</v>
      </c>
      <c r="AZ3048">
        <v>8</v>
      </c>
      <c r="BA3048" t="s">
        <v>38</v>
      </c>
      <c r="BB3048" t="s">
        <v>74</v>
      </c>
      <c r="BC3048" t="s">
        <v>75</v>
      </c>
      <c r="BD3048" t="s">
        <v>81</v>
      </c>
      <c r="BE3048" t="s">
        <v>56</v>
      </c>
      <c r="BF3048" t="s">
        <v>59</v>
      </c>
      <c r="BG3048">
        <v>19651</v>
      </c>
      <c r="BH3048">
        <v>41738.724000000002</v>
      </c>
      <c r="BI3048">
        <v>58851.600840000006</v>
      </c>
      <c r="BJ3048">
        <v>17112.876840000004</v>
      </c>
    </row>
    <row r="3049" spans="11:62" x14ac:dyDescent="0.15">
      <c r="K3049">
        <v>2018</v>
      </c>
      <c r="L3049" t="s">
        <v>26</v>
      </c>
      <c r="M3049" t="s">
        <v>74</v>
      </c>
      <c r="N3049" t="s">
        <v>75</v>
      </c>
      <c r="O3049" t="s">
        <v>81</v>
      </c>
      <c r="P3049" t="s">
        <v>56</v>
      </c>
      <c r="Q3049" t="s">
        <v>57</v>
      </c>
      <c r="R3049">
        <v>17406</v>
      </c>
      <c r="S3049">
        <v>303212.52</v>
      </c>
      <c r="T3049">
        <v>415401.15240000002</v>
      </c>
      <c r="U3049">
        <v>112188.6324</v>
      </c>
      <c r="AX3049" t="s">
        <v>26</v>
      </c>
      <c r="AY3049">
        <v>2018</v>
      </c>
      <c r="AZ3049">
        <v>8</v>
      </c>
      <c r="BA3049" t="s">
        <v>38</v>
      </c>
      <c r="BB3049" t="s">
        <v>82</v>
      </c>
      <c r="BC3049" t="s">
        <v>75</v>
      </c>
      <c r="BD3049" t="s">
        <v>83</v>
      </c>
      <c r="BE3049" t="s">
        <v>46</v>
      </c>
      <c r="BF3049" t="s">
        <v>47</v>
      </c>
      <c r="BG3049">
        <v>13749</v>
      </c>
      <c r="BH3049">
        <v>19963.547999999999</v>
      </c>
      <c r="BI3049">
        <v>27549.696239999997</v>
      </c>
      <c r="BJ3049">
        <v>7586.1482399999986</v>
      </c>
    </row>
    <row r="3050" spans="11:62" x14ac:dyDescent="0.15">
      <c r="K3050">
        <v>2018</v>
      </c>
      <c r="L3050" t="s">
        <v>26</v>
      </c>
      <c r="M3050" t="s">
        <v>74</v>
      </c>
      <c r="N3050" t="s">
        <v>75</v>
      </c>
      <c r="O3050" t="s">
        <v>81</v>
      </c>
      <c r="P3050" t="s">
        <v>56</v>
      </c>
      <c r="Q3050" t="s">
        <v>58</v>
      </c>
      <c r="R3050">
        <v>19063</v>
      </c>
      <c r="S3050">
        <v>156125.97</v>
      </c>
      <c r="T3050">
        <v>223260.13710000002</v>
      </c>
      <c r="U3050">
        <v>67134.167100000021</v>
      </c>
      <c r="AX3050" t="s">
        <v>26</v>
      </c>
      <c r="AY3050">
        <v>2018</v>
      </c>
      <c r="AZ3050">
        <v>8</v>
      </c>
      <c r="BA3050" t="s">
        <v>38</v>
      </c>
      <c r="BB3050" t="s">
        <v>82</v>
      </c>
      <c r="BC3050" t="s">
        <v>75</v>
      </c>
      <c r="BD3050" t="s">
        <v>83</v>
      </c>
      <c r="BE3050" t="s">
        <v>46</v>
      </c>
      <c r="BF3050" t="s">
        <v>48</v>
      </c>
      <c r="BG3050">
        <v>6836</v>
      </c>
      <c r="BH3050">
        <v>17295.080000000002</v>
      </c>
      <c r="BI3050">
        <v>25423.767600000003</v>
      </c>
      <c r="BJ3050">
        <v>8128.6876000000011</v>
      </c>
    </row>
    <row r="3051" spans="11:62" x14ac:dyDescent="0.15">
      <c r="K3051">
        <v>2018</v>
      </c>
      <c r="L3051" t="s">
        <v>26</v>
      </c>
      <c r="M3051" t="s">
        <v>74</v>
      </c>
      <c r="N3051" t="s">
        <v>75</v>
      </c>
      <c r="O3051" t="s">
        <v>81</v>
      </c>
      <c r="P3051" t="s">
        <v>56</v>
      </c>
      <c r="Q3051" t="s">
        <v>59</v>
      </c>
      <c r="R3051">
        <v>19651</v>
      </c>
      <c r="S3051">
        <v>41738.724000000002</v>
      </c>
      <c r="T3051">
        <v>58851.600840000006</v>
      </c>
      <c r="U3051">
        <v>17112.876840000004</v>
      </c>
      <c r="AX3051" t="s">
        <v>26</v>
      </c>
      <c r="AY3051">
        <v>2018</v>
      </c>
      <c r="AZ3051">
        <v>8</v>
      </c>
      <c r="BA3051" t="s">
        <v>38</v>
      </c>
      <c r="BB3051" t="s">
        <v>82</v>
      </c>
      <c r="BC3051" t="s">
        <v>75</v>
      </c>
      <c r="BD3051" t="s">
        <v>83</v>
      </c>
      <c r="BE3051" t="s">
        <v>46</v>
      </c>
      <c r="BF3051" t="s">
        <v>49</v>
      </c>
      <c r="BG3051">
        <v>9714</v>
      </c>
      <c r="BH3051">
        <v>23507.880000000005</v>
      </c>
      <c r="BI3051">
        <v>28444.534800000005</v>
      </c>
      <c r="BJ3051">
        <v>4936.6548000000003</v>
      </c>
    </row>
    <row r="3052" spans="11:62" x14ac:dyDescent="0.15">
      <c r="K3052">
        <v>2018</v>
      </c>
      <c r="L3052" t="s">
        <v>26</v>
      </c>
      <c r="M3052" t="s">
        <v>82</v>
      </c>
      <c r="N3052" t="s">
        <v>75</v>
      </c>
      <c r="O3052" t="s">
        <v>83</v>
      </c>
      <c r="P3052" t="s">
        <v>46</v>
      </c>
      <c r="Q3052" t="s">
        <v>47</v>
      </c>
      <c r="R3052">
        <v>13749</v>
      </c>
      <c r="S3052">
        <v>19963.547999999999</v>
      </c>
      <c r="T3052">
        <v>27549.696239999997</v>
      </c>
      <c r="U3052">
        <v>7586.1482399999986</v>
      </c>
      <c r="AX3052" t="s">
        <v>26</v>
      </c>
      <c r="AY3052">
        <v>2018</v>
      </c>
      <c r="AZ3052">
        <v>8</v>
      </c>
      <c r="BA3052" t="s">
        <v>38</v>
      </c>
      <c r="BB3052" t="s">
        <v>82</v>
      </c>
      <c r="BC3052" t="s">
        <v>75</v>
      </c>
      <c r="BD3052" t="s">
        <v>83</v>
      </c>
      <c r="BE3052" t="s">
        <v>46</v>
      </c>
      <c r="BF3052" t="s">
        <v>50</v>
      </c>
      <c r="BG3052">
        <v>8620</v>
      </c>
      <c r="BH3052">
        <v>44177.5</v>
      </c>
      <c r="BI3052">
        <v>56988.974999999999</v>
      </c>
      <c r="BJ3052">
        <v>12811.474999999999</v>
      </c>
    </row>
    <row r="3053" spans="11:62" x14ac:dyDescent="0.15">
      <c r="K3053">
        <v>2018</v>
      </c>
      <c r="L3053" t="s">
        <v>26</v>
      </c>
      <c r="M3053" t="s">
        <v>82</v>
      </c>
      <c r="N3053" t="s">
        <v>75</v>
      </c>
      <c r="O3053" t="s">
        <v>83</v>
      </c>
      <c r="P3053" t="s">
        <v>46</v>
      </c>
      <c r="Q3053" t="s">
        <v>48</v>
      </c>
      <c r="R3053">
        <v>6836</v>
      </c>
      <c r="S3053">
        <v>17295.080000000002</v>
      </c>
      <c r="T3053">
        <v>25423.767600000003</v>
      </c>
      <c r="U3053">
        <v>8128.6876000000011</v>
      </c>
      <c r="AX3053" t="s">
        <v>26</v>
      </c>
      <c r="AY3053">
        <v>2018</v>
      </c>
      <c r="AZ3053">
        <v>8</v>
      </c>
      <c r="BA3053" t="s">
        <v>38</v>
      </c>
      <c r="BB3053" t="s">
        <v>82</v>
      </c>
      <c r="BC3053" t="s">
        <v>75</v>
      </c>
      <c r="BD3053" t="s">
        <v>83</v>
      </c>
      <c r="BE3053" t="s">
        <v>51</v>
      </c>
      <c r="BF3053" t="s">
        <v>52</v>
      </c>
      <c r="BG3053">
        <v>15992</v>
      </c>
      <c r="BH3053">
        <v>67454.255999999994</v>
      </c>
      <c r="BI3053">
        <v>82968.734879999989</v>
      </c>
      <c r="BJ3053">
        <v>15514.478879999995</v>
      </c>
    </row>
    <row r="3054" spans="11:62" x14ac:dyDescent="0.15">
      <c r="K3054">
        <v>2018</v>
      </c>
      <c r="L3054" t="s">
        <v>26</v>
      </c>
      <c r="M3054" t="s">
        <v>82</v>
      </c>
      <c r="N3054" t="s">
        <v>75</v>
      </c>
      <c r="O3054" t="s">
        <v>83</v>
      </c>
      <c r="P3054" t="s">
        <v>46</v>
      </c>
      <c r="Q3054" t="s">
        <v>49</v>
      </c>
      <c r="R3054">
        <v>9714</v>
      </c>
      <c r="S3054">
        <v>23507.880000000005</v>
      </c>
      <c r="T3054">
        <v>28444.534800000005</v>
      </c>
      <c r="U3054">
        <v>4936.6548000000003</v>
      </c>
      <c r="AX3054" t="s">
        <v>26</v>
      </c>
      <c r="AY3054">
        <v>2018</v>
      </c>
      <c r="AZ3054">
        <v>8</v>
      </c>
      <c r="BA3054" t="s">
        <v>38</v>
      </c>
      <c r="BB3054" t="s">
        <v>82</v>
      </c>
      <c r="BC3054" t="s">
        <v>75</v>
      </c>
      <c r="BD3054" t="s">
        <v>83</v>
      </c>
      <c r="BE3054" t="s">
        <v>51</v>
      </c>
      <c r="BF3054" t="s">
        <v>53</v>
      </c>
      <c r="BG3054">
        <v>7653</v>
      </c>
      <c r="BH3054">
        <v>67132.116000000009</v>
      </c>
      <c r="BI3054">
        <v>92642.32008000002</v>
      </c>
      <c r="BJ3054">
        <v>25510.20408000001</v>
      </c>
    </row>
    <row r="3055" spans="11:62" x14ac:dyDescent="0.15">
      <c r="K3055">
        <v>2018</v>
      </c>
      <c r="L3055" t="s">
        <v>26</v>
      </c>
      <c r="M3055" t="s">
        <v>82</v>
      </c>
      <c r="N3055" t="s">
        <v>75</v>
      </c>
      <c r="O3055" t="s">
        <v>83</v>
      </c>
      <c r="P3055" t="s">
        <v>46</v>
      </c>
      <c r="Q3055" t="s">
        <v>50</v>
      </c>
      <c r="R3055">
        <v>8620</v>
      </c>
      <c r="S3055">
        <v>44177.5</v>
      </c>
      <c r="T3055">
        <v>56988.974999999999</v>
      </c>
      <c r="U3055">
        <v>12811.474999999999</v>
      </c>
      <c r="AX3055" t="s">
        <v>26</v>
      </c>
      <c r="AY3055">
        <v>2018</v>
      </c>
      <c r="AZ3055">
        <v>8</v>
      </c>
      <c r="BA3055" t="s">
        <v>38</v>
      </c>
      <c r="BB3055" t="s">
        <v>82</v>
      </c>
      <c r="BC3055" t="s">
        <v>75</v>
      </c>
      <c r="BD3055" t="s">
        <v>83</v>
      </c>
      <c r="BE3055" t="s">
        <v>51</v>
      </c>
      <c r="BF3055" t="s">
        <v>54</v>
      </c>
      <c r="BG3055">
        <v>11773</v>
      </c>
      <c r="BH3055">
        <v>33670.780000000006</v>
      </c>
      <c r="BI3055">
        <v>42088.475000000006</v>
      </c>
      <c r="BJ3055">
        <v>8417.6949999999997</v>
      </c>
    </row>
    <row r="3056" spans="11:62" x14ac:dyDescent="0.15">
      <c r="K3056">
        <v>2018</v>
      </c>
      <c r="L3056" t="s">
        <v>26</v>
      </c>
      <c r="M3056" t="s">
        <v>82</v>
      </c>
      <c r="N3056" t="s">
        <v>75</v>
      </c>
      <c r="O3056" t="s">
        <v>83</v>
      </c>
      <c r="P3056" t="s">
        <v>51</v>
      </c>
      <c r="Q3056" t="s">
        <v>52</v>
      </c>
      <c r="R3056">
        <v>15992</v>
      </c>
      <c r="S3056">
        <v>67454.255999999994</v>
      </c>
      <c r="T3056">
        <v>82968.734879999989</v>
      </c>
      <c r="U3056">
        <v>15514.478879999995</v>
      </c>
      <c r="AX3056" t="s">
        <v>26</v>
      </c>
      <c r="AY3056">
        <v>2018</v>
      </c>
      <c r="AZ3056">
        <v>8</v>
      </c>
      <c r="BA3056" t="s">
        <v>38</v>
      </c>
      <c r="BB3056" t="s">
        <v>82</v>
      </c>
      <c r="BC3056" t="s">
        <v>75</v>
      </c>
      <c r="BD3056" t="s">
        <v>83</v>
      </c>
      <c r="BE3056" t="s">
        <v>51</v>
      </c>
      <c r="BF3056" t="s">
        <v>55</v>
      </c>
      <c r="BG3056">
        <v>8232</v>
      </c>
      <c r="BH3056">
        <v>50577.407999999996</v>
      </c>
      <c r="BI3056">
        <v>67773.726719999991</v>
      </c>
      <c r="BJ3056">
        <v>17196.318719999996</v>
      </c>
    </row>
    <row r="3057" spans="11:62" x14ac:dyDescent="0.15">
      <c r="K3057">
        <v>2018</v>
      </c>
      <c r="L3057" t="s">
        <v>26</v>
      </c>
      <c r="M3057" t="s">
        <v>82</v>
      </c>
      <c r="N3057" t="s">
        <v>75</v>
      </c>
      <c r="O3057" t="s">
        <v>83</v>
      </c>
      <c r="P3057" t="s">
        <v>51</v>
      </c>
      <c r="Q3057" t="s">
        <v>53</v>
      </c>
      <c r="R3057">
        <v>7653</v>
      </c>
      <c r="S3057">
        <v>67132.116000000009</v>
      </c>
      <c r="T3057">
        <v>92642.32008000002</v>
      </c>
      <c r="U3057">
        <v>25510.20408000001</v>
      </c>
      <c r="AX3057" t="s">
        <v>26</v>
      </c>
      <c r="AY3057">
        <v>2018</v>
      </c>
      <c r="AZ3057">
        <v>8</v>
      </c>
      <c r="BA3057" t="s">
        <v>38</v>
      </c>
      <c r="BB3057" t="s">
        <v>82</v>
      </c>
      <c r="BC3057" t="s">
        <v>75</v>
      </c>
      <c r="BD3057" t="s">
        <v>83</v>
      </c>
      <c r="BE3057" t="s">
        <v>56</v>
      </c>
      <c r="BF3057" t="s">
        <v>57</v>
      </c>
      <c r="BG3057">
        <v>14911</v>
      </c>
      <c r="BH3057">
        <v>233774.658</v>
      </c>
      <c r="BI3057">
        <v>313258.04171999998</v>
      </c>
      <c r="BJ3057">
        <v>79483.383719999983</v>
      </c>
    </row>
    <row r="3058" spans="11:62" x14ac:dyDescent="0.15">
      <c r="K3058">
        <v>2018</v>
      </c>
      <c r="L3058" t="s">
        <v>26</v>
      </c>
      <c r="M3058" t="s">
        <v>82</v>
      </c>
      <c r="N3058" t="s">
        <v>75</v>
      </c>
      <c r="O3058" t="s">
        <v>83</v>
      </c>
      <c r="P3058" t="s">
        <v>51</v>
      </c>
      <c r="Q3058" t="s">
        <v>54</v>
      </c>
      <c r="R3058">
        <v>11773</v>
      </c>
      <c r="S3058">
        <v>33670.780000000006</v>
      </c>
      <c r="T3058">
        <v>42088.475000000006</v>
      </c>
      <c r="U3058">
        <v>8417.6949999999997</v>
      </c>
      <c r="AX3058" t="s">
        <v>26</v>
      </c>
      <c r="AY3058">
        <v>2018</v>
      </c>
      <c r="AZ3058">
        <v>8</v>
      </c>
      <c r="BA3058" t="s">
        <v>38</v>
      </c>
      <c r="BB3058" t="s">
        <v>82</v>
      </c>
      <c r="BC3058" t="s">
        <v>75</v>
      </c>
      <c r="BD3058" t="s">
        <v>83</v>
      </c>
      <c r="BE3058" t="s">
        <v>56</v>
      </c>
      <c r="BF3058" t="s">
        <v>58</v>
      </c>
      <c r="BG3058">
        <v>7335</v>
      </c>
      <c r="BH3058">
        <v>57763.125</v>
      </c>
      <c r="BI3058">
        <v>75092.0625</v>
      </c>
      <c r="BJ3058">
        <v>17328.9375</v>
      </c>
    </row>
    <row r="3059" spans="11:62" x14ac:dyDescent="0.15">
      <c r="K3059">
        <v>2018</v>
      </c>
      <c r="L3059" t="s">
        <v>26</v>
      </c>
      <c r="M3059" t="s">
        <v>82</v>
      </c>
      <c r="N3059" t="s">
        <v>75</v>
      </c>
      <c r="O3059" t="s">
        <v>83</v>
      </c>
      <c r="P3059" t="s">
        <v>51</v>
      </c>
      <c r="Q3059" t="s">
        <v>55</v>
      </c>
      <c r="R3059">
        <v>8232</v>
      </c>
      <c r="S3059">
        <v>50577.407999999996</v>
      </c>
      <c r="T3059">
        <v>67773.726719999991</v>
      </c>
      <c r="U3059">
        <v>17196.318719999996</v>
      </c>
      <c r="AX3059" t="s">
        <v>26</v>
      </c>
      <c r="AY3059">
        <v>2018</v>
      </c>
      <c r="AZ3059">
        <v>8</v>
      </c>
      <c r="BA3059" t="s">
        <v>38</v>
      </c>
      <c r="BB3059" t="s">
        <v>82</v>
      </c>
      <c r="BC3059" t="s">
        <v>75</v>
      </c>
      <c r="BD3059" t="s">
        <v>83</v>
      </c>
      <c r="BE3059" t="s">
        <v>56</v>
      </c>
      <c r="BF3059" t="s">
        <v>59</v>
      </c>
      <c r="BG3059">
        <v>8959</v>
      </c>
      <c r="BH3059">
        <v>17738.82</v>
      </c>
      <c r="BI3059">
        <v>21286.583999999999</v>
      </c>
      <c r="BJ3059">
        <v>3547.7639999999992</v>
      </c>
    </row>
    <row r="3060" spans="11:62" x14ac:dyDescent="0.15">
      <c r="K3060">
        <v>2018</v>
      </c>
      <c r="L3060" t="s">
        <v>26</v>
      </c>
      <c r="M3060" t="s">
        <v>82</v>
      </c>
      <c r="N3060" t="s">
        <v>75</v>
      </c>
      <c r="O3060" t="s">
        <v>83</v>
      </c>
      <c r="P3060" t="s">
        <v>56</v>
      </c>
      <c r="Q3060" t="s">
        <v>57</v>
      </c>
      <c r="R3060">
        <v>14911</v>
      </c>
      <c r="S3060">
        <v>233774.658</v>
      </c>
      <c r="T3060">
        <v>313258.04171999998</v>
      </c>
      <c r="U3060">
        <v>79483.383719999983</v>
      </c>
      <c r="AX3060" t="s">
        <v>26</v>
      </c>
      <c r="AY3060">
        <v>2018</v>
      </c>
      <c r="AZ3060">
        <v>8</v>
      </c>
      <c r="BA3060" t="s">
        <v>38</v>
      </c>
      <c r="BB3060" t="s">
        <v>82</v>
      </c>
      <c r="BC3060" t="s">
        <v>75</v>
      </c>
      <c r="BD3060" t="s">
        <v>84</v>
      </c>
      <c r="BE3060" t="s">
        <v>46</v>
      </c>
      <c r="BF3060" t="s">
        <v>47</v>
      </c>
      <c r="BG3060">
        <v>12976</v>
      </c>
      <c r="BH3060">
        <v>20242.559999999998</v>
      </c>
      <c r="BI3060">
        <v>28339.583999999995</v>
      </c>
      <c r="BJ3060">
        <v>8097.0239999999976</v>
      </c>
    </row>
    <row r="3061" spans="11:62" x14ac:dyDescent="0.15">
      <c r="K3061">
        <v>2018</v>
      </c>
      <c r="L3061" t="s">
        <v>26</v>
      </c>
      <c r="M3061" t="s">
        <v>82</v>
      </c>
      <c r="N3061" t="s">
        <v>75</v>
      </c>
      <c r="O3061" t="s">
        <v>83</v>
      </c>
      <c r="P3061" t="s">
        <v>56</v>
      </c>
      <c r="Q3061" t="s">
        <v>58</v>
      </c>
      <c r="R3061">
        <v>7335</v>
      </c>
      <c r="S3061">
        <v>57763.125</v>
      </c>
      <c r="T3061">
        <v>75092.0625</v>
      </c>
      <c r="U3061">
        <v>17328.9375</v>
      </c>
      <c r="AX3061" t="s">
        <v>26</v>
      </c>
      <c r="AY3061">
        <v>2018</v>
      </c>
      <c r="AZ3061">
        <v>8</v>
      </c>
      <c r="BA3061" t="s">
        <v>38</v>
      </c>
      <c r="BB3061" t="s">
        <v>82</v>
      </c>
      <c r="BC3061" t="s">
        <v>75</v>
      </c>
      <c r="BD3061" t="s">
        <v>84</v>
      </c>
      <c r="BE3061" t="s">
        <v>46</v>
      </c>
      <c r="BF3061" t="s">
        <v>48</v>
      </c>
      <c r="BG3061">
        <v>14276</v>
      </c>
      <c r="BH3061">
        <v>35804.208000000006</v>
      </c>
      <c r="BI3061">
        <v>46903.512480000005</v>
      </c>
      <c r="BJ3061">
        <v>11099.304479999999</v>
      </c>
    </row>
    <row r="3062" spans="11:62" x14ac:dyDescent="0.15">
      <c r="K3062">
        <v>2018</v>
      </c>
      <c r="L3062" t="s">
        <v>26</v>
      </c>
      <c r="M3062" t="s">
        <v>82</v>
      </c>
      <c r="N3062" t="s">
        <v>75</v>
      </c>
      <c r="O3062" t="s">
        <v>83</v>
      </c>
      <c r="P3062" t="s">
        <v>56</v>
      </c>
      <c r="Q3062" t="s">
        <v>59</v>
      </c>
      <c r="R3062">
        <v>8959</v>
      </c>
      <c r="S3062">
        <v>17738.82</v>
      </c>
      <c r="T3062">
        <v>21286.583999999999</v>
      </c>
      <c r="U3062">
        <v>3547.7639999999992</v>
      </c>
      <c r="AX3062" t="s">
        <v>26</v>
      </c>
      <c r="AY3062">
        <v>2018</v>
      </c>
      <c r="AZ3062">
        <v>8</v>
      </c>
      <c r="BA3062" t="s">
        <v>38</v>
      </c>
      <c r="BB3062" t="s">
        <v>82</v>
      </c>
      <c r="BC3062" t="s">
        <v>75</v>
      </c>
      <c r="BD3062" t="s">
        <v>84</v>
      </c>
      <c r="BE3062" t="s">
        <v>46</v>
      </c>
      <c r="BF3062" t="s">
        <v>49</v>
      </c>
      <c r="BG3062">
        <v>18366</v>
      </c>
      <c r="BH3062">
        <v>49294.344000000005</v>
      </c>
      <c r="BI3062">
        <v>73941.516000000003</v>
      </c>
      <c r="BJ3062">
        <v>24647.171999999999</v>
      </c>
    </row>
    <row r="3063" spans="11:62" x14ac:dyDescent="0.15">
      <c r="K3063">
        <v>2018</v>
      </c>
      <c r="L3063" t="s">
        <v>26</v>
      </c>
      <c r="M3063" t="s">
        <v>82</v>
      </c>
      <c r="N3063" t="s">
        <v>75</v>
      </c>
      <c r="O3063" t="s">
        <v>84</v>
      </c>
      <c r="P3063" t="s">
        <v>46</v>
      </c>
      <c r="Q3063" t="s">
        <v>47</v>
      </c>
      <c r="R3063">
        <v>12976</v>
      </c>
      <c r="S3063">
        <v>20242.559999999998</v>
      </c>
      <c r="T3063">
        <v>28339.583999999995</v>
      </c>
      <c r="U3063">
        <v>8097.0239999999976</v>
      </c>
      <c r="AX3063" t="s">
        <v>26</v>
      </c>
      <c r="AY3063">
        <v>2018</v>
      </c>
      <c r="AZ3063">
        <v>8</v>
      </c>
      <c r="BA3063" t="s">
        <v>38</v>
      </c>
      <c r="BB3063" t="s">
        <v>82</v>
      </c>
      <c r="BC3063" t="s">
        <v>75</v>
      </c>
      <c r="BD3063" t="s">
        <v>84</v>
      </c>
      <c r="BE3063" t="s">
        <v>46</v>
      </c>
      <c r="BF3063" t="s">
        <v>50</v>
      </c>
      <c r="BG3063">
        <v>16954</v>
      </c>
      <c r="BH3063">
        <v>86194.135999999999</v>
      </c>
      <c r="BI3063">
        <v>105156.84592000001</v>
      </c>
      <c r="BJ3063">
        <v>18962.709920000008</v>
      </c>
    </row>
    <row r="3064" spans="11:62" x14ac:dyDescent="0.15">
      <c r="K3064">
        <v>2018</v>
      </c>
      <c r="L3064" t="s">
        <v>26</v>
      </c>
      <c r="M3064" t="s">
        <v>82</v>
      </c>
      <c r="N3064" t="s">
        <v>75</v>
      </c>
      <c r="O3064" t="s">
        <v>84</v>
      </c>
      <c r="P3064" t="s">
        <v>46</v>
      </c>
      <c r="Q3064" t="s">
        <v>48</v>
      </c>
      <c r="R3064">
        <v>14276</v>
      </c>
      <c r="S3064">
        <v>35804.208000000006</v>
      </c>
      <c r="T3064">
        <v>46903.512480000005</v>
      </c>
      <c r="U3064">
        <v>11099.304479999999</v>
      </c>
      <c r="AX3064" t="s">
        <v>26</v>
      </c>
      <c r="AY3064">
        <v>2018</v>
      </c>
      <c r="AZ3064">
        <v>8</v>
      </c>
      <c r="BA3064" t="s">
        <v>38</v>
      </c>
      <c r="BB3064" t="s">
        <v>82</v>
      </c>
      <c r="BC3064" t="s">
        <v>75</v>
      </c>
      <c r="BD3064" t="s">
        <v>84</v>
      </c>
      <c r="BE3064" t="s">
        <v>51</v>
      </c>
      <c r="BF3064" t="s">
        <v>52</v>
      </c>
      <c r="BG3064">
        <v>5460</v>
      </c>
      <c r="BH3064">
        <v>25520.04</v>
      </c>
      <c r="BI3064">
        <v>35217.655200000001</v>
      </c>
      <c r="BJ3064">
        <v>9697.6152000000002</v>
      </c>
    </row>
    <row r="3065" spans="11:62" x14ac:dyDescent="0.15">
      <c r="K3065">
        <v>2018</v>
      </c>
      <c r="L3065" t="s">
        <v>26</v>
      </c>
      <c r="M3065" t="s">
        <v>82</v>
      </c>
      <c r="N3065" t="s">
        <v>75</v>
      </c>
      <c r="O3065" t="s">
        <v>84</v>
      </c>
      <c r="P3065" t="s">
        <v>46</v>
      </c>
      <c r="Q3065" t="s">
        <v>49</v>
      </c>
      <c r="R3065">
        <v>18366</v>
      </c>
      <c r="S3065">
        <v>49294.344000000005</v>
      </c>
      <c r="T3065">
        <v>73941.516000000003</v>
      </c>
      <c r="U3065">
        <v>24647.171999999999</v>
      </c>
      <c r="AX3065" t="s">
        <v>26</v>
      </c>
      <c r="AY3065">
        <v>2018</v>
      </c>
      <c r="AZ3065">
        <v>8</v>
      </c>
      <c r="BA3065" t="s">
        <v>38</v>
      </c>
      <c r="BB3065" t="s">
        <v>82</v>
      </c>
      <c r="BC3065" t="s">
        <v>75</v>
      </c>
      <c r="BD3065" t="s">
        <v>84</v>
      </c>
      <c r="BE3065" t="s">
        <v>51</v>
      </c>
      <c r="BF3065" t="s">
        <v>53</v>
      </c>
      <c r="BG3065">
        <v>7220</v>
      </c>
      <c r="BH3065">
        <v>63824.800000000003</v>
      </c>
      <c r="BI3065">
        <v>81057.495999999999</v>
      </c>
      <c r="BJ3065">
        <v>17232.695999999996</v>
      </c>
    </row>
    <row r="3066" spans="11:62" x14ac:dyDescent="0.15">
      <c r="K3066">
        <v>2018</v>
      </c>
      <c r="L3066" t="s">
        <v>26</v>
      </c>
      <c r="M3066" t="s">
        <v>82</v>
      </c>
      <c r="N3066" t="s">
        <v>75</v>
      </c>
      <c r="O3066" t="s">
        <v>84</v>
      </c>
      <c r="P3066" t="s">
        <v>46</v>
      </c>
      <c r="Q3066" t="s">
        <v>50</v>
      </c>
      <c r="R3066">
        <v>16954</v>
      </c>
      <c r="S3066">
        <v>86194.135999999999</v>
      </c>
      <c r="T3066">
        <v>105156.84592000001</v>
      </c>
      <c r="U3066">
        <v>18962.709920000008</v>
      </c>
      <c r="AX3066" t="s">
        <v>26</v>
      </c>
      <c r="AY3066">
        <v>2018</v>
      </c>
      <c r="AZ3066">
        <v>8</v>
      </c>
      <c r="BA3066" t="s">
        <v>38</v>
      </c>
      <c r="BB3066" t="s">
        <v>82</v>
      </c>
      <c r="BC3066" t="s">
        <v>75</v>
      </c>
      <c r="BD3066" t="s">
        <v>84</v>
      </c>
      <c r="BE3066" t="s">
        <v>51</v>
      </c>
      <c r="BF3066" t="s">
        <v>54</v>
      </c>
      <c r="BG3066">
        <v>7907</v>
      </c>
      <c r="BH3066">
        <v>22266.112000000001</v>
      </c>
      <c r="BI3066">
        <v>31395.217920000003</v>
      </c>
      <c r="BJ3066">
        <v>9129.1059200000018</v>
      </c>
    </row>
    <row r="3067" spans="11:62" x14ac:dyDescent="0.15">
      <c r="K3067">
        <v>2018</v>
      </c>
      <c r="L3067" t="s">
        <v>26</v>
      </c>
      <c r="M3067" t="s">
        <v>82</v>
      </c>
      <c r="N3067" t="s">
        <v>75</v>
      </c>
      <c r="O3067" t="s">
        <v>84</v>
      </c>
      <c r="P3067" t="s">
        <v>51</v>
      </c>
      <c r="Q3067" t="s">
        <v>52</v>
      </c>
      <c r="R3067">
        <v>5460</v>
      </c>
      <c r="S3067">
        <v>25520.04</v>
      </c>
      <c r="T3067">
        <v>35217.655200000001</v>
      </c>
      <c r="U3067">
        <v>9697.6152000000002</v>
      </c>
      <c r="AX3067" t="s">
        <v>26</v>
      </c>
      <c r="AY3067">
        <v>2018</v>
      </c>
      <c r="AZ3067">
        <v>8</v>
      </c>
      <c r="BA3067" t="s">
        <v>38</v>
      </c>
      <c r="BB3067" t="s">
        <v>82</v>
      </c>
      <c r="BC3067" t="s">
        <v>75</v>
      </c>
      <c r="BD3067" t="s">
        <v>84</v>
      </c>
      <c r="BE3067" t="s">
        <v>51</v>
      </c>
      <c r="BF3067" t="s">
        <v>55</v>
      </c>
      <c r="BG3067">
        <v>11747</v>
      </c>
      <c r="BH3067">
        <v>63715.727999999996</v>
      </c>
      <c r="BI3067">
        <v>78370.345440000005</v>
      </c>
      <c r="BJ3067">
        <v>14654.617440000009</v>
      </c>
    </row>
    <row r="3068" spans="11:62" x14ac:dyDescent="0.15">
      <c r="K3068">
        <v>2018</v>
      </c>
      <c r="L3068" t="s">
        <v>26</v>
      </c>
      <c r="M3068" t="s">
        <v>82</v>
      </c>
      <c r="N3068" t="s">
        <v>75</v>
      </c>
      <c r="O3068" t="s">
        <v>84</v>
      </c>
      <c r="P3068" t="s">
        <v>51</v>
      </c>
      <c r="Q3068" t="s">
        <v>53</v>
      </c>
      <c r="R3068">
        <v>7220</v>
      </c>
      <c r="S3068">
        <v>63824.800000000003</v>
      </c>
      <c r="T3068">
        <v>81057.495999999999</v>
      </c>
      <c r="U3068">
        <v>17232.695999999996</v>
      </c>
      <c r="AX3068" t="s">
        <v>26</v>
      </c>
      <c r="AY3068">
        <v>2018</v>
      </c>
      <c r="AZ3068">
        <v>8</v>
      </c>
      <c r="BA3068" t="s">
        <v>38</v>
      </c>
      <c r="BB3068" t="s">
        <v>82</v>
      </c>
      <c r="BC3068" t="s">
        <v>75</v>
      </c>
      <c r="BD3068" t="s">
        <v>84</v>
      </c>
      <c r="BE3068" t="s">
        <v>56</v>
      </c>
      <c r="BF3068" t="s">
        <v>57</v>
      </c>
      <c r="BG3068">
        <v>15850</v>
      </c>
      <c r="BH3068">
        <v>240000.7</v>
      </c>
      <c r="BI3068">
        <v>321600.93800000002</v>
      </c>
      <c r="BJ3068">
        <v>81600.238000000012</v>
      </c>
    </row>
    <row r="3069" spans="11:62" x14ac:dyDescent="0.15">
      <c r="K3069">
        <v>2018</v>
      </c>
      <c r="L3069" t="s">
        <v>26</v>
      </c>
      <c r="M3069" t="s">
        <v>82</v>
      </c>
      <c r="N3069" t="s">
        <v>75</v>
      </c>
      <c r="O3069" t="s">
        <v>84</v>
      </c>
      <c r="P3069" t="s">
        <v>51</v>
      </c>
      <c r="Q3069" t="s">
        <v>54</v>
      </c>
      <c r="R3069">
        <v>7907</v>
      </c>
      <c r="S3069">
        <v>22266.112000000001</v>
      </c>
      <c r="T3069">
        <v>31395.217920000003</v>
      </c>
      <c r="U3069">
        <v>9129.1059200000018</v>
      </c>
      <c r="AX3069" t="s">
        <v>26</v>
      </c>
      <c r="AY3069">
        <v>2018</v>
      </c>
      <c r="AZ3069">
        <v>8</v>
      </c>
      <c r="BA3069" t="s">
        <v>38</v>
      </c>
      <c r="BB3069" t="s">
        <v>82</v>
      </c>
      <c r="BC3069" t="s">
        <v>75</v>
      </c>
      <c r="BD3069" t="s">
        <v>84</v>
      </c>
      <c r="BE3069" t="s">
        <v>56</v>
      </c>
      <c r="BF3069" t="s">
        <v>58</v>
      </c>
      <c r="BG3069">
        <v>10819</v>
      </c>
      <c r="BH3069">
        <v>86562.819000000003</v>
      </c>
      <c r="BI3069">
        <v>106472.26737</v>
      </c>
      <c r="BJ3069">
        <v>19909.448369999998</v>
      </c>
    </row>
    <row r="3070" spans="11:62" x14ac:dyDescent="0.15">
      <c r="K3070">
        <v>2018</v>
      </c>
      <c r="L3070" t="s">
        <v>26</v>
      </c>
      <c r="M3070" t="s">
        <v>82</v>
      </c>
      <c r="N3070" t="s">
        <v>75</v>
      </c>
      <c r="O3070" t="s">
        <v>84</v>
      </c>
      <c r="P3070" t="s">
        <v>51</v>
      </c>
      <c r="Q3070" t="s">
        <v>55</v>
      </c>
      <c r="R3070">
        <v>11747</v>
      </c>
      <c r="S3070">
        <v>63715.727999999996</v>
      </c>
      <c r="T3070">
        <v>78370.345440000005</v>
      </c>
      <c r="U3070">
        <v>14654.617440000009</v>
      </c>
      <c r="AX3070" t="s">
        <v>26</v>
      </c>
      <c r="AY3070">
        <v>2018</v>
      </c>
      <c r="AZ3070">
        <v>8</v>
      </c>
      <c r="BA3070" t="s">
        <v>38</v>
      </c>
      <c r="BB3070" t="s">
        <v>82</v>
      </c>
      <c r="BC3070" t="s">
        <v>75</v>
      </c>
      <c r="BD3070" t="s">
        <v>84</v>
      </c>
      <c r="BE3070" t="s">
        <v>56</v>
      </c>
      <c r="BF3070" t="s">
        <v>59</v>
      </c>
      <c r="BG3070">
        <v>18506</v>
      </c>
      <c r="BH3070">
        <v>38640.528000000006</v>
      </c>
      <c r="BI3070">
        <v>49459.875840000008</v>
      </c>
      <c r="BJ3070">
        <v>10819.347840000002</v>
      </c>
    </row>
    <row r="3071" spans="11:62" x14ac:dyDescent="0.15">
      <c r="K3071">
        <v>2018</v>
      </c>
      <c r="L3071" t="s">
        <v>26</v>
      </c>
      <c r="M3071" t="s">
        <v>82</v>
      </c>
      <c r="N3071" t="s">
        <v>75</v>
      </c>
      <c r="O3071" t="s">
        <v>84</v>
      </c>
      <c r="P3071" t="s">
        <v>56</v>
      </c>
      <c r="Q3071" t="s">
        <v>57</v>
      </c>
      <c r="R3071">
        <v>15850</v>
      </c>
      <c r="S3071">
        <v>240000.7</v>
      </c>
      <c r="T3071">
        <v>321600.93800000002</v>
      </c>
      <c r="U3071">
        <v>81600.238000000012</v>
      </c>
      <c r="AX3071" t="s">
        <v>26</v>
      </c>
      <c r="AY3071">
        <v>2018</v>
      </c>
      <c r="AZ3071">
        <v>8</v>
      </c>
      <c r="BA3071" t="s">
        <v>38</v>
      </c>
      <c r="BB3071" t="s">
        <v>82</v>
      </c>
      <c r="BC3071" t="s">
        <v>75</v>
      </c>
      <c r="BD3071" t="s">
        <v>85</v>
      </c>
      <c r="BE3071" t="s">
        <v>46</v>
      </c>
      <c r="BF3071" t="s">
        <v>47</v>
      </c>
      <c r="BG3071">
        <v>6813</v>
      </c>
      <c r="BH3071">
        <v>9974.232</v>
      </c>
      <c r="BI3071">
        <v>12268.30536</v>
      </c>
      <c r="BJ3071">
        <v>2294.0733600000003</v>
      </c>
    </row>
    <row r="3072" spans="11:62" x14ac:dyDescent="0.15">
      <c r="K3072">
        <v>2018</v>
      </c>
      <c r="L3072" t="s">
        <v>26</v>
      </c>
      <c r="M3072" t="s">
        <v>82</v>
      </c>
      <c r="N3072" t="s">
        <v>75</v>
      </c>
      <c r="O3072" t="s">
        <v>84</v>
      </c>
      <c r="P3072" t="s">
        <v>56</v>
      </c>
      <c r="Q3072" t="s">
        <v>58</v>
      </c>
      <c r="R3072">
        <v>10819</v>
      </c>
      <c r="S3072">
        <v>86562.819000000003</v>
      </c>
      <c r="T3072">
        <v>106472.26737</v>
      </c>
      <c r="U3072">
        <v>19909.448369999998</v>
      </c>
      <c r="AX3072" t="s">
        <v>26</v>
      </c>
      <c r="AY3072">
        <v>2018</v>
      </c>
      <c r="AZ3072">
        <v>8</v>
      </c>
      <c r="BA3072" t="s">
        <v>38</v>
      </c>
      <c r="BB3072" t="s">
        <v>82</v>
      </c>
      <c r="BC3072" t="s">
        <v>75</v>
      </c>
      <c r="BD3072" t="s">
        <v>85</v>
      </c>
      <c r="BE3072" t="s">
        <v>46</v>
      </c>
      <c r="BF3072" t="s">
        <v>48</v>
      </c>
      <c r="BG3072">
        <v>18898</v>
      </c>
      <c r="BH3072">
        <v>53632.524000000005</v>
      </c>
      <c r="BI3072">
        <v>68649.630720000001</v>
      </c>
      <c r="BJ3072">
        <v>15017.106719999996</v>
      </c>
    </row>
    <row r="3073" spans="11:62" x14ac:dyDescent="0.15">
      <c r="K3073">
        <v>2018</v>
      </c>
      <c r="L3073" t="s">
        <v>26</v>
      </c>
      <c r="M3073" t="s">
        <v>82</v>
      </c>
      <c r="N3073" t="s">
        <v>75</v>
      </c>
      <c r="O3073" t="s">
        <v>84</v>
      </c>
      <c r="P3073" t="s">
        <v>56</v>
      </c>
      <c r="Q3073" t="s">
        <v>59</v>
      </c>
      <c r="R3073">
        <v>18506</v>
      </c>
      <c r="S3073">
        <v>38640.528000000006</v>
      </c>
      <c r="T3073">
        <v>49459.875840000008</v>
      </c>
      <c r="U3073">
        <v>10819.347840000002</v>
      </c>
      <c r="AX3073" t="s">
        <v>26</v>
      </c>
      <c r="AY3073">
        <v>2018</v>
      </c>
      <c r="AZ3073">
        <v>8</v>
      </c>
      <c r="BA3073" t="s">
        <v>38</v>
      </c>
      <c r="BB3073" t="s">
        <v>82</v>
      </c>
      <c r="BC3073" t="s">
        <v>75</v>
      </c>
      <c r="BD3073" t="s">
        <v>85</v>
      </c>
      <c r="BE3073" t="s">
        <v>46</v>
      </c>
      <c r="BF3073" t="s">
        <v>49</v>
      </c>
      <c r="BG3073">
        <v>13327</v>
      </c>
      <c r="BH3073">
        <v>35476.474000000002</v>
      </c>
      <c r="BI3073">
        <v>43281.29828000001</v>
      </c>
      <c r="BJ3073">
        <v>7804.824280000008</v>
      </c>
    </row>
    <row r="3074" spans="11:62" x14ac:dyDescent="0.15">
      <c r="K3074">
        <v>2018</v>
      </c>
      <c r="L3074" t="s">
        <v>26</v>
      </c>
      <c r="M3074" t="s">
        <v>82</v>
      </c>
      <c r="N3074" t="s">
        <v>75</v>
      </c>
      <c r="O3074" t="s">
        <v>85</v>
      </c>
      <c r="P3074" t="s">
        <v>46</v>
      </c>
      <c r="Q3074" t="s">
        <v>47</v>
      </c>
      <c r="R3074">
        <v>6813</v>
      </c>
      <c r="S3074">
        <v>9974.232</v>
      </c>
      <c r="T3074">
        <v>12268.30536</v>
      </c>
      <c r="U3074">
        <v>2294.0733600000003</v>
      </c>
      <c r="AX3074" t="s">
        <v>26</v>
      </c>
      <c r="AY3074">
        <v>2018</v>
      </c>
      <c r="AZ3074">
        <v>8</v>
      </c>
      <c r="BA3074" t="s">
        <v>38</v>
      </c>
      <c r="BB3074" t="s">
        <v>82</v>
      </c>
      <c r="BC3074" t="s">
        <v>75</v>
      </c>
      <c r="BD3074" t="s">
        <v>85</v>
      </c>
      <c r="BE3074" t="s">
        <v>46</v>
      </c>
      <c r="BF3074" t="s">
        <v>50</v>
      </c>
      <c r="BG3074">
        <v>7677</v>
      </c>
      <c r="BH3074">
        <v>34623.269999999997</v>
      </c>
      <c r="BI3074">
        <v>45356.48369999999</v>
      </c>
      <c r="BJ3074">
        <v>10733.213699999993</v>
      </c>
    </row>
    <row r="3075" spans="11:62" x14ac:dyDescent="0.15">
      <c r="K3075">
        <v>2018</v>
      </c>
      <c r="L3075" t="s">
        <v>26</v>
      </c>
      <c r="M3075" t="s">
        <v>82</v>
      </c>
      <c r="N3075" t="s">
        <v>75</v>
      </c>
      <c r="O3075" t="s">
        <v>85</v>
      </c>
      <c r="P3075" t="s">
        <v>46</v>
      </c>
      <c r="Q3075" t="s">
        <v>48</v>
      </c>
      <c r="R3075">
        <v>18898</v>
      </c>
      <c r="S3075">
        <v>53632.524000000005</v>
      </c>
      <c r="T3075">
        <v>68649.630720000001</v>
      </c>
      <c r="U3075">
        <v>15017.106719999996</v>
      </c>
      <c r="AX3075" t="s">
        <v>26</v>
      </c>
      <c r="AY3075">
        <v>2018</v>
      </c>
      <c r="AZ3075">
        <v>8</v>
      </c>
      <c r="BA3075" t="s">
        <v>38</v>
      </c>
      <c r="BB3075" t="s">
        <v>82</v>
      </c>
      <c r="BC3075" t="s">
        <v>75</v>
      </c>
      <c r="BD3075" t="s">
        <v>85</v>
      </c>
      <c r="BE3075" t="s">
        <v>51</v>
      </c>
      <c r="BF3075" t="s">
        <v>52</v>
      </c>
      <c r="BG3075">
        <v>9434</v>
      </c>
      <c r="BH3075">
        <v>45528.483999999997</v>
      </c>
      <c r="BI3075">
        <v>64650.447279999993</v>
      </c>
      <c r="BJ3075">
        <v>19121.963279999996</v>
      </c>
    </row>
    <row r="3076" spans="11:62" x14ac:dyDescent="0.15">
      <c r="K3076">
        <v>2018</v>
      </c>
      <c r="L3076" t="s">
        <v>26</v>
      </c>
      <c r="M3076" t="s">
        <v>82</v>
      </c>
      <c r="N3076" t="s">
        <v>75</v>
      </c>
      <c r="O3076" t="s">
        <v>85</v>
      </c>
      <c r="P3076" t="s">
        <v>46</v>
      </c>
      <c r="Q3076" t="s">
        <v>49</v>
      </c>
      <c r="R3076">
        <v>13327</v>
      </c>
      <c r="S3076">
        <v>35476.474000000002</v>
      </c>
      <c r="T3076">
        <v>43281.29828000001</v>
      </c>
      <c r="U3076">
        <v>7804.824280000008</v>
      </c>
      <c r="AX3076" t="s">
        <v>26</v>
      </c>
      <c r="AY3076">
        <v>2018</v>
      </c>
      <c r="AZ3076">
        <v>8</v>
      </c>
      <c r="BA3076" t="s">
        <v>38</v>
      </c>
      <c r="BB3076" t="s">
        <v>82</v>
      </c>
      <c r="BC3076" t="s">
        <v>75</v>
      </c>
      <c r="BD3076" t="s">
        <v>85</v>
      </c>
      <c r="BE3076" t="s">
        <v>51</v>
      </c>
      <c r="BF3076" t="s">
        <v>53</v>
      </c>
      <c r="BG3076">
        <v>7421</v>
      </c>
      <c r="BH3076">
        <v>56013.707999999999</v>
      </c>
      <c r="BI3076">
        <v>79539.465359999987</v>
      </c>
      <c r="BJ3076">
        <v>23525.757359999989</v>
      </c>
    </row>
    <row r="3077" spans="11:62" x14ac:dyDescent="0.15">
      <c r="K3077">
        <v>2018</v>
      </c>
      <c r="L3077" t="s">
        <v>26</v>
      </c>
      <c r="M3077" t="s">
        <v>82</v>
      </c>
      <c r="N3077" t="s">
        <v>75</v>
      </c>
      <c r="O3077" t="s">
        <v>85</v>
      </c>
      <c r="P3077" t="s">
        <v>46</v>
      </c>
      <c r="Q3077" t="s">
        <v>50</v>
      </c>
      <c r="R3077">
        <v>7677</v>
      </c>
      <c r="S3077">
        <v>34623.269999999997</v>
      </c>
      <c r="T3077">
        <v>45356.48369999999</v>
      </c>
      <c r="U3077">
        <v>10733.213699999993</v>
      </c>
      <c r="AX3077" t="s">
        <v>26</v>
      </c>
      <c r="AY3077">
        <v>2018</v>
      </c>
      <c r="AZ3077">
        <v>8</v>
      </c>
      <c r="BA3077" t="s">
        <v>38</v>
      </c>
      <c r="BB3077" t="s">
        <v>82</v>
      </c>
      <c r="BC3077" t="s">
        <v>75</v>
      </c>
      <c r="BD3077" t="s">
        <v>85</v>
      </c>
      <c r="BE3077" t="s">
        <v>51</v>
      </c>
      <c r="BF3077" t="s">
        <v>54</v>
      </c>
      <c r="BG3077">
        <v>6636</v>
      </c>
      <c r="BH3077">
        <v>17519.04</v>
      </c>
      <c r="BI3077">
        <v>25752.988800000003</v>
      </c>
      <c r="BJ3077">
        <v>8233.9488000000019</v>
      </c>
    </row>
    <row r="3078" spans="11:62" x14ac:dyDescent="0.15">
      <c r="K3078">
        <v>2018</v>
      </c>
      <c r="L3078" t="s">
        <v>26</v>
      </c>
      <c r="M3078" t="s">
        <v>82</v>
      </c>
      <c r="N3078" t="s">
        <v>75</v>
      </c>
      <c r="O3078" t="s">
        <v>85</v>
      </c>
      <c r="P3078" t="s">
        <v>51</v>
      </c>
      <c r="Q3078" t="s">
        <v>52</v>
      </c>
      <c r="R3078">
        <v>9434</v>
      </c>
      <c r="S3078">
        <v>45528.483999999997</v>
      </c>
      <c r="T3078">
        <v>64650.447279999993</v>
      </c>
      <c r="U3078">
        <v>19121.963279999996</v>
      </c>
      <c r="AX3078" t="s">
        <v>26</v>
      </c>
      <c r="AY3078">
        <v>2018</v>
      </c>
      <c r="AZ3078">
        <v>8</v>
      </c>
      <c r="BA3078" t="s">
        <v>38</v>
      </c>
      <c r="BB3078" t="s">
        <v>82</v>
      </c>
      <c r="BC3078" t="s">
        <v>75</v>
      </c>
      <c r="BD3078" t="s">
        <v>85</v>
      </c>
      <c r="BE3078" t="s">
        <v>51</v>
      </c>
      <c r="BF3078" t="s">
        <v>55</v>
      </c>
      <c r="BG3078">
        <v>16309</v>
      </c>
      <c r="BH3078">
        <v>86894.351999999999</v>
      </c>
      <c r="BI3078">
        <v>121652.0928</v>
      </c>
      <c r="BJ3078">
        <v>34757.7408</v>
      </c>
    </row>
    <row r="3079" spans="11:62" x14ac:dyDescent="0.15">
      <c r="K3079">
        <v>2018</v>
      </c>
      <c r="L3079" t="s">
        <v>26</v>
      </c>
      <c r="M3079" t="s">
        <v>82</v>
      </c>
      <c r="N3079" t="s">
        <v>75</v>
      </c>
      <c r="O3079" t="s">
        <v>85</v>
      </c>
      <c r="P3079" t="s">
        <v>51</v>
      </c>
      <c r="Q3079" t="s">
        <v>53</v>
      </c>
      <c r="R3079">
        <v>7421</v>
      </c>
      <c r="S3079">
        <v>56013.707999999999</v>
      </c>
      <c r="T3079">
        <v>79539.465359999987</v>
      </c>
      <c r="U3079">
        <v>23525.757359999989</v>
      </c>
      <c r="AX3079" t="s">
        <v>26</v>
      </c>
      <c r="AY3079">
        <v>2018</v>
      </c>
      <c r="AZ3079">
        <v>8</v>
      </c>
      <c r="BA3079" t="s">
        <v>38</v>
      </c>
      <c r="BB3079" t="s">
        <v>82</v>
      </c>
      <c r="BC3079" t="s">
        <v>75</v>
      </c>
      <c r="BD3079" t="s">
        <v>85</v>
      </c>
      <c r="BE3079" t="s">
        <v>56</v>
      </c>
      <c r="BF3079" t="s">
        <v>57</v>
      </c>
      <c r="BG3079">
        <v>11976</v>
      </c>
      <c r="BH3079">
        <v>192574.07999999999</v>
      </c>
      <c r="BI3079">
        <v>281158.1568</v>
      </c>
      <c r="BJ3079">
        <v>88584.07680000001</v>
      </c>
    </row>
    <row r="3080" spans="11:62" x14ac:dyDescent="0.15">
      <c r="K3080">
        <v>2018</v>
      </c>
      <c r="L3080" t="s">
        <v>26</v>
      </c>
      <c r="M3080" t="s">
        <v>82</v>
      </c>
      <c r="N3080" t="s">
        <v>75</v>
      </c>
      <c r="O3080" t="s">
        <v>85</v>
      </c>
      <c r="P3080" t="s">
        <v>51</v>
      </c>
      <c r="Q3080" t="s">
        <v>54</v>
      </c>
      <c r="R3080">
        <v>6636</v>
      </c>
      <c r="S3080">
        <v>17519.04</v>
      </c>
      <c r="T3080">
        <v>25752.988800000003</v>
      </c>
      <c r="U3080">
        <v>8233.9488000000019</v>
      </c>
      <c r="AX3080" t="s">
        <v>26</v>
      </c>
      <c r="AY3080">
        <v>2018</v>
      </c>
      <c r="AZ3080">
        <v>8</v>
      </c>
      <c r="BA3080" t="s">
        <v>38</v>
      </c>
      <c r="BB3080" t="s">
        <v>82</v>
      </c>
      <c r="BC3080" t="s">
        <v>75</v>
      </c>
      <c r="BD3080" t="s">
        <v>85</v>
      </c>
      <c r="BE3080" t="s">
        <v>56</v>
      </c>
      <c r="BF3080" t="s">
        <v>58</v>
      </c>
      <c r="BG3080">
        <v>8103</v>
      </c>
      <c r="BH3080">
        <v>61769.169000000002</v>
      </c>
      <c r="BI3080">
        <v>82152.994770000005</v>
      </c>
      <c r="BJ3080">
        <v>20383.825770000003</v>
      </c>
    </row>
    <row r="3081" spans="11:62" x14ac:dyDescent="0.15">
      <c r="K3081">
        <v>2018</v>
      </c>
      <c r="L3081" t="s">
        <v>26</v>
      </c>
      <c r="M3081" t="s">
        <v>82</v>
      </c>
      <c r="N3081" t="s">
        <v>75</v>
      </c>
      <c r="O3081" t="s">
        <v>85</v>
      </c>
      <c r="P3081" t="s">
        <v>51</v>
      </c>
      <c r="Q3081" t="s">
        <v>55</v>
      </c>
      <c r="R3081">
        <v>16309</v>
      </c>
      <c r="S3081">
        <v>86894.351999999999</v>
      </c>
      <c r="T3081">
        <v>121652.0928</v>
      </c>
      <c r="U3081">
        <v>34757.7408</v>
      </c>
      <c r="AX3081" t="s">
        <v>26</v>
      </c>
      <c r="AY3081">
        <v>2018</v>
      </c>
      <c r="AZ3081">
        <v>8</v>
      </c>
      <c r="BA3081" t="s">
        <v>38</v>
      </c>
      <c r="BB3081" t="s">
        <v>82</v>
      </c>
      <c r="BC3081" t="s">
        <v>75</v>
      </c>
      <c r="BD3081" t="s">
        <v>85</v>
      </c>
      <c r="BE3081" t="s">
        <v>56</v>
      </c>
      <c r="BF3081" t="s">
        <v>59</v>
      </c>
      <c r="BG3081">
        <v>12924</v>
      </c>
      <c r="BH3081">
        <v>25822.152000000002</v>
      </c>
      <c r="BI3081">
        <v>33310.576079999999</v>
      </c>
      <c r="BJ3081">
        <v>7488.424079999997</v>
      </c>
    </row>
    <row r="3082" spans="11:62" x14ac:dyDescent="0.15">
      <c r="K3082">
        <v>2018</v>
      </c>
      <c r="L3082" t="s">
        <v>26</v>
      </c>
      <c r="M3082" t="s">
        <v>82</v>
      </c>
      <c r="N3082" t="s">
        <v>75</v>
      </c>
      <c r="O3082" t="s">
        <v>85</v>
      </c>
      <c r="P3082" t="s">
        <v>56</v>
      </c>
      <c r="Q3082" t="s">
        <v>57</v>
      </c>
      <c r="R3082">
        <v>11976</v>
      </c>
      <c r="S3082">
        <v>192574.07999999999</v>
      </c>
      <c r="T3082">
        <v>281158.1568</v>
      </c>
      <c r="U3082">
        <v>88584.07680000001</v>
      </c>
      <c r="AX3082" t="s">
        <v>26</v>
      </c>
      <c r="AY3082">
        <v>2018</v>
      </c>
      <c r="AZ3082">
        <v>8</v>
      </c>
      <c r="BA3082" t="s">
        <v>38</v>
      </c>
      <c r="BB3082" t="s">
        <v>82</v>
      </c>
      <c r="BC3082" t="s">
        <v>75</v>
      </c>
      <c r="BD3082" t="s">
        <v>86</v>
      </c>
      <c r="BE3082" t="s">
        <v>46</v>
      </c>
      <c r="BF3082" t="s">
        <v>47</v>
      </c>
      <c r="BG3082">
        <v>14672</v>
      </c>
      <c r="BH3082">
        <v>19719.167999999998</v>
      </c>
      <c r="BI3082">
        <v>24648.959999999995</v>
      </c>
      <c r="BJ3082">
        <v>4929.7919999999976</v>
      </c>
    </row>
    <row r="3083" spans="11:62" x14ac:dyDescent="0.15">
      <c r="K3083">
        <v>2018</v>
      </c>
      <c r="L3083" t="s">
        <v>26</v>
      </c>
      <c r="M3083" t="s">
        <v>82</v>
      </c>
      <c r="N3083" t="s">
        <v>75</v>
      </c>
      <c r="O3083" t="s">
        <v>85</v>
      </c>
      <c r="P3083" t="s">
        <v>56</v>
      </c>
      <c r="Q3083" t="s">
        <v>58</v>
      </c>
      <c r="R3083">
        <v>8103</v>
      </c>
      <c r="S3083">
        <v>61769.169000000002</v>
      </c>
      <c r="T3083">
        <v>82152.994770000005</v>
      </c>
      <c r="U3083">
        <v>20383.825770000003</v>
      </c>
      <c r="AX3083" t="s">
        <v>26</v>
      </c>
      <c r="AY3083">
        <v>2018</v>
      </c>
      <c r="AZ3083">
        <v>8</v>
      </c>
      <c r="BA3083" t="s">
        <v>38</v>
      </c>
      <c r="BB3083" t="s">
        <v>82</v>
      </c>
      <c r="BC3083" t="s">
        <v>75</v>
      </c>
      <c r="BD3083" t="s">
        <v>86</v>
      </c>
      <c r="BE3083" t="s">
        <v>46</v>
      </c>
      <c r="BF3083" t="s">
        <v>48</v>
      </c>
      <c r="BG3083">
        <v>17519</v>
      </c>
      <c r="BH3083">
        <v>43552.234000000004</v>
      </c>
      <c r="BI3083">
        <v>64457.306320000003</v>
      </c>
      <c r="BJ3083">
        <v>20905.072319999999</v>
      </c>
    </row>
    <row r="3084" spans="11:62" x14ac:dyDescent="0.15">
      <c r="K3084">
        <v>2018</v>
      </c>
      <c r="L3084" t="s">
        <v>26</v>
      </c>
      <c r="M3084" t="s">
        <v>82</v>
      </c>
      <c r="N3084" t="s">
        <v>75</v>
      </c>
      <c r="O3084" t="s">
        <v>85</v>
      </c>
      <c r="P3084" t="s">
        <v>56</v>
      </c>
      <c r="Q3084" t="s">
        <v>59</v>
      </c>
      <c r="R3084">
        <v>12924</v>
      </c>
      <c r="S3084">
        <v>25822.152000000002</v>
      </c>
      <c r="T3084">
        <v>33310.576079999999</v>
      </c>
      <c r="U3084">
        <v>7488.424079999997</v>
      </c>
      <c r="AX3084" t="s">
        <v>26</v>
      </c>
      <c r="AY3084">
        <v>2018</v>
      </c>
      <c r="AZ3084">
        <v>8</v>
      </c>
      <c r="BA3084" t="s">
        <v>38</v>
      </c>
      <c r="BB3084" t="s">
        <v>82</v>
      </c>
      <c r="BC3084" t="s">
        <v>75</v>
      </c>
      <c r="BD3084" t="s">
        <v>86</v>
      </c>
      <c r="BE3084" t="s">
        <v>46</v>
      </c>
      <c r="BF3084" t="s">
        <v>49</v>
      </c>
      <c r="BG3084">
        <v>10567</v>
      </c>
      <c r="BH3084">
        <v>29291.724000000002</v>
      </c>
      <c r="BI3084">
        <v>43351.751520000005</v>
      </c>
      <c r="BJ3084">
        <v>14060.027520000003</v>
      </c>
    </row>
    <row r="3085" spans="11:62" x14ac:dyDescent="0.15">
      <c r="K3085">
        <v>2018</v>
      </c>
      <c r="L3085" t="s">
        <v>26</v>
      </c>
      <c r="M3085" t="s">
        <v>82</v>
      </c>
      <c r="N3085" t="s">
        <v>75</v>
      </c>
      <c r="O3085" t="s">
        <v>86</v>
      </c>
      <c r="P3085" t="s">
        <v>46</v>
      </c>
      <c r="Q3085" t="s">
        <v>47</v>
      </c>
      <c r="R3085">
        <v>14672</v>
      </c>
      <c r="S3085">
        <v>19719.167999999998</v>
      </c>
      <c r="T3085">
        <v>24648.959999999995</v>
      </c>
      <c r="U3085">
        <v>4929.7919999999976</v>
      </c>
      <c r="AX3085" t="s">
        <v>26</v>
      </c>
      <c r="AY3085">
        <v>2018</v>
      </c>
      <c r="AZ3085">
        <v>8</v>
      </c>
      <c r="BA3085" t="s">
        <v>38</v>
      </c>
      <c r="BB3085" t="s">
        <v>82</v>
      </c>
      <c r="BC3085" t="s">
        <v>75</v>
      </c>
      <c r="BD3085" t="s">
        <v>86</v>
      </c>
      <c r="BE3085" t="s">
        <v>46</v>
      </c>
      <c r="BF3085" t="s">
        <v>50</v>
      </c>
      <c r="BG3085">
        <v>8055</v>
      </c>
      <c r="BH3085">
        <v>41942.385000000002</v>
      </c>
      <c r="BI3085">
        <v>52427.981249999997</v>
      </c>
      <c r="BJ3085">
        <v>10485.596249999995</v>
      </c>
    </row>
    <row r="3086" spans="11:62" x14ac:dyDescent="0.15">
      <c r="K3086">
        <v>2018</v>
      </c>
      <c r="L3086" t="s">
        <v>26</v>
      </c>
      <c r="M3086" t="s">
        <v>82</v>
      </c>
      <c r="N3086" t="s">
        <v>75</v>
      </c>
      <c r="O3086" t="s">
        <v>86</v>
      </c>
      <c r="P3086" t="s">
        <v>46</v>
      </c>
      <c r="Q3086" t="s">
        <v>48</v>
      </c>
      <c r="R3086">
        <v>17519</v>
      </c>
      <c r="S3086">
        <v>43552.234000000004</v>
      </c>
      <c r="T3086">
        <v>64457.306320000003</v>
      </c>
      <c r="U3086">
        <v>20905.072319999999</v>
      </c>
      <c r="AX3086" t="s">
        <v>26</v>
      </c>
      <c r="AY3086">
        <v>2018</v>
      </c>
      <c r="AZ3086">
        <v>8</v>
      </c>
      <c r="BA3086" t="s">
        <v>38</v>
      </c>
      <c r="BB3086" t="s">
        <v>82</v>
      </c>
      <c r="BC3086" t="s">
        <v>75</v>
      </c>
      <c r="BD3086" t="s">
        <v>86</v>
      </c>
      <c r="BE3086" t="s">
        <v>51</v>
      </c>
      <c r="BF3086" t="s">
        <v>52</v>
      </c>
      <c r="BG3086">
        <v>18987</v>
      </c>
      <c r="BH3086">
        <v>82973.189999999988</v>
      </c>
      <c r="BI3086">
        <v>123630.05309999999</v>
      </c>
      <c r="BJ3086">
        <v>40656.863100000002</v>
      </c>
    </row>
    <row r="3087" spans="11:62" x14ac:dyDescent="0.15">
      <c r="K3087">
        <v>2018</v>
      </c>
      <c r="L3087" t="s">
        <v>26</v>
      </c>
      <c r="M3087" t="s">
        <v>82</v>
      </c>
      <c r="N3087" t="s">
        <v>75</v>
      </c>
      <c r="O3087" t="s">
        <v>86</v>
      </c>
      <c r="P3087" t="s">
        <v>46</v>
      </c>
      <c r="Q3087" t="s">
        <v>49</v>
      </c>
      <c r="R3087">
        <v>10567</v>
      </c>
      <c r="S3087">
        <v>29291.724000000002</v>
      </c>
      <c r="T3087">
        <v>43351.751520000005</v>
      </c>
      <c r="U3087">
        <v>14060.027520000003</v>
      </c>
      <c r="AX3087" t="s">
        <v>26</v>
      </c>
      <c r="AY3087">
        <v>2018</v>
      </c>
      <c r="AZ3087">
        <v>8</v>
      </c>
      <c r="BA3087" t="s">
        <v>38</v>
      </c>
      <c r="BB3087" t="s">
        <v>82</v>
      </c>
      <c r="BC3087" t="s">
        <v>75</v>
      </c>
      <c r="BD3087" t="s">
        <v>86</v>
      </c>
      <c r="BE3087" t="s">
        <v>51</v>
      </c>
      <c r="BF3087" t="s">
        <v>53</v>
      </c>
      <c r="BG3087">
        <v>7799</v>
      </c>
      <c r="BH3087">
        <v>58866.851999999992</v>
      </c>
      <c r="BI3087">
        <v>71817.559439999997</v>
      </c>
      <c r="BJ3087">
        <v>12950.707440000006</v>
      </c>
    </row>
    <row r="3088" spans="11:62" x14ac:dyDescent="0.15">
      <c r="K3088">
        <v>2018</v>
      </c>
      <c r="L3088" t="s">
        <v>26</v>
      </c>
      <c r="M3088" t="s">
        <v>82</v>
      </c>
      <c r="N3088" t="s">
        <v>75</v>
      </c>
      <c r="O3088" t="s">
        <v>86</v>
      </c>
      <c r="P3088" t="s">
        <v>46</v>
      </c>
      <c r="Q3088" t="s">
        <v>50</v>
      </c>
      <c r="R3088">
        <v>8055</v>
      </c>
      <c r="S3088">
        <v>41942.385000000002</v>
      </c>
      <c r="T3088">
        <v>52427.981249999997</v>
      </c>
      <c r="U3088">
        <v>10485.596249999995</v>
      </c>
      <c r="AX3088" t="s">
        <v>26</v>
      </c>
      <c r="AY3088">
        <v>2018</v>
      </c>
      <c r="AZ3088">
        <v>8</v>
      </c>
      <c r="BA3088" t="s">
        <v>38</v>
      </c>
      <c r="BB3088" t="s">
        <v>82</v>
      </c>
      <c r="BC3088" t="s">
        <v>75</v>
      </c>
      <c r="BD3088" t="s">
        <v>86</v>
      </c>
      <c r="BE3088" t="s">
        <v>51</v>
      </c>
      <c r="BF3088" t="s">
        <v>54</v>
      </c>
      <c r="BG3088">
        <v>13963</v>
      </c>
      <c r="BH3088">
        <v>35326.390000000007</v>
      </c>
      <c r="BI3088">
        <v>47690.626500000013</v>
      </c>
      <c r="BJ3088">
        <v>12364.236500000006</v>
      </c>
    </row>
    <row r="3089" spans="11:62" x14ac:dyDescent="0.15">
      <c r="K3089">
        <v>2018</v>
      </c>
      <c r="L3089" t="s">
        <v>26</v>
      </c>
      <c r="M3089" t="s">
        <v>82</v>
      </c>
      <c r="N3089" t="s">
        <v>75</v>
      </c>
      <c r="O3089" t="s">
        <v>86</v>
      </c>
      <c r="P3089" t="s">
        <v>51</v>
      </c>
      <c r="Q3089" t="s">
        <v>52</v>
      </c>
      <c r="R3089">
        <v>18987</v>
      </c>
      <c r="S3089">
        <v>82973.189999999988</v>
      </c>
      <c r="T3089">
        <v>123630.05309999999</v>
      </c>
      <c r="U3089">
        <v>40656.863100000002</v>
      </c>
      <c r="AX3089" t="s">
        <v>26</v>
      </c>
      <c r="AY3089">
        <v>2018</v>
      </c>
      <c r="AZ3089">
        <v>8</v>
      </c>
      <c r="BA3089" t="s">
        <v>38</v>
      </c>
      <c r="BB3089" t="s">
        <v>82</v>
      </c>
      <c r="BC3089" t="s">
        <v>75</v>
      </c>
      <c r="BD3089" t="s">
        <v>86</v>
      </c>
      <c r="BE3089" t="s">
        <v>51</v>
      </c>
      <c r="BF3089" t="s">
        <v>55</v>
      </c>
      <c r="BG3089">
        <v>8830</v>
      </c>
      <c r="BH3089">
        <v>52980</v>
      </c>
      <c r="BI3089">
        <v>69403.8</v>
      </c>
      <c r="BJ3089">
        <v>16423.800000000003</v>
      </c>
    </row>
    <row r="3090" spans="11:62" x14ac:dyDescent="0.15">
      <c r="K3090">
        <v>2018</v>
      </c>
      <c r="L3090" t="s">
        <v>26</v>
      </c>
      <c r="M3090" t="s">
        <v>82</v>
      </c>
      <c r="N3090" t="s">
        <v>75</v>
      </c>
      <c r="O3090" t="s">
        <v>86</v>
      </c>
      <c r="P3090" t="s">
        <v>51</v>
      </c>
      <c r="Q3090" t="s">
        <v>53</v>
      </c>
      <c r="R3090">
        <v>7799</v>
      </c>
      <c r="S3090">
        <v>58866.851999999992</v>
      </c>
      <c r="T3090">
        <v>71817.559439999997</v>
      </c>
      <c r="U3090">
        <v>12950.707440000006</v>
      </c>
      <c r="AX3090" t="s">
        <v>26</v>
      </c>
      <c r="AY3090">
        <v>2018</v>
      </c>
      <c r="AZ3090">
        <v>8</v>
      </c>
      <c r="BA3090" t="s">
        <v>38</v>
      </c>
      <c r="BB3090" t="s">
        <v>82</v>
      </c>
      <c r="BC3090" t="s">
        <v>75</v>
      </c>
      <c r="BD3090" t="s">
        <v>86</v>
      </c>
      <c r="BE3090" t="s">
        <v>56</v>
      </c>
      <c r="BF3090" t="s">
        <v>57</v>
      </c>
      <c r="BG3090">
        <v>15485</v>
      </c>
      <c r="BH3090">
        <v>240698.84</v>
      </c>
      <c r="BI3090">
        <v>310501.5036</v>
      </c>
      <c r="BJ3090">
        <v>69802.6636</v>
      </c>
    </row>
    <row r="3091" spans="11:62" x14ac:dyDescent="0.15">
      <c r="K3091">
        <v>2018</v>
      </c>
      <c r="L3091" t="s">
        <v>26</v>
      </c>
      <c r="M3091" t="s">
        <v>82</v>
      </c>
      <c r="N3091" t="s">
        <v>75</v>
      </c>
      <c r="O3091" t="s">
        <v>86</v>
      </c>
      <c r="P3091" t="s">
        <v>51</v>
      </c>
      <c r="Q3091" t="s">
        <v>54</v>
      </c>
      <c r="R3091">
        <v>13963</v>
      </c>
      <c r="S3091">
        <v>35326.390000000007</v>
      </c>
      <c r="T3091">
        <v>47690.626500000013</v>
      </c>
      <c r="U3091">
        <v>12364.236500000006</v>
      </c>
      <c r="AX3091" t="s">
        <v>26</v>
      </c>
      <c r="AY3091">
        <v>2018</v>
      </c>
      <c r="AZ3091">
        <v>8</v>
      </c>
      <c r="BA3091" t="s">
        <v>38</v>
      </c>
      <c r="BB3091" t="s">
        <v>82</v>
      </c>
      <c r="BC3091" t="s">
        <v>75</v>
      </c>
      <c r="BD3091" t="s">
        <v>86</v>
      </c>
      <c r="BE3091" t="s">
        <v>56</v>
      </c>
      <c r="BF3091" t="s">
        <v>58</v>
      </c>
      <c r="BG3091">
        <v>13670</v>
      </c>
      <c r="BH3091">
        <v>105928.83</v>
      </c>
      <c r="BI3091">
        <v>144063.20880000002</v>
      </c>
      <c r="BJ3091">
        <v>38134.37880000002</v>
      </c>
    </row>
    <row r="3092" spans="11:62" x14ac:dyDescent="0.15">
      <c r="K3092">
        <v>2018</v>
      </c>
      <c r="L3092" t="s">
        <v>26</v>
      </c>
      <c r="M3092" t="s">
        <v>82</v>
      </c>
      <c r="N3092" t="s">
        <v>75</v>
      </c>
      <c r="O3092" t="s">
        <v>86</v>
      </c>
      <c r="P3092" t="s">
        <v>51</v>
      </c>
      <c r="Q3092" t="s">
        <v>55</v>
      </c>
      <c r="R3092">
        <v>8830</v>
      </c>
      <c r="S3092">
        <v>52980</v>
      </c>
      <c r="T3092">
        <v>69403.8</v>
      </c>
      <c r="U3092">
        <v>16423.800000000003</v>
      </c>
      <c r="AX3092" t="s">
        <v>26</v>
      </c>
      <c r="AY3092">
        <v>2018</v>
      </c>
      <c r="AZ3092">
        <v>8</v>
      </c>
      <c r="BA3092" t="s">
        <v>38</v>
      </c>
      <c r="BB3092" t="s">
        <v>82</v>
      </c>
      <c r="BC3092" t="s">
        <v>75</v>
      </c>
      <c r="BD3092" t="s">
        <v>86</v>
      </c>
      <c r="BE3092" t="s">
        <v>56</v>
      </c>
      <c r="BF3092" t="s">
        <v>59</v>
      </c>
      <c r="BG3092">
        <v>6640</v>
      </c>
      <c r="BH3092">
        <v>14222.88</v>
      </c>
      <c r="BI3092">
        <v>18489.743999999999</v>
      </c>
      <c r="BJ3092">
        <v>4266.8639999999996</v>
      </c>
    </row>
    <row r="3093" spans="11:62" x14ac:dyDescent="0.15">
      <c r="K3093">
        <v>2018</v>
      </c>
      <c r="L3093" t="s">
        <v>26</v>
      </c>
      <c r="M3093" t="s">
        <v>82</v>
      </c>
      <c r="N3093" t="s">
        <v>75</v>
      </c>
      <c r="O3093" t="s">
        <v>86</v>
      </c>
      <c r="P3093" t="s">
        <v>56</v>
      </c>
      <c r="Q3093" t="s">
        <v>57</v>
      </c>
      <c r="R3093">
        <v>15485</v>
      </c>
      <c r="S3093">
        <v>240698.84</v>
      </c>
      <c r="T3093">
        <v>310501.5036</v>
      </c>
      <c r="U3093">
        <v>69802.6636</v>
      </c>
      <c r="AX3093" t="s">
        <v>26</v>
      </c>
      <c r="AY3093">
        <v>2018</v>
      </c>
      <c r="AZ3093">
        <v>8</v>
      </c>
      <c r="BA3093" t="s">
        <v>38</v>
      </c>
      <c r="BB3093" t="s">
        <v>82</v>
      </c>
      <c r="BC3093" t="s">
        <v>75</v>
      </c>
      <c r="BD3093" t="s">
        <v>87</v>
      </c>
      <c r="BE3093" t="s">
        <v>46</v>
      </c>
      <c r="BF3093" t="s">
        <v>47</v>
      </c>
      <c r="BG3093">
        <v>12954</v>
      </c>
      <c r="BH3093">
        <v>18498.311999999998</v>
      </c>
      <c r="BI3093">
        <v>24787.738079999996</v>
      </c>
      <c r="BJ3093">
        <v>6289.4260799999975</v>
      </c>
    </row>
    <row r="3094" spans="11:62" x14ac:dyDescent="0.15">
      <c r="K3094">
        <v>2018</v>
      </c>
      <c r="L3094" t="s">
        <v>26</v>
      </c>
      <c r="M3094" t="s">
        <v>82</v>
      </c>
      <c r="N3094" t="s">
        <v>75</v>
      </c>
      <c r="O3094" t="s">
        <v>86</v>
      </c>
      <c r="P3094" t="s">
        <v>56</v>
      </c>
      <c r="Q3094" t="s">
        <v>58</v>
      </c>
      <c r="R3094">
        <v>13670</v>
      </c>
      <c r="S3094">
        <v>105928.83</v>
      </c>
      <c r="T3094">
        <v>144063.20880000002</v>
      </c>
      <c r="U3094">
        <v>38134.37880000002</v>
      </c>
      <c r="AX3094" t="s">
        <v>26</v>
      </c>
      <c r="AY3094">
        <v>2018</v>
      </c>
      <c r="AZ3094">
        <v>8</v>
      </c>
      <c r="BA3094" t="s">
        <v>38</v>
      </c>
      <c r="BB3094" t="s">
        <v>82</v>
      </c>
      <c r="BC3094" t="s">
        <v>75</v>
      </c>
      <c r="BD3094" t="s">
        <v>87</v>
      </c>
      <c r="BE3094" t="s">
        <v>46</v>
      </c>
      <c r="BF3094" t="s">
        <v>48</v>
      </c>
      <c r="BG3094">
        <v>19879</v>
      </c>
      <c r="BH3094">
        <v>55104.588000000011</v>
      </c>
      <c r="BI3094">
        <v>75493.285560000018</v>
      </c>
      <c r="BJ3094">
        <v>20388.697560000008</v>
      </c>
    </row>
    <row r="3095" spans="11:62" x14ac:dyDescent="0.15">
      <c r="K3095">
        <v>2018</v>
      </c>
      <c r="L3095" t="s">
        <v>26</v>
      </c>
      <c r="M3095" t="s">
        <v>82</v>
      </c>
      <c r="N3095" t="s">
        <v>75</v>
      </c>
      <c r="O3095" t="s">
        <v>86</v>
      </c>
      <c r="P3095" t="s">
        <v>56</v>
      </c>
      <c r="Q3095" t="s">
        <v>59</v>
      </c>
      <c r="R3095">
        <v>6640</v>
      </c>
      <c r="S3095">
        <v>14222.88</v>
      </c>
      <c r="T3095">
        <v>18489.743999999999</v>
      </c>
      <c r="U3095">
        <v>4266.8639999999996</v>
      </c>
      <c r="AX3095" t="s">
        <v>26</v>
      </c>
      <c r="AY3095">
        <v>2018</v>
      </c>
      <c r="AZ3095">
        <v>8</v>
      </c>
      <c r="BA3095" t="s">
        <v>38</v>
      </c>
      <c r="BB3095" t="s">
        <v>82</v>
      </c>
      <c r="BC3095" t="s">
        <v>75</v>
      </c>
      <c r="BD3095" t="s">
        <v>87</v>
      </c>
      <c r="BE3095" t="s">
        <v>46</v>
      </c>
      <c r="BF3095" t="s">
        <v>49</v>
      </c>
      <c r="BG3095">
        <v>8177</v>
      </c>
      <c r="BH3095">
        <v>22846.538000000004</v>
      </c>
      <c r="BI3095">
        <v>29928.964780000006</v>
      </c>
      <c r="BJ3095">
        <v>7082.4267800000016</v>
      </c>
    </row>
    <row r="3096" spans="11:62" x14ac:dyDescent="0.15">
      <c r="K3096">
        <v>2018</v>
      </c>
      <c r="L3096" t="s">
        <v>26</v>
      </c>
      <c r="M3096" t="s">
        <v>82</v>
      </c>
      <c r="N3096" t="s">
        <v>75</v>
      </c>
      <c r="O3096" t="s">
        <v>87</v>
      </c>
      <c r="P3096" t="s">
        <v>46</v>
      </c>
      <c r="Q3096" t="s">
        <v>47</v>
      </c>
      <c r="R3096">
        <v>12954</v>
      </c>
      <c r="S3096">
        <v>18498.311999999998</v>
      </c>
      <c r="T3096">
        <v>24787.738079999996</v>
      </c>
      <c r="U3096">
        <v>6289.4260799999975</v>
      </c>
      <c r="AX3096" t="s">
        <v>26</v>
      </c>
      <c r="AY3096">
        <v>2018</v>
      </c>
      <c r="AZ3096">
        <v>8</v>
      </c>
      <c r="BA3096" t="s">
        <v>38</v>
      </c>
      <c r="BB3096" t="s">
        <v>82</v>
      </c>
      <c r="BC3096" t="s">
        <v>75</v>
      </c>
      <c r="BD3096" t="s">
        <v>87</v>
      </c>
      <c r="BE3096" t="s">
        <v>46</v>
      </c>
      <c r="BF3096" t="s">
        <v>50</v>
      </c>
      <c r="BG3096">
        <v>9197</v>
      </c>
      <c r="BH3096">
        <v>44495.085999999996</v>
      </c>
      <c r="BI3096">
        <v>59178.46437999999</v>
      </c>
      <c r="BJ3096">
        <v>14683.378379999995</v>
      </c>
    </row>
    <row r="3097" spans="11:62" x14ac:dyDescent="0.15">
      <c r="K3097">
        <v>2018</v>
      </c>
      <c r="L3097" t="s">
        <v>26</v>
      </c>
      <c r="M3097" t="s">
        <v>82</v>
      </c>
      <c r="N3097" t="s">
        <v>75</v>
      </c>
      <c r="O3097" t="s">
        <v>87</v>
      </c>
      <c r="P3097" t="s">
        <v>46</v>
      </c>
      <c r="Q3097" t="s">
        <v>48</v>
      </c>
      <c r="R3097">
        <v>19879</v>
      </c>
      <c r="S3097">
        <v>55104.588000000011</v>
      </c>
      <c r="T3097">
        <v>75493.285560000018</v>
      </c>
      <c r="U3097">
        <v>20388.697560000008</v>
      </c>
      <c r="AX3097" t="s">
        <v>26</v>
      </c>
      <c r="AY3097">
        <v>2018</v>
      </c>
      <c r="AZ3097">
        <v>8</v>
      </c>
      <c r="BA3097" t="s">
        <v>38</v>
      </c>
      <c r="BB3097" t="s">
        <v>82</v>
      </c>
      <c r="BC3097" t="s">
        <v>75</v>
      </c>
      <c r="BD3097" t="s">
        <v>87</v>
      </c>
      <c r="BE3097" t="s">
        <v>51</v>
      </c>
      <c r="BF3097" t="s">
        <v>52</v>
      </c>
      <c r="BG3097">
        <v>17382</v>
      </c>
      <c r="BH3097">
        <v>74638.30799999999</v>
      </c>
      <c r="BI3097">
        <v>105240.01427999999</v>
      </c>
      <c r="BJ3097">
        <v>30601.706279999999</v>
      </c>
    </row>
    <row r="3098" spans="11:62" x14ac:dyDescent="0.15">
      <c r="K3098">
        <v>2018</v>
      </c>
      <c r="L3098" t="s">
        <v>26</v>
      </c>
      <c r="M3098" t="s">
        <v>82</v>
      </c>
      <c r="N3098" t="s">
        <v>75</v>
      </c>
      <c r="O3098" t="s">
        <v>87</v>
      </c>
      <c r="P3098" t="s">
        <v>46</v>
      </c>
      <c r="Q3098" t="s">
        <v>49</v>
      </c>
      <c r="R3098">
        <v>8177</v>
      </c>
      <c r="S3098">
        <v>22846.538000000004</v>
      </c>
      <c r="T3098">
        <v>29928.964780000006</v>
      </c>
      <c r="U3098">
        <v>7082.4267800000016</v>
      </c>
      <c r="AX3098" t="s">
        <v>26</v>
      </c>
      <c r="AY3098">
        <v>2018</v>
      </c>
      <c r="AZ3098">
        <v>8</v>
      </c>
      <c r="BA3098" t="s">
        <v>38</v>
      </c>
      <c r="BB3098" t="s">
        <v>82</v>
      </c>
      <c r="BC3098" t="s">
        <v>75</v>
      </c>
      <c r="BD3098" t="s">
        <v>87</v>
      </c>
      <c r="BE3098" t="s">
        <v>51</v>
      </c>
      <c r="BF3098" t="s">
        <v>53</v>
      </c>
      <c r="BG3098">
        <v>7691</v>
      </c>
      <c r="BH3098">
        <v>63281.547999999995</v>
      </c>
      <c r="BI3098">
        <v>83531.643359999987</v>
      </c>
      <c r="BJ3098">
        <v>20250.095359999992</v>
      </c>
    </row>
    <row r="3099" spans="11:62" x14ac:dyDescent="0.15">
      <c r="K3099">
        <v>2018</v>
      </c>
      <c r="L3099" t="s">
        <v>26</v>
      </c>
      <c r="M3099" t="s">
        <v>82</v>
      </c>
      <c r="N3099" t="s">
        <v>75</v>
      </c>
      <c r="O3099" t="s">
        <v>87</v>
      </c>
      <c r="P3099" t="s">
        <v>46</v>
      </c>
      <c r="Q3099" t="s">
        <v>50</v>
      </c>
      <c r="R3099">
        <v>9197</v>
      </c>
      <c r="S3099">
        <v>44495.085999999996</v>
      </c>
      <c r="T3099">
        <v>59178.46437999999</v>
      </c>
      <c r="U3099">
        <v>14683.378379999995</v>
      </c>
      <c r="AX3099" t="s">
        <v>26</v>
      </c>
      <c r="AY3099">
        <v>2018</v>
      </c>
      <c r="AZ3099">
        <v>8</v>
      </c>
      <c r="BA3099" t="s">
        <v>38</v>
      </c>
      <c r="BB3099" t="s">
        <v>82</v>
      </c>
      <c r="BC3099" t="s">
        <v>75</v>
      </c>
      <c r="BD3099" t="s">
        <v>87</v>
      </c>
      <c r="BE3099" t="s">
        <v>51</v>
      </c>
      <c r="BF3099" t="s">
        <v>54</v>
      </c>
      <c r="BG3099">
        <v>16381</v>
      </c>
      <c r="BH3099">
        <v>41083.548000000003</v>
      </c>
      <c r="BI3099">
        <v>51765.270480000007</v>
      </c>
      <c r="BJ3099">
        <v>10681.722480000004</v>
      </c>
    </row>
    <row r="3100" spans="11:62" x14ac:dyDescent="0.15">
      <c r="K3100">
        <v>2018</v>
      </c>
      <c r="L3100" t="s">
        <v>26</v>
      </c>
      <c r="M3100" t="s">
        <v>82</v>
      </c>
      <c r="N3100" t="s">
        <v>75</v>
      </c>
      <c r="O3100" t="s">
        <v>87</v>
      </c>
      <c r="P3100" t="s">
        <v>51</v>
      </c>
      <c r="Q3100" t="s">
        <v>52</v>
      </c>
      <c r="R3100">
        <v>17382</v>
      </c>
      <c r="S3100">
        <v>74638.30799999999</v>
      </c>
      <c r="T3100">
        <v>105240.01427999999</v>
      </c>
      <c r="U3100">
        <v>30601.706279999999</v>
      </c>
      <c r="AX3100" t="s">
        <v>26</v>
      </c>
      <c r="AY3100">
        <v>2018</v>
      </c>
      <c r="AZ3100">
        <v>8</v>
      </c>
      <c r="BA3100" t="s">
        <v>38</v>
      </c>
      <c r="BB3100" t="s">
        <v>82</v>
      </c>
      <c r="BC3100" t="s">
        <v>75</v>
      </c>
      <c r="BD3100" t="s">
        <v>87</v>
      </c>
      <c r="BE3100" t="s">
        <v>51</v>
      </c>
      <c r="BF3100" t="s">
        <v>55</v>
      </c>
      <c r="BG3100">
        <v>10279</v>
      </c>
      <c r="BH3100">
        <v>59700.431999999993</v>
      </c>
      <c r="BI3100">
        <v>72834.527039999986</v>
      </c>
      <c r="BJ3100">
        <v>13134.095039999993</v>
      </c>
    </row>
    <row r="3101" spans="11:62" x14ac:dyDescent="0.15">
      <c r="K3101">
        <v>2018</v>
      </c>
      <c r="L3101" t="s">
        <v>26</v>
      </c>
      <c r="M3101" t="s">
        <v>82</v>
      </c>
      <c r="N3101" t="s">
        <v>75</v>
      </c>
      <c r="O3101" t="s">
        <v>87</v>
      </c>
      <c r="P3101" t="s">
        <v>51</v>
      </c>
      <c r="Q3101" t="s">
        <v>53</v>
      </c>
      <c r="R3101">
        <v>7691</v>
      </c>
      <c r="S3101">
        <v>63281.547999999995</v>
      </c>
      <c r="T3101">
        <v>83531.643359999987</v>
      </c>
      <c r="U3101">
        <v>20250.095359999992</v>
      </c>
      <c r="AX3101" t="s">
        <v>26</v>
      </c>
      <c r="AY3101">
        <v>2018</v>
      </c>
      <c r="AZ3101">
        <v>8</v>
      </c>
      <c r="BA3101" t="s">
        <v>38</v>
      </c>
      <c r="BB3101" t="s">
        <v>82</v>
      </c>
      <c r="BC3101" t="s">
        <v>75</v>
      </c>
      <c r="BD3101" t="s">
        <v>87</v>
      </c>
      <c r="BE3101" t="s">
        <v>56</v>
      </c>
      <c r="BF3101" t="s">
        <v>57</v>
      </c>
      <c r="BG3101">
        <v>5994</v>
      </c>
      <c r="BH3101">
        <v>102005.89200000001</v>
      </c>
      <c r="BI3101">
        <v>141788.18988000002</v>
      </c>
      <c r="BJ3101">
        <v>39782.297880000013</v>
      </c>
    </row>
    <row r="3102" spans="11:62" x14ac:dyDescent="0.15">
      <c r="K3102">
        <v>2018</v>
      </c>
      <c r="L3102" t="s">
        <v>26</v>
      </c>
      <c r="M3102" t="s">
        <v>82</v>
      </c>
      <c r="N3102" t="s">
        <v>75</v>
      </c>
      <c r="O3102" t="s">
        <v>87</v>
      </c>
      <c r="P3102" t="s">
        <v>51</v>
      </c>
      <c r="Q3102" t="s">
        <v>54</v>
      </c>
      <c r="R3102">
        <v>16381</v>
      </c>
      <c r="S3102">
        <v>41083.548000000003</v>
      </c>
      <c r="T3102">
        <v>51765.270480000007</v>
      </c>
      <c r="U3102">
        <v>10681.722480000004</v>
      </c>
      <c r="AX3102" t="s">
        <v>26</v>
      </c>
      <c r="AY3102">
        <v>2018</v>
      </c>
      <c r="AZ3102">
        <v>8</v>
      </c>
      <c r="BA3102" t="s">
        <v>38</v>
      </c>
      <c r="BB3102" t="s">
        <v>82</v>
      </c>
      <c r="BC3102" t="s">
        <v>75</v>
      </c>
      <c r="BD3102" t="s">
        <v>87</v>
      </c>
      <c r="BE3102" t="s">
        <v>56</v>
      </c>
      <c r="BF3102" t="s">
        <v>58</v>
      </c>
      <c r="BG3102">
        <v>15891</v>
      </c>
      <c r="BH3102">
        <v>116131.42800000001</v>
      </c>
      <c r="BI3102">
        <v>144002.97072000001</v>
      </c>
      <c r="BJ3102">
        <v>27871.542719999998</v>
      </c>
    </row>
    <row r="3103" spans="11:62" x14ac:dyDescent="0.15">
      <c r="K3103">
        <v>2018</v>
      </c>
      <c r="L3103" t="s">
        <v>26</v>
      </c>
      <c r="M3103" t="s">
        <v>82</v>
      </c>
      <c r="N3103" t="s">
        <v>75</v>
      </c>
      <c r="O3103" t="s">
        <v>87</v>
      </c>
      <c r="P3103" t="s">
        <v>51</v>
      </c>
      <c r="Q3103" t="s">
        <v>55</v>
      </c>
      <c r="R3103">
        <v>10279</v>
      </c>
      <c r="S3103">
        <v>59700.431999999993</v>
      </c>
      <c r="T3103">
        <v>72834.527039999986</v>
      </c>
      <c r="U3103">
        <v>13134.095039999993</v>
      </c>
      <c r="AX3103" t="s">
        <v>26</v>
      </c>
      <c r="AY3103">
        <v>2018</v>
      </c>
      <c r="AZ3103">
        <v>8</v>
      </c>
      <c r="BA3103" t="s">
        <v>38</v>
      </c>
      <c r="BB3103" t="s">
        <v>82</v>
      </c>
      <c r="BC3103" t="s">
        <v>75</v>
      </c>
      <c r="BD3103" t="s">
        <v>87</v>
      </c>
      <c r="BE3103" t="s">
        <v>56</v>
      </c>
      <c r="BF3103" t="s">
        <v>59</v>
      </c>
      <c r="BG3103">
        <v>10381</v>
      </c>
      <c r="BH3103">
        <v>22049.243999999999</v>
      </c>
      <c r="BI3103">
        <v>31971.4038</v>
      </c>
      <c r="BJ3103">
        <v>9922.1598000000013</v>
      </c>
    </row>
    <row r="3104" spans="11:62" x14ac:dyDescent="0.15">
      <c r="K3104">
        <v>2018</v>
      </c>
      <c r="L3104" t="s">
        <v>26</v>
      </c>
      <c r="M3104" t="s">
        <v>82</v>
      </c>
      <c r="N3104" t="s">
        <v>75</v>
      </c>
      <c r="O3104" t="s">
        <v>87</v>
      </c>
      <c r="P3104" t="s">
        <v>56</v>
      </c>
      <c r="Q3104" t="s">
        <v>57</v>
      </c>
      <c r="R3104">
        <v>5994</v>
      </c>
      <c r="S3104">
        <v>102005.89200000001</v>
      </c>
      <c r="T3104">
        <v>141788.18988000002</v>
      </c>
      <c r="U3104">
        <v>39782.297880000013</v>
      </c>
      <c r="AX3104" t="s">
        <v>26</v>
      </c>
      <c r="AY3104">
        <v>2018</v>
      </c>
      <c r="AZ3104">
        <v>8</v>
      </c>
      <c r="BA3104" t="s">
        <v>38</v>
      </c>
      <c r="BB3104" t="s">
        <v>82</v>
      </c>
      <c r="BC3104" t="s">
        <v>75</v>
      </c>
      <c r="BD3104" t="s">
        <v>88</v>
      </c>
      <c r="BE3104" t="s">
        <v>46</v>
      </c>
      <c r="BF3104" t="s">
        <v>47</v>
      </c>
      <c r="BG3104">
        <v>16049</v>
      </c>
      <c r="BH3104">
        <v>21377.267999999996</v>
      </c>
      <c r="BI3104">
        <v>29500.629839999998</v>
      </c>
      <c r="BJ3104">
        <v>8123.3618400000014</v>
      </c>
    </row>
    <row r="3105" spans="11:62" x14ac:dyDescent="0.15">
      <c r="K3105">
        <v>2018</v>
      </c>
      <c r="L3105" t="s">
        <v>26</v>
      </c>
      <c r="M3105" t="s">
        <v>82</v>
      </c>
      <c r="N3105" t="s">
        <v>75</v>
      </c>
      <c r="O3105" t="s">
        <v>87</v>
      </c>
      <c r="P3105" t="s">
        <v>56</v>
      </c>
      <c r="Q3105" t="s">
        <v>58</v>
      </c>
      <c r="R3105">
        <v>15891</v>
      </c>
      <c r="S3105">
        <v>116131.42800000001</v>
      </c>
      <c r="T3105">
        <v>144002.97072000001</v>
      </c>
      <c r="U3105">
        <v>27871.542719999998</v>
      </c>
      <c r="AX3105" t="s">
        <v>26</v>
      </c>
      <c r="AY3105">
        <v>2018</v>
      </c>
      <c r="AZ3105">
        <v>8</v>
      </c>
      <c r="BA3105" t="s">
        <v>38</v>
      </c>
      <c r="BB3105" t="s">
        <v>82</v>
      </c>
      <c r="BC3105" t="s">
        <v>75</v>
      </c>
      <c r="BD3105" t="s">
        <v>88</v>
      </c>
      <c r="BE3105" t="s">
        <v>46</v>
      </c>
      <c r="BF3105" t="s">
        <v>48</v>
      </c>
      <c r="BG3105">
        <v>8577</v>
      </c>
      <c r="BH3105">
        <v>24341.526000000002</v>
      </c>
      <c r="BI3105">
        <v>30670.322759999999</v>
      </c>
      <c r="BJ3105">
        <v>6328.7967599999974</v>
      </c>
    </row>
    <row r="3106" spans="11:62" x14ac:dyDescent="0.15">
      <c r="K3106">
        <v>2018</v>
      </c>
      <c r="L3106" t="s">
        <v>26</v>
      </c>
      <c r="M3106" t="s">
        <v>82</v>
      </c>
      <c r="N3106" t="s">
        <v>75</v>
      </c>
      <c r="O3106" t="s">
        <v>87</v>
      </c>
      <c r="P3106" t="s">
        <v>56</v>
      </c>
      <c r="Q3106" t="s">
        <v>59</v>
      </c>
      <c r="R3106">
        <v>10381</v>
      </c>
      <c r="S3106">
        <v>22049.243999999999</v>
      </c>
      <c r="T3106">
        <v>31971.4038</v>
      </c>
      <c r="U3106">
        <v>9922.1598000000013</v>
      </c>
      <c r="AX3106" t="s">
        <v>26</v>
      </c>
      <c r="AY3106">
        <v>2018</v>
      </c>
      <c r="AZ3106">
        <v>8</v>
      </c>
      <c r="BA3106" t="s">
        <v>38</v>
      </c>
      <c r="BB3106" t="s">
        <v>82</v>
      </c>
      <c r="BC3106" t="s">
        <v>75</v>
      </c>
      <c r="BD3106" t="s">
        <v>88</v>
      </c>
      <c r="BE3106" t="s">
        <v>46</v>
      </c>
      <c r="BF3106" t="s">
        <v>49</v>
      </c>
      <c r="BG3106">
        <v>9629</v>
      </c>
      <c r="BH3106">
        <v>27327.102000000003</v>
      </c>
      <c r="BI3106">
        <v>35251.961580000003</v>
      </c>
      <c r="BJ3106">
        <v>7924.8595800000003</v>
      </c>
    </row>
    <row r="3107" spans="11:62" x14ac:dyDescent="0.15">
      <c r="K3107">
        <v>2018</v>
      </c>
      <c r="L3107" t="s">
        <v>26</v>
      </c>
      <c r="M3107" t="s">
        <v>82</v>
      </c>
      <c r="N3107" t="s">
        <v>75</v>
      </c>
      <c r="O3107" t="s">
        <v>88</v>
      </c>
      <c r="P3107" t="s">
        <v>46</v>
      </c>
      <c r="Q3107" t="s">
        <v>47</v>
      </c>
      <c r="R3107">
        <v>16049</v>
      </c>
      <c r="S3107">
        <v>21377.267999999996</v>
      </c>
      <c r="T3107">
        <v>29500.629839999998</v>
      </c>
      <c r="U3107">
        <v>8123.3618400000014</v>
      </c>
      <c r="AX3107" t="s">
        <v>26</v>
      </c>
      <c r="AY3107">
        <v>2018</v>
      </c>
      <c r="AZ3107">
        <v>8</v>
      </c>
      <c r="BA3107" t="s">
        <v>38</v>
      </c>
      <c r="BB3107" t="s">
        <v>82</v>
      </c>
      <c r="BC3107" t="s">
        <v>75</v>
      </c>
      <c r="BD3107" t="s">
        <v>88</v>
      </c>
      <c r="BE3107" t="s">
        <v>46</v>
      </c>
      <c r="BF3107" t="s">
        <v>50</v>
      </c>
      <c r="BG3107">
        <v>9268</v>
      </c>
      <c r="BH3107">
        <v>46358.535999999993</v>
      </c>
      <c r="BI3107">
        <v>62584.023599999993</v>
      </c>
      <c r="BJ3107">
        <v>16225.4876</v>
      </c>
    </row>
    <row r="3108" spans="11:62" x14ac:dyDescent="0.15">
      <c r="K3108">
        <v>2018</v>
      </c>
      <c r="L3108" t="s">
        <v>26</v>
      </c>
      <c r="M3108" t="s">
        <v>82</v>
      </c>
      <c r="N3108" t="s">
        <v>75</v>
      </c>
      <c r="O3108" t="s">
        <v>88</v>
      </c>
      <c r="P3108" t="s">
        <v>46</v>
      </c>
      <c r="Q3108" t="s">
        <v>48</v>
      </c>
      <c r="R3108">
        <v>8577</v>
      </c>
      <c r="S3108">
        <v>24341.526000000002</v>
      </c>
      <c r="T3108">
        <v>30670.322759999999</v>
      </c>
      <c r="U3108">
        <v>6328.7967599999974</v>
      </c>
      <c r="AX3108" t="s">
        <v>26</v>
      </c>
      <c r="AY3108">
        <v>2018</v>
      </c>
      <c r="AZ3108">
        <v>8</v>
      </c>
      <c r="BA3108" t="s">
        <v>38</v>
      </c>
      <c r="BB3108" t="s">
        <v>82</v>
      </c>
      <c r="BC3108" t="s">
        <v>75</v>
      </c>
      <c r="BD3108" t="s">
        <v>88</v>
      </c>
      <c r="BE3108" t="s">
        <v>51</v>
      </c>
      <c r="BF3108" t="s">
        <v>52</v>
      </c>
      <c r="BG3108">
        <v>15358</v>
      </c>
      <c r="BH3108">
        <v>74117.707999999984</v>
      </c>
      <c r="BI3108">
        <v>105988.32243999997</v>
      </c>
      <c r="BJ3108">
        <v>31870.61443999999</v>
      </c>
    </row>
    <row r="3109" spans="11:62" x14ac:dyDescent="0.15">
      <c r="K3109">
        <v>2018</v>
      </c>
      <c r="L3109" t="s">
        <v>26</v>
      </c>
      <c r="M3109" t="s">
        <v>82</v>
      </c>
      <c r="N3109" t="s">
        <v>75</v>
      </c>
      <c r="O3109" t="s">
        <v>88</v>
      </c>
      <c r="P3109" t="s">
        <v>46</v>
      </c>
      <c r="Q3109" t="s">
        <v>49</v>
      </c>
      <c r="R3109">
        <v>9629</v>
      </c>
      <c r="S3109">
        <v>27327.102000000003</v>
      </c>
      <c r="T3109">
        <v>35251.961580000003</v>
      </c>
      <c r="U3109">
        <v>7924.8595800000003</v>
      </c>
      <c r="AX3109" t="s">
        <v>26</v>
      </c>
      <c r="AY3109">
        <v>2018</v>
      </c>
      <c r="AZ3109">
        <v>8</v>
      </c>
      <c r="BA3109" t="s">
        <v>38</v>
      </c>
      <c r="BB3109" t="s">
        <v>82</v>
      </c>
      <c r="BC3109" t="s">
        <v>75</v>
      </c>
      <c r="BD3109" t="s">
        <v>88</v>
      </c>
      <c r="BE3109" t="s">
        <v>51</v>
      </c>
      <c r="BF3109" t="s">
        <v>53</v>
      </c>
      <c r="BG3109">
        <v>5893</v>
      </c>
      <c r="BH3109">
        <v>46884.707999999999</v>
      </c>
      <c r="BI3109">
        <v>68451.673679999993</v>
      </c>
      <c r="BJ3109">
        <v>21566.965679999994</v>
      </c>
    </row>
    <row r="3110" spans="11:62" x14ac:dyDescent="0.15">
      <c r="K3110">
        <v>2018</v>
      </c>
      <c r="L3110" t="s">
        <v>26</v>
      </c>
      <c r="M3110" t="s">
        <v>82</v>
      </c>
      <c r="N3110" t="s">
        <v>75</v>
      </c>
      <c r="O3110" t="s">
        <v>88</v>
      </c>
      <c r="P3110" t="s">
        <v>46</v>
      </c>
      <c r="Q3110" t="s">
        <v>50</v>
      </c>
      <c r="R3110">
        <v>9268</v>
      </c>
      <c r="S3110">
        <v>46358.535999999993</v>
      </c>
      <c r="T3110">
        <v>62584.023599999993</v>
      </c>
      <c r="U3110">
        <v>16225.4876</v>
      </c>
      <c r="AX3110" t="s">
        <v>26</v>
      </c>
      <c r="AY3110">
        <v>2018</v>
      </c>
      <c r="AZ3110">
        <v>8</v>
      </c>
      <c r="BA3110" t="s">
        <v>38</v>
      </c>
      <c r="BB3110" t="s">
        <v>82</v>
      </c>
      <c r="BC3110" t="s">
        <v>75</v>
      </c>
      <c r="BD3110" t="s">
        <v>88</v>
      </c>
      <c r="BE3110" t="s">
        <v>51</v>
      </c>
      <c r="BF3110" t="s">
        <v>54</v>
      </c>
      <c r="BG3110">
        <v>13691</v>
      </c>
      <c r="BH3110">
        <v>34337.028000000006</v>
      </c>
      <c r="BI3110">
        <v>46698.358080000013</v>
      </c>
      <c r="BJ3110">
        <v>12361.330080000007</v>
      </c>
    </row>
    <row r="3111" spans="11:62" x14ac:dyDescent="0.15">
      <c r="K3111">
        <v>2018</v>
      </c>
      <c r="L3111" t="s">
        <v>26</v>
      </c>
      <c r="M3111" t="s">
        <v>82</v>
      </c>
      <c r="N3111" t="s">
        <v>75</v>
      </c>
      <c r="O3111" t="s">
        <v>88</v>
      </c>
      <c r="P3111" t="s">
        <v>51</v>
      </c>
      <c r="Q3111" t="s">
        <v>52</v>
      </c>
      <c r="R3111">
        <v>15358</v>
      </c>
      <c r="S3111">
        <v>74117.707999999984</v>
      </c>
      <c r="T3111">
        <v>105988.32243999997</v>
      </c>
      <c r="U3111">
        <v>31870.61443999999</v>
      </c>
      <c r="AX3111" t="s">
        <v>26</v>
      </c>
      <c r="AY3111">
        <v>2018</v>
      </c>
      <c r="AZ3111">
        <v>8</v>
      </c>
      <c r="BA3111" t="s">
        <v>38</v>
      </c>
      <c r="BB3111" t="s">
        <v>82</v>
      </c>
      <c r="BC3111" t="s">
        <v>75</v>
      </c>
      <c r="BD3111" t="s">
        <v>88</v>
      </c>
      <c r="BE3111" t="s">
        <v>51</v>
      </c>
      <c r="BF3111" t="s">
        <v>55</v>
      </c>
      <c r="BG3111">
        <v>18562</v>
      </c>
      <c r="BH3111">
        <v>107808.09599999999</v>
      </c>
      <c r="BI3111">
        <v>133682.03904</v>
      </c>
      <c r="BJ3111">
        <v>25873.943040000013</v>
      </c>
    </row>
    <row r="3112" spans="11:62" x14ac:dyDescent="0.15">
      <c r="K3112">
        <v>2018</v>
      </c>
      <c r="L3112" t="s">
        <v>26</v>
      </c>
      <c r="M3112" t="s">
        <v>82</v>
      </c>
      <c r="N3112" t="s">
        <v>75</v>
      </c>
      <c r="O3112" t="s">
        <v>88</v>
      </c>
      <c r="P3112" t="s">
        <v>51</v>
      </c>
      <c r="Q3112" t="s">
        <v>53</v>
      </c>
      <c r="R3112">
        <v>5893</v>
      </c>
      <c r="S3112">
        <v>46884.707999999999</v>
      </c>
      <c r="T3112">
        <v>68451.673679999993</v>
      </c>
      <c r="U3112">
        <v>21566.965679999994</v>
      </c>
      <c r="AX3112" t="s">
        <v>26</v>
      </c>
      <c r="AY3112">
        <v>2018</v>
      </c>
      <c r="AZ3112">
        <v>8</v>
      </c>
      <c r="BA3112" t="s">
        <v>38</v>
      </c>
      <c r="BB3112" t="s">
        <v>82</v>
      </c>
      <c r="BC3112" t="s">
        <v>75</v>
      </c>
      <c r="BD3112" t="s">
        <v>88</v>
      </c>
      <c r="BE3112" t="s">
        <v>56</v>
      </c>
      <c r="BF3112" t="s">
        <v>57</v>
      </c>
      <c r="BG3112">
        <v>18566</v>
      </c>
      <c r="BH3112">
        <v>310980.5</v>
      </c>
      <c r="BI3112">
        <v>460251.14</v>
      </c>
      <c r="BJ3112">
        <v>149270.64000000001</v>
      </c>
    </row>
    <row r="3113" spans="11:62" x14ac:dyDescent="0.15">
      <c r="K3113">
        <v>2018</v>
      </c>
      <c r="L3113" t="s">
        <v>26</v>
      </c>
      <c r="M3113" t="s">
        <v>82</v>
      </c>
      <c r="N3113" t="s">
        <v>75</v>
      </c>
      <c r="O3113" t="s">
        <v>88</v>
      </c>
      <c r="P3113" t="s">
        <v>51</v>
      </c>
      <c r="Q3113" t="s">
        <v>54</v>
      </c>
      <c r="R3113">
        <v>13691</v>
      </c>
      <c r="S3113">
        <v>34337.028000000006</v>
      </c>
      <c r="T3113">
        <v>46698.358080000013</v>
      </c>
      <c r="U3113">
        <v>12361.330080000007</v>
      </c>
      <c r="AX3113" t="s">
        <v>26</v>
      </c>
      <c r="AY3113">
        <v>2018</v>
      </c>
      <c r="AZ3113">
        <v>8</v>
      </c>
      <c r="BA3113" t="s">
        <v>38</v>
      </c>
      <c r="BB3113" t="s">
        <v>82</v>
      </c>
      <c r="BC3113" t="s">
        <v>75</v>
      </c>
      <c r="BD3113" t="s">
        <v>88</v>
      </c>
      <c r="BE3113" t="s">
        <v>56</v>
      </c>
      <c r="BF3113" t="s">
        <v>58</v>
      </c>
      <c r="BG3113">
        <v>18263</v>
      </c>
      <c r="BH3113">
        <v>134616.57299999997</v>
      </c>
      <c r="BI3113">
        <v>185770.87073999998</v>
      </c>
      <c r="BJ3113">
        <v>51154.297740000009</v>
      </c>
    </row>
    <row r="3114" spans="11:62" x14ac:dyDescent="0.15">
      <c r="K3114">
        <v>2018</v>
      </c>
      <c r="L3114" t="s">
        <v>26</v>
      </c>
      <c r="M3114" t="s">
        <v>82</v>
      </c>
      <c r="N3114" t="s">
        <v>75</v>
      </c>
      <c r="O3114" t="s">
        <v>88</v>
      </c>
      <c r="P3114" t="s">
        <v>51</v>
      </c>
      <c r="Q3114" t="s">
        <v>55</v>
      </c>
      <c r="R3114">
        <v>18562</v>
      </c>
      <c r="S3114">
        <v>107808.09599999999</v>
      </c>
      <c r="T3114">
        <v>133682.03904</v>
      </c>
      <c r="U3114">
        <v>25873.943040000013</v>
      </c>
      <c r="AX3114" t="s">
        <v>26</v>
      </c>
      <c r="AY3114">
        <v>2018</v>
      </c>
      <c r="AZ3114">
        <v>8</v>
      </c>
      <c r="BA3114" t="s">
        <v>38</v>
      </c>
      <c r="BB3114" t="s">
        <v>82</v>
      </c>
      <c r="BC3114" t="s">
        <v>75</v>
      </c>
      <c r="BD3114" t="s">
        <v>88</v>
      </c>
      <c r="BE3114" t="s">
        <v>56</v>
      </c>
      <c r="BF3114" t="s">
        <v>59</v>
      </c>
      <c r="BG3114">
        <v>13091</v>
      </c>
      <c r="BH3114">
        <v>26391.456000000002</v>
      </c>
      <c r="BI3114">
        <v>37211.952960000002</v>
      </c>
      <c r="BJ3114">
        <v>10820.49696</v>
      </c>
    </row>
    <row r="3115" spans="11:62" x14ac:dyDescent="0.15">
      <c r="K3115">
        <v>2018</v>
      </c>
      <c r="L3115" t="s">
        <v>26</v>
      </c>
      <c r="M3115" t="s">
        <v>82</v>
      </c>
      <c r="N3115" t="s">
        <v>75</v>
      </c>
      <c r="O3115" t="s">
        <v>88</v>
      </c>
      <c r="P3115" t="s">
        <v>56</v>
      </c>
      <c r="Q3115" t="s">
        <v>57</v>
      </c>
      <c r="R3115">
        <v>18566</v>
      </c>
      <c r="S3115">
        <v>310980.5</v>
      </c>
      <c r="T3115">
        <v>460251.14</v>
      </c>
      <c r="U3115">
        <v>149270.64000000001</v>
      </c>
      <c r="AX3115" t="s">
        <v>26</v>
      </c>
      <c r="AY3115">
        <v>2018</v>
      </c>
      <c r="AZ3115">
        <v>8</v>
      </c>
      <c r="BA3115" t="s">
        <v>38</v>
      </c>
      <c r="BB3115" t="s">
        <v>89</v>
      </c>
      <c r="BC3115" t="s">
        <v>90</v>
      </c>
      <c r="BD3115" t="s">
        <v>91</v>
      </c>
      <c r="BE3115" t="s">
        <v>46</v>
      </c>
      <c r="BF3115" t="s">
        <v>47</v>
      </c>
      <c r="BG3115">
        <v>5828</v>
      </c>
      <c r="BH3115">
        <v>7832.8319999999994</v>
      </c>
      <c r="BI3115">
        <v>9399.3984</v>
      </c>
      <c r="BJ3115">
        <v>1566.5664000000006</v>
      </c>
    </row>
    <row r="3116" spans="11:62" x14ac:dyDescent="0.15">
      <c r="K3116">
        <v>2018</v>
      </c>
      <c r="L3116" t="s">
        <v>26</v>
      </c>
      <c r="M3116" t="s">
        <v>82</v>
      </c>
      <c r="N3116" t="s">
        <v>75</v>
      </c>
      <c r="O3116" t="s">
        <v>88</v>
      </c>
      <c r="P3116" t="s">
        <v>56</v>
      </c>
      <c r="Q3116" t="s">
        <v>58</v>
      </c>
      <c r="R3116">
        <v>18263</v>
      </c>
      <c r="S3116">
        <v>134616.57299999997</v>
      </c>
      <c r="T3116">
        <v>185770.87073999998</v>
      </c>
      <c r="U3116">
        <v>51154.297740000009</v>
      </c>
      <c r="AX3116" t="s">
        <v>26</v>
      </c>
      <c r="AY3116">
        <v>2018</v>
      </c>
      <c r="AZ3116">
        <v>8</v>
      </c>
      <c r="BA3116" t="s">
        <v>38</v>
      </c>
      <c r="BB3116" t="s">
        <v>89</v>
      </c>
      <c r="BC3116" t="s">
        <v>90</v>
      </c>
      <c r="BD3116" t="s">
        <v>91</v>
      </c>
      <c r="BE3116" t="s">
        <v>46</v>
      </c>
      <c r="BF3116" t="s">
        <v>48</v>
      </c>
      <c r="BG3116">
        <v>11507</v>
      </c>
      <c r="BH3116">
        <v>30378.48</v>
      </c>
      <c r="BI3116">
        <v>42833.656799999997</v>
      </c>
      <c r="BJ3116">
        <v>12455.176799999997</v>
      </c>
    </row>
    <row r="3117" spans="11:62" x14ac:dyDescent="0.15">
      <c r="K3117">
        <v>2018</v>
      </c>
      <c r="L3117" t="s">
        <v>26</v>
      </c>
      <c r="M3117" t="s">
        <v>82</v>
      </c>
      <c r="N3117" t="s">
        <v>75</v>
      </c>
      <c r="O3117" t="s">
        <v>88</v>
      </c>
      <c r="P3117" t="s">
        <v>56</v>
      </c>
      <c r="Q3117" t="s">
        <v>59</v>
      </c>
      <c r="R3117">
        <v>13091</v>
      </c>
      <c r="S3117">
        <v>26391.456000000002</v>
      </c>
      <c r="T3117">
        <v>37211.952960000002</v>
      </c>
      <c r="U3117">
        <v>10820.49696</v>
      </c>
      <c r="AX3117" t="s">
        <v>26</v>
      </c>
      <c r="AY3117">
        <v>2018</v>
      </c>
      <c r="AZ3117">
        <v>8</v>
      </c>
      <c r="BA3117" t="s">
        <v>38</v>
      </c>
      <c r="BB3117" t="s">
        <v>89</v>
      </c>
      <c r="BC3117" t="s">
        <v>90</v>
      </c>
      <c r="BD3117" t="s">
        <v>91</v>
      </c>
      <c r="BE3117" t="s">
        <v>46</v>
      </c>
      <c r="BF3117" t="s">
        <v>49</v>
      </c>
      <c r="BG3117">
        <v>16641</v>
      </c>
      <c r="BH3117">
        <v>44298.342000000004</v>
      </c>
      <c r="BI3117">
        <v>54929.944080000008</v>
      </c>
      <c r="BJ3117">
        <v>10631.602080000004</v>
      </c>
    </row>
    <row r="3118" spans="11:62" x14ac:dyDescent="0.15">
      <c r="K3118">
        <v>2018</v>
      </c>
      <c r="L3118" t="s">
        <v>26</v>
      </c>
      <c r="M3118" t="s">
        <v>89</v>
      </c>
      <c r="N3118" t="s">
        <v>90</v>
      </c>
      <c r="O3118" t="s">
        <v>91</v>
      </c>
      <c r="P3118" t="s">
        <v>46</v>
      </c>
      <c r="Q3118" t="s">
        <v>47</v>
      </c>
      <c r="R3118">
        <v>5828</v>
      </c>
      <c r="S3118">
        <v>7832.8319999999994</v>
      </c>
      <c r="T3118">
        <v>9399.3984</v>
      </c>
      <c r="U3118">
        <v>1566.5664000000006</v>
      </c>
      <c r="AX3118" t="s">
        <v>26</v>
      </c>
      <c r="AY3118">
        <v>2018</v>
      </c>
      <c r="AZ3118">
        <v>8</v>
      </c>
      <c r="BA3118" t="s">
        <v>38</v>
      </c>
      <c r="BB3118" t="s">
        <v>89</v>
      </c>
      <c r="BC3118" t="s">
        <v>90</v>
      </c>
      <c r="BD3118" t="s">
        <v>91</v>
      </c>
      <c r="BE3118" t="s">
        <v>46</v>
      </c>
      <c r="BF3118" t="s">
        <v>50</v>
      </c>
      <c r="BG3118">
        <v>16485</v>
      </c>
      <c r="BH3118">
        <v>87865.05</v>
      </c>
      <c r="BI3118">
        <v>118617.8175</v>
      </c>
      <c r="BJ3118">
        <v>30752.767500000002</v>
      </c>
    </row>
    <row r="3119" spans="11:62" x14ac:dyDescent="0.15">
      <c r="K3119">
        <v>2018</v>
      </c>
      <c r="L3119" t="s">
        <v>26</v>
      </c>
      <c r="M3119" t="s">
        <v>89</v>
      </c>
      <c r="N3119" t="s">
        <v>90</v>
      </c>
      <c r="O3119" t="s">
        <v>91</v>
      </c>
      <c r="P3119" t="s">
        <v>46</v>
      </c>
      <c r="Q3119" t="s">
        <v>48</v>
      </c>
      <c r="R3119">
        <v>11507</v>
      </c>
      <c r="S3119">
        <v>30378.48</v>
      </c>
      <c r="T3119">
        <v>42833.656799999997</v>
      </c>
      <c r="U3119">
        <v>12455.176799999997</v>
      </c>
      <c r="AX3119" t="s">
        <v>26</v>
      </c>
      <c r="AY3119">
        <v>2018</v>
      </c>
      <c r="AZ3119">
        <v>8</v>
      </c>
      <c r="BA3119" t="s">
        <v>38</v>
      </c>
      <c r="BB3119" t="s">
        <v>89</v>
      </c>
      <c r="BC3119" t="s">
        <v>90</v>
      </c>
      <c r="BD3119" t="s">
        <v>91</v>
      </c>
      <c r="BE3119" t="s">
        <v>51</v>
      </c>
      <c r="BF3119" t="s">
        <v>52</v>
      </c>
      <c r="BG3119">
        <v>10293</v>
      </c>
      <c r="BH3119">
        <v>50847.42</v>
      </c>
      <c r="BI3119">
        <v>72711.810599999997</v>
      </c>
      <c r="BJ3119">
        <v>21864.390599999999</v>
      </c>
    </row>
    <row r="3120" spans="11:62" x14ac:dyDescent="0.15">
      <c r="K3120">
        <v>2018</v>
      </c>
      <c r="L3120" t="s">
        <v>26</v>
      </c>
      <c r="M3120" t="s">
        <v>89</v>
      </c>
      <c r="N3120" t="s">
        <v>90</v>
      </c>
      <c r="O3120" t="s">
        <v>91</v>
      </c>
      <c r="P3120" t="s">
        <v>46</v>
      </c>
      <c r="Q3120" t="s">
        <v>49</v>
      </c>
      <c r="R3120">
        <v>16641</v>
      </c>
      <c r="S3120">
        <v>44298.342000000004</v>
      </c>
      <c r="T3120">
        <v>54929.944080000008</v>
      </c>
      <c r="U3120">
        <v>10631.602080000004</v>
      </c>
      <c r="AX3120" t="s">
        <v>26</v>
      </c>
      <c r="AY3120">
        <v>2018</v>
      </c>
      <c r="AZ3120">
        <v>8</v>
      </c>
      <c r="BA3120" t="s">
        <v>38</v>
      </c>
      <c r="BB3120" t="s">
        <v>89</v>
      </c>
      <c r="BC3120" t="s">
        <v>90</v>
      </c>
      <c r="BD3120" t="s">
        <v>91</v>
      </c>
      <c r="BE3120" t="s">
        <v>51</v>
      </c>
      <c r="BF3120" t="s">
        <v>53</v>
      </c>
      <c r="BG3120">
        <v>11210</v>
      </c>
      <c r="BH3120">
        <v>93760.44</v>
      </c>
      <c r="BI3120">
        <v>132202.22040000002</v>
      </c>
      <c r="BJ3120">
        <v>38441.780400000018</v>
      </c>
    </row>
    <row r="3121" spans="11:62" x14ac:dyDescent="0.15">
      <c r="K3121">
        <v>2018</v>
      </c>
      <c r="L3121" t="s">
        <v>26</v>
      </c>
      <c r="M3121" t="s">
        <v>89</v>
      </c>
      <c r="N3121" t="s">
        <v>90</v>
      </c>
      <c r="O3121" t="s">
        <v>91</v>
      </c>
      <c r="P3121" t="s">
        <v>46</v>
      </c>
      <c r="Q3121" t="s">
        <v>50</v>
      </c>
      <c r="R3121">
        <v>16485</v>
      </c>
      <c r="S3121">
        <v>87865.05</v>
      </c>
      <c r="T3121">
        <v>118617.8175</v>
      </c>
      <c r="U3121">
        <v>30752.767500000002</v>
      </c>
      <c r="AX3121" t="s">
        <v>26</v>
      </c>
      <c r="AY3121">
        <v>2018</v>
      </c>
      <c r="AZ3121">
        <v>8</v>
      </c>
      <c r="BA3121" t="s">
        <v>38</v>
      </c>
      <c r="BB3121" t="s">
        <v>89</v>
      </c>
      <c r="BC3121" t="s">
        <v>90</v>
      </c>
      <c r="BD3121" t="s">
        <v>91</v>
      </c>
      <c r="BE3121" t="s">
        <v>51</v>
      </c>
      <c r="BF3121" t="s">
        <v>54</v>
      </c>
      <c r="BG3121">
        <v>7281</v>
      </c>
      <c r="BH3121">
        <v>20182.932000000001</v>
      </c>
      <c r="BI3121">
        <v>26439.640920000002</v>
      </c>
      <c r="BJ3121">
        <v>6256.7089200000009</v>
      </c>
    </row>
    <row r="3122" spans="11:62" x14ac:dyDescent="0.15">
      <c r="K3122">
        <v>2018</v>
      </c>
      <c r="L3122" t="s">
        <v>26</v>
      </c>
      <c r="M3122" t="s">
        <v>89</v>
      </c>
      <c r="N3122" t="s">
        <v>90</v>
      </c>
      <c r="O3122" t="s">
        <v>91</v>
      </c>
      <c r="P3122" t="s">
        <v>51</v>
      </c>
      <c r="Q3122" t="s">
        <v>52</v>
      </c>
      <c r="R3122">
        <v>10293</v>
      </c>
      <c r="S3122">
        <v>50847.42</v>
      </c>
      <c r="T3122">
        <v>72711.810599999997</v>
      </c>
      <c r="U3122">
        <v>21864.390599999999</v>
      </c>
      <c r="AX3122" t="s">
        <v>26</v>
      </c>
      <c r="AY3122">
        <v>2018</v>
      </c>
      <c r="AZ3122">
        <v>8</v>
      </c>
      <c r="BA3122" t="s">
        <v>38</v>
      </c>
      <c r="BB3122" t="s">
        <v>89</v>
      </c>
      <c r="BC3122" t="s">
        <v>90</v>
      </c>
      <c r="BD3122" t="s">
        <v>91</v>
      </c>
      <c r="BE3122" t="s">
        <v>51</v>
      </c>
      <c r="BF3122" t="s">
        <v>55</v>
      </c>
      <c r="BG3122">
        <v>11253</v>
      </c>
      <c r="BH3122">
        <v>59955.984000000004</v>
      </c>
      <c r="BI3122">
        <v>72546.740640000004</v>
      </c>
      <c r="BJ3122">
        <v>12590.75664</v>
      </c>
    </row>
    <row r="3123" spans="11:62" x14ac:dyDescent="0.15">
      <c r="K3123">
        <v>2018</v>
      </c>
      <c r="L3123" t="s">
        <v>26</v>
      </c>
      <c r="M3123" t="s">
        <v>89</v>
      </c>
      <c r="N3123" t="s">
        <v>90</v>
      </c>
      <c r="O3123" t="s">
        <v>91</v>
      </c>
      <c r="P3123" t="s">
        <v>51</v>
      </c>
      <c r="Q3123" t="s">
        <v>53</v>
      </c>
      <c r="R3123">
        <v>11210</v>
      </c>
      <c r="S3123">
        <v>93760.44</v>
      </c>
      <c r="T3123">
        <v>132202.22040000002</v>
      </c>
      <c r="U3123">
        <v>38441.780400000018</v>
      </c>
      <c r="AX3123" t="s">
        <v>26</v>
      </c>
      <c r="AY3123">
        <v>2018</v>
      </c>
      <c r="AZ3123">
        <v>8</v>
      </c>
      <c r="BA3123" t="s">
        <v>38</v>
      </c>
      <c r="BB3123" t="s">
        <v>89</v>
      </c>
      <c r="BC3123" t="s">
        <v>90</v>
      </c>
      <c r="BD3123" t="s">
        <v>91</v>
      </c>
      <c r="BE3123" t="s">
        <v>56</v>
      </c>
      <c r="BF3123" t="s">
        <v>57</v>
      </c>
      <c r="BG3123">
        <v>13043</v>
      </c>
      <c r="BH3123">
        <v>202740.39200000002</v>
      </c>
      <c r="BI3123">
        <v>304110.58800000005</v>
      </c>
      <c r="BJ3123">
        <v>101370.19600000003</v>
      </c>
    </row>
    <row r="3124" spans="11:62" x14ac:dyDescent="0.15">
      <c r="K3124">
        <v>2018</v>
      </c>
      <c r="L3124" t="s">
        <v>26</v>
      </c>
      <c r="M3124" t="s">
        <v>89</v>
      </c>
      <c r="N3124" t="s">
        <v>90</v>
      </c>
      <c r="O3124" t="s">
        <v>91</v>
      </c>
      <c r="P3124" t="s">
        <v>51</v>
      </c>
      <c r="Q3124" t="s">
        <v>54</v>
      </c>
      <c r="R3124">
        <v>7281</v>
      </c>
      <c r="S3124">
        <v>20182.932000000001</v>
      </c>
      <c r="T3124">
        <v>26439.640920000002</v>
      </c>
      <c r="U3124">
        <v>6256.7089200000009</v>
      </c>
      <c r="AX3124" t="s">
        <v>26</v>
      </c>
      <c r="AY3124">
        <v>2018</v>
      </c>
      <c r="AZ3124">
        <v>8</v>
      </c>
      <c r="BA3124" t="s">
        <v>38</v>
      </c>
      <c r="BB3124" t="s">
        <v>89</v>
      </c>
      <c r="BC3124" t="s">
        <v>90</v>
      </c>
      <c r="BD3124" t="s">
        <v>91</v>
      </c>
      <c r="BE3124" t="s">
        <v>56</v>
      </c>
      <c r="BF3124" t="s">
        <v>58</v>
      </c>
      <c r="BG3124">
        <v>17362</v>
      </c>
      <c r="BH3124">
        <v>130162.91399999999</v>
      </c>
      <c r="BI3124">
        <v>191339.48358</v>
      </c>
      <c r="BJ3124">
        <v>61176.56958000001</v>
      </c>
    </row>
    <row r="3125" spans="11:62" x14ac:dyDescent="0.15">
      <c r="K3125">
        <v>2018</v>
      </c>
      <c r="L3125" t="s">
        <v>26</v>
      </c>
      <c r="M3125" t="s">
        <v>89</v>
      </c>
      <c r="N3125" t="s">
        <v>90</v>
      </c>
      <c r="O3125" t="s">
        <v>91</v>
      </c>
      <c r="P3125" t="s">
        <v>51</v>
      </c>
      <c r="Q3125" t="s">
        <v>55</v>
      </c>
      <c r="R3125">
        <v>11253</v>
      </c>
      <c r="S3125">
        <v>59955.984000000004</v>
      </c>
      <c r="T3125">
        <v>72546.740640000004</v>
      </c>
      <c r="U3125">
        <v>12590.75664</v>
      </c>
      <c r="AX3125" t="s">
        <v>26</v>
      </c>
      <c r="AY3125">
        <v>2018</v>
      </c>
      <c r="AZ3125">
        <v>8</v>
      </c>
      <c r="BA3125" t="s">
        <v>38</v>
      </c>
      <c r="BB3125" t="s">
        <v>89</v>
      </c>
      <c r="BC3125" t="s">
        <v>90</v>
      </c>
      <c r="BD3125" t="s">
        <v>91</v>
      </c>
      <c r="BE3125" t="s">
        <v>56</v>
      </c>
      <c r="BF3125" t="s">
        <v>59</v>
      </c>
      <c r="BG3125">
        <v>14785</v>
      </c>
      <c r="BH3125">
        <v>29806.560000000001</v>
      </c>
      <c r="BI3125">
        <v>40536.921600000001</v>
      </c>
      <c r="BJ3125">
        <v>10730.3616</v>
      </c>
    </row>
    <row r="3126" spans="11:62" x14ac:dyDescent="0.15">
      <c r="K3126">
        <v>2018</v>
      </c>
      <c r="L3126" t="s">
        <v>26</v>
      </c>
      <c r="M3126" t="s">
        <v>89</v>
      </c>
      <c r="N3126" t="s">
        <v>90</v>
      </c>
      <c r="O3126" t="s">
        <v>91</v>
      </c>
      <c r="P3126" t="s">
        <v>56</v>
      </c>
      <c r="Q3126" t="s">
        <v>57</v>
      </c>
      <c r="R3126">
        <v>13043</v>
      </c>
      <c r="S3126">
        <v>202740.39200000002</v>
      </c>
      <c r="T3126">
        <v>304110.58800000005</v>
      </c>
      <c r="U3126">
        <v>101370.19600000003</v>
      </c>
      <c r="AX3126" t="s">
        <v>26</v>
      </c>
      <c r="AY3126">
        <v>2018</v>
      </c>
      <c r="AZ3126">
        <v>8</v>
      </c>
      <c r="BA3126" t="s">
        <v>38</v>
      </c>
      <c r="BB3126" t="s">
        <v>89</v>
      </c>
      <c r="BC3126" t="s">
        <v>90</v>
      </c>
      <c r="BD3126" t="s">
        <v>92</v>
      </c>
      <c r="BE3126" t="s">
        <v>46</v>
      </c>
      <c r="BF3126" t="s">
        <v>47</v>
      </c>
      <c r="BG3126">
        <v>14144</v>
      </c>
      <c r="BH3126">
        <v>21555.456000000002</v>
      </c>
      <c r="BI3126">
        <v>28022.092800000002</v>
      </c>
      <c r="BJ3126">
        <v>6466.6368000000002</v>
      </c>
    </row>
    <row r="3127" spans="11:62" x14ac:dyDescent="0.15">
      <c r="K3127">
        <v>2018</v>
      </c>
      <c r="L3127" t="s">
        <v>26</v>
      </c>
      <c r="M3127" t="s">
        <v>89</v>
      </c>
      <c r="N3127" t="s">
        <v>90</v>
      </c>
      <c r="O3127" t="s">
        <v>91</v>
      </c>
      <c r="P3127" t="s">
        <v>56</v>
      </c>
      <c r="Q3127" t="s">
        <v>58</v>
      </c>
      <c r="R3127">
        <v>17362</v>
      </c>
      <c r="S3127">
        <v>130162.91399999999</v>
      </c>
      <c r="T3127">
        <v>191339.48358</v>
      </c>
      <c r="U3127">
        <v>61176.56958000001</v>
      </c>
      <c r="AX3127" t="s">
        <v>26</v>
      </c>
      <c r="AY3127">
        <v>2018</v>
      </c>
      <c r="AZ3127">
        <v>8</v>
      </c>
      <c r="BA3127" t="s">
        <v>38</v>
      </c>
      <c r="BB3127" t="s">
        <v>89</v>
      </c>
      <c r="BC3127" t="s">
        <v>90</v>
      </c>
      <c r="BD3127" t="s">
        <v>92</v>
      </c>
      <c r="BE3127" t="s">
        <v>46</v>
      </c>
      <c r="BF3127" t="s">
        <v>48</v>
      </c>
      <c r="BG3127">
        <v>10426</v>
      </c>
      <c r="BH3127">
        <v>27524.639999999999</v>
      </c>
      <c r="BI3127">
        <v>34956.292799999996</v>
      </c>
      <c r="BJ3127">
        <v>7431.6527999999962</v>
      </c>
    </row>
    <row r="3128" spans="11:62" x14ac:dyDescent="0.15">
      <c r="K3128">
        <v>2018</v>
      </c>
      <c r="L3128" t="s">
        <v>26</v>
      </c>
      <c r="M3128" t="s">
        <v>89</v>
      </c>
      <c r="N3128" t="s">
        <v>90</v>
      </c>
      <c r="O3128" t="s">
        <v>91</v>
      </c>
      <c r="P3128" t="s">
        <v>56</v>
      </c>
      <c r="Q3128" t="s">
        <v>59</v>
      </c>
      <c r="R3128">
        <v>14785</v>
      </c>
      <c r="S3128">
        <v>29806.560000000001</v>
      </c>
      <c r="T3128">
        <v>40536.921600000001</v>
      </c>
      <c r="U3128">
        <v>10730.3616</v>
      </c>
      <c r="AX3128" t="s">
        <v>26</v>
      </c>
      <c r="AY3128">
        <v>2018</v>
      </c>
      <c r="AZ3128">
        <v>8</v>
      </c>
      <c r="BA3128" t="s">
        <v>38</v>
      </c>
      <c r="BB3128" t="s">
        <v>89</v>
      </c>
      <c r="BC3128" t="s">
        <v>90</v>
      </c>
      <c r="BD3128" t="s">
        <v>92</v>
      </c>
      <c r="BE3128" t="s">
        <v>46</v>
      </c>
      <c r="BF3128" t="s">
        <v>49</v>
      </c>
      <c r="BG3128">
        <v>6783</v>
      </c>
      <c r="BH3128">
        <v>19100.928</v>
      </c>
      <c r="BI3128">
        <v>26741.299199999998</v>
      </c>
      <c r="BJ3128">
        <v>7640.3711999999978</v>
      </c>
    </row>
    <row r="3129" spans="11:62" x14ac:dyDescent="0.15">
      <c r="K3129">
        <v>2018</v>
      </c>
      <c r="L3129" t="s">
        <v>26</v>
      </c>
      <c r="M3129" t="s">
        <v>89</v>
      </c>
      <c r="N3129" t="s">
        <v>90</v>
      </c>
      <c r="O3129" t="s">
        <v>92</v>
      </c>
      <c r="P3129" t="s">
        <v>46</v>
      </c>
      <c r="Q3129" t="s">
        <v>47</v>
      </c>
      <c r="R3129">
        <v>14144</v>
      </c>
      <c r="S3129">
        <v>21555.456000000002</v>
      </c>
      <c r="T3129">
        <v>28022.092800000002</v>
      </c>
      <c r="U3129">
        <v>6466.6368000000002</v>
      </c>
      <c r="AX3129" t="s">
        <v>26</v>
      </c>
      <c r="AY3129">
        <v>2018</v>
      </c>
      <c r="AZ3129">
        <v>8</v>
      </c>
      <c r="BA3129" t="s">
        <v>38</v>
      </c>
      <c r="BB3129" t="s">
        <v>89</v>
      </c>
      <c r="BC3129" t="s">
        <v>90</v>
      </c>
      <c r="BD3129" t="s">
        <v>92</v>
      </c>
      <c r="BE3129" t="s">
        <v>46</v>
      </c>
      <c r="BF3129" t="s">
        <v>50</v>
      </c>
      <c r="BG3129">
        <v>6470</v>
      </c>
      <c r="BH3129">
        <v>32097.669999999995</v>
      </c>
      <c r="BI3129">
        <v>40122.087499999994</v>
      </c>
      <c r="BJ3129">
        <v>8024.4174999999996</v>
      </c>
    </row>
    <row r="3130" spans="11:62" x14ac:dyDescent="0.15">
      <c r="K3130">
        <v>2018</v>
      </c>
      <c r="L3130" t="s">
        <v>26</v>
      </c>
      <c r="M3130" t="s">
        <v>89</v>
      </c>
      <c r="N3130" t="s">
        <v>90</v>
      </c>
      <c r="O3130" t="s">
        <v>92</v>
      </c>
      <c r="P3130" t="s">
        <v>46</v>
      </c>
      <c r="Q3130" t="s">
        <v>48</v>
      </c>
      <c r="R3130">
        <v>10426</v>
      </c>
      <c r="S3130">
        <v>27524.639999999999</v>
      </c>
      <c r="T3130">
        <v>34956.292799999996</v>
      </c>
      <c r="U3130">
        <v>7431.6527999999962</v>
      </c>
      <c r="AX3130" t="s">
        <v>26</v>
      </c>
      <c r="AY3130">
        <v>2018</v>
      </c>
      <c r="AZ3130">
        <v>8</v>
      </c>
      <c r="BA3130" t="s">
        <v>38</v>
      </c>
      <c r="BB3130" t="s">
        <v>89</v>
      </c>
      <c r="BC3130" t="s">
        <v>90</v>
      </c>
      <c r="BD3130" t="s">
        <v>92</v>
      </c>
      <c r="BE3130" t="s">
        <v>51</v>
      </c>
      <c r="BF3130" t="s">
        <v>52</v>
      </c>
      <c r="BG3130">
        <v>7053</v>
      </c>
      <c r="BH3130">
        <v>29749.554</v>
      </c>
      <c r="BI3130">
        <v>44029.339919999999</v>
      </c>
      <c r="BJ3130">
        <v>14279.785919999998</v>
      </c>
    </row>
    <row r="3131" spans="11:62" x14ac:dyDescent="0.15">
      <c r="K3131">
        <v>2018</v>
      </c>
      <c r="L3131" t="s">
        <v>26</v>
      </c>
      <c r="M3131" t="s">
        <v>89</v>
      </c>
      <c r="N3131" t="s">
        <v>90</v>
      </c>
      <c r="O3131" t="s">
        <v>92</v>
      </c>
      <c r="P3131" t="s">
        <v>46</v>
      </c>
      <c r="Q3131" t="s">
        <v>49</v>
      </c>
      <c r="R3131">
        <v>6783</v>
      </c>
      <c r="S3131">
        <v>19100.928</v>
      </c>
      <c r="T3131">
        <v>26741.299199999998</v>
      </c>
      <c r="U3131">
        <v>7640.3711999999978</v>
      </c>
      <c r="AX3131" t="s">
        <v>26</v>
      </c>
      <c r="AY3131">
        <v>2018</v>
      </c>
      <c r="AZ3131">
        <v>8</v>
      </c>
      <c r="BA3131" t="s">
        <v>38</v>
      </c>
      <c r="BB3131" t="s">
        <v>89</v>
      </c>
      <c r="BC3131" t="s">
        <v>90</v>
      </c>
      <c r="BD3131" t="s">
        <v>92</v>
      </c>
      <c r="BE3131" t="s">
        <v>51</v>
      </c>
      <c r="BF3131" t="s">
        <v>53</v>
      </c>
      <c r="BG3131">
        <v>10748</v>
      </c>
      <c r="BH3131">
        <v>91358</v>
      </c>
      <c r="BI3131">
        <v>117851.82</v>
      </c>
      <c r="BJ3131">
        <v>26493.820000000007</v>
      </c>
    </row>
    <row r="3132" spans="11:62" x14ac:dyDescent="0.15">
      <c r="K3132">
        <v>2018</v>
      </c>
      <c r="L3132" t="s">
        <v>26</v>
      </c>
      <c r="M3132" t="s">
        <v>89</v>
      </c>
      <c r="N3132" t="s">
        <v>90</v>
      </c>
      <c r="O3132" t="s">
        <v>92</v>
      </c>
      <c r="P3132" t="s">
        <v>46</v>
      </c>
      <c r="Q3132" t="s">
        <v>50</v>
      </c>
      <c r="R3132">
        <v>6470</v>
      </c>
      <c r="S3132">
        <v>32097.669999999995</v>
      </c>
      <c r="T3132">
        <v>40122.087499999994</v>
      </c>
      <c r="U3132">
        <v>8024.4174999999996</v>
      </c>
      <c r="AX3132" t="s">
        <v>26</v>
      </c>
      <c r="AY3132">
        <v>2018</v>
      </c>
      <c r="AZ3132">
        <v>8</v>
      </c>
      <c r="BA3132" t="s">
        <v>38</v>
      </c>
      <c r="BB3132" t="s">
        <v>89</v>
      </c>
      <c r="BC3132" t="s">
        <v>90</v>
      </c>
      <c r="BD3132" t="s">
        <v>92</v>
      </c>
      <c r="BE3132" t="s">
        <v>51</v>
      </c>
      <c r="BF3132" t="s">
        <v>54</v>
      </c>
      <c r="BG3132">
        <v>12437</v>
      </c>
      <c r="BH3132">
        <v>30918.382000000001</v>
      </c>
      <c r="BI3132">
        <v>39884.712780000002</v>
      </c>
      <c r="BJ3132">
        <v>8966.3307800000002</v>
      </c>
    </row>
    <row r="3133" spans="11:62" x14ac:dyDescent="0.15">
      <c r="K3133">
        <v>2018</v>
      </c>
      <c r="L3133" t="s">
        <v>26</v>
      </c>
      <c r="M3133" t="s">
        <v>89</v>
      </c>
      <c r="N3133" t="s">
        <v>90</v>
      </c>
      <c r="O3133" t="s">
        <v>92</v>
      </c>
      <c r="P3133" t="s">
        <v>51</v>
      </c>
      <c r="Q3133" t="s">
        <v>52</v>
      </c>
      <c r="R3133">
        <v>7053</v>
      </c>
      <c r="S3133">
        <v>29749.554</v>
      </c>
      <c r="T3133">
        <v>44029.339919999999</v>
      </c>
      <c r="U3133">
        <v>14279.785919999998</v>
      </c>
      <c r="AX3133" t="s">
        <v>26</v>
      </c>
      <c r="AY3133">
        <v>2018</v>
      </c>
      <c r="AZ3133">
        <v>8</v>
      </c>
      <c r="BA3133" t="s">
        <v>38</v>
      </c>
      <c r="BB3133" t="s">
        <v>89</v>
      </c>
      <c r="BC3133" t="s">
        <v>90</v>
      </c>
      <c r="BD3133" t="s">
        <v>92</v>
      </c>
      <c r="BE3133" t="s">
        <v>51</v>
      </c>
      <c r="BF3133" t="s">
        <v>55</v>
      </c>
      <c r="BG3133">
        <v>11006</v>
      </c>
      <c r="BH3133">
        <v>60753.119999999988</v>
      </c>
      <c r="BI3133">
        <v>72903.743999999992</v>
      </c>
      <c r="BJ3133">
        <v>12150.624000000003</v>
      </c>
    </row>
    <row r="3134" spans="11:62" x14ac:dyDescent="0.15">
      <c r="K3134">
        <v>2018</v>
      </c>
      <c r="L3134" t="s">
        <v>26</v>
      </c>
      <c r="M3134" t="s">
        <v>89</v>
      </c>
      <c r="N3134" t="s">
        <v>90</v>
      </c>
      <c r="O3134" t="s">
        <v>92</v>
      </c>
      <c r="P3134" t="s">
        <v>51</v>
      </c>
      <c r="Q3134" t="s">
        <v>53</v>
      </c>
      <c r="R3134">
        <v>10748</v>
      </c>
      <c r="S3134">
        <v>91358</v>
      </c>
      <c r="T3134">
        <v>117851.82</v>
      </c>
      <c r="U3134">
        <v>26493.820000000007</v>
      </c>
      <c r="AX3134" t="s">
        <v>26</v>
      </c>
      <c r="AY3134">
        <v>2018</v>
      </c>
      <c r="AZ3134">
        <v>8</v>
      </c>
      <c r="BA3134" t="s">
        <v>38</v>
      </c>
      <c r="BB3134" t="s">
        <v>89</v>
      </c>
      <c r="BC3134" t="s">
        <v>90</v>
      </c>
      <c r="BD3134" t="s">
        <v>92</v>
      </c>
      <c r="BE3134" t="s">
        <v>56</v>
      </c>
      <c r="BF3134" t="s">
        <v>57</v>
      </c>
      <c r="BG3134">
        <v>18425</v>
      </c>
      <c r="BH3134">
        <v>320963.5</v>
      </c>
      <c r="BI3134">
        <v>391575.47</v>
      </c>
      <c r="BJ3134">
        <v>70611.969999999972</v>
      </c>
    </row>
    <row r="3135" spans="11:62" x14ac:dyDescent="0.15">
      <c r="K3135">
        <v>2018</v>
      </c>
      <c r="L3135" t="s">
        <v>26</v>
      </c>
      <c r="M3135" t="s">
        <v>89</v>
      </c>
      <c r="N3135" t="s">
        <v>90</v>
      </c>
      <c r="O3135" t="s">
        <v>92</v>
      </c>
      <c r="P3135" t="s">
        <v>51</v>
      </c>
      <c r="Q3135" t="s">
        <v>54</v>
      </c>
      <c r="R3135">
        <v>12437</v>
      </c>
      <c r="S3135">
        <v>30918.382000000001</v>
      </c>
      <c r="T3135">
        <v>39884.712780000002</v>
      </c>
      <c r="U3135">
        <v>8966.3307800000002</v>
      </c>
      <c r="AX3135" t="s">
        <v>26</v>
      </c>
      <c r="AY3135">
        <v>2018</v>
      </c>
      <c r="AZ3135">
        <v>8</v>
      </c>
      <c r="BA3135" t="s">
        <v>38</v>
      </c>
      <c r="BB3135" t="s">
        <v>89</v>
      </c>
      <c r="BC3135" t="s">
        <v>90</v>
      </c>
      <c r="BD3135" t="s">
        <v>92</v>
      </c>
      <c r="BE3135" t="s">
        <v>56</v>
      </c>
      <c r="BF3135" t="s">
        <v>58</v>
      </c>
      <c r="BG3135">
        <v>5825</v>
      </c>
      <c r="BH3135">
        <v>42569.1</v>
      </c>
      <c r="BI3135">
        <v>60022.430999999997</v>
      </c>
      <c r="BJ3135">
        <v>17453.330999999998</v>
      </c>
    </row>
    <row r="3136" spans="11:62" x14ac:dyDescent="0.15">
      <c r="K3136">
        <v>2018</v>
      </c>
      <c r="L3136" t="s">
        <v>26</v>
      </c>
      <c r="M3136" t="s">
        <v>89</v>
      </c>
      <c r="N3136" t="s">
        <v>90</v>
      </c>
      <c r="O3136" t="s">
        <v>92</v>
      </c>
      <c r="P3136" t="s">
        <v>51</v>
      </c>
      <c r="Q3136" t="s">
        <v>55</v>
      </c>
      <c r="R3136">
        <v>11006</v>
      </c>
      <c r="S3136">
        <v>60753.119999999988</v>
      </c>
      <c r="T3136">
        <v>72903.743999999992</v>
      </c>
      <c r="U3136">
        <v>12150.624000000003</v>
      </c>
      <c r="AX3136" t="s">
        <v>26</v>
      </c>
      <c r="AY3136">
        <v>2018</v>
      </c>
      <c r="AZ3136">
        <v>8</v>
      </c>
      <c r="BA3136" t="s">
        <v>38</v>
      </c>
      <c r="BB3136" t="s">
        <v>89</v>
      </c>
      <c r="BC3136" t="s">
        <v>90</v>
      </c>
      <c r="BD3136" t="s">
        <v>92</v>
      </c>
      <c r="BE3136" t="s">
        <v>56</v>
      </c>
      <c r="BF3136" t="s">
        <v>59</v>
      </c>
      <c r="BG3136">
        <v>15585</v>
      </c>
      <c r="BH3136">
        <v>33944.129999999997</v>
      </c>
      <c r="BI3136">
        <v>42769.603799999997</v>
      </c>
      <c r="BJ3136">
        <v>8825.4737999999998</v>
      </c>
    </row>
    <row r="3137" spans="11:62" x14ac:dyDescent="0.15">
      <c r="K3137">
        <v>2018</v>
      </c>
      <c r="L3137" t="s">
        <v>26</v>
      </c>
      <c r="M3137" t="s">
        <v>89</v>
      </c>
      <c r="N3137" t="s">
        <v>90</v>
      </c>
      <c r="O3137" t="s">
        <v>92</v>
      </c>
      <c r="P3137" t="s">
        <v>56</v>
      </c>
      <c r="Q3137" t="s">
        <v>57</v>
      </c>
      <c r="R3137">
        <v>18425</v>
      </c>
      <c r="S3137">
        <v>320963.5</v>
      </c>
      <c r="T3137">
        <v>391575.47</v>
      </c>
      <c r="U3137">
        <v>70611.969999999972</v>
      </c>
      <c r="AX3137" t="s">
        <v>26</v>
      </c>
      <c r="AY3137">
        <v>2018</v>
      </c>
      <c r="AZ3137">
        <v>8</v>
      </c>
      <c r="BA3137" t="s">
        <v>38</v>
      </c>
      <c r="BB3137" t="s">
        <v>89</v>
      </c>
      <c r="BC3137" t="s">
        <v>90</v>
      </c>
      <c r="BD3137" t="s">
        <v>93</v>
      </c>
      <c r="BE3137" t="s">
        <v>46</v>
      </c>
      <c r="BF3137" t="s">
        <v>47</v>
      </c>
      <c r="BG3137">
        <v>13291</v>
      </c>
      <c r="BH3137">
        <v>19617.516</v>
      </c>
      <c r="BI3137">
        <v>26091.296279999999</v>
      </c>
      <c r="BJ3137">
        <v>6473.780279999999</v>
      </c>
    </row>
    <row r="3138" spans="11:62" x14ac:dyDescent="0.15">
      <c r="K3138">
        <v>2018</v>
      </c>
      <c r="L3138" t="s">
        <v>26</v>
      </c>
      <c r="M3138" t="s">
        <v>89</v>
      </c>
      <c r="N3138" t="s">
        <v>90</v>
      </c>
      <c r="O3138" t="s">
        <v>92</v>
      </c>
      <c r="P3138" t="s">
        <v>56</v>
      </c>
      <c r="Q3138" t="s">
        <v>58</v>
      </c>
      <c r="R3138">
        <v>5825</v>
      </c>
      <c r="S3138">
        <v>42569.1</v>
      </c>
      <c r="T3138">
        <v>60022.430999999997</v>
      </c>
      <c r="U3138">
        <v>17453.330999999998</v>
      </c>
      <c r="AX3138" t="s">
        <v>26</v>
      </c>
      <c r="AY3138">
        <v>2018</v>
      </c>
      <c r="AZ3138">
        <v>8</v>
      </c>
      <c r="BA3138" t="s">
        <v>38</v>
      </c>
      <c r="BB3138" t="s">
        <v>89</v>
      </c>
      <c r="BC3138" t="s">
        <v>90</v>
      </c>
      <c r="BD3138" t="s">
        <v>93</v>
      </c>
      <c r="BE3138" t="s">
        <v>46</v>
      </c>
      <c r="BF3138" t="s">
        <v>48</v>
      </c>
      <c r="BG3138">
        <v>10791</v>
      </c>
      <c r="BH3138">
        <v>28963.043999999998</v>
      </c>
      <c r="BI3138">
        <v>42865.305120000005</v>
      </c>
      <c r="BJ3138">
        <v>13902.261120000006</v>
      </c>
    </row>
    <row r="3139" spans="11:62" x14ac:dyDescent="0.15">
      <c r="K3139">
        <v>2018</v>
      </c>
      <c r="L3139" t="s">
        <v>26</v>
      </c>
      <c r="M3139" t="s">
        <v>89</v>
      </c>
      <c r="N3139" t="s">
        <v>90</v>
      </c>
      <c r="O3139" t="s">
        <v>92</v>
      </c>
      <c r="P3139" t="s">
        <v>56</v>
      </c>
      <c r="Q3139" t="s">
        <v>59</v>
      </c>
      <c r="R3139">
        <v>15585</v>
      </c>
      <c r="S3139">
        <v>33944.129999999997</v>
      </c>
      <c r="T3139">
        <v>42769.603799999997</v>
      </c>
      <c r="U3139">
        <v>8825.4737999999998</v>
      </c>
      <c r="AX3139" t="s">
        <v>26</v>
      </c>
      <c r="AY3139">
        <v>2018</v>
      </c>
      <c r="AZ3139">
        <v>8</v>
      </c>
      <c r="BA3139" t="s">
        <v>38</v>
      </c>
      <c r="BB3139" t="s">
        <v>89</v>
      </c>
      <c r="BC3139" t="s">
        <v>90</v>
      </c>
      <c r="BD3139" t="s">
        <v>93</v>
      </c>
      <c r="BE3139" t="s">
        <v>46</v>
      </c>
      <c r="BF3139" t="s">
        <v>49</v>
      </c>
      <c r="BG3139">
        <v>6320</v>
      </c>
      <c r="BH3139">
        <v>16962.88</v>
      </c>
      <c r="BI3139">
        <v>25444.32</v>
      </c>
      <c r="BJ3139">
        <v>8481.4399999999987</v>
      </c>
    </row>
    <row r="3140" spans="11:62" x14ac:dyDescent="0.15">
      <c r="K3140">
        <v>2018</v>
      </c>
      <c r="L3140" t="s">
        <v>26</v>
      </c>
      <c r="M3140" t="s">
        <v>89</v>
      </c>
      <c r="N3140" t="s">
        <v>90</v>
      </c>
      <c r="O3140" t="s">
        <v>93</v>
      </c>
      <c r="P3140" t="s">
        <v>46</v>
      </c>
      <c r="Q3140" t="s">
        <v>47</v>
      </c>
      <c r="R3140">
        <v>13291</v>
      </c>
      <c r="S3140">
        <v>19617.516</v>
      </c>
      <c r="T3140">
        <v>26091.296279999999</v>
      </c>
      <c r="U3140">
        <v>6473.780279999999</v>
      </c>
      <c r="AX3140" t="s">
        <v>26</v>
      </c>
      <c r="AY3140">
        <v>2018</v>
      </c>
      <c r="AZ3140">
        <v>8</v>
      </c>
      <c r="BA3140" t="s">
        <v>38</v>
      </c>
      <c r="BB3140" t="s">
        <v>89</v>
      </c>
      <c r="BC3140" t="s">
        <v>90</v>
      </c>
      <c r="BD3140" t="s">
        <v>93</v>
      </c>
      <c r="BE3140" t="s">
        <v>46</v>
      </c>
      <c r="BF3140" t="s">
        <v>50</v>
      </c>
      <c r="BG3140">
        <v>8811</v>
      </c>
      <c r="BH3140">
        <v>43711.370999999999</v>
      </c>
      <c r="BI3140">
        <v>54202.100039999998</v>
      </c>
      <c r="BJ3140">
        <v>10490.729039999998</v>
      </c>
    </row>
    <row r="3141" spans="11:62" x14ac:dyDescent="0.15">
      <c r="K3141">
        <v>2018</v>
      </c>
      <c r="L3141" t="s">
        <v>26</v>
      </c>
      <c r="M3141" t="s">
        <v>89</v>
      </c>
      <c r="N3141" t="s">
        <v>90</v>
      </c>
      <c r="O3141" t="s">
        <v>93</v>
      </c>
      <c r="P3141" t="s">
        <v>46</v>
      </c>
      <c r="Q3141" t="s">
        <v>48</v>
      </c>
      <c r="R3141">
        <v>10791</v>
      </c>
      <c r="S3141">
        <v>28963.043999999998</v>
      </c>
      <c r="T3141">
        <v>42865.305120000005</v>
      </c>
      <c r="U3141">
        <v>13902.261120000006</v>
      </c>
      <c r="AX3141" t="s">
        <v>26</v>
      </c>
      <c r="AY3141">
        <v>2018</v>
      </c>
      <c r="AZ3141">
        <v>8</v>
      </c>
      <c r="BA3141" t="s">
        <v>38</v>
      </c>
      <c r="BB3141" t="s">
        <v>89</v>
      </c>
      <c r="BC3141" t="s">
        <v>90</v>
      </c>
      <c r="BD3141" t="s">
        <v>93</v>
      </c>
      <c r="BE3141" t="s">
        <v>51</v>
      </c>
      <c r="BF3141" t="s">
        <v>52</v>
      </c>
      <c r="BG3141">
        <v>18001</v>
      </c>
      <c r="BH3141">
        <v>82768.598000000013</v>
      </c>
      <c r="BI3141">
        <v>110909.92132000001</v>
      </c>
      <c r="BJ3141">
        <v>28141.323319999996</v>
      </c>
    </row>
    <row r="3142" spans="11:62" x14ac:dyDescent="0.15">
      <c r="K3142">
        <v>2018</v>
      </c>
      <c r="L3142" t="s">
        <v>26</v>
      </c>
      <c r="M3142" t="s">
        <v>89</v>
      </c>
      <c r="N3142" t="s">
        <v>90</v>
      </c>
      <c r="O3142" t="s">
        <v>93</v>
      </c>
      <c r="P3142" t="s">
        <v>46</v>
      </c>
      <c r="Q3142" t="s">
        <v>49</v>
      </c>
      <c r="R3142">
        <v>6320</v>
      </c>
      <c r="S3142">
        <v>16962.88</v>
      </c>
      <c r="T3142">
        <v>25444.32</v>
      </c>
      <c r="U3142">
        <v>8481.4399999999987</v>
      </c>
      <c r="AX3142" t="s">
        <v>26</v>
      </c>
      <c r="AY3142">
        <v>2018</v>
      </c>
      <c r="AZ3142">
        <v>8</v>
      </c>
      <c r="BA3142" t="s">
        <v>38</v>
      </c>
      <c r="BB3142" t="s">
        <v>89</v>
      </c>
      <c r="BC3142" t="s">
        <v>90</v>
      </c>
      <c r="BD3142" t="s">
        <v>93</v>
      </c>
      <c r="BE3142" t="s">
        <v>51</v>
      </c>
      <c r="BF3142" t="s">
        <v>53</v>
      </c>
      <c r="BG3142">
        <v>14159</v>
      </c>
      <c r="BH3142">
        <v>114574.62799999998</v>
      </c>
      <c r="BI3142">
        <v>139781.04616</v>
      </c>
      <c r="BJ3142">
        <v>25206.418160000016</v>
      </c>
    </row>
    <row r="3143" spans="11:62" x14ac:dyDescent="0.15">
      <c r="K3143">
        <v>2018</v>
      </c>
      <c r="L3143" t="s">
        <v>26</v>
      </c>
      <c r="M3143" t="s">
        <v>89</v>
      </c>
      <c r="N3143" t="s">
        <v>90</v>
      </c>
      <c r="O3143" t="s">
        <v>93</v>
      </c>
      <c r="P3143" t="s">
        <v>46</v>
      </c>
      <c r="Q3143" t="s">
        <v>50</v>
      </c>
      <c r="R3143">
        <v>8811</v>
      </c>
      <c r="S3143">
        <v>43711.370999999999</v>
      </c>
      <c r="T3143">
        <v>54202.100039999998</v>
      </c>
      <c r="U3143">
        <v>10490.729039999998</v>
      </c>
      <c r="AX3143" t="s">
        <v>26</v>
      </c>
      <c r="AY3143">
        <v>2018</v>
      </c>
      <c r="AZ3143">
        <v>8</v>
      </c>
      <c r="BA3143" t="s">
        <v>38</v>
      </c>
      <c r="BB3143" t="s">
        <v>89</v>
      </c>
      <c r="BC3143" t="s">
        <v>90</v>
      </c>
      <c r="BD3143" t="s">
        <v>93</v>
      </c>
      <c r="BE3143" t="s">
        <v>51</v>
      </c>
      <c r="BF3143" t="s">
        <v>54</v>
      </c>
      <c r="BG3143">
        <v>8436</v>
      </c>
      <c r="BH3143">
        <v>20971.896000000001</v>
      </c>
      <c r="BI3143">
        <v>26214.87</v>
      </c>
      <c r="BJ3143">
        <v>5242.9739999999983</v>
      </c>
    </row>
    <row r="3144" spans="11:62" x14ac:dyDescent="0.15">
      <c r="K3144">
        <v>2018</v>
      </c>
      <c r="L3144" t="s">
        <v>26</v>
      </c>
      <c r="M3144" t="s">
        <v>89</v>
      </c>
      <c r="N3144" t="s">
        <v>90</v>
      </c>
      <c r="O3144" t="s">
        <v>93</v>
      </c>
      <c r="P3144" t="s">
        <v>51</v>
      </c>
      <c r="Q3144" t="s">
        <v>52</v>
      </c>
      <c r="R3144">
        <v>18001</v>
      </c>
      <c r="S3144">
        <v>82768.598000000013</v>
      </c>
      <c r="T3144">
        <v>110909.92132000001</v>
      </c>
      <c r="U3144">
        <v>28141.323319999996</v>
      </c>
      <c r="AX3144" t="s">
        <v>26</v>
      </c>
      <c r="AY3144">
        <v>2018</v>
      </c>
      <c r="AZ3144">
        <v>8</v>
      </c>
      <c r="BA3144" t="s">
        <v>38</v>
      </c>
      <c r="BB3144" t="s">
        <v>89</v>
      </c>
      <c r="BC3144" t="s">
        <v>90</v>
      </c>
      <c r="BD3144" t="s">
        <v>93</v>
      </c>
      <c r="BE3144" t="s">
        <v>51</v>
      </c>
      <c r="BF3144" t="s">
        <v>55</v>
      </c>
      <c r="BG3144">
        <v>7345</v>
      </c>
      <c r="BH3144">
        <v>42659.76</v>
      </c>
      <c r="BI3144">
        <v>55457.687999999995</v>
      </c>
      <c r="BJ3144">
        <v>12797.927999999993</v>
      </c>
    </row>
    <row r="3145" spans="11:62" x14ac:dyDescent="0.15">
      <c r="K3145">
        <v>2018</v>
      </c>
      <c r="L3145" t="s">
        <v>26</v>
      </c>
      <c r="M3145" t="s">
        <v>89</v>
      </c>
      <c r="N3145" t="s">
        <v>90</v>
      </c>
      <c r="O3145" t="s">
        <v>93</v>
      </c>
      <c r="P3145" t="s">
        <v>51</v>
      </c>
      <c r="Q3145" t="s">
        <v>53</v>
      </c>
      <c r="R3145">
        <v>14159</v>
      </c>
      <c r="S3145">
        <v>114574.62799999998</v>
      </c>
      <c r="T3145">
        <v>139781.04616</v>
      </c>
      <c r="U3145">
        <v>25206.418160000016</v>
      </c>
      <c r="AX3145" t="s">
        <v>26</v>
      </c>
      <c r="AY3145">
        <v>2018</v>
      </c>
      <c r="AZ3145">
        <v>8</v>
      </c>
      <c r="BA3145" t="s">
        <v>38</v>
      </c>
      <c r="BB3145" t="s">
        <v>89</v>
      </c>
      <c r="BC3145" t="s">
        <v>90</v>
      </c>
      <c r="BD3145" t="s">
        <v>93</v>
      </c>
      <c r="BE3145" t="s">
        <v>56</v>
      </c>
      <c r="BF3145" t="s">
        <v>57</v>
      </c>
      <c r="BG3145">
        <v>19690</v>
      </c>
      <c r="BH3145">
        <v>295507.52</v>
      </c>
      <c r="BI3145">
        <v>437351.12959999999</v>
      </c>
      <c r="BJ3145">
        <v>141843.60959999997</v>
      </c>
    </row>
    <row r="3146" spans="11:62" x14ac:dyDescent="0.15">
      <c r="K3146">
        <v>2018</v>
      </c>
      <c r="L3146" t="s">
        <v>26</v>
      </c>
      <c r="M3146" t="s">
        <v>89</v>
      </c>
      <c r="N3146" t="s">
        <v>90</v>
      </c>
      <c r="O3146" t="s">
        <v>93</v>
      </c>
      <c r="P3146" t="s">
        <v>51</v>
      </c>
      <c r="Q3146" t="s">
        <v>54</v>
      </c>
      <c r="R3146">
        <v>8436</v>
      </c>
      <c r="S3146">
        <v>20971.896000000001</v>
      </c>
      <c r="T3146">
        <v>26214.87</v>
      </c>
      <c r="U3146">
        <v>5242.9739999999983</v>
      </c>
      <c r="AX3146" t="s">
        <v>26</v>
      </c>
      <c r="AY3146">
        <v>2018</v>
      </c>
      <c r="AZ3146">
        <v>8</v>
      </c>
      <c r="BA3146" t="s">
        <v>38</v>
      </c>
      <c r="BB3146" t="s">
        <v>89</v>
      </c>
      <c r="BC3146" t="s">
        <v>90</v>
      </c>
      <c r="BD3146" t="s">
        <v>93</v>
      </c>
      <c r="BE3146" t="s">
        <v>56</v>
      </c>
      <c r="BF3146" t="s">
        <v>58</v>
      </c>
      <c r="BG3146">
        <v>6611</v>
      </c>
      <c r="BH3146">
        <v>48313.187999999995</v>
      </c>
      <c r="BI3146">
        <v>57975.825599999996</v>
      </c>
      <c r="BJ3146">
        <v>9662.6376000000018</v>
      </c>
    </row>
    <row r="3147" spans="11:62" x14ac:dyDescent="0.15">
      <c r="K3147">
        <v>2018</v>
      </c>
      <c r="L3147" t="s">
        <v>26</v>
      </c>
      <c r="M3147" t="s">
        <v>89</v>
      </c>
      <c r="N3147" t="s">
        <v>90</v>
      </c>
      <c r="O3147" t="s">
        <v>93</v>
      </c>
      <c r="P3147" t="s">
        <v>51</v>
      </c>
      <c r="Q3147" t="s">
        <v>55</v>
      </c>
      <c r="R3147">
        <v>7345</v>
      </c>
      <c r="S3147">
        <v>42659.76</v>
      </c>
      <c r="T3147">
        <v>55457.687999999995</v>
      </c>
      <c r="U3147">
        <v>12797.927999999993</v>
      </c>
      <c r="AX3147" t="s">
        <v>26</v>
      </c>
      <c r="AY3147">
        <v>2018</v>
      </c>
      <c r="AZ3147">
        <v>8</v>
      </c>
      <c r="BA3147" t="s">
        <v>38</v>
      </c>
      <c r="BB3147" t="s">
        <v>89</v>
      </c>
      <c r="BC3147" t="s">
        <v>90</v>
      </c>
      <c r="BD3147" t="s">
        <v>93</v>
      </c>
      <c r="BE3147" t="s">
        <v>56</v>
      </c>
      <c r="BF3147" t="s">
        <v>59</v>
      </c>
      <c r="BG3147">
        <v>12395</v>
      </c>
      <c r="BH3147">
        <v>24542.1</v>
      </c>
      <c r="BI3147">
        <v>30186.782999999999</v>
      </c>
      <c r="BJ3147">
        <v>5644.6830000000009</v>
      </c>
    </row>
    <row r="3148" spans="11:62" x14ac:dyDescent="0.15">
      <c r="K3148">
        <v>2018</v>
      </c>
      <c r="L3148" t="s">
        <v>26</v>
      </c>
      <c r="M3148" t="s">
        <v>89</v>
      </c>
      <c r="N3148" t="s">
        <v>90</v>
      </c>
      <c r="O3148" t="s">
        <v>93</v>
      </c>
      <c r="P3148" t="s">
        <v>56</v>
      </c>
      <c r="Q3148" t="s">
        <v>57</v>
      </c>
      <c r="R3148">
        <v>19690</v>
      </c>
      <c r="S3148">
        <v>295507.52</v>
      </c>
      <c r="T3148">
        <v>437351.12959999999</v>
      </c>
      <c r="U3148">
        <v>141843.60959999997</v>
      </c>
      <c r="AX3148" t="s">
        <v>26</v>
      </c>
      <c r="AY3148">
        <v>2018</v>
      </c>
      <c r="AZ3148">
        <v>8</v>
      </c>
      <c r="BA3148" t="s">
        <v>38</v>
      </c>
      <c r="BB3148" t="s">
        <v>89</v>
      </c>
      <c r="BC3148" t="s">
        <v>90</v>
      </c>
      <c r="BD3148" t="s">
        <v>94</v>
      </c>
      <c r="BE3148" t="s">
        <v>46</v>
      </c>
      <c r="BF3148" t="s">
        <v>47</v>
      </c>
      <c r="BG3148">
        <v>10024</v>
      </c>
      <c r="BH3148">
        <v>15276.575999999999</v>
      </c>
      <c r="BI3148">
        <v>21845.503679999998</v>
      </c>
      <c r="BJ3148">
        <v>6568.9276799999989</v>
      </c>
    </row>
    <row r="3149" spans="11:62" x14ac:dyDescent="0.15">
      <c r="K3149">
        <v>2018</v>
      </c>
      <c r="L3149" t="s">
        <v>26</v>
      </c>
      <c r="M3149" t="s">
        <v>89</v>
      </c>
      <c r="N3149" t="s">
        <v>90</v>
      </c>
      <c r="O3149" t="s">
        <v>93</v>
      </c>
      <c r="P3149" t="s">
        <v>56</v>
      </c>
      <c r="Q3149" t="s">
        <v>58</v>
      </c>
      <c r="R3149">
        <v>6611</v>
      </c>
      <c r="S3149">
        <v>48313.187999999995</v>
      </c>
      <c r="T3149">
        <v>57975.825599999996</v>
      </c>
      <c r="U3149">
        <v>9662.6376000000018</v>
      </c>
      <c r="AX3149" t="s">
        <v>26</v>
      </c>
      <c r="AY3149">
        <v>2018</v>
      </c>
      <c r="AZ3149">
        <v>8</v>
      </c>
      <c r="BA3149" t="s">
        <v>38</v>
      </c>
      <c r="BB3149" t="s">
        <v>89</v>
      </c>
      <c r="BC3149" t="s">
        <v>90</v>
      </c>
      <c r="BD3149" t="s">
        <v>94</v>
      </c>
      <c r="BE3149" t="s">
        <v>46</v>
      </c>
      <c r="BF3149" t="s">
        <v>48</v>
      </c>
      <c r="BG3149">
        <v>10581</v>
      </c>
      <c r="BH3149">
        <v>29796.096000000001</v>
      </c>
      <c r="BI3149">
        <v>36351.237120000005</v>
      </c>
      <c r="BJ3149">
        <v>6555.1411200000039</v>
      </c>
    </row>
    <row r="3150" spans="11:62" x14ac:dyDescent="0.15">
      <c r="K3150">
        <v>2018</v>
      </c>
      <c r="L3150" t="s">
        <v>26</v>
      </c>
      <c r="M3150" t="s">
        <v>89</v>
      </c>
      <c r="N3150" t="s">
        <v>90</v>
      </c>
      <c r="O3150" t="s">
        <v>93</v>
      </c>
      <c r="P3150" t="s">
        <v>56</v>
      </c>
      <c r="Q3150" t="s">
        <v>59</v>
      </c>
      <c r="R3150">
        <v>12395</v>
      </c>
      <c r="S3150">
        <v>24542.1</v>
      </c>
      <c r="T3150">
        <v>30186.782999999999</v>
      </c>
      <c r="U3150">
        <v>5644.6830000000009</v>
      </c>
      <c r="AX3150" t="s">
        <v>26</v>
      </c>
      <c r="AY3150">
        <v>2018</v>
      </c>
      <c r="AZ3150">
        <v>8</v>
      </c>
      <c r="BA3150" t="s">
        <v>38</v>
      </c>
      <c r="BB3150" t="s">
        <v>89</v>
      </c>
      <c r="BC3150" t="s">
        <v>90</v>
      </c>
      <c r="BD3150" t="s">
        <v>94</v>
      </c>
      <c r="BE3150" t="s">
        <v>46</v>
      </c>
      <c r="BF3150" t="s">
        <v>49</v>
      </c>
      <c r="BG3150">
        <v>19974</v>
      </c>
      <c r="BH3150">
        <v>51852.504000000001</v>
      </c>
      <c r="BI3150">
        <v>72074.980559999996</v>
      </c>
      <c r="BJ3150">
        <v>20222.476559999996</v>
      </c>
    </row>
    <row r="3151" spans="11:62" x14ac:dyDescent="0.15">
      <c r="K3151">
        <v>2018</v>
      </c>
      <c r="L3151" t="s">
        <v>26</v>
      </c>
      <c r="M3151" t="s">
        <v>89</v>
      </c>
      <c r="N3151" t="s">
        <v>90</v>
      </c>
      <c r="O3151" t="s">
        <v>94</v>
      </c>
      <c r="P3151" t="s">
        <v>46</v>
      </c>
      <c r="Q3151" t="s">
        <v>47</v>
      </c>
      <c r="R3151">
        <v>10024</v>
      </c>
      <c r="S3151">
        <v>15276.575999999999</v>
      </c>
      <c r="T3151">
        <v>21845.503679999998</v>
      </c>
      <c r="U3151">
        <v>6568.9276799999989</v>
      </c>
      <c r="AX3151" t="s">
        <v>26</v>
      </c>
      <c r="AY3151">
        <v>2018</v>
      </c>
      <c r="AZ3151">
        <v>8</v>
      </c>
      <c r="BA3151" t="s">
        <v>38</v>
      </c>
      <c r="BB3151" t="s">
        <v>89</v>
      </c>
      <c r="BC3151" t="s">
        <v>90</v>
      </c>
      <c r="BD3151" t="s">
        <v>94</v>
      </c>
      <c r="BE3151" t="s">
        <v>46</v>
      </c>
      <c r="BF3151" t="s">
        <v>50</v>
      </c>
      <c r="BG3151">
        <v>5413</v>
      </c>
      <c r="BH3151">
        <v>24634.562999999998</v>
      </c>
      <c r="BI3151">
        <v>30546.858120000001</v>
      </c>
      <c r="BJ3151">
        <v>5912.2951200000025</v>
      </c>
    </row>
    <row r="3152" spans="11:62" x14ac:dyDescent="0.15">
      <c r="K3152">
        <v>2018</v>
      </c>
      <c r="L3152" t="s">
        <v>26</v>
      </c>
      <c r="M3152" t="s">
        <v>89</v>
      </c>
      <c r="N3152" t="s">
        <v>90</v>
      </c>
      <c r="O3152" t="s">
        <v>94</v>
      </c>
      <c r="P3152" t="s">
        <v>46</v>
      </c>
      <c r="Q3152" t="s">
        <v>48</v>
      </c>
      <c r="R3152">
        <v>10581</v>
      </c>
      <c r="S3152">
        <v>29796.096000000001</v>
      </c>
      <c r="T3152">
        <v>36351.237120000005</v>
      </c>
      <c r="U3152">
        <v>6555.1411200000039</v>
      </c>
      <c r="AX3152" t="s">
        <v>26</v>
      </c>
      <c r="AY3152">
        <v>2018</v>
      </c>
      <c r="AZ3152">
        <v>8</v>
      </c>
      <c r="BA3152" t="s">
        <v>38</v>
      </c>
      <c r="BB3152" t="s">
        <v>89</v>
      </c>
      <c r="BC3152" t="s">
        <v>90</v>
      </c>
      <c r="BD3152" t="s">
        <v>94</v>
      </c>
      <c r="BE3152" t="s">
        <v>51</v>
      </c>
      <c r="BF3152" t="s">
        <v>52</v>
      </c>
      <c r="BG3152">
        <v>17685</v>
      </c>
      <c r="BH3152">
        <v>86019.839999999997</v>
      </c>
      <c r="BI3152">
        <v>128169.5616</v>
      </c>
      <c r="BJ3152">
        <v>42149.721600000004</v>
      </c>
    </row>
    <row r="3153" spans="11:62" x14ac:dyDescent="0.15">
      <c r="K3153">
        <v>2018</v>
      </c>
      <c r="L3153" t="s">
        <v>26</v>
      </c>
      <c r="M3153" t="s">
        <v>89</v>
      </c>
      <c r="N3153" t="s">
        <v>90</v>
      </c>
      <c r="O3153" t="s">
        <v>94</v>
      </c>
      <c r="P3153" t="s">
        <v>46</v>
      </c>
      <c r="Q3153" t="s">
        <v>49</v>
      </c>
      <c r="R3153">
        <v>19974</v>
      </c>
      <c r="S3153">
        <v>51852.504000000001</v>
      </c>
      <c r="T3153">
        <v>72074.980559999996</v>
      </c>
      <c r="U3153">
        <v>20222.476559999996</v>
      </c>
      <c r="AX3153" t="s">
        <v>26</v>
      </c>
      <c r="AY3153">
        <v>2018</v>
      </c>
      <c r="AZ3153">
        <v>8</v>
      </c>
      <c r="BA3153" t="s">
        <v>38</v>
      </c>
      <c r="BB3153" t="s">
        <v>89</v>
      </c>
      <c r="BC3153" t="s">
        <v>90</v>
      </c>
      <c r="BD3153" t="s">
        <v>94</v>
      </c>
      <c r="BE3153" t="s">
        <v>51</v>
      </c>
      <c r="BF3153" t="s">
        <v>53</v>
      </c>
      <c r="BG3153">
        <v>6925</v>
      </c>
      <c r="BH3153">
        <v>55566.2</v>
      </c>
      <c r="BI3153">
        <v>69457.75</v>
      </c>
      <c r="BJ3153">
        <v>13891.550000000003</v>
      </c>
    </row>
    <row r="3154" spans="11:62" x14ac:dyDescent="0.15">
      <c r="K3154">
        <v>2018</v>
      </c>
      <c r="L3154" t="s">
        <v>26</v>
      </c>
      <c r="M3154" t="s">
        <v>89</v>
      </c>
      <c r="N3154" t="s">
        <v>90</v>
      </c>
      <c r="O3154" t="s">
        <v>94</v>
      </c>
      <c r="P3154" t="s">
        <v>46</v>
      </c>
      <c r="Q3154" t="s">
        <v>50</v>
      </c>
      <c r="R3154">
        <v>5413</v>
      </c>
      <c r="S3154">
        <v>24634.562999999998</v>
      </c>
      <c r="T3154">
        <v>30546.858120000001</v>
      </c>
      <c r="U3154">
        <v>5912.2951200000025</v>
      </c>
      <c r="AX3154" t="s">
        <v>26</v>
      </c>
      <c r="AY3154">
        <v>2018</v>
      </c>
      <c r="AZ3154">
        <v>8</v>
      </c>
      <c r="BA3154" t="s">
        <v>38</v>
      </c>
      <c r="BB3154" t="s">
        <v>89</v>
      </c>
      <c r="BC3154" t="s">
        <v>90</v>
      </c>
      <c r="BD3154" t="s">
        <v>94</v>
      </c>
      <c r="BE3154" t="s">
        <v>51</v>
      </c>
      <c r="BF3154" t="s">
        <v>54</v>
      </c>
      <c r="BG3154">
        <v>18757</v>
      </c>
      <c r="BH3154">
        <v>48693.171999999999</v>
      </c>
      <c r="BI3154">
        <v>59405.669840000002</v>
      </c>
      <c r="BJ3154">
        <v>10712.497840000004</v>
      </c>
    </row>
    <row r="3155" spans="11:62" x14ac:dyDescent="0.15">
      <c r="K3155">
        <v>2018</v>
      </c>
      <c r="L3155" t="s">
        <v>26</v>
      </c>
      <c r="M3155" t="s">
        <v>89</v>
      </c>
      <c r="N3155" t="s">
        <v>90</v>
      </c>
      <c r="O3155" t="s">
        <v>94</v>
      </c>
      <c r="P3155" t="s">
        <v>51</v>
      </c>
      <c r="Q3155" t="s">
        <v>52</v>
      </c>
      <c r="R3155">
        <v>17685</v>
      </c>
      <c r="S3155">
        <v>86019.839999999997</v>
      </c>
      <c r="T3155">
        <v>128169.5616</v>
      </c>
      <c r="U3155">
        <v>42149.721600000004</v>
      </c>
      <c r="AX3155" t="s">
        <v>26</v>
      </c>
      <c r="AY3155">
        <v>2018</v>
      </c>
      <c r="AZ3155">
        <v>8</v>
      </c>
      <c r="BA3155" t="s">
        <v>38</v>
      </c>
      <c r="BB3155" t="s">
        <v>89</v>
      </c>
      <c r="BC3155" t="s">
        <v>90</v>
      </c>
      <c r="BD3155" t="s">
        <v>94</v>
      </c>
      <c r="BE3155" t="s">
        <v>51</v>
      </c>
      <c r="BF3155" t="s">
        <v>55</v>
      </c>
      <c r="BG3155">
        <v>14036</v>
      </c>
      <c r="BH3155">
        <v>82194.816000000006</v>
      </c>
      <c r="BI3155">
        <v>118360.53504</v>
      </c>
      <c r="BJ3155">
        <v>36165.719039999996</v>
      </c>
    </row>
    <row r="3156" spans="11:62" x14ac:dyDescent="0.15">
      <c r="K3156">
        <v>2018</v>
      </c>
      <c r="L3156" t="s">
        <v>26</v>
      </c>
      <c r="M3156" t="s">
        <v>89</v>
      </c>
      <c r="N3156" t="s">
        <v>90</v>
      </c>
      <c r="O3156" t="s">
        <v>94</v>
      </c>
      <c r="P3156" t="s">
        <v>51</v>
      </c>
      <c r="Q3156" t="s">
        <v>53</v>
      </c>
      <c r="R3156">
        <v>6925</v>
      </c>
      <c r="S3156">
        <v>55566.2</v>
      </c>
      <c r="T3156">
        <v>69457.75</v>
      </c>
      <c r="U3156">
        <v>13891.550000000003</v>
      </c>
      <c r="AX3156" t="s">
        <v>26</v>
      </c>
      <c r="AY3156">
        <v>2018</v>
      </c>
      <c r="AZ3156">
        <v>8</v>
      </c>
      <c r="BA3156" t="s">
        <v>38</v>
      </c>
      <c r="BB3156" t="s">
        <v>89</v>
      </c>
      <c r="BC3156" t="s">
        <v>90</v>
      </c>
      <c r="BD3156" t="s">
        <v>94</v>
      </c>
      <c r="BE3156" t="s">
        <v>56</v>
      </c>
      <c r="BF3156" t="s">
        <v>57</v>
      </c>
      <c r="BG3156">
        <v>13478</v>
      </c>
      <c r="BH3156">
        <v>200471.77200000003</v>
      </c>
      <c r="BI3156">
        <v>258608.58588000003</v>
      </c>
      <c r="BJ3156">
        <v>58136.813880000002</v>
      </c>
    </row>
    <row r="3157" spans="11:62" x14ac:dyDescent="0.15">
      <c r="K3157">
        <v>2018</v>
      </c>
      <c r="L3157" t="s">
        <v>26</v>
      </c>
      <c r="M3157" t="s">
        <v>89</v>
      </c>
      <c r="N3157" t="s">
        <v>90</v>
      </c>
      <c r="O3157" t="s">
        <v>94</v>
      </c>
      <c r="P3157" t="s">
        <v>51</v>
      </c>
      <c r="Q3157" t="s">
        <v>54</v>
      </c>
      <c r="R3157">
        <v>18757</v>
      </c>
      <c r="S3157">
        <v>48693.171999999999</v>
      </c>
      <c r="T3157">
        <v>59405.669840000002</v>
      </c>
      <c r="U3157">
        <v>10712.497840000004</v>
      </c>
      <c r="AX3157" t="s">
        <v>26</v>
      </c>
      <c r="AY3157">
        <v>2018</v>
      </c>
      <c r="AZ3157">
        <v>8</v>
      </c>
      <c r="BA3157" t="s">
        <v>38</v>
      </c>
      <c r="BB3157" t="s">
        <v>89</v>
      </c>
      <c r="BC3157" t="s">
        <v>90</v>
      </c>
      <c r="BD3157" t="s">
        <v>94</v>
      </c>
      <c r="BE3157" t="s">
        <v>56</v>
      </c>
      <c r="BF3157" t="s">
        <v>58</v>
      </c>
      <c r="BG3157">
        <v>11243</v>
      </c>
      <c r="BH3157">
        <v>89246.933999999979</v>
      </c>
      <c r="BI3157">
        <v>125838.17693999996</v>
      </c>
      <c r="BJ3157">
        <v>36591.242939999982</v>
      </c>
    </row>
    <row r="3158" spans="11:62" x14ac:dyDescent="0.15">
      <c r="K3158">
        <v>2018</v>
      </c>
      <c r="L3158" t="s">
        <v>26</v>
      </c>
      <c r="M3158" t="s">
        <v>89</v>
      </c>
      <c r="N3158" t="s">
        <v>90</v>
      </c>
      <c r="O3158" t="s">
        <v>94</v>
      </c>
      <c r="P3158" t="s">
        <v>51</v>
      </c>
      <c r="Q3158" t="s">
        <v>55</v>
      </c>
      <c r="R3158">
        <v>14036</v>
      </c>
      <c r="S3158">
        <v>82194.816000000006</v>
      </c>
      <c r="T3158">
        <v>118360.53504</v>
      </c>
      <c r="U3158">
        <v>36165.719039999996</v>
      </c>
      <c r="AX3158" t="s">
        <v>26</v>
      </c>
      <c r="AY3158">
        <v>2018</v>
      </c>
      <c r="AZ3158">
        <v>8</v>
      </c>
      <c r="BA3158" t="s">
        <v>38</v>
      </c>
      <c r="BB3158" t="s">
        <v>89</v>
      </c>
      <c r="BC3158" t="s">
        <v>90</v>
      </c>
      <c r="BD3158" t="s">
        <v>94</v>
      </c>
      <c r="BE3158" t="s">
        <v>56</v>
      </c>
      <c r="BF3158" t="s">
        <v>59</v>
      </c>
      <c r="BG3158">
        <v>9609</v>
      </c>
      <c r="BH3158">
        <v>20755.439999999999</v>
      </c>
      <c r="BI3158">
        <v>24906.527999999998</v>
      </c>
      <c r="BJ3158">
        <v>4151.0879999999997</v>
      </c>
    </row>
    <row r="3159" spans="11:62" x14ac:dyDescent="0.15">
      <c r="K3159">
        <v>2018</v>
      </c>
      <c r="L3159" t="s">
        <v>26</v>
      </c>
      <c r="M3159" t="s">
        <v>89</v>
      </c>
      <c r="N3159" t="s">
        <v>90</v>
      </c>
      <c r="O3159" t="s">
        <v>94</v>
      </c>
      <c r="P3159" t="s">
        <v>56</v>
      </c>
      <c r="Q3159" t="s">
        <v>57</v>
      </c>
      <c r="R3159">
        <v>13478</v>
      </c>
      <c r="S3159">
        <v>200471.77200000003</v>
      </c>
      <c r="T3159">
        <v>258608.58588000003</v>
      </c>
      <c r="U3159">
        <v>58136.813880000002</v>
      </c>
      <c r="AX3159" t="s">
        <v>26</v>
      </c>
      <c r="AY3159">
        <v>2018</v>
      </c>
      <c r="AZ3159">
        <v>8</v>
      </c>
      <c r="BA3159" t="s">
        <v>38</v>
      </c>
      <c r="BB3159" t="s">
        <v>95</v>
      </c>
      <c r="BC3159" t="s">
        <v>96</v>
      </c>
      <c r="BD3159" t="s">
        <v>96</v>
      </c>
      <c r="BE3159" t="s">
        <v>46</v>
      </c>
      <c r="BF3159" t="s">
        <v>47</v>
      </c>
      <c r="BG3159">
        <v>84220</v>
      </c>
      <c r="BH3159">
        <v>128351.28</v>
      </c>
      <c r="BI3159">
        <v>174557.74079999997</v>
      </c>
      <c r="BJ3159">
        <v>46206.460799999972</v>
      </c>
    </row>
    <row r="3160" spans="11:62" x14ac:dyDescent="0.15">
      <c r="K3160">
        <v>2018</v>
      </c>
      <c r="L3160" t="s">
        <v>26</v>
      </c>
      <c r="M3160" t="s">
        <v>89</v>
      </c>
      <c r="N3160" t="s">
        <v>90</v>
      </c>
      <c r="O3160" t="s">
        <v>94</v>
      </c>
      <c r="P3160" t="s">
        <v>56</v>
      </c>
      <c r="Q3160" t="s">
        <v>58</v>
      </c>
      <c r="R3160">
        <v>11243</v>
      </c>
      <c r="S3160">
        <v>89246.933999999979</v>
      </c>
      <c r="T3160">
        <v>125838.17693999996</v>
      </c>
      <c r="U3160">
        <v>36591.242939999982</v>
      </c>
      <c r="AX3160" t="s">
        <v>26</v>
      </c>
      <c r="AY3160">
        <v>2018</v>
      </c>
      <c r="AZ3160">
        <v>8</v>
      </c>
      <c r="BA3160" t="s">
        <v>38</v>
      </c>
      <c r="BB3160" t="s">
        <v>95</v>
      </c>
      <c r="BC3160" t="s">
        <v>96</v>
      </c>
      <c r="BD3160" t="s">
        <v>96</v>
      </c>
      <c r="BE3160" t="s">
        <v>46</v>
      </c>
      <c r="BF3160" t="s">
        <v>48</v>
      </c>
      <c r="BG3160">
        <v>35420</v>
      </c>
      <c r="BH3160">
        <v>87274.880000000005</v>
      </c>
      <c r="BI3160">
        <v>123930.32960000001</v>
      </c>
      <c r="BJ3160">
        <v>36655.449600000007</v>
      </c>
    </row>
    <row r="3161" spans="11:62" x14ac:dyDescent="0.15">
      <c r="K3161">
        <v>2018</v>
      </c>
      <c r="L3161" t="s">
        <v>26</v>
      </c>
      <c r="M3161" t="s">
        <v>89</v>
      </c>
      <c r="N3161" t="s">
        <v>90</v>
      </c>
      <c r="O3161" t="s">
        <v>94</v>
      </c>
      <c r="P3161" t="s">
        <v>56</v>
      </c>
      <c r="Q3161" t="s">
        <v>59</v>
      </c>
      <c r="R3161">
        <v>9609</v>
      </c>
      <c r="S3161">
        <v>20755.439999999999</v>
      </c>
      <c r="T3161">
        <v>24906.527999999998</v>
      </c>
      <c r="U3161">
        <v>4151.0879999999997</v>
      </c>
      <c r="AX3161" t="s">
        <v>26</v>
      </c>
      <c r="AY3161">
        <v>2018</v>
      </c>
      <c r="AZ3161">
        <v>8</v>
      </c>
      <c r="BA3161" t="s">
        <v>38</v>
      </c>
      <c r="BB3161" t="s">
        <v>95</v>
      </c>
      <c r="BC3161" t="s">
        <v>96</v>
      </c>
      <c r="BD3161" t="s">
        <v>96</v>
      </c>
      <c r="BE3161" t="s">
        <v>46</v>
      </c>
      <c r="BF3161" t="s">
        <v>49</v>
      </c>
      <c r="BG3161">
        <v>78835</v>
      </c>
      <c r="BH3161">
        <v>195983.81</v>
      </c>
      <c r="BI3161">
        <v>293975.71500000003</v>
      </c>
      <c r="BJ3161">
        <v>97991.905000000028</v>
      </c>
    </row>
    <row r="3162" spans="11:62" x14ac:dyDescent="0.15">
      <c r="K3162">
        <v>2018</v>
      </c>
      <c r="L3162" t="s">
        <v>26</v>
      </c>
      <c r="M3162" t="s">
        <v>95</v>
      </c>
      <c r="N3162" t="s">
        <v>96</v>
      </c>
      <c r="O3162" t="s">
        <v>96</v>
      </c>
      <c r="P3162" t="s">
        <v>46</v>
      </c>
      <c r="Q3162" t="s">
        <v>47</v>
      </c>
      <c r="R3162">
        <v>84220</v>
      </c>
      <c r="S3162">
        <v>128351.28</v>
      </c>
      <c r="T3162">
        <v>174557.74079999997</v>
      </c>
      <c r="U3162">
        <v>46206.460799999972</v>
      </c>
      <c r="AX3162" t="s">
        <v>26</v>
      </c>
      <c r="AY3162">
        <v>2018</v>
      </c>
      <c r="AZ3162">
        <v>8</v>
      </c>
      <c r="BA3162" t="s">
        <v>38</v>
      </c>
      <c r="BB3162" t="s">
        <v>95</v>
      </c>
      <c r="BC3162" t="s">
        <v>96</v>
      </c>
      <c r="BD3162" t="s">
        <v>96</v>
      </c>
      <c r="BE3162" t="s">
        <v>46</v>
      </c>
      <c r="BF3162" t="s">
        <v>50</v>
      </c>
      <c r="BG3162">
        <v>76475</v>
      </c>
      <c r="BH3162">
        <v>376257</v>
      </c>
      <c r="BI3162">
        <v>489134.1</v>
      </c>
      <c r="BJ3162">
        <v>112877.09999999998</v>
      </c>
    </row>
    <row r="3163" spans="11:62" x14ac:dyDescent="0.15">
      <c r="K3163">
        <v>2018</v>
      </c>
      <c r="L3163" t="s">
        <v>26</v>
      </c>
      <c r="M3163" t="s">
        <v>95</v>
      </c>
      <c r="N3163" t="s">
        <v>96</v>
      </c>
      <c r="O3163" t="s">
        <v>96</v>
      </c>
      <c r="P3163" t="s">
        <v>46</v>
      </c>
      <c r="Q3163" t="s">
        <v>48</v>
      </c>
      <c r="R3163">
        <v>35420</v>
      </c>
      <c r="S3163">
        <v>87274.880000000005</v>
      </c>
      <c r="T3163">
        <v>123930.32960000001</v>
      </c>
      <c r="U3163">
        <v>36655.449600000007</v>
      </c>
      <c r="AX3163" t="s">
        <v>26</v>
      </c>
      <c r="AY3163">
        <v>2018</v>
      </c>
      <c r="AZ3163">
        <v>8</v>
      </c>
      <c r="BA3163" t="s">
        <v>38</v>
      </c>
      <c r="BB3163" t="s">
        <v>95</v>
      </c>
      <c r="BC3163" t="s">
        <v>96</v>
      </c>
      <c r="BD3163" t="s">
        <v>96</v>
      </c>
      <c r="BE3163" t="s">
        <v>51</v>
      </c>
      <c r="BF3163" t="s">
        <v>52</v>
      </c>
      <c r="BG3163">
        <v>86680</v>
      </c>
      <c r="BH3163">
        <v>398554.64</v>
      </c>
      <c r="BI3163">
        <v>550005.40320000006</v>
      </c>
      <c r="BJ3163">
        <v>151450.76320000004</v>
      </c>
    </row>
    <row r="3164" spans="11:62" x14ac:dyDescent="0.15">
      <c r="K3164">
        <v>2018</v>
      </c>
      <c r="L3164" t="s">
        <v>26</v>
      </c>
      <c r="M3164" t="s">
        <v>95</v>
      </c>
      <c r="N3164" t="s">
        <v>96</v>
      </c>
      <c r="O3164" t="s">
        <v>96</v>
      </c>
      <c r="P3164" t="s">
        <v>46</v>
      </c>
      <c r="Q3164" t="s">
        <v>49</v>
      </c>
      <c r="R3164">
        <v>78835</v>
      </c>
      <c r="S3164">
        <v>195983.81</v>
      </c>
      <c r="T3164">
        <v>293975.71500000003</v>
      </c>
      <c r="U3164">
        <v>97991.905000000028</v>
      </c>
      <c r="AX3164" t="s">
        <v>26</v>
      </c>
      <c r="AY3164">
        <v>2018</v>
      </c>
      <c r="AZ3164">
        <v>8</v>
      </c>
      <c r="BA3164" t="s">
        <v>38</v>
      </c>
      <c r="BB3164" t="s">
        <v>95</v>
      </c>
      <c r="BC3164" t="s">
        <v>96</v>
      </c>
      <c r="BD3164" t="s">
        <v>96</v>
      </c>
      <c r="BE3164" t="s">
        <v>51</v>
      </c>
      <c r="BF3164" t="s">
        <v>53</v>
      </c>
      <c r="BG3164">
        <v>85795</v>
      </c>
      <c r="BH3164">
        <v>758427.8</v>
      </c>
      <c r="BI3164">
        <v>1046630.3640000001</v>
      </c>
      <c r="BJ3164">
        <v>288202.56400000001</v>
      </c>
    </row>
    <row r="3165" spans="11:62" x14ac:dyDescent="0.15">
      <c r="K3165">
        <v>2018</v>
      </c>
      <c r="L3165" t="s">
        <v>26</v>
      </c>
      <c r="M3165" t="s">
        <v>95</v>
      </c>
      <c r="N3165" t="s">
        <v>96</v>
      </c>
      <c r="O3165" t="s">
        <v>96</v>
      </c>
      <c r="P3165" t="s">
        <v>46</v>
      </c>
      <c r="Q3165" t="s">
        <v>50</v>
      </c>
      <c r="R3165">
        <v>76475</v>
      </c>
      <c r="S3165">
        <v>376257</v>
      </c>
      <c r="T3165">
        <v>489134.1</v>
      </c>
      <c r="U3165">
        <v>112877.09999999998</v>
      </c>
      <c r="AX3165" t="s">
        <v>26</v>
      </c>
      <c r="AY3165">
        <v>2018</v>
      </c>
      <c r="AZ3165">
        <v>8</v>
      </c>
      <c r="BA3165" t="s">
        <v>38</v>
      </c>
      <c r="BB3165" t="s">
        <v>95</v>
      </c>
      <c r="BC3165" t="s">
        <v>96</v>
      </c>
      <c r="BD3165" t="s">
        <v>96</v>
      </c>
      <c r="BE3165" t="s">
        <v>51</v>
      </c>
      <c r="BF3165" t="s">
        <v>54</v>
      </c>
      <c r="BG3165">
        <v>63460</v>
      </c>
      <c r="BH3165">
        <v>167534.39999999999</v>
      </c>
      <c r="BI3165">
        <v>212768.68799999999</v>
      </c>
      <c r="BJ3165">
        <v>45234.288</v>
      </c>
    </row>
    <row r="3166" spans="11:62" x14ac:dyDescent="0.15">
      <c r="K3166">
        <v>2018</v>
      </c>
      <c r="L3166" t="s">
        <v>26</v>
      </c>
      <c r="M3166" t="s">
        <v>95</v>
      </c>
      <c r="N3166" t="s">
        <v>96</v>
      </c>
      <c r="O3166" t="s">
        <v>96</v>
      </c>
      <c r="P3166" t="s">
        <v>51</v>
      </c>
      <c r="Q3166" t="s">
        <v>52</v>
      </c>
      <c r="R3166">
        <v>86680</v>
      </c>
      <c r="S3166">
        <v>398554.64</v>
      </c>
      <c r="T3166">
        <v>550005.40320000006</v>
      </c>
      <c r="U3166">
        <v>151450.76320000004</v>
      </c>
      <c r="AX3166" t="s">
        <v>26</v>
      </c>
      <c r="AY3166">
        <v>2018</v>
      </c>
      <c r="AZ3166">
        <v>8</v>
      </c>
      <c r="BA3166" t="s">
        <v>38</v>
      </c>
      <c r="BB3166" t="s">
        <v>95</v>
      </c>
      <c r="BC3166" t="s">
        <v>96</v>
      </c>
      <c r="BD3166" t="s">
        <v>96</v>
      </c>
      <c r="BE3166" t="s">
        <v>51</v>
      </c>
      <c r="BF3166" t="s">
        <v>55</v>
      </c>
      <c r="BG3166">
        <v>74190</v>
      </c>
      <c r="BH3166">
        <v>427334.40000000002</v>
      </c>
      <c r="BI3166">
        <v>517074.62400000007</v>
      </c>
      <c r="BJ3166">
        <v>89740.224000000046</v>
      </c>
    </row>
    <row r="3167" spans="11:62" x14ac:dyDescent="0.15">
      <c r="K3167">
        <v>2018</v>
      </c>
      <c r="L3167" t="s">
        <v>26</v>
      </c>
      <c r="M3167" t="s">
        <v>95</v>
      </c>
      <c r="N3167" t="s">
        <v>96</v>
      </c>
      <c r="O3167" t="s">
        <v>96</v>
      </c>
      <c r="P3167" t="s">
        <v>51</v>
      </c>
      <c r="Q3167" t="s">
        <v>53</v>
      </c>
      <c r="R3167">
        <v>85795</v>
      </c>
      <c r="S3167">
        <v>758427.8</v>
      </c>
      <c r="T3167">
        <v>1046630.3640000001</v>
      </c>
      <c r="U3167">
        <v>288202.56400000001</v>
      </c>
      <c r="AX3167" t="s">
        <v>26</v>
      </c>
      <c r="AY3167">
        <v>2018</v>
      </c>
      <c r="AZ3167">
        <v>8</v>
      </c>
      <c r="BA3167" t="s">
        <v>38</v>
      </c>
      <c r="BB3167" t="s">
        <v>95</v>
      </c>
      <c r="BC3167" t="s">
        <v>96</v>
      </c>
      <c r="BD3167" t="s">
        <v>96</v>
      </c>
      <c r="BE3167" t="s">
        <v>56</v>
      </c>
      <c r="BF3167" t="s">
        <v>57</v>
      </c>
      <c r="BG3167">
        <v>69960</v>
      </c>
      <c r="BH3167">
        <v>1134331.44</v>
      </c>
      <c r="BI3167">
        <v>1417914.3</v>
      </c>
      <c r="BJ3167">
        <v>283582.8600000001</v>
      </c>
    </row>
    <row r="3168" spans="11:62" x14ac:dyDescent="0.15">
      <c r="K3168">
        <v>2018</v>
      </c>
      <c r="L3168" t="s">
        <v>26</v>
      </c>
      <c r="M3168" t="s">
        <v>95</v>
      </c>
      <c r="N3168" t="s">
        <v>96</v>
      </c>
      <c r="O3168" t="s">
        <v>96</v>
      </c>
      <c r="P3168" t="s">
        <v>51</v>
      </c>
      <c r="Q3168" t="s">
        <v>54</v>
      </c>
      <c r="R3168">
        <v>63460</v>
      </c>
      <c r="S3168">
        <v>167534.39999999999</v>
      </c>
      <c r="T3168">
        <v>212768.68799999999</v>
      </c>
      <c r="U3168">
        <v>45234.288</v>
      </c>
      <c r="AX3168" t="s">
        <v>26</v>
      </c>
      <c r="AY3168">
        <v>2018</v>
      </c>
      <c r="AZ3168">
        <v>8</v>
      </c>
      <c r="BA3168" t="s">
        <v>38</v>
      </c>
      <c r="BB3168" t="s">
        <v>95</v>
      </c>
      <c r="BC3168" t="s">
        <v>96</v>
      </c>
      <c r="BD3168" t="s">
        <v>96</v>
      </c>
      <c r="BE3168" t="s">
        <v>56</v>
      </c>
      <c r="BF3168" t="s">
        <v>58</v>
      </c>
      <c r="BG3168">
        <v>58505</v>
      </c>
      <c r="BH3168">
        <v>464412.69</v>
      </c>
      <c r="BI3168">
        <v>557295.228</v>
      </c>
      <c r="BJ3168">
        <v>92882.538</v>
      </c>
    </row>
    <row r="3169" spans="11:62" x14ac:dyDescent="0.15">
      <c r="K3169">
        <v>2018</v>
      </c>
      <c r="L3169" t="s">
        <v>26</v>
      </c>
      <c r="M3169" t="s">
        <v>95</v>
      </c>
      <c r="N3169" t="s">
        <v>96</v>
      </c>
      <c r="O3169" t="s">
        <v>96</v>
      </c>
      <c r="P3169" t="s">
        <v>51</v>
      </c>
      <c r="Q3169" t="s">
        <v>55</v>
      </c>
      <c r="R3169">
        <v>74190</v>
      </c>
      <c r="S3169">
        <v>427334.40000000002</v>
      </c>
      <c r="T3169">
        <v>517074.62400000007</v>
      </c>
      <c r="U3169">
        <v>89740.224000000046</v>
      </c>
      <c r="AX3169" t="s">
        <v>26</v>
      </c>
      <c r="AY3169">
        <v>2018</v>
      </c>
      <c r="AZ3169">
        <v>8</v>
      </c>
      <c r="BA3169" t="s">
        <v>38</v>
      </c>
      <c r="BB3169" t="s">
        <v>95</v>
      </c>
      <c r="BC3169" t="s">
        <v>96</v>
      </c>
      <c r="BD3169" t="s">
        <v>96</v>
      </c>
      <c r="BE3169" t="s">
        <v>56</v>
      </c>
      <c r="BF3169" t="s">
        <v>59</v>
      </c>
      <c r="BG3169">
        <v>84135</v>
      </c>
      <c r="BH3169">
        <v>177188.31</v>
      </c>
      <c r="BI3169">
        <v>233888.56919999997</v>
      </c>
      <c r="BJ3169">
        <v>56700.259199999971</v>
      </c>
    </row>
    <row r="3170" spans="11:62" x14ac:dyDescent="0.15">
      <c r="K3170">
        <v>2018</v>
      </c>
      <c r="L3170" t="s">
        <v>26</v>
      </c>
      <c r="M3170" t="s">
        <v>95</v>
      </c>
      <c r="N3170" t="s">
        <v>96</v>
      </c>
      <c r="O3170" t="s">
        <v>96</v>
      </c>
      <c r="P3170" t="s">
        <v>56</v>
      </c>
      <c r="Q3170" t="s">
        <v>57</v>
      </c>
      <c r="R3170">
        <v>69960</v>
      </c>
      <c r="S3170">
        <v>1134331.44</v>
      </c>
      <c r="T3170">
        <v>1417914.3</v>
      </c>
      <c r="U3170">
        <v>283582.8600000001</v>
      </c>
      <c r="AX3170" t="s">
        <v>26</v>
      </c>
      <c r="AY3170">
        <v>2018</v>
      </c>
      <c r="AZ3170">
        <v>8</v>
      </c>
      <c r="BA3170" t="s">
        <v>38</v>
      </c>
      <c r="BB3170" t="s">
        <v>97</v>
      </c>
      <c r="BC3170" t="s">
        <v>98</v>
      </c>
      <c r="BD3170" t="s">
        <v>99</v>
      </c>
      <c r="BE3170" t="s">
        <v>46</v>
      </c>
      <c r="BF3170" t="s">
        <v>47</v>
      </c>
      <c r="BG3170">
        <v>17775</v>
      </c>
      <c r="BH3170">
        <v>24956.1</v>
      </c>
      <c r="BI3170">
        <v>29947.32</v>
      </c>
      <c r="BJ3170">
        <v>4991.2200000000012</v>
      </c>
    </row>
    <row r="3171" spans="11:62" x14ac:dyDescent="0.15">
      <c r="K3171">
        <v>2018</v>
      </c>
      <c r="L3171" t="s">
        <v>26</v>
      </c>
      <c r="M3171" t="s">
        <v>95</v>
      </c>
      <c r="N3171" t="s">
        <v>96</v>
      </c>
      <c r="O3171" t="s">
        <v>96</v>
      </c>
      <c r="P3171" t="s">
        <v>56</v>
      </c>
      <c r="Q3171" t="s">
        <v>58</v>
      </c>
      <c r="R3171">
        <v>58505</v>
      </c>
      <c r="S3171">
        <v>464412.69</v>
      </c>
      <c r="T3171">
        <v>557295.228</v>
      </c>
      <c r="U3171">
        <v>92882.538</v>
      </c>
      <c r="AX3171" t="s">
        <v>26</v>
      </c>
      <c r="AY3171">
        <v>2018</v>
      </c>
      <c r="AZ3171">
        <v>8</v>
      </c>
      <c r="BA3171" t="s">
        <v>38</v>
      </c>
      <c r="BB3171" t="s">
        <v>97</v>
      </c>
      <c r="BC3171" t="s">
        <v>98</v>
      </c>
      <c r="BD3171" t="s">
        <v>99</v>
      </c>
      <c r="BE3171" t="s">
        <v>46</v>
      </c>
      <c r="BF3171" t="s">
        <v>48</v>
      </c>
      <c r="BG3171">
        <v>17450</v>
      </c>
      <c r="BH3171">
        <v>42612.9</v>
      </c>
      <c r="BI3171">
        <v>60936.447</v>
      </c>
      <c r="BJ3171">
        <v>18323.546999999999</v>
      </c>
    </row>
    <row r="3172" spans="11:62" x14ac:dyDescent="0.15">
      <c r="K3172">
        <v>2018</v>
      </c>
      <c r="L3172" t="s">
        <v>26</v>
      </c>
      <c r="M3172" t="s">
        <v>95</v>
      </c>
      <c r="N3172" t="s">
        <v>96</v>
      </c>
      <c r="O3172" t="s">
        <v>96</v>
      </c>
      <c r="P3172" t="s">
        <v>56</v>
      </c>
      <c r="Q3172" t="s">
        <v>59</v>
      </c>
      <c r="R3172">
        <v>84135</v>
      </c>
      <c r="S3172">
        <v>177188.31</v>
      </c>
      <c r="T3172">
        <v>233888.56919999997</v>
      </c>
      <c r="U3172">
        <v>56700.259199999971</v>
      </c>
      <c r="AX3172" t="s">
        <v>26</v>
      </c>
      <c r="AY3172">
        <v>2018</v>
      </c>
      <c r="AZ3172">
        <v>8</v>
      </c>
      <c r="BA3172" t="s">
        <v>38</v>
      </c>
      <c r="BB3172" t="s">
        <v>97</v>
      </c>
      <c r="BC3172" t="s">
        <v>98</v>
      </c>
      <c r="BD3172" t="s">
        <v>99</v>
      </c>
      <c r="BE3172" t="s">
        <v>46</v>
      </c>
      <c r="BF3172" t="s">
        <v>49</v>
      </c>
      <c r="BG3172">
        <v>17243</v>
      </c>
      <c r="BH3172">
        <v>47797.596000000005</v>
      </c>
      <c r="BI3172">
        <v>57357.115200000007</v>
      </c>
      <c r="BJ3172">
        <v>9559.5192000000025</v>
      </c>
    </row>
    <row r="3173" spans="11:62" x14ac:dyDescent="0.15">
      <c r="K3173">
        <v>2018</v>
      </c>
      <c r="L3173" t="s">
        <v>26</v>
      </c>
      <c r="M3173" t="s">
        <v>97</v>
      </c>
      <c r="N3173" t="s">
        <v>98</v>
      </c>
      <c r="O3173" t="s">
        <v>99</v>
      </c>
      <c r="P3173" t="s">
        <v>46</v>
      </c>
      <c r="Q3173" t="s">
        <v>47</v>
      </c>
      <c r="R3173">
        <v>17775</v>
      </c>
      <c r="S3173">
        <v>24956.1</v>
      </c>
      <c r="T3173">
        <v>29947.32</v>
      </c>
      <c r="U3173">
        <v>4991.2200000000012</v>
      </c>
      <c r="AX3173" t="s">
        <v>26</v>
      </c>
      <c r="AY3173">
        <v>2018</v>
      </c>
      <c r="AZ3173">
        <v>8</v>
      </c>
      <c r="BA3173" t="s">
        <v>38</v>
      </c>
      <c r="BB3173" t="s">
        <v>97</v>
      </c>
      <c r="BC3173" t="s">
        <v>98</v>
      </c>
      <c r="BD3173" t="s">
        <v>99</v>
      </c>
      <c r="BE3173" t="s">
        <v>46</v>
      </c>
      <c r="BF3173" t="s">
        <v>50</v>
      </c>
      <c r="BG3173">
        <v>7711</v>
      </c>
      <c r="BH3173">
        <v>37621.968999999997</v>
      </c>
      <c r="BI3173">
        <v>45898.802179999991</v>
      </c>
      <c r="BJ3173">
        <v>8276.8331799999942</v>
      </c>
    </row>
    <row r="3174" spans="11:62" x14ac:dyDescent="0.15">
      <c r="K3174">
        <v>2018</v>
      </c>
      <c r="L3174" t="s">
        <v>26</v>
      </c>
      <c r="M3174" t="s">
        <v>97</v>
      </c>
      <c r="N3174" t="s">
        <v>98</v>
      </c>
      <c r="O3174" t="s">
        <v>99</v>
      </c>
      <c r="P3174" t="s">
        <v>46</v>
      </c>
      <c r="Q3174" t="s">
        <v>48</v>
      </c>
      <c r="R3174">
        <v>17450</v>
      </c>
      <c r="S3174">
        <v>42612.9</v>
      </c>
      <c r="T3174">
        <v>60936.447</v>
      </c>
      <c r="U3174">
        <v>18323.546999999999</v>
      </c>
      <c r="AX3174" t="s">
        <v>26</v>
      </c>
      <c r="AY3174">
        <v>2018</v>
      </c>
      <c r="AZ3174">
        <v>8</v>
      </c>
      <c r="BA3174" t="s">
        <v>38</v>
      </c>
      <c r="BB3174" t="s">
        <v>97</v>
      </c>
      <c r="BC3174" t="s">
        <v>98</v>
      </c>
      <c r="BD3174" t="s">
        <v>99</v>
      </c>
      <c r="BE3174" t="s">
        <v>51</v>
      </c>
      <c r="BF3174" t="s">
        <v>52</v>
      </c>
      <c r="BG3174">
        <v>18302</v>
      </c>
      <c r="BH3174">
        <v>84152.59599999999</v>
      </c>
      <c r="BI3174">
        <v>122862.79015999999</v>
      </c>
      <c r="BJ3174">
        <v>38710.194159999999</v>
      </c>
    </row>
    <row r="3175" spans="11:62" x14ac:dyDescent="0.15">
      <c r="K3175">
        <v>2018</v>
      </c>
      <c r="L3175" t="s">
        <v>26</v>
      </c>
      <c r="M3175" t="s">
        <v>97</v>
      </c>
      <c r="N3175" t="s">
        <v>98</v>
      </c>
      <c r="O3175" t="s">
        <v>99</v>
      </c>
      <c r="P3175" t="s">
        <v>46</v>
      </c>
      <c r="Q3175" t="s">
        <v>49</v>
      </c>
      <c r="R3175">
        <v>17243</v>
      </c>
      <c r="S3175">
        <v>47797.596000000005</v>
      </c>
      <c r="T3175">
        <v>57357.115200000007</v>
      </c>
      <c r="U3175">
        <v>9559.5192000000025</v>
      </c>
      <c r="AX3175" t="s">
        <v>26</v>
      </c>
      <c r="AY3175">
        <v>2018</v>
      </c>
      <c r="AZ3175">
        <v>8</v>
      </c>
      <c r="BA3175" t="s">
        <v>38</v>
      </c>
      <c r="BB3175" t="s">
        <v>97</v>
      </c>
      <c r="BC3175" t="s">
        <v>98</v>
      </c>
      <c r="BD3175" t="s">
        <v>99</v>
      </c>
      <c r="BE3175" t="s">
        <v>51</v>
      </c>
      <c r="BF3175" t="s">
        <v>53</v>
      </c>
      <c r="BG3175">
        <v>14585</v>
      </c>
      <c r="BH3175">
        <v>123972.5</v>
      </c>
      <c r="BI3175">
        <v>168602.6</v>
      </c>
      <c r="BJ3175">
        <v>44630.100000000006</v>
      </c>
    </row>
    <row r="3176" spans="11:62" x14ac:dyDescent="0.15">
      <c r="K3176">
        <v>2018</v>
      </c>
      <c r="L3176" t="s">
        <v>26</v>
      </c>
      <c r="M3176" t="s">
        <v>97</v>
      </c>
      <c r="N3176" t="s">
        <v>98</v>
      </c>
      <c r="O3176" t="s">
        <v>99</v>
      </c>
      <c r="P3176" t="s">
        <v>46</v>
      </c>
      <c r="Q3176" t="s">
        <v>50</v>
      </c>
      <c r="R3176">
        <v>7711</v>
      </c>
      <c r="S3176">
        <v>37621.968999999997</v>
      </c>
      <c r="T3176">
        <v>45898.802179999991</v>
      </c>
      <c r="U3176">
        <v>8276.8331799999942</v>
      </c>
      <c r="AX3176" t="s">
        <v>26</v>
      </c>
      <c r="AY3176">
        <v>2018</v>
      </c>
      <c r="AZ3176">
        <v>8</v>
      </c>
      <c r="BA3176" t="s">
        <v>38</v>
      </c>
      <c r="BB3176" t="s">
        <v>97</v>
      </c>
      <c r="BC3176" t="s">
        <v>98</v>
      </c>
      <c r="BD3176" t="s">
        <v>99</v>
      </c>
      <c r="BE3176" t="s">
        <v>51</v>
      </c>
      <c r="BF3176" t="s">
        <v>54</v>
      </c>
      <c r="BG3176">
        <v>7368</v>
      </c>
      <c r="BH3176">
        <v>19937.808000000005</v>
      </c>
      <c r="BI3176">
        <v>28511.065440000006</v>
      </c>
      <c r="BJ3176">
        <v>8573.2574400000012</v>
      </c>
    </row>
    <row r="3177" spans="11:62" x14ac:dyDescent="0.15">
      <c r="K3177">
        <v>2018</v>
      </c>
      <c r="L3177" t="s">
        <v>26</v>
      </c>
      <c r="M3177" t="s">
        <v>97</v>
      </c>
      <c r="N3177" t="s">
        <v>98</v>
      </c>
      <c r="O3177" t="s">
        <v>99</v>
      </c>
      <c r="P3177" t="s">
        <v>51</v>
      </c>
      <c r="Q3177" t="s">
        <v>52</v>
      </c>
      <c r="R3177">
        <v>18302</v>
      </c>
      <c r="S3177">
        <v>84152.59599999999</v>
      </c>
      <c r="T3177">
        <v>122862.79015999999</v>
      </c>
      <c r="U3177">
        <v>38710.194159999999</v>
      </c>
      <c r="AX3177" t="s">
        <v>26</v>
      </c>
      <c r="AY3177">
        <v>2018</v>
      </c>
      <c r="AZ3177">
        <v>8</v>
      </c>
      <c r="BA3177" t="s">
        <v>38</v>
      </c>
      <c r="BB3177" t="s">
        <v>97</v>
      </c>
      <c r="BC3177" t="s">
        <v>98</v>
      </c>
      <c r="BD3177" t="s">
        <v>99</v>
      </c>
      <c r="BE3177" t="s">
        <v>51</v>
      </c>
      <c r="BF3177" t="s">
        <v>55</v>
      </c>
      <c r="BG3177">
        <v>14855</v>
      </c>
      <c r="BH3177">
        <v>79860.479999999996</v>
      </c>
      <c r="BI3177">
        <v>102221.41439999999</v>
      </c>
      <c r="BJ3177">
        <v>22360.934399999998</v>
      </c>
    </row>
    <row r="3178" spans="11:62" x14ac:dyDescent="0.15">
      <c r="K3178">
        <v>2018</v>
      </c>
      <c r="L3178" t="s">
        <v>26</v>
      </c>
      <c r="M3178" t="s">
        <v>97</v>
      </c>
      <c r="N3178" t="s">
        <v>98</v>
      </c>
      <c r="O3178" t="s">
        <v>99</v>
      </c>
      <c r="P3178" t="s">
        <v>51</v>
      </c>
      <c r="Q3178" t="s">
        <v>53</v>
      </c>
      <c r="R3178">
        <v>14585</v>
      </c>
      <c r="S3178">
        <v>123972.5</v>
      </c>
      <c r="T3178">
        <v>168602.6</v>
      </c>
      <c r="U3178">
        <v>44630.100000000006</v>
      </c>
      <c r="AX3178" t="s">
        <v>26</v>
      </c>
      <c r="AY3178">
        <v>2018</v>
      </c>
      <c r="AZ3178">
        <v>8</v>
      </c>
      <c r="BA3178" t="s">
        <v>38</v>
      </c>
      <c r="BB3178" t="s">
        <v>97</v>
      </c>
      <c r="BC3178" t="s">
        <v>98</v>
      </c>
      <c r="BD3178" t="s">
        <v>99</v>
      </c>
      <c r="BE3178" t="s">
        <v>56</v>
      </c>
      <c r="BF3178" t="s">
        <v>57</v>
      </c>
      <c r="BG3178">
        <v>10742</v>
      </c>
      <c r="BH3178">
        <v>175610.21600000001</v>
      </c>
      <c r="BI3178">
        <v>263415.32400000002</v>
      </c>
      <c r="BJ3178">
        <v>87805.108000000007</v>
      </c>
    </row>
    <row r="3179" spans="11:62" x14ac:dyDescent="0.15">
      <c r="K3179">
        <v>2018</v>
      </c>
      <c r="L3179" t="s">
        <v>26</v>
      </c>
      <c r="M3179" t="s">
        <v>97</v>
      </c>
      <c r="N3179" t="s">
        <v>98</v>
      </c>
      <c r="O3179" t="s">
        <v>99</v>
      </c>
      <c r="P3179" t="s">
        <v>51</v>
      </c>
      <c r="Q3179" t="s">
        <v>54</v>
      </c>
      <c r="R3179">
        <v>7368</v>
      </c>
      <c r="S3179">
        <v>19937.808000000005</v>
      </c>
      <c r="T3179">
        <v>28511.065440000006</v>
      </c>
      <c r="U3179">
        <v>8573.2574400000012</v>
      </c>
      <c r="AX3179" t="s">
        <v>26</v>
      </c>
      <c r="AY3179">
        <v>2018</v>
      </c>
      <c r="AZ3179">
        <v>8</v>
      </c>
      <c r="BA3179" t="s">
        <v>38</v>
      </c>
      <c r="BB3179" t="s">
        <v>97</v>
      </c>
      <c r="BC3179" t="s">
        <v>98</v>
      </c>
      <c r="BD3179" t="s">
        <v>99</v>
      </c>
      <c r="BE3179" t="s">
        <v>56</v>
      </c>
      <c r="BF3179" t="s">
        <v>58</v>
      </c>
      <c r="BG3179">
        <v>15196</v>
      </c>
      <c r="BH3179">
        <v>118711.15200000002</v>
      </c>
      <c r="BI3179">
        <v>167382.72432000001</v>
      </c>
      <c r="BJ3179">
        <v>48671.572319999992</v>
      </c>
    </row>
    <row r="3180" spans="11:62" x14ac:dyDescent="0.15">
      <c r="K3180">
        <v>2018</v>
      </c>
      <c r="L3180" t="s">
        <v>26</v>
      </c>
      <c r="M3180" t="s">
        <v>97</v>
      </c>
      <c r="N3180" t="s">
        <v>98</v>
      </c>
      <c r="O3180" t="s">
        <v>99</v>
      </c>
      <c r="P3180" t="s">
        <v>51</v>
      </c>
      <c r="Q3180" t="s">
        <v>55</v>
      </c>
      <c r="R3180">
        <v>14855</v>
      </c>
      <c r="S3180">
        <v>79860.479999999996</v>
      </c>
      <c r="T3180">
        <v>102221.41439999999</v>
      </c>
      <c r="U3180">
        <v>22360.934399999998</v>
      </c>
      <c r="AX3180" t="s">
        <v>26</v>
      </c>
      <c r="AY3180">
        <v>2018</v>
      </c>
      <c r="AZ3180">
        <v>8</v>
      </c>
      <c r="BA3180" t="s">
        <v>38</v>
      </c>
      <c r="BB3180" t="s">
        <v>97</v>
      </c>
      <c r="BC3180" t="s">
        <v>98</v>
      </c>
      <c r="BD3180" t="s">
        <v>99</v>
      </c>
      <c r="BE3180" t="s">
        <v>56</v>
      </c>
      <c r="BF3180" t="s">
        <v>59</v>
      </c>
      <c r="BG3180">
        <v>12008</v>
      </c>
      <c r="BH3180">
        <v>25072.704000000005</v>
      </c>
      <c r="BI3180">
        <v>32845.242240000007</v>
      </c>
      <c r="BJ3180">
        <v>7772.5382400000017</v>
      </c>
    </row>
    <row r="3181" spans="11:62" x14ac:dyDescent="0.15">
      <c r="K3181">
        <v>2018</v>
      </c>
      <c r="L3181" t="s">
        <v>26</v>
      </c>
      <c r="M3181" t="s">
        <v>97</v>
      </c>
      <c r="N3181" t="s">
        <v>98</v>
      </c>
      <c r="O3181" t="s">
        <v>99</v>
      </c>
      <c r="P3181" t="s">
        <v>56</v>
      </c>
      <c r="Q3181" t="s">
        <v>57</v>
      </c>
      <c r="R3181">
        <v>10742</v>
      </c>
      <c r="S3181">
        <v>175610.21600000001</v>
      </c>
      <c r="T3181">
        <v>263415.32400000002</v>
      </c>
      <c r="U3181">
        <v>87805.108000000007</v>
      </c>
      <c r="AX3181" t="s">
        <v>26</v>
      </c>
      <c r="AY3181">
        <v>2018</v>
      </c>
      <c r="AZ3181">
        <v>8</v>
      </c>
      <c r="BA3181" t="s">
        <v>38</v>
      </c>
      <c r="BB3181" t="s">
        <v>97</v>
      </c>
      <c r="BC3181" t="s">
        <v>98</v>
      </c>
      <c r="BD3181" t="s">
        <v>100</v>
      </c>
      <c r="BE3181" t="s">
        <v>46</v>
      </c>
      <c r="BF3181" t="s">
        <v>47</v>
      </c>
      <c r="BG3181">
        <v>16302</v>
      </c>
      <c r="BH3181">
        <v>24452.999999999996</v>
      </c>
      <c r="BI3181">
        <v>30077.189999999995</v>
      </c>
      <c r="BJ3181">
        <v>5624.1899999999987</v>
      </c>
    </row>
    <row r="3182" spans="11:62" x14ac:dyDescent="0.15">
      <c r="K3182">
        <v>2018</v>
      </c>
      <c r="L3182" t="s">
        <v>26</v>
      </c>
      <c r="M3182" t="s">
        <v>97</v>
      </c>
      <c r="N3182" t="s">
        <v>98</v>
      </c>
      <c r="O3182" t="s">
        <v>99</v>
      </c>
      <c r="P3182" t="s">
        <v>56</v>
      </c>
      <c r="Q3182" t="s">
        <v>58</v>
      </c>
      <c r="R3182">
        <v>15196</v>
      </c>
      <c r="S3182">
        <v>118711.15200000002</v>
      </c>
      <c r="T3182">
        <v>167382.72432000001</v>
      </c>
      <c r="U3182">
        <v>48671.572319999992</v>
      </c>
      <c r="AX3182" t="s">
        <v>26</v>
      </c>
      <c r="AY3182">
        <v>2018</v>
      </c>
      <c r="AZ3182">
        <v>8</v>
      </c>
      <c r="BA3182" t="s">
        <v>38</v>
      </c>
      <c r="BB3182" t="s">
        <v>97</v>
      </c>
      <c r="BC3182" t="s">
        <v>98</v>
      </c>
      <c r="BD3182" t="s">
        <v>100</v>
      </c>
      <c r="BE3182" t="s">
        <v>46</v>
      </c>
      <c r="BF3182" t="s">
        <v>48</v>
      </c>
      <c r="BG3182">
        <v>8085</v>
      </c>
      <c r="BH3182">
        <v>19565.7</v>
      </c>
      <c r="BI3182">
        <v>27000.666000000001</v>
      </c>
      <c r="BJ3182">
        <v>7434.9660000000003</v>
      </c>
    </row>
    <row r="3183" spans="11:62" x14ac:dyDescent="0.15">
      <c r="K3183">
        <v>2018</v>
      </c>
      <c r="L3183" t="s">
        <v>26</v>
      </c>
      <c r="M3183" t="s">
        <v>97</v>
      </c>
      <c r="N3183" t="s">
        <v>98</v>
      </c>
      <c r="O3183" t="s">
        <v>99</v>
      </c>
      <c r="P3183" t="s">
        <v>56</v>
      </c>
      <c r="Q3183" t="s">
        <v>59</v>
      </c>
      <c r="R3183">
        <v>12008</v>
      </c>
      <c r="S3183">
        <v>25072.704000000005</v>
      </c>
      <c r="T3183">
        <v>32845.242240000007</v>
      </c>
      <c r="U3183">
        <v>7772.5382400000017</v>
      </c>
      <c r="AX3183" t="s">
        <v>26</v>
      </c>
      <c r="AY3183">
        <v>2018</v>
      </c>
      <c r="AZ3183">
        <v>8</v>
      </c>
      <c r="BA3183" t="s">
        <v>38</v>
      </c>
      <c r="BB3183" t="s">
        <v>97</v>
      </c>
      <c r="BC3183" t="s">
        <v>98</v>
      </c>
      <c r="BD3183" t="s">
        <v>100</v>
      </c>
      <c r="BE3183" t="s">
        <v>46</v>
      </c>
      <c r="BF3183" t="s">
        <v>49</v>
      </c>
      <c r="BG3183">
        <v>9879</v>
      </c>
      <c r="BH3183">
        <v>26297.898000000001</v>
      </c>
      <c r="BI3183">
        <v>37343.015160000003</v>
      </c>
      <c r="BJ3183">
        <v>11045.117160000002</v>
      </c>
    </row>
    <row r="3184" spans="11:62" x14ac:dyDescent="0.15">
      <c r="K3184">
        <v>2018</v>
      </c>
      <c r="L3184" t="s">
        <v>26</v>
      </c>
      <c r="M3184" t="s">
        <v>97</v>
      </c>
      <c r="N3184" t="s">
        <v>98</v>
      </c>
      <c r="O3184" t="s">
        <v>100</v>
      </c>
      <c r="P3184" t="s">
        <v>46</v>
      </c>
      <c r="Q3184" t="s">
        <v>47</v>
      </c>
      <c r="R3184">
        <v>16302</v>
      </c>
      <c r="S3184">
        <v>24452.999999999996</v>
      </c>
      <c r="T3184">
        <v>30077.189999999995</v>
      </c>
      <c r="U3184">
        <v>5624.1899999999987</v>
      </c>
      <c r="AX3184" t="s">
        <v>26</v>
      </c>
      <c r="AY3184">
        <v>2018</v>
      </c>
      <c r="AZ3184">
        <v>8</v>
      </c>
      <c r="BA3184" t="s">
        <v>38</v>
      </c>
      <c r="BB3184" t="s">
        <v>97</v>
      </c>
      <c r="BC3184" t="s">
        <v>98</v>
      </c>
      <c r="BD3184" t="s">
        <v>100</v>
      </c>
      <c r="BE3184" t="s">
        <v>46</v>
      </c>
      <c r="BF3184" t="s">
        <v>50</v>
      </c>
      <c r="BG3184">
        <v>13397</v>
      </c>
      <c r="BH3184">
        <v>63166.855000000003</v>
      </c>
      <c r="BI3184">
        <v>86538.591350000002</v>
      </c>
      <c r="BJ3184">
        <v>23371.736349999999</v>
      </c>
    </row>
    <row r="3185" spans="11:62" x14ac:dyDescent="0.15">
      <c r="K3185">
        <v>2018</v>
      </c>
      <c r="L3185" t="s">
        <v>26</v>
      </c>
      <c r="M3185" t="s">
        <v>97</v>
      </c>
      <c r="N3185" t="s">
        <v>98</v>
      </c>
      <c r="O3185" t="s">
        <v>100</v>
      </c>
      <c r="P3185" t="s">
        <v>46</v>
      </c>
      <c r="Q3185" t="s">
        <v>48</v>
      </c>
      <c r="R3185">
        <v>8085</v>
      </c>
      <c r="S3185">
        <v>19565.7</v>
      </c>
      <c r="T3185">
        <v>27000.666000000001</v>
      </c>
      <c r="U3185">
        <v>7434.9660000000003</v>
      </c>
      <c r="AX3185" t="s">
        <v>26</v>
      </c>
      <c r="AY3185">
        <v>2018</v>
      </c>
      <c r="AZ3185">
        <v>8</v>
      </c>
      <c r="BA3185" t="s">
        <v>38</v>
      </c>
      <c r="BB3185" t="s">
        <v>97</v>
      </c>
      <c r="BC3185" t="s">
        <v>98</v>
      </c>
      <c r="BD3185" t="s">
        <v>100</v>
      </c>
      <c r="BE3185" t="s">
        <v>51</v>
      </c>
      <c r="BF3185" t="s">
        <v>52</v>
      </c>
      <c r="BG3185">
        <v>8494</v>
      </c>
      <c r="BH3185">
        <v>40669.271999999997</v>
      </c>
      <c r="BI3185">
        <v>55716.902639999993</v>
      </c>
      <c r="BJ3185">
        <v>15047.630639999996</v>
      </c>
    </row>
    <row r="3186" spans="11:62" x14ac:dyDescent="0.15">
      <c r="K3186">
        <v>2018</v>
      </c>
      <c r="L3186" t="s">
        <v>26</v>
      </c>
      <c r="M3186" t="s">
        <v>97</v>
      </c>
      <c r="N3186" t="s">
        <v>98</v>
      </c>
      <c r="O3186" t="s">
        <v>100</v>
      </c>
      <c r="P3186" t="s">
        <v>46</v>
      </c>
      <c r="Q3186" t="s">
        <v>49</v>
      </c>
      <c r="R3186">
        <v>9879</v>
      </c>
      <c r="S3186">
        <v>26297.898000000001</v>
      </c>
      <c r="T3186">
        <v>37343.015160000003</v>
      </c>
      <c r="U3186">
        <v>11045.117160000002</v>
      </c>
      <c r="AX3186" t="s">
        <v>26</v>
      </c>
      <c r="AY3186">
        <v>2018</v>
      </c>
      <c r="AZ3186">
        <v>8</v>
      </c>
      <c r="BA3186" t="s">
        <v>38</v>
      </c>
      <c r="BB3186" t="s">
        <v>97</v>
      </c>
      <c r="BC3186" t="s">
        <v>98</v>
      </c>
      <c r="BD3186" t="s">
        <v>100</v>
      </c>
      <c r="BE3186" t="s">
        <v>51</v>
      </c>
      <c r="BF3186" t="s">
        <v>53</v>
      </c>
      <c r="BG3186">
        <v>19637</v>
      </c>
      <c r="BH3186">
        <v>170920.448</v>
      </c>
      <c r="BI3186">
        <v>220487.37792</v>
      </c>
      <c r="BJ3186">
        <v>49566.929919999995</v>
      </c>
    </row>
    <row r="3187" spans="11:62" x14ac:dyDescent="0.15">
      <c r="K3187">
        <v>2018</v>
      </c>
      <c r="L3187" t="s">
        <v>26</v>
      </c>
      <c r="M3187" t="s">
        <v>97</v>
      </c>
      <c r="N3187" t="s">
        <v>98</v>
      </c>
      <c r="O3187" t="s">
        <v>100</v>
      </c>
      <c r="P3187" t="s">
        <v>46</v>
      </c>
      <c r="Q3187" t="s">
        <v>50</v>
      </c>
      <c r="R3187">
        <v>13397</v>
      </c>
      <c r="S3187">
        <v>63166.855000000003</v>
      </c>
      <c r="T3187">
        <v>86538.591350000002</v>
      </c>
      <c r="U3187">
        <v>23371.736349999999</v>
      </c>
      <c r="AX3187" t="s">
        <v>26</v>
      </c>
      <c r="AY3187">
        <v>2018</v>
      </c>
      <c r="AZ3187">
        <v>8</v>
      </c>
      <c r="BA3187" t="s">
        <v>38</v>
      </c>
      <c r="BB3187" t="s">
        <v>97</v>
      </c>
      <c r="BC3187" t="s">
        <v>98</v>
      </c>
      <c r="BD3187" t="s">
        <v>100</v>
      </c>
      <c r="BE3187" t="s">
        <v>51</v>
      </c>
      <c r="BF3187" t="s">
        <v>54</v>
      </c>
      <c r="BG3187">
        <v>5781</v>
      </c>
      <c r="BH3187">
        <v>15516.204000000002</v>
      </c>
      <c r="BI3187">
        <v>20636.551320000002</v>
      </c>
      <c r="BJ3187">
        <v>5120.3473200000008</v>
      </c>
    </row>
    <row r="3188" spans="11:62" x14ac:dyDescent="0.15">
      <c r="K3188">
        <v>2018</v>
      </c>
      <c r="L3188" t="s">
        <v>26</v>
      </c>
      <c r="M3188" t="s">
        <v>97</v>
      </c>
      <c r="N3188" t="s">
        <v>98</v>
      </c>
      <c r="O3188" t="s">
        <v>100</v>
      </c>
      <c r="P3188" t="s">
        <v>51</v>
      </c>
      <c r="Q3188" t="s">
        <v>52</v>
      </c>
      <c r="R3188">
        <v>8494</v>
      </c>
      <c r="S3188">
        <v>40669.271999999997</v>
      </c>
      <c r="T3188">
        <v>55716.902639999993</v>
      </c>
      <c r="U3188">
        <v>15047.630639999996</v>
      </c>
      <c r="AX3188" t="s">
        <v>26</v>
      </c>
      <c r="AY3188">
        <v>2018</v>
      </c>
      <c r="AZ3188">
        <v>8</v>
      </c>
      <c r="BA3188" t="s">
        <v>38</v>
      </c>
      <c r="BB3188" t="s">
        <v>97</v>
      </c>
      <c r="BC3188" t="s">
        <v>98</v>
      </c>
      <c r="BD3188" t="s">
        <v>100</v>
      </c>
      <c r="BE3188" t="s">
        <v>51</v>
      </c>
      <c r="BF3188" t="s">
        <v>55</v>
      </c>
      <c r="BG3188">
        <v>16372</v>
      </c>
      <c r="BH3188">
        <v>91159.296000000002</v>
      </c>
      <c r="BI3188">
        <v>110302.74816</v>
      </c>
      <c r="BJ3188">
        <v>19143.452160000001</v>
      </c>
    </row>
    <row r="3189" spans="11:62" x14ac:dyDescent="0.15">
      <c r="K3189">
        <v>2018</v>
      </c>
      <c r="L3189" t="s">
        <v>26</v>
      </c>
      <c r="M3189" t="s">
        <v>97</v>
      </c>
      <c r="N3189" t="s">
        <v>98</v>
      </c>
      <c r="O3189" t="s">
        <v>100</v>
      </c>
      <c r="P3189" t="s">
        <v>51</v>
      </c>
      <c r="Q3189" t="s">
        <v>53</v>
      </c>
      <c r="R3189">
        <v>19637</v>
      </c>
      <c r="S3189">
        <v>170920.448</v>
      </c>
      <c r="T3189">
        <v>220487.37792</v>
      </c>
      <c r="U3189">
        <v>49566.929919999995</v>
      </c>
      <c r="AX3189" t="s">
        <v>26</v>
      </c>
      <c r="AY3189">
        <v>2018</v>
      </c>
      <c r="AZ3189">
        <v>8</v>
      </c>
      <c r="BA3189" t="s">
        <v>38</v>
      </c>
      <c r="BB3189" t="s">
        <v>97</v>
      </c>
      <c r="BC3189" t="s">
        <v>98</v>
      </c>
      <c r="BD3189" t="s">
        <v>100</v>
      </c>
      <c r="BE3189" t="s">
        <v>56</v>
      </c>
      <c r="BF3189" t="s">
        <v>57</v>
      </c>
      <c r="BG3189">
        <v>19252</v>
      </c>
      <c r="BH3189">
        <v>325050.76799999998</v>
      </c>
      <c r="BI3189">
        <v>487576.15199999994</v>
      </c>
      <c r="BJ3189">
        <v>162525.38399999996</v>
      </c>
    </row>
    <row r="3190" spans="11:62" x14ac:dyDescent="0.15">
      <c r="K3190">
        <v>2018</v>
      </c>
      <c r="L3190" t="s">
        <v>26</v>
      </c>
      <c r="M3190" t="s">
        <v>97</v>
      </c>
      <c r="N3190" t="s">
        <v>98</v>
      </c>
      <c r="O3190" t="s">
        <v>100</v>
      </c>
      <c r="P3190" t="s">
        <v>51</v>
      </c>
      <c r="Q3190" t="s">
        <v>54</v>
      </c>
      <c r="R3190">
        <v>5781</v>
      </c>
      <c r="S3190">
        <v>15516.204000000002</v>
      </c>
      <c r="T3190">
        <v>20636.551320000002</v>
      </c>
      <c r="U3190">
        <v>5120.3473200000008</v>
      </c>
      <c r="AX3190" t="s">
        <v>26</v>
      </c>
      <c r="AY3190">
        <v>2018</v>
      </c>
      <c r="AZ3190">
        <v>8</v>
      </c>
      <c r="BA3190" t="s">
        <v>38</v>
      </c>
      <c r="BB3190" t="s">
        <v>97</v>
      </c>
      <c r="BC3190" t="s">
        <v>98</v>
      </c>
      <c r="BD3190" t="s">
        <v>100</v>
      </c>
      <c r="BE3190" t="s">
        <v>56</v>
      </c>
      <c r="BF3190" t="s">
        <v>58</v>
      </c>
      <c r="BG3190">
        <v>13899</v>
      </c>
      <c r="BH3190">
        <v>99822.617999999988</v>
      </c>
      <c r="BI3190">
        <v>132764.08193999997</v>
      </c>
      <c r="BJ3190">
        <v>32941.463939999987</v>
      </c>
    </row>
    <row r="3191" spans="11:62" x14ac:dyDescent="0.15">
      <c r="K3191">
        <v>2018</v>
      </c>
      <c r="L3191" t="s">
        <v>26</v>
      </c>
      <c r="M3191" t="s">
        <v>97</v>
      </c>
      <c r="N3191" t="s">
        <v>98</v>
      </c>
      <c r="O3191" t="s">
        <v>100</v>
      </c>
      <c r="P3191" t="s">
        <v>51</v>
      </c>
      <c r="Q3191" t="s">
        <v>55</v>
      </c>
      <c r="R3191">
        <v>16372</v>
      </c>
      <c r="S3191">
        <v>91159.296000000002</v>
      </c>
      <c r="T3191">
        <v>110302.74816</v>
      </c>
      <c r="U3191">
        <v>19143.452160000001</v>
      </c>
      <c r="AX3191" t="s">
        <v>26</v>
      </c>
      <c r="AY3191">
        <v>2018</v>
      </c>
      <c r="AZ3191">
        <v>8</v>
      </c>
      <c r="BA3191" t="s">
        <v>38</v>
      </c>
      <c r="BB3191" t="s">
        <v>97</v>
      </c>
      <c r="BC3191" t="s">
        <v>98</v>
      </c>
      <c r="BD3191" t="s">
        <v>100</v>
      </c>
      <c r="BE3191" t="s">
        <v>56</v>
      </c>
      <c r="BF3191" t="s">
        <v>59</v>
      </c>
      <c r="BG3191">
        <v>6775</v>
      </c>
      <c r="BH3191">
        <v>15487.65</v>
      </c>
      <c r="BI3191">
        <v>22302.216</v>
      </c>
      <c r="BJ3191">
        <v>6814.5660000000007</v>
      </c>
    </row>
    <row r="3192" spans="11:62" x14ac:dyDescent="0.15">
      <c r="K3192">
        <v>2018</v>
      </c>
      <c r="L3192" t="s">
        <v>26</v>
      </c>
      <c r="M3192" t="s">
        <v>97</v>
      </c>
      <c r="N3192" t="s">
        <v>98</v>
      </c>
      <c r="O3192" t="s">
        <v>100</v>
      </c>
      <c r="P3192" t="s">
        <v>56</v>
      </c>
      <c r="Q3192" t="s">
        <v>57</v>
      </c>
      <c r="R3192">
        <v>19252</v>
      </c>
      <c r="S3192">
        <v>325050.76799999998</v>
      </c>
      <c r="T3192">
        <v>487576.15199999994</v>
      </c>
      <c r="U3192">
        <v>162525.38399999996</v>
      </c>
      <c r="AX3192" t="s">
        <v>26</v>
      </c>
      <c r="AY3192">
        <v>2018</v>
      </c>
      <c r="AZ3192">
        <v>8</v>
      </c>
      <c r="BA3192" t="s">
        <v>38</v>
      </c>
      <c r="BB3192" t="s">
        <v>97</v>
      </c>
      <c r="BC3192" t="s">
        <v>98</v>
      </c>
      <c r="BD3192" t="s">
        <v>101</v>
      </c>
      <c r="BE3192" t="s">
        <v>46</v>
      </c>
      <c r="BF3192" t="s">
        <v>47</v>
      </c>
      <c r="BG3192">
        <v>19270</v>
      </c>
      <c r="BH3192">
        <v>25436.400000000001</v>
      </c>
      <c r="BI3192">
        <v>31286.772000000001</v>
      </c>
      <c r="BJ3192">
        <v>5850.3719999999994</v>
      </c>
    </row>
    <row r="3193" spans="11:62" x14ac:dyDescent="0.15">
      <c r="K3193">
        <v>2018</v>
      </c>
      <c r="L3193" t="s">
        <v>26</v>
      </c>
      <c r="M3193" t="s">
        <v>97</v>
      </c>
      <c r="N3193" t="s">
        <v>98</v>
      </c>
      <c r="O3193" t="s">
        <v>100</v>
      </c>
      <c r="P3193" t="s">
        <v>56</v>
      </c>
      <c r="Q3193" t="s">
        <v>58</v>
      </c>
      <c r="R3193">
        <v>13899</v>
      </c>
      <c r="S3193">
        <v>99822.617999999988</v>
      </c>
      <c r="T3193">
        <v>132764.08193999997</v>
      </c>
      <c r="U3193">
        <v>32941.463939999987</v>
      </c>
      <c r="AX3193" t="s">
        <v>26</v>
      </c>
      <c r="AY3193">
        <v>2018</v>
      </c>
      <c r="AZ3193">
        <v>8</v>
      </c>
      <c r="BA3193" t="s">
        <v>38</v>
      </c>
      <c r="BB3193" t="s">
        <v>97</v>
      </c>
      <c r="BC3193" t="s">
        <v>98</v>
      </c>
      <c r="BD3193" t="s">
        <v>101</v>
      </c>
      <c r="BE3193" t="s">
        <v>46</v>
      </c>
      <c r="BF3193" t="s">
        <v>48</v>
      </c>
      <c r="BG3193">
        <v>5528</v>
      </c>
      <c r="BH3193">
        <v>13985.84</v>
      </c>
      <c r="BI3193">
        <v>17901.875199999999</v>
      </c>
      <c r="BJ3193">
        <v>3916.0351999999984</v>
      </c>
    </row>
    <row r="3194" spans="11:62" x14ac:dyDescent="0.15">
      <c r="K3194">
        <v>2018</v>
      </c>
      <c r="L3194" t="s">
        <v>26</v>
      </c>
      <c r="M3194" t="s">
        <v>97</v>
      </c>
      <c r="N3194" t="s">
        <v>98</v>
      </c>
      <c r="O3194" t="s">
        <v>100</v>
      </c>
      <c r="P3194" t="s">
        <v>56</v>
      </c>
      <c r="Q3194" t="s">
        <v>59</v>
      </c>
      <c r="R3194">
        <v>6775</v>
      </c>
      <c r="S3194">
        <v>15487.65</v>
      </c>
      <c r="T3194">
        <v>22302.216</v>
      </c>
      <c r="U3194">
        <v>6814.5660000000007</v>
      </c>
      <c r="AX3194" t="s">
        <v>26</v>
      </c>
      <c r="AY3194">
        <v>2018</v>
      </c>
      <c r="AZ3194">
        <v>8</v>
      </c>
      <c r="BA3194" t="s">
        <v>38</v>
      </c>
      <c r="BB3194" t="s">
        <v>97</v>
      </c>
      <c r="BC3194" t="s">
        <v>98</v>
      </c>
      <c r="BD3194" t="s">
        <v>101</v>
      </c>
      <c r="BE3194" t="s">
        <v>46</v>
      </c>
      <c r="BF3194" t="s">
        <v>49</v>
      </c>
      <c r="BG3194">
        <v>10152</v>
      </c>
      <c r="BH3194">
        <v>26577.936000000002</v>
      </c>
      <c r="BI3194">
        <v>34285.537440000007</v>
      </c>
      <c r="BJ3194">
        <v>7707.6014400000058</v>
      </c>
    </row>
    <row r="3195" spans="11:62" x14ac:dyDescent="0.15">
      <c r="K3195">
        <v>2018</v>
      </c>
      <c r="L3195" t="s">
        <v>26</v>
      </c>
      <c r="M3195" t="s">
        <v>97</v>
      </c>
      <c r="N3195" t="s">
        <v>98</v>
      </c>
      <c r="O3195" t="s">
        <v>101</v>
      </c>
      <c r="P3195" t="s">
        <v>46</v>
      </c>
      <c r="Q3195" t="s">
        <v>47</v>
      </c>
      <c r="R3195">
        <v>19270</v>
      </c>
      <c r="S3195">
        <v>25436.400000000001</v>
      </c>
      <c r="T3195">
        <v>31286.772000000001</v>
      </c>
      <c r="U3195">
        <v>5850.3719999999994</v>
      </c>
      <c r="AX3195" t="s">
        <v>26</v>
      </c>
      <c r="AY3195">
        <v>2018</v>
      </c>
      <c r="AZ3195">
        <v>8</v>
      </c>
      <c r="BA3195" t="s">
        <v>38</v>
      </c>
      <c r="BB3195" t="s">
        <v>97</v>
      </c>
      <c r="BC3195" t="s">
        <v>98</v>
      </c>
      <c r="BD3195" t="s">
        <v>101</v>
      </c>
      <c r="BE3195" t="s">
        <v>46</v>
      </c>
      <c r="BF3195" t="s">
        <v>50</v>
      </c>
      <c r="BG3195">
        <v>9783</v>
      </c>
      <c r="BH3195">
        <v>51341.183999999994</v>
      </c>
      <c r="BI3195">
        <v>65203.30367999999</v>
      </c>
      <c r="BJ3195">
        <v>13862.119679999996</v>
      </c>
    </row>
    <row r="3196" spans="11:62" x14ac:dyDescent="0.15">
      <c r="K3196">
        <v>2018</v>
      </c>
      <c r="L3196" t="s">
        <v>26</v>
      </c>
      <c r="M3196" t="s">
        <v>97</v>
      </c>
      <c r="N3196" t="s">
        <v>98</v>
      </c>
      <c r="O3196" t="s">
        <v>101</v>
      </c>
      <c r="P3196" t="s">
        <v>46</v>
      </c>
      <c r="Q3196" t="s">
        <v>48</v>
      </c>
      <c r="R3196">
        <v>5528</v>
      </c>
      <c r="S3196">
        <v>13985.84</v>
      </c>
      <c r="T3196">
        <v>17901.875199999999</v>
      </c>
      <c r="U3196">
        <v>3916.0351999999984</v>
      </c>
      <c r="AX3196" t="s">
        <v>26</v>
      </c>
      <c r="AY3196">
        <v>2018</v>
      </c>
      <c r="AZ3196">
        <v>8</v>
      </c>
      <c r="BA3196" t="s">
        <v>38</v>
      </c>
      <c r="BB3196" t="s">
        <v>97</v>
      </c>
      <c r="BC3196" t="s">
        <v>98</v>
      </c>
      <c r="BD3196" t="s">
        <v>101</v>
      </c>
      <c r="BE3196" t="s">
        <v>51</v>
      </c>
      <c r="BF3196" t="s">
        <v>52</v>
      </c>
      <c r="BG3196">
        <v>8035</v>
      </c>
      <c r="BH3196">
        <v>39387.57</v>
      </c>
      <c r="BI3196">
        <v>57505.852199999994</v>
      </c>
      <c r="BJ3196">
        <v>18118.282199999994</v>
      </c>
    </row>
    <row r="3197" spans="11:62" x14ac:dyDescent="0.15">
      <c r="K3197">
        <v>2018</v>
      </c>
      <c r="L3197" t="s">
        <v>26</v>
      </c>
      <c r="M3197" t="s">
        <v>97</v>
      </c>
      <c r="N3197" t="s">
        <v>98</v>
      </c>
      <c r="O3197" t="s">
        <v>101</v>
      </c>
      <c r="P3197" t="s">
        <v>46</v>
      </c>
      <c r="Q3197" t="s">
        <v>49</v>
      </c>
      <c r="R3197">
        <v>10152</v>
      </c>
      <c r="S3197">
        <v>26577.936000000002</v>
      </c>
      <c r="T3197">
        <v>34285.537440000007</v>
      </c>
      <c r="U3197">
        <v>7707.6014400000058</v>
      </c>
      <c r="AX3197" t="s">
        <v>26</v>
      </c>
      <c r="AY3197">
        <v>2018</v>
      </c>
      <c r="AZ3197">
        <v>8</v>
      </c>
      <c r="BA3197" t="s">
        <v>38</v>
      </c>
      <c r="BB3197" t="s">
        <v>97</v>
      </c>
      <c r="BC3197" t="s">
        <v>98</v>
      </c>
      <c r="BD3197" t="s">
        <v>101</v>
      </c>
      <c r="BE3197" t="s">
        <v>51</v>
      </c>
      <c r="BF3197" t="s">
        <v>53</v>
      </c>
      <c r="BG3197">
        <v>10592</v>
      </c>
      <c r="BH3197">
        <v>79228.159999999989</v>
      </c>
      <c r="BI3197">
        <v>111711.70559999999</v>
      </c>
      <c r="BJ3197">
        <v>32483.545599999998</v>
      </c>
    </row>
    <row r="3198" spans="11:62" x14ac:dyDescent="0.15">
      <c r="K3198">
        <v>2018</v>
      </c>
      <c r="L3198" t="s">
        <v>26</v>
      </c>
      <c r="M3198" t="s">
        <v>97</v>
      </c>
      <c r="N3198" t="s">
        <v>98</v>
      </c>
      <c r="O3198" t="s">
        <v>101</v>
      </c>
      <c r="P3198" t="s">
        <v>46</v>
      </c>
      <c r="Q3198" t="s">
        <v>50</v>
      </c>
      <c r="R3198">
        <v>9783</v>
      </c>
      <c r="S3198">
        <v>51341.183999999994</v>
      </c>
      <c r="T3198">
        <v>65203.30367999999</v>
      </c>
      <c r="U3198">
        <v>13862.119679999996</v>
      </c>
      <c r="AX3198" t="s">
        <v>26</v>
      </c>
      <c r="AY3198">
        <v>2018</v>
      </c>
      <c r="AZ3198">
        <v>8</v>
      </c>
      <c r="BA3198" t="s">
        <v>38</v>
      </c>
      <c r="BB3198" t="s">
        <v>97</v>
      </c>
      <c r="BC3198" t="s">
        <v>98</v>
      </c>
      <c r="BD3198" t="s">
        <v>101</v>
      </c>
      <c r="BE3198" t="s">
        <v>51</v>
      </c>
      <c r="BF3198" t="s">
        <v>54</v>
      </c>
      <c r="BG3198">
        <v>8620</v>
      </c>
      <c r="BH3198">
        <v>21239.68</v>
      </c>
      <c r="BI3198">
        <v>29098.3616</v>
      </c>
      <c r="BJ3198">
        <v>7858.6815999999999</v>
      </c>
    </row>
    <row r="3199" spans="11:62" x14ac:dyDescent="0.15">
      <c r="K3199">
        <v>2018</v>
      </c>
      <c r="L3199" t="s">
        <v>26</v>
      </c>
      <c r="M3199" t="s">
        <v>97</v>
      </c>
      <c r="N3199" t="s">
        <v>98</v>
      </c>
      <c r="O3199" t="s">
        <v>101</v>
      </c>
      <c r="P3199" t="s">
        <v>51</v>
      </c>
      <c r="Q3199" t="s">
        <v>52</v>
      </c>
      <c r="R3199">
        <v>8035</v>
      </c>
      <c r="S3199">
        <v>39387.57</v>
      </c>
      <c r="T3199">
        <v>57505.852199999994</v>
      </c>
      <c r="U3199">
        <v>18118.282199999994</v>
      </c>
      <c r="AX3199" t="s">
        <v>26</v>
      </c>
      <c r="AY3199">
        <v>2018</v>
      </c>
      <c r="AZ3199">
        <v>8</v>
      </c>
      <c r="BA3199" t="s">
        <v>38</v>
      </c>
      <c r="BB3199" t="s">
        <v>97</v>
      </c>
      <c r="BC3199" t="s">
        <v>98</v>
      </c>
      <c r="BD3199" t="s">
        <v>101</v>
      </c>
      <c r="BE3199" t="s">
        <v>51</v>
      </c>
      <c r="BF3199" t="s">
        <v>55</v>
      </c>
      <c r="BG3199">
        <v>8107</v>
      </c>
      <c r="BH3199">
        <v>45528.912000000004</v>
      </c>
      <c r="BI3199">
        <v>65561.633280000009</v>
      </c>
      <c r="BJ3199">
        <v>20032.721280000005</v>
      </c>
    </row>
    <row r="3200" spans="11:62" x14ac:dyDescent="0.15">
      <c r="K3200">
        <v>2018</v>
      </c>
      <c r="L3200" t="s">
        <v>26</v>
      </c>
      <c r="M3200" t="s">
        <v>97</v>
      </c>
      <c r="N3200" t="s">
        <v>98</v>
      </c>
      <c r="O3200" t="s">
        <v>101</v>
      </c>
      <c r="P3200" t="s">
        <v>51</v>
      </c>
      <c r="Q3200" t="s">
        <v>53</v>
      </c>
      <c r="R3200">
        <v>10592</v>
      </c>
      <c r="S3200">
        <v>79228.159999999989</v>
      </c>
      <c r="T3200">
        <v>111711.70559999999</v>
      </c>
      <c r="U3200">
        <v>32483.545599999998</v>
      </c>
      <c r="AX3200" t="s">
        <v>26</v>
      </c>
      <c r="AY3200">
        <v>2018</v>
      </c>
      <c r="AZ3200">
        <v>8</v>
      </c>
      <c r="BA3200" t="s">
        <v>38</v>
      </c>
      <c r="BB3200" t="s">
        <v>97</v>
      </c>
      <c r="BC3200" t="s">
        <v>98</v>
      </c>
      <c r="BD3200" t="s">
        <v>101</v>
      </c>
      <c r="BE3200" t="s">
        <v>56</v>
      </c>
      <c r="BF3200" t="s">
        <v>57</v>
      </c>
      <c r="BG3200">
        <v>5339</v>
      </c>
      <c r="BH3200">
        <v>82989.416000000012</v>
      </c>
      <c r="BI3200">
        <v>113695.49992000003</v>
      </c>
      <c r="BJ3200">
        <v>30706.083920000019</v>
      </c>
    </row>
    <row r="3201" spans="11:62" x14ac:dyDescent="0.15">
      <c r="K3201">
        <v>2018</v>
      </c>
      <c r="L3201" t="s">
        <v>26</v>
      </c>
      <c r="M3201" t="s">
        <v>97</v>
      </c>
      <c r="N3201" t="s">
        <v>98</v>
      </c>
      <c r="O3201" t="s">
        <v>101</v>
      </c>
      <c r="P3201" t="s">
        <v>51</v>
      </c>
      <c r="Q3201" t="s">
        <v>54</v>
      </c>
      <c r="R3201">
        <v>8620</v>
      </c>
      <c r="S3201">
        <v>21239.68</v>
      </c>
      <c r="T3201">
        <v>29098.3616</v>
      </c>
      <c r="U3201">
        <v>7858.6815999999999</v>
      </c>
      <c r="AX3201" t="s">
        <v>26</v>
      </c>
      <c r="AY3201">
        <v>2018</v>
      </c>
      <c r="AZ3201">
        <v>8</v>
      </c>
      <c r="BA3201" t="s">
        <v>38</v>
      </c>
      <c r="BB3201" t="s">
        <v>97</v>
      </c>
      <c r="BC3201" t="s">
        <v>98</v>
      </c>
      <c r="BD3201" t="s">
        <v>101</v>
      </c>
      <c r="BE3201" t="s">
        <v>56</v>
      </c>
      <c r="BF3201" t="s">
        <v>58</v>
      </c>
      <c r="BG3201">
        <v>16979</v>
      </c>
      <c r="BH3201">
        <v>127291.56299999999</v>
      </c>
      <c r="BI3201">
        <v>188391.51324</v>
      </c>
      <c r="BJ3201">
        <v>61099.950240000006</v>
      </c>
    </row>
    <row r="3202" spans="11:62" x14ac:dyDescent="0.15">
      <c r="K3202">
        <v>2018</v>
      </c>
      <c r="L3202" t="s">
        <v>26</v>
      </c>
      <c r="M3202" t="s">
        <v>97</v>
      </c>
      <c r="N3202" t="s">
        <v>98</v>
      </c>
      <c r="O3202" t="s">
        <v>101</v>
      </c>
      <c r="P3202" t="s">
        <v>51</v>
      </c>
      <c r="Q3202" t="s">
        <v>55</v>
      </c>
      <c r="R3202">
        <v>8107</v>
      </c>
      <c r="S3202">
        <v>45528.912000000004</v>
      </c>
      <c r="T3202">
        <v>65561.633280000009</v>
      </c>
      <c r="U3202">
        <v>20032.721280000005</v>
      </c>
      <c r="AX3202" t="s">
        <v>26</v>
      </c>
      <c r="AY3202">
        <v>2018</v>
      </c>
      <c r="AZ3202">
        <v>8</v>
      </c>
      <c r="BA3202" t="s">
        <v>38</v>
      </c>
      <c r="BB3202" t="s">
        <v>97</v>
      </c>
      <c r="BC3202" t="s">
        <v>98</v>
      </c>
      <c r="BD3202" t="s">
        <v>101</v>
      </c>
      <c r="BE3202" t="s">
        <v>56</v>
      </c>
      <c r="BF3202" t="s">
        <v>59</v>
      </c>
      <c r="BG3202">
        <v>13225</v>
      </c>
      <c r="BH3202">
        <v>26899.65</v>
      </c>
      <c r="BI3202">
        <v>40349.474999999999</v>
      </c>
      <c r="BJ3202">
        <v>13449.824999999997</v>
      </c>
    </row>
    <row r="3203" spans="11:62" x14ac:dyDescent="0.15">
      <c r="K3203">
        <v>2018</v>
      </c>
      <c r="L3203" t="s">
        <v>26</v>
      </c>
      <c r="M3203" t="s">
        <v>97</v>
      </c>
      <c r="N3203" t="s">
        <v>98</v>
      </c>
      <c r="O3203" t="s">
        <v>101</v>
      </c>
      <c r="P3203" t="s">
        <v>56</v>
      </c>
      <c r="Q3203" t="s">
        <v>57</v>
      </c>
      <c r="R3203">
        <v>5339</v>
      </c>
      <c r="S3203">
        <v>82989.416000000012</v>
      </c>
      <c r="T3203">
        <v>113695.49992000003</v>
      </c>
      <c r="U3203">
        <v>30706.083920000019</v>
      </c>
      <c r="AX3203" t="s">
        <v>26</v>
      </c>
      <c r="AY3203">
        <v>2018</v>
      </c>
      <c r="AZ3203">
        <v>8</v>
      </c>
      <c r="BA3203" t="s">
        <v>38</v>
      </c>
      <c r="BB3203" t="s">
        <v>97</v>
      </c>
      <c r="BC3203" t="s">
        <v>98</v>
      </c>
      <c r="BD3203" t="s">
        <v>102</v>
      </c>
      <c r="BE3203" t="s">
        <v>46</v>
      </c>
      <c r="BF3203" t="s">
        <v>47</v>
      </c>
      <c r="BG3203">
        <v>17192</v>
      </c>
      <c r="BH3203">
        <v>26200.607999999997</v>
      </c>
      <c r="BI3203">
        <v>33012.766079999994</v>
      </c>
      <c r="BJ3203">
        <v>6812.1580799999974</v>
      </c>
    </row>
    <row r="3204" spans="11:62" x14ac:dyDescent="0.15">
      <c r="K3204">
        <v>2018</v>
      </c>
      <c r="L3204" t="s">
        <v>26</v>
      </c>
      <c r="M3204" t="s">
        <v>97</v>
      </c>
      <c r="N3204" t="s">
        <v>98</v>
      </c>
      <c r="O3204" t="s">
        <v>101</v>
      </c>
      <c r="P3204" t="s">
        <v>56</v>
      </c>
      <c r="Q3204" t="s">
        <v>58</v>
      </c>
      <c r="R3204">
        <v>16979</v>
      </c>
      <c r="S3204">
        <v>127291.56299999999</v>
      </c>
      <c r="T3204">
        <v>188391.51324</v>
      </c>
      <c r="U3204">
        <v>61099.950240000006</v>
      </c>
      <c r="AX3204" t="s">
        <v>26</v>
      </c>
      <c r="AY3204">
        <v>2018</v>
      </c>
      <c r="AZ3204">
        <v>8</v>
      </c>
      <c r="BA3204" t="s">
        <v>38</v>
      </c>
      <c r="BB3204" t="s">
        <v>97</v>
      </c>
      <c r="BC3204" t="s">
        <v>98</v>
      </c>
      <c r="BD3204" t="s">
        <v>102</v>
      </c>
      <c r="BE3204" t="s">
        <v>46</v>
      </c>
      <c r="BF3204" t="s">
        <v>48</v>
      </c>
      <c r="BG3204">
        <v>19711</v>
      </c>
      <c r="BH3204">
        <v>53337.966000000008</v>
      </c>
      <c r="BI3204">
        <v>69872.735460000011</v>
      </c>
      <c r="BJ3204">
        <v>16534.769460000003</v>
      </c>
    </row>
    <row r="3205" spans="11:62" x14ac:dyDescent="0.15">
      <c r="K3205">
        <v>2018</v>
      </c>
      <c r="L3205" t="s">
        <v>26</v>
      </c>
      <c r="M3205" t="s">
        <v>97</v>
      </c>
      <c r="N3205" t="s">
        <v>98</v>
      </c>
      <c r="O3205" t="s">
        <v>101</v>
      </c>
      <c r="P3205" t="s">
        <v>56</v>
      </c>
      <c r="Q3205" t="s">
        <v>59</v>
      </c>
      <c r="R3205">
        <v>13225</v>
      </c>
      <c r="S3205">
        <v>26899.65</v>
      </c>
      <c r="T3205">
        <v>40349.474999999999</v>
      </c>
      <c r="U3205">
        <v>13449.824999999997</v>
      </c>
      <c r="AX3205" t="s">
        <v>26</v>
      </c>
      <c r="AY3205">
        <v>2018</v>
      </c>
      <c r="AZ3205">
        <v>8</v>
      </c>
      <c r="BA3205" t="s">
        <v>38</v>
      </c>
      <c r="BB3205" t="s">
        <v>97</v>
      </c>
      <c r="BC3205" t="s">
        <v>98</v>
      </c>
      <c r="BD3205" t="s">
        <v>102</v>
      </c>
      <c r="BE3205" t="s">
        <v>46</v>
      </c>
      <c r="BF3205" t="s">
        <v>49</v>
      </c>
      <c r="BG3205">
        <v>8481</v>
      </c>
      <c r="BH3205">
        <v>22949.585999999999</v>
      </c>
      <c r="BI3205">
        <v>33735.89142</v>
      </c>
      <c r="BJ3205">
        <v>10786.305420000001</v>
      </c>
    </row>
    <row r="3206" spans="11:62" x14ac:dyDescent="0.15">
      <c r="K3206">
        <v>2018</v>
      </c>
      <c r="L3206" t="s">
        <v>26</v>
      </c>
      <c r="M3206" t="s">
        <v>97</v>
      </c>
      <c r="N3206" t="s">
        <v>98</v>
      </c>
      <c r="O3206" t="s">
        <v>102</v>
      </c>
      <c r="P3206" t="s">
        <v>46</v>
      </c>
      <c r="Q3206" t="s">
        <v>47</v>
      </c>
      <c r="R3206">
        <v>17192</v>
      </c>
      <c r="S3206">
        <v>26200.607999999997</v>
      </c>
      <c r="T3206">
        <v>33012.766079999994</v>
      </c>
      <c r="U3206">
        <v>6812.1580799999974</v>
      </c>
      <c r="AX3206" t="s">
        <v>26</v>
      </c>
      <c r="AY3206">
        <v>2018</v>
      </c>
      <c r="AZ3206">
        <v>8</v>
      </c>
      <c r="BA3206" t="s">
        <v>38</v>
      </c>
      <c r="BB3206" t="s">
        <v>97</v>
      </c>
      <c r="BC3206" t="s">
        <v>98</v>
      </c>
      <c r="BD3206" t="s">
        <v>102</v>
      </c>
      <c r="BE3206" t="s">
        <v>46</v>
      </c>
      <c r="BF3206" t="s">
        <v>50</v>
      </c>
      <c r="BG3206">
        <v>12520</v>
      </c>
      <c r="BH3206">
        <v>64164.999999999993</v>
      </c>
      <c r="BI3206">
        <v>80206.249999999985</v>
      </c>
      <c r="BJ3206">
        <v>16041.249999999993</v>
      </c>
    </row>
    <row r="3207" spans="11:62" x14ac:dyDescent="0.15">
      <c r="K3207">
        <v>2018</v>
      </c>
      <c r="L3207" t="s">
        <v>26</v>
      </c>
      <c r="M3207" t="s">
        <v>97</v>
      </c>
      <c r="N3207" t="s">
        <v>98</v>
      </c>
      <c r="O3207" t="s">
        <v>102</v>
      </c>
      <c r="P3207" t="s">
        <v>46</v>
      </c>
      <c r="Q3207" t="s">
        <v>48</v>
      </c>
      <c r="R3207">
        <v>19711</v>
      </c>
      <c r="S3207">
        <v>53337.966000000008</v>
      </c>
      <c r="T3207">
        <v>69872.735460000011</v>
      </c>
      <c r="U3207">
        <v>16534.769460000003</v>
      </c>
      <c r="AX3207" t="s">
        <v>26</v>
      </c>
      <c r="AY3207">
        <v>2018</v>
      </c>
      <c r="AZ3207">
        <v>8</v>
      </c>
      <c r="BA3207" t="s">
        <v>38</v>
      </c>
      <c r="BB3207" t="s">
        <v>97</v>
      </c>
      <c r="BC3207" t="s">
        <v>98</v>
      </c>
      <c r="BD3207" t="s">
        <v>102</v>
      </c>
      <c r="BE3207" t="s">
        <v>51</v>
      </c>
      <c r="BF3207" t="s">
        <v>52</v>
      </c>
      <c r="BG3207">
        <v>6398</v>
      </c>
      <c r="BH3207">
        <v>27716.135999999995</v>
      </c>
      <c r="BI3207">
        <v>39079.751759999992</v>
      </c>
      <c r="BJ3207">
        <v>11363.615759999997</v>
      </c>
    </row>
    <row r="3208" spans="11:62" x14ac:dyDescent="0.15">
      <c r="K3208">
        <v>2018</v>
      </c>
      <c r="L3208" t="s">
        <v>26</v>
      </c>
      <c r="M3208" t="s">
        <v>97</v>
      </c>
      <c r="N3208" t="s">
        <v>98</v>
      </c>
      <c r="O3208" t="s">
        <v>102</v>
      </c>
      <c r="P3208" t="s">
        <v>46</v>
      </c>
      <c r="Q3208" t="s">
        <v>49</v>
      </c>
      <c r="R3208">
        <v>8481</v>
      </c>
      <c r="S3208">
        <v>22949.585999999999</v>
      </c>
      <c r="T3208">
        <v>33735.89142</v>
      </c>
      <c r="U3208">
        <v>10786.305420000001</v>
      </c>
      <c r="AX3208" t="s">
        <v>26</v>
      </c>
      <c r="AY3208">
        <v>2018</v>
      </c>
      <c r="AZ3208">
        <v>8</v>
      </c>
      <c r="BA3208" t="s">
        <v>38</v>
      </c>
      <c r="BB3208" t="s">
        <v>97</v>
      </c>
      <c r="BC3208" t="s">
        <v>98</v>
      </c>
      <c r="BD3208" t="s">
        <v>102</v>
      </c>
      <c r="BE3208" t="s">
        <v>51</v>
      </c>
      <c r="BF3208" t="s">
        <v>53</v>
      </c>
      <c r="BG3208">
        <v>18971</v>
      </c>
      <c r="BH3208">
        <v>161253.5</v>
      </c>
      <c r="BI3208">
        <v>206404.48000000001</v>
      </c>
      <c r="BJ3208">
        <v>45150.98000000001</v>
      </c>
    </row>
    <row r="3209" spans="11:62" x14ac:dyDescent="0.15">
      <c r="K3209">
        <v>2018</v>
      </c>
      <c r="L3209" t="s">
        <v>26</v>
      </c>
      <c r="M3209" t="s">
        <v>97</v>
      </c>
      <c r="N3209" t="s">
        <v>98</v>
      </c>
      <c r="O3209" t="s">
        <v>102</v>
      </c>
      <c r="P3209" t="s">
        <v>46</v>
      </c>
      <c r="Q3209" t="s">
        <v>50</v>
      </c>
      <c r="R3209">
        <v>12520</v>
      </c>
      <c r="S3209">
        <v>64164.999999999993</v>
      </c>
      <c r="T3209">
        <v>80206.249999999985</v>
      </c>
      <c r="U3209">
        <v>16041.249999999993</v>
      </c>
      <c r="AX3209" t="s">
        <v>26</v>
      </c>
      <c r="AY3209">
        <v>2018</v>
      </c>
      <c r="AZ3209">
        <v>8</v>
      </c>
      <c r="BA3209" t="s">
        <v>38</v>
      </c>
      <c r="BB3209" t="s">
        <v>97</v>
      </c>
      <c r="BC3209" t="s">
        <v>98</v>
      </c>
      <c r="BD3209" t="s">
        <v>102</v>
      </c>
      <c r="BE3209" t="s">
        <v>51</v>
      </c>
      <c r="BF3209" t="s">
        <v>54</v>
      </c>
      <c r="BG3209">
        <v>18648</v>
      </c>
      <c r="BH3209">
        <v>51692.256000000008</v>
      </c>
      <c r="BI3209">
        <v>68233.777920000008</v>
      </c>
      <c r="BJ3209">
        <v>16541.521919999999</v>
      </c>
    </row>
    <row r="3210" spans="11:62" x14ac:dyDescent="0.15">
      <c r="K3210">
        <v>2018</v>
      </c>
      <c r="L3210" t="s">
        <v>26</v>
      </c>
      <c r="M3210" t="s">
        <v>97</v>
      </c>
      <c r="N3210" t="s">
        <v>98</v>
      </c>
      <c r="O3210" t="s">
        <v>102</v>
      </c>
      <c r="P3210" t="s">
        <v>51</v>
      </c>
      <c r="Q3210" t="s">
        <v>52</v>
      </c>
      <c r="R3210">
        <v>6398</v>
      </c>
      <c r="S3210">
        <v>27716.135999999995</v>
      </c>
      <c r="T3210">
        <v>39079.751759999992</v>
      </c>
      <c r="U3210">
        <v>11363.615759999997</v>
      </c>
      <c r="AX3210" t="s">
        <v>26</v>
      </c>
      <c r="AY3210">
        <v>2018</v>
      </c>
      <c r="AZ3210">
        <v>8</v>
      </c>
      <c r="BA3210" t="s">
        <v>38</v>
      </c>
      <c r="BB3210" t="s">
        <v>97</v>
      </c>
      <c r="BC3210" t="s">
        <v>98</v>
      </c>
      <c r="BD3210" t="s">
        <v>102</v>
      </c>
      <c r="BE3210" t="s">
        <v>51</v>
      </c>
      <c r="BF3210" t="s">
        <v>55</v>
      </c>
      <c r="BG3210">
        <v>17637</v>
      </c>
      <c r="BH3210">
        <v>110054.87999999998</v>
      </c>
      <c r="BI3210">
        <v>135367.50239999997</v>
      </c>
      <c r="BJ3210">
        <v>25312.622399999993</v>
      </c>
    </row>
    <row r="3211" spans="11:62" x14ac:dyDescent="0.15">
      <c r="K3211">
        <v>2018</v>
      </c>
      <c r="L3211" t="s">
        <v>26</v>
      </c>
      <c r="M3211" t="s">
        <v>97</v>
      </c>
      <c r="N3211" t="s">
        <v>98</v>
      </c>
      <c r="O3211" t="s">
        <v>102</v>
      </c>
      <c r="P3211" t="s">
        <v>51</v>
      </c>
      <c r="Q3211" t="s">
        <v>53</v>
      </c>
      <c r="R3211">
        <v>18971</v>
      </c>
      <c r="S3211">
        <v>161253.5</v>
      </c>
      <c r="T3211">
        <v>206404.48000000001</v>
      </c>
      <c r="U3211">
        <v>45150.98000000001</v>
      </c>
      <c r="AX3211" t="s">
        <v>26</v>
      </c>
      <c r="AY3211">
        <v>2018</v>
      </c>
      <c r="AZ3211">
        <v>8</v>
      </c>
      <c r="BA3211" t="s">
        <v>38</v>
      </c>
      <c r="BB3211" t="s">
        <v>97</v>
      </c>
      <c r="BC3211" t="s">
        <v>98</v>
      </c>
      <c r="BD3211" t="s">
        <v>102</v>
      </c>
      <c r="BE3211" t="s">
        <v>56</v>
      </c>
      <c r="BF3211" t="s">
        <v>57</v>
      </c>
      <c r="BG3211">
        <v>13034</v>
      </c>
      <c r="BH3211">
        <v>221812.61199999999</v>
      </c>
      <c r="BI3211">
        <v>328282.66576</v>
      </c>
      <c r="BJ3211">
        <v>106470.05376000001</v>
      </c>
    </row>
    <row r="3212" spans="11:62" x14ac:dyDescent="0.15">
      <c r="K3212">
        <v>2018</v>
      </c>
      <c r="L3212" t="s">
        <v>26</v>
      </c>
      <c r="M3212" t="s">
        <v>97</v>
      </c>
      <c r="N3212" t="s">
        <v>98</v>
      </c>
      <c r="O3212" t="s">
        <v>102</v>
      </c>
      <c r="P3212" t="s">
        <v>51</v>
      </c>
      <c r="Q3212" t="s">
        <v>54</v>
      </c>
      <c r="R3212">
        <v>18648</v>
      </c>
      <c r="S3212">
        <v>51692.256000000008</v>
      </c>
      <c r="T3212">
        <v>68233.777920000008</v>
      </c>
      <c r="U3212">
        <v>16541.521919999999</v>
      </c>
      <c r="AX3212" t="s">
        <v>26</v>
      </c>
      <c r="AY3212">
        <v>2018</v>
      </c>
      <c r="AZ3212">
        <v>8</v>
      </c>
      <c r="BA3212" t="s">
        <v>38</v>
      </c>
      <c r="BB3212" t="s">
        <v>97</v>
      </c>
      <c r="BC3212" t="s">
        <v>98</v>
      </c>
      <c r="BD3212" t="s">
        <v>102</v>
      </c>
      <c r="BE3212" t="s">
        <v>56</v>
      </c>
      <c r="BF3212" t="s">
        <v>58</v>
      </c>
      <c r="BG3212">
        <v>12156</v>
      </c>
      <c r="BH3212">
        <v>96494.328000000009</v>
      </c>
      <c r="BI3212">
        <v>131232.28608000002</v>
      </c>
      <c r="BJ3212">
        <v>34737.958080000011</v>
      </c>
    </row>
    <row r="3213" spans="11:62" x14ac:dyDescent="0.15">
      <c r="K3213">
        <v>2018</v>
      </c>
      <c r="L3213" t="s">
        <v>26</v>
      </c>
      <c r="M3213" t="s">
        <v>97</v>
      </c>
      <c r="N3213" t="s">
        <v>98</v>
      </c>
      <c r="O3213" t="s">
        <v>102</v>
      </c>
      <c r="P3213" t="s">
        <v>51</v>
      </c>
      <c r="Q3213" t="s">
        <v>55</v>
      </c>
      <c r="R3213">
        <v>17637</v>
      </c>
      <c r="S3213">
        <v>110054.87999999998</v>
      </c>
      <c r="T3213">
        <v>135367.50239999997</v>
      </c>
      <c r="U3213">
        <v>25312.622399999993</v>
      </c>
      <c r="AX3213" t="s">
        <v>26</v>
      </c>
      <c r="AY3213">
        <v>2018</v>
      </c>
      <c r="AZ3213">
        <v>8</v>
      </c>
      <c r="BA3213" t="s">
        <v>38</v>
      </c>
      <c r="BB3213" t="s">
        <v>97</v>
      </c>
      <c r="BC3213" t="s">
        <v>98</v>
      </c>
      <c r="BD3213" t="s">
        <v>102</v>
      </c>
      <c r="BE3213" t="s">
        <v>56</v>
      </c>
      <c r="BF3213" t="s">
        <v>59</v>
      </c>
      <c r="BG3213">
        <v>5416</v>
      </c>
      <c r="BH3213">
        <v>11211.120000000003</v>
      </c>
      <c r="BI3213">
        <v>15807.679200000004</v>
      </c>
      <c r="BJ3213">
        <v>4596.5592000000015</v>
      </c>
    </row>
    <row r="3214" spans="11:62" x14ac:dyDescent="0.15">
      <c r="K3214">
        <v>2018</v>
      </c>
      <c r="L3214" t="s">
        <v>26</v>
      </c>
      <c r="M3214" t="s">
        <v>97</v>
      </c>
      <c r="N3214" t="s">
        <v>98</v>
      </c>
      <c r="O3214" t="s">
        <v>102</v>
      </c>
      <c r="P3214" t="s">
        <v>56</v>
      </c>
      <c r="Q3214" t="s">
        <v>57</v>
      </c>
      <c r="R3214">
        <v>13034</v>
      </c>
      <c r="S3214">
        <v>221812.61199999999</v>
      </c>
      <c r="T3214">
        <v>328282.66576</v>
      </c>
      <c r="U3214">
        <v>106470.05376000001</v>
      </c>
      <c r="AX3214" t="s">
        <v>26</v>
      </c>
      <c r="AY3214">
        <v>2018</v>
      </c>
      <c r="AZ3214">
        <v>8</v>
      </c>
      <c r="BA3214" t="s">
        <v>38</v>
      </c>
      <c r="BB3214" t="s">
        <v>103</v>
      </c>
      <c r="BC3214" t="s">
        <v>98</v>
      </c>
      <c r="BD3214" t="s">
        <v>104</v>
      </c>
      <c r="BE3214" t="s">
        <v>46</v>
      </c>
      <c r="BF3214" t="s">
        <v>47</v>
      </c>
      <c r="BG3214">
        <v>10367</v>
      </c>
      <c r="BH3214">
        <v>15426.095999999998</v>
      </c>
      <c r="BI3214">
        <v>19282.62</v>
      </c>
      <c r="BJ3214">
        <v>3856.5240000000013</v>
      </c>
    </row>
    <row r="3215" spans="11:62" x14ac:dyDescent="0.15">
      <c r="K3215">
        <v>2018</v>
      </c>
      <c r="L3215" t="s">
        <v>26</v>
      </c>
      <c r="M3215" t="s">
        <v>97</v>
      </c>
      <c r="N3215" t="s">
        <v>98</v>
      </c>
      <c r="O3215" t="s">
        <v>102</v>
      </c>
      <c r="P3215" t="s">
        <v>56</v>
      </c>
      <c r="Q3215" t="s">
        <v>58</v>
      </c>
      <c r="R3215">
        <v>12156</v>
      </c>
      <c r="S3215">
        <v>96494.328000000009</v>
      </c>
      <c r="T3215">
        <v>131232.28608000002</v>
      </c>
      <c r="U3215">
        <v>34737.958080000011</v>
      </c>
      <c r="AX3215" t="s">
        <v>26</v>
      </c>
      <c r="AY3215">
        <v>2018</v>
      </c>
      <c r="AZ3215">
        <v>8</v>
      </c>
      <c r="BA3215" t="s">
        <v>38</v>
      </c>
      <c r="BB3215" t="s">
        <v>103</v>
      </c>
      <c r="BC3215" t="s">
        <v>98</v>
      </c>
      <c r="BD3215" t="s">
        <v>104</v>
      </c>
      <c r="BE3215" t="s">
        <v>46</v>
      </c>
      <c r="BF3215" t="s">
        <v>48</v>
      </c>
      <c r="BG3215">
        <v>16445</v>
      </c>
      <c r="BH3215">
        <v>40882.269999999997</v>
      </c>
      <c r="BI3215">
        <v>52329.305599999992</v>
      </c>
      <c r="BJ3215">
        <v>11447.035599999996</v>
      </c>
    </row>
    <row r="3216" spans="11:62" x14ac:dyDescent="0.15">
      <c r="K3216">
        <v>2018</v>
      </c>
      <c r="L3216" t="s">
        <v>26</v>
      </c>
      <c r="M3216" t="s">
        <v>97</v>
      </c>
      <c r="N3216" t="s">
        <v>98</v>
      </c>
      <c r="O3216" t="s">
        <v>102</v>
      </c>
      <c r="P3216" t="s">
        <v>56</v>
      </c>
      <c r="Q3216" t="s">
        <v>59</v>
      </c>
      <c r="R3216">
        <v>5416</v>
      </c>
      <c r="S3216">
        <v>11211.120000000003</v>
      </c>
      <c r="T3216">
        <v>15807.679200000004</v>
      </c>
      <c r="U3216">
        <v>4596.5592000000015</v>
      </c>
      <c r="AX3216" t="s">
        <v>26</v>
      </c>
      <c r="AY3216">
        <v>2018</v>
      </c>
      <c r="AZ3216">
        <v>8</v>
      </c>
      <c r="BA3216" t="s">
        <v>38</v>
      </c>
      <c r="BB3216" t="s">
        <v>103</v>
      </c>
      <c r="BC3216" t="s">
        <v>98</v>
      </c>
      <c r="BD3216" t="s">
        <v>104</v>
      </c>
      <c r="BE3216" t="s">
        <v>46</v>
      </c>
      <c r="BF3216" t="s">
        <v>49</v>
      </c>
      <c r="BG3216">
        <v>18896</v>
      </c>
      <c r="BH3216">
        <v>49054.016000000003</v>
      </c>
      <c r="BI3216">
        <v>67694.542079999999</v>
      </c>
      <c r="BJ3216">
        <v>18640.526079999996</v>
      </c>
    </row>
    <row r="3217" spans="11:62" x14ac:dyDescent="0.15">
      <c r="K3217">
        <v>2018</v>
      </c>
      <c r="L3217" t="s">
        <v>26</v>
      </c>
      <c r="M3217" t="s">
        <v>103</v>
      </c>
      <c r="N3217" t="s">
        <v>98</v>
      </c>
      <c r="O3217" t="s">
        <v>104</v>
      </c>
      <c r="P3217" t="s">
        <v>46</v>
      </c>
      <c r="Q3217" t="s">
        <v>47</v>
      </c>
      <c r="R3217">
        <v>10367</v>
      </c>
      <c r="S3217">
        <v>15426.095999999998</v>
      </c>
      <c r="T3217">
        <v>19282.62</v>
      </c>
      <c r="U3217">
        <v>3856.5240000000013</v>
      </c>
      <c r="AX3217" t="s">
        <v>26</v>
      </c>
      <c r="AY3217">
        <v>2018</v>
      </c>
      <c r="AZ3217">
        <v>8</v>
      </c>
      <c r="BA3217" t="s">
        <v>38</v>
      </c>
      <c r="BB3217" t="s">
        <v>103</v>
      </c>
      <c r="BC3217" t="s">
        <v>98</v>
      </c>
      <c r="BD3217" t="s">
        <v>104</v>
      </c>
      <c r="BE3217" t="s">
        <v>46</v>
      </c>
      <c r="BF3217" t="s">
        <v>50</v>
      </c>
      <c r="BG3217">
        <v>13898</v>
      </c>
      <c r="BH3217">
        <v>65529.069999999992</v>
      </c>
      <c r="BI3217">
        <v>83877.209599999987</v>
      </c>
      <c r="BJ3217">
        <v>18348.139599999995</v>
      </c>
    </row>
    <row r="3218" spans="11:62" x14ac:dyDescent="0.15">
      <c r="K3218">
        <v>2018</v>
      </c>
      <c r="L3218" t="s">
        <v>26</v>
      </c>
      <c r="M3218" t="s">
        <v>103</v>
      </c>
      <c r="N3218" t="s">
        <v>98</v>
      </c>
      <c r="O3218" t="s">
        <v>104</v>
      </c>
      <c r="P3218" t="s">
        <v>46</v>
      </c>
      <c r="Q3218" t="s">
        <v>48</v>
      </c>
      <c r="R3218">
        <v>16445</v>
      </c>
      <c r="S3218">
        <v>40882.269999999997</v>
      </c>
      <c r="T3218">
        <v>52329.305599999992</v>
      </c>
      <c r="U3218">
        <v>11447.035599999996</v>
      </c>
      <c r="AX3218" t="s">
        <v>26</v>
      </c>
      <c r="AY3218">
        <v>2018</v>
      </c>
      <c r="AZ3218">
        <v>8</v>
      </c>
      <c r="BA3218" t="s">
        <v>38</v>
      </c>
      <c r="BB3218" t="s">
        <v>103</v>
      </c>
      <c r="BC3218" t="s">
        <v>98</v>
      </c>
      <c r="BD3218" t="s">
        <v>104</v>
      </c>
      <c r="BE3218" t="s">
        <v>51</v>
      </c>
      <c r="BF3218" t="s">
        <v>52</v>
      </c>
      <c r="BG3218">
        <v>17858</v>
      </c>
      <c r="BH3218">
        <v>81432.479999999996</v>
      </c>
      <c r="BI3218">
        <v>121334.3952</v>
      </c>
      <c r="BJ3218">
        <v>39901.915200000003</v>
      </c>
    </row>
    <row r="3219" spans="11:62" x14ac:dyDescent="0.15">
      <c r="K3219">
        <v>2018</v>
      </c>
      <c r="L3219" t="s">
        <v>26</v>
      </c>
      <c r="M3219" t="s">
        <v>103</v>
      </c>
      <c r="N3219" t="s">
        <v>98</v>
      </c>
      <c r="O3219" t="s">
        <v>104</v>
      </c>
      <c r="P3219" t="s">
        <v>46</v>
      </c>
      <c r="Q3219" t="s">
        <v>49</v>
      </c>
      <c r="R3219">
        <v>18896</v>
      </c>
      <c r="S3219">
        <v>49054.016000000003</v>
      </c>
      <c r="T3219">
        <v>67694.542079999999</v>
      </c>
      <c r="U3219">
        <v>18640.526079999996</v>
      </c>
      <c r="AX3219" t="s">
        <v>26</v>
      </c>
      <c r="AY3219">
        <v>2018</v>
      </c>
      <c r="AZ3219">
        <v>8</v>
      </c>
      <c r="BA3219" t="s">
        <v>38</v>
      </c>
      <c r="BB3219" t="s">
        <v>103</v>
      </c>
      <c r="BC3219" t="s">
        <v>98</v>
      </c>
      <c r="BD3219" t="s">
        <v>104</v>
      </c>
      <c r="BE3219" t="s">
        <v>51</v>
      </c>
      <c r="BF3219" t="s">
        <v>53</v>
      </c>
      <c r="BG3219">
        <v>12956</v>
      </c>
      <c r="BH3219">
        <v>104839.952</v>
      </c>
      <c r="BI3219">
        <v>155163.12896</v>
      </c>
      <c r="BJ3219">
        <v>50323.176959999997</v>
      </c>
    </row>
    <row r="3220" spans="11:62" x14ac:dyDescent="0.15">
      <c r="K3220">
        <v>2018</v>
      </c>
      <c r="L3220" t="s">
        <v>26</v>
      </c>
      <c r="M3220" t="s">
        <v>103</v>
      </c>
      <c r="N3220" t="s">
        <v>98</v>
      </c>
      <c r="O3220" t="s">
        <v>104</v>
      </c>
      <c r="P3220" t="s">
        <v>46</v>
      </c>
      <c r="Q3220" t="s">
        <v>50</v>
      </c>
      <c r="R3220">
        <v>13898</v>
      </c>
      <c r="S3220">
        <v>65529.069999999992</v>
      </c>
      <c r="T3220">
        <v>83877.209599999987</v>
      </c>
      <c r="U3220">
        <v>18348.139599999995</v>
      </c>
      <c r="AX3220" t="s">
        <v>26</v>
      </c>
      <c r="AY3220">
        <v>2018</v>
      </c>
      <c r="AZ3220">
        <v>8</v>
      </c>
      <c r="BA3220" t="s">
        <v>38</v>
      </c>
      <c r="BB3220" t="s">
        <v>103</v>
      </c>
      <c r="BC3220" t="s">
        <v>98</v>
      </c>
      <c r="BD3220" t="s">
        <v>104</v>
      </c>
      <c r="BE3220" t="s">
        <v>51</v>
      </c>
      <c r="BF3220" t="s">
        <v>54</v>
      </c>
      <c r="BG3220">
        <v>17480</v>
      </c>
      <c r="BH3220">
        <v>43839.839999999997</v>
      </c>
      <c r="BI3220">
        <v>54799.8</v>
      </c>
      <c r="BJ3220">
        <v>10959.960000000006</v>
      </c>
    </row>
    <row r="3221" spans="11:62" x14ac:dyDescent="0.15">
      <c r="K3221">
        <v>2018</v>
      </c>
      <c r="L3221" t="s">
        <v>26</v>
      </c>
      <c r="M3221" t="s">
        <v>103</v>
      </c>
      <c r="N3221" t="s">
        <v>98</v>
      </c>
      <c r="O3221" t="s">
        <v>104</v>
      </c>
      <c r="P3221" t="s">
        <v>51</v>
      </c>
      <c r="Q3221" t="s">
        <v>52</v>
      </c>
      <c r="R3221">
        <v>17858</v>
      </c>
      <c r="S3221">
        <v>81432.479999999996</v>
      </c>
      <c r="T3221">
        <v>121334.3952</v>
      </c>
      <c r="U3221">
        <v>39901.915200000003</v>
      </c>
      <c r="AX3221" t="s">
        <v>26</v>
      </c>
      <c r="AY3221">
        <v>2018</v>
      </c>
      <c r="AZ3221">
        <v>8</v>
      </c>
      <c r="BA3221" t="s">
        <v>38</v>
      </c>
      <c r="BB3221" t="s">
        <v>103</v>
      </c>
      <c r="BC3221" t="s">
        <v>98</v>
      </c>
      <c r="BD3221" t="s">
        <v>104</v>
      </c>
      <c r="BE3221" t="s">
        <v>51</v>
      </c>
      <c r="BF3221" t="s">
        <v>55</v>
      </c>
      <c r="BG3221">
        <v>19619</v>
      </c>
      <c r="BH3221">
        <v>107355.16799999999</v>
      </c>
      <c r="BI3221">
        <v>146003.02847999998</v>
      </c>
      <c r="BJ3221">
        <v>38647.860479999988</v>
      </c>
    </row>
    <row r="3222" spans="11:62" x14ac:dyDescent="0.15">
      <c r="K3222">
        <v>2018</v>
      </c>
      <c r="L3222" t="s">
        <v>26</v>
      </c>
      <c r="M3222" t="s">
        <v>103</v>
      </c>
      <c r="N3222" t="s">
        <v>98</v>
      </c>
      <c r="O3222" t="s">
        <v>104</v>
      </c>
      <c r="P3222" t="s">
        <v>51</v>
      </c>
      <c r="Q3222" t="s">
        <v>53</v>
      </c>
      <c r="R3222">
        <v>12956</v>
      </c>
      <c r="S3222">
        <v>104839.952</v>
      </c>
      <c r="T3222">
        <v>155163.12896</v>
      </c>
      <c r="U3222">
        <v>50323.176959999997</v>
      </c>
      <c r="AX3222" t="s">
        <v>26</v>
      </c>
      <c r="AY3222">
        <v>2018</v>
      </c>
      <c r="AZ3222">
        <v>8</v>
      </c>
      <c r="BA3222" t="s">
        <v>38</v>
      </c>
      <c r="BB3222" t="s">
        <v>103</v>
      </c>
      <c r="BC3222" t="s">
        <v>98</v>
      </c>
      <c r="BD3222" t="s">
        <v>104</v>
      </c>
      <c r="BE3222" t="s">
        <v>56</v>
      </c>
      <c r="BF3222" t="s">
        <v>57</v>
      </c>
      <c r="BG3222">
        <v>8868</v>
      </c>
      <c r="BH3222">
        <v>139032.50400000002</v>
      </c>
      <c r="BI3222">
        <v>198816.48071999999</v>
      </c>
      <c r="BJ3222">
        <v>59783.976719999977</v>
      </c>
    </row>
    <row r="3223" spans="11:62" x14ac:dyDescent="0.15">
      <c r="K3223">
        <v>2018</v>
      </c>
      <c r="L3223" t="s">
        <v>26</v>
      </c>
      <c r="M3223" t="s">
        <v>103</v>
      </c>
      <c r="N3223" t="s">
        <v>98</v>
      </c>
      <c r="O3223" t="s">
        <v>104</v>
      </c>
      <c r="P3223" t="s">
        <v>51</v>
      </c>
      <c r="Q3223" t="s">
        <v>54</v>
      </c>
      <c r="R3223">
        <v>17480</v>
      </c>
      <c r="S3223">
        <v>43839.839999999997</v>
      </c>
      <c r="T3223">
        <v>54799.8</v>
      </c>
      <c r="U3223">
        <v>10959.960000000006</v>
      </c>
      <c r="AX3223" t="s">
        <v>26</v>
      </c>
      <c r="AY3223">
        <v>2018</v>
      </c>
      <c r="AZ3223">
        <v>8</v>
      </c>
      <c r="BA3223" t="s">
        <v>38</v>
      </c>
      <c r="BB3223" t="s">
        <v>103</v>
      </c>
      <c r="BC3223" t="s">
        <v>98</v>
      </c>
      <c r="BD3223" t="s">
        <v>104</v>
      </c>
      <c r="BE3223" t="s">
        <v>56</v>
      </c>
      <c r="BF3223" t="s">
        <v>58</v>
      </c>
      <c r="BG3223">
        <v>7078</v>
      </c>
      <c r="BH3223">
        <v>54847.421999999999</v>
      </c>
      <c r="BI3223">
        <v>69107.75172</v>
      </c>
      <c r="BJ3223">
        <v>14260.329720000002</v>
      </c>
    </row>
    <row r="3224" spans="11:62" x14ac:dyDescent="0.15">
      <c r="K3224">
        <v>2018</v>
      </c>
      <c r="L3224" t="s">
        <v>26</v>
      </c>
      <c r="M3224" t="s">
        <v>103</v>
      </c>
      <c r="N3224" t="s">
        <v>98</v>
      </c>
      <c r="O3224" t="s">
        <v>104</v>
      </c>
      <c r="P3224" t="s">
        <v>51</v>
      </c>
      <c r="Q3224" t="s">
        <v>55</v>
      </c>
      <c r="R3224">
        <v>19619</v>
      </c>
      <c r="S3224">
        <v>107355.16799999999</v>
      </c>
      <c r="T3224">
        <v>146003.02847999998</v>
      </c>
      <c r="U3224">
        <v>38647.860479999988</v>
      </c>
      <c r="AX3224" t="s">
        <v>26</v>
      </c>
      <c r="AY3224">
        <v>2018</v>
      </c>
      <c r="AZ3224">
        <v>8</v>
      </c>
      <c r="BA3224" t="s">
        <v>38</v>
      </c>
      <c r="BB3224" t="s">
        <v>103</v>
      </c>
      <c r="BC3224" t="s">
        <v>98</v>
      </c>
      <c r="BD3224" t="s">
        <v>104</v>
      </c>
      <c r="BE3224" t="s">
        <v>56</v>
      </c>
      <c r="BF3224" t="s">
        <v>59</v>
      </c>
      <c r="BG3224">
        <v>16129</v>
      </c>
      <c r="BH3224">
        <v>33677.351999999999</v>
      </c>
      <c r="BI3224">
        <v>44454.104639999998</v>
      </c>
      <c r="BJ3224">
        <v>10776.752639999999</v>
      </c>
    </row>
    <row r="3225" spans="11:62" x14ac:dyDescent="0.15">
      <c r="K3225">
        <v>2018</v>
      </c>
      <c r="L3225" t="s">
        <v>26</v>
      </c>
      <c r="M3225" t="s">
        <v>103</v>
      </c>
      <c r="N3225" t="s">
        <v>98</v>
      </c>
      <c r="O3225" t="s">
        <v>104</v>
      </c>
      <c r="P3225" t="s">
        <v>56</v>
      </c>
      <c r="Q3225" t="s">
        <v>57</v>
      </c>
      <c r="R3225">
        <v>8868</v>
      </c>
      <c r="S3225">
        <v>139032.50400000002</v>
      </c>
      <c r="T3225">
        <v>198816.48071999999</v>
      </c>
      <c r="U3225">
        <v>59783.976719999977</v>
      </c>
      <c r="AX3225" t="s">
        <v>26</v>
      </c>
      <c r="AY3225">
        <v>2018</v>
      </c>
      <c r="AZ3225">
        <v>8</v>
      </c>
      <c r="BA3225" t="s">
        <v>38</v>
      </c>
      <c r="BB3225" t="s">
        <v>103</v>
      </c>
      <c r="BC3225" t="s">
        <v>98</v>
      </c>
      <c r="BD3225" t="s">
        <v>105</v>
      </c>
      <c r="BE3225" t="s">
        <v>46</v>
      </c>
      <c r="BF3225" t="s">
        <v>47</v>
      </c>
      <c r="BG3225">
        <v>15509</v>
      </c>
      <c r="BH3225">
        <v>20657.987999999998</v>
      </c>
      <c r="BI3225">
        <v>27475.124039999995</v>
      </c>
      <c r="BJ3225">
        <v>6817.1360399999976</v>
      </c>
    </row>
    <row r="3226" spans="11:62" x14ac:dyDescent="0.15">
      <c r="K3226">
        <v>2018</v>
      </c>
      <c r="L3226" t="s">
        <v>26</v>
      </c>
      <c r="M3226" t="s">
        <v>103</v>
      </c>
      <c r="N3226" t="s">
        <v>98</v>
      </c>
      <c r="O3226" t="s">
        <v>104</v>
      </c>
      <c r="P3226" t="s">
        <v>56</v>
      </c>
      <c r="Q3226" t="s">
        <v>58</v>
      </c>
      <c r="R3226">
        <v>7078</v>
      </c>
      <c r="S3226">
        <v>54847.421999999999</v>
      </c>
      <c r="T3226">
        <v>69107.75172</v>
      </c>
      <c r="U3226">
        <v>14260.329720000002</v>
      </c>
      <c r="AX3226" t="s">
        <v>26</v>
      </c>
      <c r="AY3226">
        <v>2018</v>
      </c>
      <c r="AZ3226">
        <v>8</v>
      </c>
      <c r="BA3226" t="s">
        <v>38</v>
      </c>
      <c r="BB3226" t="s">
        <v>103</v>
      </c>
      <c r="BC3226" t="s">
        <v>98</v>
      </c>
      <c r="BD3226" t="s">
        <v>105</v>
      </c>
      <c r="BE3226" t="s">
        <v>46</v>
      </c>
      <c r="BF3226" t="s">
        <v>48</v>
      </c>
      <c r="BG3226">
        <v>11572</v>
      </c>
      <c r="BH3226">
        <v>29786.328000000001</v>
      </c>
      <c r="BI3226">
        <v>43190.175600000002</v>
      </c>
      <c r="BJ3226">
        <v>13403.847600000001</v>
      </c>
    </row>
    <row r="3227" spans="11:62" x14ac:dyDescent="0.15">
      <c r="K3227">
        <v>2018</v>
      </c>
      <c r="L3227" t="s">
        <v>26</v>
      </c>
      <c r="M3227" t="s">
        <v>103</v>
      </c>
      <c r="N3227" t="s">
        <v>98</v>
      </c>
      <c r="O3227" t="s">
        <v>104</v>
      </c>
      <c r="P3227" t="s">
        <v>56</v>
      </c>
      <c r="Q3227" t="s">
        <v>59</v>
      </c>
      <c r="R3227">
        <v>16129</v>
      </c>
      <c r="S3227">
        <v>33677.351999999999</v>
      </c>
      <c r="T3227">
        <v>44454.104639999998</v>
      </c>
      <c r="U3227">
        <v>10776.752639999999</v>
      </c>
      <c r="AX3227" t="s">
        <v>26</v>
      </c>
      <c r="AY3227">
        <v>2018</v>
      </c>
      <c r="AZ3227">
        <v>8</v>
      </c>
      <c r="BA3227" t="s">
        <v>38</v>
      </c>
      <c r="BB3227" t="s">
        <v>103</v>
      </c>
      <c r="BC3227" t="s">
        <v>98</v>
      </c>
      <c r="BD3227" t="s">
        <v>105</v>
      </c>
      <c r="BE3227" t="s">
        <v>46</v>
      </c>
      <c r="BF3227" t="s">
        <v>49</v>
      </c>
      <c r="BG3227">
        <v>8484</v>
      </c>
      <c r="BH3227">
        <v>22771.056000000004</v>
      </c>
      <c r="BI3227">
        <v>29602.372800000008</v>
      </c>
      <c r="BJ3227">
        <v>6831.3168000000042</v>
      </c>
    </row>
    <row r="3228" spans="11:62" x14ac:dyDescent="0.15">
      <c r="K3228">
        <v>2018</v>
      </c>
      <c r="L3228" t="s">
        <v>26</v>
      </c>
      <c r="M3228" t="s">
        <v>103</v>
      </c>
      <c r="N3228" t="s">
        <v>98</v>
      </c>
      <c r="O3228" t="s">
        <v>105</v>
      </c>
      <c r="P3228" t="s">
        <v>46</v>
      </c>
      <c r="Q3228" t="s">
        <v>47</v>
      </c>
      <c r="R3228">
        <v>15509</v>
      </c>
      <c r="S3228">
        <v>20657.987999999998</v>
      </c>
      <c r="T3228">
        <v>27475.124039999995</v>
      </c>
      <c r="U3228">
        <v>6817.1360399999976</v>
      </c>
      <c r="AX3228" t="s">
        <v>26</v>
      </c>
      <c r="AY3228">
        <v>2018</v>
      </c>
      <c r="AZ3228">
        <v>8</v>
      </c>
      <c r="BA3228" t="s">
        <v>38</v>
      </c>
      <c r="BB3228" t="s">
        <v>103</v>
      </c>
      <c r="BC3228" t="s">
        <v>98</v>
      </c>
      <c r="BD3228" t="s">
        <v>105</v>
      </c>
      <c r="BE3228" t="s">
        <v>46</v>
      </c>
      <c r="BF3228" t="s">
        <v>50</v>
      </c>
      <c r="BG3228">
        <v>9861</v>
      </c>
      <c r="BH3228">
        <v>47707.517999999996</v>
      </c>
      <c r="BI3228">
        <v>60588.547859999991</v>
      </c>
      <c r="BJ3228">
        <v>12881.029859999995</v>
      </c>
    </row>
    <row r="3229" spans="11:62" x14ac:dyDescent="0.15">
      <c r="K3229">
        <v>2018</v>
      </c>
      <c r="L3229" t="s">
        <v>26</v>
      </c>
      <c r="M3229" t="s">
        <v>103</v>
      </c>
      <c r="N3229" t="s">
        <v>98</v>
      </c>
      <c r="O3229" t="s">
        <v>105</v>
      </c>
      <c r="P3229" t="s">
        <v>46</v>
      </c>
      <c r="Q3229" t="s">
        <v>48</v>
      </c>
      <c r="R3229">
        <v>11572</v>
      </c>
      <c r="S3229">
        <v>29786.328000000001</v>
      </c>
      <c r="T3229">
        <v>43190.175600000002</v>
      </c>
      <c r="U3229">
        <v>13403.847600000001</v>
      </c>
      <c r="AX3229" t="s">
        <v>26</v>
      </c>
      <c r="AY3229">
        <v>2018</v>
      </c>
      <c r="AZ3229">
        <v>8</v>
      </c>
      <c r="BA3229" t="s">
        <v>38</v>
      </c>
      <c r="BB3229" t="s">
        <v>103</v>
      </c>
      <c r="BC3229" t="s">
        <v>98</v>
      </c>
      <c r="BD3229" t="s">
        <v>105</v>
      </c>
      <c r="BE3229" t="s">
        <v>51</v>
      </c>
      <c r="BF3229" t="s">
        <v>52</v>
      </c>
      <c r="BG3229">
        <v>16443</v>
      </c>
      <c r="BH3229">
        <v>71855.909999999989</v>
      </c>
      <c r="BI3229">
        <v>89101.328399999984</v>
      </c>
      <c r="BJ3229">
        <v>17245.418399999995</v>
      </c>
    </row>
    <row r="3230" spans="11:62" x14ac:dyDescent="0.15">
      <c r="K3230">
        <v>2018</v>
      </c>
      <c r="L3230" t="s">
        <v>26</v>
      </c>
      <c r="M3230" t="s">
        <v>103</v>
      </c>
      <c r="N3230" t="s">
        <v>98</v>
      </c>
      <c r="O3230" t="s">
        <v>105</v>
      </c>
      <c r="P3230" t="s">
        <v>46</v>
      </c>
      <c r="Q3230" t="s">
        <v>49</v>
      </c>
      <c r="R3230">
        <v>8484</v>
      </c>
      <c r="S3230">
        <v>22771.056000000004</v>
      </c>
      <c r="T3230">
        <v>29602.372800000008</v>
      </c>
      <c r="U3230">
        <v>6831.3168000000042</v>
      </c>
      <c r="AX3230" t="s">
        <v>26</v>
      </c>
      <c r="AY3230">
        <v>2018</v>
      </c>
      <c r="AZ3230">
        <v>8</v>
      </c>
      <c r="BA3230" t="s">
        <v>38</v>
      </c>
      <c r="BB3230" t="s">
        <v>103</v>
      </c>
      <c r="BC3230" t="s">
        <v>98</v>
      </c>
      <c r="BD3230" t="s">
        <v>105</v>
      </c>
      <c r="BE3230" t="s">
        <v>51</v>
      </c>
      <c r="BF3230" t="s">
        <v>53</v>
      </c>
      <c r="BG3230">
        <v>5887</v>
      </c>
      <c r="BH3230">
        <v>46436.655999999995</v>
      </c>
      <c r="BI3230">
        <v>67333.151199999993</v>
      </c>
      <c r="BJ3230">
        <v>20896.495199999998</v>
      </c>
    </row>
    <row r="3231" spans="11:62" x14ac:dyDescent="0.15">
      <c r="K3231">
        <v>2018</v>
      </c>
      <c r="L3231" t="s">
        <v>26</v>
      </c>
      <c r="M3231" t="s">
        <v>103</v>
      </c>
      <c r="N3231" t="s">
        <v>98</v>
      </c>
      <c r="O3231" t="s">
        <v>105</v>
      </c>
      <c r="P3231" t="s">
        <v>46</v>
      </c>
      <c r="Q3231" t="s">
        <v>50</v>
      </c>
      <c r="R3231">
        <v>9861</v>
      </c>
      <c r="S3231">
        <v>47707.517999999996</v>
      </c>
      <c r="T3231">
        <v>60588.547859999991</v>
      </c>
      <c r="U3231">
        <v>12881.029859999995</v>
      </c>
      <c r="AX3231" t="s">
        <v>26</v>
      </c>
      <c r="AY3231">
        <v>2018</v>
      </c>
      <c r="AZ3231">
        <v>8</v>
      </c>
      <c r="BA3231" t="s">
        <v>38</v>
      </c>
      <c r="BB3231" t="s">
        <v>103</v>
      </c>
      <c r="BC3231" t="s">
        <v>98</v>
      </c>
      <c r="BD3231" t="s">
        <v>105</v>
      </c>
      <c r="BE3231" t="s">
        <v>51</v>
      </c>
      <c r="BF3231" t="s">
        <v>54</v>
      </c>
      <c r="BG3231">
        <v>13311</v>
      </c>
      <c r="BH3231">
        <v>33676.83</v>
      </c>
      <c r="BI3231">
        <v>48831.403500000008</v>
      </c>
      <c r="BJ3231">
        <v>15154.573500000006</v>
      </c>
    </row>
    <row r="3232" spans="11:62" x14ac:dyDescent="0.15">
      <c r="K3232">
        <v>2018</v>
      </c>
      <c r="L3232" t="s">
        <v>26</v>
      </c>
      <c r="M3232" t="s">
        <v>103</v>
      </c>
      <c r="N3232" t="s">
        <v>98</v>
      </c>
      <c r="O3232" t="s">
        <v>105</v>
      </c>
      <c r="P3232" t="s">
        <v>51</v>
      </c>
      <c r="Q3232" t="s">
        <v>52</v>
      </c>
      <c r="R3232">
        <v>16443</v>
      </c>
      <c r="S3232">
        <v>71855.909999999989</v>
      </c>
      <c r="T3232">
        <v>89101.328399999984</v>
      </c>
      <c r="U3232">
        <v>17245.418399999995</v>
      </c>
      <c r="AX3232" t="s">
        <v>26</v>
      </c>
      <c r="AY3232">
        <v>2018</v>
      </c>
      <c r="AZ3232">
        <v>8</v>
      </c>
      <c r="BA3232" t="s">
        <v>38</v>
      </c>
      <c r="BB3232" t="s">
        <v>103</v>
      </c>
      <c r="BC3232" t="s">
        <v>98</v>
      </c>
      <c r="BD3232" t="s">
        <v>105</v>
      </c>
      <c r="BE3232" t="s">
        <v>51</v>
      </c>
      <c r="BF3232" t="s">
        <v>55</v>
      </c>
      <c r="BG3232">
        <v>10667</v>
      </c>
      <c r="BH3232">
        <v>65026.031999999999</v>
      </c>
      <c r="BI3232">
        <v>95588.267040000006</v>
      </c>
      <c r="BJ3232">
        <v>30562.235040000007</v>
      </c>
    </row>
    <row r="3233" spans="11:62" x14ac:dyDescent="0.15">
      <c r="K3233">
        <v>2018</v>
      </c>
      <c r="L3233" t="s">
        <v>26</v>
      </c>
      <c r="M3233" t="s">
        <v>103</v>
      </c>
      <c r="N3233" t="s">
        <v>98</v>
      </c>
      <c r="O3233" t="s">
        <v>105</v>
      </c>
      <c r="P3233" t="s">
        <v>51</v>
      </c>
      <c r="Q3233" t="s">
        <v>53</v>
      </c>
      <c r="R3233">
        <v>5887</v>
      </c>
      <c r="S3233">
        <v>46436.655999999995</v>
      </c>
      <c r="T3233">
        <v>67333.151199999993</v>
      </c>
      <c r="U3233">
        <v>20896.495199999998</v>
      </c>
      <c r="AX3233" t="s">
        <v>26</v>
      </c>
      <c r="AY3233">
        <v>2018</v>
      </c>
      <c r="AZ3233">
        <v>8</v>
      </c>
      <c r="BA3233" t="s">
        <v>38</v>
      </c>
      <c r="BB3233" t="s">
        <v>103</v>
      </c>
      <c r="BC3233" t="s">
        <v>98</v>
      </c>
      <c r="BD3233" t="s">
        <v>105</v>
      </c>
      <c r="BE3233" t="s">
        <v>56</v>
      </c>
      <c r="BF3233" t="s">
        <v>57</v>
      </c>
      <c r="BG3233">
        <v>11960</v>
      </c>
      <c r="BH3233">
        <v>177893.04</v>
      </c>
      <c r="BI3233">
        <v>215250.5784</v>
      </c>
      <c r="BJ3233">
        <v>37357.53839999999</v>
      </c>
    </row>
    <row r="3234" spans="11:62" x14ac:dyDescent="0.15">
      <c r="K3234">
        <v>2018</v>
      </c>
      <c r="L3234" t="s">
        <v>26</v>
      </c>
      <c r="M3234" t="s">
        <v>103</v>
      </c>
      <c r="N3234" t="s">
        <v>98</v>
      </c>
      <c r="O3234" t="s">
        <v>105</v>
      </c>
      <c r="P3234" t="s">
        <v>51</v>
      </c>
      <c r="Q3234" t="s">
        <v>54</v>
      </c>
      <c r="R3234">
        <v>13311</v>
      </c>
      <c r="S3234">
        <v>33676.83</v>
      </c>
      <c r="T3234">
        <v>48831.403500000008</v>
      </c>
      <c r="U3234">
        <v>15154.573500000006</v>
      </c>
      <c r="AX3234" t="s">
        <v>26</v>
      </c>
      <c r="AY3234">
        <v>2018</v>
      </c>
      <c r="AZ3234">
        <v>8</v>
      </c>
      <c r="BA3234" t="s">
        <v>38</v>
      </c>
      <c r="BB3234" t="s">
        <v>103</v>
      </c>
      <c r="BC3234" t="s">
        <v>98</v>
      </c>
      <c r="BD3234" t="s">
        <v>105</v>
      </c>
      <c r="BE3234" t="s">
        <v>56</v>
      </c>
      <c r="BF3234" t="s">
        <v>58</v>
      </c>
      <c r="BG3234">
        <v>19874</v>
      </c>
      <c r="BH3234">
        <v>159011.87400000001</v>
      </c>
      <c r="BI3234">
        <v>219436.38612000001</v>
      </c>
      <c r="BJ3234">
        <v>60424.512119999999</v>
      </c>
    </row>
    <row r="3235" spans="11:62" x14ac:dyDescent="0.15">
      <c r="K3235">
        <v>2018</v>
      </c>
      <c r="L3235" t="s">
        <v>26</v>
      </c>
      <c r="M3235" t="s">
        <v>103</v>
      </c>
      <c r="N3235" t="s">
        <v>98</v>
      </c>
      <c r="O3235" t="s">
        <v>105</v>
      </c>
      <c r="P3235" t="s">
        <v>51</v>
      </c>
      <c r="Q3235" t="s">
        <v>55</v>
      </c>
      <c r="R3235">
        <v>10667</v>
      </c>
      <c r="S3235">
        <v>65026.031999999999</v>
      </c>
      <c r="T3235">
        <v>95588.267040000006</v>
      </c>
      <c r="U3235">
        <v>30562.235040000007</v>
      </c>
      <c r="AX3235" t="s">
        <v>26</v>
      </c>
      <c r="AY3235">
        <v>2018</v>
      </c>
      <c r="AZ3235">
        <v>8</v>
      </c>
      <c r="BA3235" t="s">
        <v>38</v>
      </c>
      <c r="BB3235" t="s">
        <v>103</v>
      </c>
      <c r="BC3235" t="s">
        <v>98</v>
      </c>
      <c r="BD3235" t="s">
        <v>105</v>
      </c>
      <c r="BE3235" t="s">
        <v>56</v>
      </c>
      <c r="BF3235" t="s">
        <v>59</v>
      </c>
      <c r="BG3235">
        <v>8780</v>
      </c>
      <c r="BH3235">
        <v>19755</v>
      </c>
      <c r="BI3235">
        <v>28447.200000000001</v>
      </c>
      <c r="BJ3235">
        <v>8692.2000000000007</v>
      </c>
    </row>
    <row r="3236" spans="11:62" x14ac:dyDescent="0.15">
      <c r="K3236">
        <v>2018</v>
      </c>
      <c r="L3236" t="s">
        <v>26</v>
      </c>
      <c r="M3236" t="s">
        <v>103</v>
      </c>
      <c r="N3236" t="s">
        <v>98</v>
      </c>
      <c r="O3236" t="s">
        <v>105</v>
      </c>
      <c r="P3236" t="s">
        <v>56</v>
      </c>
      <c r="Q3236" t="s">
        <v>57</v>
      </c>
      <c r="R3236">
        <v>11960</v>
      </c>
      <c r="S3236">
        <v>177893.04</v>
      </c>
      <c r="T3236">
        <v>215250.5784</v>
      </c>
      <c r="U3236">
        <v>37357.53839999999</v>
      </c>
      <c r="AX3236" t="s">
        <v>26</v>
      </c>
      <c r="AY3236">
        <v>2018</v>
      </c>
      <c r="AZ3236">
        <v>8</v>
      </c>
      <c r="BA3236" t="s">
        <v>38</v>
      </c>
      <c r="BB3236" t="s">
        <v>103</v>
      </c>
      <c r="BC3236" t="s">
        <v>98</v>
      </c>
      <c r="BD3236" t="s">
        <v>106</v>
      </c>
      <c r="BE3236" t="s">
        <v>46</v>
      </c>
      <c r="BF3236" t="s">
        <v>47</v>
      </c>
      <c r="BG3236">
        <v>13004</v>
      </c>
      <c r="BH3236">
        <v>18725.759999999998</v>
      </c>
      <c r="BI3236">
        <v>22658.169600000001</v>
      </c>
      <c r="BJ3236">
        <v>3932.4096000000027</v>
      </c>
    </row>
    <row r="3237" spans="11:62" x14ac:dyDescent="0.15">
      <c r="K3237">
        <v>2018</v>
      </c>
      <c r="L3237" t="s">
        <v>26</v>
      </c>
      <c r="M3237" t="s">
        <v>103</v>
      </c>
      <c r="N3237" t="s">
        <v>98</v>
      </c>
      <c r="O3237" t="s">
        <v>105</v>
      </c>
      <c r="P3237" t="s">
        <v>56</v>
      </c>
      <c r="Q3237" t="s">
        <v>58</v>
      </c>
      <c r="R3237">
        <v>19874</v>
      </c>
      <c r="S3237">
        <v>159011.87400000001</v>
      </c>
      <c r="T3237">
        <v>219436.38612000001</v>
      </c>
      <c r="U3237">
        <v>60424.512119999999</v>
      </c>
      <c r="AX3237" t="s">
        <v>26</v>
      </c>
      <c r="AY3237">
        <v>2018</v>
      </c>
      <c r="AZ3237">
        <v>8</v>
      </c>
      <c r="BA3237" t="s">
        <v>38</v>
      </c>
      <c r="BB3237" t="s">
        <v>103</v>
      </c>
      <c r="BC3237" t="s">
        <v>98</v>
      </c>
      <c r="BD3237" t="s">
        <v>106</v>
      </c>
      <c r="BE3237" t="s">
        <v>46</v>
      </c>
      <c r="BF3237" t="s">
        <v>48</v>
      </c>
      <c r="BG3237">
        <v>10629</v>
      </c>
      <c r="BH3237">
        <v>26891.370000000006</v>
      </c>
      <c r="BI3237">
        <v>38185.745400000007</v>
      </c>
      <c r="BJ3237">
        <v>11294.375400000001</v>
      </c>
    </row>
    <row r="3238" spans="11:62" x14ac:dyDescent="0.15">
      <c r="K3238">
        <v>2018</v>
      </c>
      <c r="L3238" t="s">
        <v>26</v>
      </c>
      <c r="M3238" t="s">
        <v>103</v>
      </c>
      <c r="N3238" t="s">
        <v>98</v>
      </c>
      <c r="O3238" t="s">
        <v>105</v>
      </c>
      <c r="P3238" t="s">
        <v>56</v>
      </c>
      <c r="Q3238" t="s">
        <v>59</v>
      </c>
      <c r="R3238">
        <v>8780</v>
      </c>
      <c r="S3238">
        <v>19755</v>
      </c>
      <c r="T3238">
        <v>28447.200000000001</v>
      </c>
      <c r="U3238">
        <v>8692.2000000000007</v>
      </c>
      <c r="AX3238" t="s">
        <v>26</v>
      </c>
      <c r="AY3238">
        <v>2018</v>
      </c>
      <c r="AZ3238">
        <v>8</v>
      </c>
      <c r="BA3238" t="s">
        <v>38</v>
      </c>
      <c r="BB3238" t="s">
        <v>103</v>
      </c>
      <c r="BC3238" t="s">
        <v>98</v>
      </c>
      <c r="BD3238" t="s">
        <v>106</v>
      </c>
      <c r="BE3238" t="s">
        <v>46</v>
      </c>
      <c r="BF3238" t="s">
        <v>49</v>
      </c>
      <c r="BG3238">
        <v>13375</v>
      </c>
      <c r="BH3238">
        <v>35898.500000000007</v>
      </c>
      <c r="BI3238">
        <v>50257.900000000009</v>
      </c>
      <c r="BJ3238">
        <v>14359.400000000001</v>
      </c>
    </row>
    <row r="3239" spans="11:62" x14ac:dyDescent="0.15">
      <c r="K3239">
        <v>2018</v>
      </c>
      <c r="L3239" t="s">
        <v>26</v>
      </c>
      <c r="M3239" t="s">
        <v>103</v>
      </c>
      <c r="N3239" t="s">
        <v>98</v>
      </c>
      <c r="O3239" t="s">
        <v>106</v>
      </c>
      <c r="P3239" t="s">
        <v>46</v>
      </c>
      <c r="Q3239" t="s">
        <v>47</v>
      </c>
      <c r="R3239">
        <v>13004</v>
      </c>
      <c r="S3239">
        <v>18725.759999999998</v>
      </c>
      <c r="T3239">
        <v>22658.169600000001</v>
      </c>
      <c r="U3239">
        <v>3932.4096000000027</v>
      </c>
      <c r="AX3239" t="s">
        <v>26</v>
      </c>
      <c r="AY3239">
        <v>2018</v>
      </c>
      <c r="AZ3239">
        <v>8</v>
      </c>
      <c r="BA3239" t="s">
        <v>38</v>
      </c>
      <c r="BB3239" t="s">
        <v>103</v>
      </c>
      <c r="BC3239" t="s">
        <v>98</v>
      </c>
      <c r="BD3239" t="s">
        <v>106</v>
      </c>
      <c r="BE3239" t="s">
        <v>46</v>
      </c>
      <c r="BF3239" t="s">
        <v>50</v>
      </c>
      <c r="BG3239">
        <v>10129</v>
      </c>
      <c r="BH3239">
        <v>46097.078999999998</v>
      </c>
      <c r="BI3239">
        <v>55316.494799999993</v>
      </c>
      <c r="BJ3239">
        <v>9219.4157999999952</v>
      </c>
    </row>
    <row r="3240" spans="11:62" x14ac:dyDescent="0.15">
      <c r="K3240">
        <v>2018</v>
      </c>
      <c r="L3240" t="s">
        <v>26</v>
      </c>
      <c r="M3240" t="s">
        <v>103</v>
      </c>
      <c r="N3240" t="s">
        <v>98</v>
      </c>
      <c r="O3240" t="s">
        <v>106</v>
      </c>
      <c r="P3240" t="s">
        <v>46</v>
      </c>
      <c r="Q3240" t="s">
        <v>48</v>
      </c>
      <c r="R3240">
        <v>10629</v>
      </c>
      <c r="S3240">
        <v>26891.370000000006</v>
      </c>
      <c r="T3240">
        <v>38185.745400000007</v>
      </c>
      <c r="U3240">
        <v>11294.375400000001</v>
      </c>
      <c r="AX3240" t="s">
        <v>26</v>
      </c>
      <c r="AY3240">
        <v>2018</v>
      </c>
      <c r="AZ3240">
        <v>8</v>
      </c>
      <c r="BA3240" t="s">
        <v>38</v>
      </c>
      <c r="BB3240" t="s">
        <v>103</v>
      </c>
      <c r="BC3240" t="s">
        <v>98</v>
      </c>
      <c r="BD3240" t="s">
        <v>106</v>
      </c>
      <c r="BE3240" t="s">
        <v>51</v>
      </c>
      <c r="BF3240" t="s">
        <v>52</v>
      </c>
      <c r="BG3240">
        <v>7422</v>
      </c>
      <c r="BH3240">
        <v>32998.212</v>
      </c>
      <c r="BI3240">
        <v>48507.371639999998</v>
      </c>
      <c r="BJ3240">
        <v>15509.159639999998</v>
      </c>
    </row>
    <row r="3241" spans="11:62" x14ac:dyDescent="0.15">
      <c r="K3241">
        <v>2018</v>
      </c>
      <c r="L3241" t="s">
        <v>26</v>
      </c>
      <c r="M3241" t="s">
        <v>103</v>
      </c>
      <c r="N3241" t="s">
        <v>98</v>
      </c>
      <c r="O3241" t="s">
        <v>106</v>
      </c>
      <c r="P3241" t="s">
        <v>46</v>
      </c>
      <c r="Q3241" t="s">
        <v>49</v>
      </c>
      <c r="R3241">
        <v>13375</v>
      </c>
      <c r="S3241">
        <v>35898.500000000007</v>
      </c>
      <c r="T3241">
        <v>50257.900000000009</v>
      </c>
      <c r="U3241">
        <v>14359.400000000001</v>
      </c>
      <c r="AX3241" t="s">
        <v>26</v>
      </c>
      <c r="AY3241">
        <v>2018</v>
      </c>
      <c r="AZ3241">
        <v>8</v>
      </c>
      <c r="BA3241" t="s">
        <v>38</v>
      </c>
      <c r="BB3241" t="s">
        <v>103</v>
      </c>
      <c r="BC3241" t="s">
        <v>98</v>
      </c>
      <c r="BD3241" t="s">
        <v>106</v>
      </c>
      <c r="BE3241" t="s">
        <v>51</v>
      </c>
      <c r="BF3241" t="s">
        <v>53</v>
      </c>
      <c r="BG3241">
        <v>13907</v>
      </c>
      <c r="BH3241">
        <v>116318.14799999999</v>
      </c>
      <c r="BI3241">
        <v>166334.95163999998</v>
      </c>
      <c r="BJ3241">
        <v>50016.803639999998</v>
      </c>
    </row>
    <row r="3242" spans="11:62" x14ac:dyDescent="0.15">
      <c r="K3242">
        <v>2018</v>
      </c>
      <c r="L3242" t="s">
        <v>26</v>
      </c>
      <c r="M3242" t="s">
        <v>103</v>
      </c>
      <c r="N3242" t="s">
        <v>98</v>
      </c>
      <c r="O3242" t="s">
        <v>106</v>
      </c>
      <c r="P3242" t="s">
        <v>46</v>
      </c>
      <c r="Q3242" t="s">
        <v>50</v>
      </c>
      <c r="R3242">
        <v>10129</v>
      </c>
      <c r="S3242">
        <v>46097.078999999998</v>
      </c>
      <c r="T3242">
        <v>55316.494799999993</v>
      </c>
      <c r="U3242">
        <v>9219.4157999999952</v>
      </c>
      <c r="AX3242" t="s">
        <v>26</v>
      </c>
      <c r="AY3242">
        <v>2018</v>
      </c>
      <c r="AZ3242">
        <v>8</v>
      </c>
      <c r="BA3242" t="s">
        <v>38</v>
      </c>
      <c r="BB3242" t="s">
        <v>103</v>
      </c>
      <c r="BC3242" t="s">
        <v>98</v>
      </c>
      <c r="BD3242" t="s">
        <v>106</v>
      </c>
      <c r="BE3242" t="s">
        <v>51</v>
      </c>
      <c r="BF3242" t="s">
        <v>54</v>
      </c>
      <c r="BG3242">
        <v>18758</v>
      </c>
      <c r="BH3242">
        <v>49108.444000000003</v>
      </c>
      <c r="BI3242">
        <v>70225.074919999999</v>
      </c>
      <c r="BJ3242">
        <v>21116.630919999996</v>
      </c>
    </row>
    <row r="3243" spans="11:62" x14ac:dyDescent="0.15">
      <c r="K3243">
        <v>2018</v>
      </c>
      <c r="L3243" t="s">
        <v>26</v>
      </c>
      <c r="M3243" t="s">
        <v>103</v>
      </c>
      <c r="N3243" t="s">
        <v>98</v>
      </c>
      <c r="O3243" t="s">
        <v>106</v>
      </c>
      <c r="P3243" t="s">
        <v>51</v>
      </c>
      <c r="Q3243" t="s">
        <v>52</v>
      </c>
      <c r="R3243">
        <v>7422</v>
      </c>
      <c r="S3243">
        <v>32998.212</v>
      </c>
      <c r="T3243">
        <v>48507.371639999998</v>
      </c>
      <c r="U3243">
        <v>15509.159639999998</v>
      </c>
      <c r="AX3243" t="s">
        <v>26</v>
      </c>
      <c r="AY3243">
        <v>2018</v>
      </c>
      <c r="AZ3243">
        <v>8</v>
      </c>
      <c r="BA3243" t="s">
        <v>38</v>
      </c>
      <c r="BB3243" t="s">
        <v>103</v>
      </c>
      <c r="BC3243" t="s">
        <v>98</v>
      </c>
      <c r="BD3243" t="s">
        <v>106</v>
      </c>
      <c r="BE3243" t="s">
        <v>51</v>
      </c>
      <c r="BF3243" t="s">
        <v>55</v>
      </c>
      <c r="BG3243">
        <v>18885</v>
      </c>
      <c r="BH3243">
        <v>109684.08</v>
      </c>
      <c r="BI3243">
        <v>152460.87120000002</v>
      </c>
      <c r="BJ3243">
        <v>42776.791200000021</v>
      </c>
    </row>
    <row r="3244" spans="11:62" x14ac:dyDescent="0.15">
      <c r="K3244">
        <v>2018</v>
      </c>
      <c r="L3244" t="s">
        <v>26</v>
      </c>
      <c r="M3244" t="s">
        <v>103</v>
      </c>
      <c r="N3244" t="s">
        <v>98</v>
      </c>
      <c r="O3244" t="s">
        <v>106</v>
      </c>
      <c r="P3244" t="s">
        <v>51</v>
      </c>
      <c r="Q3244" t="s">
        <v>53</v>
      </c>
      <c r="R3244">
        <v>13907</v>
      </c>
      <c r="S3244">
        <v>116318.14799999999</v>
      </c>
      <c r="T3244">
        <v>166334.95163999998</v>
      </c>
      <c r="U3244">
        <v>50016.803639999998</v>
      </c>
      <c r="AX3244" t="s">
        <v>26</v>
      </c>
      <c r="AY3244">
        <v>2018</v>
      </c>
      <c r="AZ3244">
        <v>8</v>
      </c>
      <c r="BA3244" t="s">
        <v>38</v>
      </c>
      <c r="BB3244" t="s">
        <v>103</v>
      </c>
      <c r="BC3244" t="s">
        <v>98</v>
      </c>
      <c r="BD3244" t="s">
        <v>106</v>
      </c>
      <c r="BE3244" t="s">
        <v>56</v>
      </c>
      <c r="BF3244" t="s">
        <v>57</v>
      </c>
      <c r="BG3244">
        <v>16392</v>
      </c>
      <c r="BH3244">
        <v>276762.52799999999</v>
      </c>
      <c r="BI3244">
        <v>340417.90943999996</v>
      </c>
      <c r="BJ3244">
        <v>63655.381439999968</v>
      </c>
    </row>
    <row r="3245" spans="11:62" x14ac:dyDescent="0.15">
      <c r="K3245">
        <v>2018</v>
      </c>
      <c r="L3245" t="s">
        <v>26</v>
      </c>
      <c r="M3245" t="s">
        <v>103</v>
      </c>
      <c r="N3245" t="s">
        <v>98</v>
      </c>
      <c r="O3245" t="s">
        <v>106</v>
      </c>
      <c r="P3245" t="s">
        <v>51</v>
      </c>
      <c r="Q3245" t="s">
        <v>54</v>
      </c>
      <c r="R3245">
        <v>18758</v>
      </c>
      <c r="S3245">
        <v>49108.444000000003</v>
      </c>
      <c r="T3245">
        <v>70225.074919999999</v>
      </c>
      <c r="U3245">
        <v>21116.630919999996</v>
      </c>
      <c r="AX3245" t="s">
        <v>26</v>
      </c>
      <c r="AY3245">
        <v>2018</v>
      </c>
      <c r="AZ3245">
        <v>8</v>
      </c>
      <c r="BA3245" t="s">
        <v>38</v>
      </c>
      <c r="BB3245" t="s">
        <v>103</v>
      </c>
      <c r="BC3245" t="s">
        <v>98</v>
      </c>
      <c r="BD3245" t="s">
        <v>106</v>
      </c>
      <c r="BE3245" t="s">
        <v>56</v>
      </c>
      <c r="BF3245" t="s">
        <v>58</v>
      </c>
      <c r="BG3245">
        <v>11248</v>
      </c>
      <c r="BH3245">
        <v>83617.631999999998</v>
      </c>
      <c r="BI3245">
        <v>113719.97951999999</v>
      </c>
      <c r="BJ3245">
        <v>30102.347519999996</v>
      </c>
    </row>
    <row r="3246" spans="11:62" x14ac:dyDescent="0.15">
      <c r="K3246">
        <v>2018</v>
      </c>
      <c r="L3246" t="s">
        <v>26</v>
      </c>
      <c r="M3246" t="s">
        <v>103</v>
      </c>
      <c r="N3246" t="s">
        <v>98</v>
      </c>
      <c r="O3246" t="s">
        <v>106</v>
      </c>
      <c r="P3246" t="s">
        <v>51</v>
      </c>
      <c r="Q3246" t="s">
        <v>55</v>
      </c>
      <c r="R3246">
        <v>18885</v>
      </c>
      <c r="S3246">
        <v>109684.08</v>
      </c>
      <c r="T3246">
        <v>152460.87120000002</v>
      </c>
      <c r="U3246">
        <v>42776.791200000021</v>
      </c>
      <c r="AX3246" t="s">
        <v>26</v>
      </c>
      <c r="AY3246">
        <v>2018</v>
      </c>
      <c r="AZ3246">
        <v>8</v>
      </c>
      <c r="BA3246" t="s">
        <v>38</v>
      </c>
      <c r="BB3246" t="s">
        <v>103</v>
      </c>
      <c r="BC3246" t="s">
        <v>98</v>
      </c>
      <c r="BD3246" t="s">
        <v>106</v>
      </c>
      <c r="BE3246" t="s">
        <v>56</v>
      </c>
      <c r="BF3246" t="s">
        <v>59</v>
      </c>
      <c r="BG3246">
        <v>8837</v>
      </c>
      <c r="BH3246">
        <v>20201.381999999998</v>
      </c>
      <c r="BI3246">
        <v>25251.727499999994</v>
      </c>
      <c r="BJ3246">
        <v>5050.3454999999958</v>
      </c>
    </row>
    <row r="3247" spans="11:62" x14ac:dyDescent="0.15">
      <c r="K3247">
        <v>2018</v>
      </c>
      <c r="L3247" t="s">
        <v>26</v>
      </c>
      <c r="M3247" t="s">
        <v>103</v>
      </c>
      <c r="N3247" t="s">
        <v>98</v>
      </c>
      <c r="O3247" t="s">
        <v>106</v>
      </c>
      <c r="P3247" t="s">
        <v>56</v>
      </c>
      <c r="Q3247" t="s">
        <v>57</v>
      </c>
      <c r="R3247">
        <v>16392</v>
      </c>
      <c r="S3247">
        <v>276762.52799999999</v>
      </c>
      <c r="T3247">
        <v>340417.90943999996</v>
      </c>
      <c r="U3247">
        <v>63655.381439999968</v>
      </c>
      <c r="AX3247" t="s">
        <v>26</v>
      </c>
      <c r="AY3247">
        <v>2018</v>
      </c>
      <c r="AZ3247">
        <v>8</v>
      </c>
      <c r="BA3247" t="s">
        <v>38</v>
      </c>
      <c r="BB3247" t="s">
        <v>103</v>
      </c>
      <c r="BC3247" t="s">
        <v>98</v>
      </c>
      <c r="BD3247" t="s">
        <v>107</v>
      </c>
      <c r="BE3247" t="s">
        <v>46</v>
      </c>
      <c r="BF3247" t="s">
        <v>47</v>
      </c>
      <c r="BG3247">
        <v>15099</v>
      </c>
      <c r="BH3247">
        <v>22648.5</v>
      </c>
      <c r="BI3247">
        <v>29896.02</v>
      </c>
      <c r="BJ3247">
        <v>7247.52</v>
      </c>
    </row>
    <row r="3248" spans="11:62" x14ac:dyDescent="0.15">
      <c r="K3248">
        <v>2018</v>
      </c>
      <c r="L3248" t="s">
        <v>26</v>
      </c>
      <c r="M3248" t="s">
        <v>103</v>
      </c>
      <c r="N3248" t="s">
        <v>98</v>
      </c>
      <c r="O3248" t="s">
        <v>106</v>
      </c>
      <c r="P3248" t="s">
        <v>56</v>
      </c>
      <c r="Q3248" t="s">
        <v>58</v>
      </c>
      <c r="R3248">
        <v>11248</v>
      </c>
      <c r="S3248">
        <v>83617.631999999998</v>
      </c>
      <c r="T3248">
        <v>113719.97951999999</v>
      </c>
      <c r="U3248">
        <v>30102.347519999996</v>
      </c>
      <c r="AX3248" t="s">
        <v>26</v>
      </c>
      <c r="AY3248">
        <v>2018</v>
      </c>
      <c r="AZ3248">
        <v>8</v>
      </c>
      <c r="BA3248" t="s">
        <v>38</v>
      </c>
      <c r="BB3248" t="s">
        <v>103</v>
      </c>
      <c r="BC3248" t="s">
        <v>98</v>
      </c>
      <c r="BD3248" t="s">
        <v>107</v>
      </c>
      <c r="BE3248" t="s">
        <v>46</v>
      </c>
      <c r="BF3248" t="s">
        <v>48</v>
      </c>
      <c r="BG3248">
        <v>18406</v>
      </c>
      <c r="BH3248">
        <v>51426.364000000001</v>
      </c>
      <c r="BI3248">
        <v>76625.282360000012</v>
      </c>
      <c r="BJ3248">
        <v>25198.918360000011</v>
      </c>
    </row>
    <row r="3249" spans="11:62" x14ac:dyDescent="0.15">
      <c r="K3249">
        <v>2018</v>
      </c>
      <c r="L3249" t="s">
        <v>26</v>
      </c>
      <c r="M3249" t="s">
        <v>103</v>
      </c>
      <c r="N3249" t="s">
        <v>98</v>
      </c>
      <c r="O3249" t="s">
        <v>106</v>
      </c>
      <c r="P3249" t="s">
        <v>56</v>
      </c>
      <c r="Q3249" t="s">
        <v>59</v>
      </c>
      <c r="R3249">
        <v>8837</v>
      </c>
      <c r="S3249">
        <v>20201.381999999998</v>
      </c>
      <c r="T3249">
        <v>25251.727499999994</v>
      </c>
      <c r="U3249">
        <v>5050.3454999999958</v>
      </c>
      <c r="AX3249" t="s">
        <v>26</v>
      </c>
      <c r="AY3249">
        <v>2018</v>
      </c>
      <c r="AZ3249">
        <v>8</v>
      </c>
      <c r="BA3249" t="s">
        <v>38</v>
      </c>
      <c r="BB3249" t="s">
        <v>103</v>
      </c>
      <c r="BC3249" t="s">
        <v>98</v>
      </c>
      <c r="BD3249" t="s">
        <v>107</v>
      </c>
      <c r="BE3249" t="s">
        <v>46</v>
      </c>
      <c r="BF3249" t="s">
        <v>49</v>
      </c>
      <c r="BG3249">
        <v>9620</v>
      </c>
      <c r="BH3249">
        <v>26878.28</v>
      </c>
      <c r="BI3249">
        <v>35479.329599999997</v>
      </c>
      <c r="BJ3249">
        <v>8601.0495999999985</v>
      </c>
    </row>
    <row r="3250" spans="11:62" x14ac:dyDescent="0.15">
      <c r="K3250">
        <v>2018</v>
      </c>
      <c r="L3250" t="s">
        <v>26</v>
      </c>
      <c r="M3250" t="s">
        <v>103</v>
      </c>
      <c r="N3250" t="s">
        <v>98</v>
      </c>
      <c r="O3250" t="s">
        <v>107</v>
      </c>
      <c r="P3250" t="s">
        <v>46</v>
      </c>
      <c r="Q3250" t="s">
        <v>47</v>
      </c>
      <c r="R3250">
        <v>15099</v>
      </c>
      <c r="S3250">
        <v>22648.5</v>
      </c>
      <c r="T3250">
        <v>29896.02</v>
      </c>
      <c r="U3250">
        <v>7247.52</v>
      </c>
      <c r="AX3250" t="s">
        <v>26</v>
      </c>
      <c r="AY3250">
        <v>2018</v>
      </c>
      <c r="AZ3250">
        <v>8</v>
      </c>
      <c r="BA3250" t="s">
        <v>38</v>
      </c>
      <c r="BB3250" t="s">
        <v>103</v>
      </c>
      <c r="BC3250" t="s">
        <v>98</v>
      </c>
      <c r="BD3250" t="s">
        <v>107</v>
      </c>
      <c r="BE3250" t="s">
        <v>46</v>
      </c>
      <c r="BF3250" t="s">
        <v>50</v>
      </c>
      <c r="BG3250">
        <v>14290</v>
      </c>
      <c r="BH3250">
        <v>73236.249999999985</v>
      </c>
      <c r="BI3250">
        <v>87883.499999999985</v>
      </c>
      <c r="BJ3250">
        <v>14647.25</v>
      </c>
    </row>
    <row r="3251" spans="11:62" x14ac:dyDescent="0.15">
      <c r="K3251">
        <v>2018</v>
      </c>
      <c r="L3251" t="s">
        <v>26</v>
      </c>
      <c r="M3251" t="s">
        <v>103</v>
      </c>
      <c r="N3251" t="s">
        <v>98</v>
      </c>
      <c r="O3251" t="s">
        <v>107</v>
      </c>
      <c r="P3251" t="s">
        <v>46</v>
      </c>
      <c r="Q3251" t="s">
        <v>48</v>
      </c>
      <c r="R3251">
        <v>18406</v>
      </c>
      <c r="S3251">
        <v>51426.364000000001</v>
      </c>
      <c r="T3251">
        <v>76625.282360000012</v>
      </c>
      <c r="U3251">
        <v>25198.918360000011</v>
      </c>
      <c r="AX3251" t="s">
        <v>26</v>
      </c>
      <c r="AY3251">
        <v>2018</v>
      </c>
      <c r="AZ3251">
        <v>8</v>
      </c>
      <c r="BA3251" t="s">
        <v>38</v>
      </c>
      <c r="BB3251" t="s">
        <v>103</v>
      </c>
      <c r="BC3251" t="s">
        <v>98</v>
      </c>
      <c r="BD3251" t="s">
        <v>107</v>
      </c>
      <c r="BE3251" t="s">
        <v>51</v>
      </c>
      <c r="BF3251" t="s">
        <v>52</v>
      </c>
      <c r="BG3251">
        <v>9075</v>
      </c>
      <c r="BH3251">
        <v>44485.65</v>
      </c>
      <c r="BI3251">
        <v>59610.771000000008</v>
      </c>
      <c r="BJ3251">
        <v>15125.121000000006</v>
      </c>
    </row>
    <row r="3252" spans="11:62" x14ac:dyDescent="0.15">
      <c r="K3252">
        <v>2018</v>
      </c>
      <c r="L3252" t="s">
        <v>26</v>
      </c>
      <c r="M3252" t="s">
        <v>103</v>
      </c>
      <c r="N3252" t="s">
        <v>98</v>
      </c>
      <c r="O3252" t="s">
        <v>107</v>
      </c>
      <c r="P3252" t="s">
        <v>46</v>
      </c>
      <c r="Q3252" t="s">
        <v>49</v>
      </c>
      <c r="R3252">
        <v>9620</v>
      </c>
      <c r="S3252">
        <v>26878.28</v>
      </c>
      <c r="T3252">
        <v>35479.329599999997</v>
      </c>
      <c r="U3252">
        <v>8601.0495999999985</v>
      </c>
      <c r="AX3252" t="s">
        <v>26</v>
      </c>
      <c r="AY3252">
        <v>2018</v>
      </c>
      <c r="AZ3252">
        <v>8</v>
      </c>
      <c r="BA3252" t="s">
        <v>38</v>
      </c>
      <c r="BB3252" t="s">
        <v>103</v>
      </c>
      <c r="BC3252" t="s">
        <v>98</v>
      </c>
      <c r="BD3252" t="s">
        <v>107</v>
      </c>
      <c r="BE3252" t="s">
        <v>51</v>
      </c>
      <c r="BF3252" t="s">
        <v>53</v>
      </c>
      <c r="BG3252">
        <v>15171</v>
      </c>
      <c r="BH3252">
        <v>120700.476</v>
      </c>
      <c r="BI3252">
        <v>176222.69495999999</v>
      </c>
      <c r="BJ3252">
        <v>55522.218959999998</v>
      </c>
    </row>
    <row r="3253" spans="11:62" x14ac:dyDescent="0.15">
      <c r="K3253">
        <v>2018</v>
      </c>
      <c r="L3253" t="s">
        <v>26</v>
      </c>
      <c r="M3253" t="s">
        <v>103</v>
      </c>
      <c r="N3253" t="s">
        <v>98</v>
      </c>
      <c r="O3253" t="s">
        <v>107</v>
      </c>
      <c r="P3253" t="s">
        <v>46</v>
      </c>
      <c r="Q3253" t="s">
        <v>50</v>
      </c>
      <c r="R3253">
        <v>14290</v>
      </c>
      <c r="S3253">
        <v>73236.249999999985</v>
      </c>
      <c r="T3253">
        <v>87883.499999999985</v>
      </c>
      <c r="U3253">
        <v>14647.25</v>
      </c>
      <c r="AX3253" t="s">
        <v>26</v>
      </c>
      <c r="AY3253">
        <v>2018</v>
      </c>
      <c r="AZ3253">
        <v>8</v>
      </c>
      <c r="BA3253" t="s">
        <v>38</v>
      </c>
      <c r="BB3253" t="s">
        <v>103</v>
      </c>
      <c r="BC3253" t="s">
        <v>98</v>
      </c>
      <c r="BD3253" t="s">
        <v>107</v>
      </c>
      <c r="BE3253" t="s">
        <v>51</v>
      </c>
      <c r="BF3253" t="s">
        <v>54</v>
      </c>
      <c r="BG3253">
        <v>6661</v>
      </c>
      <c r="BH3253">
        <v>18903.918000000001</v>
      </c>
      <c r="BI3253">
        <v>27221.641920000002</v>
      </c>
      <c r="BJ3253">
        <v>8317.7239200000004</v>
      </c>
    </row>
    <row r="3254" spans="11:62" x14ac:dyDescent="0.15">
      <c r="K3254">
        <v>2018</v>
      </c>
      <c r="L3254" t="s">
        <v>26</v>
      </c>
      <c r="M3254" t="s">
        <v>103</v>
      </c>
      <c r="N3254" t="s">
        <v>98</v>
      </c>
      <c r="O3254" t="s">
        <v>107</v>
      </c>
      <c r="P3254" t="s">
        <v>51</v>
      </c>
      <c r="Q3254" t="s">
        <v>52</v>
      </c>
      <c r="R3254">
        <v>9075</v>
      </c>
      <c r="S3254">
        <v>44485.65</v>
      </c>
      <c r="T3254">
        <v>59610.771000000008</v>
      </c>
      <c r="U3254">
        <v>15125.121000000006</v>
      </c>
      <c r="AX3254" t="s">
        <v>26</v>
      </c>
      <c r="AY3254">
        <v>2018</v>
      </c>
      <c r="AZ3254">
        <v>8</v>
      </c>
      <c r="BA3254" t="s">
        <v>38</v>
      </c>
      <c r="BB3254" t="s">
        <v>103</v>
      </c>
      <c r="BC3254" t="s">
        <v>98</v>
      </c>
      <c r="BD3254" t="s">
        <v>107</v>
      </c>
      <c r="BE3254" t="s">
        <v>51</v>
      </c>
      <c r="BF3254" t="s">
        <v>55</v>
      </c>
      <c r="BG3254">
        <v>16029</v>
      </c>
      <c r="BH3254">
        <v>96174</v>
      </c>
      <c r="BI3254">
        <v>118294.02</v>
      </c>
      <c r="BJ3254">
        <v>22120.020000000004</v>
      </c>
    </row>
    <row r="3255" spans="11:62" x14ac:dyDescent="0.15">
      <c r="K3255">
        <v>2018</v>
      </c>
      <c r="L3255" t="s">
        <v>26</v>
      </c>
      <c r="M3255" t="s">
        <v>103</v>
      </c>
      <c r="N3255" t="s">
        <v>98</v>
      </c>
      <c r="O3255" t="s">
        <v>107</v>
      </c>
      <c r="P3255" t="s">
        <v>51</v>
      </c>
      <c r="Q3255" t="s">
        <v>53</v>
      </c>
      <c r="R3255">
        <v>15171</v>
      </c>
      <c r="S3255">
        <v>120700.476</v>
      </c>
      <c r="T3255">
        <v>176222.69495999999</v>
      </c>
      <c r="U3255">
        <v>55522.218959999998</v>
      </c>
      <c r="AX3255" t="s">
        <v>26</v>
      </c>
      <c r="AY3255">
        <v>2018</v>
      </c>
      <c r="AZ3255">
        <v>8</v>
      </c>
      <c r="BA3255" t="s">
        <v>38</v>
      </c>
      <c r="BB3255" t="s">
        <v>103</v>
      </c>
      <c r="BC3255" t="s">
        <v>98</v>
      </c>
      <c r="BD3255" t="s">
        <v>107</v>
      </c>
      <c r="BE3255" t="s">
        <v>56</v>
      </c>
      <c r="BF3255" t="s">
        <v>57</v>
      </c>
      <c r="BG3255">
        <v>14439</v>
      </c>
      <c r="BH3255">
        <v>251527.38</v>
      </c>
      <c r="BI3255">
        <v>377291.07</v>
      </c>
      <c r="BJ3255">
        <v>125763.69</v>
      </c>
    </row>
    <row r="3256" spans="11:62" x14ac:dyDescent="0.15">
      <c r="K3256">
        <v>2018</v>
      </c>
      <c r="L3256" t="s">
        <v>26</v>
      </c>
      <c r="M3256" t="s">
        <v>103</v>
      </c>
      <c r="N3256" t="s">
        <v>98</v>
      </c>
      <c r="O3256" t="s">
        <v>107</v>
      </c>
      <c r="P3256" t="s">
        <v>51</v>
      </c>
      <c r="Q3256" t="s">
        <v>54</v>
      </c>
      <c r="R3256">
        <v>6661</v>
      </c>
      <c r="S3256">
        <v>18903.918000000001</v>
      </c>
      <c r="T3256">
        <v>27221.641920000002</v>
      </c>
      <c r="U3256">
        <v>8317.7239200000004</v>
      </c>
      <c r="AX3256" t="s">
        <v>26</v>
      </c>
      <c r="AY3256">
        <v>2018</v>
      </c>
      <c r="AZ3256">
        <v>8</v>
      </c>
      <c r="BA3256" t="s">
        <v>38</v>
      </c>
      <c r="BB3256" t="s">
        <v>103</v>
      </c>
      <c r="BC3256" t="s">
        <v>98</v>
      </c>
      <c r="BD3256" t="s">
        <v>107</v>
      </c>
      <c r="BE3256" t="s">
        <v>56</v>
      </c>
      <c r="BF3256" t="s">
        <v>58</v>
      </c>
      <c r="BG3256">
        <v>12469</v>
      </c>
      <c r="BH3256">
        <v>98193.375</v>
      </c>
      <c r="BI3256">
        <v>126669.45375</v>
      </c>
      <c r="BJ3256">
        <v>28476.078750000001</v>
      </c>
    </row>
    <row r="3257" spans="11:62" x14ac:dyDescent="0.15">
      <c r="K3257">
        <v>2018</v>
      </c>
      <c r="L3257" t="s">
        <v>26</v>
      </c>
      <c r="M3257" t="s">
        <v>103</v>
      </c>
      <c r="N3257" t="s">
        <v>98</v>
      </c>
      <c r="O3257" t="s">
        <v>107</v>
      </c>
      <c r="P3257" t="s">
        <v>51</v>
      </c>
      <c r="Q3257" t="s">
        <v>55</v>
      </c>
      <c r="R3257">
        <v>16029</v>
      </c>
      <c r="S3257">
        <v>96174</v>
      </c>
      <c r="T3257">
        <v>118294.02</v>
      </c>
      <c r="U3257">
        <v>22120.020000000004</v>
      </c>
      <c r="AX3257" t="s">
        <v>26</v>
      </c>
      <c r="AY3257">
        <v>2018</v>
      </c>
      <c r="AZ3257">
        <v>8</v>
      </c>
      <c r="BA3257" t="s">
        <v>38</v>
      </c>
      <c r="BB3257" t="s">
        <v>103</v>
      </c>
      <c r="BC3257" t="s">
        <v>98</v>
      </c>
      <c r="BD3257" t="s">
        <v>107</v>
      </c>
      <c r="BE3257" t="s">
        <v>56</v>
      </c>
      <c r="BF3257" t="s">
        <v>59</v>
      </c>
      <c r="BG3257">
        <v>15189</v>
      </c>
      <c r="BH3257">
        <v>30894.425999999999</v>
      </c>
      <c r="BI3257">
        <v>40162.753799999999</v>
      </c>
      <c r="BJ3257">
        <v>9268.3277999999991</v>
      </c>
    </row>
    <row r="3258" spans="11:62" x14ac:dyDescent="0.15">
      <c r="K3258">
        <v>2018</v>
      </c>
      <c r="L3258" t="s">
        <v>26</v>
      </c>
      <c r="M3258" t="s">
        <v>103</v>
      </c>
      <c r="N3258" t="s">
        <v>98</v>
      </c>
      <c r="O3258" t="s">
        <v>107</v>
      </c>
      <c r="P3258" t="s">
        <v>56</v>
      </c>
      <c r="Q3258" t="s">
        <v>57</v>
      </c>
      <c r="R3258">
        <v>14439</v>
      </c>
      <c r="S3258">
        <v>251527.38</v>
      </c>
      <c r="T3258">
        <v>377291.07</v>
      </c>
      <c r="U3258">
        <v>125763.69</v>
      </c>
      <c r="AX3258" t="s">
        <v>27</v>
      </c>
      <c r="AY3258">
        <v>2018</v>
      </c>
      <c r="AZ3258">
        <v>9</v>
      </c>
      <c r="BA3258" t="s">
        <v>38</v>
      </c>
      <c r="BB3258" t="s">
        <v>43</v>
      </c>
      <c r="BC3258" t="s">
        <v>44</v>
      </c>
      <c r="BD3258" t="s">
        <v>45</v>
      </c>
      <c r="BE3258" t="s">
        <v>46</v>
      </c>
      <c r="BF3258" t="s">
        <v>47</v>
      </c>
      <c r="BG3258">
        <v>12409</v>
      </c>
      <c r="BH3258">
        <v>17124.419999999998</v>
      </c>
      <c r="BI3258">
        <v>23117.966999999997</v>
      </c>
      <c r="BJ3258">
        <v>5993.5469999999987</v>
      </c>
    </row>
    <row r="3259" spans="11:62" x14ac:dyDescent="0.15">
      <c r="K3259">
        <v>2018</v>
      </c>
      <c r="L3259" t="s">
        <v>26</v>
      </c>
      <c r="M3259" t="s">
        <v>103</v>
      </c>
      <c r="N3259" t="s">
        <v>98</v>
      </c>
      <c r="O3259" t="s">
        <v>107</v>
      </c>
      <c r="P3259" t="s">
        <v>56</v>
      </c>
      <c r="Q3259" t="s">
        <v>58</v>
      </c>
      <c r="R3259">
        <v>12469</v>
      </c>
      <c r="S3259">
        <v>98193.375</v>
      </c>
      <c r="T3259">
        <v>126669.45375</v>
      </c>
      <c r="U3259">
        <v>28476.078750000001</v>
      </c>
      <c r="AX3259" t="s">
        <v>27</v>
      </c>
      <c r="AY3259">
        <v>2018</v>
      </c>
      <c r="AZ3259">
        <v>9</v>
      </c>
      <c r="BA3259" t="s">
        <v>38</v>
      </c>
      <c r="BB3259" t="s">
        <v>43</v>
      </c>
      <c r="BC3259" t="s">
        <v>44</v>
      </c>
      <c r="BD3259" t="s">
        <v>45</v>
      </c>
      <c r="BE3259" t="s">
        <v>46</v>
      </c>
      <c r="BF3259" t="s">
        <v>48</v>
      </c>
      <c r="BG3259">
        <v>11564</v>
      </c>
      <c r="BH3259">
        <v>28493.696000000007</v>
      </c>
      <c r="BI3259">
        <v>36186.993920000008</v>
      </c>
      <c r="BJ3259">
        <v>7693.2979200000009</v>
      </c>
    </row>
    <row r="3260" spans="11:62" x14ac:dyDescent="0.15">
      <c r="K3260">
        <v>2018</v>
      </c>
      <c r="L3260" t="s">
        <v>26</v>
      </c>
      <c r="M3260" t="s">
        <v>103</v>
      </c>
      <c r="N3260" t="s">
        <v>98</v>
      </c>
      <c r="O3260" t="s">
        <v>107</v>
      </c>
      <c r="P3260" t="s">
        <v>56</v>
      </c>
      <c r="Q3260" t="s">
        <v>59</v>
      </c>
      <c r="R3260">
        <v>15189</v>
      </c>
      <c r="S3260">
        <v>30894.425999999999</v>
      </c>
      <c r="T3260">
        <v>40162.753799999999</v>
      </c>
      <c r="U3260">
        <v>9268.3277999999991</v>
      </c>
      <c r="AX3260" t="s">
        <v>27</v>
      </c>
      <c r="AY3260">
        <v>2018</v>
      </c>
      <c r="AZ3260">
        <v>9</v>
      </c>
      <c r="BA3260" t="s">
        <v>38</v>
      </c>
      <c r="BB3260" t="s">
        <v>43</v>
      </c>
      <c r="BC3260" t="s">
        <v>44</v>
      </c>
      <c r="BD3260" t="s">
        <v>45</v>
      </c>
      <c r="BE3260" t="s">
        <v>46</v>
      </c>
      <c r="BF3260" t="s">
        <v>49</v>
      </c>
      <c r="BG3260">
        <v>15712</v>
      </c>
      <c r="BH3260">
        <v>41134.016000000003</v>
      </c>
      <c r="BI3260">
        <v>59232.983040000006</v>
      </c>
      <c r="BJ3260">
        <v>18098.967040000003</v>
      </c>
    </row>
    <row r="3261" spans="11:62" x14ac:dyDescent="0.15">
      <c r="K3261">
        <v>2018</v>
      </c>
      <c r="L3261" t="s">
        <v>27</v>
      </c>
      <c r="M3261" t="s">
        <v>43</v>
      </c>
      <c r="N3261" t="s">
        <v>44</v>
      </c>
      <c r="O3261" t="s">
        <v>45</v>
      </c>
      <c r="P3261" t="s">
        <v>46</v>
      </c>
      <c r="Q3261" t="s">
        <v>47</v>
      </c>
      <c r="R3261">
        <v>12409</v>
      </c>
      <c r="S3261">
        <v>17124.419999999998</v>
      </c>
      <c r="T3261">
        <v>23117.966999999997</v>
      </c>
      <c r="U3261">
        <v>5993.5469999999987</v>
      </c>
      <c r="AX3261" t="s">
        <v>27</v>
      </c>
      <c r="AY3261">
        <v>2018</v>
      </c>
      <c r="AZ3261">
        <v>9</v>
      </c>
      <c r="BA3261" t="s">
        <v>38</v>
      </c>
      <c r="BB3261" t="s">
        <v>43</v>
      </c>
      <c r="BC3261" t="s">
        <v>44</v>
      </c>
      <c r="BD3261" t="s">
        <v>45</v>
      </c>
      <c r="BE3261" t="s">
        <v>46</v>
      </c>
      <c r="BF3261" t="s">
        <v>50</v>
      </c>
      <c r="BG3261">
        <v>11882</v>
      </c>
      <c r="BH3261">
        <v>59920.925999999999</v>
      </c>
      <c r="BI3261">
        <v>89282.179739999992</v>
      </c>
      <c r="BJ3261">
        <v>29361.253739999993</v>
      </c>
    </row>
    <row r="3262" spans="11:62" x14ac:dyDescent="0.15">
      <c r="K3262">
        <v>2018</v>
      </c>
      <c r="L3262" t="s">
        <v>27</v>
      </c>
      <c r="M3262" t="s">
        <v>43</v>
      </c>
      <c r="N3262" t="s">
        <v>44</v>
      </c>
      <c r="O3262" t="s">
        <v>45</v>
      </c>
      <c r="P3262" t="s">
        <v>46</v>
      </c>
      <c r="Q3262" t="s">
        <v>48</v>
      </c>
      <c r="R3262">
        <v>11564</v>
      </c>
      <c r="S3262">
        <v>28493.696000000007</v>
      </c>
      <c r="T3262">
        <v>36186.993920000008</v>
      </c>
      <c r="U3262">
        <v>7693.2979200000009</v>
      </c>
      <c r="AX3262" t="s">
        <v>27</v>
      </c>
      <c r="AY3262">
        <v>2018</v>
      </c>
      <c r="AZ3262">
        <v>9</v>
      </c>
      <c r="BA3262" t="s">
        <v>38</v>
      </c>
      <c r="BB3262" t="s">
        <v>43</v>
      </c>
      <c r="BC3262" t="s">
        <v>44</v>
      </c>
      <c r="BD3262" t="s">
        <v>45</v>
      </c>
      <c r="BE3262" t="s">
        <v>51</v>
      </c>
      <c r="BF3262" t="s">
        <v>52</v>
      </c>
      <c r="BG3262">
        <v>14838</v>
      </c>
      <c r="BH3262">
        <v>71608.187999999995</v>
      </c>
      <c r="BI3262">
        <v>86645.907479999994</v>
      </c>
      <c r="BJ3262">
        <v>15037.71948</v>
      </c>
    </row>
    <row r="3263" spans="11:62" x14ac:dyDescent="0.15">
      <c r="K3263">
        <v>2018</v>
      </c>
      <c r="L3263" t="s">
        <v>27</v>
      </c>
      <c r="M3263" t="s">
        <v>43</v>
      </c>
      <c r="N3263" t="s">
        <v>44</v>
      </c>
      <c r="O3263" t="s">
        <v>45</v>
      </c>
      <c r="P3263" t="s">
        <v>46</v>
      </c>
      <c r="Q3263" t="s">
        <v>49</v>
      </c>
      <c r="R3263">
        <v>15712</v>
      </c>
      <c r="S3263">
        <v>41134.016000000003</v>
      </c>
      <c r="T3263">
        <v>59232.983040000006</v>
      </c>
      <c r="U3263">
        <v>18098.967040000003</v>
      </c>
      <c r="AX3263" t="s">
        <v>27</v>
      </c>
      <c r="AY3263">
        <v>2018</v>
      </c>
      <c r="AZ3263">
        <v>9</v>
      </c>
      <c r="BA3263" t="s">
        <v>38</v>
      </c>
      <c r="BB3263" t="s">
        <v>43</v>
      </c>
      <c r="BC3263" t="s">
        <v>44</v>
      </c>
      <c r="BD3263" t="s">
        <v>45</v>
      </c>
      <c r="BE3263" t="s">
        <v>51</v>
      </c>
      <c r="BF3263" t="s">
        <v>53</v>
      </c>
      <c r="BG3263">
        <v>15291</v>
      </c>
      <c r="BH3263">
        <v>117496.04400000001</v>
      </c>
      <c r="BI3263">
        <v>172719.18468000003</v>
      </c>
      <c r="BJ3263">
        <v>55223.140680000026</v>
      </c>
    </row>
    <row r="3264" spans="11:62" x14ac:dyDescent="0.15">
      <c r="K3264">
        <v>2018</v>
      </c>
      <c r="L3264" t="s">
        <v>27</v>
      </c>
      <c r="M3264" t="s">
        <v>43</v>
      </c>
      <c r="N3264" t="s">
        <v>44</v>
      </c>
      <c r="O3264" t="s">
        <v>45</v>
      </c>
      <c r="P3264" t="s">
        <v>46</v>
      </c>
      <c r="Q3264" t="s">
        <v>50</v>
      </c>
      <c r="R3264">
        <v>11882</v>
      </c>
      <c r="S3264">
        <v>59920.925999999999</v>
      </c>
      <c r="T3264">
        <v>89282.179739999992</v>
      </c>
      <c r="U3264">
        <v>29361.253739999993</v>
      </c>
      <c r="AX3264" t="s">
        <v>27</v>
      </c>
      <c r="AY3264">
        <v>2018</v>
      </c>
      <c r="AZ3264">
        <v>9</v>
      </c>
      <c r="BA3264" t="s">
        <v>38</v>
      </c>
      <c r="BB3264" t="s">
        <v>43</v>
      </c>
      <c r="BC3264" t="s">
        <v>44</v>
      </c>
      <c r="BD3264" t="s">
        <v>45</v>
      </c>
      <c r="BE3264" t="s">
        <v>51</v>
      </c>
      <c r="BF3264" t="s">
        <v>54</v>
      </c>
      <c r="BG3264">
        <v>11486</v>
      </c>
      <c r="BH3264">
        <v>29312.272000000001</v>
      </c>
      <c r="BI3264">
        <v>36054.094560000005</v>
      </c>
      <c r="BJ3264">
        <v>6741.8225600000042</v>
      </c>
    </row>
    <row r="3265" spans="11:62" x14ac:dyDescent="0.15">
      <c r="K3265">
        <v>2018</v>
      </c>
      <c r="L3265" t="s">
        <v>27</v>
      </c>
      <c r="M3265" t="s">
        <v>43</v>
      </c>
      <c r="N3265" t="s">
        <v>44</v>
      </c>
      <c r="O3265" t="s">
        <v>45</v>
      </c>
      <c r="P3265" t="s">
        <v>51</v>
      </c>
      <c r="Q3265" t="s">
        <v>52</v>
      </c>
      <c r="R3265">
        <v>14838</v>
      </c>
      <c r="S3265">
        <v>71608.187999999995</v>
      </c>
      <c r="T3265">
        <v>86645.907479999994</v>
      </c>
      <c r="U3265">
        <v>15037.71948</v>
      </c>
      <c r="AX3265" t="s">
        <v>27</v>
      </c>
      <c r="AY3265">
        <v>2018</v>
      </c>
      <c r="AZ3265">
        <v>9</v>
      </c>
      <c r="BA3265" t="s">
        <v>38</v>
      </c>
      <c r="BB3265" t="s">
        <v>43</v>
      </c>
      <c r="BC3265" t="s">
        <v>44</v>
      </c>
      <c r="BD3265" t="s">
        <v>45</v>
      </c>
      <c r="BE3265" t="s">
        <v>51</v>
      </c>
      <c r="BF3265" t="s">
        <v>55</v>
      </c>
      <c r="BG3265">
        <v>16649</v>
      </c>
      <c r="BH3265">
        <v>89505.024000000005</v>
      </c>
      <c r="BI3265">
        <v>130677.33504000001</v>
      </c>
      <c r="BJ3265">
        <v>41172.311040000001</v>
      </c>
    </row>
    <row r="3266" spans="11:62" x14ac:dyDescent="0.15">
      <c r="K3266">
        <v>2018</v>
      </c>
      <c r="L3266" t="s">
        <v>27</v>
      </c>
      <c r="M3266" t="s">
        <v>43</v>
      </c>
      <c r="N3266" t="s">
        <v>44</v>
      </c>
      <c r="O3266" t="s">
        <v>45</v>
      </c>
      <c r="P3266" t="s">
        <v>51</v>
      </c>
      <c r="Q3266" t="s">
        <v>53</v>
      </c>
      <c r="R3266">
        <v>15291</v>
      </c>
      <c r="S3266">
        <v>117496.04400000001</v>
      </c>
      <c r="T3266">
        <v>172719.18468000003</v>
      </c>
      <c r="U3266">
        <v>55223.140680000026</v>
      </c>
      <c r="AX3266" t="s">
        <v>27</v>
      </c>
      <c r="AY3266">
        <v>2018</v>
      </c>
      <c r="AZ3266">
        <v>9</v>
      </c>
      <c r="BA3266" t="s">
        <v>38</v>
      </c>
      <c r="BB3266" t="s">
        <v>43</v>
      </c>
      <c r="BC3266" t="s">
        <v>44</v>
      </c>
      <c r="BD3266" t="s">
        <v>45</v>
      </c>
      <c r="BE3266" t="s">
        <v>56</v>
      </c>
      <c r="BF3266" t="s">
        <v>57</v>
      </c>
      <c r="BG3266">
        <v>7873</v>
      </c>
      <c r="BH3266">
        <v>125542.85799999999</v>
      </c>
      <c r="BI3266">
        <v>182037.1441</v>
      </c>
      <c r="BJ3266">
        <v>56494.286100000012</v>
      </c>
    </row>
    <row r="3267" spans="11:62" x14ac:dyDescent="0.15">
      <c r="K3267">
        <v>2018</v>
      </c>
      <c r="L3267" t="s">
        <v>27</v>
      </c>
      <c r="M3267" t="s">
        <v>43</v>
      </c>
      <c r="N3267" t="s">
        <v>44</v>
      </c>
      <c r="O3267" t="s">
        <v>45</v>
      </c>
      <c r="P3267" t="s">
        <v>51</v>
      </c>
      <c r="Q3267" t="s">
        <v>54</v>
      </c>
      <c r="R3267">
        <v>11486</v>
      </c>
      <c r="S3267">
        <v>29312.272000000001</v>
      </c>
      <c r="T3267">
        <v>36054.094560000005</v>
      </c>
      <c r="U3267">
        <v>6741.8225600000042</v>
      </c>
      <c r="AX3267" t="s">
        <v>27</v>
      </c>
      <c r="AY3267">
        <v>2018</v>
      </c>
      <c r="AZ3267">
        <v>9</v>
      </c>
      <c r="BA3267" t="s">
        <v>38</v>
      </c>
      <c r="BB3267" t="s">
        <v>43</v>
      </c>
      <c r="BC3267" t="s">
        <v>44</v>
      </c>
      <c r="BD3267" t="s">
        <v>45</v>
      </c>
      <c r="BE3267" t="s">
        <v>56</v>
      </c>
      <c r="BF3267" t="s">
        <v>58</v>
      </c>
      <c r="BG3267">
        <v>6510</v>
      </c>
      <c r="BH3267">
        <v>50035.86</v>
      </c>
      <c r="BI3267">
        <v>71551.279800000004</v>
      </c>
      <c r="BJ3267">
        <v>21515.419800000003</v>
      </c>
    </row>
    <row r="3268" spans="11:62" x14ac:dyDescent="0.15">
      <c r="K3268">
        <v>2018</v>
      </c>
      <c r="L3268" t="s">
        <v>27</v>
      </c>
      <c r="M3268" t="s">
        <v>43</v>
      </c>
      <c r="N3268" t="s">
        <v>44</v>
      </c>
      <c r="O3268" t="s">
        <v>45</v>
      </c>
      <c r="P3268" t="s">
        <v>51</v>
      </c>
      <c r="Q3268" t="s">
        <v>55</v>
      </c>
      <c r="R3268">
        <v>16649</v>
      </c>
      <c r="S3268">
        <v>89505.024000000005</v>
      </c>
      <c r="T3268">
        <v>130677.33504000001</v>
      </c>
      <c r="U3268">
        <v>41172.311040000001</v>
      </c>
      <c r="AX3268" t="s">
        <v>27</v>
      </c>
      <c r="AY3268">
        <v>2018</v>
      </c>
      <c r="AZ3268">
        <v>9</v>
      </c>
      <c r="BA3268" t="s">
        <v>38</v>
      </c>
      <c r="BB3268" t="s">
        <v>43</v>
      </c>
      <c r="BC3268" t="s">
        <v>44</v>
      </c>
      <c r="BD3268" t="s">
        <v>45</v>
      </c>
      <c r="BE3268" t="s">
        <v>56</v>
      </c>
      <c r="BF3268" t="s">
        <v>59</v>
      </c>
      <c r="BG3268">
        <v>13430</v>
      </c>
      <c r="BH3268">
        <v>31426.2</v>
      </c>
      <c r="BI3268">
        <v>41796.845999999998</v>
      </c>
      <c r="BJ3268">
        <v>10370.645999999997</v>
      </c>
    </row>
    <row r="3269" spans="11:62" x14ac:dyDescent="0.15">
      <c r="K3269">
        <v>2018</v>
      </c>
      <c r="L3269" t="s">
        <v>27</v>
      </c>
      <c r="M3269" t="s">
        <v>43</v>
      </c>
      <c r="N3269" t="s">
        <v>44</v>
      </c>
      <c r="O3269" t="s">
        <v>45</v>
      </c>
      <c r="P3269" t="s">
        <v>56</v>
      </c>
      <c r="Q3269" t="s">
        <v>57</v>
      </c>
      <c r="R3269">
        <v>7873</v>
      </c>
      <c r="S3269">
        <v>125542.85799999999</v>
      </c>
      <c r="T3269">
        <v>182037.1441</v>
      </c>
      <c r="U3269">
        <v>56494.286100000012</v>
      </c>
      <c r="AX3269" t="s">
        <v>27</v>
      </c>
      <c r="AY3269">
        <v>2018</v>
      </c>
      <c r="AZ3269">
        <v>9</v>
      </c>
      <c r="BA3269" t="s">
        <v>38</v>
      </c>
      <c r="BB3269" t="s">
        <v>43</v>
      </c>
      <c r="BC3269" t="s">
        <v>44</v>
      </c>
      <c r="BD3269" t="s">
        <v>60</v>
      </c>
      <c r="BE3269" t="s">
        <v>46</v>
      </c>
      <c r="BF3269" t="s">
        <v>47</v>
      </c>
      <c r="BG3269">
        <v>6549</v>
      </c>
      <c r="BH3269">
        <v>10137.851999999999</v>
      </c>
      <c r="BI3269">
        <v>14395.749839999999</v>
      </c>
      <c r="BJ3269">
        <v>4257.8978399999996</v>
      </c>
    </row>
    <row r="3270" spans="11:62" x14ac:dyDescent="0.15">
      <c r="K3270">
        <v>2018</v>
      </c>
      <c r="L3270" t="s">
        <v>27</v>
      </c>
      <c r="M3270" t="s">
        <v>43</v>
      </c>
      <c r="N3270" t="s">
        <v>44</v>
      </c>
      <c r="O3270" t="s">
        <v>45</v>
      </c>
      <c r="P3270" t="s">
        <v>56</v>
      </c>
      <c r="Q3270" t="s">
        <v>58</v>
      </c>
      <c r="R3270">
        <v>6510</v>
      </c>
      <c r="S3270">
        <v>50035.86</v>
      </c>
      <c r="T3270">
        <v>71551.279800000004</v>
      </c>
      <c r="U3270">
        <v>21515.419800000003</v>
      </c>
      <c r="AX3270" t="s">
        <v>27</v>
      </c>
      <c r="AY3270">
        <v>2018</v>
      </c>
      <c r="AZ3270">
        <v>9</v>
      </c>
      <c r="BA3270" t="s">
        <v>38</v>
      </c>
      <c r="BB3270" t="s">
        <v>43</v>
      </c>
      <c r="BC3270" t="s">
        <v>44</v>
      </c>
      <c r="BD3270" t="s">
        <v>60</v>
      </c>
      <c r="BE3270" t="s">
        <v>46</v>
      </c>
      <c r="BF3270" t="s">
        <v>48</v>
      </c>
      <c r="BG3270">
        <v>10499</v>
      </c>
      <c r="BH3270">
        <v>28410.294000000005</v>
      </c>
      <c r="BI3270">
        <v>35796.970440000005</v>
      </c>
      <c r="BJ3270">
        <v>7386.6764399999993</v>
      </c>
    </row>
    <row r="3271" spans="11:62" x14ac:dyDescent="0.15">
      <c r="K3271">
        <v>2018</v>
      </c>
      <c r="L3271" t="s">
        <v>27</v>
      </c>
      <c r="M3271" t="s">
        <v>43</v>
      </c>
      <c r="N3271" t="s">
        <v>44</v>
      </c>
      <c r="O3271" t="s">
        <v>45</v>
      </c>
      <c r="P3271" t="s">
        <v>56</v>
      </c>
      <c r="Q3271" t="s">
        <v>59</v>
      </c>
      <c r="R3271">
        <v>13430</v>
      </c>
      <c r="S3271">
        <v>31426.2</v>
      </c>
      <c r="T3271">
        <v>41796.845999999998</v>
      </c>
      <c r="U3271">
        <v>10370.645999999997</v>
      </c>
      <c r="AX3271" t="s">
        <v>27</v>
      </c>
      <c r="AY3271">
        <v>2018</v>
      </c>
      <c r="AZ3271">
        <v>9</v>
      </c>
      <c r="BA3271" t="s">
        <v>38</v>
      </c>
      <c r="BB3271" t="s">
        <v>43</v>
      </c>
      <c r="BC3271" t="s">
        <v>44</v>
      </c>
      <c r="BD3271" t="s">
        <v>60</v>
      </c>
      <c r="BE3271" t="s">
        <v>46</v>
      </c>
      <c r="BF3271" t="s">
        <v>49</v>
      </c>
      <c r="BG3271">
        <v>18638</v>
      </c>
      <c r="BH3271">
        <v>50024.392000000014</v>
      </c>
      <c r="BI3271">
        <v>61530.002160000018</v>
      </c>
      <c r="BJ3271">
        <v>11505.610160000004</v>
      </c>
    </row>
    <row r="3272" spans="11:62" x14ac:dyDescent="0.15">
      <c r="K3272">
        <v>2018</v>
      </c>
      <c r="L3272" t="s">
        <v>27</v>
      </c>
      <c r="M3272" t="s">
        <v>43</v>
      </c>
      <c r="N3272" t="s">
        <v>44</v>
      </c>
      <c r="O3272" t="s">
        <v>60</v>
      </c>
      <c r="P3272" t="s">
        <v>46</v>
      </c>
      <c r="Q3272" t="s">
        <v>47</v>
      </c>
      <c r="R3272">
        <v>6549</v>
      </c>
      <c r="S3272">
        <v>10137.851999999999</v>
      </c>
      <c r="T3272">
        <v>14395.749839999999</v>
      </c>
      <c r="U3272">
        <v>4257.8978399999996</v>
      </c>
      <c r="AX3272" t="s">
        <v>27</v>
      </c>
      <c r="AY3272">
        <v>2018</v>
      </c>
      <c r="AZ3272">
        <v>9</v>
      </c>
      <c r="BA3272" t="s">
        <v>38</v>
      </c>
      <c r="BB3272" t="s">
        <v>43</v>
      </c>
      <c r="BC3272" t="s">
        <v>44</v>
      </c>
      <c r="BD3272" t="s">
        <v>60</v>
      </c>
      <c r="BE3272" t="s">
        <v>46</v>
      </c>
      <c r="BF3272" t="s">
        <v>50</v>
      </c>
      <c r="BG3272">
        <v>13576</v>
      </c>
      <c r="BH3272">
        <v>66793.919999999998</v>
      </c>
      <c r="BI3272">
        <v>93511.487999999983</v>
      </c>
      <c r="BJ3272">
        <v>26717.567999999985</v>
      </c>
    </row>
    <row r="3273" spans="11:62" x14ac:dyDescent="0.15">
      <c r="K3273">
        <v>2018</v>
      </c>
      <c r="L3273" t="s">
        <v>27</v>
      </c>
      <c r="M3273" t="s">
        <v>43</v>
      </c>
      <c r="N3273" t="s">
        <v>44</v>
      </c>
      <c r="O3273" t="s">
        <v>60</v>
      </c>
      <c r="P3273" t="s">
        <v>46</v>
      </c>
      <c r="Q3273" t="s">
        <v>48</v>
      </c>
      <c r="R3273">
        <v>10499</v>
      </c>
      <c r="S3273">
        <v>28410.294000000005</v>
      </c>
      <c r="T3273">
        <v>35796.970440000005</v>
      </c>
      <c r="U3273">
        <v>7386.6764399999993</v>
      </c>
      <c r="AX3273" t="s">
        <v>27</v>
      </c>
      <c r="AY3273">
        <v>2018</v>
      </c>
      <c r="AZ3273">
        <v>9</v>
      </c>
      <c r="BA3273" t="s">
        <v>38</v>
      </c>
      <c r="BB3273" t="s">
        <v>43</v>
      </c>
      <c r="BC3273" t="s">
        <v>44</v>
      </c>
      <c r="BD3273" t="s">
        <v>60</v>
      </c>
      <c r="BE3273" t="s">
        <v>51</v>
      </c>
      <c r="BF3273" t="s">
        <v>52</v>
      </c>
      <c r="BG3273">
        <v>7379</v>
      </c>
      <c r="BH3273">
        <v>35891.455999999998</v>
      </c>
      <c r="BI3273">
        <v>46299.978239999997</v>
      </c>
      <c r="BJ3273">
        <v>10408.522239999998</v>
      </c>
    </row>
    <row r="3274" spans="11:62" x14ac:dyDescent="0.15">
      <c r="K3274">
        <v>2018</v>
      </c>
      <c r="L3274" t="s">
        <v>27</v>
      </c>
      <c r="M3274" t="s">
        <v>43</v>
      </c>
      <c r="N3274" t="s">
        <v>44</v>
      </c>
      <c r="O3274" t="s">
        <v>60</v>
      </c>
      <c r="P3274" t="s">
        <v>46</v>
      </c>
      <c r="Q3274" t="s">
        <v>49</v>
      </c>
      <c r="R3274">
        <v>18638</v>
      </c>
      <c r="S3274">
        <v>50024.392000000014</v>
      </c>
      <c r="T3274">
        <v>61530.002160000018</v>
      </c>
      <c r="U3274">
        <v>11505.610160000004</v>
      </c>
      <c r="AX3274" t="s">
        <v>27</v>
      </c>
      <c r="AY3274">
        <v>2018</v>
      </c>
      <c r="AZ3274">
        <v>9</v>
      </c>
      <c r="BA3274" t="s">
        <v>38</v>
      </c>
      <c r="BB3274" t="s">
        <v>43</v>
      </c>
      <c r="BC3274" t="s">
        <v>44</v>
      </c>
      <c r="BD3274" t="s">
        <v>60</v>
      </c>
      <c r="BE3274" t="s">
        <v>51</v>
      </c>
      <c r="BF3274" t="s">
        <v>53</v>
      </c>
      <c r="BG3274">
        <v>17741</v>
      </c>
      <c r="BH3274">
        <v>147179.33600000001</v>
      </c>
      <c r="BI3274">
        <v>206051.07040000003</v>
      </c>
      <c r="BJ3274">
        <v>58871.734400000016</v>
      </c>
    </row>
    <row r="3275" spans="11:62" x14ac:dyDescent="0.15">
      <c r="K3275">
        <v>2018</v>
      </c>
      <c r="L3275" t="s">
        <v>27</v>
      </c>
      <c r="M3275" t="s">
        <v>43</v>
      </c>
      <c r="N3275" t="s">
        <v>44</v>
      </c>
      <c r="O3275" t="s">
        <v>60</v>
      </c>
      <c r="P3275" t="s">
        <v>46</v>
      </c>
      <c r="Q3275" t="s">
        <v>50</v>
      </c>
      <c r="R3275">
        <v>13576</v>
      </c>
      <c r="S3275">
        <v>66793.919999999998</v>
      </c>
      <c r="T3275">
        <v>93511.487999999983</v>
      </c>
      <c r="U3275">
        <v>26717.567999999985</v>
      </c>
      <c r="AX3275" t="s">
        <v>27</v>
      </c>
      <c r="AY3275">
        <v>2018</v>
      </c>
      <c r="AZ3275">
        <v>9</v>
      </c>
      <c r="BA3275" t="s">
        <v>38</v>
      </c>
      <c r="BB3275" t="s">
        <v>43</v>
      </c>
      <c r="BC3275" t="s">
        <v>44</v>
      </c>
      <c r="BD3275" t="s">
        <v>60</v>
      </c>
      <c r="BE3275" t="s">
        <v>51</v>
      </c>
      <c r="BF3275" t="s">
        <v>54</v>
      </c>
      <c r="BG3275">
        <v>12655</v>
      </c>
      <c r="BH3275">
        <v>30903.510000000006</v>
      </c>
      <c r="BI3275">
        <v>40792.633200000011</v>
      </c>
      <c r="BJ3275">
        <v>9889.1232000000055</v>
      </c>
    </row>
    <row r="3276" spans="11:62" x14ac:dyDescent="0.15">
      <c r="K3276">
        <v>2018</v>
      </c>
      <c r="L3276" t="s">
        <v>27</v>
      </c>
      <c r="M3276" t="s">
        <v>43</v>
      </c>
      <c r="N3276" t="s">
        <v>44</v>
      </c>
      <c r="O3276" t="s">
        <v>60</v>
      </c>
      <c r="P3276" t="s">
        <v>51</v>
      </c>
      <c r="Q3276" t="s">
        <v>52</v>
      </c>
      <c r="R3276">
        <v>7379</v>
      </c>
      <c r="S3276">
        <v>35891.455999999998</v>
      </c>
      <c r="T3276">
        <v>46299.978239999997</v>
      </c>
      <c r="U3276">
        <v>10408.522239999998</v>
      </c>
      <c r="AX3276" t="s">
        <v>27</v>
      </c>
      <c r="AY3276">
        <v>2018</v>
      </c>
      <c r="AZ3276">
        <v>9</v>
      </c>
      <c r="BA3276" t="s">
        <v>38</v>
      </c>
      <c r="BB3276" t="s">
        <v>43</v>
      </c>
      <c r="BC3276" t="s">
        <v>44</v>
      </c>
      <c r="BD3276" t="s">
        <v>60</v>
      </c>
      <c r="BE3276" t="s">
        <v>51</v>
      </c>
      <c r="BF3276" t="s">
        <v>55</v>
      </c>
      <c r="BG3276">
        <v>5536</v>
      </c>
      <c r="BH3276">
        <v>29495.807999999997</v>
      </c>
      <c r="BI3276">
        <v>39524.382719999994</v>
      </c>
      <c r="BJ3276">
        <v>10028.574719999997</v>
      </c>
    </row>
    <row r="3277" spans="11:62" x14ac:dyDescent="0.15">
      <c r="K3277">
        <v>2018</v>
      </c>
      <c r="L3277" t="s">
        <v>27</v>
      </c>
      <c r="M3277" t="s">
        <v>43</v>
      </c>
      <c r="N3277" t="s">
        <v>44</v>
      </c>
      <c r="O3277" t="s">
        <v>60</v>
      </c>
      <c r="P3277" t="s">
        <v>51</v>
      </c>
      <c r="Q3277" t="s">
        <v>53</v>
      </c>
      <c r="R3277">
        <v>17741</v>
      </c>
      <c r="S3277">
        <v>147179.33600000001</v>
      </c>
      <c r="T3277">
        <v>206051.07040000003</v>
      </c>
      <c r="U3277">
        <v>58871.734400000016</v>
      </c>
      <c r="AX3277" t="s">
        <v>27</v>
      </c>
      <c r="AY3277">
        <v>2018</v>
      </c>
      <c r="AZ3277">
        <v>9</v>
      </c>
      <c r="BA3277" t="s">
        <v>38</v>
      </c>
      <c r="BB3277" t="s">
        <v>43</v>
      </c>
      <c r="BC3277" t="s">
        <v>44</v>
      </c>
      <c r="BD3277" t="s">
        <v>60</v>
      </c>
      <c r="BE3277" t="s">
        <v>56</v>
      </c>
      <c r="BF3277" t="s">
        <v>57</v>
      </c>
      <c r="BG3277">
        <v>7256</v>
      </c>
      <c r="BH3277">
        <v>113759.56800000001</v>
      </c>
      <c r="BI3277">
        <v>151300.22544000001</v>
      </c>
      <c r="BJ3277">
        <v>37540.657439999995</v>
      </c>
    </row>
    <row r="3278" spans="11:62" x14ac:dyDescent="0.15">
      <c r="K3278">
        <v>2018</v>
      </c>
      <c r="L3278" t="s">
        <v>27</v>
      </c>
      <c r="M3278" t="s">
        <v>43</v>
      </c>
      <c r="N3278" t="s">
        <v>44</v>
      </c>
      <c r="O3278" t="s">
        <v>60</v>
      </c>
      <c r="P3278" t="s">
        <v>51</v>
      </c>
      <c r="Q3278" t="s">
        <v>54</v>
      </c>
      <c r="R3278">
        <v>12655</v>
      </c>
      <c r="S3278">
        <v>30903.510000000006</v>
      </c>
      <c r="T3278">
        <v>40792.633200000011</v>
      </c>
      <c r="U3278">
        <v>9889.1232000000055</v>
      </c>
      <c r="AX3278" t="s">
        <v>27</v>
      </c>
      <c r="AY3278">
        <v>2018</v>
      </c>
      <c r="AZ3278">
        <v>9</v>
      </c>
      <c r="BA3278" t="s">
        <v>38</v>
      </c>
      <c r="BB3278" t="s">
        <v>43</v>
      </c>
      <c r="BC3278" t="s">
        <v>44</v>
      </c>
      <c r="BD3278" t="s">
        <v>60</v>
      </c>
      <c r="BE3278" t="s">
        <v>56</v>
      </c>
      <c r="BF3278" t="s">
        <v>58</v>
      </c>
      <c r="BG3278">
        <v>19209</v>
      </c>
      <c r="BH3278">
        <v>141589.53899999999</v>
      </c>
      <c r="BI3278">
        <v>179818.71452999997</v>
      </c>
      <c r="BJ3278">
        <v>38229.175529999979</v>
      </c>
    </row>
    <row r="3279" spans="11:62" x14ac:dyDescent="0.15">
      <c r="K3279">
        <v>2018</v>
      </c>
      <c r="L3279" t="s">
        <v>27</v>
      </c>
      <c r="M3279" t="s">
        <v>43</v>
      </c>
      <c r="N3279" t="s">
        <v>44</v>
      </c>
      <c r="O3279" t="s">
        <v>60</v>
      </c>
      <c r="P3279" t="s">
        <v>51</v>
      </c>
      <c r="Q3279" t="s">
        <v>55</v>
      </c>
      <c r="R3279">
        <v>5536</v>
      </c>
      <c r="S3279">
        <v>29495.807999999997</v>
      </c>
      <c r="T3279">
        <v>39524.382719999994</v>
      </c>
      <c r="U3279">
        <v>10028.574719999997</v>
      </c>
      <c r="AX3279" t="s">
        <v>27</v>
      </c>
      <c r="AY3279">
        <v>2018</v>
      </c>
      <c r="AZ3279">
        <v>9</v>
      </c>
      <c r="BA3279" t="s">
        <v>38</v>
      </c>
      <c r="BB3279" t="s">
        <v>43</v>
      </c>
      <c r="BC3279" t="s">
        <v>44</v>
      </c>
      <c r="BD3279" t="s">
        <v>60</v>
      </c>
      <c r="BE3279" t="s">
        <v>56</v>
      </c>
      <c r="BF3279" t="s">
        <v>59</v>
      </c>
      <c r="BG3279">
        <v>14379</v>
      </c>
      <c r="BH3279">
        <v>31317.462000000003</v>
      </c>
      <c r="BI3279">
        <v>39460.002120000005</v>
      </c>
      <c r="BJ3279">
        <v>8142.5401200000015</v>
      </c>
    </row>
    <row r="3280" spans="11:62" x14ac:dyDescent="0.15">
      <c r="K3280">
        <v>2018</v>
      </c>
      <c r="L3280" t="s">
        <v>27</v>
      </c>
      <c r="M3280" t="s">
        <v>43</v>
      </c>
      <c r="N3280" t="s">
        <v>44</v>
      </c>
      <c r="O3280" t="s">
        <v>60</v>
      </c>
      <c r="P3280" t="s">
        <v>56</v>
      </c>
      <c r="Q3280" t="s">
        <v>57</v>
      </c>
      <c r="R3280">
        <v>7256</v>
      </c>
      <c r="S3280">
        <v>113759.56800000001</v>
      </c>
      <c r="T3280">
        <v>151300.22544000001</v>
      </c>
      <c r="U3280">
        <v>37540.657439999995</v>
      </c>
      <c r="AX3280" t="s">
        <v>27</v>
      </c>
      <c r="AY3280">
        <v>2018</v>
      </c>
      <c r="AZ3280">
        <v>9</v>
      </c>
      <c r="BA3280" t="s">
        <v>38</v>
      </c>
      <c r="BB3280" t="s">
        <v>43</v>
      </c>
      <c r="BC3280" t="s">
        <v>44</v>
      </c>
      <c r="BD3280" t="s">
        <v>61</v>
      </c>
      <c r="BE3280" t="s">
        <v>46</v>
      </c>
      <c r="BF3280" t="s">
        <v>47</v>
      </c>
      <c r="BG3280">
        <v>16149</v>
      </c>
      <c r="BH3280">
        <v>21898.043999999998</v>
      </c>
      <c r="BI3280">
        <v>27153.574559999997</v>
      </c>
      <c r="BJ3280">
        <v>5255.5305599999992</v>
      </c>
    </row>
    <row r="3281" spans="11:62" x14ac:dyDescent="0.15">
      <c r="K3281">
        <v>2018</v>
      </c>
      <c r="L3281" t="s">
        <v>27</v>
      </c>
      <c r="M3281" t="s">
        <v>43</v>
      </c>
      <c r="N3281" t="s">
        <v>44</v>
      </c>
      <c r="O3281" t="s">
        <v>60</v>
      </c>
      <c r="P3281" t="s">
        <v>56</v>
      </c>
      <c r="Q3281" t="s">
        <v>58</v>
      </c>
      <c r="R3281">
        <v>19209</v>
      </c>
      <c r="S3281">
        <v>141589.53899999999</v>
      </c>
      <c r="T3281">
        <v>179818.71452999997</v>
      </c>
      <c r="U3281">
        <v>38229.175529999979</v>
      </c>
      <c r="AX3281" t="s">
        <v>27</v>
      </c>
      <c r="AY3281">
        <v>2018</v>
      </c>
      <c r="AZ3281">
        <v>9</v>
      </c>
      <c r="BA3281" t="s">
        <v>38</v>
      </c>
      <c r="BB3281" t="s">
        <v>43</v>
      </c>
      <c r="BC3281" t="s">
        <v>44</v>
      </c>
      <c r="BD3281" t="s">
        <v>61</v>
      </c>
      <c r="BE3281" t="s">
        <v>46</v>
      </c>
      <c r="BF3281" t="s">
        <v>48</v>
      </c>
      <c r="BG3281">
        <v>8727</v>
      </c>
      <c r="BH3281">
        <v>23807.256000000001</v>
      </c>
      <c r="BI3281">
        <v>30473.287680000001</v>
      </c>
      <c r="BJ3281">
        <v>6666.0316800000001</v>
      </c>
    </row>
    <row r="3282" spans="11:62" x14ac:dyDescent="0.15">
      <c r="K3282">
        <v>2018</v>
      </c>
      <c r="L3282" t="s">
        <v>27</v>
      </c>
      <c r="M3282" t="s">
        <v>43</v>
      </c>
      <c r="N3282" t="s">
        <v>44</v>
      </c>
      <c r="O3282" t="s">
        <v>60</v>
      </c>
      <c r="P3282" t="s">
        <v>56</v>
      </c>
      <c r="Q3282" t="s">
        <v>59</v>
      </c>
      <c r="R3282">
        <v>14379</v>
      </c>
      <c r="S3282">
        <v>31317.462000000003</v>
      </c>
      <c r="T3282">
        <v>39460.002120000005</v>
      </c>
      <c r="U3282">
        <v>8142.5401200000015</v>
      </c>
      <c r="AX3282" t="s">
        <v>27</v>
      </c>
      <c r="AY3282">
        <v>2018</v>
      </c>
      <c r="AZ3282">
        <v>9</v>
      </c>
      <c r="BA3282" t="s">
        <v>38</v>
      </c>
      <c r="BB3282" t="s">
        <v>43</v>
      </c>
      <c r="BC3282" t="s">
        <v>44</v>
      </c>
      <c r="BD3282" t="s">
        <v>61</v>
      </c>
      <c r="BE3282" t="s">
        <v>46</v>
      </c>
      <c r="BF3282" t="s">
        <v>49</v>
      </c>
      <c r="BG3282">
        <v>15471</v>
      </c>
      <c r="BH3282">
        <v>43566.336000000003</v>
      </c>
      <c r="BI3282">
        <v>54457.919999999998</v>
      </c>
      <c r="BJ3282">
        <v>10891.583999999995</v>
      </c>
    </row>
    <row r="3283" spans="11:62" x14ac:dyDescent="0.15">
      <c r="K3283">
        <v>2018</v>
      </c>
      <c r="L3283" t="s">
        <v>27</v>
      </c>
      <c r="M3283" t="s">
        <v>43</v>
      </c>
      <c r="N3283" t="s">
        <v>44</v>
      </c>
      <c r="O3283" t="s">
        <v>61</v>
      </c>
      <c r="P3283" t="s">
        <v>46</v>
      </c>
      <c r="Q3283" t="s">
        <v>47</v>
      </c>
      <c r="R3283">
        <v>16149</v>
      </c>
      <c r="S3283">
        <v>21898.043999999998</v>
      </c>
      <c r="T3283">
        <v>27153.574559999997</v>
      </c>
      <c r="U3283">
        <v>5255.5305599999992</v>
      </c>
      <c r="AX3283" t="s">
        <v>27</v>
      </c>
      <c r="AY3283">
        <v>2018</v>
      </c>
      <c r="AZ3283">
        <v>9</v>
      </c>
      <c r="BA3283" t="s">
        <v>38</v>
      </c>
      <c r="BB3283" t="s">
        <v>43</v>
      </c>
      <c r="BC3283" t="s">
        <v>44</v>
      </c>
      <c r="BD3283" t="s">
        <v>61</v>
      </c>
      <c r="BE3283" t="s">
        <v>46</v>
      </c>
      <c r="BF3283" t="s">
        <v>50</v>
      </c>
      <c r="BG3283">
        <v>14008</v>
      </c>
      <c r="BH3283">
        <v>64324.735999999997</v>
      </c>
      <c r="BI3283">
        <v>90054.630399999995</v>
      </c>
      <c r="BJ3283">
        <v>25729.894399999997</v>
      </c>
    </row>
    <row r="3284" spans="11:62" x14ac:dyDescent="0.15">
      <c r="K3284">
        <v>2018</v>
      </c>
      <c r="L3284" t="s">
        <v>27</v>
      </c>
      <c r="M3284" t="s">
        <v>43</v>
      </c>
      <c r="N3284" t="s">
        <v>44</v>
      </c>
      <c r="O3284" t="s">
        <v>61</v>
      </c>
      <c r="P3284" t="s">
        <v>46</v>
      </c>
      <c r="Q3284" t="s">
        <v>48</v>
      </c>
      <c r="R3284">
        <v>8727</v>
      </c>
      <c r="S3284">
        <v>23807.256000000001</v>
      </c>
      <c r="T3284">
        <v>30473.287680000001</v>
      </c>
      <c r="U3284">
        <v>6666.0316800000001</v>
      </c>
      <c r="AX3284" t="s">
        <v>27</v>
      </c>
      <c r="AY3284">
        <v>2018</v>
      </c>
      <c r="AZ3284">
        <v>9</v>
      </c>
      <c r="BA3284" t="s">
        <v>38</v>
      </c>
      <c r="BB3284" t="s">
        <v>43</v>
      </c>
      <c r="BC3284" t="s">
        <v>44</v>
      </c>
      <c r="BD3284" t="s">
        <v>61</v>
      </c>
      <c r="BE3284" t="s">
        <v>51</v>
      </c>
      <c r="BF3284" t="s">
        <v>52</v>
      </c>
      <c r="BG3284">
        <v>19774</v>
      </c>
      <c r="BH3284">
        <v>93175.087999999989</v>
      </c>
      <c r="BI3284">
        <v>129513.37231999999</v>
      </c>
      <c r="BJ3284">
        <v>36338.284320000006</v>
      </c>
    </row>
    <row r="3285" spans="11:62" x14ac:dyDescent="0.15">
      <c r="K3285">
        <v>2018</v>
      </c>
      <c r="L3285" t="s">
        <v>27</v>
      </c>
      <c r="M3285" t="s">
        <v>43</v>
      </c>
      <c r="N3285" t="s">
        <v>44</v>
      </c>
      <c r="O3285" t="s">
        <v>61</v>
      </c>
      <c r="P3285" t="s">
        <v>46</v>
      </c>
      <c r="Q3285" t="s">
        <v>49</v>
      </c>
      <c r="R3285">
        <v>15471</v>
      </c>
      <c r="S3285">
        <v>43566.336000000003</v>
      </c>
      <c r="T3285">
        <v>54457.919999999998</v>
      </c>
      <c r="U3285">
        <v>10891.583999999995</v>
      </c>
      <c r="AX3285" t="s">
        <v>27</v>
      </c>
      <c r="AY3285">
        <v>2018</v>
      </c>
      <c r="AZ3285">
        <v>9</v>
      </c>
      <c r="BA3285" t="s">
        <v>38</v>
      </c>
      <c r="BB3285" t="s">
        <v>43</v>
      </c>
      <c r="BC3285" t="s">
        <v>44</v>
      </c>
      <c r="BD3285" t="s">
        <v>61</v>
      </c>
      <c r="BE3285" t="s">
        <v>51</v>
      </c>
      <c r="BF3285" t="s">
        <v>53</v>
      </c>
      <c r="BG3285">
        <v>10061</v>
      </c>
      <c r="BH3285">
        <v>84150.203999999998</v>
      </c>
      <c r="BI3285">
        <v>123700.79988000001</v>
      </c>
      <c r="BJ3285">
        <v>39550.595880000008</v>
      </c>
    </row>
    <row r="3286" spans="11:62" x14ac:dyDescent="0.15">
      <c r="K3286">
        <v>2018</v>
      </c>
      <c r="L3286" t="s">
        <v>27</v>
      </c>
      <c r="M3286" t="s">
        <v>43</v>
      </c>
      <c r="N3286" t="s">
        <v>44</v>
      </c>
      <c r="O3286" t="s">
        <v>61</v>
      </c>
      <c r="P3286" t="s">
        <v>46</v>
      </c>
      <c r="Q3286" t="s">
        <v>50</v>
      </c>
      <c r="R3286">
        <v>14008</v>
      </c>
      <c r="S3286">
        <v>64324.735999999997</v>
      </c>
      <c r="T3286">
        <v>90054.630399999995</v>
      </c>
      <c r="U3286">
        <v>25729.894399999997</v>
      </c>
      <c r="AX3286" t="s">
        <v>27</v>
      </c>
      <c r="AY3286">
        <v>2018</v>
      </c>
      <c r="AZ3286">
        <v>9</v>
      </c>
      <c r="BA3286" t="s">
        <v>38</v>
      </c>
      <c r="BB3286" t="s">
        <v>43</v>
      </c>
      <c r="BC3286" t="s">
        <v>44</v>
      </c>
      <c r="BD3286" t="s">
        <v>61</v>
      </c>
      <c r="BE3286" t="s">
        <v>51</v>
      </c>
      <c r="BF3286" t="s">
        <v>54</v>
      </c>
      <c r="BG3286">
        <v>18655</v>
      </c>
      <c r="BH3286">
        <v>50070.02</v>
      </c>
      <c r="BI3286">
        <v>73602.929399999994</v>
      </c>
      <c r="BJ3286">
        <v>23532.909399999997</v>
      </c>
    </row>
    <row r="3287" spans="11:62" x14ac:dyDescent="0.15">
      <c r="K3287">
        <v>2018</v>
      </c>
      <c r="L3287" t="s">
        <v>27</v>
      </c>
      <c r="M3287" t="s">
        <v>43</v>
      </c>
      <c r="N3287" t="s">
        <v>44</v>
      </c>
      <c r="O3287" t="s">
        <v>61</v>
      </c>
      <c r="P3287" t="s">
        <v>51</v>
      </c>
      <c r="Q3287" t="s">
        <v>52</v>
      </c>
      <c r="R3287">
        <v>19774</v>
      </c>
      <c r="S3287">
        <v>93175.087999999989</v>
      </c>
      <c r="T3287">
        <v>129513.37231999999</v>
      </c>
      <c r="U3287">
        <v>36338.284320000006</v>
      </c>
      <c r="AX3287" t="s">
        <v>27</v>
      </c>
      <c r="AY3287">
        <v>2018</v>
      </c>
      <c r="AZ3287">
        <v>9</v>
      </c>
      <c r="BA3287" t="s">
        <v>38</v>
      </c>
      <c r="BB3287" t="s">
        <v>43</v>
      </c>
      <c r="BC3287" t="s">
        <v>44</v>
      </c>
      <c r="BD3287" t="s">
        <v>61</v>
      </c>
      <c r="BE3287" t="s">
        <v>51</v>
      </c>
      <c r="BF3287" t="s">
        <v>55</v>
      </c>
      <c r="BG3287">
        <v>7447</v>
      </c>
      <c r="BH3287">
        <v>42537.263999999996</v>
      </c>
      <c r="BI3287">
        <v>53596.952639999996</v>
      </c>
      <c r="BJ3287">
        <v>11059.68864</v>
      </c>
    </row>
    <row r="3288" spans="11:62" x14ac:dyDescent="0.15">
      <c r="K3288">
        <v>2018</v>
      </c>
      <c r="L3288" t="s">
        <v>27</v>
      </c>
      <c r="M3288" t="s">
        <v>43</v>
      </c>
      <c r="N3288" t="s">
        <v>44</v>
      </c>
      <c r="O3288" t="s">
        <v>61</v>
      </c>
      <c r="P3288" t="s">
        <v>51</v>
      </c>
      <c r="Q3288" t="s">
        <v>53</v>
      </c>
      <c r="R3288">
        <v>10061</v>
      </c>
      <c r="S3288">
        <v>84150.203999999998</v>
      </c>
      <c r="T3288">
        <v>123700.79988000001</v>
      </c>
      <c r="U3288">
        <v>39550.595880000008</v>
      </c>
      <c r="AX3288" t="s">
        <v>27</v>
      </c>
      <c r="AY3288">
        <v>2018</v>
      </c>
      <c r="AZ3288">
        <v>9</v>
      </c>
      <c r="BA3288" t="s">
        <v>38</v>
      </c>
      <c r="BB3288" t="s">
        <v>43</v>
      </c>
      <c r="BC3288" t="s">
        <v>44</v>
      </c>
      <c r="BD3288" t="s">
        <v>61</v>
      </c>
      <c r="BE3288" t="s">
        <v>56</v>
      </c>
      <c r="BF3288" t="s">
        <v>57</v>
      </c>
      <c r="BG3288">
        <v>18876</v>
      </c>
      <c r="BH3288">
        <v>323761.152</v>
      </c>
      <c r="BI3288">
        <v>424127.10911999998</v>
      </c>
      <c r="BJ3288">
        <v>100365.95711999998</v>
      </c>
    </row>
    <row r="3289" spans="11:62" x14ac:dyDescent="0.15">
      <c r="K3289">
        <v>2018</v>
      </c>
      <c r="L3289" t="s">
        <v>27</v>
      </c>
      <c r="M3289" t="s">
        <v>43</v>
      </c>
      <c r="N3289" t="s">
        <v>44</v>
      </c>
      <c r="O3289" t="s">
        <v>61</v>
      </c>
      <c r="P3289" t="s">
        <v>51</v>
      </c>
      <c r="Q3289" t="s">
        <v>54</v>
      </c>
      <c r="R3289">
        <v>18655</v>
      </c>
      <c r="S3289">
        <v>50070.02</v>
      </c>
      <c r="T3289">
        <v>73602.929399999994</v>
      </c>
      <c r="U3289">
        <v>23532.909399999997</v>
      </c>
      <c r="AX3289" t="s">
        <v>27</v>
      </c>
      <c r="AY3289">
        <v>2018</v>
      </c>
      <c r="AZ3289">
        <v>9</v>
      </c>
      <c r="BA3289" t="s">
        <v>38</v>
      </c>
      <c r="BB3289" t="s">
        <v>43</v>
      </c>
      <c r="BC3289" t="s">
        <v>44</v>
      </c>
      <c r="BD3289" t="s">
        <v>61</v>
      </c>
      <c r="BE3289" t="s">
        <v>56</v>
      </c>
      <c r="BF3289" t="s">
        <v>58</v>
      </c>
      <c r="BG3289">
        <v>6032</v>
      </c>
      <c r="BH3289">
        <v>45221.903999999995</v>
      </c>
      <c r="BI3289">
        <v>56527.37999999999</v>
      </c>
      <c r="BJ3289">
        <v>11305.475999999995</v>
      </c>
    </row>
    <row r="3290" spans="11:62" x14ac:dyDescent="0.15">
      <c r="K3290">
        <v>2018</v>
      </c>
      <c r="L3290" t="s">
        <v>27</v>
      </c>
      <c r="M3290" t="s">
        <v>43</v>
      </c>
      <c r="N3290" t="s">
        <v>44</v>
      </c>
      <c r="O3290" t="s">
        <v>61</v>
      </c>
      <c r="P3290" t="s">
        <v>51</v>
      </c>
      <c r="Q3290" t="s">
        <v>55</v>
      </c>
      <c r="R3290">
        <v>7447</v>
      </c>
      <c r="S3290">
        <v>42537.263999999996</v>
      </c>
      <c r="T3290">
        <v>53596.952639999996</v>
      </c>
      <c r="U3290">
        <v>11059.68864</v>
      </c>
      <c r="AX3290" t="s">
        <v>27</v>
      </c>
      <c r="AY3290">
        <v>2018</v>
      </c>
      <c r="AZ3290">
        <v>9</v>
      </c>
      <c r="BA3290" t="s">
        <v>38</v>
      </c>
      <c r="BB3290" t="s">
        <v>43</v>
      </c>
      <c r="BC3290" t="s">
        <v>44</v>
      </c>
      <c r="BD3290" t="s">
        <v>61</v>
      </c>
      <c r="BE3290" t="s">
        <v>56</v>
      </c>
      <c r="BF3290" t="s">
        <v>59</v>
      </c>
      <c r="BG3290">
        <v>13056</v>
      </c>
      <c r="BH3290">
        <v>27495.936000000002</v>
      </c>
      <c r="BI3290">
        <v>36569.594880000004</v>
      </c>
      <c r="BJ3290">
        <v>9073.6588800000027</v>
      </c>
    </row>
    <row r="3291" spans="11:62" x14ac:dyDescent="0.15">
      <c r="K3291">
        <v>2018</v>
      </c>
      <c r="L3291" t="s">
        <v>27</v>
      </c>
      <c r="M3291" t="s">
        <v>43</v>
      </c>
      <c r="N3291" t="s">
        <v>44</v>
      </c>
      <c r="O3291" t="s">
        <v>61</v>
      </c>
      <c r="P3291" t="s">
        <v>56</v>
      </c>
      <c r="Q3291" t="s">
        <v>57</v>
      </c>
      <c r="R3291">
        <v>18876</v>
      </c>
      <c r="S3291">
        <v>323761.152</v>
      </c>
      <c r="T3291">
        <v>424127.10911999998</v>
      </c>
      <c r="U3291">
        <v>100365.95711999998</v>
      </c>
      <c r="AX3291" t="s">
        <v>27</v>
      </c>
      <c r="AY3291">
        <v>2018</v>
      </c>
      <c r="AZ3291">
        <v>9</v>
      </c>
      <c r="BA3291" t="s">
        <v>38</v>
      </c>
      <c r="BB3291" t="s">
        <v>62</v>
      </c>
      <c r="BC3291" t="s">
        <v>44</v>
      </c>
      <c r="BD3291" t="s">
        <v>63</v>
      </c>
      <c r="BE3291" t="s">
        <v>46</v>
      </c>
      <c r="BF3291" t="s">
        <v>47</v>
      </c>
      <c r="BG3291">
        <v>13370</v>
      </c>
      <c r="BH3291">
        <v>19573.68</v>
      </c>
      <c r="BI3291">
        <v>26032.9944</v>
      </c>
      <c r="BJ3291">
        <v>6459.3143999999993</v>
      </c>
    </row>
    <row r="3292" spans="11:62" x14ac:dyDescent="0.15">
      <c r="K3292">
        <v>2018</v>
      </c>
      <c r="L3292" t="s">
        <v>27</v>
      </c>
      <c r="M3292" t="s">
        <v>43</v>
      </c>
      <c r="N3292" t="s">
        <v>44</v>
      </c>
      <c r="O3292" t="s">
        <v>61</v>
      </c>
      <c r="P3292" t="s">
        <v>56</v>
      </c>
      <c r="Q3292" t="s">
        <v>58</v>
      </c>
      <c r="R3292">
        <v>6032</v>
      </c>
      <c r="S3292">
        <v>45221.903999999995</v>
      </c>
      <c r="T3292">
        <v>56527.37999999999</v>
      </c>
      <c r="U3292">
        <v>11305.475999999995</v>
      </c>
      <c r="AX3292" t="s">
        <v>27</v>
      </c>
      <c r="AY3292">
        <v>2018</v>
      </c>
      <c r="AZ3292">
        <v>9</v>
      </c>
      <c r="BA3292" t="s">
        <v>38</v>
      </c>
      <c r="BB3292" t="s">
        <v>62</v>
      </c>
      <c r="BC3292" t="s">
        <v>44</v>
      </c>
      <c r="BD3292" t="s">
        <v>63</v>
      </c>
      <c r="BE3292" t="s">
        <v>46</v>
      </c>
      <c r="BF3292" t="s">
        <v>48</v>
      </c>
      <c r="BG3292">
        <v>11341</v>
      </c>
      <c r="BH3292">
        <v>29191.734</v>
      </c>
      <c r="BI3292">
        <v>37365.419520000003</v>
      </c>
      <c r="BJ3292">
        <v>8173.6855200000027</v>
      </c>
    </row>
    <row r="3293" spans="11:62" x14ac:dyDescent="0.15">
      <c r="K3293">
        <v>2018</v>
      </c>
      <c r="L3293" t="s">
        <v>27</v>
      </c>
      <c r="M3293" t="s">
        <v>43</v>
      </c>
      <c r="N3293" t="s">
        <v>44</v>
      </c>
      <c r="O3293" t="s">
        <v>61</v>
      </c>
      <c r="P3293" t="s">
        <v>56</v>
      </c>
      <c r="Q3293" t="s">
        <v>59</v>
      </c>
      <c r="R3293">
        <v>13056</v>
      </c>
      <c r="S3293">
        <v>27495.936000000002</v>
      </c>
      <c r="T3293">
        <v>36569.594880000004</v>
      </c>
      <c r="U3293">
        <v>9073.6588800000027</v>
      </c>
      <c r="AX3293" t="s">
        <v>27</v>
      </c>
      <c r="AY3293">
        <v>2018</v>
      </c>
      <c r="AZ3293">
        <v>9</v>
      </c>
      <c r="BA3293" t="s">
        <v>38</v>
      </c>
      <c r="BB3293" t="s">
        <v>62</v>
      </c>
      <c r="BC3293" t="s">
        <v>44</v>
      </c>
      <c r="BD3293" t="s">
        <v>63</v>
      </c>
      <c r="BE3293" t="s">
        <v>46</v>
      </c>
      <c r="BF3293" t="s">
        <v>49</v>
      </c>
      <c r="BG3293">
        <v>17700</v>
      </c>
      <c r="BH3293">
        <v>47506.8</v>
      </c>
      <c r="BI3293">
        <v>65559.384000000005</v>
      </c>
      <c r="BJ3293">
        <v>18052.584000000003</v>
      </c>
    </row>
    <row r="3294" spans="11:62" x14ac:dyDescent="0.15">
      <c r="K3294">
        <v>2018</v>
      </c>
      <c r="L3294" t="s">
        <v>27</v>
      </c>
      <c r="M3294" t="s">
        <v>62</v>
      </c>
      <c r="N3294" t="s">
        <v>44</v>
      </c>
      <c r="O3294" t="s">
        <v>63</v>
      </c>
      <c r="P3294" t="s">
        <v>46</v>
      </c>
      <c r="Q3294" t="s">
        <v>47</v>
      </c>
      <c r="R3294">
        <v>13370</v>
      </c>
      <c r="S3294">
        <v>19573.68</v>
      </c>
      <c r="T3294">
        <v>26032.9944</v>
      </c>
      <c r="U3294">
        <v>6459.3143999999993</v>
      </c>
      <c r="AX3294" t="s">
        <v>27</v>
      </c>
      <c r="AY3294">
        <v>2018</v>
      </c>
      <c r="AZ3294">
        <v>9</v>
      </c>
      <c r="BA3294" t="s">
        <v>38</v>
      </c>
      <c r="BB3294" t="s">
        <v>62</v>
      </c>
      <c r="BC3294" t="s">
        <v>44</v>
      </c>
      <c r="BD3294" t="s">
        <v>63</v>
      </c>
      <c r="BE3294" t="s">
        <v>46</v>
      </c>
      <c r="BF3294" t="s">
        <v>50</v>
      </c>
      <c r="BG3294">
        <v>7913</v>
      </c>
      <c r="BH3294">
        <v>38607.526999999995</v>
      </c>
      <c r="BI3294">
        <v>54436.613069999992</v>
      </c>
      <c r="BJ3294">
        <v>15829.086069999998</v>
      </c>
    </row>
    <row r="3295" spans="11:62" x14ac:dyDescent="0.15">
      <c r="K3295">
        <v>2018</v>
      </c>
      <c r="L3295" t="s">
        <v>27</v>
      </c>
      <c r="M3295" t="s">
        <v>62</v>
      </c>
      <c r="N3295" t="s">
        <v>44</v>
      </c>
      <c r="O3295" t="s">
        <v>63</v>
      </c>
      <c r="P3295" t="s">
        <v>46</v>
      </c>
      <c r="Q3295" t="s">
        <v>48</v>
      </c>
      <c r="R3295">
        <v>11341</v>
      </c>
      <c r="S3295">
        <v>29191.734</v>
      </c>
      <c r="T3295">
        <v>37365.419520000003</v>
      </c>
      <c r="U3295">
        <v>8173.6855200000027</v>
      </c>
      <c r="AX3295" t="s">
        <v>27</v>
      </c>
      <c r="AY3295">
        <v>2018</v>
      </c>
      <c r="AZ3295">
        <v>9</v>
      </c>
      <c r="BA3295" t="s">
        <v>38</v>
      </c>
      <c r="BB3295" t="s">
        <v>62</v>
      </c>
      <c r="BC3295" t="s">
        <v>44</v>
      </c>
      <c r="BD3295" t="s">
        <v>63</v>
      </c>
      <c r="BE3295" t="s">
        <v>51</v>
      </c>
      <c r="BF3295" t="s">
        <v>52</v>
      </c>
      <c r="BG3295">
        <v>14653</v>
      </c>
      <c r="BH3295">
        <v>61806.353999999992</v>
      </c>
      <c r="BI3295">
        <v>80348.26019999999</v>
      </c>
      <c r="BJ3295">
        <v>18541.906199999998</v>
      </c>
    </row>
    <row r="3296" spans="11:62" x14ac:dyDescent="0.15">
      <c r="K3296">
        <v>2018</v>
      </c>
      <c r="L3296" t="s">
        <v>27</v>
      </c>
      <c r="M3296" t="s">
        <v>62</v>
      </c>
      <c r="N3296" t="s">
        <v>44</v>
      </c>
      <c r="O3296" t="s">
        <v>63</v>
      </c>
      <c r="P3296" t="s">
        <v>46</v>
      </c>
      <c r="Q3296" t="s">
        <v>49</v>
      </c>
      <c r="R3296">
        <v>17700</v>
      </c>
      <c r="S3296">
        <v>47506.8</v>
      </c>
      <c r="T3296">
        <v>65559.384000000005</v>
      </c>
      <c r="U3296">
        <v>18052.584000000003</v>
      </c>
      <c r="AX3296" t="s">
        <v>27</v>
      </c>
      <c r="AY3296">
        <v>2018</v>
      </c>
      <c r="AZ3296">
        <v>9</v>
      </c>
      <c r="BA3296" t="s">
        <v>38</v>
      </c>
      <c r="BB3296" t="s">
        <v>62</v>
      </c>
      <c r="BC3296" t="s">
        <v>44</v>
      </c>
      <c r="BD3296" t="s">
        <v>63</v>
      </c>
      <c r="BE3296" t="s">
        <v>51</v>
      </c>
      <c r="BF3296" t="s">
        <v>53</v>
      </c>
      <c r="BG3296">
        <v>12156</v>
      </c>
      <c r="BH3296">
        <v>105805.82400000001</v>
      </c>
      <c r="BI3296">
        <v>138605.62943999999</v>
      </c>
      <c r="BJ3296">
        <v>32799.805439999982</v>
      </c>
    </row>
    <row r="3297" spans="11:62" x14ac:dyDescent="0.15">
      <c r="K3297">
        <v>2018</v>
      </c>
      <c r="L3297" t="s">
        <v>27</v>
      </c>
      <c r="M3297" t="s">
        <v>62</v>
      </c>
      <c r="N3297" t="s">
        <v>44</v>
      </c>
      <c r="O3297" t="s">
        <v>63</v>
      </c>
      <c r="P3297" t="s">
        <v>46</v>
      </c>
      <c r="Q3297" t="s">
        <v>50</v>
      </c>
      <c r="R3297">
        <v>7913</v>
      </c>
      <c r="S3297">
        <v>38607.526999999995</v>
      </c>
      <c r="T3297">
        <v>54436.613069999992</v>
      </c>
      <c r="U3297">
        <v>15829.086069999998</v>
      </c>
      <c r="AX3297" t="s">
        <v>27</v>
      </c>
      <c r="AY3297">
        <v>2018</v>
      </c>
      <c r="AZ3297">
        <v>9</v>
      </c>
      <c r="BA3297" t="s">
        <v>38</v>
      </c>
      <c r="BB3297" t="s">
        <v>62</v>
      </c>
      <c r="BC3297" t="s">
        <v>44</v>
      </c>
      <c r="BD3297" t="s">
        <v>63</v>
      </c>
      <c r="BE3297" t="s">
        <v>51</v>
      </c>
      <c r="BF3297" t="s">
        <v>54</v>
      </c>
      <c r="BG3297">
        <v>6561</v>
      </c>
      <c r="BH3297">
        <v>18331.434000000001</v>
      </c>
      <c r="BI3297">
        <v>24014.178540000004</v>
      </c>
      <c r="BJ3297">
        <v>5682.7445400000033</v>
      </c>
    </row>
    <row r="3298" spans="11:62" x14ac:dyDescent="0.15">
      <c r="K3298">
        <v>2018</v>
      </c>
      <c r="L3298" t="s">
        <v>27</v>
      </c>
      <c r="M3298" t="s">
        <v>62</v>
      </c>
      <c r="N3298" t="s">
        <v>44</v>
      </c>
      <c r="O3298" t="s">
        <v>63</v>
      </c>
      <c r="P3298" t="s">
        <v>51</v>
      </c>
      <c r="Q3298" t="s">
        <v>52</v>
      </c>
      <c r="R3298">
        <v>14653</v>
      </c>
      <c r="S3298">
        <v>61806.353999999992</v>
      </c>
      <c r="T3298">
        <v>80348.26019999999</v>
      </c>
      <c r="U3298">
        <v>18541.906199999998</v>
      </c>
      <c r="AX3298" t="s">
        <v>27</v>
      </c>
      <c r="AY3298">
        <v>2018</v>
      </c>
      <c r="AZ3298">
        <v>9</v>
      </c>
      <c r="BA3298" t="s">
        <v>38</v>
      </c>
      <c r="BB3298" t="s">
        <v>62</v>
      </c>
      <c r="BC3298" t="s">
        <v>44</v>
      </c>
      <c r="BD3298" t="s">
        <v>63</v>
      </c>
      <c r="BE3298" t="s">
        <v>51</v>
      </c>
      <c r="BF3298" t="s">
        <v>55</v>
      </c>
      <c r="BG3298">
        <v>9074</v>
      </c>
      <c r="BH3298">
        <v>55750.655999999995</v>
      </c>
      <c r="BI3298">
        <v>69130.813439999998</v>
      </c>
      <c r="BJ3298">
        <v>13380.157440000003</v>
      </c>
    </row>
    <row r="3299" spans="11:62" x14ac:dyDescent="0.15">
      <c r="K3299">
        <v>2018</v>
      </c>
      <c r="L3299" t="s">
        <v>27</v>
      </c>
      <c r="M3299" t="s">
        <v>62</v>
      </c>
      <c r="N3299" t="s">
        <v>44</v>
      </c>
      <c r="O3299" t="s">
        <v>63</v>
      </c>
      <c r="P3299" t="s">
        <v>51</v>
      </c>
      <c r="Q3299" t="s">
        <v>53</v>
      </c>
      <c r="R3299">
        <v>12156</v>
      </c>
      <c r="S3299">
        <v>105805.82400000001</v>
      </c>
      <c r="T3299">
        <v>138605.62943999999</v>
      </c>
      <c r="U3299">
        <v>32799.805439999982</v>
      </c>
      <c r="AX3299" t="s">
        <v>27</v>
      </c>
      <c r="AY3299">
        <v>2018</v>
      </c>
      <c r="AZ3299">
        <v>9</v>
      </c>
      <c r="BA3299" t="s">
        <v>38</v>
      </c>
      <c r="BB3299" t="s">
        <v>62</v>
      </c>
      <c r="BC3299" t="s">
        <v>44</v>
      </c>
      <c r="BD3299" t="s">
        <v>63</v>
      </c>
      <c r="BE3299" t="s">
        <v>56</v>
      </c>
      <c r="BF3299" t="s">
        <v>57</v>
      </c>
      <c r="BG3299">
        <v>12567</v>
      </c>
      <c r="BH3299">
        <v>195341.448</v>
      </c>
      <c r="BI3299">
        <v>257850.71135999999</v>
      </c>
      <c r="BJ3299">
        <v>62509.263359999983</v>
      </c>
    </row>
    <row r="3300" spans="11:62" x14ac:dyDescent="0.15">
      <c r="K3300">
        <v>2018</v>
      </c>
      <c r="L3300" t="s">
        <v>27</v>
      </c>
      <c r="M3300" t="s">
        <v>62</v>
      </c>
      <c r="N3300" t="s">
        <v>44</v>
      </c>
      <c r="O3300" t="s">
        <v>63</v>
      </c>
      <c r="P3300" t="s">
        <v>51</v>
      </c>
      <c r="Q3300" t="s">
        <v>54</v>
      </c>
      <c r="R3300">
        <v>6561</v>
      </c>
      <c r="S3300">
        <v>18331.434000000001</v>
      </c>
      <c r="T3300">
        <v>24014.178540000004</v>
      </c>
      <c r="U3300">
        <v>5682.7445400000033</v>
      </c>
      <c r="AX3300" t="s">
        <v>27</v>
      </c>
      <c r="AY3300">
        <v>2018</v>
      </c>
      <c r="AZ3300">
        <v>9</v>
      </c>
      <c r="BA3300" t="s">
        <v>38</v>
      </c>
      <c r="BB3300" t="s">
        <v>62</v>
      </c>
      <c r="BC3300" t="s">
        <v>44</v>
      </c>
      <c r="BD3300" t="s">
        <v>63</v>
      </c>
      <c r="BE3300" t="s">
        <v>56</v>
      </c>
      <c r="BF3300" t="s">
        <v>58</v>
      </c>
      <c r="BG3300">
        <v>7894</v>
      </c>
      <c r="BH3300">
        <v>55202.741999999991</v>
      </c>
      <c r="BI3300">
        <v>77283.838799999983</v>
      </c>
      <c r="BJ3300">
        <v>22081.096799999992</v>
      </c>
    </row>
    <row r="3301" spans="11:62" x14ac:dyDescent="0.15">
      <c r="K3301">
        <v>2018</v>
      </c>
      <c r="L3301" t="s">
        <v>27</v>
      </c>
      <c r="M3301" t="s">
        <v>62</v>
      </c>
      <c r="N3301" t="s">
        <v>44</v>
      </c>
      <c r="O3301" t="s">
        <v>63</v>
      </c>
      <c r="P3301" t="s">
        <v>51</v>
      </c>
      <c r="Q3301" t="s">
        <v>55</v>
      </c>
      <c r="R3301">
        <v>9074</v>
      </c>
      <c r="S3301">
        <v>55750.655999999995</v>
      </c>
      <c r="T3301">
        <v>69130.813439999998</v>
      </c>
      <c r="U3301">
        <v>13380.157440000003</v>
      </c>
      <c r="AX3301" t="s">
        <v>27</v>
      </c>
      <c r="AY3301">
        <v>2018</v>
      </c>
      <c r="AZ3301">
        <v>9</v>
      </c>
      <c r="BA3301" t="s">
        <v>38</v>
      </c>
      <c r="BB3301" t="s">
        <v>62</v>
      </c>
      <c r="BC3301" t="s">
        <v>44</v>
      </c>
      <c r="BD3301" t="s">
        <v>63</v>
      </c>
      <c r="BE3301" t="s">
        <v>56</v>
      </c>
      <c r="BF3301" t="s">
        <v>59</v>
      </c>
      <c r="BG3301">
        <v>9198</v>
      </c>
      <c r="BH3301">
        <v>21357.756000000001</v>
      </c>
      <c r="BI3301">
        <v>26270.039880000004</v>
      </c>
      <c r="BJ3301">
        <v>4912.2838800000027</v>
      </c>
    </row>
    <row r="3302" spans="11:62" x14ac:dyDescent="0.15">
      <c r="K3302">
        <v>2018</v>
      </c>
      <c r="L3302" t="s">
        <v>27</v>
      </c>
      <c r="M3302" t="s">
        <v>62</v>
      </c>
      <c r="N3302" t="s">
        <v>44</v>
      </c>
      <c r="O3302" t="s">
        <v>63</v>
      </c>
      <c r="P3302" t="s">
        <v>56</v>
      </c>
      <c r="Q3302" t="s">
        <v>57</v>
      </c>
      <c r="R3302">
        <v>12567</v>
      </c>
      <c r="S3302">
        <v>195341.448</v>
      </c>
      <c r="T3302">
        <v>257850.71135999999</v>
      </c>
      <c r="U3302">
        <v>62509.263359999983</v>
      </c>
      <c r="AX3302" t="s">
        <v>27</v>
      </c>
      <c r="AY3302">
        <v>2018</v>
      </c>
      <c r="AZ3302">
        <v>9</v>
      </c>
      <c r="BA3302" t="s">
        <v>38</v>
      </c>
      <c r="BB3302" t="s">
        <v>62</v>
      </c>
      <c r="BC3302" t="s">
        <v>44</v>
      </c>
      <c r="BD3302" t="s">
        <v>64</v>
      </c>
      <c r="BE3302" t="s">
        <v>46</v>
      </c>
      <c r="BF3302" t="s">
        <v>47</v>
      </c>
      <c r="BG3302">
        <v>6625</v>
      </c>
      <c r="BH3302">
        <v>9063</v>
      </c>
      <c r="BI3302">
        <v>12416.31</v>
      </c>
      <c r="BJ3302">
        <v>3353.3099999999995</v>
      </c>
    </row>
    <row r="3303" spans="11:62" x14ac:dyDescent="0.15">
      <c r="K3303">
        <v>2018</v>
      </c>
      <c r="L3303" t="s">
        <v>27</v>
      </c>
      <c r="M3303" t="s">
        <v>62</v>
      </c>
      <c r="N3303" t="s">
        <v>44</v>
      </c>
      <c r="O3303" t="s">
        <v>63</v>
      </c>
      <c r="P3303" t="s">
        <v>56</v>
      </c>
      <c r="Q3303" t="s">
        <v>58</v>
      </c>
      <c r="R3303">
        <v>7894</v>
      </c>
      <c r="S3303">
        <v>55202.741999999991</v>
      </c>
      <c r="T3303">
        <v>77283.838799999983</v>
      </c>
      <c r="U3303">
        <v>22081.096799999992</v>
      </c>
      <c r="AX3303" t="s">
        <v>27</v>
      </c>
      <c r="AY3303">
        <v>2018</v>
      </c>
      <c r="AZ3303">
        <v>9</v>
      </c>
      <c r="BA3303" t="s">
        <v>38</v>
      </c>
      <c r="BB3303" t="s">
        <v>62</v>
      </c>
      <c r="BC3303" t="s">
        <v>44</v>
      </c>
      <c r="BD3303" t="s">
        <v>64</v>
      </c>
      <c r="BE3303" t="s">
        <v>46</v>
      </c>
      <c r="BF3303" t="s">
        <v>48</v>
      </c>
      <c r="BG3303">
        <v>16875</v>
      </c>
      <c r="BH3303">
        <v>45292.5</v>
      </c>
      <c r="BI3303">
        <v>65221.2</v>
      </c>
      <c r="BJ3303">
        <v>19928.699999999997</v>
      </c>
    </row>
    <row r="3304" spans="11:62" x14ac:dyDescent="0.15">
      <c r="K3304">
        <v>2018</v>
      </c>
      <c r="L3304" t="s">
        <v>27</v>
      </c>
      <c r="M3304" t="s">
        <v>62</v>
      </c>
      <c r="N3304" t="s">
        <v>44</v>
      </c>
      <c r="O3304" t="s">
        <v>63</v>
      </c>
      <c r="P3304" t="s">
        <v>56</v>
      </c>
      <c r="Q3304" t="s">
        <v>59</v>
      </c>
      <c r="R3304">
        <v>9198</v>
      </c>
      <c r="S3304">
        <v>21357.756000000001</v>
      </c>
      <c r="T3304">
        <v>26270.039880000004</v>
      </c>
      <c r="U3304">
        <v>4912.2838800000027</v>
      </c>
      <c r="AX3304" t="s">
        <v>27</v>
      </c>
      <c r="AY3304">
        <v>2018</v>
      </c>
      <c r="AZ3304">
        <v>9</v>
      </c>
      <c r="BA3304" t="s">
        <v>38</v>
      </c>
      <c r="BB3304" t="s">
        <v>62</v>
      </c>
      <c r="BC3304" t="s">
        <v>44</v>
      </c>
      <c r="BD3304" t="s">
        <v>64</v>
      </c>
      <c r="BE3304" t="s">
        <v>46</v>
      </c>
      <c r="BF3304" t="s">
        <v>49</v>
      </c>
      <c r="BG3304">
        <v>12232</v>
      </c>
      <c r="BH3304">
        <v>30677.856</v>
      </c>
      <c r="BI3304">
        <v>39881.212800000001</v>
      </c>
      <c r="BJ3304">
        <v>9203.3568000000014</v>
      </c>
    </row>
    <row r="3305" spans="11:62" x14ac:dyDescent="0.15">
      <c r="K3305">
        <v>2018</v>
      </c>
      <c r="L3305" t="s">
        <v>27</v>
      </c>
      <c r="M3305" t="s">
        <v>62</v>
      </c>
      <c r="N3305" t="s">
        <v>44</v>
      </c>
      <c r="O3305" t="s">
        <v>64</v>
      </c>
      <c r="P3305" t="s">
        <v>46</v>
      </c>
      <c r="Q3305" t="s">
        <v>47</v>
      </c>
      <c r="R3305">
        <v>6625</v>
      </c>
      <c r="S3305">
        <v>9063</v>
      </c>
      <c r="T3305">
        <v>12416.31</v>
      </c>
      <c r="U3305">
        <v>3353.3099999999995</v>
      </c>
      <c r="AX3305" t="s">
        <v>27</v>
      </c>
      <c r="AY3305">
        <v>2018</v>
      </c>
      <c r="AZ3305">
        <v>9</v>
      </c>
      <c r="BA3305" t="s">
        <v>38</v>
      </c>
      <c r="BB3305" t="s">
        <v>62</v>
      </c>
      <c r="BC3305" t="s">
        <v>44</v>
      </c>
      <c r="BD3305" t="s">
        <v>64</v>
      </c>
      <c r="BE3305" t="s">
        <v>46</v>
      </c>
      <c r="BF3305" t="s">
        <v>50</v>
      </c>
      <c r="BG3305">
        <v>16609</v>
      </c>
      <c r="BH3305">
        <v>74906.59</v>
      </c>
      <c r="BI3305">
        <v>98127.632899999997</v>
      </c>
      <c r="BJ3305">
        <v>23221.0429</v>
      </c>
    </row>
    <row r="3306" spans="11:62" x14ac:dyDescent="0.15">
      <c r="K3306">
        <v>2018</v>
      </c>
      <c r="L3306" t="s">
        <v>27</v>
      </c>
      <c r="M3306" t="s">
        <v>62</v>
      </c>
      <c r="N3306" t="s">
        <v>44</v>
      </c>
      <c r="O3306" t="s">
        <v>64</v>
      </c>
      <c r="P3306" t="s">
        <v>46</v>
      </c>
      <c r="Q3306" t="s">
        <v>48</v>
      </c>
      <c r="R3306">
        <v>16875</v>
      </c>
      <c r="S3306">
        <v>45292.5</v>
      </c>
      <c r="T3306">
        <v>65221.2</v>
      </c>
      <c r="U3306">
        <v>19928.699999999997</v>
      </c>
      <c r="AX3306" t="s">
        <v>27</v>
      </c>
      <c r="AY3306">
        <v>2018</v>
      </c>
      <c r="AZ3306">
        <v>9</v>
      </c>
      <c r="BA3306" t="s">
        <v>38</v>
      </c>
      <c r="BB3306" t="s">
        <v>62</v>
      </c>
      <c r="BC3306" t="s">
        <v>44</v>
      </c>
      <c r="BD3306" t="s">
        <v>64</v>
      </c>
      <c r="BE3306" t="s">
        <v>51</v>
      </c>
      <c r="BF3306" t="s">
        <v>52</v>
      </c>
      <c r="BG3306">
        <v>6078</v>
      </c>
      <c r="BH3306">
        <v>25867.967999999997</v>
      </c>
      <c r="BI3306">
        <v>36473.834879999995</v>
      </c>
      <c r="BJ3306">
        <v>10605.866879999998</v>
      </c>
    </row>
    <row r="3307" spans="11:62" x14ac:dyDescent="0.15">
      <c r="K3307">
        <v>2018</v>
      </c>
      <c r="L3307" t="s">
        <v>27</v>
      </c>
      <c r="M3307" t="s">
        <v>62</v>
      </c>
      <c r="N3307" t="s">
        <v>44</v>
      </c>
      <c r="O3307" t="s">
        <v>64</v>
      </c>
      <c r="P3307" t="s">
        <v>46</v>
      </c>
      <c r="Q3307" t="s">
        <v>49</v>
      </c>
      <c r="R3307">
        <v>12232</v>
      </c>
      <c r="S3307">
        <v>30677.856</v>
      </c>
      <c r="T3307">
        <v>39881.212800000001</v>
      </c>
      <c r="U3307">
        <v>9203.3568000000014</v>
      </c>
      <c r="AX3307" t="s">
        <v>27</v>
      </c>
      <c r="AY3307">
        <v>2018</v>
      </c>
      <c r="AZ3307">
        <v>9</v>
      </c>
      <c r="BA3307" t="s">
        <v>38</v>
      </c>
      <c r="BB3307" t="s">
        <v>62</v>
      </c>
      <c r="BC3307" t="s">
        <v>44</v>
      </c>
      <c r="BD3307" t="s">
        <v>64</v>
      </c>
      <c r="BE3307" t="s">
        <v>51</v>
      </c>
      <c r="BF3307" t="s">
        <v>53</v>
      </c>
      <c r="BG3307">
        <v>15840</v>
      </c>
      <c r="BH3307">
        <v>135717.12</v>
      </c>
      <c r="BI3307">
        <v>176432.25599999996</v>
      </c>
      <c r="BJ3307">
        <v>40715.135999999969</v>
      </c>
    </row>
    <row r="3308" spans="11:62" x14ac:dyDescent="0.15">
      <c r="K3308">
        <v>2018</v>
      </c>
      <c r="L3308" t="s">
        <v>27</v>
      </c>
      <c r="M3308" t="s">
        <v>62</v>
      </c>
      <c r="N3308" t="s">
        <v>44</v>
      </c>
      <c r="O3308" t="s">
        <v>64</v>
      </c>
      <c r="P3308" t="s">
        <v>46</v>
      </c>
      <c r="Q3308" t="s">
        <v>50</v>
      </c>
      <c r="R3308">
        <v>16609</v>
      </c>
      <c r="S3308">
        <v>74906.59</v>
      </c>
      <c r="T3308">
        <v>98127.632899999997</v>
      </c>
      <c r="U3308">
        <v>23221.0429</v>
      </c>
      <c r="AX3308" t="s">
        <v>27</v>
      </c>
      <c r="AY3308">
        <v>2018</v>
      </c>
      <c r="AZ3308">
        <v>9</v>
      </c>
      <c r="BA3308" t="s">
        <v>38</v>
      </c>
      <c r="BB3308" t="s">
        <v>62</v>
      </c>
      <c r="BC3308" t="s">
        <v>44</v>
      </c>
      <c r="BD3308" t="s">
        <v>64</v>
      </c>
      <c r="BE3308" t="s">
        <v>51</v>
      </c>
      <c r="BF3308" t="s">
        <v>54</v>
      </c>
      <c r="BG3308">
        <v>8311</v>
      </c>
      <c r="BH3308">
        <v>23403.776000000002</v>
      </c>
      <c r="BI3308">
        <v>31361.059840000002</v>
      </c>
      <c r="BJ3308">
        <v>7957.2838400000001</v>
      </c>
    </row>
    <row r="3309" spans="11:62" x14ac:dyDescent="0.15">
      <c r="K3309">
        <v>2018</v>
      </c>
      <c r="L3309" t="s">
        <v>27</v>
      </c>
      <c r="M3309" t="s">
        <v>62</v>
      </c>
      <c r="N3309" t="s">
        <v>44</v>
      </c>
      <c r="O3309" t="s">
        <v>64</v>
      </c>
      <c r="P3309" t="s">
        <v>51</v>
      </c>
      <c r="Q3309" t="s">
        <v>52</v>
      </c>
      <c r="R3309">
        <v>6078</v>
      </c>
      <c r="S3309">
        <v>25867.967999999997</v>
      </c>
      <c r="T3309">
        <v>36473.834879999995</v>
      </c>
      <c r="U3309">
        <v>10605.866879999998</v>
      </c>
      <c r="AX3309" t="s">
        <v>27</v>
      </c>
      <c r="AY3309">
        <v>2018</v>
      </c>
      <c r="AZ3309">
        <v>9</v>
      </c>
      <c r="BA3309" t="s">
        <v>38</v>
      </c>
      <c r="BB3309" t="s">
        <v>62</v>
      </c>
      <c r="BC3309" t="s">
        <v>44</v>
      </c>
      <c r="BD3309" t="s">
        <v>64</v>
      </c>
      <c r="BE3309" t="s">
        <v>51</v>
      </c>
      <c r="BF3309" t="s">
        <v>55</v>
      </c>
      <c r="BG3309">
        <v>17240</v>
      </c>
      <c r="BH3309">
        <v>91027.199999999997</v>
      </c>
      <c r="BI3309">
        <v>113784</v>
      </c>
      <c r="BJ3309">
        <v>22756.800000000003</v>
      </c>
    </row>
    <row r="3310" spans="11:62" x14ac:dyDescent="0.15">
      <c r="K3310">
        <v>2018</v>
      </c>
      <c r="L3310" t="s">
        <v>27</v>
      </c>
      <c r="M3310" t="s">
        <v>62</v>
      </c>
      <c r="N3310" t="s">
        <v>44</v>
      </c>
      <c r="O3310" t="s">
        <v>64</v>
      </c>
      <c r="P3310" t="s">
        <v>51</v>
      </c>
      <c r="Q3310" t="s">
        <v>53</v>
      </c>
      <c r="R3310">
        <v>15840</v>
      </c>
      <c r="S3310">
        <v>135717.12</v>
      </c>
      <c r="T3310">
        <v>176432.25599999996</v>
      </c>
      <c r="U3310">
        <v>40715.135999999969</v>
      </c>
      <c r="AX3310" t="s">
        <v>27</v>
      </c>
      <c r="AY3310">
        <v>2018</v>
      </c>
      <c r="AZ3310">
        <v>9</v>
      </c>
      <c r="BA3310" t="s">
        <v>38</v>
      </c>
      <c r="BB3310" t="s">
        <v>62</v>
      </c>
      <c r="BC3310" t="s">
        <v>44</v>
      </c>
      <c r="BD3310" t="s">
        <v>64</v>
      </c>
      <c r="BE3310" t="s">
        <v>56</v>
      </c>
      <c r="BF3310" t="s">
        <v>57</v>
      </c>
      <c r="BG3310">
        <v>10445</v>
      </c>
      <c r="BH3310">
        <v>176353.38</v>
      </c>
      <c r="BI3310">
        <v>220441.72500000001</v>
      </c>
      <c r="BJ3310">
        <v>44088.345000000001</v>
      </c>
    </row>
    <row r="3311" spans="11:62" x14ac:dyDescent="0.15">
      <c r="K3311">
        <v>2018</v>
      </c>
      <c r="L3311" t="s">
        <v>27</v>
      </c>
      <c r="M3311" t="s">
        <v>62</v>
      </c>
      <c r="N3311" t="s">
        <v>44</v>
      </c>
      <c r="O3311" t="s">
        <v>64</v>
      </c>
      <c r="P3311" t="s">
        <v>51</v>
      </c>
      <c r="Q3311" t="s">
        <v>54</v>
      </c>
      <c r="R3311">
        <v>8311</v>
      </c>
      <c r="S3311">
        <v>23403.776000000002</v>
      </c>
      <c r="T3311">
        <v>31361.059840000002</v>
      </c>
      <c r="U3311">
        <v>7957.2838400000001</v>
      </c>
      <c r="AX3311" t="s">
        <v>27</v>
      </c>
      <c r="AY3311">
        <v>2018</v>
      </c>
      <c r="AZ3311">
        <v>9</v>
      </c>
      <c r="BA3311" t="s">
        <v>38</v>
      </c>
      <c r="BB3311" t="s">
        <v>62</v>
      </c>
      <c r="BC3311" t="s">
        <v>44</v>
      </c>
      <c r="BD3311" t="s">
        <v>64</v>
      </c>
      <c r="BE3311" t="s">
        <v>56</v>
      </c>
      <c r="BF3311" t="s">
        <v>58</v>
      </c>
      <c r="BG3311">
        <v>8442</v>
      </c>
      <c r="BH3311">
        <v>59566.752</v>
      </c>
      <c r="BI3311">
        <v>75649.775039999993</v>
      </c>
      <c r="BJ3311">
        <v>16083.023039999993</v>
      </c>
    </row>
    <row r="3312" spans="11:62" x14ac:dyDescent="0.15">
      <c r="K3312">
        <v>2018</v>
      </c>
      <c r="L3312" t="s">
        <v>27</v>
      </c>
      <c r="M3312" t="s">
        <v>62</v>
      </c>
      <c r="N3312" t="s">
        <v>44</v>
      </c>
      <c r="O3312" t="s">
        <v>64</v>
      </c>
      <c r="P3312" t="s">
        <v>51</v>
      </c>
      <c r="Q3312" t="s">
        <v>55</v>
      </c>
      <c r="R3312">
        <v>17240</v>
      </c>
      <c r="S3312">
        <v>91027.199999999997</v>
      </c>
      <c r="T3312">
        <v>113784</v>
      </c>
      <c r="U3312">
        <v>22756.800000000003</v>
      </c>
      <c r="AX3312" t="s">
        <v>27</v>
      </c>
      <c r="AY3312">
        <v>2018</v>
      </c>
      <c r="AZ3312">
        <v>9</v>
      </c>
      <c r="BA3312" t="s">
        <v>38</v>
      </c>
      <c r="BB3312" t="s">
        <v>62</v>
      </c>
      <c r="BC3312" t="s">
        <v>44</v>
      </c>
      <c r="BD3312" t="s">
        <v>64</v>
      </c>
      <c r="BE3312" t="s">
        <v>56</v>
      </c>
      <c r="BF3312" t="s">
        <v>59</v>
      </c>
      <c r="BG3312">
        <v>19277</v>
      </c>
      <c r="BH3312">
        <v>38168.46</v>
      </c>
      <c r="BI3312">
        <v>50764.051799999994</v>
      </c>
      <c r="BJ3312">
        <v>12595.591799999995</v>
      </c>
    </row>
    <row r="3313" spans="11:62" x14ac:dyDescent="0.15">
      <c r="K3313">
        <v>2018</v>
      </c>
      <c r="L3313" t="s">
        <v>27</v>
      </c>
      <c r="M3313" t="s">
        <v>62</v>
      </c>
      <c r="N3313" t="s">
        <v>44</v>
      </c>
      <c r="O3313" t="s">
        <v>64</v>
      </c>
      <c r="P3313" t="s">
        <v>56</v>
      </c>
      <c r="Q3313" t="s">
        <v>57</v>
      </c>
      <c r="R3313">
        <v>10445</v>
      </c>
      <c r="S3313">
        <v>176353.38</v>
      </c>
      <c r="T3313">
        <v>220441.72500000001</v>
      </c>
      <c r="U3313">
        <v>44088.345000000001</v>
      </c>
      <c r="AX3313" t="s">
        <v>27</v>
      </c>
      <c r="AY3313">
        <v>2018</v>
      </c>
      <c r="AZ3313">
        <v>9</v>
      </c>
      <c r="BA3313" t="s">
        <v>38</v>
      </c>
      <c r="BB3313" t="s">
        <v>62</v>
      </c>
      <c r="BC3313" t="s">
        <v>44</v>
      </c>
      <c r="BD3313" t="s">
        <v>65</v>
      </c>
      <c r="BE3313" t="s">
        <v>46</v>
      </c>
      <c r="BF3313" t="s">
        <v>47</v>
      </c>
      <c r="BG3313">
        <v>8208</v>
      </c>
      <c r="BH3313">
        <v>11130.048000000001</v>
      </c>
      <c r="BI3313">
        <v>13356.0576</v>
      </c>
      <c r="BJ3313">
        <v>2226.0095999999994</v>
      </c>
    </row>
    <row r="3314" spans="11:62" x14ac:dyDescent="0.15">
      <c r="K3314">
        <v>2018</v>
      </c>
      <c r="L3314" t="s">
        <v>27</v>
      </c>
      <c r="M3314" t="s">
        <v>62</v>
      </c>
      <c r="N3314" t="s">
        <v>44</v>
      </c>
      <c r="O3314" t="s">
        <v>64</v>
      </c>
      <c r="P3314" t="s">
        <v>56</v>
      </c>
      <c r="Q3314" t="s">
        <v>58</v>
      </c>
      <c r="R3314">
        <v>8442</v>
      </c>
      <c r="S3314">
        <v>59566.752</v>
      </c>
      <c r="T3314">
        <v>75649.775039999993</v>
      </c>
      <c r="U3314">
        <v>16083.023039999993</v>
      </c>
      <c r="AX3314" t="s">
        <v>27</v>
      </c>
      <c r="AY3314">
        <v>2018</v>
      </c>
      <c r="AZ3314">
        <v>9</v>
      </c>
      <c r="BA3314" t="s">
        <v>38</v>
      </c>
      <c r="BB3314" t="s">
        <v>62</v>
      </c>
      <c r="BC3314" t="s">
        <v>44</v>
      </c>
      <c r="BD3314" t="s">
        <v>65</v>
      </c>
      <c r="BE3314" t="s">
        <v>46</v>
      </c>
      <c r="BF3314" t="s">
        <v>48</v>
      </c>
      <c r="BG3314">
        <v>16248</v>
      </c>
      <c r="BH3314">
        <v>41107.440000000002</v>
      </c>
      <c r="BI3314">
        <v>53439.671999999999</v>
      </c>
      <c r="BJ3314">
        <v>12332.231999999996</v>
      </c>
    </row>
    <row r="3315" spans="11:62" x14ac:dyDescent="0.15">
      <c r="K3315">
        <v>2018</v>
      </c>
      <c r="L3315" t="s">
        <v>27</v>
      </c>
      <c r="M3315" t="s">
        <v>62</v>
      </c>
      <c r="N3315" t="s">
        <v>44</v>
      </c>
      <c r="O3315" t="s">
        <v>64</v>
      </c>
      <c r="P3315" t="s">
        <v>56</v>
      </c>
      <c r="Q3315" t="s">
        <v>59</v>
      </c>
      <c r="R3315">
        <v>19277</v>
      </c>
      <c r="S3315">
        <v>38168.46</v>
      </c>
      <c r="T3315">
        <v>50764.051799999994</v>
      </c>
      <c r="U3315">
        <v>12595.591799999995</v>
      </c>
      <c r="AX3315" t="s">
        <v>27</v>
      </c>
      <c r="AY3315">
        <v>2018</v>
      </c>
      <c r="AZ3315">
        <v>9</v>
      </c>
      <c r="BA3315" t="s">
        <v>38</v>
      </c>
      <c r="BB3315" t="s">
        <v>62</v>
      </c>
      <c r="BC3315" t="s">
        <v>44</v>
      </c>
      <c r="BD3315" t="s">
        <v>65</v>
      </c>
      <c r="BE3315" t="s">
        <v>46</v>
      </c>
      <c r="BF3315" t="s">
        <v>49</v>
      </c>
      <c r="BG3315">
        <v>15073</v>
      </c>
      <c r="BH3315">
        <v>38466.296000000002</v>
      </c>
      <c r="BI3315">
        <v>50775.510720000006</v>
      </c>
      <c r="BJ3315">
        <v>12309.214720000004</v>
      </c>
    </row>
    <row r="3316" spans="11:62" x14ac:dyDescent="0.15">
      <c r="K3316">
        <v>2018</v>
      </c>
      <c r="L3316" t="s">
        <v>27</v>
      </c>
      <c r="M3316" t="s">
        <v>62</v>
      </c>
      <c r="N3316" t="s">
        <v>44</v>
      </c>
      <c r="O3316" t="s">
        <v>65</v>
      </c>
      <c r="P3316" t="s">
        <v>46</v>
      </c>
      <c r="Q3316" t="s">
        <v>47</v>
      </c>
      <c r="R3316">
        <v>8208</v>
      </c>
      <c r="S3316">
        <v>11130.048000000001</v>
      </c>
      <c r="T3316">
        <v>13356.0576</v>
      </c>
      <c r="U3316">
        <v>2226.0095999999994</v>
      </c>
      <c r="AX3316" t="s">
        <v>27</v>
      </c>
      <c r="AY3316">
        <v>2018</v>
      </c>
      <c r="AZ3316">
        <v>9</v>
      </c>
      <c r="BA3316" t="s">
        <v>38</v>
      </c>
      <c r="BB3316" t="s">
        <v>62</v>
      </c>
      <c r="BC3316" t="s">
        <v>44</v>
      </c>
      <c r="BD3316" t="s">
        <v>65</v>
      </c>
      <c r="BE3316" t="s">
        <v>46</v>
      </c>
      <c r="BF3316" t="s">
        <v>50</v>
      </c>
      <c r="BG3316">
        <v>13212</v>
      </c>
      <c r="BH3316">
        <v>66628.115999999995</v>
      </c>
      <c r="BI3316">
        <v>81286.301519999994</v>
      </c>
      <c r="BJ3316">
        <v>14658.185519999999</v>
      </c>
    </row>
    <row r="3317" spans="11:62" x14ac:dyDescent="0.15">
      <c r="K3317">
        <v>2018</v>
      </c>
      <c r="L3317" t="s">
        <v>27</v>
      </c>
      <c r="M3317" t="s">
        <v>62</v>
      </c>
      <c r="N3317" t="s">
        <v>44</v>
      </c>
      <c r="O3317" t="s">
        <v>65</v>
      </c>
      <c r="P3317" t="s">
        <v>46</v>
      </c>
      <c r="Q3317" t="s">
        <v>48</v>
      </c>
      <c r="R3317">
        <v>16248</v>
      </c>
      <c r="S3317">
        <v>41107.440000000002</v>
      </c>
      <c r="T3317">
        <v>53439.671999999999</v>
      </c>
      <c r="U3317">
        <v>12332.231999999996</v>
      </c>
      <c r="AX3317" t="s">
        <v>27</v>
      </c>
      <c r="AY3317">
        <v>2018</v>
      </c>
      <c r="AZ3317">
        <v>9</v>
      </c>
      <c r="BA3317" t="s">
        <v>38</v>
      </c>
      <c r="BB3317" t="s">
        <v>62</v>
      </c>
      <c r="BC3317" t="s">
        <v>44</v>
      </c>
      <c r="BD3317" t="s">
        <v>65</v>
      </c>
      <c r="BE3317" t="s">
        <v>51</v>
      </c>
      <c r="BF3317" t="s">
        <v>52</v>
      </c>
      <c r="BG3317">
        <v>16958</v>
      </c>
      <c r="BH3317">
        <v>83772.51999999999</v>
      </c>
      <c r="BI3317">
        <v>103877.92479999998</v>
      </c>
      <c r="BJ3317">
        <v>20105.404799999989</v>
      </c>
    </row>
    <row r="3318" spans="11:62" x14ac:dyDescent="0.15">
      <c r="K3318">
        <v>2018</v>
      </c>
      <c r="L3318" t="s">
        <v>27</v>
      </c>
      <c r="M3318" t="s">
        <v>62</v>
      </c>
      <c r="N3318" t="s">
        <v>44</v>
      </c>
      <c r="O3318" t="s">
        <v>65</v>
      </c>
      <c r="P3318" t="s">
        <v>46</v>
      </c>
      <c r="Q3318" t="s">
        <v>49</v>
      </c>
      <c r="R3318">
        <v>15073</v>
      </c>
      <c r="S3318">
        <v>38466.296000000002</v>
      </c>
      <c r="T3318">
        <v>50775.510720000006</v>
      </c>
      <c r="U3318">
        <v>12309.214720000004</v>
      </c>
      <c r="AX3318" t="s">
        <v>27</v>
      </c>
      <c r="AY3318">
        <v>2018</v>
      </c>
      <c r="AZ3318">
        <v>9</v>
      </c>
      <c r="BA3318" t="s">
        <v>38</v>
      </c>
      <c r="BB3318" t="s">
        <v>62</v>
      </c>
      <c r="BC3318" t="s">
        <v>44</v>
      </c>
      <c r="BD3318" t="s">
        <v>65</v>
      </c>
      <c r="BE3318" t="s">
        <v>51</v>
      </c>
      <c r="BF3318" t="s">
        <v>53</v>
      </c>
      <c r="BG3318">
        <v>17088</v>
      </c>
      <c r="BH3318">
        <v>131304.19199999998</v>
      </c>
      <c r="BI3318">
        <v>168069.36575999999</v>
      </c>
      <c r="BJ3318">
        <v>36765.173760000005</v>
      </c>
    </row>
    <row r="3319" spans="11:62" x14ac:dyDescent="0.15">
      <c r="K3319">
        <v>2018</v>
      </c>
      <c r="L3319" t="s">
        <v>27</v>
      </c>
      <c r="M3319" t="s">
        <v>62</v>
      </c>
      <c r="N3319" t="s">
        <v>44</v>
      </c>
      <c r="O3319" t="s">
        <v>65</v>
      </c>
      <c r="P3319" t="s">
        <v>46</v>
      </c>
      <c r="Q3319" t="s">
        <v>50</v>
      </c>
      <c r="R3319">
        <v>13212</v>
      </c>
      <c r="S3319">
        <v>66628.115999999995</v>
      </c>
      <c r="T3319">
        <v>81286.301519999994</v>
      </c>
      <c r="U3319">
        <v>14658.185519999999</v>
      </c>
      <c r="AX3319" t="s">
        <v>27</v>
      </c>
      <c r="AY3319">
        <v>2018</v>
      </c>
      <c r="AZ3319">
        <v>9</v>
      </c>
      <c r="BA3319" t="s">
        <v>38</v>
      </c>
      <c r="BB3319" t="s">
        <v>62</v>
      </c>
      <c r="BC3319" t="s">
        <v>44</v>
      </c>
      <c r="BD3319" t="s">
        <v>65</v>
      </c>
      <c r="BE3319" t="s">
        <v>51</v>
      </c>
      <c r="BF3319" t="s">
        <v>54</v>
      </c>
      <c r="BG3319">
        <v>5483</v>
      </c>
      <c r="BH3319">
        <v>13992.616000000002</v>
      </c>
      <c r="BI3319">
        <v>19169.883920000004</v>
      </c>
      <c r="BJ3319">
        <v>5177.2679200000021</v>
      </c>
    </row>
    <row r="3320" spans="11:62" x14ac:dyDescent="0.15">
      <c r="K3320">
        <v>2018</v>
      </c>
      <c r="L3320" t="s">
        <v>27</v>
      </c>
      <c r="M3320" t="s">
        <v>62</v>
      </c>
      <c r="N3320" t="s">
        <v>44</v>
      </c>
      <c r="O3320" t="s">
        <v>65</v>
      </c>
      <c r="P3320" t="s">
        <v>51</v>
      </c>
      <c r="Q3320" t="s">
        <v>52</v>
      </c>
      <c r="R3320">
        <v>16958</v>
      </c>
      <c r="S3320">
        <v>83772.51999999999</v>
      </c>
      <c r="T3320">
        <v>103877.92479999998</v>
      </c>
      <c r="U3320">
        <v>20105.404799999989</v>
      </c>
      <c r="AX3320" t="s">
        <v>27</v>
      </c>
      <c r="AY3320">
        <v>2018</v>
      </c>
      <c r="AZ3320">
        <v>9</v>
      </c>
      <c r="BA3320" t="s">
        <v>38</v>
      </c>
      <c r="BB3320" t="s">
        <v>62</v>
      </c>
      <c r="BC3320" t="s">
        <v>44</v>
      </c>
      <c r="BD3320" t="s">
        <v>65</v>
      </c>
      <c r="BE3320" t="s">
        <v>51</v>
      </c>
      <c r="BF3320" t="s">
        <v>55</v>
      </c>
      <c r="BG3320">
        <v>6547</v>
      </c>
      <c r="BH3320">
        <v>39910.511999999995</v>
      </c>
      <c r="BI3320">
        <v>49489.034879999992</v>
      </c>
      <c r="BJ3320">
        <v>9578.5228799999968</v>
      </c>
    </row>
    <row r="3321" spans="11:62" x14ac:dyDescent="0.15">
      <c r="K3321">
        <v>2018</v>
      </c>
      <c r="L3321" t="s">
        <v>27</v>
      </c>
      <c r="M3321" t="s">
        <v>62</v>
      </c>
      <c r="N3321" t="s">
        <v>44</v>
      </c>
      <c r="O3321" t="s">
        <v>65</v>
      </c>
      <c r="P3321" t="s">
        <v>51</v>
      </c>
      <c r="Q3321" t="s">
        <v>53</v>
      </c>
      <c r="R3321">
        <v>17088</v>
      </c>
      <c r="S3321">
        <v>131304.19199999998</v>
      </c>
      <c r="T3321">
        <v>168069.36575999999</v>
      </c>
      <c r="U3321">
        <v>36765.173760000005</v>
      </c>
      <c r="AX3321" t="s">
        <v>27</v>
      </c>
      <c r="AY3321">
        <v>2018</v>
      </c>
      <c r="AZ3321">
        <v>9</v>
      </c>
      <c r="BA3321" t="s">
        <v>38</v>
      </c>
      <c r="BB3321" t="s">
        <v>62</v>
      </c>
      <c r="BC3321" t="s">
        <v>44</v>
      </c>
      <c r="BD3321" t="s">
        <v>65</v>
      </c>
      <c r="BE3321" t="s">
        <v>56</v>
      </c>
      <c r="BF3321" t="s">
        <v>57</v>
      </c>
      <c r="BG3321">
        <v>12713</v>
      </c>
      <c r="BH3321">
        <v>212942.75</v>
      </c>
      <c r="BI3321">
        <v>289602.14</v>
      </c>
      <c r="BJ3321">
        <v>76659.390000000014</v>
      </c>
    </row>
    <row r="3322" spans="11:62" x14ac:dyDescent="0.15">
      <c r="K3322">
        <v>2018</v>
      </c>
      <c r="L3322" t="s">
        <v>27</v>
      </c>
      <c r="M3322" t="s">
        <v>62</v>
      </c>
      <c r="N3322" t="s">
        <v>44</v>
      </c>
      <c r="O3322" t="s">
        <v>65</v>
      </c>
      <c r="P3322" t="s">
        <v>51</v>
      </c>
      <c r="Q3322" t="s">
        <v>54</v>
      </c>
      <c r="R3322">
        <v>5483</v>
      </c>
      <c r="S3322">
        <v>13992.616000000002</v>
      </c>
      <c r="T3322">
        <v>19169.883920000004</v>
      </c>
      <c r="U3322">
        <v>5177.2679200000021</v>
      </c>
      <c r="AX3322" t="s">
        <v>27</v>
      </c>
      <c r="AY3322">
        <v>2018</v>
      </c>
      <c r="AZ3322">
        <v>9</v>
      </c>
      <c r="BA3322" t="s">
        <v>38</v>
      </c>
      <c r="BB3322" t="s">
        <v>62</v>
      </c>
      <c r="BC3322" t="s">
        <v>44</v>
      </c>
      <c r="BD3322" t="s">
        <v>65</v>
      </c>
      <c r="BE3322" t="s">
        <v>56</v>
      </c>
      <c r="BF3322" t="s">
        <v>58</v>
      </c>
      <c r="BG3322">
        <v>16646</v>
      </c>
      <c r="BH3322">
        <v>124795.06200000001</v>
      </c>
      <c r="BI3322">
        <v>158489.72873999999</v>
      </c>
      <c r="BJ3322">
        <v>33694.666739999986</v>
      </c>
    </row>
    <row r="3323" spans="11:62" x14ac:dyDescent="0.15">
      <c r="K3323">
        <v>2018</v>
      </c>
      <c r="L3323" t="s">
        <v>27</v>
      </c>
      <c r="M3323" t="s">
        <v>62</v>
      </c>
      <c r="N3323" t="s">
        <v>44</v>
      </c>
      <c r="O3323" t="s">
        <v>65</v>
      </c>
      <c r="P3323" t="s">
        <v>51</v>
      </c>
      <c r="Q3323" t="s">
        <v>55</v>
      </c>
      <c r="R3323">
        <v>6547</v>
      </c>
      <c r="S3323">
        <v>39910.511999999995</v>
      </c>
      <c r="T3323">
        <v>49489.034879999992</v>
      </c>
      <c r="U3323">
        <v>9578.5228799999968</v>
      </c>
      <c r="AX3323" t="s">
        <v>27</v>
      </c>
      <c r="AY3323">
        <v>2018</v>
      </c>
      <c r="AZ3323">
        <v>9</v>
      </c>
      <c r="BA3323" t="s">
        <v>38</v>
      </c>
      <c r="BB3323" t="s">
        <v>62</v>
      </c>
      <c r="BC3323" t="s">
        <v>44</v>
      </c>
      <c r="BD3323" t="s">
        <v>65</v>
      </c>
      <c r="BE3323" t="s">
        <v>56</v>
      </c>
      <c r="BF3323" t="s">
        <v>59</v>
      </c>
      <c r="BG3323">
        <v>15765</v>
      </c>
      <c r="BH3323">
        <v>36606.33</v>
      </c>
      <c r="BI3323">
        <v>45391.849199999997</v>
      </c>
      <c r="BJ3323">
        <v>8785.5191999999952</v>
      </c>
    </row>
    <row r="3324" spans="11:62" x14ac:dyDescent="0.15">
      <c r="K3324">
        <v>2018</v>
      </c>
      <c r="L3324" t="s">
        <v>27</v>
      </c>
      <c r="M3324" t="s">
        <v>62</v>
      </c>
      <c r="N3324" t="s">
        <v>44</v>
      </c>
      <c r="O3324" t="s">
        <v>65</v>
      </c>
      <c r="P3324" t="s">
        <v>56</v>
      </c>
      <c r="Q3324" t="s">
        <v>57</v>
      </c>
      <c r="R3324">
        <v>12713</v>
      </c>
      <c r="S3324">
        <v>212942.75</v>
      </c>
      <c r="T3324">
        <v>289602.14</v>
      </c>
      <c r="U3324">
        <v>76659.390000000014</v>
      </c>
      <c r="AX3324" t="s">
        <v>27</v>
      </c>
      <c r="AY3324">
        <v>2018</v>
      </c>
      <c r="AZ3324">
        <v>9</v>
      </c>
      <c r="BA3324" t="s">
        <v>38</v>
      </c>
      <c r="BB3324" t="s">
        <v>62</v>
      </c>
      <c r="BC3324" t="s">
        <v>44</v>
      </c>
      <c r="BD3324" t="s">
        <v>66</v>
      </c>
      <c r="BE3324" t="s">
        <v>46</v>
      </c>
      <c r="BF3324" t="s">
        <v>47</v>
      </c>
      <c r="BG3324">
        <v>7209</v>
      </c>
      <c r="BH3324">
        <v>10900.007999999998</v>
      </c>
      <c r="BI3324">
        <v>14715.010799999998</v>
      </c>
      <c r="BJ3324">
        <v>3815.0028000000002</v>
      </c>
    </row>
    <row r="3325" spans="11:62" x14ac:dyDescent="0.15">
      <c r="K3325">
        <v>2018</v>
      </c>
      <c r="L3325" t="s">
        <v>27</v>
      </c>
      <c r="M3325" t="s">
        <v>62</v>
      </c>
      <c r="N3325" t="s">
        <v>44</v>
      </c>
      <c r="O3325" t="s">
        <v>65</v>
      </c>
      <c r="P3325" t="s">
        <v>56</v>
      </c>
      <c r="Q3325" t="s">
        <v>58</v>
      </c>
      <c r="R3325">
        <v>16646</v>
      </c>
      <c r="S3325">
        <v>124795.06200000001</v>
      </c>
      <c r="T3325">
        <v>158489.72873999999</v>
      </c>
      <c r="U3325">
        <v>33694.666739999986</v>
      </c>
      <c r="AX3325" t="s">
        <v>27</v>
      </c>
      <c r="AY3325">
        <v>2018</v>
      </c>
      <c r="AZ3325">
        <v>9</v>
      </c>
      <c r="BA3325" t="s">
        <v>38</v>
      </c>
      <c r="BB3325" t="s">
        <v>62</v>
      </c>
      <c r="BC3325" t="s">
        <v>44</v>
      </c>
      <c r="BD3325" t="s">
        <v>66</v>
      </c>
      <c r="BE3325" t="s">
        <v>46</v>
      </c>
      <c r="BF3325" t="s">
        <v>48</v>
      </c>
      <c r="BG3325">
        <v>5143</v>
      </c>
      <c r="BH3325">
        <v>12898.644000000002</v>
      </c>
      <c r="BI3325">
        <v>19347.966000000004</v>
      </c>
      <c r="BJ3325">
        <v>6449.3220000000019</v>
      </c>
    </row>
    <row r="3326" spans="11:62" x14ac:dyDescent="0.15">
      <c r="K3326">
        <v>2018</v>
      </c>
      <c r="L3326" t="s">
        <v>27</v>
      </c>
      <c r="M3326" t="s">
        <v>62</v>
      </c>
      <c r="N3326" t="s">
        <v>44</v>
      </c>
      <c r="O3326" t="s">
        <v>65</v>
      </c>
      <c r="P3326" t="s">
        <v>56</v>
      </c>
      <c r="Q3326" t="s">
        <v>59</v>
      </c>
      <c r="R3326">
        <v>15765</v>
      </c>
      <c r="S3326">
        <v>36606.33</v>
      </c>
      <c r="T3326">
        <v>45391.849199999997</v>
      </c>
      <c r="U3326">
        <v>8785.5191999999952</v>
      </c>
      <c r="AX3326" t="s">
        <v>27</v>
      </c>
      <c r="AY3326">
        <v>2018</v>
      </c>
      <c r="AZ3326">
        <v>9</v>
      </c>
      <c r="BA3326" t="s">
        <v>38</v>
      </c>
      <c r="BB3326" t="s">
        <v>62</v>
      </c>
      <c r="BC3326" t="s">
        <v>44</v>
      </c>
      <c r="BD3326" t="s">
        <v>66</v>
      </c>
      <c r="BE3326" t="s">
        <v>46</v>
      </c>
      <c r="BF3326" t="s">
        <v>49</v>
      </c>
      <c r="BG3326">
        <v>15570</v>
      </c>
      <c r="BH3326">
        <v>39392.1</v>
      </c>
      <c r="BI3326">
        <v>56724.623999999996</v>
      </c>
      <c r="BJ3326">
        <v>17332.523999999998</v>
      </c>
    </row>
    <row r="3327" spans="11:62" x14ac:dyDescent="0.15">
      <c r="K3327">
        <v>2018</v>
      </c>
      <c r="L3327" t="s">
        <v>27</v>
      </c>
      <c r="M3327" t="s">
        <v>62</v>
      </c>
      <c r="N3327" t="s">
        <v>44</v>
      </c>
      <c r="O3327" t="s">
        <v>66</v>
      </c>
      <c r="P3327" t="s">
        <v>46</v>
      </c>
      <c r="Q3327" t="s">
        <v>47</v>
      </c>
      <c r="R3327">
        <v>7209</v>
      </c>
      <c r="S3327">
        <v>10900.007999999998</v>
      </c>
      <c r="T3327">
        <v>14715.010799999998</v>
      </c>
      <c r="U3327">
        <v>3815.0028000000002</v>
      </c>
      <c r="AX3327" t="s">
        <v>27</v>
      </c>
      <c r="AY3327">
        <v>2018</v>
      </c>
      <c r="AZ3327">
        <v>9</v>
      </c>
      <c r="BA3327" t="s">
        <v>38</v>
      </c>
      <c r="BB3327" t="s">
        <v>62</v>
      </c>
      <c r="BC3327" t="s">
        <v>44</v>
      </c>
      <c r="BD3327" t="s">
        <v>66</v>
      </c>
      <c r="BE3327" t="s">
        <v>46</v>
      </c>
      <c r="BF3327" t="s">
        <v>50</v>
      </c>
      <c r="BG3327">
        <v>15707</v>
      </c>
      <c r="BH3327">
        <v>75346.478999999992</v>
      </c>
      <c r="BI3327">
        <v>108498.92976</v>
      </c>
      <c r="BJ3327">
        <v>33152.450760000007</v>
      </c>
    </row>
    <row r="3328" spans="11:62" x14ac:dyDescent="0.15">
      <c r="K3328">
        <v>2018</v>
      </c>
      <c r="L3328" t="s">
        <v>27</v>
      </c>
      <c r="M3328" t="s">
        <v>62</v>
      </c>
      <c r="N3328" t="s">
        <v>44</v>
      </c>
      <c r="O3328" t="s">
        <v>66</v>
      </c>
      <c r="P3328" t="s">
        <v>46</v>
      </c>
      <c r="Q3328" t="s">
        <v>48</v>
      </c>
      <c r="R3328">
        <v>5143</v>
      </c>
      <c r="S3328">
        <v>12898.644000000002</v>
      </c>
      <c r="T3328">
        <v>19347.966000000004</v>
      </c>
      <c r="U3328">
        <v>6449.3220000000019</v>
      </c>
      <c r="AX3328" t="s">
        <v>27</v>
      </c>
      <c r="AY3328">
        <v>2018</v>
      </c>
      <c r="AZ3328">
        <v>9</v>
      </c>
      <c r="BA3328" t="s">
        <v>38</v>
      </c>
      <c r="BB3328" t="s">
        <v>62</v>
      </c>
      <c r="BC3328" t="s">
        <v>44</v>
      </c>
      <c r="BD3328" t="s">
        <v>66</v>
      </c>
      <c r="BE3328" t="s">
        <v>51</v>
      </c>
      <c r="BF3328" t="s">
        <v>52</v>
      </c>
      <c r="BG3328">
        <v>13404</v>
      </c>
      <c r="BH3328">
        <v>57047.423999999992</v>
      </c>
      <c r="BI3328">
        <v>73591.176959999983</v>
      </c>
      <c r="BJ3328">
        <v>16543.752959999991</v>
      </c>
    </row>
    <row r="3329" spans="11:62" x14ac:dyDescent="0.15">
      <c r="K3329">
        <v>2018</v>
      </c>
      <c r="L3329" t="s">
        <v>27</v>
      </c>
      <c r="M3329" t="s">
        <v>62</v>
      </c>
      <c r="N3329" t="s">
        <v>44</v>
      </c>
      <c r="O3329" t="s">
        <v>66</v>
      </c>
      <c r="P3329" t="s">
        <v>46</v>
      </c>
      <c r="Q3329" t="s">
        <v>49</v>
      </c>
      <c r="R3329">
        <v>15570</v>
      </c>
      <c r="S3329">
        <v>39392.1</v>
      </c>
      <c r="T3329">
        <v>56724.623999999996</v>
      </c>
      <c r="U3329">
        <v>17332.523999999998</v>
      </c>
      <c r="AX3329" t="s">
        <v>27</v>
      </c>
      <c r="AY3329">
        <v>2018</v>
      </c>
      <c r="AZ3329">
        <v>9</v>
      </c>
      <c r="BA3329" t="s">
        <v>38</v>
      </c>
      <c r="BB3329" t="s">
        <v>62</v>
      </c>
      <c r="BC3329" t="s">
        <v>44</v>
      </c>
      <c r="BD3329" t="s">
        <v>66</v>
      </c>
      <c r="BE3329" t="s">
        <v>51</v>
      </c>
      <c r="BF3329" t="s">
        <v>53</v>
      </c>
      <c r="BG3329">
        <v>19396</v>
      </c>
      <c r="BH3329">
        <v>166184.92799999999</v>
      </c>
      <c r="BI3329">
        <v>227673.35135999997</v>
      </c>
      <c r="BJ3329">
        <v>61488.423359999986</v>
      </c>
    </row>
    <row r="3330" spans="11:62" x14ac:dyDescent="0.15">
      <c r="K3330">
        <v>2018</v>
      </c>
      <c r="L3330" t="s">
        <v>27</v>
      </c>
      <c r="M3330" t="s">
        <v>62</v>
      </c>
      <c r="N3330" t="s">
        <v>44</v>
      </c>
      <c r="O3330" t="s">
        <v>66</v>
      </c>
      <c r="P3330" t="s">
        <v>46</v>
      </c>
      <c r="Q3330" t="s">
        <v>50</v>
      </c>
      <c r="R3330">
        <v>15707</v>
      </c>
      <c r="S3330">
        <v>75346.478999999992</v>
      </c>
      <c r="T3330">
        <v>108498.92976</v>
      </c>
      <c r="U3330">
        <v>33152.450760000007</v>
      </c>
      <c r="AX3330" t="s">
        <v>27</v>
      </c>
      <c r="AY3330">
        <v>2018</v>
      </c>
      <c r="AZ3330">
        <v>9</v>
      </c>
      <c r="BA3330" t="s">
        <v>38</v>
      </c>
      <c r="BB3330" t="s">
        <v>62</v>
      </c>
      <c r="BC3330" t="s">
        <v>44</v>
      </c>
      <c r="BD3330" t="s">
        <v>66</v>
      </c>
      <c r="BE3330" t="s">
        <v>51</v>
      </c>
      <c r="BF3330" t="s">
        <v>54</v>
      </c>
      <c r="BG3330">
        <v>10534</v>
      </c>
      <c r="BH3330">
        <v>28273.256000000005</v>
      </c>
      <c r="BI3330">
        <v>38734.360720000004</v>
      </c>
      <c r="BJ3330">
        <v>10461.104719999999</v>
      </c>
    </row>
    <row r="3331" spans="11:62" x14ac:dyDescent="0.15">
      <c r="K3331">
        <v>2018</v>
      </c>
      <c r="L3331" t="s">
        <v>27</v>
      </c>
      <c r="M3331" t="s">
        <v>62</v>
      </c>
      <c r="N3331" t="s">
        <v>44</v>
      </c>
      <c r="O3331" t="s">
        <v>66</v>
      </c>
      <c r="P3331" t="s">
        <v>51</v>
      </c>
      <c r="Q3331" t="s">
        <v>52</v>
      </c>
      <c r="R3331">
        <v>13404</v>
      </c>
      <c r="S3331">
        <v>57047.423999999992</v>
      </c>
      <c r="T3331">
        <v>73591.176959999983</v>
      </c>
      <c r="U3331">
        <v>16543.752959999991</v>
      </c>
      <c r="AX3331" t="s">
        <v>27</v>
      </c>
      <c r="AY3331">
        <v>2018</v>
      </c>
      <c r="AZ3331">
        <v>9</v>
      </c>
      <c r="BA3331" t="s">
        <v>38</v>
      </c>
      <c r="BB3331" t="s">
        <v>62</v>
      </c>
      <c r="BC3331" t="s">
        <v>44</v>
      </c>
      <c r="BD3331" t="s">
        <v>66</v>
      </c>
      <c r="BE3331" t="s">
        <v>51</v>
      </c>
      <c r="BF3331" t="s">
        <v>55</v>
      </c>
      <c r="BG3331">
        <v>17079</v>
      </c>
      <c r="BH3331">
        <v>106572.96</v>
      </c>
      <c r="BI3331">
        <v>159859.44000000003</v>
      </c>
      <c r="BJ3331">
        <v>53286.480000000025</v>
      </c>
    </row>
    <row r="3332" spans="11:62" x14ac:dyDescent="0.15">
      <c r="K3332">
        <v>2018</v>
      </c>
      <c r="L3332" t="s">
        <v>27</v>
      </c>
      <c r="M3332" t="s">
        <v>62</v>
      </c>
      <c r="N3332" t="s">
        <v>44</v>
      </c>
      <c r="O3332" t="s">
        <v>66</v>
      </c>
      <c r="P3332" t="s">
        <v>51</v>
      </c>
      <c r="Q3332" t="s">
        <v>53</v>
      </c>
      <c r="R3332">
        <v>19396</v>
      </c>
      <c r="S3332">
        <v>166184.92799999999</v>
      </c>
      <c r="T3332">
        <v>227673.35135999997</v>
      </c>
      <c r="U3332">
        <v>61488.423359999986</v>
      </c>
      <c r="AX3332" t="s">
        <v>27</v>
      </c>
      <c r="AY3332">
        <v>2018</v>
      </c>
      <c r="AZ3332">
        <v>9</v>
      </c>
      <c r="BA3332" t="s">
        <v>38</v>
      </c>
      <c r="BB3332" t="s">
        <v>62</v>
      </c>
      <c r="BC3332" t="s">
        <v>44</v>
      </c>
      <c r="BD3332" t="s">
        <v>66</v>
      </c>
      <c r="BE3332" t="s">
        <v>56</v>
      </c>
      <c r="BF3332" t="s">
        <v>57</v>
      </c>
      <c r="BG3332">
        <v>10442</v>
      </c>
      <c r="BH3332">
        <v>180500.41200000004</v>
      </c>
      <c r="BI3332">
        <v>258115.58916000006</v>
      </c>
      <c r="BJ3332">
        <v>77615.177160000021</v>
      </c>
    </row>
    <row r="3333" spans="11:62" x14ac:dyDescent="0.15">
      <c r="K3333">
        <v>2018</v>
      </c>
      <c r="L3333" t="s">
        <v>27</v>
      </c>
      <c r="M3333" t="s">
        <v>62</v>
      </c>
      <c r="N3333" t="s">
        <v>44</v>
      </c>
      <c r="O3333" t="s">
        <v>66</v>
      </c>
      <c r="P3333" t="s">
        <v>51</v>
      </c>
      <c r="Q3333" t="s">
        <v>54</v>
      </c>
      <c r="R3333">
        <v>10534</v>
      </c>
      <c r="S3333">
        <v>28273.256000000005</v>
      </c>
      <c r="T3333">
        <v>38734.360720000004</v>
      </c>
      <c r="U3333">
        <v>10461.104719999999</v>
      </c>
      <c r="AX3333" t="s">
        <v>27</v>
      </c>
      <c r="AY3333">
        <v>2018</v>
      </c>
      <c r="AZ3333">
        <v>9</v>
      </c>
      <c r="BA3333" t="s">
        <v>38</v>
      </c>
      <c r="BB3333" t="s">
        <v>62</v>
      </c>
      <c r="BC3333" t="s">
        <v>44</v>
      </c>
      <c r="BD3333" t="s">
        <v>66</v>
      </c>
      <c r="BE3333" t="s">
        <v>56</v>
      </c>
      <c r="BF3333" t="s">
        <v>58</v>
      </c>
      <c r="BG3333">
        <v>16649</v>
      </c>
      <c r="BH3333">
        <v>120622.005</v>
      </c>
      <c r="BI3333">
        <v>156808.60649999999</v>
      </c>
      <c r="BJ3333">
        <v>36186.60149999999</v>
      </c>
    </row>
    <row r="3334" spans="11:62" x14ac:dyDescent="0.15">
      <c r="K3334">
        <v>2018</v>
      </c>
      <c r="L3334" t="s">
        <v>27</v>
      </c>
      <c r="M3334" t="s">
        <v>62</v>
      </c>
      <c r="N3334" t="s">
        <v>44</v>
      </c>
      <c r="O3334" t="s">
        <v>66</v>
      </c>
      <c r="P3334" t="s">
        <v>51</v>
      </c>
      <c r="Q3334" t="s">
        <v>55</v>
      </c>
      <c r="R3334">
        <v>17079</v>
      </c>
      <c r="S3334">
        <v>106572.96</v>
      </c>
      <c r="T3334">
        <v>159859.44000000003</v>
      </c>
      <c r="U3334">
        <v>53286.480000000025</v>
      </c>
      <c r="AX3334" t="s">
        <v>27</v>
      </c>
      <c r="AY3334">
        <v>2018</v>
      </c>
      <c r="AZ3334">
        <v>9</v>
      </c>
      <c r="BA3334" t="s">
        <v>38</v>
      </c>
      <c r="BB3334" t="s">
        <v>62</v>
      </c>
      <c r="BC3334" t="s">
        <v>44</v>
      </c>
      <c r="BD3334" t="s">
        <v>66</v>
      </c>
      <c r="BE3334" t="s">
        <v>56</v>
      </c>
      <c r="BF3334" t="s">
        <v>59</v>
      </c>
      <c r="BG3334">
        <v>8226</v>
      </c>
      <c r="BH3334">
        <v>17175.887999999999</v>
      </c>
      <c r="BI3334">
        <v>24046.243199999997</v>
      </c>
      <c r="BJ3334">
        <v>6870.3551999999981</v>
      </c>
    </row>
    <row r="3335" spans="11:62" x14ac:dyDescent="0.15">
      <c r="K3335">
        <v>2018</v>
      </c>
      <c r="L3335" t="s">
        <v>27</v>
      </c>
      <c r="M3335" t="s">
        <v>62</v>
      </c>
      <c r="N3335" t="s">
        <v>44</v>
      </c>
      <c r="O3335" t="s">
        <v>66</v>
      </c>
      <c r="P3335" t="s">
        <v>56</v>
      </c>
      <c r="Q3335" t="s">
        <v>57</v>
      </c>
      <c r="R3335">
        <v>10442</v>
      </c>
      <c r="S3335">
        <v>180500.41200000004</v>
      </c>
      <c r="T3335">
        <v>258115.58916000006</v>
      </c>
      <c r="U3335">
        <v>77615.177160000021</v>
      </c>
      <c r="AX3335" t="s">
        <v>27</v>
      </c>
      <c r="AY3335">
        <v>2018</v>
      </c>
      <c r="AZ3335">
        <v>9</v>
      </c>
      <c r="BA3335" t="s">
        <v>38</v>
      </c>
      <c r="BB3335" t="s">
        <v>67</v>
      </c>
      <c r="BC3335" t="s">
        <v>68</v>
      </c>
      <c r="BD3335" t="s">
        <v>69</v>
      </c>
      <c r="BE3335" t="s">
        <v>46</v>
      </c>
      <c r="BF3335" t="s">
        <v>47</v>
      </c>
      <c r="BG3335">
        <v>10831</v>
      </c>
      <c r="BH3335">
        <v>15076.752</v>
      </c>
      <c r="BI3335">
        <v>19599.777600000001</v>
      </c>
      <c r="BJ3335">
        <v>4523.0256000000008</v>
      </c>
    </row>
    <row r="3336" spans="11:62" x14ac:dyDescent="0.15">
      <c r="K3336">
        <v>2018</v>
      </c>
      <c r="L3336" t="s">
        <v>27</v>
      </c>
      <c r="M3336" t="s">
        <v>62</v>
      </c>
      <c r="N3336" t="s">
        <v>44</v>
      </c>
      <c r="O3336" t="s">
        <v>66</v>
      </c>
      <c r="P3336" t="s">
        <v>56</v>
      </c>
      <c r="Q3336" t="s">
        <v>58</v>
      </c>
      <c r="R3336">
        <v>16649</v>
      </c>
      <c r="S3336">
        <v>120622.005</v>
      </c>
      <c r="T3336">
        <v>156808.60649999999</v>
      </c>
      <c r="U3336">
        <v>36186.60149999999</v>
      </c>
      <c r="AX3336" t="s">
        <v>27</v>
      </c>
      <c r="AY3336">
        <v>2018</v>
      </c>
      <c r="AZ3336">
        <v>9</v>
      </c>
      <c r="BA3336" t="s">
        <v>38</v>
      </c>
      <c r="BB3336" t="s">
        <v>67</v>
      </c>
      <c r="BC3336" t="s">
        <v>68</v>
      </c>
      <c r="BD3336" t="s">
        <v>69</v>
      </c>
      <c r="BE3336" t="s">
        <v>46</v>
      </c>
      <c r="BF3336" t="s">
        <v>48</v>
      </c>
      <c r="BG3336">
        <v>19581</v>
      </c>
      <c r="BH3336">
        <v>55570.878000000004</v>
      </c>
      <c r="BI3336">
        <v>76687.811640000014</v>
      </c>
      <c r="BJ3336">
        <v>21116.93364000001</v>
      </c>
    </row>
    <row r="3337" spans="11:62" x14ac:dyDescent="0.15">
      <c r="K3337">
        <v>2018</v>
      </c>
      <c r="L3337" t="s">
        <v>27</v>
      </c>
      <c r="M3337" t="s">
        <v>62</v>
      </c>
      <c r="N3337" t="s">
        <v>44</v>
      </c>
      <c r="O3337" t="s">
        <v>66</v>
      </c>
      <c r="P3337" t="s">
        <v>56</v>
      </c>
      <c r="Q3337" t="s">
        <v>59</v>
      </c>
      <c r="R3337">
        <v>8226</v>
      </c>
      <c r="S3337">
        <v>17175.887999999999</v>
      </c>
      <c r="T3337">
        <v>24046.243199999997</v>
      </c>
      <c r="U3337">
        <v>6870.3551999999981</v>
      </c>
      <c r="AX3337" t="s">
        <v>27</v>
      </c>
      <c r="AY3337">
        <v>2018</v>
      </c>
      <c r="AZ3337">
        <v>9</v>
      </c>
      <c r="BA3337" t="s">
        <v>38</v>
      </c>
      <c r="BB3337" t="s">
        <v>67</v>
      </c>
      <c r="BC3337" t="s">
        <v>68</v>
      </c>
      <c r="BD3337" t="s">
        <v>69</v>
      </c>
      <c r="BE3337" t="s">
        <v>46</v>
      </c>
      <c r="BF3337" t="s">
        <v>49</v>
      </c>
      <c r="BG3337">
        <v>9578</v>
      </c>
      <c r="BH3337">
        <v>25075.204000000005</v>
      </c>
      <c r="BI3337">
        <v>36860.549880000006</v>
      </c>
      <c r="BJ3337">
        <v>11785.345880000001</v>
      </c>
    </row>
    <row r="3338" spans="11:62" x14ac:dyDescent="0.15">
      <c r="K3338">
        <v>2018</v>
      </c>
      <c r="L3338" t="s">
        <v>27</v>
      </c>
      <c r="M3338" t="s">
        <v>67</v>
      </c>
      <c r="N3338" t="s">
        <v>68</v>
      </c>
      <c r="O3338" t="s">
        <v>69</v>
      </c>
      <c r="P3338" t="s">
        <v>46</v>
      </c>
      <c r="Q3338" t="s">
        <v>47</v>
      </c>
      <c r="R3338">
        <v>10831</v>
      </c>
      <c r="S3338">
        <v>15076.752</v>
      </c>
      <c r="T3338">
        <v>19599.777600000001</v>
      </c>
      <c r="U3338">
        <v>4523.0256000000008</v>
      </c>
      <c r="AX3338" t="s">
        <v>27</v>
      </c>
      <c r="AY3338">
        <v>2018</v>
      </c>
      <c r="AZ3338">
        <v>9</v>
      </c>
      <c r="BA3338" t="s">
        <v>38</v>
      </c>
      <c r="BB3338" t="s">
        <v>67</v>
      </c>
      <c r="BC3338" t="s">
        <v>68</v>
      </c>
      <c r="BD3338" t="s">
        <v>69</v>
      </c>
      <c r="BE3338" t="s">
        <v>46</v>
      </c>
      <c r="BF3338" t="s">
        <v>50</v>
      </c>
      <c r="BG3338">
        <v>8302</v>
      </c>
      <c r="BH3338">
        <v>40505.457999999999</v>
      </c>
      <c r="BI3338">
        <v>59137.968679999998</v>
      </c>
      <c r="BJ3338">
        <v>18632.510679999999</v>
      </c>
    </row>
    <row r="3339" spans="11:62" x14ac:dyDescent="0.15">
      <c r="K3339">
        <v>2018</v>
      </c>
      <c r="L3339" t="s">
        <v>27</v>
      </c>
      <c r="M3339" t="s">
        <v>67</v>
      </c>
      <c r="N3339" t="s">
        <v>68</v>
      </c>
      <c r="O3339" t="s">
        <v>69</v>
      </c>
      <c r="P3339" t="s">
        <v>46</v>
      </c>
      <c r="Q3339" t="s">
        <v>48</v>
      </c>
      <c r="R3339">
        <v>19581</v>
      </c>
      <c r="S3339">
        <v>55570.878000000004</v>
      </c>
      <c r="T3339">
        <v>76687.811640000014</v>
      </c>
      <c r="U3339">
        <v>21116.93364000001</v>
      </c>
      <c r="AX3339" t="s">
        <v>27</v>
      </c>
      <c r="AY3339">
        <v>2018</v>
      </c>
      <c r="AZ3339">
        <v>9</v>
      </c>
      <c r="BA3339" t="s">
        <v>38</v>
      </c>
      <c r="BB3339" t="s">
        <v>67</v>
      </c>
      <c r="BC3339" t="s">
        <v>68</v>
      </c>
      <c r="BD3339" t="s">
        <v>69</v>
      </c>
      <c r="BE3339" t="s">
        <v>51</v>
      </c>
      <c r="BF3339" t="s">
        <v>52</v>
      </c>
      <c r="BG3339">
        <v>11133</v>
      </c>
      <c r="BH3339">
        <v>49074.264000000003</v>
      </c>
      <c r="BI3339">
        <v>59379.85944</v>
      </c>
      <c r="BJ3339">
        <v>10305.595439999997</v>
      </c>
    </row>
    <row r="3340" spans="11:62" x14ac:dyDescent="0.15">
      <c r="K3340">
        <v>2018</v>
      </c>
      <c r="L3340" t="s">
        <v>27</v>
      </c>
      <c r="M3340" t="s">
        <v>67</v>
      </c>
      <c r="N3340" t="s">
        <v>68</v>
      </c>
      <c r="O3340" t="s">
        <v>69</v>
      </c>
      <c r="P3340" t="s">
        <v>46</v>
      </c>
      <c r="Q3340" t="s">
        <v>49</v>
      </c>
      <c r="R3340">
        <v>9578</v>
      </c>
      <c r="S3340">
        <v>25075.204000000005</v>
      </c>
      <c r="T3340">
        <v>36860.549880000006</v>
      </c>
      <c r="U3340">
        <v>11785.345880000001</v>
      </c>
      <c r="AX3340" t="s">
        <v>27</v>
      </c>
      <c r="AY3340">
        <v>2018</v>
      </c>
      <c r="AZ3340">
        <v>9</v>
      </c>
      <c r="BA3340" t="s">
        <v>38</v>
      </c>
      <c r="BB3340" t="s">
        <v>67</v>
      </c>
      <c r="BC3340" t="s">
        <v>68</v>
      </c>
      <c r="BD3340" t="s">
        <v>69</v>
      </c>
      <c r="BE3340" t="s">
        <v>51</v>
      </c>
      <c r="BF3340" t="s">
        <v>53</v>
      </c>
      <c r="BG3340">
        <v>13405</v>
      </c>
      <c r="BH3340">
        <v>108473.26</v>
      </c>
      <c r="BI3340">
        <v>134506.84239999999</v>
      </c>
      <c r="BJ3340">
        <v>26033.582399999999</v>
      </c>
    </row>
    <row r="3341" spans="11:62" x14ac:dyDescent="0.15">
      <c r="K3341">
        <v>2018</v>
      </c>
      <c r="L3341" t="s">
        <v>27</v>
      </c>
      <c r="M3341" t="s">
        <v>67</v>
      </c>
      <c r="N3341" t="s">
        <v>68</v>
      </c>
      <c r="O3341" t="s">
        <v>69</v>
      </c>
      <c r="P3341" t="s">
        <v>46</v>
      </c>
      <c r="Q3341" t="s">
        <v>50</v>
      </c>
      <c r="R3341">
        <v>8302</v>
      </c>
      <c r="S3341">
        <v>40505.457999999999</v>
      </c>
      <c r="T3341">
        <v>59137.968679999998</v>
      </c>
      <c r="U3341">
        <v>18632.510679999999</v>
      </c>
      <c r="AX3341" t="s">
        <v>27</v>
      </c>
      <c r="AY3341">
        <v>2018</v>
      </c>
      <c r="AZ3341">
        <v>9</v>
      </c>
      <c r="BA3341" t="s">
        <v>38</v>
      </c>
      <c r="BB3341" t="s">
        <v>67</v>
      </c>
      <c r="BC3341" t="s">
        <v>68</v>
      </c>
      <c r="BD3341" t="s">
        <v>69</v>
      </c>
      <c r="BE3341" t="s">
        <v>51</v>
      </c>
      <c r="BF3341" t="s">
        <v>54</v>
      </c>
      <c r="BG3341">
        <v>12536</v>
      </c>
      <c r="BH3341">
        <v>33370.832000000002</v>
      </c>
      <c r="BI3341">
        <v>46385.456480000001</v>
      </c>
      <c r="BJ3341">
        <v>13014.624479999999</v>
      </c>
    </row>
    <row r="3342" spans="11:62" x14ac:dyDescent="0.15">
      <c r="K3342">
        <v>2018</v>
      </c>
      <c r="L3342" t="s">
        <v>27</v>
      </c>
      <c r="M3342" t="s">
        <v>67</v>
      </c>
      <c r="N3342" t="s">
        <v>68</v>
      </c>
      <c r="O3342" t="s">
        <v>69</v>
      </c>
      <c r="P3342" t="s">
        <v>51</v>
      </c>
      <c r="Q3342" t="s">
        <v>52</v>
      </c>
      <c r="R3342">
        <v>11133</v>
      </c>
      <c r="S3342">
        <v>49074.264000000003</v>
      </c>
      <c r="T3342">
        <v>59379.85944</v>
      </c>
      <c r="U3342">
        <v>10305.595439999997</v>
      </c>
      <c r="AX3342" t="s">
        <v>27</v>
      </c>
      <c r="AY3342">
        <v>2018</v>
      </c>
      <c r="AZ3342">
        <v>9</v>
      </c>
      <c r="BA3342" t="s">
        <v>38</v>
      </c>
      <c r="BB3342" t="s">
        <v>67</v>
      </c>
      <c r="BC3342" t="s">
        <v>68</v>
      </c>
      <c r="BD3342" t="s">
        <v>69</v>
      </c>
      <c r="BE3342" t="s">
        <v>51</v>
      </c>
      <c r="BF3342" t="s">
        <v>55</v>
      </c>
      <c r="BG3342">
        <v>17138</v>
      </c>
      <c r="BH3342">
        <v>97892.255999999994</v>
      </c>
      <c r="BI3342">
        <v>146838.38399999999</v>
      </c>
      <c r="BJ3342">
        <v>48946.127999999997</v>
      </c>
    </row>
    <row r="3343" spans="11:62" x14ac:dyDescent="0.15">
      <c r="K3343">
        <v>2018</v>
      </c>
      <c r="L3343" t="s">
        <v>27</v>
      </c>
      <c r="M3343" t="s">
        <v>67</v>
      </c>
      <c r="N3343" t="s">
        <v>68</v>
      </c>
      <c r="O3343" t="s">
        <v>69</v>
      </c>
      <c r="P3343" t="s">
        <v>51</v>
      </c>
      <c r="Q3343" t="s">
        <v>53</v>
      </c>
      <c r="R3343">
        <v>13405</v>
      </c>
      <c r="S3343">
        <v>108473.26</v>
      </c>
      <c r="T3343">
        <v>134506.84239999999</v>
      </c>
      <c r="U3343">
        <v>26033.582399999999</v>
      </c>
      <c r="AX3343" t="s">
        <v>27</v>
      </c>
      <c r="AY3343">
        <v>2018</v>
      </c>
      <c r="AZ3343">
        <v>9</v>
      </c>
      <c r="BA3343" t="s">
        <v>38</v>
      </c>
      <c r="BB3343" t="s">
        <v>67</v>
      </c>
      <c r="BC3343" t="s">
        <v>68</v>
      </c>
      <c r="BD3343" t="s">
        <v>69</v>
      </c>
      <c r="BE3343" t="s">
        <v>56</v>
      </c>
      <c r="BF3343" t="s">
        <v>57</v>
      </c>
      <c r="BG3343">
        <v>7247</v>
      </c>
      <c r="BH3343">
        <v>107791.87800000001</v>
      </c>
      <c r="BI3343">
        <v>161687.81700000001</v>
      </c>
      <c r="BJ3343">
        <v>53895.938999999998</v>
      </c>
    </row>
    <row r="3344" spans="11:62" x14ac:dyDescent="0.15">
      <c r="K3344">
        <v>2018</v>
      </c>
      <c r="L3344" t="s">
        <v>27</v>
      </c>
      <c r="M3344" t="s">
        <v>67</v>
      </c>
      <c r="N3344" t="s">
        <v>68</v>
      </c>
      <c r="O3344" t="s">
        <v>69</v>
      </c>
      <c r="P3344" t="s">
        <v>51</v>
      </c>
      <c r="Q3344" t="s">
        <v>54</v>
      </c>
      <c r="R3344">
        <v>12536</v>
      </c>
      <c r="S3344">
        <v>33370.832000000002</v>
      </c>
      <c r="T3344">
        <v>46385.456480000001</v>
      </c>
      <c r="U3344">
        <v>13014.624479999999</v>
      </c>
      <c r="AX3344" t="s">
        <v>27</v>
      </c>
      <c r="AY3344">
        <v>2018</v>
      </c>
      <c r="AZ3344">
        <v>9</v>
      </c>
      <c r="BA3344" t="s">
        <v>38</v>
      </c>
      <c r="BB3344" t="s">
        <v>67</v>
      </c>
      <c r="BC3344" t="s">
        <v>68</v>
      </c>
      <c r="BD3344" t="s">
        <v>69</v>
      </c>
      <c r="BE3344" t="s">
        <v>56</v>
      </c>
      <c r="BF3344" t="s">
        <v>58</v>
      </c>
      <c r="BG3344">
        <v>16616</v>
      </c>
      <c r="BH3344">
        <v>125616.96000000001</v>
      </c>
      <c r="BI3344">
        <v>188425.44</v>
      </c>
      <c r="BJ3344">
        <v>62808.479999999996</v>
      </c>
    </row>
    <row r="3345" spans="11:62" x14ac:dyDescent="0.15">
      <c r="K3345">
        <v>2018</v>
      </c>
      <c r="L3345" t="s">
        <v>27</v>
      </c>
      <c r="M3345" t="s">
        <v>67</v>
      </c>
      <c r="N3345" t="s">
        <v>68</v>
      </c>
      <c r="O3345" t="s">
        <v>69</v>
      </c>
      <c r="P3345" t="s">
        <v>51</v>
      </c>
      <c r="Q3345" t="s">
        <v>55</v>
      </c>
      <c r="R3345">
        <v>17138</v>
      </c>
      <c r="S3345">
        <v>97892.255999999994</v>
      </c>
      <c r="T3345">
        <v>146838.38399999999</v>
      </c>
      <c r="U3345">
        <v>48946.127999999997</v>
      </c>
      <c r="AX3345" t="s">
        <v>27</v>
      </c>
      <c r="AY3345">
        <v>2018</v>
      </c>
      <c r="AZ3345">
        <v>9</v>
      </c>
      <c r="BA3345" t="s">
        <v>38</v>
      </c>
      <c r="BB3345" t="s">
        <v>67</v>
      </c>
      <c r="BC3345" t="s">
        <v>68</v>
      </c>
      <c r="BD3345" t="s">
        <v>69</v>
      </c>
      <c r="BE3345" t="s">
        <v>56</v>
      </c>
      <c r="BF3345" t="s">
        <v>59</v>
      </c>
      <c r="BG3345">
        <v>17703</v>
      </c>
      <c r="BH3345">
        <v>37601.171999999999</v>
      </c>
      <c r="BI3345">
        <v>45121.4064</v>
      </c>
      <c r="BJ3345">
        <v>7520.2344000000012</v>
      </c>
    </row>
    <row r="3346" spans="11:62" x14ac:dyDescent="0.15">
      <c r="K3346">
        <v>2018</v>
      </c>
      <c r="L3346" t="s">
        <v>27</v>
      </c>
      <c r="M3346" t="s">
        <v>67</v>
      </c>
      <c r="N3346" t="s">
        <v>68</v>
      </c>
      <c r="O3346" t="s">
        <v>69</v>
      </c>
      <c r="P3346" t="s">
        <v>56</v>
      </c>
      <c r="Q3346" t="s">
        <v>57</v>
      </c>
      <c r="R3346">
        <v>7247</v>
      </c>
      <c r="S3346">
        <v>107791.87800000001</v>
      </c>
      <c r="T3346">
        <v>161687.81700000001</v>
      </c>
      <c r="U3346">
        <v>53895.938999999998</v>
      </c>
      <c r="AX3346" t="s">
        <v>27</v>
      </c>
      <c r="AY3346">
        <v>2018</v>
      </c>
      <c r="AZ3346">
        <v>9</v>
      </c>
      <c r="BA3346" t="s">
        <v>38</v>
      </c>
      <c r="BB3346" t="s">
        <v>67</v>
      </c>
      <c r="BC3346" t="s">
        <v>68</v>
      </c>
      <c r="BD3346" t="s">
        <v>70</v>
      </c>
      <c r="BE3346" t="s">
        <v>46</v>
      </c>
      <c r="BF3346" t="s">
        <v>47</v>
      </c>
      <c r="BG3346">
        <v>19655</v>
      </c>
      <c r="BH3346">
        <v>26888.04</v>
      </c>
      <c r="BI3346">
        <v>36836.614800000003</v>
      </c>
      <c r="BJ3346">
        <v>9948.5748000000021</v>
      </c>
    </row>
    <row r="3347" spans="11:62" x14ac:dyDescent="0.15">
      <c r="K3347">
        <v>2018</v>
      </c>
      <c r="L3347" t="s">
        <v>27</v>
      </c>
      <c r="M3347" t="s">
        <v>67</v>
      </c>
      <c r="N3347" t="s">
        <v>68</v>
      </c>
      <c r="O3347" t="s">
        <v>69</v>
      </c>
      <c r="P3347" t="s">
        <v>56</v>
      </c>
      <c r="Q3347" t="s">
        <v>58</v>
      </c>
      <c r="R3347">
        <v>16616</v>
      </c>
      <c r="S3347">
        <v>125616.96000000001</v>
      </c>
      <c r="T3347">
        <v>188425.44</v>
      </c>
      <c r="U3347">
        <v>62808.479999999996</v>
      </c>
      <c r="AX3347" t="s">
        <v>27</v>
      </c>
      <c r="AY3347">
        <v>2018</v>
      </c>
      <c r="AZ3347">
        <v>9</v>
      </c>
      <c r="BA3347" t="s">
        <v>38</v>
      </c>
      <c r="BB3347" t="s">
        <v>67</v>
      </c>
      <c r="BC3347" t="s">
        <v>68</v>
      </c>
      <c r="BD3347" t="s">
        <v>70</v>
      </c>
      <c r="BE3347" t="s">
        <v>46</v>
      </c>
      <c r="BF3347" t="s">
        <v>48</v>
      </c>
      <c r="BG3347">
        <v>13444</v>
      </c>
      <c r="BH3347">
        <v>34013.320000000007</v>
      </c>
      <c r="BI3347">
        <v>50679.846800000007</v>
      </c>
      <c r="BJ3347">
        <v>16666.5268</v>
      </c>
    </row>
    <row r="3348" spans="11:62" x14ac:dyDescent="0.15">
      <c r="K3348">
        <v>2018</v>
      </c>
      <c r="L3348" t="s">
        <v>27</v>
      </c>
      <c r="M3348" t="s">
        <v>67</v>
      </c>
      <c r="N3348" t="s">
        <v>68</v>
      </c>
      <c r="O3348" t="s">
        <v>69</v>
      </c>
      <c r="P3348" t="s">
        <v>56</v>
      </c>
      <c r="Q3348" t="s">
        <v>59</v>
      </c>
      <c r="R3348">
        <v>17703</v>
      </c>
      <c r="S3348">
        <v>37601.171999999999</v>
      </c>
      <c r="T3348">
        <v>45121.4064</v>
      </c>
      <c r="U3348">
        <v>7520.2344000000012</v>
      </c>
      <c r="AX3348" t="s">
        <v>27</v>
      </c>
      <c r="AY3348">
        <v>2018</v>
      </c>
      <c r="AZ3348">
        <v>9</v>
      </c>
      <c r="BA3348" t="s">
        <v>38</v>
      </c>
      <c r="BB3348" t="s">
        <v>67</v>
      </c>
      <c r="BC3348" t="s">
        <v>68</v>
      </c>
      <c r="BD3348" t="s">
        <v>70</v>
      </c>
      <c r="BE3348" t="s">
        <v>46</v>
      </c>
      <c r="BF3348" t="s">
        <v>49</v>
      </c>
      <c r="BG3348">
        <v>7596</v>
      </c>
      <c r="BH3348">
        <v>18716.544000000002</v>
      </c>
      <c r="BI3348">
        <v>24144.341760000003</v>
      </c>
      <c r="BJ3348">
        <v>5427.7977600000013</v>
      </c>
    </row>
    <row r="3349" spans="11:62" x14ac:dyDescent="0.15">
      <c r="K3349">
        <v>2018</v>
      </c>
      <c r="L3349" t="s">
        <v>27</v>
      </c>
      <c r="M3349" t="s">
        <v>67</v>
      </c>
      <c r="N3349" t="s">
        <v>68</v>
      </c>
      <c r="O3349" t="s">
        <v>70</v>
      </c>
      <c r="P3349" t="s">
        <v>46</v>
      </c>
      <c r="Q3349" t="s">
        <v>47</v>
      </c>
      <c r="R3349">
        <v>19655</v>
      </c>
      <c r="S3349">
        <v>26888.04</v>
      </c>
      <c r="T3349">
        <v>36836.614800000003</v>
      </c>
      <c r="U3349">
        <v>9948.5748000000021</v>
      </c>
      <c r="AX3349" t="s">
        <v>27</v>
      </c>
      <c r="AY3349">
        <v>2018</v>
      </c>
      <c r="AZ3349">
        <v>9</v>
      </c>
      <c r="BA3349" t="s">
        <v>38</v>
      </c>
      <c r="BB3349" t="s">
        <v>67</v>
      </c>
      <c r="BC3349" t="s">
        <v>68</v>
      </c>
      <c r="BD3349" t="s">
        <v>70</v>
      </c>
      <c r="BE3349" t="s">
        <v>46</v>
      </c>
      <c r="BF3349" t="s">
        <v>50</v>
      </c>
      <c r="BG3349">
        <v>6245</v>
      </c>
      <c r="BH3349">
        <v>29701.219999999994</v>
      </c>
      <c r="BI3349">
        <v>41878.720199999989</v>
      </c>
      <c r="BJ3349">
        <v>12177.500199999995</v>
      </c>
    </row>
    <row r="3350" spans="11:62" x14ac:dyDescent="0.15">
      <c r="K3350">
        <v>2018</v>
      </c>
      <c r="L3350" t="s">
        <v>27</v>
      </c>
      <c r="M3350" t="s">
        <v>67</v>
      </c>
      <c r="N3350" t="s">
        <v>68</v>
      </c>
      <c r="O3350" t="s">
        <v>70</v>
      </c>
      <c r="P3350" t="s">
        <v>46</v>
      </c>
      <c r="Q3350" t="s">
        <v>48</v>
      </c>
      <c r="R3350">
        <v>13444</v>
      </c>
      <c r="S3350">
        <v>34013.320000000007</v>
      </c>
      <c r="T3350">
        <v>50679.846800000007</v>
      </c>
      <c r="U3350">
        <v>16666.5268</v>
      </c>
      <c r="AX3350" t="s">
        <v>27</v>
      </c>
      <c r="AY3350">
        <v>2018</v>
      </c>
      <c r="AZ3350">
        <v>9</v>
      </c>
      <c r="BA3350" t="s">
        <v>38</v>
      </c>
      <c r="BB3350" t="s">
        <v>67</v>
      </c>
      <c r="BC3350" t="s">
        <v>68</v>
      </c>
      <c r="BD3350" t="s">
        <v>70</v>
      </c>
      <c r="BE3350" t="s">
        <v>51</v>
      </c>
      <c r="BF3350" t="s">
        <v>52</v>
      </c>
      <c r="BG3350">
        <v>14159</v>
      </c>
      <c r="BH3350">
        <v>66179.165999999997</v>
      </c>
      <c r="BI3350">
        <v>90003.665759999989</v>
      </c>
      <c r="BJ3350">
        <v>23824.499759999992</v>
      </c>
    </row>
    <row r="3351" spans="11:62" x14ac:dyDescent="0.15">
      <c r="K3351">
        <v>2018</v>
      </c>
      <c r="L3351" t="s">
        <v>27</v>
      </c>
      <c r="M3351" t="s">
        <v>67</v>
      </c>
      <c r="N3351" t="s">
        <v>68</v>
      </c>
      <c r="O3351" t="s">
        <v>70</v>
      </c>
      <c r="P3351" t="s">
        <v>46</v>
      </c>
      <c r="Q3351" t="s">
        <v>49</v>
      </c>
      <c r="R3351">
        <v>7596</v>
      </c>
      <c r="S3351">
        <v>18716.544000000002</v>
      </c>
      <c r="T3351">
        <v>24144.341760000003</v>
      </c>
      <c r="U3351">
        <v>5427.7977600000013</v>
      </c>
      <c r="AX3351" t="s">
        <v>27</v>
      </c>
      <c r="AY3351">
        <v>2018</v>
      </c>
      <c r="AZ3351">
        <v>9</v>
      </c>
      <c r="BA3351" t="s">
        <v>38</v>
      </c>
      <c r="BB3351" t="s">
        <v>67</v>
      </c>
      <c r="BC3351" t="s">
        <v>68</v>
      </c>
      <c r="BD3351" t="s">
        <v>70</v>
      </c>
      <c r="BE3351" t="s">
        <v>51</v>
      </c>
      <c r="BF3351" t="s">
        <v>53</v>
      </c>
      <c r="BG3351">
        <v>19654</v>
      </c>
      <c r="BH3351">
        <v>157703.69599999997</v>
      </c>
      <c r="BI3351">
        <v>206591.84175999995</v>
      </c>
      <c r="BJ3351">
        <v>48888.145759999985</v>
      </c>
    </row>
    <row r="3352" spans="11:62" x14ac:dyDescent="0.15">
      <c r="K3352">
        <v>2018</v>
      </c>
      <c r="L3352" t="s">
        <v>27</v>
      </c>
      <c r="M3352" t="s">
        <v>67</v>
      </c>
      <c r="N3352" t="s">
        <v>68</v>
      </c>
      <c r="O3352" t="s">
        <v>70</v>
      </c>
      <c r="P3352" t="s">
        <v>46</v>
      </c>
      <c r="Q3352" t="s">
        <v>50</v>
      </c>
      <c r="R3352">
        <v>6245</v>
      </c>
      <c r="S3352">
        <v>29701.219999999994</v>
      </c>
      <c r="T3352">
        <v>41878.720199999989</v>
      </c>
      <c r="U3352">
        <v>12177.500199999995</v>
      </c>
      <c r="AX3352" t="s">
        <v>27</v>
      </c>
      <c r="AY3352">
        <v>2018</v>
      </c>
      <c r="AZ3352">
        <v>9</v>
      </c>
      <c r="BA3352" t="s">
        <v>38</v>
      </c>
      <c r="BB3352" t="s">
        <v>67</v>
      </c>
      <c r="BC3352" t="s">
        <v>68</v>
      </c>
      <c r="BD3352" t="s">
        <v>70</v>
      </c>
      <c r="BE3352" t="s">
        <v>51</v>
      </c>
      <c r="BF3352" t="s">
        <v>54</v>
      </c>
      <c r="BG3352">
        <v>13672</v>
      </c>
      <c r="BH3352">
        <v>39101.919999999998</v>
      </c>
      <c r="BI3352">
        <v>57479.82239999999</v>
      </c>
      <c r="BJ3352">
        <v>18377.902399999992</v>
      </c>
    </row>
    <row r="3353" spans="11:62" x14ac:dyDescent="0.15">
      <c r="K3353">
        <v>2018</v>
      </c>
      <c r="L3353" t="s">
        <v>27</v>
      </c>
      <c r="M3353" t="s">
        <v>67</v>
      </c>
      <c r="N3353" t="s">
        <v>68</v>
      </c>
      <c r="O3353" t="s">
        <v>70</v>
      </c>
      <c r="P3353" t="s">
        <v>51</v>
      </c>
      <c r="Q3353" t="s">
        <v>52</v>
      </c>
      <c r="R3353">
        <v>14159</v>
      </c>
      <c r="S3353">
        <v>66179.165999999997</v>
      </c>
      <c r="T3353">
        <v>90003.665759999989</v>
      </c>
      <c r="U3353">
        <v>23824.499759999992</v>
      </c>
      <c r="AX3353" t="s">
        <v>27</v>
      </c>
      <c r="AY3353">
        <v>2018</v>
      </c>
      <c r="AZ3353">
        <v>9</v>
      </c>
      <c r="BA3353" t="s">
        <v>38</v>
      </c>
      <c r="BB3353" t="s">
        <v>67</v>
      </c>
      <c r="BC3353" t="s">
        <v>68</v>
      </c>
      <c r="BD3353" t="s">
        <v>70</v>
      </c>
      <c r="BE3353" t="s">
        <v>51</v>
      </c>
      <c r="BF3353" t="s">
        <v>55</v>
      </c>
      <c r="BG3353">
        <v>19439</v>
      </c>
      <c r="BH3353">
        <v>117567.07199999999</v>
      </c>
      <c r="BI3353">
        <v>154012.86431999999</v>
      </c>
      <c r="BJ3353">
        <v>36445.792320000008</v>
      </c>
    </row>
    <row r="3354" spans="11:62" x14ac:dyDescent="0.15">
      <c r="K3354">
        <v>2018</v>
      </c>
      <c r="L3354" t="s">
        <v>27</v>
      </c>
      <c r="M3354" t="s">
        <v>67</v>
      </c>
      <c r="N3354" t="s">
        <v>68</v>
      </c>
      <c r="O3354" t="s">
        <v>70</v>
      </c>
      <c r="P3354" t="s">
        <v>51</v>
      </c>
      <c r="Q3354" t="s">
        <v>53</v>
      </c>
      <c r="R3354">
        <v>19654</v>
      </c>
      <c r="S3354">
        <v>157703.69599999997</v>
      </c>
      <c r="T3354">
        <v>206591.84175999995</v>
      </c>
      <c r="U3354">
        <v>48888.145759999985</v>
      </c>
      <c r="AX3354" t="s">
        <v>27</v>
      </c>
      <c r="AY3354">
        <v>2018</v>
      </c>
      <c r="AZ3354">
        <v>9</v>
      </c>
      <c r="BA3354" t="s">
        <v>38</v>
      </c>
      <c r="BB3354" t="s">
        <v>67</v>
      </c>
      <c r="BC3354" t="s">
        <v>68</v>
      </c>
      <c r="BD3354" t="s">
        <v>70</v>
      </c>
      <c r="BE3354" t="s">
        <v>56</v>
      </c>
      <c r="BF3354" t="s">
        <v>57</v>
      </c>
      <c r="BG3354">
        <v>13237</v>
      </c>
      <c r="BH3354">
        <v>230588.54000000004</v>
      </c>
      <c r="BI3354">
        <v>299765.10200000001</v>
      </c>
      <c r="BJ3354">
        <v>69176.561999999976</v>
      </c>
    </row>
    <row r="3355" spans="11:62" x14ac:dyDescent="0.15">
      <c r="K3355">
        <v>2018</v>
      </c>
      <c r="L3355" t="s">
        <v>27</v>
      </c>
      <c r="M3355" t="s">
        <v>67</v>
      </c>
      <c r="N3355" t="s">
        <v>68</v>
      </c>
      <c r="O3355" t="s">
        <v>70</v>
      </c>
      <c r="P3355" t="s">
        <v>51</v>
      </c>
      <c r="Q3355" t="s">
        <v>54</v>
      </c>
      <c r="R3355">
        <v>13672</v>
      </c>
      <c r="S3355">
        <v>39101.919999999998</v>
      </c>
      <c r="T3355">
        <v>57479.82239999999</v>
      </c>
      <c r="U3355">
        <v>18377.902399999992</v>
      </c>
      <c r="AX3355" t="s">
        <v>27</v>
      </c>
      <c r="AY3355">
        <v>2018</v>
      </c>
      <c r="AZ3355">
        <v>9</v>
      </c>
      <c r="BA3355" t="s">
        <v>38</v>
      </c>
      <c r="BB3355" t="s">
        <v>67</v>
      </c>
      <c r="BC3355" t="s">
        <v>68</v>
      </c>
      <c r="BD3355" t="s">
        <v>70</v>
      </c>
      <c r="BE3355" t="s">
        <v>56</v>
      </c>
      <c r="BF3355" t="s">
        <v>58</v>
      </c>
      <c r="BG3355">
        <v>15320</v>
      </c>
      <c r="BH3355">
        <v>122575.32</v>
      </c>
      <c r="BI3355">
        <v>183862.98</v>
      </c>
      <c r="BJ3355">
        <v>61287.66</v>
      </c>
    </row>
    <row r="3356" spans="11:62" x14ac:dyDescent="0.15">
      <c r="K3356">
        <v>2018</v>
      </c>
      <c r="L3356" t="s">
        <v>27</v>
      </c>
      <c r="M3356" t="s">
        <v>67</v>
      </c>
      <c r="N3356" t="s">
        <v>68</v>
      </c>
      <c r="O3356" t="s">
        <v>70</v>
      </c>
      <c r="P3356" t="s">
        <v>51</v>
      </c>
      <c r="Q3356" t="s">
        <v>55</v>
      </c>
      <c r="R3356">
        <v>19439</v>
      </c>
      <c r="S3356">
        <v>117567.07199999999</v>
      </c>
      <c r="T3356">
        <v>154012.86431999999</v>
      </c>
      <c r="U3356">
        <v>36445.792320000008</v>
      </c>
      <c r="AX3356" t="s">
        <v>27</v>
      </c>
      <c r="AY3356">
        <v>2018</v>
      </c>
      <c r="AZ3356">
        <v>9</v>
      </c>
      <c r="BA3356" t="s">
        <v>38</v>
      </c>
      <c r="BB3356" t="s">
        <v>67</v>
      </c>
      <c r="BC3356" t="s">
        <v>68</v>
      </c>
      <c r="BD3356" t="s">
        <v>70</v>
      </c>
      <c r="BE3356" t="s">
        <v>56</v>
      </c>
      <c r="BF3356" t="s">
        <v>59</v>
      </c>
      <c r="BG3356">
        <v>12718</v>
      </c>
      <c r="BH3356">
        <v>26097.335999999999</v>
      </c>
      <c r="BI3356">
        <v>32882.643360000002</v>
      </c>
      <c r="BJ3356">
        <v>6785.3073600000025</v>
      </c>
    </row>
    <row r="3357" spans="11:62" x14ac:dyDescent="0.15">
      <c r="K3357">
        <v>2018</v>
      </c>
      <c r="L3357" t="s">
        <v>27</v>
      </c>
      <c r="M3357" t="s">
        <v>67</v>
      </c>
      <c r="N3357" t="s">
        <v>68</v>
      </c>
      <c r="O3357" t="s">
        <v>70</v>
      </c>
      <c r="P3357" t="s">
        <v>56</v>
      </c>
      <c r="Q3357" t="s">
        <v>57</v>
      </c>
      <c r="R3357">
        <v>13237</v>
      </c>
      <c r="S3357">
        <v>230588.54000000004</v>
      </c>
      <c r="T3357">
        <v>299765.10200000001</v>
      </c>
      <c r="U3357">
        <v>69176.561999999976</v>
      </c>
      <c r="AX3357" t="s">
        <v>27</v>
      </c>
      <c r="AY3357">
        <v>2018</v>
      </c>
      <c r="AZ3357">
        <v>9</v>
      </c>
      <c r="BA3357" t="s">
        <v>38</v>
      </c>
      <c r="BB3357" t="s">
        <v>67</v>
      </c>
      <c r="BC3357" t="s">
        <v>68</v>
      </c>
      <c r="BD3357" t="s">
        <v>71</v>
      </c>
      <c r="BE3357" t="s">
        <v>46</v>
      </c>
      <c r="BF3357" t="s">
        <v>47</v>
      </c>
      <c r="BG3357">
        <v>16822</v>
      </c>
      <c r="BH3357">
        <v>22608.767999999996</v>
      </c>
      <c r="BI3357">
        <v>29843.573759999996</v>
      </c>
      <c r="BJ3357">
        <v>7234.8057599999993</v>
      </c>
    </row>
    <row r="3358" spans="11:62" x14ac:dyDescent="0.15">
      <c r="K3358">
        <v>2018</v>
      </c>
      <c r="L3358" t="s">
        <v>27</v>
      </c>
      <c r="M3358" t="s">
        <v>67</v>
      </c>
      <c r="N3358" t="s">
        <v>68</v>
      </c>
      <c r="O3358" t="s">
        <v>70</v>
      </c>
      <c r="P3358" t="s">
        <v>56</v>
      </c>
      <c r="Q3358" t="s">
        <v>58</v>
      </c>
      <c r="R3358">
        <v>15320</v>
      </c>
      <c r="S3358">
        <v>122575.32</v>
      </c>
      <c r="T3358">
        <v>183862.98</v>
      </c>
      <c r="U3358">
        <v>61287.66</v>
      </c>
      <c r="AX3358" t="s">
        <v>27</v>
      </c>
      <c r="AY3358">
        <v>2018</v>
      </c>
      <c r="AZ3358">
        <v>9</v>
      </c>
      <c r="BA3358" t="s">
        <v>38</v>
      </c>
      <c r="BB3358" t="s">
        <v>67</v>
      </c>
      <c r="BC3358" t="s">
        <v>68</v>
      </c>
      <c r="BD3358" t="s">
        <v>71</v>
      </c>
      <c r="BE3358" t="s">
        <v>46</v>
      </c>
      <c r="BF3358" t="s">
        <v>48</v>
      </c>
      <c r="BG3358">
        <v>8654</v>
      </c>
      <c r="BH3358">
        <v>24560.052000000003</v>
      </c>
      <c r="BI3358">
        <v>36594.477480000009</v>
      </c>
      <c r="BJ3358">
        <v>12034.425480000005</v>
      </c>
    </row>
    <row r="3359" spans="11:62" x14ac:dyDescent="0.15">
      <c r="K3359">
        <v>2018</v>
      </c>
      <c r="L3359" t="s">
        <v>27</v>
      </c>
      <c r="M3359" t="s">
        <v>67</v>
      </c>
      <c r="N3359" t="s">
        <v>68</v>
      </c>
      <c r="O3359" t="s">
        <v>70</v>
      </c>
      <c r="P3359" t="s">
        <v>56</v>
      </c>
      <c r="Q3359" t="s">
        <v>59</v>
      </c>
      <c r="R3359">
        <v>12718</v>
      </c>
      <c r="S3359">
        <v>26097.335999999999</v>
      </c>
      <c r="T3359">
        <v>32882.643360000002</v>
      </c>
      <c r="U3359">
        <v>6785.3073600000025</v>
      </c>
      <c r="AX3359" t="s">
        <v>27</v>
      </c>
      <c r="AY3359">
        <v>2018</v>
      </c>
      <c r="AZ3359">
        <v>9</v>
      </c>
      <c r="BA3359" t="s">
        <v>38</v>
      </c>
      <c r="BB3359" t="s">
        <v>67</v>
      </c>
      <c r="BC3359" t="s">
        <v>68</v>
      </c>
      <c r="BD3359" t="s">
        <v>71</v>
      </c>
      <c r="BE3359" t="s">
        <v>46</v>
      </c>
      <c r="BF3359" t="s">
        <v>49</v>
      </c>
      <c r="BG3359">
        <v>11053</v>
      </c>
      <c r="BH3359">
        <v>28936.754000000004</v>
      </c>
      <c r="BI3359">
        <v>43405.131000000008</v>
      </c>
      <c r="BJ3359">
        <v>14468.377000000004</v>
      </c>
    </row>
    <row r="3360" spans="11:62" x14ac:dyDescent="0.15">
      <c r="K3360">
        <v>2018</v>
      </c>
      <c r="L3360" t="s">
        <v>27</v>
      </c>
      <c r="M3360" t="s">
        <v>67</v>
      </c>
      <c r="N3360" t="s">
        <v>68</v>
      </c>
      <c r="O3360" t="s">
        <v>71</v>
      </c>
      <c r="P3360" t="s">
        <v>46</v>
      </c>
      <c r="Q3360" t="s">
        <v>47</v>
      </c>
      <c r="R3360">
        <v>16822</v>
      </c>
      <c r="S3360">
        <v>22608.767999999996</v>
      </c>
      <c r="T3360">
        <v>29843.573759999996</v>
      </c>
      <c r="U3360">
        <v>7234.8057599999993</v>
      </c>
      <c r="AX3360" t="s">
        <v>27</v>
      </c>
      <c r="AY3360">
        <v>2018</v>
      </c>
      <c r="AZ3360">
        <v>9</v>
      </c>
      <c r="BA3360" t="s">
        <v>38</v>
      </c>
      <c r="BB3360" t="s">
        <v>67</v>
      </c>
      <c r="BC3360" t="s">
        <v>68</v>
      </c>
      <c r="BD3360" t="s">
        <v>71</v>
      </c>
      <c r="BE3360" t="s">
        <v>46</v>
      </c>
      <c r="BF3360" t="s">
        <v>50</v>
      </c>
      <c r="BG3360">
        <v>6107</v>
      </c>
      <c r="BH3360">
        <v>32049.535999999996</v>
      </c>
      <c r="BI3360">
        <v>44228.359679999994</v>
      </c>
      <c r="BJ3360">
        <v>12178.823679999998</v>
      </c>
    </row>
    <row r="3361" spans="11:62" x14ac:dyDescent="0.15">
      <c r="K3361">
        <v>2018</v>
      </c>
      <c r="L3361" t="s">
        <v>27</v>
      </c>
      <c r="M3361" t="s">
        <v>67</v>
      </c>
      <c r="N3361" t="s">
        <v>68</v>
      </c>
      <c r="O3361" t="s">
        <v>71</v>
      </c>
      <c r="P3361" t="s">
        <v>46</v>
      </c>
      <c r="Q3361" t="s">
        <v>48</v>
      </c>
      <c r="R3361">
        <v>8654</v>
      </c>
      <c r="S3361">
        <v>24560.052000000003</v>
      </c>
      <c r="T3361">
        <v>36594.477480000009</v>
      </c>
      <c r="U3361">
        <v>12034.425480000005</v>
      </c>
      <c r="AX3361" t="s">
        <v>27</v>
      </c>
      <c r="AY3361">
        <v>2018</v>
      </c>
      <c r="AZ3361">
        <v>9</v>
      </c>
      <c r="BA3361" t="s">
        <v>38</v>
      </c>
      <c r="BB3361" t="s">
        <v>67</v>
      </c>
      <c r="BC3361" t="s">
        <v>68</v>
      </c>
      <c r="BD3361" t="s">
        <v>71</v>
      </c>
      <c r="BE3361" t="s">
        <v>51</v>
      </c>
      <c r="BF3361" t="s">
        <v>52</v>
      </c>
      <c r="BG3361">
        <v>8360</v>
      </c>
      <c r="BH3361">
        <v>40027.68</v>
      </c>
      <c r="BI3361">
        <v>51235.430399999997</v>
      </c>
      <c r="BJ3361">
        <v>11207.750399999997</v>
      </c>
    </row>
    <row r="3362" spans="11:62" x14ac:dyDescent="0.15">
      <c r="K3362">
        <v>2018</v>
      </c>
      <c r="L3362" t="s">
        <v>27</v>
      </c>
      <c r="M3362" t="s">
        <v>67</v>
      </c>
      <c r="N3362" t="s">
        <v>68</v>
      </c>
      <c r="O3362" t="s">
        <v>71</v>
      </c>
      <c r="P3362" t="s">
        <v>46</v>
      </c>
      <c r="Q3362" t="s">
        <v>49</v>
      </c>
      <c r="R3362">
        <v>11053</v>
      </c>
      <c r="S3362">
        <v>28936.754000000004</v>
      </c>
      <c r="T3362">
        <v>43405.131000000008</v>
      </c>
      <c r="U3362">
        <v>14468.377000000004</v>
      </c>
      <c r="AX3362" t="s">
        <v>27</v>
      </c>
      <c r="AY3362">
        <v>2018</v>
      </c>
      <c r="AZ3362">
        <v>9</v>
      </c>
      <c r="BA3362" t="s">
        <v>38</v>
      </c>
      <c r="BB3362" t="s">
        <v>67</v>
      </c>
      <c r="BC3362" t="s">
        <v>68</v>
      </c>
      <c r="BD3362" t="s">
        <v>71</v>
      </c>
      <c r="BE3362" t="s">
        <v>51</v>
      </c>
      <c r="BF3362" t="s">
        <v>53</v>
      </c>
      <c r="BG3362">
        <v>13232</v>
      </c>
      <c r="BH3362">
        <v>104374.016</v>
      </c>
      <c r="BI3362">
        <v>134642.48064000002</v>
      </c>
      <c r="BJ3362">
        <v>30268.46464000002</v>
      </c>
    </row>
    <row r="3363" spans="11:62" x14ac:dyDescent="0.15">
      <c r="K3363">
        <v>2018</v>
      </c>
      <c r="L3363" t="s">
        <v>27</v>
      </c>
      <c r="M3363" t="s">
        <v>67</v>
      </c>
      <c r="N3363" t="s">
        <v>68</v>
      </c>
      <c r="O3363" t="s">
        <v>71</v>
      </c>
      <c r="P3363" t="s">
        <v>46</v>
      </c>
      <c r="Q3363" t="s">
        <v>50</v>
      </c>
      <c r="R3363">
        <v>6107</v>
      </c>
      <c r="S3363">
        <v>32049.535999999996</v>
      </c>
      <c r="T3363">
        <v>44228.359679999994</v>
      </c>
      <c r="U3363">
        <v>12178.823679999998</v>
      </c>
      <c r="AX3363" t="s">
        <v>27</v>
      </c>
      <c r="AY3363">
        <v>2018</v>
      </c>
      <c r="AZ3363">
        <v>9</v>
      </c>
      <c r="BA3363" t="s">
        <v>38</v>
      </c>
      <c r="BB3363" t="s">
        <v>67</v>
      </c>
      <c r="BC3363" t="s">
        <v>68</v>
      </c>
      <c r="BD3363" t="s">
        <v>71</v>
      </c>
      <c r="BE3363" t="s">
        <v>51</v>
      </c>
      <c r="BF3363" t="s">
        <v>54</v>
      </c>
      <c r="BG3363">
        <v>9648</v>
      </c>
      <c r="BH3363">
        <v>25470.720000000005</v>
      </c>
      <c r="BI3363">
        <v>33366.643200000006</v>
      </c>
      <c r="BJ3363">
        <v>7895.9232000000011</v>
      </c>
    </row>
    <row r="3364" spans="11:62" x14ac:dyDescent="0.15">
      <c r="K3364">
        <v>2018</v>
      </c>
      <c r="L3364" t="s">
        <v>27</v>
      </c>
      <c r="M3364" t="s">
        <v>67</v>
      </c>
      <c r="N3364" t="s">
        <v>68</v>
      </c>
      <c r="O3364" t="s">
        <v>71</v>
      </c>
      <c r="P3364" t="s">
        <v>51</v>
      </c>
      <c r="Q3364" t="s">
        <v>52</v>
      </c>
      <c r="R3364">
        <v>8360</v>
      </c>
      <c r="S3364">
        <v>40027.68</v>
      </c>
      <c r="T3364">
        <v>51235.430399999997</v>
      </c>
      <c r="U3364">
        <v>11207.750399999997</v>
      </c>
      <c r="AX3364" t="s">
        <v>27</v>
      </c>
      <c r="AY3364">
        <v>2018</v>
      </c>
      <c r="AZ3364">
        <v>9</v>
      </c>
      <c r="BA3364" t="s">
        <v>38</v>
      </c>
      <c r="BB3364" t="s">
        <v>67</v>
      </c>
      <c r="BC3364" t="s">
        <v>68</v>
      </c>
      <c r="BD3364" t="s">
        <v>71</v>
      </c>
      <c r="BE3364" t="s">
        <v>51</v>
      </c>
      <c r="BF3364" t="s">
        <v>55</v>
      </c>
      <c r="BG3364">
        <v>6892</v>
      </c>
      <c r="BH3364">
        <v>36720.575999999994</v>
      </c>
      <c r="BI3364">
        <v>49939.983359999991</v>
      </c>
      <c r="BJ3364">
        <v>13219.407359999997</v>
      </c>
    </row>
    <row r="3365" spans="11:62" x14ac:dyDescent="0.15">
      <c r="K3365">
        <v>2018</v>
      </c>
      <c r="L3365" t="s">
        <v>27</v>
      </c>
      <c r="M3365" t="s">
        <v>67</v>
      </c>
      <c r="N3365" t="s">
        <v>68</v>
      </c>
      <c r="O3365" t="s">
        <v>71</v>
      </c>
      <c r="P3365" t="s">
        <v>51</v>
      </c>
      <c r="Q3365" t="s">
        <v>53</v>
      </c>
      <c r="R3365">
        <v>13232</v>
      </c>
      <c r="S3365">
        <v>104374.016</v>
      </c>
      <c r="T3365">
        <v>134642.48064000002</v>
      </c>
      <c r="U3365">
        <v>30268.46464000002</v>
      </c>
      <c r="AX3365" t="s">
        <v>27</v>
      </c>
      <c r="AY3365">
        <v>2018</v>
      </c>
      <c r="AZ3365">
        <v>9</v>
      </c>
      <c r="BA3365" t="s">
        <v>38</v>
      </c>
      <c r="BB3365" t="s">
        <v>67</v>
      </c>
      <c r="BC3365" t="s">
        <v>68</v>
      </c>
      <c r="BD3365" t="s">
        <v>71</v>
      </c>
      <c r="BE3365" t="s">
        <v>56</v>
      </c>
      <c r="BF3365" t="s">
        <v>57</v>
      </c>
      <c r="BG3365">
        <v>12216</v>
      </c>
      <c r="BH3365">
        <v>207891.88800000001</v>
      </c>
      <c r="BI3365">
        <v>295206.48096000002</v>
      </c>
      <c r="BJ3365">
        <v>87314.592960000009</v>
      </c>
    </row>
    <row r="3366" spans="11:62" x14ac:dyDescent="0.15">
      <c r="K3366">
        <v>2018</v>
      </c>
      <c r="L3366" t="s">
        <v>27</v>
      </c>
      <c r="M3366" t="s">
        <v>67</v>
      </c>
      <c r="N3366" t="s">
        <v>68</v>
      </c>
      <c r="O3366" t="s">
        <v>71</v>
      </c>
      <c r="P3366" t="s">
        <v>51</v>
      </c>
      <c r="Q3366" t="s">
        <v>54</v>
      </c>
      <c r="R3366">
        <v>9648</v>
      </c>
      <c r="S3366">
        <v>25470.720000000005</v>
      </c>
      <c r="T3366">
        <v>33366.643200000006</v>
      </c>
      <c r="U3366">
        <v>7895.9232000000011</v>
      </c>
      <c r="AX3366" t="s">
        <v>27</v>
      </c>
      <c r="AY3366">
        <v>2018</v>
      </c>
      <c r="AZ3366">
        <v>9</v>
      </c>
      <c r="BA3366" t="s">
        <v>38</v>
      </c>
      <c r="BB3366" t="s">
        <v>67</v>
      </c>
      <c r="BC3366" t="s">
        <v>68</v>
      </c>
      <c r="BD3366" t="s">
        <v>71</v>
      </c>
      <c r="BE3366" t="s">
        <v>56</v>
      </c>
      <c r="BF3366" t="s">
        <v>58</v>
      </c>
      <c r="BG3366">
        <v>17627</v>
      </c>
      <c r="BH3366">
        <v>132149.61899999998</v>
      </c>
      <c r="BI3366">
        <v>194259.93992999996</v>
      </c>
      <c r="BJ3366">
        <v>62110.320929999987</v>
      </c>
    </row>
    <row r="3367" spans="11:62" x14ac:dyDescent="0.15">
      <c r="K3367">
        <v>2018</v>
      </c>
      <c r="L3367" t="s">
        <v>27</v>
      </c>
      <c r="M3367" t="s">
        <v>67</v>
      </c>
      <c r="N3367" t="s">
        <v>68</v>
      </c>
      <c r="O3367" t="s">
        <v>71</v>
      </c>
      <c r="P3367" t="s">
        <v>51</v>
      </c>
      <c r="Q3367" t="s">
        <v>55</v>
      </c>
      <c r="R3367">
        <v>6892</v>
      </c>
      <c r="S3367">
        <v>36720.575999999994</v>
      </c>
      <c r="T3367">
        <v>49939.983359999991</v>
      </c>
      <c r="U3367">
        <v>13219.407359999997</v>
      </c>
      <c r="AX3367" t="s">
        <v>27</v>
      </c>
      <c r="AY3367">
        <v>2018</v>
      </c>
      <c r="AZ3367">
        <v>9</v>
      </c>
      <c r="BA3367" t="s">
        <v>38</v>
      </c>
      <c r="BB3367" t="s">
        <v>67</v>
      </c>
      <c r="BC3367" t="s">
        <v>68</v>
      </c>
      <c r="BD3367" t="s">
        <v>71</v>
      </c>
      <c r="BE3367" t="s">
        <v>56</v>
      </c>
      <c r="BF3367" t="s">
        <v>59</v>
      </c>
      <c r="BG3367">
        <v>8660</v>
      </c>
      <c r="BH3367">
        <v>19640.88</v>
      </c>
      <c r="BI3367">
        <v>24158.282400000004</v>
      </c>
      <c r="BJ3367">
        <v>4517.4024000000027</v>
      </c>
    </row>
    <row r="3368" spans="11:62" x14ac:dyDescent="0.15">
      <c r="K3368">
        <v>2018</v>
      </c>
      <c r="L3368" t="s">
        <v>27</v>
      </c>
      <c r="M3368" t="s">
        <v>67</v>
      </c>
      <c r="N3368" t="s">
        <v>68</v>
      </c>
      <c r="O3368" t="s">
        <v>71</v>
      </c>
      <c r="P3368" t="s">
        <v>56</v>
      </c>
      <c r="Q3368" t="s">
        <v>57</v>
      </c>
      <c r="R3368">
        <v>12216</v>
      </c>
      <c r="S3368">
        <v>207891.88800000001</v>
      </c>
      <c r="T3368">
        <v>295206.48096000002</v>
      </c>
      <c r="U3368">
        <v>87314.592960000009</v>
      </c>
      <c r="AX3368" t="s">
        <v>27</v>
      </c>
      <c r="AY3368">
        <v>2018</v>
      </c>
      <c r="AZ3368">
        <v>9</v>
      </c>
      <c r="BA3368" t="s">
        <v>38</v>
      </c>
      <c r="BB3368" t="s">
        <v>67</v>
      </c>
      <c r="BC3368" t="s">
        <v>68</v>
      </c>
      <c r="BD3368" t="s">
        <v>72</v>
      </c>
      <c r="BE3368" t="s">
        <v>46</v>
      </c>
      <c r="BF3368" t="s">
        <v>47</v>
      </c>
      <c r="BG3368">
        <v>18982</v>
      </c>
      <c r="BH3368">
        <v>25511.807999999997</v>
      </c>
      <c r="BI3368">
        <v>34951.176959999997</v>
      </c>
      <c r="BJ3368">
        <v>9439.3689599999998</v>
      </c>
    </row>
    <row r="3369" spans="11:62" x14ac:dyDescent="0.15">
      <c r="K3369">
        <v>2018</v>
      </c>
      <c r="L3369" t="s">
        <v>27</v>
      </c>
      <c r="M3369" t="s">
        <v>67</v>
      </c>
      <c r="N3369" t="s">
        <v>68</v>
      </c>
      <c r="O3369" t="s">
        <v>71</v>
      </c>
      <c r="P3369" t="s">
        <v>56</v>
      </c>
      <c r="Q3369" t="s">
        <v>58</v>
      </c>
      <c r="R3369">
        <v>17627</v>
      </c>
      <c r="S3369">
        <v>132149.61899999998</v>
      </c>
      <c r="T3369">
        <v>194259.93992999996</v>
      </c>
      <c r="U3369">
        <v>62110.320929999987</v>
      </c>
      <c r="AX3369" t="s">
        <v>27</v>
      </c>
      <c r="AY3369">
        <v>2018</v>
      </c>
      <c r="AZ3369">
        <v>9</v>
      </c>
      <c r="BA3369" t="s">
        <v>38</v>
      </c>
      <c r="BB3369" t="s">
        <v>67</v>
      </c>
      <c r="BC3369" t="s">
        <v>68</v>
      </c>
      <c r="BD3369" t="s">
        <v>72</v>
      </c>
      <c r="BE3369" t="s">
        <v>46</v>
      </c>
      <c r="BF3369" t="s">
        <v>48</v>
      </c>
      <c r="BG3369">
        <v>8804</v>
      </c>
      <c r="BH3369">
        <v>23436.248000000003</v>
      </c>
      <c r="BI3369">
        <v>29998.397440000004</v>
      </c>
      <c r="BJ3369">
        <v>6562.1494400000011</v>
      </c>
    </row>
    <row r="3370" spans="11:62" x14ac:dyDescent="0.15">
      <c r="K3370">
        <v>2018</v>
      </c>
      <c r="L3370" t="s">
        <v>27</v>
      </c>
      <c r="M3370" t="s">
        <v>67</v>
      </c>
      <c r="N3370" t="s">
        <v>68</v>
      </c>
      <c r="O3370" t="s">
        <v>71</v>
      </c>
      <c r="P3370" t="s">
        <v>56</v>
      </c>
      <c r="Q3370" t="s">
        <v>59</v>
      </c>
      <c r="R3370">
        <v>8660</v>
      </c>
      <c r="S3370">
        <v>19640.88</v>
      </c>
      <c r="T3370">
        <v>24158.282400000004</v>
      </c>
      <c r="U3370">
        <v>4517.4024000000027</v>
      </c>
      <c r="AX3370" t="s">
        <v>27</v>
      </c>
      <c r="AY3370">
        <v>2018</v>
      </c>
      <c r="AZ3370">
        <v>9</v>
      </c>
      <c r="BA3370" t="s">
        <v>38</v>
      </c>
      <c r="BB3370" t="s">
        <v>67</v>
      </c>
      <c r="BC3370" t="s">
        <v>68</v>
      </c>
      <c r="BD3370" t="s">
        <v>72</v>
      </c>
      <c r="BE3370" t="s">
        <v>46</v>
      </c>
      <c r="BF3370" t="s">
        <v>49</v>
      </c>
      <c r="BG3370">
        <v>5504</v>
      </c>
      <c r="BH3370">
        <v>15014.912000000002</v>
      </c>
      <c r="BI3370">
        <v>20720.578560000005</v>
      </c>
      <c r="BJ3370">
        <v>5705.6665600000033</v>
      </c>
    </row>
    <row r="3371" spans="11:62" x14ac:dyDescent="0.15">
      <c r="K3371">
        <v>2018</v>
      </c>
      <c r="L3371" t="s">
        <v>27</v>
      </c>
      <c r="M3371" t="s">
        <v>67</v>
      </c>
      <c r="N3371" t="s">
        <v>68</v>
      </c>
      <c r="O3371" t="s">
        <v>72</v>
      </c>
      <c r="P3371" t="s">
        <v>46</v>
      </c>
      <c r="Q3371" t="s">
        <v>47</v>
      </c>
      <c r="R3371">
        <v>18982</v>
      </c>
      <c r="S3371">
        <v>25511.807999999997</v>
      </c>
      <c r="T3371">
        <v>34951.176959999997</v>
      </c>
      <c r="U3371">
        <v>9439.3689599999998</v>
      </c>
      <c r="AX3371" t="s">
        <v>27</v>
      </c>
      <c r="AY3371">
        <v>2018</v>
      </c>
      <c r="AZ3371">
        <v>9</v>
      </c>
      <c r="BA3371" t="s">
        <v>38</v>
      </c>
      <c r="BB3371" t="s">
        <v>67</v>
      </c>
      <c r="BC3371" t="s">
        <v>68</v>
      </c>
      <c r="BD3371" t="s">
        <v>72</v>
      </c>
      <c r="BE3371" t="s">
        <v>46</v>
      </c>
      <c r="BF3371" t="s">
        <v>50</v>
      </c>
      <c r="BG3371">
        <v>15684</v>
      </c>
      <c r="BH3371">
        <v>70734.84</v>
      </c>
      <c r="BI3371">
        <v>84881.80799999999</v>
      </c>
      <c r="BJ3371">
        <v>14146.967999999993</v>
      </c>
    </row>
    <row r="3372" spans="11:62" x14ac:dyDescent="0.15">
      <c r="K3372">
        <v>2018</v>
      </c>
      <c r="L3372" t="s">
        <v>27</v>
      </c>
      <c r="M3372" t="s">
        <v>67</v>
      </c>
      <c r="N3372" t="s">
        <v>68</v>
      </c>
      <c r="O3372" t="s">
        <v>72</v>
      </c>
      <c r="P3372" t="s">
        <v>46</v>
      </c>
      <c r="Q3372" t="s">
        <v>48</v>
      </c>
      <c r="R3372">
        <v>8804</v>
      </c>
      <c r="S3372">
        <v>23436.248000000003</v>
      </c>
      <c r="T3372">
        <v>29998.397440000004</v>
      </c>
      <c r="U3372">
        <v>6562.1494400000011</v>
      </c>
      <c r="AX3372" t="s">
        <v>27</v>
      </c>
      <c r="AY3372">
        <v>2018</v>
      </c>
      <c r="AZ3372">
        <v>9</v>
      </c>
      <c r="BA3372" t="s">
        <v>38</v>
      </c>
      <c r="BB3372" t="s">
        <v>67</v>
      </c>
      <c r="BC3372" t="s">
        <v>68</v>
      </c>
      <c r="BD3372" t="s">
        <v>72</v>
      </c>
      <c r="BE3372" t="s">
        <v>51</v>
      </c>
      <c r="BF3372" t="s">
        <v>52</v>
      </c>
      <c r="BG3372">
        <v>19690</v>
      </c>
      <c r="BH3372">
        <v>97268.6</v>
      </c>
      <c r="BI3372">
        <v>141039.47</v>
      </c>
      <c r="BJ3372">
        <v>43770.869999999995</v>
      </c>
    </row>
    <row r="3373" spans="11:62" x14ac:dyDescent="0.15">
      <c r="K3373">
        <v>2018</v>
      </c>
      <c r="L3373" t="s">
        <v>27</v>
      </c>
      <c r="M3373" t="s">
        <v>67</v>
      </c>
      <c r="N3373" t="s">
        <v>68</v>
      </c>
      <c r="O3373" t="s">
        <v>72</v>
      </c>
      <c r="P3373" t="s">
        <v>46</v>
      </c>
      <c r="Q3373" t="s">
        <v>49</v>
      </c>
      <c r="R3373">
        <v>5504</v>
      </c>
      <c r="S3373">
        <v>15014.912000000002</v>
      </c>
      <c r="T3373">
        <v>20720.578560000005</v>
      </c>
      <c r="U3373">
        <v>5705.6665600000033</v>
      </c>
      <c r="AX3373" t="s">
        <v>27</v>
      </c>
      <c r="AY3373">
        <v>2018</v>
      </c>
      <c r="AZ3373">
        <v>9</v>
      </c>
      <c r="BA3373" t="s">
        <v>38</v>
      </c>
      <c r="BB3373" t="s">
        <v>67</v>
      </c>
      <c r="BC3373" t="s">
        <v>68</v>
      </c>
      <c r="BD3373" t="s">
        <v>72</v>
      </c>
      <c r="BE3373" t="s">
        <v>51</v>
      </c>
      <c r="BF3373" t="s">
        <v>53</v>
      </c>
      <c r="BG3373">
        <v>18063</v>
      </c>
      <c r="BH3373">
        <v>149850.64799999999</v>
      </c>
      <c r="BI3373">
        <v>197802.85535999999</v>
      </c>
      <c r="BJ3373">
        <v>47952.20736</v>
      </c>
    </row>
    <row r="3374" spans="11:62" x14ac:dyDescent="0.15">
      <c r="K3374">
        <v>2018</v>
      </c>
      <c r="L3374" t="s">
        <v>27</v>
      </c>
      <c r="M3374" t="s">
        <v>67</v>
      </c>
      <c r="N3374" t="s">
        <v>68</v>
      </c>
      <c r="O3374" t="s">
        <v>72</v>
      </c>
      <c r="P3374" t="s">
        <v>46</v>
      </c>
      <c r="Q3374" t="s">
        <v>50</v>
      </c>
      <c r="R3374">
        <v>15684</v>
      </c>
      <c r="S3374">
        <v>70734.84</v>
      </c>
      <c r="T3374">
        <v>84881.80799999999</v>
      </c>
      <c r="U3374">
        <v>14146.967999999993</v>
      </c>
      <c r="AX3374" t="s">
        <v>27</v>
      </c>
      <c r="AY3374">
        <v>2018</v>
      </c>
      <c r="AZ3374">
        <v>9</v>
      </c>
      <c r="BA3374" t="s">
        <v>38</v>
      </c>
      <c r="BB3374" t="s">
        <v>67</v>
      </c>
      <c r="BC3374" t="s">
        <v>68</v>
      </c>
      <c r="BD3374" t="s">
        <v>72</v>
      </c>
      <c r="BE3374" t="s">
        <v>51</v>
      </c>
      <c r="BF3374" t="s">
        <v>54</v>
      </c>
      <c r="BG3374">
        <v>10997</v>
      </c>
      <c r="BH3374">
        <v>28306.278000000002</v>
      </c>
      <c r="BI3374">
        <v>35665.910280000004</v>
      </c>
      <c r="BJ3374">
        <v>7359.6322800000016</v>
      </c>
    </row>
    <row r="3375" spans="11:62" x14ac:dyDescent="0.15">
      <c r="K3375">
        <v>2018</v>
      </c>
      <c r="L3375" t="s">
        <v>27</v>
      </c>
      <c r="M3375" t="s">
        <v>67</v>
      </c>
      <c r="N3375" t="s">
        <v>68</v>
      </c>
      <c r="O3375" t="s">
        <v>72</v>
      </c>
      <c r="P3375" t="s">
        <v>51</v>
      </c>
      <c r="Q3375" t="s">
        <v>52</v>
      </c>
      <c r="R3375">
        <v>19690</v>
      </c>
      <c r="S3375">
        <v>97268.6</v>
      </c>
      <c r="T3375">
        <v>141039.47</v>
      </c>
      <c r="U3375">
        <v>43770.869999999995</v>
      </c>
      <c r="AX3375" t="s">
        <v>27</v>
      </c>
      <c r="AY3375">
        <v>2018</v>
      </c>
      <c r="AZ3375">
        <v>9</v>
      </c>
      <c r="BA3375" t="s">
        <v>38</v>
      </c>
      <c r="BB3375" t="s">
        <v>67</v>
      </c>
      <c r="BC3375" t="s">
        <v>68</v>
      </c>
      <c r="BD3375" t="s">
        <v>72</v>
      </c>
      <c r="BE3375" t="s">
        <v>51</v>
      </c>
      <c r="BF3375" t="s">
        <v>55</v>
      </c>
      <c r="BG3375">
        <v>17925</v>
      </c>
      <c r="BH3375">
        <v>104968.8</v>
      </c>
      <c r="BI3375">
        <v>148006.008</v>
      </c>
      <c r="BJ3375">
        <v>43037.207999999999</v>
      </c>
    </row>
    <row r="3376" spans="11:62" x14ac:dyDescent="0.15">
      <c r="K3376">
        <v>2018</v>
      </c>
      <c r="L3376" t="s">
        <v>27</v>
      </c>
      <c r="M3376" t="s">
        <v>67</v>
      </c>
      <c r="N3376" t="s">
        <v>68</v>
      </c>
      <c r="O3376" t="s">
        <v>72</v>
      </c>
      <c r="P3376" t="s">
        <v>51</v>
      </c>
      <c r="Q3376" t="s">
        <v>53</v>
      </c>
      <c r="R3376">
        <v>18063</v>
      </c>
      <c r="S3376">
        <v>149850.64799999999</v>
      </c>
      <c r="T3376">
        <v>197802.85535999999</v>
      </c>
      <c r="U3376">
        <v>47952.20736</v>
      </c>
      <c r="AX3376" t="s">
        <v>27</v>
      </c>
      <c r="AY3376">
        <v>2018</v>
      </c>
      <c r="AZ3376">
        <v>9</v>
      </c>
      <c r="BA3376" t="s">
        <v>38</v>
      </c>
      <c r="BB3376" t="s">
        <v>67</v>
      </c>
      <c r="BC3376" t="s">
        <v>68</v>
      </c>
      <c r="BD3376" t="s">
        <v>72</v>
      </c>
      <c r="BE3376" t="s">
        <v>56</v>
      </c>
      <c r="BF3376" t="s">
        <v>57</v>
      </c>
      <c r="BG3376">
        <v>19393</v>
      </c>
      <c r="BH3376">
        <v>317036.76400000002</v>
      </c>
      <c r="BI3376">
        <v>418488.52848000004</v>
      </c>
      <c r="BJ3376">
        <v>101451.76448000001</v>
      </c>
    </row>
    <row r="3377" spans="11:62" x14ac:dyDescent="0.15">
      <c r="K3377">
        <v>2018</v>
      </c>
      <c r="L3377" t="s">
        <v>27</v>
      </c>
      <c r="M3377" t="s">
        <v>67</v>
      </c>
      <c r="N3377" t="s">
        <v>68</v>
      </c>
      <c r="O3377" t="s">
        <v>72</v>
      </c>
      <c r="P3377" t="s">
        <v>51</v>
      </c>
      <c r="Q3377" t="s">
        <v>54</v>
      </c>
      <c r="R3377">
        <v>10997</v>
      </c>
      <c r="S3377">
        <v>28306.278000000002</v>
      </c>
      <c r="T3377">
        <v>35665.910280000004</v>
      </c>
      <c r="U3377">
        <v>7359.6322800000016</v>
      </c>
      <c r="AX3377" t="s">
        <v>27</v>
      </c>
      <c r="AY3377">
        <v>2018</v>
      </c>
      <c r="AZ3377">
        <v>9</v>
      </c>
      <c r="BA3377" t="s">
        <v>38</v>
      </c>
      <c r="BB3377" t="s">
        <v>67</v>
      </c>
      <c r="BC3377" t="s">
        <v>68</v>
      </c>
      <c r="BD3377" t="s">
        <v>72</v>
      </c>
      <c r="BE3377" t="s">
        <v>56</v>
      </c>
      <c r="BF3377" t="s">
        <v>58</v>
      </c>
      <c r="BG3377">
        <v>5904</v>
      </c>
      <c r="BH3377">
        <v>46122.047999999995</v>
      </c>
      <c r="BI3377">
        <v>66876.969599999997</v>
      </c>
      <c r="BJ3377">
        <v>20754.921600000001</v>
      </c>
    </row>
    <row r="3378" spans="11:62" x14ac:dyDescent="0.15">
      <c r="K3378">
        <v>2018</v>
      </c>
      <c r="L3378" t="s">
        <v>27</v>
      </c>
      <c r="M3378" t="s">
        <v>67</v>
      </c>
      <c r="N3378" t="s">
        <v>68</v>
      </c>
      <c r="O3378" t="s">
        <v>72</v>
      </c>
      <c r="P3378" t="s">
        <v>51</v>
      </c>
      <c r="Q3378" t="s">
        <v>55</v>
      </c>
      <c r="R3378">
        <v>17925</v>
      </c>
      <c r="S3378">
        <v>104968.8</v>
      </c>
      <c r="T3378">
        <v>148006.008</v>
      </c>
      <c r="U3378">
        <v>43037.207999999999</v>
      </c>
      <c r="AX3378" t="s">
        <v>27</v>
      </c>
      <c r="AY3378">
        <v>2018</v>
      </c>
      <c r="AZ3378">
        <v>9</v>
      </c>
      <c r="BA3378" t="s">
        <v>38</v>
      </c>
      <c r="BB3378" t="s">
        <v>67</v>
      </c>
      <c r="BC3378" t="s">
        <v>68</v>
      </c>
      <c r="BD3378" t="s">
        <v>72</v>
      </c>
      <c r="BE3378" t="s">
        <v>56</v>
      </c>
      <c r="BF3378" t="s">
        <v>59</v>
      </c>
      <c r="BG3378">
        <v>6474</v>
      </c>
      <c r="BH3378">
        <v>14333.436000000002</v>
      </c>
      <c r="BI3378">
        <v>19063.469880000001</v>
      </c>
      <c r="BJ3378">
        <v>4730.033879999999</v>
      </c>
    </row>
    <row r="3379" spans="11:62" x14ac:dyDescent="0.15">
      <c r="K3379">
        <v>2018</v>
      </c>
      <c r="L3379" t="s">
        <v>27</v>
      </c>
      <c r="M3379" t="s">
        <v>67</v>
      </c>
      <c r="N3379" t="s">
        <v>68</v>
      </c>
      <c r="O3379" t="s">
        <v>72</v>
      </c>
      <c r="P3379" t="s">
        <v>56</v>
      </c>
      <c r="Q3379" t="s">
        <v>57</v>
      </c>
      <c r="R3379">
        <v>19393</v>
      </c>
      <c r="S3379">
        <v>317036.76400000002</v>
      </c>
      <c r="T3379">
        <v>418488.52848000004</v>
      </c>
      <c r="U3379">
        <v>101451.76448000001</v>
      </c>
      <c r="AX3379" t="s">
        <v>27</v>
      </c>
      <c r="AY3379">
        <v>2018</v>
      </c>
      <c r="AZ3379">
        <v>9</v>
      </c>
      <c r="BA3379" t="s">
        <v>38</v>
      </c>
      <c r="BB3379" t="s">
        <v>67</v>
      </c>
      <c r="BC3379" t="s">
        <v>68</v>
      </c>
      <c r="BD3379" t="s">
        <v>73</v>
      </c>
      <c r="BE3379" t="s">
        <v>46</v>
      </c>
      <c r="BF3379" t="s">
        <v>47</v>
      </c>
      <c r="BG3379">
        <v>18308</v>
      </c>
      <c r="BH3379">
        <v>25045.343999999997</v>
      </c>
      <c r="BI3379">
        <v>31807.586879999995</v>
      </c>
      <c r="BJ3379">
        <v>6762.242879999998</v>
      </c>
    </row>
    <row r="3380" spans="11:62" x14ac:dyDescent="0.15">
      <c r="K3380">
        <v>2018</v>
      </c>
      <c r="L3380" t="s">
        <v>27</v>
      </c>
      <c r="M3380" t="s">
        <v>67</v>
      </c>
      <c r="N3380" t="s">
        <v>68</v>
      </c>
      <c r="O3380" t="s">
        <v>72</v>
      </c>
      <c r="P3380" t="s">
        <v>56</v>
      </c>
      <c r="Q3380" t="s">
        <v>58</v>
      </c>
      <c r="R3380">
        <v>5904</v>
      </c>
      <c r="S3380">
        <v>46122.047999999995</v>
      </c>
      <c r="T3380">
        <v>66876.969599999997</v>
      </c>
      <c r="U3380">
        <v>20754.921600000001</v>
      </c>
      <c r="AX3380" t="s">
        <v>27</v>
      </c>
      <c r="AY3380">
        <v>2018</v>
      </c>
      <c r="AZ3380">
        <v>9</v>
      </c>
      <c r="BA3380" t="s">
        <v>38</v>
      </c>
      <c r="BB3380" t="s">
        <v>67</v>
      </c>
      <c r="BC3380" t="s">
        <v>68</v>
      </c>
      <c r="BD3380" t="s">
        <v>73</v>
      </c>
      <c r="BE3380" t="s">
        <v>46</v>
      </c>
      <c r="BF3380" t="s">
        <v>48</v>
      </c>
      <c r="BG3380">
        <v>9838</v>
      </c>
      <c r="BH3380">
        <v>25323.012000000002</v>
      </c>
      <c r="BI3380">
        <v>33932.836080000008</v>
      </c>
      <c r="BJ3380">
        <v>8609.8240800000058</v>
      </c>
    </row>
    <row r="3381" spans="11:62" x14ac:dyDescent="0.15">
      <c r="K3381">
        <v>2018</v>
      </c>
      <c r="L3381" t="s">
        <v>27</v>
      </c>
      <c r="M3381" t="s">
        <v>67</v>
      </c>
      <c r="N3381" t="s">
        <v>68</v>
      </c>
      <c r="O3381" t="s">
        <v>72</v>
      </c>
      <c r="P3381" t="s">
        <v>56</v>
      </c>
      <c r="Q3381" t="s">
        <v>59</v>
      </c>
      <c r="R3381">
        <v>6474</v>
      </c>
      <c r="S3381">
        <v>14333.436000000002</v>
      </c>
      <c r="T3381">
        <v>19063.469880000001</v>
      </c>
      <c r="U3381">
        <v>4730.033879999999</v>
      </c>
      <c r="AX3381" t="s">
        <v>27</v>
      </c>
      <c r="AY3381">
        <v>2018</v>
      </c>
      <c r="AZ3381">
        <v>9</v>
      </c>
      <c r="BA3381" t="s">
        <v>38</v>
      </c>
      <c r="BB3381" t="s">
        <v>67</v>
      </c>
      <c r="BC3381" t="s">
        <v>68</v>
      </c>
      <c r="BD3381" t="s">
        <v>73</v>
      </c>
      <c r="BE3381" t="s">
        <v>46</v>
      </c>
      <c r="BF3381" t="s">
        <v>49</v>
      </c>
      <c r="BG3381">
        <v>18270</v>
      </c>
      <c r="BH3381">
        <v>50242.5</v>
      </c>
      <c r="BI3381">
        <v>64812.824999999997</v>
      </c>
      <c r="BJ3381">
        <v>14570.324999999997</v>
      </c>
    </row>
    <row r="3382" spans="11:62" x14ac:dyDescent="0.15">
      <c r="K3382">
        <v>2018</v>
      </c>
      <c r="L3382" t="s">
        <v>27</v>
      </c>
      <c r="M3382" t="s">
        <v>67</v>
      </c>
      <c r="N3382" t="s">
        <v>68</v>
      </c>
      <c r="O3382" t="s">
        <v>73</v>
      </c>
      <c r="P3382" t="s">
        <v>46</v>
      </c>
      <c r="Q3382" t="s">
        <v>47</v>
      </c>
      <c r="R3382">
        <v>18308</v>
      </c>
      <c r="S3382">
        <v>25045.343999999997</v>
      </c>
      <c r="T3382">
        <v>31807.586879999995</v>
      </c>
      <c r="U3382">
        <v>6762.242879999998</v>
      </c>
      <c r="AX3382" t="s">
        <v>27</v>
      </c>
      <c r="AY3382">
        <v>2018</v>
      </c>
      <c r="AZ3382">
        <v>9</v>
      </c>
      <c r="BA3382" t="s">
        <v>38</v>
      </c>
      <c r="BB3382" t="s">
        <v>67</v>
      </c>
      <c r="BC3382" t="s">
        <v>68</v>
      </c>
      <c r="BD3382" t="s">
        <v>73</v>
      </c>
      <c r="BE3382" t="s">
        <v>46</v>
      </c>
      <c r="BF3382" t="s">
        <v>50</v>
      </c>
      <c r="BG3382">
        <v>16159</v>
      </c>
      <c r="BH3382">
        <v>74864.646999999997</v>
      </c>
      <c r="BI3382">
        <v>106307.79874</v>
      </c>
      <c r="BJ3382">
        <v>31443.151740000001</v>
      </c>
    </row>
    <row r="3383" spans="11:62" x14ac:dyDescent="0.15">
      <c r="K3383">
        <v>2018</v>
      </c>
      <c r="L3383" t="s">
        <v>27</v>
      </c>
      <c r="M3383" t="s">
        <v>67</v>
      </c>
      <c r="N3383" t="s">
        <v>68</v>
      </c>
      <c r="O3383" t="s">
        <v>73</v>
      </c>
      <c r="P3383" t="s">
        <v>46</v>
      </c>
      <c r="Q3383" t="s">
        <v>48</v>
      </c>
      <c r="R3383">
        <v>9838</v>
      </c>
      <c r="S3383">
        <v>25323.012000000002</v>
      </c>
      <c r="T3383">
        <v>33932.836080000008</v>
      </c>
      <c r="U3383">
        <v>8609.8240800000058</v>
      </c>
      <c r="AX3383" t="s">
        <v>27</v>
      </c>
      <c r="AY3383">
        <v>2018</v>
      </c>
      <c r="AZ3383">
        <v>9</v>
      </c>
      <c r="BA3383" t="s">
        <v>38</v>
      </c>
      <c r="BB3383" t="s">
        <v>67</v>
      </c>
      <c r="BC3383" t="s">
        <v>68</v>
      </c>
      <c r="BD3383" t="s">
        <v>73</v>
      </c>
      <c r="BE3383" t="s">
        <v>51</v>
      </c>
      <c r="BF3383" t="s">
        <v>52</v>
      </c>
      <c r="BG3383">
        <v>15347</v>
      </c>
      <c r="BH3383">
        <v>71148.691999999995</v>
      </c>
      <c r="BI3383">
        <v>91781.812679999988</v>
      </c>
      <c r="BJ3383">
        <v>20633.120679999993</v>
      </c>
    </row>
    <row r="3384" spans="11:62" x14ac:dyDescent="0.15">
      <c r="K3384">
        <v>2018</v>
      </c>
      <c r="L3384" t="s">
        <v>27</v>
      </c>
      <c r="M3384" t="s">
        <v>67</v>
      </c>
      <c r="N3384" t="s">
        <v>68</v>
      </c>
      <c r="O3384" t="s">
        <v>73</v>
      </c>
      <c r="P3384" t="s">
        <v>46</v>
      </c>
      <c r="Q3384" t="s">
        <v>49</v>
      </c>
      <c r="R3384">
        <v>18270</v>
      </c>
      <c r="S3384">
        <v>50242.5</v>
      </c>
      <c r="T3384">
        <v>64812.824999999997</v>
      </c>
      <c r="U3384">
        <v>14570.324999999997</v>
      </c>
      <c r="AX3384" t="s">
        <v>27</v>
      </c>
      <c r="AY3384">
        <v>2018</v>
      </c>
      <c r="AZ3384">
        <v>9</v>
      </c>
      <c r="BA3384" t="s">
        <v>38</v>
      </c>
      <c r="BB3384" t="s">
        <v>67</v>
      </c>
      <c r="BC3384" t="s">
        <v>68</v>
      </c>
      <c r="BD3384" t="s">
        <v>73</v>
      </c>
      <c r="BE3384" t="s">
        <v>51</v>
      </c>
      <c r="BF3384" t="s">
        <v>53</v>
      </c>
      <c r="BG3384">
        <v>5183</v>
      </c>
      <c r="BH3384">
        <v>44055.5</v>
      </c>
      <c r="BI3384">
        <v>52866.6</v>
      </c>
      <c r="BJ3384">
        <v>8811.0999999999985</v>
      </c>
    </row>
    <row r="3385" spans="11:62" x14ac:dyDescent="0.15">
      <c r="K3385">
        <v>2018</v>
      </c>
      <c r="L3385" t="s">
        <v>27</v>
      </c>
      <c r="M3385" t="s">
        <v>67</v>
      </c>
      <c r="N3385" t="s">
        <v>68</v>
      </c>
      <c r="O3385" t="s">
        <v>73</v>
      </c>
      <c r="P3385" t="s">
        <v>46</v>
      </c>
      <c r="Q3385" t="s">
        <v>50</v>
      </c>
      <c r="R3385">
        <v>16159</v>
      </c>
      <c r="S3385">
        <v>74864.646999999997</v>
      </c>
      <c r="T3385">
        <v>106307.79874</v>
      </c>
      <c r="U3385">
        <v>31443.151740000001</v>
      </c>
      <c r="AX3385" t="s">
        <v>27</v>
      </c>
      <c r="AY3385">
        <v>2018</v>
      </c>
      <c r="AZ3385">
        <v>9</v>
      </c>
      <c r="BA3385" t="s">
        <v>38</v>
      </c>
      <c r="BB3385" t="s">
        <v>67</v>
      </c>
      <c r="BC3385" t="s">
        <v>68</v>
      </c>
      <c r="BD3385" t="s">
        <v>73</v>
      </c>
      <c r="BE3385" t="s">
        <v>51</v>
      </c>
      <c r="BF3385" t="s">
        <v>54</v>
      </c>
      <c r="BG3385">
        <v>18365</v>
      </c>
      <c r="BH3385">
        <v>51715.839999999997</v>
      </c>
      <c r="BI3385">
        <v>69299.225599999991</v>
      </c>
      <c r="BJ3385">
        <v>17583.385599999994</v>
      </c>
    </row>
    <row r="3386" spans="11:62" x14ac:dyDescent="0.15">
      <c r="K3386">
        <v>2018</v>
      </c>
      <c r="L3386" t="s">
        <v>27</v>
      </c>
      <c r="M3386" t="s">
        <v>67</v>
      </c>
      <c r="N3386" t="s">
        <v>68</v>
      </c>
      <c r="O3386" t="s">
        <v>73</v>
      </c>
      <c r="P3386" t="s">
        <v>51</v>
      </c>
      <c r="Q3386" t="s">
        <v>52</v>
      </c>
      <c r="R3386">
        <v>15347</v>
      </c>
      <c r="S3386">
        <v>71148.691999999995</v>
      </c>
      <c r="T3386">
        <v>91781.812679999988</v>
      </c>
      <c r="U3386">
        <v>20633.120679999993</v>
      </c>
      <c r="AX3386" t="s">
        <v>27</v>
      </c>
      <c r="AY3386">
        <v>2018</v>
      </c>
      <c r="AZ3386">
        <v>9</v>
      </c>
      <c r="BA3386" t="s">
        <v>38</v>
      </c>
      <c r="BB3386" t="s">
        <v>67</v>
      </c>
      <c r="BC3386" t="s">
        <v>68</v>
      </c>
      <c r="BD3386" t="s">
        <v>73</v>
      </c>
      <c r="BE3386" t="s">
        <v>51</v>
      </c>
      <c r="BF3386" t="s">
        <v>55</v>
      </c>
      <c r="BG3386">
        <v>14604</v>
      </c>
      <c r="BH3386">
        <v>83418.047999999995</v>
      </c>
      <c r="BI3386">
        <v>113448.54527999999</v>
      </c>
      <c r="BJ3386">
        <v>30030.497279999996</v>
      </c>
    </row>
    <row r="3387" spans="11:62" x14ac:dyDescent="0.15">
      <c r="K3387">
        <v>2018</v>
      </c>
      <c r="L3387" t="s">
        <v>27</v>
      </c>
      <c r="M3387" t="s">
        <v>67</v>
      </c>
      <c r="N3387" t="s">
        <v>68</v>
      </c>
      <c r="O3387" t="s">
        <v>73</v>
      </c>
      <c r="P3387" t="s">
        <v>51</v>
      </c>
      <c r="Q3387" t="s">
        <v>53</v>
      </c>
      <c r="R3387">
        <v>5183</v>
      </c>
      <c r="S3387">
        <v>44055.5</v>
      </c>
      <c r="T3387">
        <v>52866.6</v>
      </c>
      <c r="U3387">
        <v>8811.0999999999985</v>
      </c>
      <c r="AX3387" t="s">
        <v>27</v>
      </c>
      <c r="AY3387">
        <v>2018</v>
      </c>
      <c r="AZ3387">
        <v>9</v>
      </c>
      <c r="BA3387" t="s">
        <v>38</v>
      </c>
      <c r="BB3387" t="s">
        <v>67</v>
      </c>
      <c r="BC3387" t="s">
        <v>68</v>
      </c>
      <c r="BD3387" t="s">
        <v>73</v>
      </c>
      <c r="BE3387" t="s">
        <v>56</v>
      </c>
      <c r="BF3387" t="s">
        <v>57</v>
      </c>
      <c r="BG3387">
        <v>16764</v>
      </c>
      <c r="BH3387">
        <v>278550.62400000001</v>
      </c>
      <c r="BI3387">
        <v>356544.79872000002</v>
      </c>
      <c r="BJ3387">
        <v>77994.17472000001</v>
      </c>
    </row>
    <row r="3388" spans="11:62" x14ac:dyDescent="0.15">
      <c r="K3388">
        <v>2018</v>
      </c>
      <c r="L3388" t="s">
        <v>27</v>
      </c>
      <c r="M3388" t="s">
        <v>67</v>
      </c>
      <c r="N3388" t="s">
        <v>68</v>
      </c>
      <c r="O3388" t="s">
        <v>73</v>
      </c>
      <c r="P3388" t="s">
        <v>51</v>
      </c>
      <c r="Q3388" t="s">
        <v>54</v>
      </c>
      <c r="R3388">
        <v>18365</v>
      </c>
      <c r="S3388">
        <v>51715.839999999997</v>
      </c>
      <c r="T3388">
        <v>69299.225599999991</v>
      </c>
      <c r="U3388">
        <v>17583.385599999994</v>
      </c>
      <c r="AX3388" t="s">
        <v>27</v>
      </c>
      <c r="AY3388">
        <v>2018</v>
      </c>
      <c r="AZ3388">
        <v>9</v>
      </c>
      <c r="BA3388" t="s">
        <v>38</v>
      </c>
      <c r="BB3388" t="s">
        <v>67</v>
      </c>
      <c r="BC3388" t="s">
        <v>68</v>
      </c>
      <c r="BD3388" t="s">
        <v>73</v>
      </c>
      <c r="BE3388" t="s">
        <v>56</v>
      </c>
      <c r="BF3388" t="s">
        <v>58</v>
      </c>
      <c r="BG3388">
        <v>7307</v>
      </c>
      <c r="BH3388">
        <v>54780.578999999998</v>
      </c>
      <c r="BI3388">
        <v>78336.227969999993</v>
      </c>
      <c r="BJ3388">
        <v>23555.648969999995</v>
      </c>
    </row>
    <row r="3389" spans="11:62" x14ac:dyDescent="0.15">
      <c r="K3389">
        <v>2018</v>
      </c>
      <c r="L3389" t="s">
        <v>27</v>
      </c>
      <c r="M3389" t="s">
        <v>67</v>
      </c>
      <c r="N3389" t="s">
        <v>68</v>
      </c>
      <c r="O3389" t="s">
        <v>73</v>
      </c>
      <c r="P3389" t="s">
        <v>51</v>
      </c>
      <c r="Q3389" t="s">
        <v>55</v>
      </c>
      <c r="R3389">
        <v>14604</v>
      </c>
      <c r="S3389">
        <v>83418.047999999995</v>
      </c>
      <c r="T3389">
        <v>113448.54527999999</v>
      </c>
      <c r="U3389">
        <v>30030.497279999996</v>
      </c>
      <c r="AX3389" t="s">
        <v>27</v>
      </c>
      <c r="AY3389">
        <v>2018</v>
      </c>
      <c r="AZ3389">
        <v>9</v>
      </c>
      <c r="BA3389" t="s">
        <v>38</v>
      </c>
      <c r="BB3389" t="s">
        <v>67</v>
      </c>
      <c r="BC3389" t="s">
        <v>68</v>
      </c>
      <c r="BD3389" t="s">
        <v>73</v>
      </c>
      <c r="BE3389" t="s">
        <v>56</v>
      </c>
      <c r="BF3389" t="s">
        <v>59</v>
      </c>
      <c r="BG3389">
        <v>8069</v>
      </c>
      <c r="BH3389">
        <v>16702.830000000002</v>
      </c>
      <c r="BI3389">
        <v>22715.848800000003</v>
      </c>
      <c r="BJ3389">
        <v>6013.0188000000016</v>
      </c>
    </row>
    <row r="3390" spans="11:62" x14ac:dyDescent="0.15">
      <c r="K3390">
        <v>2018</v>
      </c>
      <c r="L3390" t="s">
        <v>27</v>
      </c>
      <c r="M3390" t="s">
        <v>67</v>
      </c>
      <c r="N3390" t="s">
        <v>68</v>
      </c>
      <c r="O3390" t="s">
        <v>73</v>
      </c>
      <c r="P3390" t="s">
        <v>56</v>
      </c>
      <c r="Q3390" t="s">
        <v>57</v>
      </c>
      <c r="R3390">
        <v>16764</v>
      </c>
      <c r="S3390">
        <v>278550.62400000001</v>
      </c>
      <c r="T3390">
        <v>356544.79872000002</v>
      </c>
      <c r="U3390">
        <v>77994.17472000001</v>
      </c>
      <c r="AX3390" t="s">
        <v>27</v>
      </c>
      <c r="AY3390">
        <v>2018</v>
      </c>
      <c r="AZ3390">
        <v>9</v>
      </c>
      <c r="BA3390" t="s">
        <v>38</v>
      </c>
      <c r="BB3390" t="s">
        <v>74</v>
      </c>
      <c r="BC3390" t="s">
        <v>75</v>
      </c>
      <c r="BD3390" t="s">
        <v>76</v>
      </c>
      <c r="BE3390" t="s">
        <v>46</v>
      </c>
      <c r="BF3390" t="s">
        <v>47</v>
      </c>
      <c r="BG3390">
        <v>17607</v>
      </c>
      <c r="BH3390">
        <v>26621.784</v>
      </c>
      <c r="BI3390">
        <v>39932.675999999999</v>
      </c>
      <c r="BJ3390">
        <v>13310.892</v>
      </c>
    </row>
    <row r="3391" spans="11:62" x14ac:dyDescent="0.15">
      <c r="K3391">
        <v>2018</v>
      </c>
      <c r="L3391" t="s">
        <v>27</v>
      </c>
      <c r="M3391" t="s">
        <v>67</v>
      </c>
      <c r="N3391" t="s">
        <v>68</v>
      </c>
      <c r="O3391" t="s">
        <v>73</v>
      </c>
      <c r="P3391" t="s">
        <v>56</v>
      </c>
      <c r="Q3391" t="s">
        <v>58</v>
      </c>
      <c r="R3391">
        <v>7307</v>
      </c>
      <c r="S3391">
        <v>54780.578999999998</v>
      </c>
      <c r="T3391">
        <v>78336.227969999993</v>
      </c>
      <c r="U3391">
        <v>23555.648969999995</v>
      </c>
      <c r="AX3391" t="s">
        <v>27</v>
      </c>
      <c r="AY3391">
        <v>2018</v>
      </c>
      <c r="AZ3391">
        <v>9</v>
      </c>
      <c r="BA3391" t="s">
        <v>38</v>
      </c>
      <c r="BB3391" t="s">
        <v>74</v>
      </c>
      <c r="BC3391" t="s">
        <v>75</v>
      </c>
      <c r="BD3391" t="s">
        <v>76</v>
      </c>
      <c r="BE3391" t="s">
        <v>46</v>
      </c>
      <c r="BF3391" t="s">
        <v>48</v>
      </c>
      <c r="BG3391">
        <v>16093</v>
      </c>
      <c r="BH3391">
        <v>45317.888000000006</v>
      </c>
      <c r="BI3391">
        <v>56647.360000000008</v>
      </c>
      <c r="BJ3391">
        <v>11329.472000000002</v>
      </c>
    </row>
    <row r="3392" spans="11:62" x14ac:dyDescent="0.15">
      <c r="K3392">
        <v>2018</v>
      </c>
      <c r="L3392" t="s">
        <v>27</v>
      </c>
      <c r="M3392" t="s">
        <v>67</v>
      </c>
      <c r="N3392" t="s">
        <v>68</v>
      </c>
      <c r="O3392" t="s">
        <v>73</v>
      </c>
      <c r="P3392" t="s">
        <v>56</v>
      </c>
      <c r="Q3392" t="s">
        <v>59</v>
      </c>
      <c r="R3392">
        <v>8069</v>
      </c>
      <c r="S3392">
        <v>16702.830000000002</v>
      </c>
      <c r="T3392">
        <v>22715.848800000003</v>
      </c>
      <c r="U3392">
        <v>6013.0188000000016</v>
      </c>
      <c r="AX3392" t="s">
        <v>27</v>
      </c>
      <c r="AY3392">
        <v>2018</v>
      </c>
      <c r="AZ3392">
        <v>9</v>
      </c>
      <c r="BA3392" t="s">
        <v>38</v>
      </c>
      <c r="BB3392" t="s">
        <v>74</v>
      </c>
      <c r="BC3392" t="s">
        <v>75</v>
      </c>
      <c r="BD3392" t="s">
        <v>76</v>
      </c>
      <c r="BE3392" t="s">
        <v>46</v>
      </c>
      <c r="BF3392" t="s">
        <v>49</v>
      </c>
      <c r="BG3392">
        <v>8126</v>
      </c>
      <c r="BH3392">
        <v>21273.868000000002</v>
      </c>
      <c r="BI3392">
        <v>30421.631240000002</v>
      </c>
      <c r="BJ3392">
        <v>9147.7632400000002</v>
      </c>
    </row>
    <row r="3393" spans="11:62" x14ac:dyDescent="0.15">
      <c r="K3393">
        <v>2018</v>
      </c>
      <c r="L3393" t="s">
        <v>27</v>
      </c>
      <c r="M3393" t="s">
        <v>74</v>
      </c>
      <c r="N3393" t="s">
        <v>75</v>
      </c>
      <c r="O3393" t="s">
        <v>76</v>
      </c>
      <c r="P3393" t="s">
        <v>46</v>
      </c>
      <c r="Q3393" t="s">
        <v>47</v>
      </c>
      <c r="R3393">
        <v>17607</v>
      </c>
      <c r="S3393">
        <v>26621.784</v>
      </c>
      <c r="T3393">
        <v>39932.675999999999</v>
      </c>
      <c r="U3393">
        <v>13310.892</v>
      </c>
      <c r="AX3393" t="s">
        <v>27</v>
      </c>
      <c r="AY3393">
        <v>2018</v>
      </c>
      <c r="AZ3393">
        <v>9</v>
      </c>
      <c r="BA3393" t="s">
        <v>38</v>
      </c>
      <c r="BB3393" t="s">
        <v>74</v>
      </c>
      <c r="BC3393" t="s">
        <v>75</v>
      </c>
      <c r="BD3393" t="s">
        <v>76</v>
      </c>
      <c r="BE3393" t="s">
        <v>46</v>
      </c>
      <c r="BF3393" t="s">
        <v>50</v>
      </c>
      <c r="BG3393">
        <v>7436</v>
      </c>
      <c r="BH3393">
        <v>36280.243999999999</v>
      </c>
      <c r="BI3393">
        <v>48252.724519999996</v>
      </c>
      <c r="BJ3393">
        <v>11972.480519999997</v>
      </c>
    </row>
    <row r="3394" spans="11:62" x14ac:dyDescent="0.15">
      <c r="K3394">
        <v>2018</v>
      </c>
      <c r="L3394" t="s">
        <v>27</v>
      </c>
      <c r="M3394" t="s">
        <v>74</v>
      </c>
      <c r="N3394" t="s">
        <v>75</v>
      </c>
      <c r="O3394" t="s">
        <v>76</v>
      </c>
      <c r="P3394" t="s">
        <v>46</v>
      </c>
      <c r="Q3394" t="s">
        <v>48</v>
      </c>
      <c r="R3394">
        <v>16093</v>
      </c>
      <c r="S3394">
        <v>45317.888000000006</v>
      </c>
      <c r="T3394">
        <v>56647.360000000008</v>
      </c>
      <c r="U3394">
        <v>11329.472000000002</v>
      </c>
      <c r="AX3394" t="s">
        <v>27</v>
      </c>
      <c r="AY3394">
        <v>2018</v>
      </c>
      <c r="AZ3394">
        <v>9</v>
      </c>
      <c r="BA3394" t="s">
        <v>38</v>
      </c>
      <c r="BB3394" t="s">
        <v>74</v>
      </c>
      <c r="BC3394" t="s">
        <v>75</v>
      </c>
      <c r="BD3394" t="s">
        <v>76</v>
      </c>
      <c r="BE3394" t="s">
        <v>51</v>
      </c>
      <c r="BF3394" t="s">
        <v>52</v>
      </c>
      <c r="BG3394">
        <v>12274</v>
      </c>
      <c r="BH3394">
        <v>59700.735999999997</v>
      </c>
      <c r="BI3394">
        <v>72237.89056</v>
      </c>
      <c r="BJ3394">
        <v>12537.154560000003</v>
      </c>
    </row>
    <row r="3395" spans="11:62" x14ac:dyDescent="0.15">
      <c r="K3395">
        <v>2018</v>
      </c>
      <c r="L3395" t="s">
        <v>27</v>
      </c>
      <c r="M3395" t="s">
        <v>74</v>
      </c>
      <c r="N3395" t="s">
        <v>75</v>
      </c>
      <c r="O3395" t="s">
        <v>76</v>
      </c>
      <c r="P3395" t="s">
        <v>46</v>
      </c>
      <c r="Q3395" t="s">
        <v>49</v>
      </c>
      <c r="R3395">
        <v>8126</v>
      </c>
      <c r="S3395">
        <v>21273.868000000002</v>
      </c>
      <c r="T3395">
        <v>30421.631240000002</v>
      </c>
      <c r="U3395">
        <v>9147.7632400000002</v>
      </c>
      <c r="AX3395" t="s">
        <v>27</v>
      </c>
      <c r="AY3395">
        <v>2018</v>
      </c>
      <c r="AZ3395">
        <v>9</v>
      </c>
      <c r="BA3395" t="s">
        <v>38</v>
      </c>
      <c r="BB3395" t="s">
        <v>74</v>
      </c>
      <c r="BC3395" t="s">
        <v>75</v>
      </c>
      <c r="BD3395" t="s">
        <v>76</v>
      </c>
      <c r="BE3395" t="s">
        <v>51</v>
      </c>
      <c r="BF3395" t="s">
        <v>53</v>
      </c>
      <c r="BG3395">
        <v>14289</v>
      </c>
      <c r="BH3395">
        <v>111739.98</v>
      </c>
      <c r="BI3395">
        <v>141909.7746</v>
      </c>
      <c r="BJ3395">
        <v>30169.794600000008</v>
      </c>
    </row>
    <row r="3396" spans="11:62" x14ac:dyDescent="0.15">
      <c r="K3396">
        <v>2018</v>
      </c>
      <c r="L3396" t="s">
        <v>27</v>
      </c>
      <c r="M3396" t="s">
        <v>74</v>
      </c>
      <c r="N3396" t="s">
        <v>75</v>
      </c>
      <c r="O3396" t="s">
        <v>76</v>
      </c>
      <c r="P3396" t="s">
        <v>46</v>
      </c>
      <c r="Q3396" t="s">
        <v>50</v>
      </c>
      <c r="R3396">
        <v>7436</v>
      </c>
      <c r="S3396">
        <v>36280.243999999999</v>
      </c>
      <c r="T3396">
        <v>48252.724519999996</v>
      </c>
      <c r="U3396">
        <v>11972.480519999997</v>
      </c>
      <c r="AX3396" t="s">
        <v>27</v>
      </c>
      <c r="AY3396">
        <v>2018</v>
      </c>
      <c r="AZ3396">
        <v>9</v>
      </c>
      <c r="BA3396" t="s">
        <v>38</v>
      </c>
      <c r="BB3396" t="s">
        <v>74</v>
      </c>
      <c r="BC3396" t="s">
        <v>75</v>
      </c>
      <c r="BD3396" t="s">
        <v>76</v>
      </c>
      <c r="BE3396" t="s">
        <v>51</v>
      </c>
      <c r="BF3396" t="s">
        <v>54</v>
      </c>
      <c r="BG3396">
        <v>18524</v>
      </c>
      <c r="BH3396">
        <v>50941</v>
      </c>
      <c r="BI3396">
        <v>68260.94</v>
      </c>
      <c r="BJ3396">
        <v>17319.940000000002</v>
      </c>
    </row>
    <row r="3397" spans="11:62" x14ac:dyDescent="0.15">
      <c r="K3397">
        <v>2018</v>
      </c>
      <c r="L3397" t="s">
        <v>27</v>
      </c>
      <c r="M3397" t="s">
        <v>74</v>
      </c>
      <c r="N3397" t="s">
        <v>75</v>
      </c>
      <c r="O3397" t="s">
        <v>76</v>
      </c>
      <c r="P3397" t="s">
        <v>51</v>
      </c>
      <c r="Q3397" t="s">
        <v>52</v>
      </c>
      <c r="R3397">
        <v>12274</v>
      </c>
      <c r="S3397">
        <v>59700.735999999997</v>
      </c>
      <c r="T3397">
        <v>72237.89056</v>
      </c>
      <c r="U3397">
        <v>12537.154560000003</v>
      </c>
      <c r="AX3397" t="s">
        <v>27</v>
      </c>
      <c r="AY3397">
        <v>2018</v>
      </c>
      <c r="AZ3397">
        <v>9</v>
      </c>
      <c r="BA3397" t="s">
        <v>38</v>
      </c>
      <c r="BB3397" t="s">
        <v>74</v>
      </c>
      <c r="BC3397" t="s">
        <v>75</v>
      </c>
      <c r="BD3397" t="s">
        <v>76</v>
      </c>
      <c r="BE3397" t="s">
        <v>51</v>
      </c>
      <c r="BF3397" t="s">
        <v>55</v>
      </c>
      <c r="BG3397">
        <v>17755</v>
      </c>
      <c r="BH3397">
        <v>96303.12</v>
      </c>
      <c r="BI3397">
        <v>127120.11839999999</v>
      </c>
      <c r="BJ3397">
        <v>30816.998399999997</v>
      </c>
    </row>
    <row r="3398" spans="11:62" x14ac:dyDescent="0.15">
      <c r="K3398">
        <v>2018</v>
      </c>
      <c r="L3398" t="s">
        <v>27</v>
      </c>
      <c r="M3398" t="s">
        <v>74</v>
      </c>
      <c r="N3398" t="s">
        <v>75</v>
      </c>
      <c r="O3398" t="s">
        <v>76</v>
      </c>
      <c r="P3398" t="s">
        <v>51</v>
      </c>
      <c r="Q3398" t="s">
        <v>53</v>
      </c>
      <c r="R3398">
        <v>14289</v>
      </c>
      <c r="S3398">
        <v>111739.98</v>
      </c>
      <c r="T3398">
        <v>141909.7746</v>
      </c>
      <c r="U3398">
        <v>30169.794600000008</v>
      </c>
      <c r="AX3398" t="s">
        <v>27</v>
      </c>
      <c r="AY3398">
        <v>2018</v>
      </c>
      <c r="AZ3398">
        <v>9</v>
      </c>
      <c r="BA3398" t="s">
        <v>38</v>
      </c>
      <c r="BB3398" t="s">
        <v>74</v>
      </c>
      <c r="BC3398" t="s">
        <v>75</v>
      </c>
      <c r="BD3398" t="s">
        <v>76</v>
      </c>
      <c r="BE3398" t="s">
        <v>56</v>
      </c>
      <c r="BF3398" t="s">
        <v>57</v>
      </c>
      <c r="BG3398">
        <v>12990</v>
      </c>
      <c r="BH3398">
        <v>198435.24</v>
      </c>
      <c r="BI3398">
        <v>281778.04079999996</v>
      </c>
      <c r="BJ3398">
        <v>83342.800799999968</v>
      </c>
    </row>
    <row r="3399" spans="11:62" x14ac:dyDescent="0.15">
      <c r="K3399">
        <v>2018</v>
      </c>
      <c r="L3399" t="s">
        <v>27</v>
      </c>
      <c r="M3399" t="s">
        <v>74</v>
      </c>
      <c r="N3399" t="s">
        <v>75</v>
      </c>
      <c r="O3399" t="s">
        <v>76</v>
      </c>
      <c r="P3399" t="s">
        <v>51</v>
      </c>
      <c r="Q3399" t="s">
        <v>54</v>
      </c>
      <c r="R3399">
        <v>18524</v>
      </c>
      <c r="S3399">
        <v>50941</v>
      </c>
      <c r="T3399">
        <v>68260.94</v>
      </c>
      <c r="U3399">
        <v>17319.940000000002</v>
      </c>
      <c r="AX3399" t="s">
        <v>27</v>
      </c>
      <c r="AY3399">
        <v>2018</v>
      </c>
      <c r="AZ3399">
        <v>9</v>
      </c>
      <c r="BA3399" t="s">
        <v>38</v>
      </c>
      <c r="BB3399" t="s">
        <v>74</v>
      </c>
      <c r="BC3399" t="s">
        <v>75</v>
      </c>
      <c r="BD3399" t="s">
        <v>76</v>
      </c>
      <c r="BE3399" t="s">
        <v>56</v>
      </c>
      <c r="BF3399" t="s">
        <v>58</v>
      </c>
      <c r="BG3399">
        <v>18306</v>
      </c>
      <c r="BH3399">
        <v>138393.35999999999</v>
      </c>
      <c r="BI3399">
        <v>172991.7</v>
      </c>
      <c r="BJ3399">
        <v>34598.340000000026</v>
      </c>
    </row>
    <row r="3400" spans="11:62" x14ac:dyDescent="0.15">
      <c r="K3400">
        <v>2018</v>
      </c>
      <c r="L3400" t="s">
        <v>27</v>
      </c>
      <c r="M3400" t="s">
        <v>74</v>
      </c>
      <c r="N3400" t="s">
        <v>75</v>
      </c>
      <c r="O3400" t="s">
        <v>76</v>
      </c>
      <c r="P3400" t="s">
        <v>51</v>
      </c>
      <c r="Q3400" t="s">
        <v>55</v>
      </c>
      <c r="R3400">
        <v>17755</v>
      </c>
      <c r="S3400">
        <v>96303.12</v>
      </c>
      <c r="T3400">
        <v>127120.11839999999</v>
      </c>
      <c r="U3400">
        <v>30816.998399999997</v>
      </c>
      <c r="AX3400" t="s">
        <v>27</v>
      </c>
      <c r="AY3400">
        <v>2018</v>
      </c>
      <c r="AZ3400">
        <v>9</v>
      </c>
      <c r="BA3400" t="s">
        <v>38</v>
      </c>
      <c r="BB3400" t="s">
        <v>74</v>
      </c>
      <c r="BC3400" t="s">
        <v>75</v>
      </c>
      <c r="BD3400" t="s">
        <v>76</v>
      </c>
      <c r="BE3400" t="s">
        <v>56</v>
      </c>
      <c r="BF3400" t="s">
        <v>59</v>
      </c>
      <c r="BG3400">
        <v>12512</v>
      </c>
      <c r="BH3400">
        <v>29278.080000000005</v>
      </c>
      <c r="BI3400">
        <v>40110.969600000011</v>
      </c>
      <c r="BJ3400">
        <v>10832.889600000006</v>
      </c>
    </row>
    <row r="3401" spans="11:62" x14ac:dyDescent="0.15">
      <c r="K3401">
        <v>2018</v>
      </c>
      <c r="L3401" t="s">
        <v>27</v>
      </c>
      <c r="M3401" t="s">
        <v>74</v>
      </c>
      <c r="N3401" t="s">
        <v>75</v>
      </c>
      <c r="O3401" t="s">
        <v>76</v>
      </c>
      <c r="P3401" t="s">
        <v>56</v>
      </c>
      <c r="Q3401" t="s">
        <v>57</v>
      </c>
      <c r="R3401">
        <v>12990</v>
      </c>
      <c r="S3401">
        <v>198435.24</v>
      </c>
      <c r="T3401">
        <v>281778.04079999996</v>
      </c>
      <c r="U3401">
        <v>83342.800799999968</v>
      </c>
      <c r="AX3401" t="s">
        <v>27</v>
      </c>
      <c r="AY3401">
        <v>2018</v>
      </c>
      <c r="AZ3401">
        <v>9</v>
      </c>
      <c r="BA3401" t="s">
        <v>38</v>
      </c>
      <c r="BB3401" t="s">
        <v>74</v>
      </c>
      <c r="BC3401" t="s">
        <v>75</v>
      </c>
      <c r="BD3401" t="s">
        <v>77</v>
      </c>
      <c r="BE3401" t="s">
        <v>46</v>
      </c>
      <c r="BF3401" t="s">
        <v>47</v>
      </c>
      <c r="BG3401">
        <v>12058</v>
      </c>
      <c r="BH3401">
        <v>16929.432000000001</v>
      </c>
      <c r="BI3401">
        <v>24378.382079999999</v>
      </c>
      <c r="BJ3401">
        <v>7448.9500799999987</v>
      </c>
    </row>
    <row r="3402" spans="11:62" x14ac:dyDescent="0.15">
      <c r="K3402">
        <v>2018</v>
      </c>
      <c r="L3402" t="s">
        <v>27</v>
      </c>
      <c r="M3402" t="s">
        <v>74</v>
      </c>
      <c r="N3402" t="s">
        <v>75</v>
      </c>
      <c r="O3402" t="s">
        <v>76</v>
      </c>
      <c r="P3402" t="s">
        <v>56</v>
      </c>
      <c r="Q3402" t="s">
        <v>58</v>
      </c>
      <c r="R3402">
        <v>18306</v>
      </c>
      <c r="S3402">
        <v>138393.35999999999</v>
      </c>
      <c r="T3402">
        <v>172991.7</v>
      </c>
      <c r="U3402">
        <v>34598.340000000026</v>
      </c>
      <c r="AX3402" t="s">
        <v>27</v>
      </c>
      <c r="AY3402">
        <v>2018</v>
      </c>
      <c r="AZ3402">
        <v>9</v>
      </c>
      <c r="BA3402" t="s">
        <v>38</v>
      </c>
      <c r="BB3402" t="s">
        <v>74</v>
      </c>
      <c r="BC3402" t="s">
        <v>75</v>
      </c>
      <c r="BD3402" t="s">
        <v>77</v>
      </c>
      <c r="BE3402" t="s">
        <v>46</v>
      </c>
      <c r="BF3402" t="s">
        <v>48</v>
      </c>
      <c r="BG3402">
        <v>17735</v>
      </c>
      <c r="BH3402">
        <v>50331.93</v>
      </c>
      <c r="BI3402">
        <v>67948.105500000005</v>
      </c>
      <c r="BJ3402">
        <v>17616.175500000005</v>
      </c>
    </row>
    <row r="3403" spans="11:62" x14ac:dyDescent="0.15">
      <c r="K3403">
        <v>2018</v>
      </c>
      <c r="L3403" t="s">
        <v>27</v>
      </c>
      <c r="M3403" t="s">
        <v>74</v>
      </c>
      <c r="N3403" t="s">
        <v>75</v>
      </c>
      <c r="O3403" t="s">
        <v>76</v>
      </c>
      <c r="P3403" t="s">
        <v>56</v>
      </c>
      <c r="Q3403" t="s">
        <v>59</v>
      </c>
      <c r="R3403">
        <v>12512</v>
      </c>
      <c r="S3403">
        <v>29278.080000000005</v>
      </c>
      <c r="T3403">
        <v>40110.969600000011</v>
      </c>
      <c r="U3403">
        <v>10832.889600000006</v>
      </c>
      <c r="AX3403" t="s">
        <v>27</v>
      </c>
      <c r="AY3403">
        <v>2018</v>
      </c>
      <c r="AZ3403">
        <v>9</v>
      </c>
      <c r="BA3403" t="s">
        <v>38</v>
      </c>
      <c r="BB3403" t="s">
        <v>74</v>
      </c>
      <c r="BC3403" t="s">
        <v>75</v>
      </c>
      <c r="BD3403" t="s">
        <v>77</v>
      </c>
      <c r="BE3403" t="s">
        <v>46</v>
      </c>
      <c r="BF3403" t="s">
        <v>49</v>
      </c>
      <c r="BG3403">
        <v>13074</v>
      </c>
      <c r="BH3403">
        <v>36241.128000000004</v>
      </c>
      <c r="BI3403">
        <v>48200.700240000006</v>
      </c>
      <c r="BJ3403">
        <v>11959.572240000001</v>
      </c>
    </row>
    <row r="3404" spans="11:62" x14ac:dyDescent="0.15">
      <c r="K3404">
        <v>2018</v>
      </c>
      <c r="L3404" t="s">
        <v>27</v>
      </c>
      <c r="M3404" t="s">
        <v>74</v>
      </c>
      <c r="N3404" t="s">
        <v>75</v>
      </c>
      <c r="O3404" t="s">
        <v>77</v>
      </c>
      <c r="P3404" t="s">
        <v>46</v>
      </c>
      <c r="Q3404" t="s">
        <v>47</v>
      </c>
      <c r="R3404">
        <v>12058</v>
      </c>
      <c r="S3404">
        <v>16929.432000000001</v>
      </c>
      <c r="T3404">
        <v>24378.382079999999</v>
      </c>
      <c r="U3404">
        <v>7448.9500799999987</v>
      </c>
      <c r="AX3404" t="s">
        <v>27</v>
      </c>
      <c r="AY3404">
        <v>2018</v>
      </c>
      <c r="AZ3404">
        <v>9</v>
      </c>
      <c r="BA3404" t="s">
        <v>38</v>
      </c>
      <c r="BB3404" t="s">
        <v>74</v>
      </c>
      <c r="BC3404" t="s">
        <v>75</v>
      </c>
      <c r="BD3404" t="s">
        <v>77</v>
      </c>
      <c r="BE3404" t="s">
        <v>46</v>
      </c>
      <c r="BF3404" t="s">
        <v>50</v>
      </c>
      <c r="BG3404">
        <v>19906</v>
      </c>
      <c r="BH3404">
        <v>92224.497999999992</v>
      </c>
      <c r="BI3404">
        <v>121736.33735999999</v>
      </c>
      <c r="BJ3404">
        <v>29511.839359999998</v>
      </c>
    </row>
    <row r="3405" spans="11:62" x14ac:dyDescent="0.15">
      <c r="K3405">
        <v>2018</v>
      </c>
      <c r="L3405" t="s">
        <v>27</v>
      </c>
      <c r="M3405" t="s">
        <v>74</v>
      </c>
      <c r="N3405" t="s">
        <v>75</v>
      </c>
      <c r="O3405" t="s">
        <v>77</v>
      </c>
      <c r="P3405" t="s">
        <v>46</v>
      </c>
      <c r="Q3405" t="s">
        <v>48</v>
      </c>
      <c r="R3405">
        <v>17735</v>
      </c>
      <c r="S3405">
        <v>50331.93</v>
      </c>
      <c r="T3405">
        <v>67948.105500000005</v>
      </c>
      <c r="U3405">
        <v>17616.175500000005</v>
      </c>
      <c r="AX3405" t="s">
        <v>27</v>
      </c>
      <c r="AY3405">
        <v>2018</v>
      </c>
      <c r="AZ3405">
        <v>9</v>
      </c>
      <c r="BA3405" t="s">
        <v>38</v>
      </c>
      <c r="BB3405" t="s">
        <v>74</v>
      </c>
      <c r="BC3405" t="s">
        <v>75</v>
      </c>
      <c r="BD3405" t="s">
        <v>77</v>
      </c>
      <c r="BE3405" t="s">
        <v>51</v>
      </c>
      <c r="BF3405" t="s">
        <v>52</v>
      </c>
      <c r="BG3405">
        <v>15985</v>
      </c>
      <c r="BH3405">
        <v>68639.59</v>
      </c>
      <c r="BI3405">
        <v>94036.238299999997</v>
      </c>
      <c r="BJ3405">
        <v>25396.648300000001</v>
      </c>
    </row>
    <row r="3406" spans="11:62" x14ac:dyDescent="0.15">
      <c r="K3406">
        <v>2018</v>
      </c>
      <c r="L3406" t="s">
        <v>27</v>
      </c>
      <c r="M3406" t="s">
        <v>74</v>
      </c>
      <c r="N3406" t="s">
        <v>75</v>
      </c>
      <c r="O3406" t="s">
        <v>77</v>
      </c>
      <c r="P3406" t="s">
        <v>46</v>
      </c>
      <c r="Q3406" t="s">
        <v>49</v>
      </c>
      <c r="R3406">
        <v>13074</v>
      </c>
      <c r="S3406">
        <v>36241.128000000004</v>
      </c>
      <c r="T3406">
        <v>48200.700240000006</v>
      </c>
      <c r="U3406">
        <v>11959.572240000001</v>
      </c>
      <c r="AX3406" t="s">
        <v>27</v>
      </c>
      <c r="AY3406">
        <v>2018</v>
      </c>
      <c r="AZ3406">
        <v>9</v>
      </c>
      <c r="BA3406" t="s">
        <v>38</v>
      </c>
      <c r="BB3406" t="s">
        <v>74</v>
      </c>
      <c r="BC3406" t="s">
        <v>75</v>
      </c>
      <c r="BD3406" t="s">
        <v>77</v>
      </c>
      <c r="BE3406" t="s">
        <v>51</v>
      </c>
      <c r="BF3406" t="s">
        <v>53</v>
      </c>
      <c r="BG3406">
        <v>17336</v>
      </c>
      <c r="BH3406">
        <v>140282.91200000001</v>
      </c>
      <c r="BI3406">
        <v>183770.61472000004</v>
      </c>
      <c r="BJ3406">
        <v>43487.70272000003</v>
      </c>
    </row>
    <row r="3407" spans="11:62" x14ac:dyDescent="0.15">
      <c r="K3407">
        <v>2018</v>
      </c>
      <c r="L3407" t="s">
        <v>27</v>
      </c>
      <c r="M3407" t="s">
        <v>74</v>
      </c>
      <c r="N3407" t="s">
        <v>75</v>
      </c>
      <c r="O3407" t="s">
        <v>77</v>
      </c>
      <c r="P3407" t="s">
        <v>46</v>
      </c>
      <c r="Q3407" t="s">
        <v>50</v>
      </c>
      <c r="R3407">
        <v>19906</v>
      </c>
      <c r="S3407">
        <v>92224.497999999992</v>
      </c>
      <c r="T3407">
        <v>121736.33735999999</v>
      </c>
      <c r="U3407">
        <v>29511.839359999998</v>
      </c>
      <c r="AX3407" t="s">
        <v>27</v>
      </c>
      <c r="AY3407">
        <v>2018</v>
      </c>
      <c r="AZ3407">
        <v>9</v>
      </c>
      <c r="BA3407" t="s">
        <v>38</v>
      </c>
      <c r="BB3407" t="s">
        <v>74</v>
      </c>
      <c r="BC3407" t="s">
        <v>75</v>
      </c>
      <c r="BD3407" t="s">
        <v>77</v>
      </c>
      <c r="BE3407" t="s">
        <v>51</v>
      </c>
      <c r="BF3407" t="s">
        <v>54</v>
      </c>
      <c r="BG3407">
        <v>18359</v>
      </c>
      <c r="BH3407">
        <v>49275.556000000004</v>
      </c>
      <c r="BI3407">
        <v>72927.822880000007</v>
      </c>
      <c r="BJ3407">
        <v>23652.266880000003</v>
      </c>
    </row>
    <row r="3408" spans="11:62" x14ac:dyDescent="0.15">
      <c r="K3408">
        <v>2018</v>
      </c>
      <c r="L3408" t="s">
        <v>27</v>
      </c>
      <c r="M3408" t="s">
        <v>74</v>
      </c>
      <c r="N3408" t="s">
        <v>75</v>
      </c>
      <c r="O3408" t="s">
        <v>77</v>
      </c>
      <c r="P3408" t="s">
        <v>51</v>
      </c>
      <c r="Q3408" t="s">
        <v>52</v>
      </c>
      <c r="R3408">
        <v>15985</v>
      </c>
      <c r="S3408">
        <v>68639.59</v>
      </c>
      <c r="T3408">
        <v>94036.238299999997</v>
      </c>
      <c r="U3408">
        <v>25396.648300000001</v>
      </c>
      <c r="AX3408" t="s">
        <v>27</v>
      </c>
      <c r="AY3408">
        <v>2018</v>
      </c>
      <c r="AZ3408">
        <v>9</v>
      </c>
      <c r="BA3408" t="s">
        <v>38</v>
      </c>
      <c r="BB3408" t="s">
        <v>74</v>
      </c>
      <c r="BC3408" t="s">
        <v>75</v>
      </c>
      <c r="BD3408" t="s">
        <v>77</v>
      </c>
      <c r="BE3408" t="s">
        <v>51</v>
      </c>
      <c r="BF3408" t="s">
        <v>55</v>
      </c>
      <c r="BG3408">
        <v>15018</v>
      </c>
      <c r="BH3408">
        <v>84341.087999999989</v>
      </c>
      <c r="BI3408">
        <v>112173.64703999998</v>
      </c>
      <c r="BJ3408">
        <v>27832.559039999993</v>
      </c>
    </row>
    <row r="3409" spans="11:62" x14ac:dyDescent="0.15">
      <c r="K3409">
        <v>2018</v>
      </c>
      <c r="L3409" t="s">
        <v>27</v>
      </c>
      <c r="M3409" t="s">
        <v>74</v>
      </c>
      <c r="N3409" t="s">
        <v>75</v>
      </c>
      <c r="O3409" t="s">
        <v>77</v>
      </c>
      <c r="P3409" t="s">
        <v>51</v>
      </c>
      <c r="Q3409" t="s">
        <v>53</v>
      </c>
      <c r="R3409">
        <v>17336</v>
      </c>
      <c r="S3409">
        <v>140282.91200000001</v>
      </c>
      <c r="T3409">
        <v>183770.61472000004</v>
      </c>
      <c r="U3409">
        <v>43487.70272000003</v>
      </c>
      <c r="AX3409" t="s">
        <v>27</v>
      </c>
      <c r="AY3409">
        <v>2018</v>
      </c>
      <c r="AZ3409">
        <v>9</v>
      </c>
      <c r="BA3409" t="s">
        <v>38</v>
      </c>
      <c r="BB3409" t="s">
        <v>74</v>
      </c>
      <c r="BC3409" t="s">
        <v>75</v>
      </c>
      <c r="BD3409" t="s">
        <v>77</v>
      </c>
      <c r="BE3409" t="s">
        <v>56</v>
      </c>
      <c r="BF3409" t="s">
        <v>57</v>
      </c>
      <c r="BG3409">
        <v>9137</v>
      </c>
      <c r="BH3409">
        <v>150596.03400000001</v>
      </c>
      <c r="BI3409">
        <v>198786.76488000003</v>
      </c>
      <c r="BJ3409">
        <v>48190.730880000017</v>
      </c>
    </row>
    <row r="3410" spans="11:62" x14ac:dyDescent="0.15">
      <c r="K3410">
        <v>2018</v>
      </c>
      <c r="L3410" t="s">
        <v>27</v>
      </c>
      <c r="M3410" t="s">
        <v>74</v>
      </c>
      <c r="N3410" t="s">
        <v>75</v>
      </c>
      <c r="O3410" t="s">
        <v>77</v>
      </c>
      <c r="P3410" t="s">
        <v>51</v>
      </c>
      <c r="Q3410" t="s">
        <v>54</v>
      </c>
      <c r="R3410">
        <v>18359</v>
      </c>
      <c r="S3410">
        <v>49275.556000000004</v>
      </c>
      <c r="T3410">
        <v>72927.822880000007</v>
      </c>
      <c r="U3410">
        <v>23652.266880000003</v>
      </c>
      <c r="AX3410" t="s">
        <v>27</v>
      </c>
      <c r="AY3410">
        <v>2018</v>
      </c>
      <c r="AZ3410">
        <v>9</v>
      </c>
      <c r="BA3410" t="s">
        <v>38</v>
      </c>
      <c r="BB3410" t="s">
        <v>74</v>
      </c>
      <c r="BC3410" t="s">
        <v>75</v>
      </c>
      <c r="BD3410" t="s">
        <v>77</v>
      </c>
      <c r="BE3410" t="s">
        <v>56</v>
      </c>
      <c r="BF3410" t="s">
        <v>58</v>
      </c>
      <c r="BG3410">
        <v>11446</v>
      </c>
      <c r="BH3410">
        <v>83647.368000000002</v>
      </c>
      <c r="BI3410">
        <v>103722.73632000001</v>
      </c>
      <c r="BJ3410">
        <v>20075.368320000009</v>
      </c>
    </row>
    <row r="3411" spans="11:62" x14ac:dyDescent="0.15">
      <c r="K3411">
        <v>2018</v>
      </c>
      <c r="L3411" t="s">
        <v>27</v>
      </c>
      <c r="M3411" t="s">
        <v>74</v>
      </c>
      <c r="N3411" t="s">
        <v>75</v>
      </c>
      <c r="O3411" t="s">
        <v>77</v>
      </c>
      <c r="P3411" t="s">
        <v>51</v>
      </c>
      <c r="Q3411" t="s">
        <v>55</v>
      </c>
      <c r="R3411">
        <v>15018</v>
      </c>
      <c r="S3411">
        <v>84341.087999999989</v>
      </c>
      <c r="T3411">
        <v>112173.64703999998</v>
      </c>
      <c r="U3411">
        <v>27832.559039999993</v>
      </c>
      <c r="AX3411" t="s">
        <v>27</v>
      </c>
      <c r="AY3411">
        <v>2018</v>
      </c>
      <c r="AZ3411">
        <v>9</v>
      </c>
      <c r="BA3411" t="s">
        <v>38</v>
      </c>
      <c r="BB3411" t="s">
        <v>74</v>
      </c>
      <c r="BC3411" t="s">
        <v>75</v>
      </c>
      <c r="BD3411" t="s">
        <v>77</v>
      </c>
      <c r="BE3411" t="s">
        <v>56</v>
      </c>
      <c r="BF3411" t="s">
        <v>59</v>
      </c>
      <c r="BG3411">
        <v>7167</v>
      </c>
      <c r="BH3411">
        <v>14706.684000000001</v>
      </c>
      <c r="BI3411">
        <v>18971.622360000001</v>
      </c>
      <c r="BJ3411">
        <v>4264.9383600000001</v>
      </c>
    </row>
    <row r="3412" spans="11:62" x14ac:dyDescent="0.15">
      <c r="K3412">
        <v>2018</v>
      </c>
      <c r="L3412" t="s">
        <v>27</v>
      </c>
      <c r="M3412" t="s">
        <v>74</v>
      </c>
      <c r="N3412" t="s">
        <v>75</v>
      </c>
      <c r="O3412" t="s">
        <v>77</v>
      </c>
      <c r="P3412" t="s">
        <v>56</v>
      </c>
      <c r="Q3412" t="s">
        <v>57</v>
      </c>
      <c r="R3412">
        <v>9137</v>
      </c>
      <c r="S3412">
        <v>150596.03400000001</v>
      </c>
      <c r="T3412">
        <v>198786.76488000003</v>
      </c>
      <c r="U3412">
        <v>48190.730880000017</v>
      </c>
      <c r="AX3412" t="s">
        <v>27</v>
      </c>
      <c r="AY3412">
        <v>2018</v>
      </c>
      <c r="AZ3412">
        <v>9</v>
      </c>
      <c r="BA3412" t="s">
        <v>38</v>
      </c>
      <c r="BB3412" t="s">
        <v>74</v>
      </c>
      <c r="BC3412" t="s">
        <v>75</v>
      </c>
      <c r="BD3412" t="s">
        <v>78</v>
      </c>
      <c r="BE3412" t="s">
        <v>46</v>
      </c>
      <c r="BF3412" t="s">
        <v>47</v>
      </c>
      <c r="BG3412">
        <v>17133</v>
      </c>
      <c r="BH3412">
        <v>25493.903999999999</v>
      </c>
      <c r="BI3412">
        <v>31612.44096</v>
      </c>
      <c r="BJ3412">
        <v>6118.5369600000013</v>
      </c>
    </row>
    <row r="3413" spans="11:62" x14ac:dyDescent="0.15">
      <c r="K3413">
        <v>2018</v>
      </c>
      <c r="L3413" t="s">
        <v>27</v>
      </c>
      <c r="M3413" t="s">
        <v>74</v>
      </c>
      <c r="N3413" t="s">
        <v>75</v>
      </c>
      <c r="O3413" t="s">
        <v>77</v>
      </c>
      <c r="P3413" t="s">
        <v>56</v>
      </c>
      <c r="Q3413" t="s">
        <v>58</v>
      </c>
      <c r="R3413">
        <v>11446</v>
      </c>
      <c r="S3413">
        <v>83647.368000000002</v>
      </c>
      <c r="T3413">
        <v>103722.73632000001</v>
      </c>
      <c r="U3413">
        <v>20075.368320000009</v>
      </c>
      <c r="AX3413" t="s">
        <v>27</v>
      </c>
      <c r="AY3413">
        <v>2018</v>
      </c>
      <c r="AZ3413">
        <v>9</v>
      </c>
      <c r="BA3413" t="s">
        <v>38</v>
      </c>
      <c r="BB3413" t="s">
        <v>74</v>
      </c>
      <c r="BC3413" t="s">
        <v>75</v>
      </c>
      <c r="BD3413" t="s">
        <v>78</v>
      </c>
      <c r="BE3413" t="s">
        <v>46</v>
      </c>
      <c r="BF3413" t="s">
        <v>48</v>
      </c>
      <c r="BG3413">
        <v>15201</v>
      </c>
      <c r="BH3413">
        <v>39127.374000000003</v>
      </c>
      <c r="BI3413">
        <v>53213.228640000001</v>
      </c>
      <c r="BJ3413">
        <v>14085.854639999998</v>
      </c>
    </row>
    <row r="3414" spans="11:62" x14ac:dyDescent="0.15">
      <c r="K3414">
        <v>2018</v>
      </c>
      <c r="L3414" t="s">
        <v>27</v>
      </c>
      <c r="M3414" t="s">
        <v>74</v>
      </c>
      <c r="N3414" t="s">
        <v>75</v>
      </c>
      <c r="O3414" t="s">
        <v>77</v>
      </c>
      <c r="P3414" t="s">
        <v>56</v>
      </c>
      <c r="Q3414" t="s">
        <v>59</v>
      </c>
      <c r="R3414">
        <v>7167</v>
      </c>
      <c r="S3414">
        <v>14706.684000000001</v>
      </c>
      <c r="T3414">
        <v>18971.622360000001</v>
      </c>
      <c r="U3414">
        <v>4264.9383600000001</v>
      </c>
      <c r="AX3414" t="s">
        <v>27</v>
      </c>
      <c r="AY3414">
        <v>2018</v>
      </c>
      <c r="AZ3414">
        <v>9</v>
      </c>
      <c r="BA3414" t="s">
        <v>38</v>
      </c>
      <c r="BB3414" t="s">
        <v>74</v>
      </c>
      <c r="BC3414" t="s">
        <v>75</v>
      </c>
      <c r="BD3414" t="s">
        <v>78</v>
      </c>
      <c r="BE3414" t="s">
        <v>46</v>
      </c>
      <c r="BF3414" t="s">
        <v>49</v>
      </c>
      <c r="BG3414">
        <v>9655</v>
      </c>
      <c r="BH3414">
        <v>25914.02</v>
      </c>
      <c r="BI3414">
        <v>37316.188799999996</v>
      </c>
      <c r="BJ3414">
        <v>11402.168799999996</v>
      </c>
    </row>
    <row r="3415" spans="11:62" x14ac:dyDescent="0.15">
      <c r="K3415">
        <v>2018</v>
      </c>
      <c r="L3415" t="s">
        <v>27</v>
      </c>
      <c r="M3415" t="s">
        <v>74</v>
      </c>
      <c r="N3415" t="s">
        <v>75</v>
      </c>
      <c r="O3415" t="s">
        <v>78</v>
      </c>
      <c r="P3415" t="s">
        <v>46</v>
      </c>
      <c r="Q3415" t="s">
        <v>47</v>
      </c>
      <c r="R3415">
        <v>17133</v>
      </c>
      <c r="S3415">
        <v>25493.903999999999</v>
      </c>
      <c r="T3415">
        <v>31612.44096</v>
      </c>
      <c r="U3415">
        <v>6118.5369600000013</v>
      </c>
      <c r="AX3415" t="s">
        <v>27</v>
      </c>
      <c r="AY3415">
        <v>2018</v>
      </c>
      <c r="AZ3415">
        <v>9</v>
      </c>
      <c r="BA3415" t="s">
        <v>38</v>
      </c>
      <c r="BB3415" t="s">
        <v>74</v>
      </c>
      <c r="BC3415" t="s">
        <v>75</v>
      </c>
      <c r="BD3415" t="s">
        <v>78</v>
      </c>
      <c r="BE3415" t="s">
        <v>46</v>
      </c>
      <c r="BF3415" t="s">
        <v>50</v>
      </c>
      <c r="BG3415">
        <v>5730</v>
      </c>
      <c r="BH3415">
        <v>29131.319999999996</v>
      </c>
      <c r="BI3415">
        <v>37579.402799999996</v>
      </c>
      <c r="BJ3415">
        <v>8448.0828000000001</v>
      </c>
    </row>
    <row r="3416" spans="11:62" x14ac:dyDescent="0.15">
      <c r="K3416">
        <v>2018</v>
      </c>
      <c r="L3416" t="s">
        <v>27</v>
      </c>
      <c r="M3416" t="s">
        <v>74</v>
      </c>
      <c r="N3416" t="s">
        <v>75</v>
      </c>
      <c r="O3416" t="s">
        <v>78</v>
      </c>
      <c r="P3416" t="s">
        <v>46</v>
      </c>
      <c r="Q3416" t="s">
        <v>48</v>
      </c>
      <c r="R3416">
        <v>15201</v>
      </c>
      <c r="S3416">
        <v>39127.374000000003</v>
      </c>
      <c r="T3416">
        <v>53213.228640000001</v>
      </c>
      <c r="U3416">
        <v>14085.854639999998</v>
      </c>
      <c r="AX3416" t="s">
        <v>27</v>
      </c>
      <c r="AY3416">
        <v>2018</v>
      </c>
      <c r="AZ3416">
        <v>9</v>
      </c>
      <c r="BA3416" t="s">
        <v>38</v>
      </c>
      <c r="BB3416" t="s">
        <v>74</v>
      </c>
      <c r="BC3416" t="s">
        <v>75</v>
      </c>
      <c r="BD3416" t="s">
        <v>78</v>
      </c>
      <c r="BE3416" t="s">
        <v>51</v>
      </c>
      <c r="BF3416" t="s">
        <v>52</v>
      </c>
      <c r="BG3416">
        <v>18871</v>
      </c>
      <c r="BH3416">
        <v>91788.544000000009</v>
      </c>
      <c r="BI3416">
        <v>117489.33632000002</v>
      </c>
      <c r="BJ3416">
        <v>25700.792320000008</v>
      </c>
    </row>
    <row r="3417" spans="11:62" x14ac:dyDescent="0.15">
      <c r="K3417">
        <v>2018</v>
      </c>
      <c r="L3417" t="s">
        <v>27</v>
      </c>
      <c r="M3417" t="s">
        <v>74</v>
      </c>
      <c r="N3417" t="s">
        <v>75</v>
      </c>
      <c r="O3417" t="s">
        <v>78</v>
      </c>
      <c r="P3417" t="s">
        <v>46</v>
      </c>
      <c r="Q3417" t="s">
        <v>49</v>
      </c>
      <c r="R3417">
        <v>9655</v>
      </c>
      <c r="S3417">
        <v>25914.02</v>
      </c>
      <c r="T3417">
        <v>37316.188799999996</v>
      </c>
      <c r="U3417">
        <v>11402.168799999996</v>
      </c>
      <c r="AX3417" t="s">
        <v>27</v>
      </c>
      <c r="AY3417">
        <v>2018</v>
      </c>
      <c r="AZ3417">
        <v>9</v>
      </c>
      <c r="BA3417" t="s">
        <v>38</v>
      </c>
      <c r="BB3417" t="s">
        <v>74</v>
      </c>
      <c r="BC3417" t="s">
        <v>75</v>
      </c>
      <c r="BD3417" t="s">
        <v>78</v>
      </c>
      <c r="BE3417" t="s">
        <v>51</v>
      </c>
      <c r="BF3417" t="s">
        <v>53</v>
      </c>
      <c r="BG3417">
        <v>14555</v>
      </c>
      <c r="BH3417">
        <v>122727.76</v>
      </c>
      <c r="BI3417">
        <v>180409.80719999998</v>
      </c>
      <c r="BJ3417">
        <v>57682.047199999986</v>
      </c>
    </row>
    <row r="3418" spans="11:62" x14ac:dyDescent="0.15">
      <c r="K3418">
        <v>2018</v>
      </c>
      <c r="L3418" t="s">
        <v>27</v>
      </c>
      <c r="M3418" t="s">
        <v>74</v>
      </c>
      <c r="N3418" t="s">
        <v>75</v>
      </c>
      <c r="O3418" t="s">
        <v>78</v>
      </c>
      <c r="P3418" t="s">
        <v>46</v>
      </c>
      <c r="Q3418" t="s">
        <v>50</v>
      </c>
      <c r="R3418">
        <v>5730</v>
      </c>
      <c r="S3418">
        <v>29131.319999999996</v>
      </c>
      <c r="T3418">
        <v>37579.402799999996</v>
      </c>
      <c r="U3418">
        <v>8448.0828000000001</v>
      </c>
      <c r="AX3418" t="s">
        <v>27</v>
      </c>
      <c r="AY3418">
        <v>2018</v>
      </c>
      <c r="AZ3418">
        <v>9</v>
      </c>
      <c r="BA3418" t="s">
        <v>38</v>
      </c>
      <c r="BB3418" t="s">
        <v>74</v>
      </c>
      <c r="BC3418" t="s">
        <v>75</v>
      </c>
      <c r="BD3418" t="s">
        <v>78</v>
      </c>
      <c r="BE3418" t="s">
        <v>51</v>
      </c>
      <c r="BF3418" t="s">
        <v>54</v>
      </c>
      <c r="BG3418">
        <v>9455</v>
      </c>
      <c r="BH3418">
        <v>24961.200000000001</v>
      </c>
      <c r="BI3418">
        <v>37441.800000000003</v>
      </c>
      <c r="BJ3418">
        <v>12480.600000000002</v>
      </c>
    </row>
    <row r="3419" spans="11:62" x14ac:dyDescent="0.15">
      <c r="K3419">
        <v>2018</v>
      </c>
      <c r="L3419" t="s">
        <v>27</v>
      </c>
      <c r="M3419" t="s">
        <v>74</v>
      </c>
      <c r="N3419" t="s">
        <v>75</v>
      </c>
      <c r="O3419" t="s">
        <v>78</v>
      </c>
      <c r="P3419" t="s">
        <v>51</v>
      </c>
      <c r="Q3419" t="s">
        <v>52</v>
      </c>
      <c r="R3419">
        <v>18871</v>
      </c>
      <c r="S3419">
        <v>91788.544000000009</v>
      </c>
      <c r="T3419">
        <v>117489.33632000002</v>
      </c>
      <c r="U3419">
        <v>25700.792320000008</v>
      </c>
      <c r="AX3419" t="s">
        <v>27</v>
      </c>
      <c r="AY3419">
        <v>2018</v>
      </c>
      <c r="AZ3419">
        <v>9</v>
      </c>
      <c r="BA3419" t="s">
        <v>38</v>
      </c>
      <c r="BB3419" t="s">
        <v>74</v>
      </c>
      <c r="BC3419" t="s">
        <v>75</v>
      </c>
      <c r="BD3419" t="s">
        <v>78</v>
      </c>
      <c r="BE3419" t="s">
        <v>51</v>
      </c>
      <c r="BF3419" t="s">
        <v>55</v>
      </c>
      <c r="BG3419">
        <v>7956</v>
      </c>
      <c r="BH3419">
        <v>45444.671999999991</v>
      </c>
      <c r="BI3419">
        <v>63622.540799999988</v>
      </c>
      <c r="BJ3419">
        <v>18177.868799999997</v>
      </c>
    </row>
    <row r="3420" spans="11:62" x14ac:dyDescent="0.15">
      <c r="K3420">
        <v>2018</v>
      </c>
      <c r="L3420" t="s">
        <v>27</v>
      </c>
      <c r="M3420" t="s">
        <v>74</v>
      </c>
      <c r="N3420" t="s">
        <v>75</v>
      </c>
      <c r="O3420" t="s">
        <v>78</v>
      </c>
      <c r="P3420" t="s">
        <v>51</v>
      </c>
      <c r="Q3420" t="s">
        <v>53</v>
      </c>
      <c r="R3420">
        <v>14555</v>
      </c>
      <c r="S3420">
        <v>122727.76</v>
      </c>
      <c r="T3420">
        <v>180409.80719999998</v>
      </c>
      <c r="U3420">
        <v>57682.047199999986</v>
      </c>
      <c r="AX3420" t="s">
        <v>27</v>
      </c>
      <c r="AY3420">
        <v>2018</v>
      </c>
      <c r="AZ3420">
        <v>9</v>
      </c>
      <c r="BA3420" t="s">
        <v>38</v>
      </c>
      <c r="BB3420" t="s">
        <v>74</v>
      </c>
      <c r="BC3420" t="s">
        <v>75</v>
      </c>
      <c r="BD3420" t="s">
        <v>78</v>
      </c>
      <c r="BE3420" t="s">
        <v>56</v>
      </c>
      <c r="BF3420" t="s">
        <v>57</v>
      </c>
      <c r="BG3420">
        <v>9959</v>
      </c>
      <c r="BH3420">
        <v>161475.22600000002</v>
      </c>
      <c r="BI3420">
        <v>195385.02346000005</v>
      </c>
      <c r="BJ3420">
        <v>33909.797460000031</v>
      </c>
    </row>
    <row r="3421" spans="11:62" x14ac:dyDescent="0.15">
      <c r="K3421">
        <v>2018</v>
      </c>
      <c r="L3421" t="s">
        <v>27</v>
      </c>
      <c r="M3421" t="s">
        <v>74</v>
      </c>
      <c r="N3421" t="s">
        <v>75</v>
      </c>
      <c r="O3421" t="s">
        <v>78</v>
      </c>
      <c r="P3421" t="s">
        <v>51</v>
      </c>
      <c r="Q3421" t="s">
        <v>54</v>
      </c>
      <c r="R3421">
        <v>9455</v>
      </c>
      <c r="S3421">
        <v>24961.200000000001</v>
      </c>
      <c r="T3421">
        <v>37441.800000000003</v>
      </c>
      <c r="U3421">
        <v>12480.600000000002</v>
      </c>
      <c r="AX3421" t="s">
        <v>27</v>
      </c>
      <c r="AY3421">
        <v>2018</v>
      </c>
      <c r="AZ3421">
        <v>9</v>
      </c>
      <c r="BA3421" t="s">
        <v>38</v>
      </c>
      <c r="BB3421" t="s">
        <v>74</v>
      </c>
      <c r="BC3421" t="s">
        <v>75</v>
      </c>
      <c r="BD3421" t="s">
        <v>78</v>
      </c>
      <c r="BE3421" t="s">
        <v>56</v>
      </c>
      <c r="BF3421" t="s">
        <v>58</v>
      </c>
      <c r="BG3421">
        <v>6967</v>
      </c>
      <c r="BH3421">
        <v>56181.887999999999</v>
      </c>
      <c r="BI3421">
        <v>71350.997759999998</v>
      </c>
      <c r="BJ3421">
        <v>15169.109759999999</v>
      </c>
    </row>
    <row r="3422" spans="11:62" x14ac:dyDescent="0.15">
      <c r="K3422">
        <v>2018</v>
      </c>
      <c r="L3422" t="s">
        <v>27</v>
      </c>
      <c r="M3422" t="s">
        <v>74</v>
      </c>
      <c r="N3422" t="s">
        <v>75</v>
      </c>
      <c r="O3422" t="s">
        <v>78</v>
      </c>
      <c r="P3422" t="s">
        <v>51</v>
      </c>
      <c r="Q3422" t="s">
        <v>55</v>
      </c>
      <c r="R3422">
        <v>7956</v>
      </c>
      <c r="S3422">
        <v>45444.671999999991</v>
      </c>
      <c r="T3422">
        <v>63622.540799999988</v>
      </c>
      <c r="U3422">
        <v>18177.868799999997</v>
      </c>
      <c r="AX3422" t="s">
        <v>27</v>
      </c>
      <c r="AY3422">
        <v>2018</v>
      </c>
      <c r="AZ3422">
        <v>9</v>
      </c>
      <c r="BA3422" t="s">
        <v>38</v>
      </c>
      <c r="BB3422" t="s">
        <v>74</v>
      </c>
      <c r="BC3422" t="s">
        <v>75</v>
      </c>
      <c r="BD3422" t="s">
        <v>78</v>
      </c>
      <c r="BE3422" t="s">
        <v>56</v>
      </c>
      <c r="BF3422" t="s">
        <v>59</v>
      </c>
      <c r="BG3422">
        <v>16158</v>
      </c>
      <c r="BH3422">
        <v>33447.06</v>
      </c>
      <c r="BI3422">
        <v>44484.589799999994</v>
      </c>
      <c r="BJ3422">
        <v>11037.529799999997</v>
      </c>
    </row>
    <row r="3423" spans="11:62" x14ac:dyDescent="0.15">
      <c r="K3423">
        <v>2018</v>
      </c>
      <c r="L3423" t="s">
        <v>27</v>
      </c>
      <c r="M3423" t="s">
        <v>74</v>
      </c>
      <c r="N3423" t="s">
        <v>75</v>
      </c>
      <c r="O3423" t="s">
        <v>78</v>
      </c>
      <c r="P3423" t="s">
        <v>56</v>
      </c>
      <c r="Q3423" t="s">
        <v>57</v>
      </c>
      <c r="R3423">
        <v>9959</v>
      </c>
      <c r="S3423">
        <v>161475.22600000002</v>
      </c>
      <c r="T3423">
        <v>195385.02346000005</v>
      </c>
      <c r="U3423">
        <v>33909.797460000031</v>
      </c>
      <c r="AX3423" t="s">
        <v>27</v>
      </c>
      <c r="AY3423">
        <v>2018</v>
      </c>
      <c r="AZ3423">
        <v>9</v>
      </c>
      <c r="BA3423" t="s">
        <v>38</v>
      </c>
      <c r="BB3423" t="s">
        <v>74</v>
      </c>
      <c r="BC3423" t="s">
        <v>75</v>
      </c>
      <c r="BD3423" t="s">
        <v>79</v>
      </c>
      <c r="BE3423" t="s">
        <v>46</v>
      </c>
      <c r="BF3423" t="s">
        <v>47</v>
      </c>
      <c r="BG3423">
        <v>5176</v>
      </c>
      <c r="BH3423">
        <v>7888.2240000000002</v>
      </c>
      <c r="BI3423">
        <v>10885.74912</v>
      </c>
      <c r="BJ3423">
        <v>2997.5251200000002</v>
      </c>
    </row>
    <row r="3424" spans="11:62" x14ac:dyDescent="0.15">
      <c r="K3424">
        <v>2018</v>
      </c>
      <c r="L3424" t="s">
        <v>27</v>
      </c>
      <c r="M3424" t="s">
        <v>74</v>
      </c>
      <c r="N3424" t="s">
        <v>75</v>
      </c>
      <c r="O3424" t="s">
        <v>78</v>
      </c>
      <c r="P3424" t="s">
        <v>56</v>
      </c>
      <c r="Q3424" t="s">
        <v>58</v>
      </c>
      <c r="R3424">
        <v>6967</v>
      </c>
      <c r="S3424">
        <v>56181.887999999999</v>
      </c>
      <c r="T3424">
        <v>71350.997759999998</v>
      </c>
      <c r="U3424">
        <v>15169.109759999999</v>
      </c>
      <c r="AX3424" t="s">
        <v>27</v>
      </c>
      <c r="AY3424">
        <v>2018</v>
      </c>
      <c r="AZ3424">
        <v>9</v>
      </c>
      <c r="BA3424" t="s">
        <v>38</v>
      </c>
      <c r="BB3424" t="s">
        <v>74</v>
      </c>
      <c r="BC3424" t="s">
        <v>75</v>
      </c>
      <c r="BD3424" t="s">
        <v>79</v>
      </c>
      <c r="BE3424" t="s">
        <v>46</v>
      </c>
      <c r="BF3424" t="s">
        <v>48</v>
      </c>
      <c r="BG3424">
        <v>7534</v>
      </c>
      <c r="BH3424">
        <v>21547.240000000005</v>
      </c>
      <c r="BI3424">
        <v>26934.050000000003</v>
      </c>
      <c r="BJ3424">
        <v>5386.8099999999977</v>
      </c>
    </row>
    <row r="3425" spans="11:62" x14ac:dyDescent="0.15">
      <c r="K3425">
        <v>2018</v>
      </c>
      <c r="L3425" t="s">
        <v>27</v>
      </c>
      <c r="M3425" t="s">
        <v>74</v>
      </c>
      <c r="N3425" t="s">
        <v>75</v>
      </c>
      <c r="O3425" t="s">
        <v>78</v>
      </c>
      <c r="P3425" t="s">
        <v>56</v>
      </c>
      <c r="Q3425" t="s">
        <v>59</v>
      </c>
      <c r="R3425">
        <v>16158</v>
      </c>
      <c r="S3425">
        <v>33447.06</v>
      </c>
      <c r="T3425">
        <v>44484.589799999994</v>
      </c>
      <c r="U3425">
        <v>11037.529799999997</v>
      </c>
      <c r="AX3425" t="s">
        <v>27</v>
      </c>
      <c r="AY3425">
        <v>2018</v>
      </c>
      <c r="AZ3425">
        <v>9</v>
      </c>
      <c r="BA3425" t="s">
        <v>38</v>
      </c>
      <c r="BB3425" t="s">
        <v>74</v>
      </c>
      <c r="BC3425" t="s">
        <v>75</v>
      </c>
      <c r="BD3425" t="s">
        <v>79</v>
      </c>
      <c r="BE3425" t="s">
        <v>46</v>
      </c>
      <c r="BF3425" t="s">
        <v>49</v>
      </c>
      <c r="BG3425">
        <v>9851</v>
      </c>
      <c r="BH3425">
        <v>23839.42</v>
      </c>
      <c r="BI3425">
        <v>30991.245999999996</v>
      </c>
      <c r="BJ3425">
        <v>7151.8259999999973</v>
      </c>
    </row>
    <row r="3426" spans="11:62" x14ac:dyDescent="0.15">
      <c r="K3426">
        <v>2018</v>
      </c>
      <c r="L3426" t="s">
        <v>27</v>
      </c>
      <c r="M3426" t="s">
        <v>74</v>
      </c>
      <c r="N3426" t="s">
        <v>75</v>
      </c>
      <c r="O3426" t="s">
        <v>79</v>
      </c>
      <c r="P3426" t="s">
        <v>46</v>
      </c>
      <c r="Q3426" t="s">
        <v>47</v>
      </c>
      <c r="R3426">
        <v>5176</v>
      </c>
      <c r="S3426">
        <v>7888.2240000000002</v>
      </c>
      <c r="T3426">
        <v>10885.74912</v>
      </c>
      <c r="U3426">
        <v>2997.5251200000002</v>
      </c>
      <c r="AX3426" t="s">
        <v>27</v>
      </c>
      <c r="AY3426">
        <v>2018</v>
      </c>
      <c r="AZ3426">
        <v>9</v>
      </c>
      <c r="BA3426" t="s">
        <v>38</v>
      </c>
      <c r="BB3426" t="s">
        <v>74</v>
      </c>
      <c r="BC3426" t="s">
        <v>75</v>
      </c>
      <c r="BD3426" t="s">
        <v>79</v>
      </c>
      <c r="BE3426" t="s">
        <v>46</v>
      </c>
      <c r="BF3426" t="s">
        <v>50</v>
      </c>
      <c r="BG3426">
        <v>9891</v>
      </c>
      <c r="BH3426">
        <v>45825.002999999997</v>
      </c>
      <c r="BI3426">
        <v>65071.504260000002</v>
      </c>
      <c r="BJ3426">
        <v>19246.501260000005</v>
      </c>
    </row>
    <row r="3427" spans="11:62" x14ac:dyDescent="0.15">
      <c r="K3427">
        <v>2018</v>
      </c>
      <c r="L3427" t="s">
        <v>27</v>
      </c>
      <c r="M3427" t="s">
        <v>74</v>
      </c>
      <c r="N3427" t="s">
        <v>75</v>
      </c>
      <c r="O3427" t="s">
        <v>79</v>
      </c>
      <c r="P3427" t="s">
        <v>46</v>
      </c>
      <c r="Q3427" t="s">
        <v>48</v>
      </c>
      <c r="R3427">
        <v>7534</v>
      </c>
      <c r="S3427">
        <v>21547.240000000005</v>
      </c>
      <c r="T3427">
        <v>26934.050000000003</v>
      </c>
      <c r="U3427">
        <v>5386.8099999999977</v>
      </c>
      <c r="AX3427" t="s">
        <v>27</v>
      </c>
      <c r="AY3427">
        <v>2018</v>
      </c>
      <c r="AZ3427">
        <v>9</v>
      </c>
      <c r="BA3427" t="s">
        <v>38</v>
      </c>
      <c r="BB3427" t="s">
        <v>74</v>
      </c>
      <c r="BC3427" t="s">
        <v>75</v>
      </c>
      <c r="BD3427" t="s">
        <v>79</v>
      </c>
      <c r="BE3427" t="s">
        <v>51</v>
      </c>
      <c r="BF3427" t="s">
        <v>52</v>
      </c>
      <c r="BG3427">
        <v>10901</v>
      </c>
      <c r="BH3427">
        <v>53850.939999999988</v>
      </c>
      <c r="BI3427">
        <v>73775.787799999991</v>
      </c>
      <c r="BJ3427">
        <v>19924.847800000003</v>
      </c>
    </row>
    <row r="3428" spans="11:62" x14ac:dyDescent="0.15">
      <c r="K3428">
        <v>2018</v>
      </c>
      <c r="L3428" t="s">
        <v>27</v>
      </c>
      <c r="M3428" t="s">
        <v>74</v>
      </c>
      <c r="N3428" t="s">
        <v>75</v>
      </c>
      <c r="O3428" t="s">
        <v>79</v>
      </c>
      <c r="P3428" t="s">
        <v>46</v>
      </c>
      <c r="Q3428" t="s">
        <v>49</v>
      </c>
      <c r="R3428">
        <v>9851</v>
      </c>
      <c r="S3428">
        <v>23839.42</v>
      </c>
      <c r="T3428">
        <v>30991.245999999996</v>
      </c>
      <c r="U3428">
        <v>7151.8259999999973</v>
      </c>
      <c r="AX3428" t="s">
        <v>27</v>
      </c>
      <c r="AY3428">
        <v>2018</v>
      </c>
      <c r="AZ3428">
        <v>9</v>
      </c>
      <c r="BA3428" t="s">
        <v>38</v>
      </c>
      <c r="BB3428" t="s">
        <v>74</v>
      </c>
      <c r="BC3428" t="s">
        <v>75</v>
      </c>
      <c r="BD3428" t="s">
        <v>79</v>
      </c>
      <c r="BE3428" t="s">
        <v>51</v>
      </c>
      <c r="BF3428" t="s">
        <v>53</v>
      </c>
      <c r="BG3428">
        <v>8699</v>
      </c>
      <c r="BH3428">
        <v>66843.115999999995</v>
      </c>
      <c r="BI3428">
        <v>97590.949359999984</v>
      </c>
      <c r="BJ3428">
        <v>30747.83335999999</v>
      </c>
    </row>
    <row r="3429" spans="11:62" x14ac:dyDescent="0.15">
      <c r="K3429">
        <v>2018</v>
      </c>
      <c r="L3429" t="s">
        <v>27</v>
      </c>
      <c r="M3429" t="s">
        <v>74</v>
      </c>
      <c r="N3429" t="s">
        <v>75</v>
      </c>
      <c r="O3429" t="s">
        <v>79</v>
      </c>
      <c r="P3429" t="s">
        <v>46</v>
      </c>
      <c r="Q3429" t="s">
        <v>50</v>
      </c>
      <c r="R3429">
        <v>9891</v>
      </c>
      <c r="S3429">
        <v>45825.002999999997</v>
      </c>
      <c r="T3429">
        <v>65071.504260000002</v>
      </c>
      <c r="U3429">
        <v>19246.501260000005</v>
      </c>
      <c r="AX3429" t="s">
        <v>27</v>
      </c>
      <c r="AY3429">
        <v>2018</v>
      </c>
      <c r="AZ3429">
        <v>9</v>
      </c>
      <c r="BA3429" t="s">
        <v>38</v>
      </c>
      <c r="BB3429" t="s">
        <v>74</v>
      </c>
      <c r="BC3429" t="s">
        <v>75</v>
      </c>
      <c r="BD3429" t="s">
        <v>79</v>
      </c>
      <c r="BE3429" t="s">
        <v>51</v>
      </c>
      <c r="BF3429" t="s">
        <v>54</v>
      </c>
      <c r="BG3429">
        <v>7508</v>
      </c>
      <c r="BH3429">
        <v>19986.296000000002</v>
      </c>
      <c r="BI3429">
        <v>28580.403280000002</v>
      </c>
      <c r="BJ3429">
        <v>8594.1072800000002</v>
      </c>
    </row>
    <row r="3430" spans="11:62" x14ac:dyDescent="0.15">
      <c r="K3430">
        <v>2018</v>
      </c>
      <c r="L3430" t="s">
        <v>27</v>
      </c>
      <c r="M3430" t="s">
        <v>74</v>
      </c>
      <c r="N3430" t="s">
        <v>75</v>
      </c>
      <c r="O3430" t="s">
        <v>79</v>
      </c>
      <c r="P3430" t="s">
        <v>51</v>
      </c>
      <c r="Q3430" t="s">
        <v>52</v>
      </c>
      <c r="R3430">
        <v>10901</v>
      </c>
      <c r="S3430">
        <v>53850.939999999988</v>
      </c>
      <c r="T3430">
        <v>73775.787799999991</v>
      </c>
      <c r="U3430">
        <v>19924.847800000003</v>
      </c>
      <c r="AX3430" t="s">
        <v>27</v>
      </c>
      <c r="AY3430">
        <v>2018</v>
      </c>
      <c r="AZ3430">
        <v>9</v>
      </c>
      <c r="BA3430" t="s">
        <v>38</v>
      </c>
      <c r="BB3430" t="s">
        <v>74</v>
      </c>
      <c r="BC3430" t="s">
        <v>75</v>
      </c>
      <c r="BD3430" t="s">
        <v>79</v>
      </c>
      <c r="BE3430" t="s">
        <v>51</v>
      </c>
      <c r="BF3430" t="s">
        <v>55</v>
      </c>
      <c r="BG3430">
        <v>19930</v>
      </c>
      <c r="BH3430">
        <v>111926.88</v>
      </c>
      <c r="BI3430">
        <v>153339.82560000001</v>
      </c>
      <c r="BJ3430">
        <v>41412.945600000006</v>
      </c>
    </row>
    <row r="3431" spans="11:62" x14ac:dyDescent="0.15">
      <c r="K3431">
        <v>2018</v>
      </c>
      <c r="L3431" t="s">
        <v>27</v>
      </c>
      <c r="M3431" t="s">
        <v>74</v>
      </c>
      <c r="N3431" t="s">
        <v>75</v>
      </c>
      <c r="O3431" t="s">
        <v>79</v>
      </c>
      <c r="P3431" t="s">
        <v>51</v>
      </c>
      <c r="Q3431" t="s">
        <v>53</v>
      </c>
      <c r="R3431">
        <v>8699</v>
      </c>
      <c r="S3431">
        <v>66843.115999999995</v>
      </c>
      <c r="T3431">
        <v>97590.949359999984</v>
      </c>
      <c r="U3431">
        <v>30747.83335999999</v>
      </c>
      <c r="AX3431" t="s">
        <v>27</v>
      </c>
      <c r="AY3431">
        <v>2018</v>
      </c>
      <c r="AZ3431">
        <v>9</v>
      </c>
      <c r="BA3431" t="s">
        <v>38</v>
      </c>
      <c r="BB3431" t="s">
        <v>74</v>
      </c>
      <c r="BC3431" t="s">
        <v>75</v>
      </c>
      <c r="BD3431" t="s">
        <v>79</v>
      </c>
      <c r="BE3431" t="s">
        <v>56</v>
      </c>
      <c r="BF3431" t="s">
        <v>57</v>
      </c>
      <c r="BG3431">
        <v>18813</v>
      </c>
      <c r="BH3431">
        <v>277303.62</v>
      </c>
      <c r="BI3431">
        <v>388225.06799999997</v>
      </c>
      <c r="BJ3431">
        <v>110921.44799999997</v>
      </c>
    </row>
    <row r="3432" spans="11:62" x14ac:dyDescent="0.15">
      <c r="K3432">
        <v>2018</v>
      </c>
      <c r="L3432" t="s">
        <v>27</v>
      </c>
      <c r="M3432" t="s">
        <v>74</v>
      </c>
      <c r="N3432" t="s">
        <v>75</v>
      </c>
      <c r="O3432" t="s">
        <v>79</v>
      </c>
      <c r="P3432" t="s">
        <v>51</v>
      </c>
      <c r="Q3432" t="s">
        <v>54</v>
      </c>
      <c r="R3432">
        <v>7508</v>
      </c>
      <c r="S3432">
        <v>19986.296000000002</v>
      </c>
      <c r="T3432">
        <v>28580.403280000002</v>
      </c>
      <c r="U3432">
        <v>8594.1072800000002</v>
      </c>
      <c r="AX3432" t="s">
        <v>27</v>
      </c>
      <c r="AY3432">
        <v>2018</v>
      </c>
      <c r="AZ3432">
        <v>9</v>
      </c>
      <c r="BA3432" t="s">
        <v>38</v>
      </c>
      <c r="BB3432" t="s">
        <v>74</v>
      </c>
      <c r="BC3432" t="s">
        <v>75</v>
      </c>
      <c r="BD3432" t="s">
        <v>79</v>
      </c>
      <c r="BE3432" t="s">
        <v>56</v>
      </c>
      <c r="BF3432" t="s">
        <v>58</v>
      </c>
      <c r="BG3432">
        <v>14975</v>
      </c>
      <c r="BH3432">
        <v>116984.7</v>
      </c>
      <c r="BI3432">
        <v>170797.66199999998</v>
      </c>
      <c r="BJ3432">
        <v>53812.961999999985</v>
      </c>
    </row>
    <row r="3433" spans="11:62" x14ac:dyDescent="0.15">
      <c r="K3433">
        <v>2018</v>
      </c>
      <c r="L3433" t="s">
        <v>27</v>
      </c>
      <c r="M3433" t="s">
        <v>74</v>
      </c>
      <c r="N3433" t="s">
        <v>75</v>
      </c>
      <c r="O3433" t="s">
        <v>79</v>
      </c>
      <c r="P3433" t="s">
        <v>51</v>
      </c>
      <c r="Q3433" t="s">
        <v>55</v>
      </c>
      <c r="R3433">
        <v>19930</v>
      </c>
      <c r="S3433">
        <v>111926.88</v>
      </c>
      <c r="T3433">
        <v>153339.82560000001</v>
      </c>
      <c r="U3433">
        <v>41412.945600000006</v>
      </c>
      <c r="AX3433" t="s">
        <v>27</v>
      </c>
      <c r="AY3433">
        <v>2018</v>
      </c>
      <c r="AZ3433">
        <v>9</v>
      </c>
      <c r="BA3433" t="s">
        <v>38</v>
      </c>
      <c r="BB3433" t="s">
        <v>74</v>
      </c>
      <c r="BC3433" t="s">
        <v>75</v>
      </c>
      <c r="BD3433" t="s">
        <v>79</v>
      </c>
      <c r="BE3433" t="s">
        <v>56</v>
      </c>
      <c r="BF3433" t="s">
        <v>59</v>
      </c>
      <c r="BG3433">
        <v>10626</v>
      </c>
      <c r="BH3433">
        <v>24099.767999999996</v>
      </c>
      <c r="BI3433">
        <v>32293.689119999995</v>
      </c>
      <c r="BJ3433">
        <v>8193.9211199999991</v>
      </c>
    </row>
    <row r="3434" spans="11:62" x14ac:dyDescent="0.15">
      <c r="K3434">
        <v>2018</v>
      </c>
      <c r="L3434" t="s">
        <v>27</v>
      </c>
      <c r="M3434" t="s">
        <v>74</v>
      </c>
      <c r="N3434" t="s">
        <v>75</v>
      </c>
      <c r="O3434" t="s">
        <v>79</v>
      </c>
      <c r="P3434" t="s">
        <v>56</v>
      </c>
      <c r="Q3434" t="s">
        <v>57</v>
      </c>
      <c r="R3434">
        <v>18813</v>
      </c>
      <c r="S3434">
        <v>277303.62</v>
      </c>
      <c r="T3434">
        <v>388225.06799999997</v>
      </c>
      <c r="U3434">
        <v>110921.44799999997</v>
      </c>
      <c r="AX3434" t="s">
        <v>27</v>
      </c>
      <c r="AY3434">
        <v>2018</v>
      </c>
      <c r="AZ3434">
        <v>9</v>
      </c>
      <c r="BA3434" t="s">
        <v>38</v>
      </c>
      <c r="BB3434" t="s">
        <v>74</v>
      </c>
      <c r="BC3434" t="s">
        <v>75</v>
      </c>
      <c r="BD3434" t="s">
        <v>80</v>
      </c>
      <c r="BE3434" t="s">
        <v>46</v>
      </c>
      <c r="BF3434" t="s">
        <v>47</v>
      </c>
      <c r="BG3434">
        <v>12385</v>
      </c>
      <c r="BH3434">
        <v>17091.3</v>
      </c>
      <c r="BI3434">
        <v>21876.863999999998</v>
      </c>
      <c r="BJ3434">
        <v>4785.5639999999985</v>
      </c>
    </row>
    <row r="3435" spans="11:62" x14ac:dyDescent="0.15">
      <c r="K3435">
        <v>2018</v>
      </c>
      <c r="L3435" t="s">
        <v>27</v>
      </c>
      <c r="M3435" t="s">
        <v>74</v>
      </c>
      <c r="N3435" t="s">
        <v>75</v>
      </c>
      <c r="O3435" t="s">
        <v>79</v>
      </c>
      <c r="P3435" t="s">
        <v>56</v>
      </c>
      <c r="Q3435" t="s">
        <v>58</v>
      </c>
      <c r="R3435">
        <v>14975</v>
      </c>
      <c r="S3435">
        <v>116984.7</v>
      </c>
      <c r="T3435">
        <v>170797.66199999998</v>
      </c>
      <c r="U3435">
        <v>53812.961999999985</v>
      </c>
      <c r="AX3435" t="s">
        <v>27</v>
      </c>
      <c r="AY3435">
        <v>2018</v>
      </c>
      <c r="AZ3435">
        <v>9</v>
      </c>
      <c r="BA3435" t="s">
        <v>38</v>
      </c>
      <c r="BB3435" t="s">
        <v>74</v>
      </c>
      <c r="BC3435" t="s">
        <v>75</v>
      </c>
      <c r="BD3435" t="s">
        <v>80</v>
      </c>
      <c r="BE3435" t="s">
        <v>46</v>
      </c>
      <c r="BF3435" t="s">
        <v>48</v>
      </c>
      <c r="BG3435">
        <v>9760</v>
      </c>
      <c r="BH3435">
        <v>27054.720000000001</v>
      </c>
      <c r="BI3435">
        <v>33818.400000000001</v>
      </c>
      <c r="BJ3435">
        <v>6763.68</v>
      </c>
    </row>
    <row r="3436" spans="11:62" x14ac:dyDescent="0.15">
      <c r="K3436">
        <v>2018</v>
      </c>
      <c r="L3436" t="s">
        <v>27</v>
      </c>
      <c r="M3436" t="s">
        <v>74</v>
      </c>
      <c r="N3436" t="s">
        <v>75</v>
      </c>
      <c r="O3436" t="s">
        <v>79</v>
      </c>
      <c r="P3436" t="s">
        <v>56</v>
      </c>
      <c r="Q3436" t="s">
        <v>59</v>
      </c>
      <c r="R3436">
        <v>10626</v>
      </c>
      <c r="S3436">
        <v>24099.767999999996</v>
      </c>
      <c r="T3436">
        <v>32293.689119999995</v>
      </c>
      <c r="U3436">
        <v>8193.9211199999991</v>
      </c>
      <c r="AX3436" t="s">
        <v>27</v>
      </c>
      <c r="AY3436">
        <v>2018</v>
      </c>
      <c r="AZ3436">
        <v>9</v>
      </c>
      <c r="BA3436" t="s">
        <v>38</v>
      </c>
      <c r="BB3436" t="s">
        <v>74</v>
      </c>
      <c r="BC3436" t="s">
        <v>75</v>
      </c>
      <c r="BD3436" t="s">
        <v>80</v>
      </c>
      <c r="BE3436" t="s">
        <v>46</v>
      </c>
      <c r="BF3436" t="s">
        <v>49</v>
      </c>
      <c r="BG3436">
        <v>6059</v>
      </c>
      <c r="BH3436">
        <v>15062.674000000001</v>
      </c>
      <c r="BI3436">
        <v>21690.250560000004</v>
      </c>
      <c r="BJ3436">
        <v>6627.5765600000032</v>
      </c>
    </row>
    <row r="3437" spans="11:62" x14ac:dyDescent="0.15">
      <c r="K3437">
        <v>2018</v>
      </c>
      <c r="L3437" t="s">
        <v>27</v>
      </c>
      <c r="M3437" t="s">
        <v>74</v>
      </c>
      <c r="N3437" t="s">
        <v>75</v>
      </c>
      <c r="O3437" t="s">
        <v>80</v>
      </c>
      <c r="P3437" t="s">
        <v>46</v>
      </c>
      <c r="Q3437" t="s">
        <v>47</v>
      </c>
      <c r="R3437">
        <v>12385</v>
      </c>
      <c r="S3437">
        <v>17091.3</v>
      </c>
      <c r="T3437">
        <v>21876.863999999998</v>
      </c>
      <c r="U3437">
        <v>4785.5639999999985</v>
      </c>
      <c r="AX3437" t="s">
        <v>27</v>
      </c>
      <c r="AY3437">
        <v>2018</v>
      </c>
      <c r="AZ3437">
        <v>9</v>
      </c>
      <c r="BA3437" t="s">
        <v>38</v>
      </c>
      <c r="BB3437" t="s">
        <v>74</v>
      </c>
      <c r="BC3437" t="s">
        <v>75</v>
      </c>
      <c r="BD3437" t="s">
        <v>80</v>
      </c>
      <c r="BE3437" t="s">
        <v>46</v>
      </c>
      <c r="BF3437" t="s">
        <v>50</v>
      </c>
      <c r="BG3437">
        <v>17134</v>
      </c>
      <c r="BH3437">
        <v>77274.34</v>
      </c>
      <c r="BI3437">
        <v>102774.87219999998</v>
      </c>
      <c r="BJ3437">
        <v>25500.532199999987</v>
      </c>
    </row>
    <row r="3438" spans="11:62" x14ac:dyDescent="0.15">
      <c r="K3438">
        <v>2018</v>
      </c>
      <c r="L3438" t="s">
        <v>27</v>
      </c>
      <c r="M3438" t="s">
        <v>74</v>
      </c>
      <c r="N3438" t="s">
        <v>75</v>
      </c>
      <c r="O3438" t="s">
        <v>80</v>
      </c>
      <c r="P3438" t="s">
        <v>46</v>
      </c>
      <c r="Q3438" t="s">
        <v>48</v>
      </c>
      <c r="R3438">
        <v>9760</v>
      </c>
      <c r="S3438">
        <v>27054.720000000001</v>
      </c>
      <c r="T3438">
        <v>33818.400000000001</v>
      </c>
      <c r="U3438">
        <v>6763.68</v>
      </c>
      <c r="AX3438" t="s">
        <v>27</v>
      </c>
      <c r="AY3438">
        <v>2018</v>
      </c>
      <c r="AZ3438">
        <v>9</v>
      </c>
      <c r="BA3438" t="s">
        <v>38</v>
      </c>
      <c r="BB3438" t="s">
        <v>74</v>
      </c>
      <c r="BC3438" t="s">
        <v>75</v>
      </c>
      <c r="BD3438" t="s">
        <v>80</v>
      </c>
      <c r="BE3438" t="s">
        <v>51</v>
      </c>
      <c r="BF3438" t="s">
        <v>52</v>
      </c>
      <c r="BG3438">
        <v>7115</v>
      </c>
      <c r="BH3438">
        <v>30551.81</v>
      </c>
      <c r="BI3438">
        <v>44605.642599999999</v>
      </c>
      <c r="BJ3438">
        <v>14053.832599999998</v>
      </c>
    </row>
    <row r="3439" spans="11:62" x14ac:dyDescent="0.15">
      <c r="K3439">
        <v>2018</v>
      </c>
      <c r="L3439" t="s">
        <v>27</v>
      </c>
      <c r="M3439" t="s">
        <v>74</v>
      </c>
      <c r="N3439" t="s">
        <v>75</v>
      </c>
      <c r="O3439" t="s">
        <v>80</v>
      </c>
      <c r="P3439" t="s">
        <v>46</v>
      </c>
      <c r="Q3439" t="s">
        <v>49</v>
      </c>
      <c r="R3439">
        <v>6059</v>
      </c>
      <c r="S3439">
        <v>15062.674000000001</v>
      </c>
      <c r="T3439">
        <v>21690.250560000004</v>
      </c>
      <c r="U3439">
        <v>6627.5765600000032</v>
      </c>
      <c r="AX3439" t="s">
        <v>27</v>
      </c>
      <c r="AY3439">
        <v>2018</v>
      </c>
      <c r="AZ3439">
        <v>9</v>
      </c>
      <c r="BA3439" t="s">
        <v>38</v>
      </c>
      <c r="BB3439" t="s">
        <v>74</v>
      </c>
      <c r="BC3439" t="s">
        <v>75</v>
      </c>
      <c r="BD3439" t="s">
        <v>80</v>
      </c>
      <c r="BE3439" t="s">
        <v>51</v>
      </c>
      <c r="BF3439" t="s">
        <v>53</v>
      </c>
      <c r="BG3439">
        <v>19483</v>
      </c>
      <c r="BH3439">
        <v>165605.5</v>
      </c>
      <c r="BI3439">
        <v>246752.19500000001</v>
      </c>
      <c r="BJ3439">
        <v>81146.695000000007</v>
      </c>
    </row>
    <row r="3440" spans="11:62" x14ac:dyDescent="0.15">
      <c r="K3440">
        <v>2018</v>
      </c>
      <c r="L3440" t="s">
        <v>27</v>
      </c>
      <c r="M3440" t="s">
        <v>74</v>
      </c>
      <c r="N3440" t="s">
        <v>75</v>
      </c>
      <c r="O3440" t="s">
        <v>80</v>
      </c>
      <c r="P3440" t="s">
        <v>46</v>
      </c>
      <c r="Q3440" t="s">
        <v>50</v>
      </c>
      <c r="R3440">
        <v>17134</v>
      </c>
      <c r="S3440">
        <v>77274.34</v>
      </c>
      <c r="T3440">
        <v>102774.87219999998</v>
      </c>
      <c r="U3440">
        <v>25500.532199999987</v>
      </c>
      <c r="AX3440" t="s">
        <v>27</v>
      </c>
      <c r="AY3440">
        <v>2018</v>
      </c>
      <c r="AZ3440">
        <v>9</v>
      </c>
      <c r="BA3440" t="s">
        <v>38</v>
      </c>
      <c r="BB3440" t="s">
        <v>74</v>
      </c>
      <c r="BC3440" t="s">
        <v>75</v>
      </c>
      <c r="BD3440" t="s">
        <v>80</v>
      </c>
      <c r="BE3440" t="s">
        <v>51</v>
      </c>
      <c r="BF3440" t="s">
        <v>54</v>
      </c>
      <c r="BG3440">
        <v>7437</v>
      </c>
      <c r="BH3440">
        <v>20451.750000000004</v>
      </c>
      <c r="BI3440">
        <v>29246.002500000006</v>
      </c>
      <c r="BJ3440">
        <v>8794.2525000000023</v>
      </c>
    </row>
    <row r="3441" spans="11:62" x14ac:dyDescent="0.15">
      <c r="K3441">
        <v>2018</v>
      </c>
      <c r="L3441" t="s">
        <v>27</v>
      </c>
      <c r="M3441" t="s">
        <v>74</v>
      </c>
      <c r="N3441" t="s">
        <v>75</v>
      </c>
      <c r="O3441" t="s">
        <v>80</v>
      </c>
      <c r="P3441" t="s">
        <v>51</v>
      </c>
      <c r="Q3441" t="s">
        <v>52</v>
      </c>
      <c r="R3441">
        <v>7115</v>
      </c>
      <c r="S3441">
        <v>30551.81</v>
      </c>
      <c r="T3441">
        <v>44605.642599999999</v>
      </c>
      <c r="U3441">
        <v>14053.832599999998</v>
      </c>
      <c r="AX3441" t="s">
        <v>27</v>
      </c>
      <c r="AY3441">
        <v>2018</v>
      </c>
      <c r="AZ3441">
        <v>9</v>
      </c>
      <c r="BA3441" t="s">
        <v>38</v>
      </c>
      <c r="BB3441" t="s">
        <v>74</v>
      </c>
      <c r="BC3441" t="s">
        <v>75</v>
      </c>
      <c r="BD3441" t="s">
        <v>80</v>
      </c>
      <c r="BE3441" t="s">
        <v>51</v>
      </c>
      <c r="BF3441" t="s">
        <v>55</v>
      </c>
      <c r="BG3441">
        <v>19009</v>
      </c>
      <c r="BH3441">
        <v>104017.24799999999</v>
      </c>
      <c r="BI3441">
        <v>132101.90495999999</v>
      </c>
      <c r="BJ3441">
        <v>28084.656959999993</v>
      </c>
    </row>
    <row r="3442" spans="11:62" x14ac:dyDescent="0.15">
      <c r="K3442">
        <v>2018</v>
      </c>
      <c r="L3442" t="s">
        <v>27</v>
      </c>
      <c r="M3442" t="s">
        <v>74</v>
      </c>
      <c r="N3442" t="s">
        <v>75</v>
      </c>
      <c r="O3442" t="s">
        <v>80</v>
      </c>
      <c r="P3442" t="s">
        <v>51</v>
      </c>
      <c r="Q3442" t="s">
        <v>53</v>
      </c>
      <c r="R3442">
        <v>19483</v>
      </c>
      <c r="S3442">
        <v>165605.5</v>
      </c>
      <c r="T3442">
        <v>246752.19500000001</v>
      </c>
      <c r="U3442">
        <v>81146.695000000007</v>
      </c>
      <c r="AX3442" t="s">
        <v>27</v>
      </c>
      <c r="AY3442">
        <v>2018</v>
      </c>
      <c r="AZ3442">
        <v>9</v>
      </c>
      <c r="BA3442" t="s">
        <v>38</v>
      </c>
      <c r="BB3442" t="s">
        <v>74</v>
      </c>
      <c r="BC3442" t="s">
        <v>75</v>
      </c>
      <c r="BD3442" t="s">
        <v>80</v>
      </c>
      <c r="BE3442" t="s">
        <v>56</v>
      </c>
      <c r="BF3442" t="s">
        <v>57</v>
      </c>
      <c r="BG3442">
        <v>18901</v>
      </c>
      <c r="BH3442">
        <v>286198.94199999998</v>
      </c>
      <c r="BI3442">
        <v>397816.52938000002</v>
      </c>
      <c r="BJ3442">
        <v>111617.58738000004</v>
      </c>
    </row>
    <row r="3443" spans="11:62" x14ac:dyDescent="0.15">
      <c r="K3443">
        <v>2018</v>
      </c>
      <c r="L3443" t="s">
        <v>27</v>
      </c>
      <c r="M3443" t="s">
        <v>74</v>
      </c>
      <c r="N3443" t="s">
        <v>75</v>
      </c>
      <c r="O3443" t="s">
        <v>80</v>
      </c>
      <c r="P3443" t="s">
        <v>51</v>
      </c>
      <c r="Q3443" t="s">
        <v>54</v>
      </c>
      <c r="R3443">
        <v>7437</v>
      </c>
      <c r="S3443">
        <v>20451.750000000004</v>
      </c>
      <c r="T3443">
        <v>29246.002500000006</v>
      </c>
      <c r="U3443">
        <v>8794.2525000000023</v>
      </c>
      <c r="AX3443" t="s">
        <v>27</v>
      </c>
      <c r="AY3443">
        <v>2018</v>
      </c>
      <c r="AZ3443">
        <v>9</v>
      </c>
      <c r="BA3443" t="s">
        <v>38</v>
      </c>
      <c r="BB3443" t="s">
        <v>74</v>
      </c>
      <c r="BC3443" t="s">
        <v>75</v>
      </c>
      <c r="BD3443" t="s">
        <v>80</v>
      </c>
      <c r="BE3443" t="s">
        <v>56</v>
      </c>
      <c r="BF3443" t="s">
        <v>58</v>
      </c>
      <c r="BG3443">
        <v>9551</v>
      </c>
      <c r="BH3443">
        <v>71002.133999999991</v>
      </c>
      <c r="BI3443">
        <v>85912.582139999999</v>
      </c>
      <c r="BJ3443">
        <v>14910.448140000008</v>
      </c>
    </row>
    <row r="3444" spans="11:62" x14ac:dyDescent="0.15">
      <c r="K3444">
        <v>2018</v>
      </c>
      <c r="L3444" t="s">
        <v>27</v>
      </c>
      <c r="M3444" t="s">
        <v>74</v>
      </c>
      <c r="N3444" t="s">
        <v>75</v>
      </c>
      <c r="O3444" t="s">
        <v>80</v>
      </c>
      <c r="P3444" t="s">
        <v>51</v>
      </c>
      <c r="Q3444" t="s">
        <v>55</v>
      </c>
      <c r="R3444">
        <v>19009</v>
      </c>
      <c r="S3444">
        <v>104017.24799999999</v>
      </c>
      <c r="T3444">
        <v>132101.90495999999</v>
      </c>
      <c r="U3444">
        <v>28084.656959999993</v>
      </c>
      <c r="AX3444" t="s">
        <v>27</v>
      </c>
      <c r="AY3444">
        <v>2018</v>
      </c>
      <c r="AZ3444">
        <v>9</v>
      </c>
      <c r="BA3444" t="s">
        <v>38</v>
      </c>
      <c r="BB3444" t="s">
        <v>74</v>
      </c>
      <c r="BC3444" t="s">
        <v>75</v>
      </c>
      <c r="BD3444" t="s">
        <v>80</v>
      </c>
      <c r="BE3444" t="s">
        <v>56</v>
      </c>
      <c r="BF3444" t="s">
        <v>59</v>
      </c>
      <c r="BG3444">
        <v>18757</v>
      </c>
      <c r="BH3444">
        <v>38151.737999999998</v>
      </c>
      <c r="BI3444">
        <v>53030.915819999995</v>
      </c>
      <c r="BJ3444">
        <v>14879.177819999997</v>
      </c>
    </row>
    <row r="3445" spans="11:62" x14ac:dyDescent="0.15">
      <c r="K3445">
        <v>2018</v>
      </c>
      <c r="L3445" t="s">
        <v>27</v>
      </c>
      <c r="M3445" t="s">
        <v>74</v>
      </c>
      <c r="N3445" t="s">
        <v>75</v>
      </c>
      <c r="O3445" t="s">
        <v>80</v>
      </c>
      <c r="P3445" t="s">
        <v>56</v>
      </c>
      <c r="Q3445" t="s">
        <v>57</v>
      </c>
      <c r="R3445">
        <v>18901</v>
      </c>
      <c r="S3445">
        <v>286198.94199999998</v>
      </c>
      <c r="T3445">
        <v>397816.52938000002</v>
      </c>
      <c r="U3445">
        <v>111617.58738000004</v>
      </c>
      <c r="AX3445" t="s">
        <v>27</v>
      </c>
      <c r="AY3445">
        <v>2018</v>
      </c>
      <c r="AZ3445">
        <v>9</v>
      </c>
      <c r="BA3445" t="s">
        <v>38</v>
      </c>
      <c r="BB3445" t="s">
        <v>74</v>
      </c>
      <c r="BC3445" t="s">
        <v>75</v>
      </c>
      <c r="BD3445" t="s">
        <v>81</v>
      </c>
      <c r="BE3445" t="s">
        <v>46</v>
      </c>
      <c r="BF3445" t="s">
        <v>47</v>
      </c>
      <c r="BG3445">
        <v>17899</v>
      </c>
      <c r="BH3445">
        <v>27922.44</v>
      </c>
      <c r="BI3445">
        <v>34903.050000000003</v>
      </c>
      <c r="BJ3445">
        <v>6980.6100000000042</v>
      </c>
    </row>
    <row r="3446" spans="11:62" x14ac:dyDescent="0.15">
      <c r="K3446">
        <v>2018</v>
      </c>
      <c r="L3446" t="s">
        <v>27</v>
      </c>
      <c r="M3446" t="s">
        <v>74</v>
      </c>
      <c r="N3446" t="s">
        <v>75</v>
      </c>
      <c r="O3446" t="s">
        <v>80</v>
      </c>
      <c r="P3446" t="s">
        <v>56</v>
      </c>
      <c r="Q3446" t="s">
        <v>58</v>
      </c>
      <c r="R3446">
        <v>9551</v>
      </c>
      <c r="S3446">
        <v>71002.133999999991</v>
      </c>
      <c r="T3446">
        <v>85912.582139999999</v>
      </c>
      <c r="U3446">
        <v>14910.448140000008</v>
      </c>
      <c r="AX3446" t="s">
        <v>27</v>
      </c>
      <c r="AY3446">
        <v>2018</v>
      </c>
      <c r="AZ3446">
        <v>9</v>
      </c>
      <c r="BA3446" t="s">
        <v>38</v>
      </c>
      <c r="BB3446" t="s">
        <v>74</v>
      </c>
      <c r="BC3446" t="s">
        <v>75</v>
      </c>
      <c r="BD3446" t="s">
        <v>81</v>
      </c>
      <c r="BE3446" t="s">
        <v>46</v>
      </c>
      <c r="BF3446" t="s">
        <v>48</v>
      </c>
      <c r="BG3446">
        <v>12909</v>
      </c>
      <c r="BH3446">
        <v>32375.772000000001</v>
      </c>
      <c r="BI3446">
        <v>47268.627120000005</v>
      </c>
      <c r="BJ3446">
        <v>14892.855120000004</v>
      </c>
    </row>
    <row r="3447" spans="11:62" x14ac:dyDescent="0.15">
      <c r="K3447">
        <v>2018</v>
      </c>
      <c r="L3447" t="s">
        <v>27</v>
      </c>
      <c r="M3447" t="s">
        <v>74</v>
      </c>
      <c r="N3447" t="s">
        <v>75</v>
      </c>
      <c r="O3447" t="s">
        <v>80</v>
      </c>
      <c r="P3447" t="s">
        <v>56</v>
      </c>
      <c r="Q3447" t="s">
        <v>59</v>
      </c>
      <c r="R3447">
        <v>18757</v>
      </c>
      <c r="S3447">
        <v>38151.737999999998</v>
      </c>
      <c r="T3447">
        <v>53030.915819999995</v>
      </c>
      <c r="U3447">
        <v>14879.177819999997</v>
      </c>
      <c r="AX3447" t="s">
        <v>27</v>
      </c>
      <c r="AY3447">
        <v>2018</v>
      </c>
      <c r="AZ3447">
        <v>9</v>
      </c>
      <c r="BA3447" t="s">
        <v>38</v>
      </c>
      <c r="BB3447" t="s">
        <v>74</v>
      </c>
      <c r="BC3447" t="s">
        <v>75</v>
      </c>
      <c r="BD3447" t="s">
        <v>81</v>
      </c>
      <c r="BE3447" t="s">
        <v>46</v>
      </c>
      <c r="BF3447" t="s">
        <v>49</v>
      </c>
      <c r="BG3447">
        <v>11943</v>
      </c>
      <c r="BH3447">
        <v>29690.298000000003</v>
      </c>
      <c r="BI3447">
        <v>41863.320180000002</v>
      </c>
      <c r="BJ3447">
        <v>12173.02218</v>
      </c>
    </row>
    <row r="3448" spans="11:62" x14ac:dyDescent="0.15">
      <c r="K3448">
        <v>2018</v>
      </c>
      <c r="L3448" t="s">
        <v>27</v>
      </c>
      <c r="M3448" t="s">
        <v>74</v>
      </c>
      <c r="N3448" t="s">
        <v>75</v>
      </c>
      <c r="O3448" t="s">
        <v>81</v>
      </c>
      <c r="P3448" t="s">
        <v>46</v>
      </c>
      <c r="Q3448" t="s">
        <v>47</v>
      </c>
      <c r="R3448">
        <v>17899</v>
      </c>
      <c r="S3448">
        <v>27922.44</v>
      </c>
      <c r="T3448">
        <v>34903.050000000003</v>
      </c>
      <c r="U3448">
        <v>6980.6100000000042</v>
      </c>
      <c r="AX3448" t="s">
        <v>27</v>
      </c>
      <c r="AY3448">
        <v>2018</v>
      </c>
      <c r="AZ3448">
        <v>9</v>
      </c>
      <c r="BA3448" t="s">
        <v>38</v>
      </c>
      <c r="BB3448" t="s">
        <v>74</v>
      </c>
      <c r="BC3448" t="s">
        <v>75</v>
      </c>
      <c r="BD3448" t="s">
        <v>81</v>
      </c>
      <c r="BE3448" t="s">
        <v>46</v>
      </c>
      <c r="BF3448" t="s">
        <v>50</v>
      </c>
      <c r="BG3448">
        <v>19186</v>
      </c>
      <c r="BH3448">
        <v>87315.48599999999</v>
      </c>
      <c r="BI3448">
        <v>117875.90609999999</v>
      </c>
      <c r="BJ3448">
        <v>30560.420100000003</v>
      </c>
    </row>
    <row r="3449" spans="11:62" x14ac:dyDescent="0.15">
      <c r="K3449">
        <v>2018</v>
      </c>
      <c r="L3449" t="s">
        <v>27</v>
      </c>
      <c r="M3449" t="s">
        <v>74</v>
      </c>
      <c r="N3449" t="s">
        <v>75</v>
      </c>
      <c r="O3449" t="s">
        <v>81</v>
      </c>
      <c r="P3449" t="s">
        <v>46</v>
      </c>
      <c r="Q3449" t="s">
        <v>48</v>
      </c>
      <c r="R3449">
        <v>12909</v>
      </c>
      <c r="S3449">
        <v>32375.772000000001</v>
      </c>
      <c r="T3449">
        <v>47268.627120000005</v>
      </c>
      <c r="U3449">
        <v>14892.855120000004</v>
      </c>
      <c r="AX3449" t="s">
        <v>27</v>
      </c>
      <c r="AY3449">
        <v>2018</v>
      </c>
      <c r="AZ3449">
        <v>9</v>
      </c>
      <c r="BA3449" t="s">
        <v>38</v>
      </c>
      <c r="BB3449" t="s">
        <v>74</v>
      </c>
      <c r="BC3449" t="s">
        <v>75</v>
      </c>
      <c r="BD3449" t="s">
        <v>81</v>
      </c>
      <c r="BE3449" t="s">
        <v>51</v>
      </c>
      <c r="BF3449" t="s">
        <v>52</v>
      </c>
      <c r="BG3449">
        <v>6303</v>
      </c>
      <c r="BH3449">
        <v>30418.277999999998</v>
      </c>
      <c r="BI3449">
        <v>45627.417000000001</v>
      </c>
      <c r="BJ3449">
        <v>15209.139000000003</v>
      </c>
    </row>
    <row r="3450" spans="11:62" x14ac:dyDescent="0.15">
      <c r="K3450">
        <v>2018</v>
      </c>
      <c r="L3450" t="s">
        <v>27</v>
      </c>
      <c r="M3450" t="s">
        <v>74</v>
      </c>
      <c r="N3450" t="s">
        <v>75</v>
      </c>
      <c r="O3450" t="s">
        <v>81</v>
      </c>
      <c r="P3450" t="s">
        <v>46</v>
      </c>
      <c r="Q3450" t="s">
        <v>49</v>
      </c>
      <c r="R3450">
        <v>11943</v>
      </c>
      <c r="S3450">
        <v>29690.298000000003</v>
      </c>
      <c r="T3450">
        <v>41863.320180000002</v>
      </c>
      <c r="U3450">
        <v>12173.02218</v>
      </c>
      <c r="AX3450" t="s">
        <v>27</v>
      </c>
      <c r="AY3450">
        <v>2018</v>
      </c>
      <c r="AZ3450">
        <v>9</v>
      </c>
      <c r="BA3450" t="s">
        <v>38</v>
      </c>
      <c r="BB3450" t="s">
        <v>74</v>
      </c>
      <c r="BC3450" t="s">
        <v>75</v>
      </c>
      <c r="BD3450" t="s">
        <v>81</v>
      </c>
      <c r="BE3450" t="s">
        <v>51</v>
      </c>
      <c r="BF3450" t="s">
        <v>53</v>
      </c>
      <c r="BG3450">
        <v>12263</v>
      </c>
      <c r="BH3450">
        <v>103401.61599999999</v>
      </c>
      <c r="BI3450">
        <v>134422.10080000001</v>
      </c>
      <c r="BJ3450">
        <v>31020.48480000002</v>
      </c>
    </row>
    <row r="3451" spans="11:62" x14ac:dyDescent="0.15">
      <c r="K3451">
        <v>2018</v>
      </c>
      <c r="L3451" t="s">
        <v>27</v>
      </c>
      <c r="M3451" t="s">
        <v>74</v>
      </c>
      <c r="N3451" t="s">
        <v>75</v>
      </c>
      <c r="O3451" t="s">
        <v>81</v>
      </c>
      <c r="P3451" t="s">
        <v>46</v>
      </c>
      <c r="Q3451" t="s">
        <v>50</v>
      </c>
      <c r="R3451">
        <v>19186</v>
      </c>
      <c r="S3451">
        <v>87315.48599999999</v>
      </c>
      <c r="T3451">
        <v>117875.90609999999</v>
      </c>
      <c r="U3451">
        <v>30560.420100000003</v>
      </c>
      <c r="AX3451" t="s">
        <v>27</v>
      </c>
      <c r="AY3451">
        <v>2018</v>
      </c>
      <c r="AZ3451">
        <v>9</v>
      </c>
      <c r="BA3451" t="s">
        <v>38</v>
      </c>
      <c r="BB3451" t="s">
        <v>74</v>
      </c>
      <c r="BC3451" t="s">
        <v>75</v>
      </c>
      <c r="BD3451" t="s">
        <v>81</v>
      </c>
      <c r="BE3451" t="s">
        <v>51</v>
      </c>
      <c r="BF3451" t="s">
        <v>54</v>
      </c>
      <c r="BG3451">
        <v>18851</v>
      </c>
      <c r="BH3451">
        <v>52254.972000000002</v>
      </c>
      <c r="BI3451">
        <v>68454.013319999998</v>
      </c>
      <c r="BJ3451">
        <v>16199.041319999997</v>
      </c>
    </row>
    <row r="3452" spans="11:62" x14ac:dyDescent="0.15">
      <c r="K3452">
        <v>2018</v>
      </c>
      <c r="L3452" t="s">
        <v>27</v>
      </c>
      <c r="M3452" t="s">
        <v>74</v>
      </c>
      <c r="N3452" t="s">
        <v>75</v>
      </c>
      <c r="O3452" t="s">
        <v>81</v>
      </c>
      <c r="P3452" t="s">
        <v>51</v>
      </c>
      <c r="Q3452" t="s">
        <v>52</v>
      </c>
      <c r="R3452">
        <v>6303</v>
      </c>
      <c r="S3452">
        <v>30418.277999999998</v>
      </c>
      <c r="T3452">
        <v>45627.417000000001</v>
      </c>
      <c r="U3452">
        <v>15209.139000000003</v>
      </c>
      <c r="AX3452" t="s">
        <v>27</v>
      </c>
      <c r="AY3452">
        <v>2018</v>
      </c>
      <c r="AZ3452">
        <v>9</v>
      </c>
      <c r="BA3452" t="s">
        <v>38</v>
      </c>
      <c r="BB3452" t="s">
        <v>74</v>
      </c>
      <c r="BC3452" t="s">
        <v>75</v>
      </c>
      <c r="BD3452" t="s">
        <v>81</v>
      </c>
      <c r="BE3452" t="s">
        <v>51</v>
      </c>
      <c r="BF3452" t="s">
        <v>55</v>
      </c>
      <c r="BG3452">
        <v>17438</v>
      </c>
      <c r="BH3452">
        <v>93746.687999999995</v>
      </c>
      <c r="BI3452">
        <v>113433.49248</v>
      </c>
      <c r="BJ3452">
        <v>19686.804480000006</v>
      </c>
    </row>
    <row r="3453" spans="11:62" x14ac:dyDescent="0.15">
      <c r="K3453">
        <v>2018</v>
      </c>
      <c r="L3453" t="s">
        <v>27</v>
      </c>
      <c r="M3453" t="s">
        <v>74</v>
      </c>
      <c r="N3453" t="s">
        <v>75</v>
      </c>
      <c r="O3453" t="s">
        <v>81</v>
      </c>
      <c r="P3453" t="s">
        <v>51</v>
      </c>
      <c r="Q3453" t="s">
        <v>53</v>
      </c>
      <c r="R3453">
        <v>12263</v>
      </c>
      <c r="S3453">
        <v>103401.61599999999</v>
      </c>
      <c r="T3453">
        <v>134422.10080000001</v>
      </c>
      <c r="U3453">
        <v>31020.48480000002</v>
      </c>
      <c r="AX3453" t="s">
        <v>27</v>
      </c>
      <c r="AY3453">
        <v>2018</v>
      </c>
      <c r="AZ3453">
        <v>9</v>
      </c>
      <c r="BA3453" t="s">
        <v>38</v>
      </c>
      <c r="BB3453" t="s">
        <v>74</v>
      </c>
      <c r="BC3453" t="s">
        <v>75</v>
      </c>
      <c r="BD3453" t="s">
        <v>81</v>
      </c>
      <c r="BE3453" t="s">
        <v>56</v>
      </c>
      <c r="BF3453" t="s">
        <v>57</v>
      </c>
      <c r="BG3453">
        <v>12651</v>
      </c>
      <c r="BH3453">
        <v>186475.74</v>
      </c>
      <c r="BI3453">
        <v>236824.18979999999</v>
      </c>
      <c r="BJ3453">
        <v>50348.449800000002</v>
      </c>
    </row>
    <row r="3454" spans="11:62" x14ac:dyDescent="0.15">
      <c r="K3454">
        <v>2018</v>
      </c>
      <c r="L3454" t="s">
        <v>27</v>
      </c>
      <c r="M3454" t="s">
        <v>74</v>
      </c>
      <c r="N3454" t="s">
        <v>75</v>
      </c>
      <c r="O3454" t="s">
        <v>81</v>
      </c>
      <c r="P3454" t="s">
        <v>51</v>
      </c>
      <c r="Q3454" t="s">
        <v>54</v>
      </c>
      <c r="R3454">
        <v>18851</v>
      </c>
      <c r="S3454">
        <v>52254.972000000002</v>
      </c>
      <c r="T3454">
        <v>68454.013319999998</v>
      </c>
      <c r="U3454">
        <v>16199.041319999997</v>
      </c>
      <c r="AX3454" t="s">
        <v>27</v>
      </c>
      <c r="AY3454">
        <v>2018</v>
      </c>
      <c r="AZ3454">
        <v>9</v>
      </c>
      <c r="BA3454" t="s">
        <v>38</v>
      </c>
      <c r="BB3454" t="s">
        <v>74</v>
      </c>
      <c r="BC3454" t="s">
        <v>75</v>
      </c>
      <c r="BD3454" t="s">
        <v>81</v>
      </c>
      <c r="BE3454" t="s">
        <v>56</v>
      </c>
      <c r="BF3454" t="s">
        <v>58</v>
      </c>
      <c r="BG3454">
        <v>6446</v>
      </c>
      <c r="BH3454">
        <v>46295.171999999991</v>
      </c>
      <c r="BI3454">
        <v>58794.868439999984</v>
      </c>
      <c r="BJ3454">
        <v>12499.696439999992</v>
      </c>
    </row>
    <row r="3455" spans="11:62" x14ac:dyDescent="0.15">
      <c r="K3455">
        <v>2018</v>
      </c>
      <c r="L3455" t="s">
        <v>27</v>
      </c>
      <c r="M3455" t="s">
        <v>74</v>
      </c>
      <c r="N3455" t="s">
        <v>75</v>
      </c>
      <c r="O3455" t="s">
        <v>81</v>
      </c>
      <c r="P3455" t="s">
        <v>51</v>
      </c>
      <c r="Q3455" t="s">
        <v>55</v>
      </c>
      <c r="R3455">
        <v>17438</v>
      </c>
      <c r="S3455">
        <v>93746.687999999995</v>
      </c>
      <c r="T3455">
        <v>113433.49248</v>
      </c>
      <c r="U3455">
        <v>19686.804480000006</v>
      </c>
      <c r="AX3455" t="s">
        <v>27</v>
      </c>
      <c r="AY3455">
        <v>2018</v>
      </c>
      <c r="AZ3455">
        <v>9</v>
      </c>
      <c r="BA3455" t="s">
        <v>38</v>
      </c>
      <c r="BB3455" t="s">
        <v>74</v>
      </c>
      <c r="BC3455" t="s">
        <v>75</v>
      </c>
      <c r="BD3455" t="s">
        <v>81</v>
      </c>
      <c r="BE3455" t="s">
        <v>56</v>
      </c>
      <c r="BF3455" t="s">
        <v>59</v>
      </c>
      <c r="BG3455">
        <v>17071</v>
      </c>
      <c r="BH3455">
        <v>36258.803999999996</v>
      </c>
      <c r="BI3455">
        <v>51124.913639999992</v>
      </c>
      <c r="BJ3455">
        <v>14866.109639999995</v>
      </c>
    </row>
    <row r="3456" spans="11:62" x14ac:dyDescent="0.15">
      <c r="K3456">
        <v>2018</v>
      </c>
      <c r="L3456" t="s">
        <v>27</v>
      </c>
      <c r="M3456" t="s">
        <v>74</v>
      </c>
      <c r="N3456" t="s">
        <v>75</v>
      </c>
      <c r="O3456" t="s">
        <v>81</v>
      </c>
      <c r="P3456" t="s">
        <v>56</v>
      </c>
      <c r="Q3456" t="s">
        <v>57</v>
      </c>
      <c r="R3456">
        <v>12651</v>
      </c>
      <c r="S3456">
        <v>186475.74</v>
      </c>
      <c r="T3456">
        <v>236824.18979999999</v>
      </c>
      <c r="U3456">
        <v>50348.449800000002</v>
      </c>
      <c r="AX3456" t="s">
        <v>27</v>
      </c>
      <c r="AY3456">
        <v>2018</v>
      </c>
      <c r="AZ3456">
        <v>9</v>
      </c>
      <c r="BA3456" t="s">
        <v>38</v>
      </c>
      <c r="BB3456" t="s">
        <v>82</v>
      </c>
      <c r="BC3456" t="s">
        <v>75</v>
      </c>
      <c r="BD3456" t="s">
        <v>83</v>
      </c>
      <c r="BE3456" t="s">
        <v>46</v>
      </c>
      <c r="BF3456" t="s">
        <v>47</v>
      </c>
      <c r="BG3456">
        <v>6112</v>
      </c>
      <c r="BH3456">
        <v>9534.7199999999993</v>
      </c>
      <c r="BI3456">
        <v>12109.0944</v>
      </c>
      <c r="BJ3456">
        <v>2574.3744000000006</v>
      </c>
    </row>
    <row r="3457" spans="11:62" x14ac:dyDescent="0.15">
      <c r="K3457">
        <v>2018</v>
      </c>
      <c r="L3457" t="s">
        <v>27</v>
      </c>
      <c r="M3457" t="s">
        <v>74</v>
      </c>
      <c r="N3457" t="s">
        <v>75</v>
      </c>
      <c r="O3457" t="s">
        <v>81</v>
      </c>
      <c r="P3457" t="s">
        <v>56</v>
      </c>
      <c r="Q3457" t="s">
        <v>58</v>
      </c>
      <c r="R3457">
        <v>6446</v>
      </c>
      <c r="S3457">
        <v>46295.171999999991</v>
      </c>
      <c r="T3457">
        <v>58794.868439999984</v>
      </c>
      <c r="U3457">
        <v>12499.696439999992</v>
      </c>
      <c r="AX3457" t="s">
        <v>27</v>
      </c>
      <c r="AY3457">
        <v>2018</v>
      </c>
      <c r="AZ3457">
        <v>9</v>
      </c>
      <c r="BA3457" t="s">
        <v>38</v>
      </c>
      <c r="BB3457" t="s">
        <v>82</v>
      </c>
      <c r="BC3457" t="s">
        <v>75</v>
      </c>
      <c r="BD3457" t="s">
        <v>83</v>
      </c>
      <c r="BE3457" t="s">
        <v>46</v>
      </c>
      <c r="BF3457" t="s">
        <v>48</v>
      </c>
      <c r="BG3457">
        <v>6912</v>
      </c>
      <c r="BH3457">
        <v>19768.320000000003</v>
      </c>
      <c r="BI3457">
        <v>27873.331200000004</v>
      </c>
      <c r="BJ3457">
        <v>8105.0112000000008</v>
      </c>
    </row>
    <row r="3458" spans="11:62" x14ac:dyDescent="0.15">
      <c r="K3458">
        <v>2018</v>
      </c>
      <c r="L3458" t="s">
        <v>27</v>
      </c>
      <c r="M3458" t="s">
        <v>74</v>
      </c>
      <c r="N3458" t="s">
        <v>75</v>
      </c>
      <c r="O3458" t="s">
        <v>81</v>
      </c>
      <c r="P3458" t="s">
        <v>56</v>
      </c>
      <c r="Q3458" t="s">
        <v>59</v>
      </c>
      <c r="R3458">
        <v>17071</v>
      </c>
      <c r="S3458">
        <v>36258.803999999996</v>
      </c>
      <c r="T3458">
        <v>51124.913639999992</v>
      </c>
      <c r="U3458">
        <v>14866.109639999995</v>
      </c>
      <c r="AX3458" t="s">
        <v>27</v>
      </c>
      <c r="AY3458">
        <v>2018</v>
      </c>
      <c r="AZ3458">
        <v>9</v>
      </c>
      <c r="BA3458" t="s">
        <v>38</v>
      </c>
      <c r="BB3458" t="s">
        <v>82</v>
      </c>
      <c r="BC3458" t="s">
        <v>75</v>
      </c>
      <c r="BD3458" t="s">
        <v>83</v>
      </c>
      <c r="BE3458" t="s">
        <v>46</v>
      </c>
      <c r="BF3458" t="s">
        <v>49</v>
      </c>
      <c r="BG3458">
        <v>12011</v>
      </c>
      <c r="BH3458">
        <v>33822.976000000002</v>
      </c>
      <c r="BI3458">
        <v>43631.639040000002</v>
      </c>
      <c r="BJ3458">
        <v>9808.6630399999995</v>
      </c>
    </row>
    <row r="3459" spans="11:62" x14ac:dyDescent="0.15">
      <c r="K3459">
        <v>2018</v>
      </c>
      <c r="L3459" t="s">
        <v>27</v>
      </c>
      <c r="M3459" t="s">
        <v>82</v>
      </c>
      <c r="N3459" t="s">
        <v>75</v>
      </c>
      <c r="O3459" t="s">
        <v>83</v>
      </c>
      <c r="P3459" t="s">
        <v>46</v>
      </c>
      <c r="Q3459" t="s">
        <v>47</v>
      </c>
      <c r="R3459">
        <v>6112</v>
      </c>
      <c r="S3459">
        <v>9534.7199999999993</v>
      </c>
      <c r="T3459">
        <v>12109.0944</v>
      </c>
      <c r="U3459">
        <v>2574.3744000000006</v>
      </c>
      <c r="AX3459" t="s">
        <v>27</v>
      </c>
      <c r="AY3459">
        <v>2018</v>
      </c>
      <c r="AZ3459">
        <v>9</v>
      </c>
      <c r="BA3459" t="s">
        <v>38</v>
      </c>
      <c r="BB3459" t="s">
        <v>82</v>
      </c>
      <c r="BC3459" t="s">
        <v>75</v>
      </c>
      <c r="BD3459" t="s">
        <v>83</v>
      </c>
      <c r="BE3459" t="s">
        <v>46</v>
      </c>
      <c r="BF3459" t="s">
        <v>50</v>
      </c>
      <c r="BG3459">
        <v>8167</v>
      </c>
      <c r="BH3459">
        <v>37502.863999999994</v>
      </c>
      <c r="BI3459">
        <v>54004.124159999992</v>
      </c>
      <c r="BJ3459">
        <v>16501.260159999998</v>
      </c>
    </row>
    <row r="3460" spans="11:62" x14ac:dyDescent="0.15">
      <c r="K3460">
        <v>2018</v>
      </c>
      <c r="L3460" t="s">
        <v>27</v>
      </c>
      <c r="M3460" t="s">
        <v>82</v>
      </c>
      <c r="N3460" t="s">
        <v>75</v>
      </c>
      <c r="O3460" t="s">
        <v>83</v>
      </c>
      <c r="P3460" t="s">
        <v>46</v>
      </c>
      <c r="Q3460" t="s">
        <v>48</v>
      </c>
      <c r="R3460">
        <v>6912</v>
      </c>
      <c r="S3460">
        <v>19768.320000000003</v>
      </c>
      <c r="T3460">
        <v>27873.331200000004</v>
      </c>
      <c r="U3460">
        <v>8105.0112000000008</v>
      </c>
      <c r="AX3460" t="s">
        <v>27</v>
      </c>
      <c r="AY3460">
        <v>2018</v>
      </c>
      <c r="AZ3460">
        <v>9</v>
      </c>
      <c r="BA3460" t="s">
        <v>38</v>
      </c>
      <c r="BB3460" t="s">
        <v>82</v>
      </c>
      <c r="BC3460" t="s">
        <v>75</v>
      </c>
      <c r="BD3460" t="s">
        <v>83</v>
      </c>
      <c r="BE3460" t="s">
        <v>51</v>
      </c>
      <c r="BF3460" t="s">
        <v>52</v>
      </c>
      <c r="BG3460">
        <v>7999</v>
      </c>
      <c r="BH3460">
        <v>38299.212</v>
      </c>
      <c r="BI3460">
        <v>48257.007120000002</v>
      </c>
      <c r="BJ3460">
        <v>9957.7951200000025</v>
      </c>
    </row>
    <row r="3461" spans="11:62" x14ac:dyDescent="0.15">
      <c r="K3461">
        <v>2018</v>
      </c>
      <c r="L3461" t="s">
        <v>27</v>
      </c>
      <c r="M3461" t="s">
        <v>82</v>
      </c>
      <c r="N3461" t="s">
        <v>75</v>
      </c>
      <c r="O3461" t="s">
        <v>83</v>
      </c>
      <c r="P3461" t="s">
        <v>46</v>
      </c>
      <c r="Q3461" t="s">
        <v>49</v>
      </c>
      <c r="R3461">
        <v>12011</v>
      </c>
      <c r="S3461">
        <v>33822.976000000002</v>
      </c>
      <c r="T3461">
        <v>43631.639040000002</v>
      </c>
      <c r="U3461">
        <v>9808.6630399999995</v>
      </c>
      <c r="AX3461" t="s">
        <v>27</v>
      </c>
      <c r="AY3461">
        <v>2018</v>
      </c>
      <c r="AZ3461">
        <v>9</v>
      </c>
      <c r="BA3461" t="s">
        <v>38</v>
      </c>
      <c r="BB3461" t="s">
        <v>82</v>
      </c>
      <c r="BC3461" t="s">
        <v>75</v>
      </c>
      <c r="BD3461" t="s">
        <v>83</v>
      </c>
      <c r="BE3461" t="s">
        <v>51</v>
      </c>
      <c r="BF3461" t="s">
        <v>53</v>
      </c>
      <c r="BG3461">
        <v>14978</v>
      </c>
      <c r="BH3461">
        <v>121201.976</v>
      </c>
      <c r="BI3461">
        <v>178166.90471999999</v>
      </c>
      <c r="BJ3461">
        <v>56964.928719999996</v>
      </c>
    </row>
    <row r="3462" spans="11:62" x14ac:dyDescent="0.15">
      <c r="K3462">
        <v>2018</v>
      </c>
      <c r="L3462" t="s">
        <v>27</v>
      </c>
      <c r="M3462" t="s">
        <v>82</v>
      </c>
      <c r="N3462" t="s">
        <v>75</v>
      </c>
      <c r="O3462" t="s">
        <v>83</v>
      </c>
      <c r="P3462" t="s">
        <v>46</v>
      </c>
      <c r="Q3462" t="s">
        <v>50</v>
      </c>
      <c r="R3462">
        <v>8167</v>
      </c>
      <c r="S3462">
        <v>37502.863999999994</v>
      </c>
      <c r="T3462">
        <v>54004.124159999992</v>
      </c>
      <c r="U3462">
        <v>16501.260159999998</v>
      </c>
      <c r="AX3462" t="s">
        <v>27</v>
      </c>
      <c r="AY3462">
        <v>2018</v>
      </c>
      <c r="AZ3462">
        <v>9</v>
      </c>
      <c r="BA3462" t="s">
        <v>38</v>
      </c>
      <c r="BB3462" t="s">
        <v>82</v>
      </c>
      <c r="BC3462" t="s">
        <v>75</v>
      </c>
      <c r="BD3462" t="s">
        <v>83</v>
      </c>
      <c r="BE3462" t="s">
        <v>51</v>
      </c>
      <c r="BF3462" t="s">
        <v>54</v>
      </c>
      <c r="BG3462">
        <v>16187</v>
      </c>
      <c r="BH3462">
        <v>44870.364000000001</v>
      </c>
      <c r="BI3462">
        <v>58331.4732</v>
      </c>
      <c r="BJ3462">
        <v>13461.109199999999</v>
      </c>
    </row>
    <row r="3463" spans="11:62" x14ac:dyDescent="0.15">
      <c r="K3463">
        <v>2018</v>
      </c>
      <c r="L3463" t="s">
        <v>27</v>
      </c>
      <c r="M3463" t="s">
        <v>82</v>
      </c>
      <c r="N3463" t="s">
        <v>75</v>
      </c>
      <c r="O3463" t="s">
        <v>83</v>
      </c>
      <c r="P3463" t="s">
        <v>51</v>
      </c>
      <c r="Q3463" t="s">
        <v>52</v>
      </c>
      <c r="R3463">
        <v>7999</v>
      </c>
      <c r="S3463">
        <v>38299.212</v>
      </c>
      <c r="T3463">
        <v>48257.007120000002</v>
      </c>
      <c r="U3463">
        <v>9957.7951200000025</v>
      </c>
      <c r="AX3463" t="s">
        <v>27</v>
      </c>
      <c r="AY3463">
        <v>2018</v>
      </c>
      <c r="AZ3463">
        <v>9</v>
      </c>
      <c r="BA3463" t="s">
        <v>38</v>
      </c>
      <c r="BB3463" t="s">
        <v>82</v>
      </c>
      <c r="BC3463" t="s">
        <v>75</v>
      </c>
      <c r="BD3463" t="s">
        <v>83</v>
      </c>
      <c r="BE3463" t="s">
        <v>51</v>
      </c>
      <c r="BF3463" t="s">
        <v>55</v>
      </c>
      <c r="BG3463">
        <v>19275</v>
      </c>
      <c r="BH3463">
        <v>120276</v>
      </c>
      <c r="BI3463">
        <v>179211.24</v>
      </c>
      <c r="BJ3463">
        <v>58935.239999999991</v>
      </c>
    </row>
    <row r="3464" spans="11:62" x14ac:dyDescent="0.15">
      <c r="K3464">
        <v>2018</v>
      </c>
      <c r="L3464" t="s">
        <v>27</v>
      </c>
      <c r="M3464" t="s">
        <v>82</v>
      </c>
      <c r="N3464" t="s">
        <v>75</v>
      </c>
      <c r="O3464" t="s">
        <v>83</v>
      </c>
      <c r="P3464" t="s">
        <v>51</v>
      </c>
      <c r="Q3464" t="s">
        <v>53</v>
      </c>
      <c r="R3464">
        <v>14978</v>
      </c>
      <c r="S3464">
        <v>121201.976</v>
      </c>
      <c r="T3464">
        <v>178166.90471999999</v>
      </c>
      <c r="U3464">
        <v>56964.928719999996</v>
      </c>
      <c r="AX3464" t="s">
        <v>27</v>
      </c>
      <c r="AY3464">
        <v>2018</v>
      </c>
      <c r="AZ3464">
        <v>9</v>
      </c>
      <c r="BA3464" t="s">
        <v>38</v>
      </c>
      <c r="BB3464" t="s">
        <v>82</v>
      </c>
      <c r="BC3464" t="s">
        <v>75</v>
      </c>
      <c r="BD3464" t="s">
        <v>83</v>
      </c>
      <c r="BE3464" t="s">
        <v>56</v>
      </c>
      <c r="BF3464" t="s">
        <v>57</v>
      </c>
      <c r="BG3464">
        <v>14720</v>
      </c>
      <c r="BH3464">
        <v>226835.20000000001</v>
      </c>
      <c r="BI3464">
        <v>324374.33600000001</v>
      </c>
      <c r="BJ3464">
        <v>97539.135999999999</v>
      </c>
    </row>
    <row r="3465" spans="11:62" x14ac:dyDescent="0.15">
      <c r="K3465">
        <v>2018</v>
      </c>
      <c r="L3465" t="s">
        <v>27</v>
      </c>
      <c r="M3465" t="s">
        <v>82</v>
      </c>
      <c r="N3465" t="s">
        <v>75</v>
      </c>
      <c r="O3465" t="s">
        <v>83</v>
      </c>
      <c r="P3465" t="s">
        <v>51</v>
      </c>
      <c r="Q3465" t="s">
        <v>54</v>
      </c>
      <c r="R3465">
        <v>16187</v>
      </c>
      <c r="S3465">
        <v>44870.364000000001</v>
      </c>
      <c r="T3465">
        <v>58331.4732</v>
      </c>
      <c r="U3465">
        <v>13461.109199999999</v>
      </c>
      <c r="AX3465" t="s">
        <v>27</v>
      </c>
      <c r="AY3465">
        <v>2018</v>
      </c>
      <c r="AZ3465">
        <v>9</v>
      </c>
      <c r="BA3465" t="s">
        <v>38</v>
      </c>
      <c r="BB3465" t="s">
        <v>82</v>
      </c>
      <c r="BC3465" t="s">
        <v>75</v>
      </c>
      <c r="BD3465" t="s">
        <v>83</v>
      </c>
      <c r="BE3465" t="s">
        <v>56</v>
      </c>
      <c r="BF3465" t="s">
        <v>58</v>
      </c>
      <c r="BG3465">
        <v>6984</v>
      </c>
      <c r="BH3465">
        <v>53679.023999999998</v>
      </c>
      <c r="BI3465">
        <v>77297.794559999995</v>
      </c>
      <c r="BJ3465">
        <v>23618.770559999997</v>
      </c>
    </row>
    <row r="3466" spans="11:62" x14ac:dyDescent="0.15">
      <c r="K3466">
        <v>2018</v>
      </c>
      <c r="L3466" t="s">
        <v>27</v>
      </c>
      <c r="M3466" t="s">
        <v>82</v>
      </c>
      <c r="N3466" t="s">
        <v>75</v>
      </c>
      <c r="O3466" t="s">
        <v>83</v>
      </c>
      <c r="P3466" t="s">
        <v>51</v>
      </c>
      <c r="Q3466" t="s">
        <v>55</v>
      </c>
      <c r="R3466">
        <v>19275</v>
      </c>
      <c r="S3466">
        <v>120276</v>
      </c>
      <c r="T3466">
        <v>179211.24</v>
      </c>
      <c r="U3466">
        <v>58935.239999999991</v>
      </c>
      <c r="AX3466" t="s">
        <v>27</v>
      </c>
      <c r="AY3466">
        <v>2018</v>
      </c>
      <c r="AZ3466">
        <v>9</v>
      </c>
      <c r="BA3466" t="s">
        <v>38</v>
      </c>
      <c r="BB3466" t="s">
        <v>82</v>
      </c>
      <c r="BC3466" t="s">
        <v>75</v>
      </c>
      <c r="BD3466" t="s">
        <v>83</v>
      </c>
      <c r="BE3466" t="s">
        <v>56</v>
      </c>
      <c r="BF3466" t="s">
        <v>59</v>
      </c>
      <c r="BG3466">
        <v>15692</v>
      </c>
      <c r="BH3466">
        <v>31070.160000000003</v>
      </c>
      <c r="BI3466">
        <v>44119.62720000001</v>
      </c>
      <c r="BJ3466">
        <v>13049.467200000006</v>
      </c>
    </row>
    <row r="3467" spans="11:62" x14ac:dyDescent="0.15">
      <c r="K3467">
        <v>2018</v>
      </c>
      <c r="L3467" t="s">
        <v>27</v>
      </c>
      <c r="M3467" t="s">
        <v>82</v>
      </c>
      <c r="N3467" t="s">
        <v>75</v>
      </c>
      <c r="O3467" t="s">
        <v>83</v>
      </c>
      <c r="P3467" t="s">
        <v>56</v>
      </c>
      <c r="Q3467" t="s">
        <v>57</v>
      </c>
      <c r="R3467">
        <v>14720</v>
      </c>
      <c r="S3467">
        <v>226835.20000000001</v>
      </c>
      <c r="T3467">
        <v>324374.33600000001</v>
      </c>
      <c r="U3467">
        <v>97539.135999999999</v>
      </c>
      <c r="AX3467" t="s">
        <v>27</v>
      </c>
      <c r="AY3467">
        <v>2018</v>
      </c>
      <c r="AZ3467">
        <v>9</v>
      </c>
      <c r="BA3467" t="s">
        <v>38</v>
      </c>
      <c r="BB3467" t="s">
        <v>82</v>
      </c>
      <c r="BC3467" t="s">
        <v>75</v>
      </c>
      <c r="BD3467" t="s">
        <v>84</v>
      </c>
      <c r="BE3467" t="s">
        <v>46</v>
      </c>
      <c r="BF3467" t="s">
        <v>47</v>
      </c>
      <c r="BG3467">
        <v>17674</v>
      </c>
      <c r="BH3467">
        <v>26086.824000000001</v>
      </c>
      <c r="BI3467">
        <v>36260.685359999996</v>
      </c>
      <c r="BJ3467">
        <v>10173.861359999995</v>
      </c>
    </row>
    <row r="3468" spans="11:62" x14ac:dyDescent="0.15">
      <c r="K3468">
        <v>2018</v>
      </c>
      <c r="L3468" t="s">
        <v>27</v>
      </c>
      <c r="M3468" t="s">
        <v>82</v>
      </c>
      <c r="N3468" t="s">
        <v>75</v>
      </c>
      <c r="O3468" t="s">
        <v>83</v>
      </c>
      <c r="P3468" t="s">
        <v>56</v>
      </c>
      <c r="Q3468" t="s">
        <v>58</v>
      </c>
      <c r="R3468">
        <v>6984</v>
      </c>
      <c r="S3468">
        <v>53679.023999999998</v>
      </c>
      <c r="T3468">
        <v>77297.794559999995</v>
      </c>
      <c r="U3468">
        <v>23618.770559999997</v>
      </c>
      <c r="AX3468" t="s">
        <v>27</v>
      </c>
      <c r="AY3468">
        <v>2018</v>
      </c>
      <c r="AZ3468">
        <v>9</v>
      </c>
      <c r="BA3468" t="s">
        <v>38</v>
      </c>
      <c r="BB3468" t="s">
        <v>82</v>
      </c>
      <c r="BC3468" t="s">
        <v>75</v>
      </c>
      <c r="BD3468" t="s">
        <v>84</v>
      </c>
      <c r="BE3468" t="s">
        <v>46</v>
      </c>
      <c r="BF3468" t="s">
        <v>48</v>
      </c>
      <c r="BG3468">
        <v>5031</v>
      </c>
      <c r="BH3468">
        <v>14056.614000000001</v>
      </c>
      <c r="BI3468">
        <v>18133.032060000001</v>
      </c>
      <c r="BJ3468">
        <v>4076.41806</v>
      </c>
    </row>
    <row r="3469" spans="11:62" x14ac:dyDescent="0.15">
      <c r="K3469">
        <v>2018</v>
      </c>
      <c r="L3469" t="s">
        <v>27</v>
      </c>
      <c r="M3469" t="s">
        <v>82</v>
      </c>
      <c r="N3469" t="s">
        <v>75</v>
      </c>
      <c r="O3469" t="s">
        <v>83</v>
      </c>
      <c r="P3469" t="s">
        <v>56</v>
      </c>
      <c r="Q3469" t="s">
        <v>59</v>
      </c>
      <c r="R3469">
        <v>15692</v>
      </c>
      <c r="S3469">
        <v>31070.160000000003</v>
      </c>
      <c r="T3469">
        <v>44119.62720000001</v>
      </c>
      <c r="U3469">
        <v>13049.467200000006</v>
      </c>
      <c r="AX3469" t="s">
        <v>27</v>
      </c>
      <c r="AY3469">
        <v>2018</v>
      </c>
      <c r="AZ3469">
        <v>9</v>
      </c>
      <c r="BA3469" t="s">
        <v>38</v>
      </c>
      <c r="BB3469" t="s">
        <v>82</v>
      </c>
      <c r="BC3469" t="s">
        <v>75</v>
      </c>
      <c r="BD3469" t="s">
        <v>84</v>
      </c>
      <c r="BE3469" t="s">
        <v>46</v>
      </c>
      <c r="BF3469" t="s">
        <v>49</v>
      </c>
      <c r="BG3469">
        <v>11142</v>
      </c>
      <c r="BH3469">
        <v>31866.12</v>
      </c>
      <c r="BI3469">
        <v>38558.0052</v>
      </c>
      <c r="BJ3469">
        <v>6691.8852000000006</v>
      </c>
    </row>
    <row r="3470" spans="11:62" x14ac:dyDescent="0.15">
      <c r="K3470">
        <v>2018</v>
      </c>
      <c r="L3470" t="s">
        <v>27</v>
      </c>
      <c r="M3470" t="s">
        <v>82</v>
      </c>
      <c r="N3470" t="s">
        <v>75</v>
      </c>
      <c r="O3470" t="s">
        <v>84</v>
      </c>
      <c r="P3470" t="s">
        <v>46</v>
      </c>
      <c r="Q3470" t="s">
        <v>47</v>
      </c>
      <c r="R3470">
        <v>17674</v>
      </c>
      <c r="S3470">
        <v>26086.824000000001</v>
      </c>
      <c r="T3470">
        <v>36260.685359999996</v>
      </c>
      <c r="U3470">
        <v>10173.861359999995</v>
      </c>
      <c r="AX3470" t="s">
        <v>27</v>
      </c>
      <c r="AY3470">
        <v>2018</v>
      </c>
      <c r="AZ3470">
        <v>9</v>
      </c>
      <c r="BA3470" t="s">
        <v>38</v>
      </c>
      <c r="BB3470" t="s">
        <v>82</v>
      </c>
      <c r="BC3470" t="s">
        <v>75</v>
      </c>
      <c r="BD3470" t="s">
        <v>84</v>
      </c>
      <c r="BE3470" t="s">
        <v>46</v>
      </c>
      <c r="BF3470" t="s">
        <v>50</v>
      </c>
      <c r="BG3470">
        <v>9468</v>
      </c>
      <c r="BH3470">
        <v>46582.55999999999</v>
      </c>
      <c r="BI3470">
        <v>68476.363199999978</v>
      </c>
      <c r="BJ3470">
        <v>21893.803199999988</v>
      </c>
    </row>
    <row r="3471" spans="11:62" x14ac:dyDescent="0.15">
      <c r="K3471">
        <v>2018</v>
      </c>
      <c r="L3471" t="s">
        <v>27</v>
      </c>
      <c r="M3471" t="s">
        <v>82</v>
      </c>
      <c r="N3471" t="s">
        <v>75</v>
      </c>
      <c r="O3471" t="s">
        <v>84</v>
      </c>
      <c r="P3471" t="s">
        <v>46</v>
      </c>
      <c r="Q3471" t="s">
        <v>48</v>
      </c>
      <c r="R3471">
        <v>5031</v>
      </c>
      <c r="S3471">
        <v>14056.614000000001</v>
      </c>
      <c r="T3471">
        <v>18133.032060000001</v>
      </c>
      <c r="U3471">
        <v>4076.41806</v>
      </c>
      <c r="AX3471" t="s">
        <v>27</v>
      </c>
      <c r="AY3471">
        <v>2018</v>
      </c>
      <c r="AZ3471">
        <v>9</v>
      </c>
      <c r="BA3471" t="s">
        <v>38</v>
      </c>
      <c r="BB3471" t="s">
        <v>82</v>
      </c>
      <c r="BC3471" t="s">
        <v>75</v>
      </c>
      <c r="BD3471" t="s">
        <v>84</v>
      </c>
      <c r="BE3471" t="s">
        <v>51</v>
      </c>
      <c r="BF3471" t="s">
        <v>52</v>
      </c>
      <c r="BG3471">
        <v>5381</v>
      </c>
      <c r="BH3471">
        <v>23310.491999999998</v>
      </c>
      <c r="BI3471">
        <v>34266.423239999996</v>
      </c>
      <c r="BJ3471">
        <v>10955.931239999998</v>
      </c>
    </row>
    <row r="3472" spans="11:62" x14ac:dyDescent="0.15">
      <c r="K3472">
        <v>2018</v>
      </c>
      <c r="L3472" t="s">
        <v>27</v>
      </c>
      <c r="M3472" t="s">
        <v>82</v>
      </c>
      <c r="N3472" t="s">
        <v>75</v>
      </c>
      <c r="O3472" t="s">
        <v>84</v>
      </c>
      <c r="P3472" t="s">
        <v>46</v>
      </c>
      <c r="Q3472" t="s">
        <v>49</v>
      </c>
      <c r="R3472">
        <v>11142</v>
      </c>
      <c r="S3472">
        <v>31866.12</v>
      </c>
      <c r="T3472">
        <v>38558.0052</v>
      </c>
      <c r="U3472">
        <v>6691.8852000000006</v>
      </c>
      <c r="AX3472" t="s">
        <v>27</v>
      </c>
      <c r="AY3472">
        <v>2018</v>
      </c>
      <c r="AZ3472">
        <v>9</v>
      </c>
      <c r="BA3472" t="s">
        <v>38</v>
      </c>
      <c r="BB3472" t="s">
        <v>82</v>
      </c>
      <c r="BC3472" t="s">
        <v>75</v>
      </c>
      <c r="BD3472" t="s">
        <v>84</v>
      </c>
      <c r="BE3472" t="s">
        <v>51</v>
      </c>
      <c r="BF3472" t="s">
        <v>53</v>
      </c>
      <c r="BG3472">
        <v>10710</v>
      </c>
      <c r="BH3472">
        <v>94676.4</v>
      </c>
      <c r="BI3472">
        <v>133493.72399999999</v>
      </c>
      <c r="BJ3472">
        <v>38817.323999999993</v>
      </c>
    </row>
    <row r="3473" spans="11:62" x14ac:dyDescent="0.15">
      <c r="K3473">
        <v>2018</v>
      </c>
      <c r="L3473" t="s">
        <v>27</v>
      </c>
      <c r="M3473" t="s">
        <v>82</v>
      </c>
      <c r="N3473" t="s">
        <v>75</v>
      </c>
      <c r="O3473" t="s">
        <v>84</v>
      </c>
      <c r="P3473" t="s">
        <v>46</v>
      </c>
      <c r="Q3473" t="s">
        <v>50</v>
      </c>
      <c r="R3473">
        <v>9468</v>
      </c>
      <c r="S3473">
        <v>46582.55999999999</v>
      </c>
      <c r="T3473">
        <v>68476.363199999978</v>
      </c>
      <c r="U3473">
        <v>21893.803199999988</v>
      </c>
      <c r="AX3473" t="s">
        <v>27</v>
      </c>
      <c r="AY3473">
        <v>2018</v>
      </c>
      <c r="AZ3473">
        <v>9</v>
      </c>
      <c r="BA3473" t="s">
        <v>38</v>
      </c>
      <c r="BB3473" t="s">
        <v>82</v>
      </c>
      <c r="BC3473" t="s">
        <v>75</v>
      </c>
      <c r="BD3473" t="s">
        <v>84</v>
      </c>
      <c r="BE3473" t="s">
        <v>51</v>
      </c>
      <c r="BF3473" t="s">
        <v>54</v>
      </c>
      <c r="BG3473">
        <v>18589</v>
      </c>
      <c r="BH3473">
        <v>51528.708000000006</v>
      </c>
      <c r="BI3473">
        <v>70594.329960000017</v>
      </c>
      <c r="BJ3473">
        <v>19065.621960000011</v>
      </c>
    </row>
    <row r="3474" spans="11:62" x14ac:dyDescent="0.15">
      <c r="K3474">
        <v>2018</v>
      </c>
      <c r="L3474" t="s">
        <v>27</v>
      </c>
      <c r="M3474" t="s">
        <v>82</v>
      </c>
      <c r="N3474" t="s">
        <v>75</v>
      </c>
      <c r="O3474" t="s">
        <v>84</v>
      </c>
      <c r="P3474" t="s">
        <v>51</v>
      </c>
      <c r="Q3474" t="s">
        <v>52</v>
      </c>
      <c r="R3474">
        <v>5381</v>
      </c>
      <c r="S3474">
        <v>23310.491999999998</v>
      </c>
      <c r="T3474">
        <v>34266.423239999996</v>
      </c>
      <c r="U3474">
        <v>10955.931239999998</v>
      </c>
      <c r="AX3474" t="s">
        <v>27</v>
      </c>
      <c r="AY3474">
        <v>2018</v>
      </c>
      <c r="AZ3474">
        <v>9</v>
      </c>
      <c r="BA3474" t="s">
        <v>38</v>
      </c>
      <c r="BB3474" t="s">
        <v>82</v>
      </c>
      <c r="BC3474" t="s">
        <v>75</v>
      </c>
      <c r="BD3474" t="s">
        <v>84</v>
      </c>
      <c r="BE3474" t="s">
        <v>51</v>
      </c>
      <c r="BF3474" t="s">
        <v>55</v>
      </c>
      <c r="BG3474">
        <v>11351</v>
      </c>
      <c r="BH3474">
        <v>66471.455999999991</v>
      </c>
      <c r="BI3474">
        <v>95718.896639999992</v>
      </c>
      <c r="BJ3474">
        <v>29247.440640000001</v>
      </c>
    </row>
    <row r="3475" spans="11:62" x14ac:dyDescent="0.15">
      <c r="K3475">
        <v>2018</v>
      </c>
      <c r="L3475" t="s">
        <v>27</v>
      </c>
      <c r="M3475" t="s">
        <v>82</v>
      </c>
      <c r="N3475" t="s">
        <v>75</v>
      </c>
      <c r="O3475" t="s">
        <v>84</v>
      </c>
      <c r="P3475" t="s">
        <v>51</v>
      </c>
      <c r="Q3475" t="s">
        <v>53</v>
      </c>
      <c r="R3475">
        <v>10710</v>
      </c>
      <c r="S3475">
        <v>94676.4</v>
      </c>
      <c r="T3475">
        <v>133493.72399999999</v>
      </c>
      <c r="U3475">
        <v>38817.323999999993</v>
      </c>
      <c r="AX3475" t="s">
        <v>27</v>
      </c>
      <c r="AY3475">
        <v>2018</v>
      </c>
      <c r="AZ3475">
        <v>9</v>
      </c>
      <c r="BA3475" t="s">
        <v>38</v>
      </c>
      <c r="BB3475" t="s">
        <v>82</v>
      </c>
      <c r="BC3475" t="s">
        <v>75</v>
      </c>
      <c r="BD3475" t="s">
        <v>84</v>
      </c>
      <c r="BE3475" t="s">
        <v>56</v>
      </c>
      <c r="BF3475" t="s">
        <v>57</v>
      </c>
      <c r="BG3475">
        <v>14421</v>
      </c>
      <c r="BH3475">
        <v>216430.36800000002</v>
      </c>
      <c r="BI3475">
        <v>270537.96000000002</v>
      </c>
      <c r="BJ3475">
        <v>54107.592000000004</v>
      </c>
    </row>
    <row r="3476" spans="11:62" x14ac:dyDescent="0.15">
      <c r="K3476">
        <v>2018</v>
      </c>
      <c r="L3476" t="s">
        <v>27</v>
      </c>
      <c r="M3476" t="s">
        <v>82</v>
      </c>
      <c r="N3476" t="s">
        <v>75</v>
      </c>
      <c r="O3476" t="s">
        <v>84</v>
      </c>
      <c r="P3476" t="s">
        <v>51</v>
      </c>
      <c r="Q3476" t="s">
        <v>54</v>
      </c>
      <c r="R3476">
        <v>18589</v>
      </c>
      <c r="S3476">
        <v>51528.708000000006</v>
      </c>
      <c r="T3476">
        <v>70594.329960000017</v>
      </c>
      <c r="U3476">
        <v>19065.621960000011</v>
      </c>
      <c r="AX3476" t="s">
        <v>27</v>
      </c>
      <c r="AY3476">
        <v>2018</v>
      </c>
      <c r="AZ3476">
        <v>9</v>
      </c>
      <c r="BA3476" t="s">
        <v>38</v>
      </c>
      <c r="BB3476" t="s">
        <v>82</v>
      </c>
      <c r="BC3476" t="s">
        <v>75</v>
      </c>
      <c r="BD3476" t="s">
        <v>84</v>
      </c>
      <c r="BE3476" t="s">
        <v>56</v>
      </c>
      <c r="BF3476" t="s">
        <v>58</v>
      </c>
      <c r="BG3476">
        <v>15489</v>
      </c>
      <c r="BH3476">
        <v>113193.61199999999</v>
      </c>
      <c r="BI3476">
        <v>166394.60964000001</v>
      </c>
      <c r="BJ3476">
        <v>53200.997640000016</v>
      </c>
    </row>
    <row r="3477" spans="11:62" x14ac:dyDescent="0.15">
      <c r="K3477">
        <v>2018</v>
      </c>
      <c r="L3477" t="s">
        <v>27</v>
      </c>
      <c r="M3477" t="s">
        <v>82</v>
      </c>
      <c r="N3477" t="s">
        <v>75</v>
      </c>
      <c r="O3477" t="s">
        <v>84</v>
      </c>
      <c r="P3477" t="s">
        <v>51</v>
      </c>
      <c r="Q3477" t="s">
        <v>55</v>
      </c>
      <c r="R3477">
        <v>11351</v>
      </c>
      <c r="S3477">
        <v>66471.455999999991</v>
      </c>
      <c r="T3477">
        <v>95718.896639999992</v>
      </c>
      <c r="U3477">
        <v>29247.440640000001</v>
      </c>
      <c r="AX3477" t="s">
        <v>27</v>
      </c>
      <c r="AY3477">
        <v>2018</v>
      </c>
      <c r="AZ3477">
        <v>9</v>
      </c>
      <c r="BA3477" t="s">
        <v>38</v>
      </c>
      <c r="BB3477" t="s">
        <v>82</v>
      </c>
      <c r="BC3477" t="s">
        <v>75</v>
      </c>
      <c r="BD3477" t="s">
        <v>84</v>
      </c>
      <c r="BE3477" t="s">
        <v>56</v>
      </c>
      <c r="BF3477" t="s">
        <v>59</v>
      </c>
      <c r="BG3477">
        <v>9681</v>
      </c>
      <c r="BH3477">
        <v>20388.185999999998</v>
      </c>
      <c r="BI3477">
        <v>30582.278999999999</v>
      </c>
      <c r="BJ3477">
        <v>10194.093000000001</v>
      </c>
    </row>
    <row r="3478" spans="11:62" x14ac:dyDescent="0.15">
      <c r="K3478">
        <v>2018</v>
      </c>
      <c r="L3478" t="s">
        <v>27</v>
      </c>
      <c r="M3478" t="s">
        <v>82</v>
      </c>
      <c r="N3478" t="s">
        <v>75</v>
      </c>
      <c r="O3478" t="s">
        <v>84</v>
      </c>
      <c r="P3478" t="s">
        <v>56</v>
      </c>
      <c r="Q3478" t="s">
        <v>57</v>
      </c>
      <c r="R3478">
        <v>14421</v>
      </c>
      <c r="S3478">
        <v>216430.36800000002</v>
      </c>
      <c r="T3478">
        <v>270537.96000000002</v>
      </c>
      <c r="U3478">
        <v>54107.592000000004</v>
      </c>
      <c r="AX3478" t="s">
        <v>27</v>
      </c>
      <c r="AY3478">
        <v>2018</v>
      </c>
      <c r="AZ3478">
        <v>9</v>
      </c>
      <c r="BA3478" t="s">
        <v>38</v>
      </c>
      <c r="BB3478" t="s">
        <v>82</v>
      </c>
      <c r="BC3478" t="s">
        <v>75</v>
      </c>
      <c r="BD3478" t="s">
        <v>85</v>
      </c>
      <c r="BE3478" t="s">
        <v>46</v>
      </c>
      <c r="BF3478" t="s">
        <v>47</v>
      </c>
      <c r="BG3478">
        <v>15615</v>
      </c>
      <c r="BH3478">
        <v>22485.599999999999</v>
      </c>
      <c r="BI3478">
        <v>29231.279999999999</v>
      </c>
      <c r="BJ3478">
        <v>6745.68</v>
      </c>
    </row>
    <row r="3479" spans="11:62" x14ac:dyDescent="0.15">
      <c r="K3479">
        <v>2018</v>
      </c>
      <c r="L3479" t="s">
        <v>27</v>
      </c>
      <c r="M3479" t="s">
        <v>82</v>
      </c>
      <c r="N3479" t="s">
        <v>75</v>
      </c>
      <c r="O3479" t="s">
        <v>84</v>
      </c>
      <c r="P3479" t="s">
        <v>56</v>
      </c>
      <c r="Q3479" t="s">
        <v>58</v>
      </c>
      <c r="R3479">
        <v>15489</v>
      </c>
      <c r="S3479">
        <v>113193.61199999999</v>
      </c>
      <c r="T3479">
        <v>166394.60964000001</v>
      </c>
      <c r="U3479">
        <v>53200.997640000016</v>
      </c>
      <c r="AX3479" t="s">
        <v>27</v>
      </c>
      <c r="AY3479">
        <v>2018</v>
      </c>
      <c r="AZ3479">
        <v>9</v>
      </c>
      <c r="BA3479" t="s">
        <v>38</v>
      </c>
      <c r="BB3479" t="s">
        <v>82</v>
      </c>
      <c r="BC3479" t="s">
        <v>75</v>
      </c>
      <c r="BD3479" t="s">
        <v>85</v>
      </c>
      <c r="BE3479" t="s">
        <v>46</v>
      </c>
      <c r="BF3479" t="s">
        <v>48</v>
      </c>
      <c r="BG3479">
        <v>17224</v>
      </c>
      <c r="BH3479">
        <v>42818.864000000001</v>
      </c>
      <c r="BI3479">
        <v>51382.6368</v>
      </c>
      <c r="BJ3479">
        <v>8563.7727999999988</v>
      </c>
    </row>
    <row r="3480" spans="11:62" x14ac:dyDescent="0.15">
      <c r="K3480">
        <v>2018</v>
      </c>
      <c r="L3480" t="s">
        <v>27</v>
      </c>
      <c r="M3480" t="s">
        <v>82</v>
      </c>
      <c r="N3480" t="s">
        <v>75</v>
      </c>
      <c r="O3480" t="s">
        <v>84</v>
      </c>
      <c r="P3480" t="s">
        <v>56</v>
      </c>
      <c r="Q3480" t="s">
        <v>59</v>
      </c>
      <c r="R3480">
        <v>9681</v>
      </c>
      <c r="S3480">
        <v>20388.185999999998</v>
      </c>
      <c r="T3480">
        <v>30582.278999999999</v>
      </c>
      <c r="U3480">
        <v>10194.093000000001</v>
      </c>
      <c r="AX3480" t="s">
        <v>27</v>
      </c>
      <c r="AY3480">
        <v>2018</v>
      </c>
      <c r="AZ3480">
        <v>9</v>
      </c>
      <c r="BA3480" t="s">
        <v>38</v>
      </c>
      <c r="BB3480" t="s">
        <v>82</v>
      </c>
      <c r="BC3480" t="s">
        <v>75</v>
      </c>
      <c r="BD3480" t="s">
        <v>85</v>
      </c>
      <c r="BE3480" t="s">
        <v>46</v>
      </c>
      <c r="BF3480" t="s">
        <v>49</v>
      </c>
      <c r="BG3480">
        <v>5423</v>
      </c>
      <c r="BH3480">
        <v>15151.861999999999</v>
      </c>
      <c r="BI3480">
        <v>21970.199899999996</v>
      </c>
      <c r="BJ3480">
        <v>6818.3378999999968</v>
      </c>
    </row>
    <row r="3481" spans="11:62" x14ac:dyDescent="0.15">
      <c r="K3481">
        <v>2018</v>
      </c>
      <c r="L3481" t="s">
        <v>27</v>
      </c>
      <c r="M3481" t="s">
        <v>82</v>
      </c>
      <c r="N3481" t="s">
        <v>75</v>
      </c>
      <c r="O3481" t="s">
        <v>85</v>
      </c>
      <c r="P3481" t="s">
        <v>46</v>
      </c>
      <c r="Q3481" t="s">
        <v>47</v>
      </c>
      <c r="R3481">
        <v>15615</v>
      </c>
      <c r="S3481">
        <v>22485.599999999999</v>
      </c>
      <c r="T3481">
        <v>29231.279999999999</v>
      </c>
      <c r="U3481">
        <v>6745.68</v>
      </c>
      <c r="AX3481" t="s">
        <v>27</v>
      </c>
      <c r="AY3481">
        <v>2018</v>
      </c>
      <c r="AZ3481">
        <v>9</v>
      </c>
      <c r="BA3481" t="s">
        <v>38</v>
      </c>
      <c r="BB3481" t="s">
        <v>82</v>
      </c>
      <c r="BC3481" t="s">
        <v>75</v>
      </c>
      <c r="BD3481" t="s">
        <v>85</v>
      </c>
      <c r="BE3481" t="s">
        <v>46</v>
      </c>
      <c r="BF3481" t="s">
        <v>50</v>
      </c>
      <c r="BG3481">
        <v>5710</v>
      </c>
      <c r="BH3481">
        <v>26454.429999999997</v>
      </c>
      <c r="BI3481">
        <v>39681.644999999997</v>
      </c>
      <c r="BJ3481">
        <v>13227.215</v>
      </c>
    </row>
    <row r="3482" spans="11:62" x14ac:dyDescent="0.15">
      <c r="K3482">
        <v>2018</v>
      </c>
      <c r="L3482" t="s">
        <v>27</v>
      </c>
      <c r="M3482" t="s">
        <v>82</v>
      </c>
      <c r="N3482" t="s">
        <v>75</v>
      </c>
      <c r="O3482" t="s">
        <v>85</v>
      </c>
      <c r="P3482" t="s">
        <v>46</v>
      </c>
      <c r="Q3482" t="s">
        <v>48</v>
      </c>
      <c r="R3482">
        <v>17224</v>
      </c>
      <c r="S3482">
        <v>42818.864000000001</v>
      </c>
      <c r="T3482">
        <v>51382.6368</v>
      </c>
      <c r="U3482">
        <v>8563.7727999999988</v>
      </c>
      <c r="AX3482" t="s">
        <v>27</v>
      </c>
      <c r="AY3482">
        <v>2018</v>
      </c>
      <c r="AZ3482">
        <v>9</v>
      </c>
      <c r="BA3482" t="s">
        <v>38</v>
      </c>
      <c r="BB3482" t="s">
        <v>82</v>
      </c>
      <c r="BC3482" t="s">
        <v>75</v>
      </c>
      <c r="BD3482" t="s">
        <v>85</v>
      </c>
      <c r="BE3482" t="s">
        <v>51</v>
      </c>
      <c r="BF3482" t="s">
        <v>52</v>
      </c>
      <c r="BG3482">
        <v>17414</v>
      </c>
      <c r="BH3482">
        <v>73452.251999999993</v>
      </c>
      <c r="BI3482">
        <v>110178.37799999998</v>
      </c>
      <c r="BJ3482">
        <v>36726.125999999989</v>
      </c>
    </row>
    <row r="3483" spans="11:62" x14ac:dyDescent="0.15">
      <c r="K3483">
        <v>2018</v>
      </c>
      <c r="L3483" t="s">
        <v>27</v>
      </c>
      <c r="M3483" t="s">
        <v>82</v>
      </c>
      <c r="N3483" t="s">
        <v>75</v>
      </c>
      <c r="O3483" t="s">
        <v>85</v>
      </c>
      <c r="P3483" t="s">
        <v>46</v>
      </c>
      <c r="Q3483" t="s">
        <v>49</v>
      </c>
      <c r="R3483">
        <v>5423</v>
      </c>
      <c r="S3483">
        <v>15151.861999999999</v>
      </c>
      <c r="T3483">
        <v>21970.199899999996</v>
      </c>
      <c r="U3483">
        <v>6818.3378999999968</v>
      </c>
      <c r="AX3483" t="s">
        <v>27</v>
      </c>
      <c r="AY3483">
        <v>2018</v>
      </c>
      <c r="AZ3483">
        <v>9</v>
      </c>
      <c r="BA3483" t="s">
        <v>38</v>
      </c>
      <c r="BB3483" t="s">
        <v>82</v>
      </c>
      <c r="BC3483" t="s">
        <v>75</v>
      </c>
      <c r="BD3483" t="s">
        <v>85</v>
      </c>
      <c r="BE3483" t="s">
        <v>51</v>
      </c>
      <c r="BF3483" t="s">
        <v>53</v>
      </c>
      <c r="BG3483">
        <v>11221</v>
      </c>
      <c r="BH3483">
        <v>92326.388000000006</v>
      </c>
      <c r="BI3483">
        <v>116331.24888</v>
      </c>
      <c r="BJ3483">
        <v>24004.860879999993</v>
      </c>
    </row>
    <row r="3484" spans="11:62" x14ac:dyDescent="0.15">
      <c r="K3484">
        <v>2018</v>
      </c>
      <c r="L3484" t="s">
        <v>27</v>
      </c>
      <c r="M3484" t="s">
        <v>82</v>
      </c>
      <c r="N3484" t="s">
        <v>75</v>
      </c>
      <c r="O3484" t="s">
        <v>85</v>
      </c>
      <c r="P3484" t="s">
        <v>46</v>
      </c>
      <c r="Q3484" t="s">
        <v>50</v>
      </c>
      <c r="R3484">
        <v>5710</v>
      </c>
      <c r="S3484">
        <v>26454.429999999997</v>
      </c>
      <c r="T3484">
        <v>39681.644999999997</v>
      </c>
      <c r="U3484">
        <v>13227.215</v>
      </c>
      <c r="AX3484" t="s">
        <v>27</v>
      </c>
      <c r="AY3484">
        <v>2018</v>
      </c>
      <c r="AZ3484">
        <v>9</v>
      </c>
      <c r="BA3484" t="s">
        <v>38</v>
      </c>
      <c r="BB3484" t="s">
        <v>82</v>
      </c>
      <c r="BC3484" t="s">
        <v>75</v>
      </c>
      <c r="BD3484" t="s">
        <v>85</v>
      </c>
      <c r="BE3484" t="s">
        <v>51</v>
      </c>
      <c r="BF3484" t="s">
        <v>54</v>
      </c>
      <c r="BG3484">
        <v>12762</v>
      </c>
      <c r="BH3484">
        <v>30884.04</v>
      </c>
      <c r="BI3484">
        <v>44781.858</v>
      </c>
      <c r="BJ3484">
        <v>13897.817999999999</v>
      </c>
    </row>
    <row r="3485" spans="11:62" x14ac:dyDescent="0.15">
      <c r="K3485">
        <v>2018</v>
      </c>
      <c r="L3485" t="s">
        <v>27</v>
      </c>
      <c r="M3485" t="s">
        <v>82</v>
      </c>
      <c r="N3485" t="s">
        <v>75</v>
      </c>
      <c r="O3485" t="s">
        <v>85</v>
      </c>
      <c r="P3485" t="s">
        <v>51</v>
      </c>
      <c r="Q3485" t="s">
        <v>52</v>
      </c>
      <c r="R3485">
        <v>17414</v>
      </c>
      <c r="S3485">
        <v>73452.251999999993</v>
      </c>
      <c r="T3485">
        <v>110178.37799999998</v>
      </c>
      <c r="U3485">
        <v>36726.125999999989</v>
      </c>
      <c r="AX3485" t="s">
        <v>27</v>
      </c>
      <c r="AY3485">
        <v>2018</v>
      </c>
      <c r="AZ3485">
        <v>9</v>
      </c>
      <c r="BA3485" t="s">
        <v>38</v>
      </c>
      <c r="BB3485" t="s">
        <v>82</v>
      </c>
      <c r="BC3485" t="s">
        <v>75</v>
      </c>
      <c r="BD3485" t="s">
        <v>85</v>
      </c>
      <c r="BE3485" t="s">
        <v>51</v>
      </c>
      <c r="BF3485" t="s">
        <v>55</v>
      </c>
      <c r="BG3485">
        <v>7876</v>
      </c>
      <c r="BH3485">
        <v>47255.999999999993</v>
      </c>
      <c r="BI3485">
        <v>68048.639999999985</v>
      </c>
      <c r="BJ3485">
        <v>20792.639999999992</v>
      </c>
    </row>
    <row r="3486" spans="11:62" x14ac:dyDescent="0.15">
      <c r="K3486">
        <v>2018</v>
      </c>
      <c r="L3486" t="s">
        <v>27</v>
      </c>
      <c r="M3486" t="s">
        <v>82</v>
      </c>
      <c r="N3486" t="s">
        <v>75</v>
      </c>
      <c r="O3486" t="s">
        <v>85</v>
      </c>
      <c r="P3486" t="s">
        <v>51</v>
      </c>
      <c r="Q3486" t="s">
        <v>53</v>
      </c>
      <c r="R3486">
        <v>11221</v>
      </c>
      <c r="S3486">
        <v>92326.388000000006</v>
      </c>
      <c r="T3486">
        <v>116331.24888</v>
      </c>
      <c r="U3486">
        <v>24004.860879999993</v>
      </c>
      <c r="AX3486" t="s">
        <v>27</v>
      </c>
      <c r="AY3486">
        <v>2018</v>
      </c>
      <c r="AZ3486">
        <v>9</v>
      </c>
      <c r="BA3486" t="s">
        <v>38</v>
      </c>
      <c r="BB3486" t="s">
        <v>82</v>
      </c>
      <c r="BC3486" t="s">
        <v>75</v>
      </c>
      <c r="BD3486" t="s">
        <v>85</v>
      </c>
      <c r="BE3486" t="s">
        <v>56</v>
      </c>
      <c r="BF3486" t="s">
        <v>57</v>
      </c>
      <c r="BG3486">
        <v>18521</v>
      </c>
      <c r="BH3486">
        <v>317672.19199999998</v>
      </c>
      <c r="BI3486">
        <v>419327.29343999998</v>
      </c>
      <c r="BJ3486">
        <v>101655.10144</v>
      </c>
    </row>
    <row r="3487" spans="11:62" x14ac:dyDescent="0.15">
      <c r="K3487">
        <v>2018</v>
      </c>
      <c r="L3487" t="s">
        <v>27</v>
      </c>
      <c r="M3487" t="s">
        <v>82</v>
      </c>
      <c r="N3487" t="s">
        <v>75</v>
      </c>
      <c r="O3487" t="s">
        <v>85</v>
      </c>
      <c r="P3487" t="s">
        <v>51</v>
      </c>
      <c r="Q3487" t="s">
        <v>54</v>
      </c>
      <c r="R3487">
        <v>12762</v>
      </c>
      <c r="S3487">
        <v>30884.04</v>
      </c>
      <c r="T3487">
        <v>44781.858</v>
      </c>
      <c r="U3487">
        <v>13897.817999999999</v>
      </c>
      <c r="AX3487" t="s">
        <v>27</v>
      </c>
      <c r="AY3487">
        <v>2018</v>
      </c>
      <c r="AZ3487">
        <v>9</v>
      </c>
      <c r="BA3487" t="s">
        <v>38</v>
      </c>
      <c r="BB3487" t="s">
        <v>82</v>
      </c>
      <c r="BC3487" t="s">
        <v>75</v>
      </c>
      <c r="BD3487" t="s">
        <v>85</v>
      </c>
      <c r="BE3487" t="s">
        <v>56</v>
      </c>
      <c r="BF3487" t="s">
        <v>58</v>
      </c>
      <c r="BG3487">
        <v>19039</v>
      </c>
      <c r="BH3487">
        <v>151131.58199999999</v>
      </c>
      <c r="BI3487">
        <v>196471.05660000001</v>
      </c>
      <c r="BJ3487">
        <v>45339.474600000016</v>
      </c>
    </row>
    <row r="3488" spans="11:62" x14ac:dyDescent="0.15">
      <c r="K3488">
        <v>2018</v>
      </c>
      <c r="L3488" t="s">
        <v>27</v>
      </c>
      <c r="M3488" t="s">
        <v>82</v>
      </c>
      <c r="N3488" t="s">
        <v>75</v>
      </c>
      <c r="O3488" t="s">
        <v>85</v>
      </c>
      <c r="P3488" t="s">
        <v>51</v>
      </c>
      <c r="Q3488" t="s">
        <v>55</v>
      </c>
      <c r="R3488">
        <v>7876</v>
      </c>
      <c r="S3488">
        <v>47255.999999999993</v>
      </c>
      <c r="T3488">
        <v>68048.639999999985</v>
      </c>
      <c r="U3488">
        <v>20792.639999999992</v>
      </c>
      <c r="AX3488" t="s">
        <v>27</v>
      </c>
      <c r="AY3488">
        <v>2018</v>
      </c>
      <c r="AZ3488">
        <v>9</v>
      </c>
      <c r="BA3488" t="s">
        <v>38</v>
      </c>
      <c r="BB3488" t="s">
        <v>82</v>
      </c>
      <c r="BC3488" t="s">
        <v>75</v>
      </c>
      <c r="BD3488" t="s">
        <v>85</v>
      </c>
      <c r="BE3488" t="s">
        <v>56</v>
      </c>
      <c r="BF3488" t="s">
        <v>59</v>
      </c>
      <c r="BG3488">
        <v>8953</v>
      </c>
      <c r="BH3488">
        <v>20788.865999999998</v>
      </c>
      <c r="BI3488">
        <v>29728.078379999995</v>
      </c>
      <c r="BJ3488">
        <v>8939.2123799999972</v>
      </c>
    </row>
    <row r="3489" spans="11:62" x14ac:dyDescent="0.15">
      <c r="K3489">
        <v>2018</v>
      </c>
      <c r="L3489" t="s">
        <v>27</v>
      </c>
      <c r="M3489" t="s">
        <v>82</v>
      </c>
      <c r="N3489" t="s">
        <v>75</v>
      </c>
      <c r="O3489" t="s">
        <v>85</v>
      </c>
      <c r="P3489" t="s">
        <v>56</v>
      </c>
      <c r="Q3489" t="s">
        <v>57</v>
      </c>
      <c r="R3489">
        <v>18521</v>
      </c>
      <c r="S3489">
        <v>317672.19199999998</v>
      </c>
      <c r="T3489">
        <v>419327.29343999998</v>
      </c>
      <c r="U3489">
        <v>101655.10144</v>
      </c>
      <c r="AX3489" t="s">
        <v>27</v>
      </c>
      <c r="AY3489">
        <v>2018</v>
      </c>
      <c r="AZ3489">
        <v>9</v>
      </c>
      <c r="BA3489" t="s">
        <v>38</v>
      </c>
      <c r="BB3489" t="s">
        <v>82</v>
      </c>
      <c r="BC3489" t="s">
        <v>75</v>
      </c>
      <c r="BD3489" t="s">
        <v>86</v>
      </c>
      <c r="BE3489" t="s">
        <v>46</v>
      </c>
      <c r="BF3489" t="s">
        <v>47</v>
      </c>
      <c r="BG3489">
        <v>8160</v>
      </c>
      <c r="BH3489">
        <v>11260.8</v>
      </c>
      <c r="BI3489">
        <v>15765.12</v>
      </c>
      <c r="BJ3489">
        <v>4504.3200000000015</v>
      </c>
    </row>
    <row r="3490" spans="11:62" x14ac:dyDescent="0.15">
      <c r="K3490">
        <v>2018</v>
      </c>
      <c r="L3490" t="s">
        <v>27</v>
      </c>
      <c r="M3490" t="s">
        <v>82</v>
      </c>
      <c r="N3490" t="s">
        <v>75</v>
      </c>
      <c r="O3490" t="s">
        <v>85</v>
      </c>
      <c r="P3490" t="s">
        <v>56</v>
      </c>
      <c r="Q3490" t="s">
        <v>58</v>
      </c>
      <c r="R3490">
        <v>19039</v>
      </c>
      <c r="S3490">
        <v>151131.58199999999</v>
      </c>
      <c r="T3490">
        <v>196471.05660000001</v>
      </c>
      <c r="U3490">
        <v>45339.474600000016</v>
      </c>
      <c r="AX3490" t="s">
        <v>27</v>
      </c>
      <c r="AY3490">
        <v>2018</v>
      </c>
      <c r="AZ3490">
        <v>9</v>
      </c>
      <c r="BA3490" t="s">
        <v>38</v>
      </c>
      <c r="BB3490" t="s">
        <v>82</v>
      </c>
      <c r="BC3490" t="s">
        <v>75</v>
      </c>
      <c r="BD3490" t="s">
        <v>86</v>
      </c>
      <c r="BE3490" t="s">
        <v>46</v>
      </c>
      <c r="BF3490" t="s">
        <v>48</v>
      </c>
      <c r="BG3490">
        <v>13896</v>
      </c>
      <c r="BH3490">
        <v>38825.423999999999</v>
      </c>
      <c r="BI3490">
        <v>54355.593599999993</v>
      </c>
      <c r="BJ3490">
        <v>15530.169599999994</v>
      </c>
    </row>
    <row r="3491" spans="11:62" x14ac:dyDescent="0.15">
      <c r="K3491">
        <v>2018</v>
      </c>
      <c r="L3491" t="s">
        <v>27</v>
      </c>
      <c r="M3491" t="s">
        <v>82</v>
      </c>
      <c r="N3491" t="s">
        <v>75</v>
      </c>
      <c r="O3491" t="s">
        <v>85</v>
      </c>
      <c r="P3491" t="s">
        <v>56</v>
      </c>
      <c r="Q3491" t="s">
        <v>59</v>
      </c>
      <c r="R3491">
        <v>8953</v>
      </c>
      <c r="S3491">
        <v>20788.865999999998</v>
      </c>
      <c r="T3491">
        <v>29728.078379999995</v>
      </c>
      <c r="U3491">
        <v>8939.2123799999972</v>
      </c>
      <c r="AX3491" t="s">
        <v>27</v>
      </c>
      <c r="AY3491">
        <v>2018</v>
      </c>
      <c r="AZ3491">
        <v>9</v>
      </c>
      <c r="BA3491" t="s">
        <v>38</v>
      </c>
      <c r="BB3491" t="s">
        <v>82</v>
      </c>
      <c r="BC3491" t="s">
        <v>75</v>
      </c>
      <c r="BD3491" t="s">
        <v>86</v>
      </c>
      <c r="BE3491" t="s">
        <v>46</v>
      </c>
      <c r="BF3491" t="s">
        <v>49</v>
      </c>
      <c r="BG3491">
        <v>13700</v>
      </c>
      <c r="BH3491">
        <v>37373.600000000006</v>
      </c>
      <c r="BI3491">
        <v>48959.416000000005</v>
      </c>
      <c r="BJ3491">
        <v>11585.815999999999</v>
      </c>
    </row>
    <row r="3492" spans="11:62" x14ac:dyDescent="0.15">
      <c r="K3492">
        <v>2018</v>
      </c>
      <c r="L3492" t="s">
        <v>27</v>
      </c>
      <c r="M3492" t="s">
        <v>82</v>
      </c>
      <c r="N3492" t="s">
        <v>75</v>
      </c>
      <c r="O3492" t="s">
        <v>86</v>
      </c>
      <c r="P3492" t="s">
        <v>46</v>
      </c>
      <c r="Q3492" t="s">
        <v>47</v>
      </c>
      <c r="R3492">
        <v>8160</v>
      </c>
      <c r="S3492">
        <v>11260.8</v>
      </c>
      <c r="T3492">
        <v>15765.12</v>
      </c>
      <c r="U3492">
        <v>4504.3200000000015</v>
      </c>
      <c r="AX3492" t="s">
        <v>27</v>
      </c>
      <c r="AY3492">
        <v>2018</v>
      </c>
      <c r="AZ3492">
        <v>9</v>
      </c>
      <c r="BA3492" t="s">
        <v>38</v>
      </c>
      <c r="BB3492" t="s">
        <v>82</v>
      </c>
      <c r="BC3492" t="s">
        <v>75</v>
      </c>
      <c r="BD3492" t="s">
        <v>86</v>
      </c>
      <c r="BE3492" t="s">
        <v>46</v>
      </c>
      <c r="BF3492" t="s">
        <v>50</v>
      </c>
      <c r="BG3492">
        <v>10499</v>
      </c>
      <c r="BH3492">
        <v>49502.784999999989</v>
      </c>
      <c r="BI3492">
        <v>64848.648349999981</v>
      </c>
      <c r="BJ3492">
        <v>15345.863349999992</v>
      </c>
    </row>
    <row r="3493" spans="11:62" x14ac:dyDescent="0.15">
      <c r="K3493">
        <v>2018</v>
      </c>
      <c r="L3493" t="s">
        <v>27</v>
      </c>
      <c r="M3493" t="s">
        <v>82</v>
      </c>
      <c r="N3493" t="s">
        <v>75</v>
      </c>
      <c r="O3493" t="s">
        <v>86</v>
      </c>
      <c r="P3493" t="s">
        <v>46</v>
      </c>
      <c r="Q3493" t="s">
        <v>48</v>
      </c>
      <c r="R3493">
        <v>13896</v>
      </c>
      <c r="S3493">
        <v>38825.423999999999</v>
      </c>
      <c r="T3493">
        <v>54355.593599999993</v>
      </c>
      <c r="U3493">
        <v>15530.169599999994</v>
      </c>
      <c r="AX3493" t="s">
        <v>27</v>
      </c>
      <c r="AY3493">
        <v>2018</v>
      </c>
      <c r="AZ3493">
        <v>9</v>
      </c>
      <c r="BA3493" t="s">
        <v>38</v>
      </c>
      <c r="BB3493" t="s">
        <v>82</v>
      </c>
      <c r="BC3493" t="s">
        <v>75</v>
      </c>
      <c r="BD3493" t="s">
        <v>86</v>
      </c>
      <c r="BE3493" t="s">
        <v>51</v>
      </c>
      <c r="BF3493" t="s">
        <v>52</v>
      </c>
      <c r="BG3493">
        <v>11223</v>
      </c>
      <c r="BH3493">
        <v>55015.146000000008</v>
      </c>
      <c r="BI3493">
        <v>66018.175200000012</v>
      </c>
      <c r="BJ3493">
        <v>11003.029200000004</v>
      </c>
    </row>
    <row r="3494" spans="11:62" x14ac:dyDescent="0.15">
      <c r="K3494">
        <v>2018</v>
      </c>
      <c r="L3494" t="s">
        <v>27</v>
      </c>
      <c r="M3494" t="s">
        <v>82</v>
      </c>
      <c r="N3494" t="s">
        <v>75</v>
      </c>
      <c r="O3494" t="s">
        <v>86</v>
      </c>
      <c r="P3494" t="s">
        <v>46</v>
      </c>
      <c r="Q3494" t="s">
        <v>49</v>
      </c>
      <c r="R3494">
        <v>13700</v>
      </c>
      <c r="S3494">
        <v>37373.600000000006</v>
      </c>
      <c r="T3494">
        <v>48959.416000000005</v>
      </c>
      <c r="U3494">
        <v>11585.815999999999</v>
      </c>
      <c r="AX3494" t="s">
        <v>27</v>
      </c>
      <c r="AY3494">
        <v>2018</v>
      </c>
      <c r="AZ3494">
        <v>9</v>
      </c>
      <c r="BA3494" t="s">
        <v>38</v>
      </c>
      <c r="BB3494" t="s">
        <v>82</v>
      </c>
      <c r="BC3494" t="s">
        <v>75</v>
      </c>
      <c r="BD3494" t="s">
        <v>86</v>
      </c>
      <c r="BE3494" t="s">
        <v>51</v>
      </c>
      <c r="BF3494" t="s">
        <v>53</v>
      </c>
      <c r="BG3494">
        <v>18183</v>
      </c>
      <c r="BH3494">
        <v>145900.39199999999</v>
      </c>
      <c r="BI3494">
        <v>182375.49</v>
      </c>
      <c r="BJ3494">
        <v>36475.097999999998</v>
      </c>
    </row>
    <row r="3495" spans="11:62" x14ac:dyDescent="0.15">
      <c r="K3495">
        <v>2018</v>
      </c>
      <c r="L3495" t="s">
        <v>27</v>
      </c>
      <c r="M3495" t="s">
        <v>82</v>
      </c>
      <c r="N3495" t="s">
        <v>75</v>
      </c>
      <c r="O3495" t="s">
        <v>86</v>
      </c>
      <c r="P3495" t="s">
        <v>46</v>
      </c>
      <c r="Q3495" t="s">
        <v>50</v>
      </c>
      <c r="R3495">
        <v>10499</v>
      </c>
      <c r="S3495">
        <v>49502.784999999989</v>
      </c>
      <c r="T3495">
        <v>64848.648349999981</v>
      </c>
      <c r="U3495">
        <v>15345.863349999992</v>
      </c>
      <c r="AX3495" t="s">
        <v>27</v>
      </c>
      <c r="AY3495">
        <v>2018</v>
      </c>
      <c r="AZ3495">
        <v>9</v>
      </c>
      <c r="BA3495" t="s">
        <v>38</v>
      </c>
      <c r="BB3495" t="s">
        <v>82</v>
      </c>
      <c r="BC3495" t="s">
        <v>75</v>
      </c>
      <c r="BD3495" t="s">
        <v>86</v>
      </c>
      <c r="BE3495" t="s">
        <v>51</v>
      </c>
      <c r="BF3495" t="s">
        <v>54</v>
      </c>
      <c r="BG3495">
        <v>19678</v>
      </c>
      <c r="BH3495">
        <v>54547.416000000005</v>
      </c>
      <c r="BI3495">
        <v>79093.753200000006</v>
      </c>
      <c r="BJ3495">
        <v>24546.337200000002</v>
      </c>
    </row>
    <row r="3496" spans="11:62" x14ac:dyDescent="0.15">
      <c r="K3496">
        <v>2018</v>
      </c>
      <c r="L3496" t="s">
        <v>27</v>
      </c>
      <c r="M3496" t="s">
        <v>82</v>
      </c>
      <c r="N3496" t="s">
        <v>75</v>
      </c>
      <c r="O3496" t="s">
        <v>86</v>
      </c>
      <c r="P3496" t="s">
        <v>51</v>
      </c>
      <c r="Q3496" t="s">
        <v>52</v>
      </c>
      <c r="R3496">
        <v>11223</v>
      </c>
      <c r="S3496">
        <v>55015.146000000008</v>
      </c>
      <c r="T3496">
        <v>66018.175200000012</v>
      </c>
      <c r="U3496">
        <v>11003.029200000004</v>
      </c>
      <c r="AX3496" t="s">
        <v>27</v>
      </c>
      <c r="AY3496">
        <v>2018</v>
      </c>
      <c r="AZ3496">
        <v>9</v>
      </c>
      <c r="BA3496" t="s">
        <v>38</v>
      </c>
      <c r="BB3496" t="s">
        <v>82</v>
      </c>
      <c r="BC3496" t="s">
        <v>75</v>
      </c>
      <c r="BD3496" t="s">
        <v>86</v>
      </c>
      <c r="BE3496" t="s">
        <v>51</v>
      </c>
      <c r="BF3496" t="s">
        <v>55</v>
      </c>
      <c r="BG3496">
        <v>15865</v>
      </c>
      <c r="BH3496">
        <v>98997.6</v>
      </c>
      <c r="BI3496">
        <v>133646.76</v>
      </c>
      <c r="BJ3496">
        <v>34649.160000000003</v>
      </c>
    </row>
    <row r="3497" spans="11:62" x14ac:dyDescent="0.15">
      <c r="K3497">
        <v>2018</v>
      </c>
      <c r="L3497" t="s">
        <v>27</v>
      </c>
      <c r="M3497" t="s">
        <v>82</v>
      </c>
      <c r="N3497" t="s">
        <v>75</v>
      </c>
      <c r="O3497" t="s">
        <v>86</v>
      </c>
      <c r="P3497" t="s">
        <v>51</v>
      </c>
      <c r="Q3497" t="s">
        <v>53</v>
      </c>
      <c r="R3497">
        <v>18183</v>
      </c>
      <c r="S3497">
        <v>145900.39199999999</v>
      </c>
      <c r="T3497">
        <v>182375.49</v>
      </c>
      <c r="U3497">
        <v>36475.097999999998</v>
      </c>
      <c r="AX3497" t="s">
        <v>27</v>
      </c>
      <c r="AY3497">
        <v>2018</v>
      </c>
      <c r="AZ3497">
        <v>9</v>
      </c>
      <c r="BA3497" t="s">
        <v>38</v>
      </c>
      <c r="BB3497" t="s">
        <v>82</v>
      </c>
      <c r="BC3497" t="s">
        <v>75</v>
      </c>
      <c r="BD3497" t="s">
        <v>86</v>
      </c>
      <c r="BE3497" t="s">
        <v>56</v>
      </c>
      <c r="BF3497" t="s">
        <v>57</v>
      </c>
      <c r="BG3497">
        <v>5769</v>
      </c>
      <c r="BH3497">
        <v>98949.888000000006</v>
      </c>
      <c r="BI3497">
        <v>127645.35552000001</v>
      </c>
      <c r="BJ3497">
        <v>28695.467520000006</v>
      </c>
    </row>
    <row r="3498" spans="11:62" x14ac:dyDescent="0.15">
      <c r="K3498">
        <v>2018</v>
      </c>
      <c r="L3498" t="s">
        <v>27</v>
      </c>
      <c r="M3498" t="s">
        <v>82</v>
      </c>
      <c r="N3498" t="s">
        <v>75</v>
      </c>
      <c r="O3498" t="s">
        <v>86</v>
      </c>
      <c r="P3498" t="s">
        <v>51</v>
      </c>
      <c r="Q3498" t="s">
        <v>54</v>
      </c>
      <c r="R3498">
        <v>19678</v>
      </c>
      <c r="S3498">
        <v>54547.416000000005</v>
      </c>
      <c r="T3498">
        <v>79093.753200000006</v>
      </c>
      <c r="U3498">
        <v>24546.337200000002</v>
      </c>
      <c r="AX3498" t="s">
        <v>27</v>
      </c>
      <c r="AY3498">
        <v>2018</v>
      </c>
      <c r="AZ3498">
        <v>9</v>
      </c>
      <c r="BA3498" t="s">
        <v>38</v>
      </c>
      <c r="BB3498" t="s">
        <v>82</v>
      </c>
      <c r="BC3498" t="s">
        <v>75</v>
      </c>
      <c r="BD3498" t="s">
        <v>86</v>
      </c>
      <c r="BE3498" t="s">
        <v>56</v>
      </c>
      <c r="BF3498" t="s">
        <v>58</v>
      </c>
      <c r="BG3498">
        <v>10215</v>
      </c>
      <c r="BH3498">
        <v>73364.13</v>
      </c>
      <c r="BI3498">
        <v>104177.06460000001</v>
      </c>
      <c r="BJ3498">
        <v>30812.934600000008</v>
      </c>
    </row>
    <row r="3499" spans="11:62" x14ac:dyDescent="0.15">
      <c r="K3499">
        <v>2018</v>
      </c>
      <c r="L3499" t="s">
        <v>27</v>
      </c>
      <c r="M3499" t="s">
        <v>82</v>
      </c>
      <c r="N3499" t="s">
        <v>75</v>
      </c>
      <c r="O3499" t="s">
        <v>86</v>
      </c>
      <c r="P3499" t="s">
        <v>51</v>
      </c>
      <c r="Q3499" t="s">
        <v>55</v>
      </c>
      <c r="R3499">
        <v>15865</v>
      </c>
      <c r="S3499">
        <v>98997.6</v>
      </c>
      <c r="T3499">
        <v>133646.76</v>
      </c>
      <c r="U3499">
        <v>34649.160000000003</v>
      </c>
      <c r="AX3499" t="s">
        <v>27</v>
      </c>
      <c r="AY3499">
        <v>2018</v>
      </c>
      <c r="AZ3499">
        <v>9</v>
      </c>
      <c r="BA3499" t="s">
        <v>38</v>
      </c>
      <c r="BB3499" t="s">
        <v>82</v>
      </c>
      <c r="BC3499" t="s">
        <v>75</v>
      </c>
      <c r="BD3499" t="s">
        <v>86</v>
      </c>
      <c r="BE3499" t="s">
        <v>56</v>
      </c>
      <c r="BF3499" t="s">
        <v>59</v>
      </c>
      <c r="BG3499">
        <v>7720</v>
      </c>
      <c r="BH3499">
        <v>18064.8</v>
      </c>
      <c r="BI3499">
        <v>25110.071999999996</v>
      </c>
      <c r="BJ3499">
        <v>7045.2719999999972</v>
      </c>
    </row>
    <row r="3500" spans="11:62" x14ac:dyDescent="0.15">
      <c r="K3500">
        <v>2018</v>
      </c>
      <c r="L3500" t="s">
        <v>27</v>
      </c>
      <c r="M3500" t="s">
        <v>82</v>
      </c>
      <c r="N3500" t="s">
        <v>75</v>
      </c>
      <c r="O3500" t="s">
        <v>86</v>
      </c>
      <c r="P3500" t="s">
        <v>56</v>
      </c>
      <c r="Q3500" t="s">
        <v>57</v>
      </c>
      <c r="R3500">
        <v>5769</v>
      </c>
      <c r="S3500">
        <v>98949.888000000006</v>
      </c>
      <c r="T3500">
        <v>127645.35552000001</v>
      </c>
      <c r="U3500">
        <v>28695.467520000006</v>
      </c>
      <c r="AX3500" t="s">
        <v>27</v>
      </c>
      <c r="AY3500">
        <v>2018</v>
      </c>
      <c r="AZ3500">
        <v>9</v>
      </c>
      <c r="BA3500" t="s">
        <v>38</v>
      </c>
      <c r="BB3500" t="s">
        <v>82</v>
      </c>
      <c r="BC3500" t="s">
        <v>75</v>
      </c>
      <c r="BD3500" t="s">
        <v>87</v>
      </c>
      <c r="BE3500" t="s">
        <v>46</v>
      </c>
      <c r="BF3500" t="s">
        <v>47</v>
      </c>
      <c r="BG3500">
        <v>12453</v>
      </c>
      <c r="BH3500">
        <v>17782.883999999998</v>
      </c>
      <c r="BI3500">
        <v>22584.262679999996</v>
      </c>
      <c r="BJ3500">
        <v>4801.378679999998</v>
      </c>
    </row>
    <row r="3501" spans="11:62" x14ac:dyDescent="0.15">
      <c r="K3501">
        <v>2018</v>
      </c>
      <c r="L3501" t="s">
        <v>27</v>
      </c>
      <c r="M3501" t="s">
        <v>82</v>
      </c>
      <c r="N3501" t="s">
        <v>75</v>
      </c>
      <c r="O3501" t="s">
        <v>86</v>
      </c>
      <c r="P3501" t="s">
        <v>56</v>
      </c>
      <c r="Q3501" t="s">
        <v>58</v>
      </c>
      <c r="R3501">
        <v>10215</v>
      </c>
      <c r="S3501">
        <v>73364.13</v>
      </c>
      <c r="T3501">
        <v>104177.06460000001</v>
      </c>
      <c r="U3501">
        <v>30812.934600000008</v>
      </c>
      <c r="AX3501" t="s">
        <v>27</v>
      </c>
      <c r="AY3501">
        <v>2018</v>
      </c>
      <c r="AZ3501">
        <v>9</v>
      </c>
      <c r="BA3501" t="s">
        <v>38</v>
      </c>
      <c r="BB3501" t="s">
        <v>82</v>
      </c>
      <c r="BC3501" t="s">
        <v>75</v>
      </c>
      <c r="BD3501" t="s">
        <v>87</v>
      </c>
      <c r="BE3501" t="s">
        <v>46</v>
      </c>
      <c r="BF3501" t="s">
        <v>48</v>
      </c>
      <c r="BG3501">
        <v>13518</v>
      </c>
      <c r="BH3501">
        <v>38661.480000000003</v>
      </c>
      <c r="BI3501">
        <v>55672.531199999998</v>
      </c>
      <c r="BJ3501">
        <v>17011.051199999994</v>
      </c>
    </row>
    <row r="3502" spans="11:62" x14ac:dyDescent="0.15">
      <c r="K3502">
        <v>2018</v>
      </c>
      <c r="L3502" t="s">
        <v>27</v>
      </c>
      <c r="M3502" t="s">
        <v>82</v>
      </c>
      <c r="N3502" t="s">
        <v>75</v>
      </c>
      <c r="O3502" t="s">
        <v>86</v>
      </c>
      <c r="P3502" t="s">
        <v>56</v>
      </c>
      <c r="Q3502" t="s">
        <v>59</v>
      </c>
      <c r="R3502">
        <v>7720</v>
      </c>
      <c r="S3502">
        <v>18064.8</v>
      </c>
      <c r="T3502">
        <v>25110.071999999996</v>
      </c>
      <c r="U3502">
        <v>7045.2719999999972</v>
      </c>
      <c r="AX3502" t="s">
        <v>27</v>
      </c>
      <c r="AY3502">
        <v>2018</v>
      </c>
      <c r="AZ3502">
        <v>9</v>
      </c>
      <c r="BA3502" t="s">
        <v>38</v>
      </c>
      <c r="BB3502" t="s">
        <v>82</v>
      </c>
      <c r="BC3502" t="s">
        <v>75</v>
      </c>
      <c r="BD3502" t="s">
        <v>87</v>
      </c>
      <c r="BE3502" t="s">
        <v>46</v>
      </c>
      <c r="BF3502" t="s">
        <v>49</v>
      </c>
      <c r="BG3502">
        <v>7393</v>
      </c>
      <c r="BH3502">
        <v>20330.750000000004</v>
      </c>
      <c r="BI3502">
        <v>25413.437500000004</v>
      </c>
      <c r="BJ3502">
        <v>5082.6875</v>
      </c>
    </row>
    <row r="3503" spans="11:62" x14ac:dyDescent="0.15">
      <c r="K3503">
        <v>2018</v>
      </c>
      <c r="L3503" t="s">
        <v>27</v>
      </c>
      <c r="M3503" t="s">
        <v>82</v>
      </c>
      <c r="N3503" t="s">
        <v>75</v>
      </c>
      <c r="O3503" t="s">
        <v>87</v>
      </c>
      <c r="P3503" t="s">
        <v>46</v>
      </c>
      <c r="Q3503" t="s">
        <v>47</v>
      </c>
      <c r="R3503">
        <v>12453</v>
      </c>
      <c r="S3503">
        <v>17782.883999999998</v>
      </c>
      <c r="T3503">
        <v>22584.262679999996</v>
      </c>
      <c r="U3503">
        <v>4801.378679999998</v>
      </c>
      <c r="AX3503" t="s">
        <v>27</v>
      </c>
      <c r="AY3503">
        <v>2018</v>
      </c>
      <c r="AZ3503">
        <v>9</v>
      </c>
      <c r="BA3503" t="s">
        <v>38</v>
      </c>
      <c r="BB3503" t="s">
        <v>82</v>
      </c>
      <c r="BC3503" t="s">
        <v>75</v>
      </c>
      <c r="BD3503" t="s">
        <v>87</v>
      </c>
      <c r="BE3503" t="s">
        <v>46</v>
      </c>
      <c r="BF3503" t="s">
        <v>50</v>
      </c>
      <c r="BG3503">
        <v>13627</v>
      </c>
      <c r="BH3503">
        <v>62016.476999999992</v>
      </c>
      <c r="BI3503">
        <v>80621.420099999988</v>
      </c>
      <c r="BJ3503">
        <v>18604.943099999997</v>
      </c>
    </row>
    <row r="3504" spans="11:62" x14ac:dyDescent="0.15">
      <c r="K3504">
        <v>2018</v>
      </c>
      <c r="L3504" t="s">
        <v>27</v>
      </c>
      <c r="M3504" t="s">
        <v>82</v>
      </c>
      <c r="N3504" t="s">
        <v>75</v>
      </c>
      <c r="O3504" t="s">
        <v>87</v>
      </c>
      <c r="P3504" t="s">
        <v>46</v>
      </c>
      <c r="Q3504" t="s">
        <v>48</v>
      </c>
      <c r="R3504">
        <v>13518</v>
      </c>
      <c r="S3504">
        <v>38661.480000000003</v>
      </c>
      <c r="T3504">
        <v>55672.531199999998</v>
      </c>
      <c r="U3504">
        <v>17011.051199999994</v>
      </c>
      <c r="AX3504" t="s">
        <v>27</v>
      </c>
      <c r="AY3504">
        <v>2018</v>
      </c>
      <c r="AZ3504">
        <v>9</v>
      </c>
      <c r="BA3504" t="s">
        <v>38</v>
      </c>
      <c r="BB3504" t="s">
        <v>82</v>
      </c>
      <c r="BC3504" t="s">
        <v>75</v>
      </c>
      <c r="BD3504" t="s">
        <v>87</v>
      </c>
      <c r="BE3504" t="s">
        <v>51</v>
      </c>
      <c r="BF3504" t="s">
        <v>52</v>
      </c>
      <c r="BG3504">
        <v>10674</v>
      </c>
      <c r="BH3504">
        <v>45428.543999999994</v>
      </c>
      <c r="BI3504">
        <v>62691.390719999989</v>
      </c>
      <c r="BJ3504">
        <v>17262.846719999994</v>
      </c>
    </row>
    <row r="3505" spans="11:62" x14ac:dyDescent="0.15">
      <c r="K3505">
        <v>2018</v>
      </c>
      <c r="L3505" t="s">
        <v>27</v>
      </c>
      <c r="M3505" t="s">
        <v>82</v>
      </c>
      <c r="N3505" t="s">
        <v>75</v>
      </c>
      <c r="O3505" t="s">
        <v>87</v>
      </c>
      <c r="P3505" t="s">
        <v>46</v>
      </c>
      <c r="Q3505" t="s">
        <v>49</v>
      </c>
      <c r="R3505">
        <v>7393</v>
      </c>
      <c r="S3505">
        <v>20330.750000000004</v>
      </c>
      <c r="T3505">
        <v>25413.437500000004</v>
      </c>
      <c r="U3505">
        <v>5082.6875</v>
      </c>
      <c r="AX3505" t="s">
        <v>27</v>
      </c>
      <c r="AY3505">
        <v>2018</v>
      </c>
      <c r="AZ3505">
        <v>9</v>
      </c>
      <c r="BA3505" t="s">
        <v>38</v>
      </c>
      <c r="BB3505" t="s">
        <v>82</v>
      </c>
      <c r="BC3505" t="s">
        <v>75</v>
      </c>
      <c r="BD3505" t="s">
        <v>87</v>
      </c>
      <c r="BE3505" t="s">
        <v>51</v>
      </c>
      <c r="BF3505" t="s">
        <v>53</v>
      </c>
      <c r="BG3505">
        <v>15694</v>
      </c>
      <c r="BH3505">
        <v>136600.576</v>
      </c>
      <c r="BI3505">
        <v>173482.73152</v>
      </c>
      <c r="BJ3505">
        <v>36882.15552</v>
      </c>
    </row>
    <row r="3506" spans="11:62" x14ac:dyDescent="0.15">
      <c r="K3506">
        <v>2018</v>
      </c>
      <c r="L3506" t="s">
        <v>27</v>
      </c>
      <c r="M3506" t="s">
        <v>82</v>
      </c>
      <c r="N3506" t="s">
        <v>75</v>
      </c>
      <c r="O3506" t="s">
        <v>87</v>
      </c>
      <c r="P3506" t="s">
        <v>46</v>
      </c>
      <c r="Q3506" t="s">
        <v>50</v>
      </c>
      <c r="R3506">
        <v>13627</v>
      </c>
      <c r="S3506">
        <v>62016.476999999992</v>
      </c>
      <c r="T3506">
        <v>80621.420099999988</v>
      </c>
      <c r="U3506">
        <v>18604.943099999997</v>
      </c>
      <c r="AX3506" t="s">
        <v>27</v>
      </c>
      <c r="AY3506">
        <v>2018</v>
      </c>
      <c r="AZ3506">
        <v>9</v>
      </c>
      <c r="BA3506" t="s">
        <v>38</v>
      </c>
      <c r="BB3506" t="s">
        <v>82</v>
      </c>
      <c r="BC3506" t="s">
        <v>75</v>
      </c>
      <c r="BD3506" t="s">
        <v>87</v>
      </c>
      <c r="BE3506" t="s">
        <v>51</v>
      </c>
      <c r="BF3506" t="s">
        <v>54</v>
      </c>
      <c r="BG3506">
        <v>12461</v>
      </c>
      <c r="BH3506">
        <v>35364.317999999999</v>
      </c>
      <c r="BI3506">
        <v>42437.181600000004</v>
      </c>
      <c r="BJ3506">
        <v>7072.8636000000042</v>
      </c>
    </row>
    <row r="3507" spans="11:62" x14ac:dyDescent="0.15">
      <c r="K3507">
        <v>2018</v>
      </c>
      <c r="L3507" t="s">
        <v>27</v>
      </c>
      <c r="M3507" t="s">
        <v>82</v>
      </c>
      <c r="N3507" t="s">
        <v>75</v>
      </c>
      <c r="O3507" t="s">
        <v>87</v>
      </c>
      <c r="P3507" t="s">
        <v>51</v>
      </c>
      <c r="Q3507" t="s">
        <v>52</v>
      </c>
      <c r="R3507">
        <v>10674</v>
      </c>
      <c r="S3507">
        <v>45428.543999999994</v>
      </c>
      <c r="T3507">
        <v>62691.390719999989</v>
      </c>
      <c r="U3507">
        <v>17262.846719999994</v>
      </c>
      <c r="AX3507" t="s">
        <v>27</v>
      </c>
      <c r="AY3507">
        <v>2018</v>
      </c>
      <c r="AZ3507">
        <v>9</v>
      </c>
      <c r="BA3507" t="s">
        <v>38</v>
      </c>
      <c r="BB3507" t="s">
        <v>82</v>
      </c>
      <c r="BC3507" t="s">
        <v>75</v>
      </c>
      <c r="BD3507" t="s">
        <v>87</v>
      </c>
      <c r="BE3507" t="s">
        <v>51</v>
      </c>
      <c r="BF3507" t="s">
        <v>55</v>
      </c>
      <c r="BG3507">
        <v>17683</v>
      </c>
      <c r="BH3507">
        <v>105249.216</v>
      </c>
      <c r="BI3507">
        <v>154716.34752000001</v>
      </c>
      <c r="BJ3507">
        <v>49467.13152000001</v>
      </c>
    </row>
    <row r="3508" spans="11:62" x14ac:dyDescent="0.15">
      <c r="K3508">
        <v>2018</v>
      </c>
      <c r="L3508" t="s">
        <v>27</v>
      </c>
      <c r="M3508" t="s">
        <v>82</v>
      </c>
      <c r="N3508" t="s">
        <v>75</v>
      </c>
      <c r="O3508" t="s">
        <v>87</v>
      </c>
      <c r="P3508" t="s">
        <v>51</v>
      </c>
      <c r="Q3508" t="s">
        <v>53</v>
      </c>
      <c r="R3508">
        <v>15694</v>
      </c>
      <c r="S3508">
        <v>136600.576</v>
      </c>
      <c r="T3508">
        <v>173482.73152</v>
      </c>
      <c r="U3508">
        <v>36882.15552</v>
      </c>
      <c r="AX3508" t="s">
        <v>27</v>
      </c>
      <c r="AY3508">
        <v>2018</v>
      </c>
      <c r="AZ3508">
        <v>9</v>
      </c>
      <c r="BA3508" t="s">
        <v>38</v>
      </c>
      <c r="BB3508" t="s">
        <v>82</v>
      </c>
      <c r="BC3508" t="s">
        <v>75</v>
      </c>
      <c r="BD3508" t="s">
        <v>87</v>
      </c>
      <c r="BE3508" t="s">
        <v>56</v>
      </c>
      <c r="BF3508" t="s">
        <v>57</v>
      </c>
      <c r="BG3508">
        <v>15293</v>
      </c>
      <c r="BH3508">
        <v>225418.82</v>
      </c>
      <c r="BI3508">
        <v>315586.348</v>
      </c>
      <c r="BJ3508">
        <v>90167.527999999991</v>
      </c>
    </row>
    <row r="3509" spans="11:62" x14ac:dyDescent="0.15">
      <c r="K3509">
        <v>2018</v>
      </c>
      <c r="L3509" t="s">
        <v>27</v>
      </c>
      <c r="M3509" t="s">
        <v>82</v>
      </c>
      <c r="N3509" t="s">
        <v>75</v>
      </c>
      <c r="O3509" t="s">
        <v>87</v>
      </c>
      <c r="P3509" t="s">
        <v>51</v>
      </c>
      <c r="Q3509" t="s">
        <v>54</v>
      </c>
      <c r="R3509">
        <v>12461</v>
      </c>
      <c r="S3509">
        <v>35364.317999999999</v>
      </c>
      <c r="T3509">
        <v>42437.181600000004</v>
      </c>
      <c r="U3509">
        <v>7072.8636000000042</v>
      </c>
      <c r="AX3509" t="s">
        <v>27</v>
      </c>
      <c r="AY3509">
        <v>2018</v>
      </c>
      <c r="AZ3509">
        <v>9</v>
      </c>
      <c r="BA3509" t="s">
        <v>38</v>
      </c>
      <c r="BB3509" t="s">
        <v>82</v>
      </c>
      <c r="BC3509" t="s">
        <v>75</v>
      </c>
      <c r="BD3509" t="s">
        <v>87</v>
      </c>
      <c r="BE3509" t="s">
        <v>56</v>
      </c>
      <c r="BF3509" t="s">
        <v>58</v>
      </c>
      <c r="BG3509">
        <v>7485</v>
      </c>
      <c r="BH3509">
        <v>57529.71</v>
      </c>
      <c r="BI3509">
        <v>73638.0288</v>
      </c>
      <c r="BJ3509">
        <v>16108.318800000001</v>
      </c>
    </row>
    <row r="3510" spans="11:62" x14ac:dyDescent="0.15">
      <c r="K3510">
        <v>2018</v>
      </c>
      <c r="L3510" t="s">
        <v>27</v>
      </c>
      <c r="M3510" t="s">
        <v>82</v>
      </c>
      <c r="N3510" t="s">
        <v>75</v>
      </c>
      <c r="O3510" t="s">
        <v>87</v>
      </c>
      <c r="P3510" t="s">
        <v>51</v>
      </c>
      <c r="Q3510" t="s">
        <v>55</v>
      </c>
      <c r="R3510">
        <v>17683</v>
      </c>
      <c r="S3510">
        <v>105249.216</v>
      </c>
      <c r="T3510">
        <v>154716.34752000001</v>
      </c>
      <c r="U3510">
        <v>49467.13152000001</v>
      </c>
      <c r="AX3510" t="s">
        <v>27</v>
      </c>
      <c r="AY3510">
        <v>2018</v>
      </c>
      <c r="AZ3510">
        <v>9</v>
      </c>
      <c r="BA3510" t="s">
        <v>38</v>
      </c>
      <c r="BB3510" t="s">
        <v>82</v>
      </c>
      <c r="BC3510" t="s">
        <v>75</v>
      </c>
      <c r="BD3510" t="s">
        <v>87</v>
      </c>
      <c r="BE3510" t="s">
        <v>56</v>
      </c>
      <c r="BF3510" t="s">
        <v>59</v>
      </c>
      <c r="BG3510">
        <v>17588</v>
      </c>
      <c r="BH3510">
        <v>36090.576000000001</v>
      </c>
      <c r="BI3510">
        <v>45474.125760000003</v>
      </c>
      <c r="BJ3510">
        <v>9383.5497600000017</v>
      </c>
    </row>
    <row r="3511" spans="11:62" x14ac:dyDescent="0.15">
      <c r="K3511">
        <v>2018</v>
      </c>
      <c r="L3511" t="s">
        <v>27</v>
      </c>
      <c r="M3511" t="s">
        <v>82</v>
      </c>
      <c r="N3511" t="s">
        <v>75</v>
      </c>
      <c r="O3511" t="s">
        <v>87</v>
      </c>
      <c r="P3511" t="s">
        <v>56</v>
      </c>
      <c r="Q3511" t="s">
        <v>57</v>
      </c>
      <c r="R3511">
        <v>15293</v>
      </c>
      <c r="S3511">
        <v>225418.82</v>
      </c>
      <c r="T3511">
        <v>315586.348</v>
      </c>
      <c r="U3511">
        <v>90167.527999999991</v>
      </c>
      <c r="AX3511" t="s">
        <v>27</v>
      </c>
      <c r="AY3511">
        <v>2018</v>
      </c>
      <c r="AZ3511">
        <v>9</v>
      </c>
      <c r="BA3511" t="s">
        <v>38</v>
      </c>
      <c r="BB3511" t="s">
        <v>82</v>
      </c>
      <c r="BC3511" t="s">
        <v>75</v>
      </c>
      <c r="BD3511" t="s">
        <v>88</v>
      </c>
      <c r="BE3511" t="s">
        <v>46</v>
      </c>
      <c r="BF3511" t="s">
        <v>47</v>
      </c>
      <c r="BG3511">
        <v>8076</v>
      </c>
      <c r="BH3511">
        <v>11823.263999999999</v>
      </c>
      <c r="BI3511">
        <v>14424.382079999999</v>
      </c>
      <c r="BJ3511">
        <v>2601.1180800000002</v>
      </c>
    </row>
    <row r="3512" spans="11:62" x14ac:dyDescent="0.15">
      <c r="K3512">
        <v>2018</v>
      </c>
      <c r="L3512" t="s">
        <v>27</v>
      </c>
      <c r="M3512" t="s">
        <v>82</v>
      </c>
      <c r="N3512" t="s">
        <v>75</v>
      </c>
      <c r="O3512" t="s">
        <v>87</v>
      </c>
      <c r="P3512" t="s">
        <v>56</v>
      </c>
      <c r="Q3512" t="s">
        <v>58</v>
      </c>
      <c r="R3512">
        <v>7485</v>
      </c>
      <c r="S3512">
        <v>57529.71</v>
      </c>
      <c r="T3512">
        <v>73638.0288</v>
      </c>
      <c r="U3512">
        <v>16108.318800000001</v>
      </c>
      <c r="AX3512" t="s">
        <v>27</v>
      </c>
      <c r="AY3512">
        <v>2018</v>
      </c>
      <c r="AZ3512">
        <v>9</v>
      </c>
      <c r="BA3512" t="s">
        <v>38</v>
      </c>
      <c r="BB3512" t="s">
        <v>82</v>
      </c>
      <c r="BC3512" t="s">
        <v>75</v>
      </c>
      <c r="BD3512" t="s">
        <v>88</v>
      </c>
      <c r="BE3512" t="s">
        <v>46</v>
      </c>
      <c r="BF3512" t="s">
        <v>48</v>
      </c>
      <c r="BG3512">
        <v>9725</v>
      </c>
      <c r="BH3512">
        <v>25246.1</v>
      </c>
      <c r="BI3512">
        <v>35849.462</v>
      </c>
      <c r="BJ3512">
        <v>10603.362000000001</v>
      </c>
    </row>
    <row r="3513" spans="11:62" x14ac:dyDescent="0.15">
      <c r="K3513">
        <v>2018</v>
      </c>
      <c r="L3513" t="s">
        <v>27</v>
      </c>
      <c r="M3513" t="s">
        <v>82</v>
      </c>
      <c r="N3513" t="s">
        <v>75</v>
      </c>
      <c r="O3513" t="s">
        <v>87</v>
      </c>
      <c r="P3513" t="s">
        <v>56</v>
      </c>
      <c r="Q3513" t="s">
        <v>59</v>
      </c>
      <c r="R3513">
        <v>17588</v>
      </c>
      <c r="S3513">
        <v>36090.576000000001</v>
      </c>
      <c r="T3513">
        <v>45474.125760000003</v>
      </c>
      <c r="U3513">
        <v>9383.5497600000017</v>
      </c>
      <c r="AX3513" t="s">
        <v>27</v>
      </c>
      <c r="AY3513">
        <v>2018</v>
      </c>
      <c r="AZ3513">
        <v>9</v>
      </c>
      <c r="BA3513" t="s">
        <v>38</v>
      </c>
      <c r="BB3513" t="s">
        <v>82</v>
      </c>
      <c r="BC3513" t="s">
        <v>75</v>
      </c>
      <c r="BD3513" t="s">
        <v>88</v>
      </c>
      <c r="BE3513" t="s">
        <v>46</v>
      </c>
      <c r="BF3513" t="s">
        <v>49</v>
      </c>
      <c r="BG3513">
        <v>13589</v>
      </c>
      <c r="BH3513">
        <v>38565.582000000002</v>
      </c>
      <c r="BI3513">
        <v>57848.373000000007</v>
      </c>
      <c r="BJ3513">
        <v>19282.791000000005</v>
      </c>
    </row>
    <row r="3514" spans="11:62" x14ac:dyDescent="0.15">
      <c r="K3514">
        <v>2018</v>
      </c>
      <c r="L3514" t="s">
        <v>27</v>
      </c>
      <c r="M3514" t="s">
        <v>82</v>
      </c>
      <c r="N3514" t="s">
        <v>75</v>
      </c>
      <c r="O3514" t="s">
        <v>88</v>
      </c>
      <c r="P3514" t="s">
        <v>46</v>
      </c>
      <c r="Q3514" t="s">
        <v>47</v>
      </c>
      <c r="R3514">
        <v>8076</v>
      </c>
      <c r="S3514">
        <v>11823.263999999999</v>
      </c>
      <c r="T3514">
        <v>14424.382079999999</v>
      </c>
      <c r="U3514">
        <v>2601.1180800000002</v>
      </c>
      <c r="AX3514" t="s">
        <v>27</v>
      </c>
      <c r="AY3514">
        <v>2018</v>
      </c>
      <c r="AZ3514">
        <v>9</v>
      </c>
      <c r="BA3514" t="s">
        <v>38</v>
      </c>
      <c r="BB3514" t="s">
        <v>82</v>
      </c>
      <c r="BC3514" t="s">
        <v>75</v>
      </c>
      <c r="BD3514" t="s">
        <v>88</v>
      </c>
      <c r="BE3514" t="s">
        <v>46</v>
      </c>
      <c r="BF3514" t="s">
        <v>50</v>
      </c>
      <c r="BG3514">
        <v>11638</v>
      </c>
      <c r="BH3514">
        <v>60599.065999999999</v>
      </c>
      <c r="BI3514">
        <v>80596.75778</v>
      </c>
      <c r="BJ3514">
        <v>19997.691780000001</v>
      </c>
    </row>
    <row r="3515" spans="11:62" x14ac:dyDescent="0.15">
      <c r="K3515">
        <v>2018</v>
      </c>
      <c r="L3515" t="s">
        <v>27</v>
      </c>
      <c r="M3515" t="s">
        <v>82</v>
      </c>
      <c r="N3515" t="s">
        <v>75</v>
      </c>
      <c r="O3515" t="s">
        <v>88</v>
      </c>
      <c r="P3515" t="s">
        <v>46</v>
      </c>
      <c r="Q3515" t="s">
        <v>48</v>
      </c>
      <c r="R3515">
        <v>9725</v>
      </c>
      <c r="S3515">
        <v>25246.1</v>
      </c>
      <c r="T3515">
        <v>35849.462</v>
      </c>
      <c r="U3515">
        <v>10603.362000000001</v>
      </c>
      <c r="AX3515" t="s">
        <v>27</v>
      </c>
      <c r="AY3515">
        <v>2018</v>
      </c>
      <c r="AZ3515">
        <v>9</v>
      </c>
      <c r="BA3515" t="s">
        <v>38</v>
      </c>
      <c r="BB3515" t="s">
        <v>82</v>
      </c>
      <c r="BC3515" t="s">
        <v>75</v>
      </c>
      <c r="BD3515" t="s">
        <v>88</v>
      </c>
      <c r="BE3515" t="s">
        <v>51</v>
      </c>
      <c r="BF3515" t="s">
        <v>52</v>
      </c>
      <c r="BG3515">
        <v>6286</v>
      </c>
      <c r="BH3515">
        <v>28186.423999999999</v>
      </c>
      <c r="BI3515">
        <v>36360.486960000002</v>
      </c>
      <c r="BJ3515">
        <v>8174.0629600000029</v>
      </c>
    </row>
    <row r="3516" spans="11:62" x14ac:dyDescent="0.15">
      <c r="K3516">
        <v>2018</v>
      </c>
      <c r="L3516" t="s">
        <v>27</v>
      </c>
      <c r="M3516" t="s">
        <v>82</v>
      </c>
      <c r="N3516" t="s">
        <v>75</v>
      </c>
      <c r="O3516" t="s">
        <v>88</v>
      </c>
      <c r="P3516" t="s">
        <v>46</v>
      </c>
      <c r="Q3516" t="s">
        <v>49</v>
      </c>
      <c r="R3516">
        <v>13589</v>
      </c>
      <c r="S3516">
        <v>38565.582000000002</v>
      </c>
      <c r="T3516">
        <v>57848.373000000007</v>
      </c>
      <c r="U3516">
        <v>19282.791000000005</v>
      </c>
      <c r="AX3516" t="s">
        <v>27</v>
      </c>
      <c r="AY3516">
        <v>2018</v>
      </c>
      <c r="AZ3516">
        <v>9</v>
      </c>
      <c r="BA3516" t="s">
        <v>38</v>
      </c>
      <c r="BB3516" t="s">
        <v>82</v>
      </c>
      <c r="BC3516" t="s">
        <v>75</v>
      </c>
      <c r="BD3516" t="s">
        <v>88</v>
      </c>
      <c r="BE3516" t="s">
        <v>51</v>
      </c>
      <c r="BF3516" t="s">
        <v>53</v>
      </c>
      <c r="BG3516">
        <v>6624</v>
      </c>
      <c r="BH3516">
        <v>58556.160000000003</v>
      </c>
      <c r="BI3516">
        <v>73780.761599999998</v>
      </c>
      <c r="BJ3516">
        <v>15224.601599999995</v>
      </c>
    </row>
    <row r="3517" spans="11:62" x14ac:dyDescent="0.15">
      <c r="K3517">
        <v>2018</v>
      </c>
      <c r="L3517" t="s">
        <v>27</v>
      </c>
      <c r="M3517" t="s">
        <v>82</v>
      </c>
      <c r="N3517" t="s">
        <v>75</v>
      </c>
      <c r="O3517" t="s">
        <v>88</v>
      </c>
      <c r="P3517" t="s">
        <v>46</v>
      </c>
      <c r="Q3517" t="s">
        <v>50</v>
      </c>
      <c r="R3517">
        <v>11638</v>
      </c>
      <c r="S3517">
        <v>60599.065999999999</v>
      </c>
      <c r="T3517">
        <v>80596.75778</v>
      </c>
      <c r="U3517">
        <v>19997.691780000001</v>
      </c>
      <c r="AX3517" t="s">
        <v>27</v>
      </c>
      <c r="AY3517">
        <v>2018</v>
      </c>
      <c r="AZ3517">
        <v>9</v>
      </c>
      <c r="BA3517" t="s">
        <v>38</v>
      </c>
      <c r="BB3517" t="s">
        <v>82</v>
      </c>
      <c r="BC3517" t="s">
        <v>75</v>
      </c>
      <c r="BD3517" t="s">
        <v>88</v>
      </c>
      <c r="BE3517" t="s">
        <v>51</v>
      </c>
      <c r="BF3517" t="s">
        <v>54</v>
      </c>
      <c r="BG3517">
        <v>6400</v>
      </c>
      <c r="BH3517">
        <v>16896.000000000004</v>
      </c>
      <c r="BI3517">
        <v>21457.920000000006</v>
      </c>
      <c r="BJ3517">
        <v>4561.9200000000019</v>
      </c>
    </row>
    <row r="3518" spans="11:62" x14ac:dyDescent="0.15">
      <c r="K3518">
        <v>2018</v>
      </c>
      <c r="L3518" t="s">
        <v>27</v>
      </c>
      <c r="M3518" t="s">
        <v>82</v>
      </c>
      <c r="N3518" t="s">
        <v>75</v>
      </c>
      <c r="O3518" t="s">
        <v>88</v>
      </c>
      <c r="P3518" t="s">
        <v>51</v>
      </c>
      <c r="Q3518" t="s">
        <v>52</v>
      </c>
      <c r="R3518">
        <v>6286</v>
      </c>
      <c r="S3518">
        <v>28186.423999999999</v>
      </c>
      <c r="T3518">
        <v>36360.486960000002</v>
      </c>
      <c r="U3518">
        <v>8174.0629600000029</v>
      </c>
      <c r="AX3518" t="s">
        <v>27</v>
      </c>
      <c r="AY3518">
        <v>2018</v>
      </c>
      <c r="AZ3518">
        <v>9</v>
      </c>
      <c r="BA3518" t="s">
        <v>38</v>
      </c>
      <c r="BB3518" t="s">
        <v>82</v>
      </c>
      <c r="BC3518" t="s">
        <v>75</v>
      </c>
      <c r="BD3518" t="s">
        <v>88</v>
      </c>
      <c r="BE3518" t="s">
        <v>51</v>
      </c>
      <c r="BF3518" t="s">
        <v>55</v>
      </c>
      <c r="BG3518">
        <v>11746</v>
      </c>
      <c r="BH3518">
        <v>72731.231999999989</v>
      </c>
      <c r="BI3518">
        <v>96732.538559999986</v>
      </c>
      <c r="BJ3518">
        <v>24001.306559999997</v>
      </c>
    </row>
    <row r="3519" spans="11:62" x14ac:dyDescent="0.15">
      <c r="K3519">
        <v>2018</v>
      </c>
      <c r="L3519" t="s">
        <v>27</v>
      </c>
      <c r="M3519" t="s">
        <v>82</v>
      </c>
      <c r="N3519" t="s">
        <v>75</v>
      </c>
      <c r="O3519" t="s">
        <v>88</v>
      </c>
      <c r="P3519" t="s">
        <v>51</v>
      </c>
      <c r="Q3519" t="s">
        <v>53</v>
      </c>
      <c r="R3519">
        <v>6624</v>
      </c>
      <c r="S3519">
        <v>58556.160000000003</v>
      </c>
      <c r="T3519">
        <v>73780.761599999998</v>
      </c>
      <c r="U3519">
        <v>15224.601599999995</v>
      </c>
      <c r="AX3519" t="s">
        <v>27</v>
      </c>
      <c r="AY3519">
        <v>2018</v>
      </c>
      <c r="AZ3519">
        <v>9</v>
      </c>
      <c r="BA3519" t="s">
        <v>38</v>
      </c>
      <c r="BB3519" t="s">
        <v>82</v>
      </c>
      <c r="BC3519" t="s">
        <v>75</v>
      </c>
      <c r="BD3519" t="s">
        <v>88</v>
      </c>
      <c r="BE3519" t="s">
        <v>56</v>
      </c>
      <c r="BF3519" t="s">
        <v>57</v>
      </c>
      <c r="BG3519">
        <v>19275</v>
      </c>
      <c r="BH3519">
        <v>284113.5</v>
      </c>
      <c r="BI3519">
        <v>380712.09</v>
      </c>
      <c r="BJ3519">
        <v>96598.590000000026</v>
      </c>
    </row>
    <row r="3520" spans="11:62" x14ac:dyDescent="0.15">
      <c r="K3520">
        <v>2018</v>
      </c>
      <c r="L3520" t="s">
        <v>27</v>
      </c>
      <c r="M3520" t="s">
        <v>82</v>
      </c>
      <c r="N3520" t="s">
        <v>75</v>
      </c>
      <c r="O3520" t="s">
        <v>88</v>
      </c>
      <c r="P3520" t="s">
        <v>51</v>
      </c>
      <c r="Q3520" t="s">
        <v>54</v>
      </c>
      <c r="R3520">
        <v>6400</v>
      </c>
      <c r="S3520">
        <v>16896.000000000004</v>
      </c>
      <c r="T3520">
        <v>21457.920000000006</v>
      </c>
      <c r="U3520">
        <v>4561.9200000000019</v>
      </c>
      <c r="AX3520" t="s">
        <v>27</v>
      </c>
      <c r="AY3520">
        <v>2018</v>
      </c>
      <c r="AZ3520">
        <v>9</v>
      </c>
      <c r="BA3520" t="s">
        <v>38</v>
      </c>
      <c r="BB3520" t="s">
        <v>82</v>
      </c>
      <c r="BC3520" t="s">
        <v>75</v>
      </c>
      <c r="BD3520" t="s">
        <v>88</v>
      </c>
      <c r="BE3520" t="s">
        <v>56</v>
      </c>
      <c r="BF3520" t="s">
        <v>58</v>
      </c>
      <c r="BG3520">
        <v>13739</v>
      </c>
      <c r="BH3520">
        <v>100404.61199999999</v>
      </c>
      <c r="BI3520">
        <v>125505.765</v>
      </c>
      <c r="BJ3520">
        <v>25101.153000000006</v>
      </c>
    </row>
    <row r="3521" spans="11:62" x14ac:dyDescent="0.15">
      <c r="K3521">
        <v>2018</v>
      </c>
      <c r="L3521" t="s">
        <v>27</v>
      </c>
      <c r="M3521" t="s">
        <v>82</v>
      </c>
      <c r="N3521" t="s">
        <v>75</v>
      </c>
      <c r="O3521" t="s">
        <v>88</v>
      </c>
      <c r="P3521" t="s">
        <v>51</v>
      </c>
      <c r="Q3521" t="s">
        <v>55</v>
      </c>
      <c r="R3521">
        <v>11746</v>
      </c>
      <c r="S3521">
        <v>72731.231999999989</v>
      </c>
      <c r="T3521">
        <v>96732.538559999986</v>
      </c>
      <c r="U3521">
        <v>24001.306559999997</v>
      </c>
      <c r="AX3521" t="s">
        <v>27</v>
      </c>
      <c r="AY3521">
        <v>2018</v>
      </c>
      <c r="AZ3521">
        <v>9</v>
      </c>
      <c r="BA3521" t="s">
        <v>38</v>
      </c>
      <c r="BB3521" t="s">
        <v>82</v>
      </c>
      <c r="BC3521" t="s">
        <v>75</v>
      </c>
      <c r="BD3521" t="s">
        <v>88</v>
      </c>
      <c r="BE3521" t="s">
        <v>56</v>
      </c>
      <c r="BF3521" t="s">
        <v>59</v>
      </c>
      <c r="BG3521">
        <v>16794</v>
      </c>
      <c r="BH3521">
        <v>36879.623999999996</v>
      </c>
      <c r="BI3521">
        <v>52369.06607999999</v>
      </c>
      <c r="BJ3521">
        <v>15489.442079999993</v>
      </c>
    </row>
    <row r="3522" spans="11:62" x14ac:dyDescent="0.15">
      <c r="K3522">
        <v>2018</v>
      </c>
      <c r="L3522" t="s">
        <v>27</v>
      </c>
      <c r="M3522" t="s">
        <v>82</v>
      </c>
      <c r="N3522" t="s">
        <v>75</v>
      </c>
      <c r="O3522" t="s">
        <v>88</v>
      </c>
      <c r="P3522" t="s">
        <v>56</v>
      </c>
      <c r="Q3522" t="s">
        <v>57</v>
      </c>
      <c r="R3522">
        <v>19275</v>
      </c>
      <c r="S3522">
        <v>284113.5</v>
      </c>
      <c r="T3522">
        <v>380712.09</v>
      </c>
      <c r="U3522">
        <v>96598.590000000026</v>
      </c>
      <c r="AX3522" t="s">
        <v>27</v>
      </c>
      <c r="AY3522">
        <v>2018</v>
      </c>
      <c r="AZ3522">
        <v>9</v>
      </c>
      <c r="BA3522" t="s">
        <v>38</v>
      </c>
      <c r="BB3522" t="s">
        <v>89</v>
      </c>
      <c r="BC3522" t="s">
        <v>90</v>
      </c>
      <c r="BD3522" t="s">
        <v>91</v>
      </c>
      <c r="BE3522" t="s">
        <v>46</v>
      </c>
      <c r="BF3522" t="s">
        <v>47</v>
      </c>
      <c r="BG3522">
        <v>7191</v>
      </c>
      <c r="BH3522">
        <v>10700.207999999999</v>
      </c>
      <c r="BI3522">
        <v>14017.27248</v>
      </c>
      <c r="BJ3522">
        <v>3317.0644800000009</v>
      </c>
    </row>
    <row r="3523" spans="11:62" x14ac:dyDescent="0.15">
      <c r="K3523">
        <v>2018</v>
      </c>
      <c r="L3523" t="s">
        <v>27</v>
      </c>
      <c r="M3523" t="s">
        <v>82</v>
      </c>
      <c r="N3523" t="s">
        <v>75</v>
      </c>
      <c r="O3523" t="s">
        <v>88</v>
      </c>
      <c r="P3523" t="s">
        <v>56</v>
      </c>
      <c r="Q3523" t="s">
        <v>58</v>
      </c>
      <c r="R3523">
        <v>13739</v>
      </c>
      <c r="S3523">
        <v>100404.61199999999</v>
      </c>
      <c r="T3523">
        <v>125505.765</v>
      </c>
      <c r="U3523">
        <v>25101.153000000006</v>
      </c>
      <c r="AX3523" t="s">
        <v>27</v>
      </c>
      <c r="AY3523">
        <v>2018</v>
      </c>
      <c r="AZ3523">
        <v>9</v>
      </c>
      <c r="BA3523" t="s">
        <v>38</v>
      </c>
      <c r="BB3523" t="s">
        <v>89</v>
      </c>
      <c r="BC3523" t="s">
        <v>90</v>
      </c>
      <c r="BD3523" t="s">
        <v>91</v>
      </c>
      <c r="BE3523" t="s">
        <v>46</v>
      </c>
      <c r="BF3523" t="s">
        <v>48</v>
      </c>
      <c r="BG3523">
        <v>14590</v>
      </c>
      <c r="BH3523">
        <v>38196.620000000003</v>
      </c>
      <c r="BI3523">
        <v>50037.57220000001</v>
      </c>
      <c r="BJ3523">
        <v>11840.952200000007</v>
      </c>
    </row>
    <row r="3524" spans="11:62" x14ac:dyDescent="0.15">
      <c r="K3524">
        <v>2018</v>
      </c>
      <c r="L3524" t="s">
        <v>27</v>
      </c>
      <c r="M3524" t="s">
        <v>82</v>
      </c>
      <c r="N3524" t="s">
        <v>75</v>
      </c>
      <c r="O3524" t="s">
        <v>88</v>
      </c>
      <c r="P3524" t="s">
        <v>56</v>
      </c>
      <c r="Q3524" t="s">
        <v>59</v>
      </c>
      <c r="R3524">
        <v>16794</v>
      </c>
      <c r="S3524">
        <v>36879.623999999996</v>
      </c>
      <c r="T3524">
        <v>52369.06607999999</v>
      </c>
      <c r="U3524">
        <v>15489.442079999993</v>
      </c>
      <c r="AX3524" t="s">
        <v>27</v>
      </c>
      <c r="AY3524">
        <v>2018</v>
      </c>
      <c r="AZ3524">
        <v>9</v>
      </c>
      <c r="BA3524" t="s">
        <v>38</v>
      </c>
      <c r="BB3524" t="s">
        <v>89</v>
      </c>
      <c r="BC3524" t="s">
        <v>90</v>
      </c>
      <c r="BD3524" t="s">
        <v>91</v>
      </c>
      <c r="BE3524" t="s">
        <v>46</v>
      </c>
      <c r="BF3524" t="s">
        <v>49</v>
      </c>
      <c r="BG3524">
        <v>15053</v>
      </c>
      <c r="BH3524">
        <v>41064.58400000001</v>
      </c>
      <c r="BI3524">
        <v>55847.834240000018</v>
      </c>
      <c r="BJ3524">
        <v>14783.250240000008</v>
      </c>
    </row>
    <row r="3525" spans="11:62" x14ac:dyDescent="0.15">
      <c r="K3525">
        <v>2018</v>
      </c>
      <c r="L3525" t="s">
        <v>27</v>
      </c>
      <c r="M3525" t="s">
        <v>89</v>
      </c>
      <c r="N3525" t="s">
        <v>90</v>
      </c>
      <c r="O3525" t="s">
        <v>91</v>
      </c>
      <c r="P3525" t="s">
        <v>46</v>
      </c>
      <c r="Q3525" t="s">
        <v>47</v>
      </c>
      <c r="R3525">
        <v>7191</v>
      </c>
      <c r="S3525">
        <v>10700.207999999999</v>
      </c>
      <c r="T3525">
        <v>14017.27248</v>
      </c>
      <c r="U3525">
        <v>3317.0644800000009</v>
      </c>
      <c r="AX3525" t="s">
        <v>27</v>
      </c>
      <c r="AY3525">
        <v>2018</v>
      </c>
      <c r="AZ3525">
        <v>9</v>
      </c>
      <c r="BA3525" t="s">
        <v>38</v>
      </c>
      <c r="BB3525" t="s">
        <v>89</v>
      </c>
      <c r="BC3525" t="s">
        <v>90</v>
      </c>
      <c r="BD3525" t="s">
        <v>91</v>
      </c>
      <c r="BE3525" t="s">
        <v>46</v>
      </c>
      <c r="BF3525" t="s">
        <v>50</v>
      </c>
      <c r="BG3525">
        <v>6727</v>
      </c>
      <c r="BH3525">
        <v>35579.102999999996</v>
      </c>
      <c r="BI3525">
        <v>49454.953170000001</v>
      </c>
      <c r="BJ3525">
        <v>13875.850170000005</v>
      </c>
    </row>
    <row r="3526" spans="11:62" x14ac:dyDescent="0.15">
      <c r="K3526">
        <v>2018</v>
      </c>
      <c r="L3526" t="s">
        <v>27</v>
      </c>
      <c r="M3526" t="s">
        <v>89</v>
      </c>
      <c r="N3526" t="s">
        <v>90</v>
      </c>
      <c r="O3526" t="s">
        <v>91</v>
      </c>
      <c r="P3526" t="s">
        <v>46</v>
      </c>
      <c r="Q3526" t="s">
        <v>48</v>
      </c>
      <c r="R3526">
        <v>14590</v>
      </c>
      <c r="S3526">
        <v>38196.620000000003</v>
      </c>
      <c r="T3526">
        <v>50037.57220000001</v>
      </c>
      <c r="U3526">
        <v>11840.952200000007</v>
      </c>
      <c r="AX3526" t="s">
        <v>27</v>
      </c>
      <c r="AY3526">
        <v>2018</v>
      </c>
      <c r="AZ3526">
        <v>9</v>
      </c>
      <c r="BA3526" t="s">
        <v>38</v>
      </c>
      <c r="BB3526" t="s">
        <v>89</v>
      </c>
      <c r="BC3526" t="s">
        <v>90</v>
      </c>
      <c r="BD3526" t="s">
        <v>91</v>
      </c>
      <c r="BE3526" t="s">
        <v>51</v>
      </c>
      <c r="BF3526" t="s">
        <v>52</v>
      </c>
      <c r="BG3526">
        <v>9504</v>
      </c>
      <c r="BH3526">
        <v>44060.543999999994</v>
      </c>
      <c r="BI3526">
        <v>65209.605119999993</v>
      </c>
      <c r="BJ3526">
        <v>21149.061119999998</v>
      </c>
    </row>
    <row r="3527" spans="11:62" x14ac:dyDescent="0.15">
      <c r="K3527">
        <v>2018</v>
      </c>
      <c r="L3527" t="s">
        <v>27</v>
      </c>
      <c r="M3527" t="s">
        <v>89</v>
      </c>
      <c r="N3527" t="s">
        <v>90</v>
      </c>
      <c r="O3527" t="s">
        <v>91</v>
      </c>
      <c r="P3527" t="s">
        <v>46</v>
      </c>
      <c r="Q3527" t="s">
        <v>49</v>
      </c>
      <c r="R3527">
        <v>15053</v>
      </c>
      <c r="S3527">
        <v>41064.58400000001</v>
      </c>
      <c r="T3527">
        <v>55847.834240000018</v>
      </c>
      <c r="U3527">
        <v>14783.250240000008</v>
      </c>
      <c r="AX3527" t="s">
        <v>27</v>
      </c>
      <c r="AY3527">
        <v>2018</v>
      </c>
      <c r="AZ3527">
        <v>9</v>
      </c>
      <c r="BA3527" t="s">
        <v>38</v>
      </c>
      <c r="BB3527" t="s">
        <v>89</v>
      </c>
      <c r="BC3527" t="s">
        <v>90</v>
      </c>
      <c r="BD3527" t="s">
        <v>91</v>
      </c>
      <c r="BE3527" t="s">
        <v>51</v>
      </c>
      <c r="BF3527" t="s">
        <v>53</v>
      </c>
      <c r="BG3527">
        <v>6694</v>
      </c>
      <c r="BH3527">
        <v>51891.887999999999</v>
      </c>
      <c r="BI3527">
        <v>65902.697759999995</v>
      </c>
      <c r="BJ3527">
        <v>14010.809759999996</v>
      </c>
    </row>
    <row r="3528" spans="11:62" x14ac:dyDescent="0.15">
      <c r="K3528">
        <v>2018</v>
      </c>
      <c r="L3528" t="s">
        <v>27</v>
      </c>
      <c r="M3528" t="s">
        <v>89</v>
      </c>
      <c r="N3528" t="s">
        <v>90</v>
      </c>
      <c r="O3528" t="s">
        <v>91</v>
      </c>
      <c r="P3528" t="s">
        <v>46</v>
      </c>
      <c r="Q3528" t="s">
        <v>50</v>
      </c>
      <c r="R3528">
        <v>6727</v>
      </c>
      <c r="S3528">
        <v>35579.102999999996</v>
      </c>
      <c r="T3528">
        <v>49454.953170000001</v>
      </c>
      <c r="U3528">
        <v>13875.850170000005</v>
      </c>
      <c r="AX3528" t="s">
        <v>27</v>
      </c>
      <c r="AY3528">
        <v>2018</v>
      </c>
      <c r="AZ3528">
        <v>9</v>
      </c>
      <c r="BA3528" t="s">
        <v>38</v>
      </c>
      <c r="BB3528" t="s">
        <v>89</v>
      </c>
      <c r="BC3528" t="s">
        <v>90</v>
      </c>
      <c r="BD3528" t="s">
        <v>91</v>
      </c>
      <c r="BE3528" t="s">
        <v>51</v>
      </c>
      <c r="BF3528" t="s">
        <v>54</v>
      </c>
      <c r="BG3528">
        <v>12295</v>
      </c>
      <c r="BH3528">
        <v>32458.800000000003</v>
      </c>
      <c r="BI3528">
        <v>40898.088000000003</v>
      </c>
      <c r="BJ3528">
        <v>8439.2880000000005</v>
      </c>
    </row>
    <row r="3529" spans="11:62" x14ac:dyDescent="0.15">
      <c r="K3529">
        <v>2018</v>
      </c>
      <c r="L3529" t="s">
        <v>27</v>
      </c>
      <c r="M3529" t="s">
        <v>89</v>
      </c>
      <c r="N3529" t="s">
        <v>90</v>
      </c>
      <c r="O3529" t="s">
        <v>91</v>
      </c>
      <c r="P3529" t="s">
        <v>51</v>
      </c>
      <c r="Q3529" t="s">
        <v>52</v>
      </c>
      <c r="R3529">
        <v>9504</v>
      </c>
      <c r="S3529">
        <v>44060.543999999994</v>
      </c>
      <c r="T3529">
        <v>65209.605119999993</v>
      </c>
      <c r="U3529">
        <v>21149.061119999998</v>
      </c>
      <c r="AX3529" t="s">
        <v>27</v>
      </c>
      <c r="AY3529">
        <v>2018</v>
      </c>
      <c r="AZ3529">
        <v>9</v>
      </c>
      <c r="BA3529" t="s">
        <v>38</v>
      </c>
      <c r="BB3529" t="s">
        <v>89</v>
      </c>
      <c r="BC3529" t="s">
        <v>90</v>
      </c>
      <c r="BD3529" t="s">
        <v>91</v>
      </c>
      <c r="BE3529" t="s">
        <v>51</v>
      </c>
      <c r="BF3529" t="s">
        <v>55</v>
      </c>
      <c r="BG3529">
        <v>13451</v>
      </c>
      <c r="BH3529">
        <v>73603.871999999988</v>
      </c>
      <c r="BI3529">
        <v>93476.91743999999</v>
      </c>
      <c r="BJ3529">
        <v>19873.045440000002</v>
      </c>
    </row>
    <row r="3530" spans="11:62" x14ac:dyDescent="0.15">
      <c r="K3530">
        <v>2018</v>
      </c>
      <c r="L3530" t="s">
        <v>27</v>
      </c>
      <c r="M3530" t="s">
        <v>89</v>
      </c>
      <c r="N3530" t="s">
        <v>90</v>
      </c>
      <c r="O3530" t="s">
        <v>91</v>
      </c>
      <c r="P3530" t="s">
        <v>51</v>
      </c>
      <c r="Q3530" t="s">
        <v>53</v>
      </c>
      <c r="R3530">
        <v>6694</v>
      </c>
      <c r="S3530">
        <v>51891.887999999999</v>
      </c>
      <c r="T3530">
        <v>65902.697759999995</v>
      </c>
      <c r="U3530">
        <v>14010.809759999996</v>
      </c>
      <c r="AX3530" t="s">
        <v>27</v>
      </c>
      <c r="AY3530">
        <v>2018</v>
      </c>
      <c r="AZ3530">
        <v>9</v>
      </c>
      <c r="BA3530" t="s">
        <v>38</v>
      </c>
      <c r="BB3530" t="s">
        <v>89</v>
      </c>
      <c r="BC3530" t="s">
        <v>90</v>
      </c>
      <c r="BD3530" t="s">
        <v>91</v>
      </c>
      <c r="BE3530" t="s">
        <v>56</v>
      </c>
      <c r="BF3530" t="s">
        <v>57</v>
      </c>
      <c r="BG3530">
        <v>17954</v>
      </c>
      <c r="BH3530">
        <v>269453.63199999998</v>
      </c>
      <c r="BI3530">
        <v>358373.33055999991</v>
      </c>
      <c r="BJ3530">
        <v>88919.698559999932</v>
      </c>
    </row>
    <row r="3531" spans="11:62" x14ac:dyDescent="0.15">
      <c r="K3531">
        <v>2018</v>
      </c>
      <c r="L3531" t="s">
        <v>27</v>
      </c>
      <c r="M3531" t="s">
        <v>89</v>
      </c>
      <c r="N3531" t="s">
        <v>90</v>
      </c>
      <c r="O3531" t="s">
        <v>91</v>
      </c>
      <c r="P3531" t="s">
        <v>51</v>
      </c>
      <c r="Q3531" t="s">
        <v>54</v>
      </c>
      <c r="R3531">
        <v>12295</v>
      </c>
      <c r="S3531">
        <v>32458.800000000003</v>
      </c>
      <c r="T3531">
        <v>40898.088000000003</v>
      </c>
      <c r="U3531">
        <v>8439.2880000000005</v>
      </c>
      <c r="AX3531" t="s">
        <v>27</v>
      </c>
      <c r="AY3531">
        <v>2018</v>
      </c>
      <c r="AZ3531">
        <v>9</v>
      </c>
      <c r="BA3531" t="s">
        <v>38</v>
      </c>
      <c r="BB3531" t="s">
        <v>89</v>
      </c>
      <c r="BC3531" t="s">
        <v>90</v>
      </c>
      <c r="BD3531" t="s">
        <v>91</v>
      </c>
      <c r="BE3531" t="s">
        <v>56</v>
      </c>
      <c r="BF3531" t="s">
        <v>58</v>
      </c>
      <c r="BG3531">
        <v>19049</v>
      </c>
      <c r="BH3531">
        <v>134409.74400000001</v>
      </c>
      <c r="BI3531">
        <v>201614.61600000001</v>
      </c>
      <c r="BJ3531">
        <v>67204.872000000003</v>
      </c>
    </row>
    <row r="3532" spans="11:62" x14ac:dyDescent="0.15">
      <c r="K3532">
        <v>2018</v>
      </c>
      <c r="L3532" t="s">
        <v>27</v>
      </c>
      <c r="M3532" t="s">
        <v>89</v>
      </c>
      <c r="N3532" t="s">
        <v>90</v>
      </c>
      <c r="O3532" t="s">
        <v>91</v>
      </c>
      <c r="P3532" t="s">
        <v>51</v>
      </c>
      <c r="Q3532" t="s">
        <v>55</v>
      </c>
      <c r="R3532">
        <v>13451</v>
      </c>
      <c r="S3532">
        <v>73603.871999999988</v>
      </c>
      <c r="T3532">
        <v>93476.91743999999</v>
      </c>
      <c r="U3532">
        <v>19873.045440000002</v>
      </c>
      <c r="AX3532" t="s">
        <v>27</v>
      </c>
      <c r="AY3532">
        <v>2018</v>
      </c>
      <c r="AZ3532">
        <v>9</v>
      </c>
      <c r="BA3532" t="s">
        <v>38</v>
      </c>
      <c r="BB3532" t="s">
        <v>89</v>
      </c>
      <c r="BC3532" t="s">
        <v>90</v>
      </c>
      <c r="BD3532" t="s">
        <v>91</v>
      </c>
      <c r="BE3532" t="s">
        <v>56</v>
      </c>
      <c r="BF3532" t="s">
        <v>59</v>
      </c>
      <c r="BG3532">
        <v>5633</v>
      </c>
      <c r="BH3532">
        <v>12674.25</v>
      </c>
      <c r="BI3532">
        <v>17743.95</v>
      </c>
      <c r="BJ3532">
        <v>5069.7000000000007</v>
      </c>
    </row>
    <row r="3533" spans="11:62" x14ac:dyDescent="0.15">
      <c r="K3533">
        <v>2018</v>
      </c>
      <c r="L3533" t="s">
        <v>27</v>
      </c>
      <c r="M3533" t="s">
        <v>89</v>
      </c>
      <c r="N3533" t="s">
        <v>90</v>
      </c>
      <c r="O3533" t="s">
        <v>91</v>
      </c>
      <c r="P3533" t="s">
        <v>56</v>
      </c>
      <c r="Q3533" t="s">
        <v>57</v>
      </c>
      <c r="R3533">
        <v>17954</v>
      </c>
      <c r="S3533">
        <v>269453.63199999998</v>
      </c>
      <c r="T3533">
        <v>358373.33055999991</v>
      </c>
      <c r="U3533">
        <v>88919.698559999932</v>
      </c>
      <c r="AX3533" t="s">
        <v>27</v>
      </c>
      <c r="AY3533">
        <v>2018</v>
      </c>
      <c r="AZ3533">
        <v>9</v>
      </c>
      <c r="BA3533" t="s">
        <v>38</v>
      </c>
      <c r="BB3533" t="s">
        <v>89</v>
      </c>
      <c r="BC3533" t="s">
        <v>90</v>
      </c>
      <c r="BD3533" t="s">
        <v>92</v>
      </c>
      <c r="BE3533" t="s">
        <v>46</v>
      </c>
      <c r="BF3533" t="s">
        <v>47</v>
      </c>
      <c r="BG3533">
        <v>18265</v>
      </c>
      <c r="BH3533">
        <v>26082.42</v>
      </c>
      <c r="BI3533">
        <v>36776.212199999994</v>
      </c>
      <c r="BJ3533">
        <v>10693.792199999996</v>
      </c>
    </row>
    <row r="3534" spans="11:62" x14ac:dyDescent="0.15">
      <c r="K3534">
        <v>2018</v>
      </c>
      <c r="L3534" t="s">
        <v>27</v>
      </c>
      <c r="M3534" t="s">
        <v>89</v>
      </c>
      <c r="N3534" t="s">
        <v>90</v>
      </c>
      <c r="O3534" t="s">
        <v>91</v>
      </c>
      <c r="P3534" t="s">
        <v>56</v>
      </c>
      <c r="Q3534" t="s">
        <v>58</v>
      </c>
      <c r="R3534">
        <v>19049</v>
      </c>
      <c r="S3534">
        <v>134409.74400000001</v>
      </c>
      <c r="T3534">
        <v>201614.61600000001</v>
      </c>
      <c r="U3534">
        <v>67204.872000000003</v>
      </c>
      <c r="AX3534" t="s">
        <v>27</v>
      </c>
      <c r="AY3534">
        <v>2018</v>
      </c>
      <c r="AZ3534">
        <v>9</v>
      </c>
      <c r="BA3534" t="s">
        <v>38</v>
      </c>
      <c r="BB3534" t="s">
        <v>89</v>
      </c>
      <c r="BC3534" t="s">
        <v>90</v>
      </c>
      <c r="BD3534" t="s">
        <v>92</v>
      </c>
      <c r="BE3534" t="s">
        <v>46</v>
      </c>
      <c r="BF3534" t="s">
        <v>48</v>
      </c>
      <c r="BG3534">
        <v>17820</v>
      </c>
      <c r="BH3534">
        <v>50573.16</v>
      </c>
      <c r="BI3534">
        <v>69790.960800000001</v>
      </c>
      <c r="BJ3534">
        <v>19217.800799999997</v>
      </c>
    </row>
    <row r="3535" spans="11:62" x14ac:dyDescent="0.15">
      <c r="K3535">
        <v>2018</v>
      </c>
      <c r="L3535" t="s">
        <v>27</v>
      </c>
      <c r="M3535" t="s">
        <v>89</v>
      </c>
      <c r="N3535" t="s">
        <v>90</v>
      </c>
      <c r="O3535" t="s">
        <v>91</v>
      </c>
      <c r="P3535" t="s">
        <v>56</v>
      </c>
      <c r="Q3535" t="s">
        <v>59</v>
      </c>
      <c r="R3535">
        <v>5633</v>
      </c>
      <c r="S3535">
        <v>12674.25</v>
      </c>
      <c r="T3535">
        <v>17743.95</v>
      </c>
      <c r="U3535">
        <v>5069.7000000000007</v>
      </c>
      <c r="AX3535" t="s">
        <v>27</v>
      </c>
      <c r="AY3535">
        <v>2018</v>
      </c>
      <c r="AZ3535">
        <v>9</v>
      </c>
      <c r="BA3535" t="s">
        <v>38</v>
      </c>
      <c r="BB3535" t="s">
        <v>89</v>
      </c>
      <c r="BC3535" t="s">
        <v>90</v>
      </c>
      <c r="BD3535" t="s">
        <v>92</v>
      </c>
      <c r="BE3535" t="s">
        <v>46</v>
      </c>
      <c r="BF3535" t="s">
        <v>49</v>
      </c>
      <c r="BG3535">
        <v>16223</v>
      </c>
      <c r="BH3535">
        <v>41044.19</v>
      </c>
      <c r="BI3535">
        <v>59924.517400000004</v>
      </c>
      <c r="BJ3535">
        <v>18880.327400000002</v>
      </c>
    </row>
    <row r="3536" spans="11:62" x14ac:dyDescent="0.15">
      <c r="K3536">
        <v>2018</v>
      </c>
      <c r="L3536" t="s">
        <v>27</v>
      </c>
      <c r="M3536" t="s">
        <v>89</v>
      </c>
      <c r="N3536" t="s">
        <v>90</v>
      </c>
      <c r="O3536" t="s">
        <v>92</v>
      </c>
      <c r="P3536" t="s">
        <v>46</v>
      </c>
      <c r="Q3536" t="s">
        <v>47</v>
      </c>
      <c r="R3536">
        <v>18265</v>
      </c>
      <c r="S3536">
        <v>26082.42</v>
      </c>
      <c r="T3536">
        <v>36776.212199999994</v>
      </c>
      <c r="U3536">
        <v>10693.792199999996</v>
      </c>
      <c r="AX3536" t="s">
        <v>27</v>
      </c>
      <c r="AY3536">
        <v>2018</v>
      </c>
      <c r="AZ3536">
        <v>9</v>
      </c>
      <c r="BA3536" t="s">
        <v>38</v>
      </c>
      <c r="BB3536" t="s">
        <v>89</v>
      </c>
      <c r="BC3536" t="s">
        <v>90</v>
      </c>
      <c r="BD3536" t="s">
        <v>92</v>
      </c>
      <c r="BE3536" t="s">
        <v>46</v>
      </c>
      <c r="BF3536" t="s">
        <v>50</v>
      </c>
      <c r="BG3536">
        <v>13805</v>
      </c>
      <c r="BH3536">
        <v>67920.599999999991</v>
      </c>
      <c r="BI3536">
        <v>87617.573999999979</v>
      </c>
      <c r="BJ3536">
        <v>19696.973999999987</v>
      </c>
    </row>
    <row r="3537" spans="11:62" x14ac:dyDescent="0.15">
      <c r="K3537">
        <v>2018</v>
      </c>
      <c r="L3537" t="s">
        <v>27</v>
      </c>
      <c r="M3537" t="s">
        <v>89</v>
      </c>
      <c r="N3537" t="s">
        <v>90</v>
      </c>
      <c r="O3537" t="s">
        <v>92</v>
      </c>
      <c r="P3537" t="s">
        <v>46</v>
      </c>
      <c r="Q3537" t="s">
        <v>48</v>
      </c>
      <c r="R3537">
        <v>17820</v>
      </c>
      <c r="S3537">
        <v>50573.16</v>
      </c>
      <c r="T3537">
        <v>69790.960800000001</v>
      </c>
      <c r="U3537">
        <v>19217.800799999997</v>
      </c>
      <c r="AX3537" t="s">
        <v>27</v>
      </c>
      <c r="AY3537">
        <v>2018</v>
      </c>
      <c r="AZ3537">
        <v>9</v>
      </c>
      <c r="BA3537" t="s">
        <v>38</v>
      </c>
      <c r="BB3537" t="s">
        <v>89</v>
      </c>
      <c r="BC3537" t="s">
        <v>90</v>
      </c>
      <c r="BD3537" t="s">
        <v>92</v>
      </c>
      <c r="BE3537" t="s">
        <v>51</v>
      </c>
      <c r="BF3537" t="s">
        <v>52</v>
      </c>
      <c r="BG3537">
        <v>19645</v>
      </c>
      <c r="BH3537">
        <v>97046.3</v>
      </c>
      <c r="BI3537">
        <v>126160.19</v>
      </c>
      <c r="BJ3537">
        <v>29113.89</v>
      </c>
    </row>
    <row r="3538" spans="11:62" x14ac:dyDescent="0.15">
      <c r="K3538">
        <v>2018</v>
      </c>
      <c r="L3538" t="s">
        <v>27</v>
      </c>
      <c r="M3538" t="s">
        <v>89</v>
      </c>
      <c r="N3538" t="s">
        <v>90</v>
      </c>
      <c r="O3538" t="s">
        <v>92</v>
      </c>
      <c r="P3538" t="s">
        <v>46</v>
      </c>
      <c r="Q3538" t="s">
        <v>49</v>
      </c>
      <c r="R3538">
        <v>16223</v>
      </c>
      <c r="S3538">
        <v>41044.19</v>
      </c>
      <c r="T3538">
        <v>59924.517400000004</v>
      </c>
      <c r="U3538">
        <v>18880.327400000002</v>
      </c>
      <c r="AX3538" t="s">
        <v>27</v>
      </c>
      <c r="AY3538">
        <v>2018</v>
      </c>
      <c r="AZ3538">
        <v>9</v>
      </c>
      <c r="BA3538" t="s">
        <v>38</v>
      </c>
      <c r="BB3538" t="s">
        <v>89</v>
      </c>
      <c r="BC3538" t="s">
        <v>90</v>
      </c>
      <c r="BD3538" t="s">
        <v>92</v>
      </c>
      <c r="BE3538" t="s">
        <v>51</v>
      </c>
      <c r="BF3538" t="s">
        <v>53</v>
      </c>
      <c r="BG3538">
        <v>7551</v>
      </c>
      <c r="BH3538">
        <v>59562.288</v>
      </c>
      <c r="BI3538">
        <v>88747.809120000005</v>
      </c>
      <c r="BJ3538">
        <v>29185.521120000005</v>
      </c>
    </row>
    <row r="3539" spans="11:62" x14ac:dyDescent="0.15">
      <c r="K3539">
        <v>2018</v>
      </c>
      <c r="L3539" t="s">
        <v>27</v>
      </c>
      <c r="M3539" t="s">
        <v>89</v>
      </c>
      <c r="N3539" t="s">
        <v>90</v>
      </c>
      <c r="O3539" t="s">
        <v>92</v>
      </c>
      <c r="P3539" t="s">
        <v>46</v>
      </c>
      <c r="Q3539" t="s">
        <v>50</v>
      </c>
      <c r="R3539">
        <v>13805</v>
      </c>
      <c r="S3539">
        <v>67920.599999999991</v>
      </c>
      <c r="T3539">
        <v>87617.573999999979</v>
      </c>
      <c r="U3539">
        <v>19696.973999999987</v>
      </c>
      <c r="AX3539" t="s">
        <v>27</v>
      </c>
      <c r="AY3539">
        <v>2018</v>
      </c>
      <c r="AZ3539">
        <v>9</v>
      </c>
      <c r="BA3539" t="s">
        <v>38</v>
      </c>
      <c r="BB3539" t="s">
        <v>89</v>
      </c>
      <c r="BC3539" t="s">
        <v>90</v>
      </c>
      <c r="BD3539" t="s">
        <v>92</v>
      </c>
      <c r="BE3539" t="s">
        <v>51</v>
      </c>
      <c r="BF3539" t="s">
        <v>54</v>
      </c>
      <c r="BG3539">
        <v>17378</v>
      </c>
      <c r="BH3539">
        <v>42437.076000000008</v>
      </c>
      <c r="BI3539">
        <v>50924.491200000011</v>
      </c>
      <c r="BJ3539">
        <v>8487.4152000000031</v>
      </c>
    </row>
    <row r="3540" spans="11:62" x14ac:dyDescent="0.15">
      <c r="K3540">
        <v>2018</v>
      </c>
      <c r="L3540" t="s">
        <v>27</v>
      </c>
      <c r="M3540" t="s">
        <v>89</v>
      </c>
      <c r="N3540" t="s">
        <v>90</v>
      </c>
      <c r="O3540" t="s">
        <v>92</v>
      </c>
      <c r="P3540" t="s">
        <v>51</v>
      </c>
      <c r="Q3540" t="s">
        <v>52</v>
      </c>
      <c r="R3540">
        <v>19645</v>
      </c>
      <c r="S3540">
        <v>97046.3</v>
      </c>
      <c r="T3540">
        <v>126160.19</v>
      </c>
      <c r="U3540">
        <v>29113.89</v>
      </c>
      <c r="AX3540" t="s">
        <v>27</v>
      </c>
      <c r="AY3540">
        <v>2018</v>
      </c>
      <c r="AZ3540">
        <v>9</v>
      </c>
      <c r="BA3540" t="s">
        <v>38</v>
      </c>
      <c r="BB3540" t="s">
        <v>89</v>
      </c>
      <c r="BC3540" t="s">
        <v>90</v>
      </c>
      <c r="BD3540" t="s">
        <v>92</v>
      </c>
      <c r="BE3540" t="s">
        <v>51</v>
      </c>
      <c r="BF3540" t="s">
        <v>55</v>
      </c>
      <c r="BG3540">
        <v>9849</v>
      </c>
      <c r="BH3540">
        <v>60985.008000000002</v>
      </c>
      <c r="BI3540">
        <v>79280.510399999999</v>
      </c>
      <c r="BJ3540">
        <v>18295.502399999998</v>
      </c>
    </row>
    <row r="3541" spans="11:62" x14ac:dyDescent="0.15">
      <c r="K3541">
        <v>2018</v>
      </c>
      <c r="L3541" t="s">
        <v>27</v>
      </c>
      <c r="M3541" t="s">
        <v>89</v>
      </c>
      <c r="N3541" t="s">
        <v>90</v>
      </c>
      <c r="O3541" t="s">
        <v>92</v>
      </c>
      <c r="P3541" t="s">
        <v>51</v>
      </c>
      <c r="Q3541" t="s">
        <v>53</v>
      </c>
      <c r="R3541">
        <v>7551</v>
      </c>
      <c r="S3541">
        <v>59562.288</v>
      </c>
      <c r="T3541">
        <v>88747.809120000005</v>
      </c>
      <c r="U3541">
        <v>29185.521120000005</v>
      </c>
      <c r="AX3541" t="s">
        <v>27</v>
      </c>
      <c r="AY3541">
        <v>2018</v>
      </c>
      <c r="AZ3541">
        <v>9</v>
      </c>
      <c r="BA3541" t="s">
        <v>38</v>
      </c>
      <c r="BB3541" t="s">
        <v>89</v>
      </c>
      <c r="BC3541" t="s">
        <v>90</v>
      </c>
      <c r="BD3541" t="s">
        <v>92</v>
      </c>
      <c r="BE3541" t="s">
        <v>56</v>
      </c>
      <c r="BF3541" t="s">
        <v>57</v>
      </c>
      <c r="BG3541">
        <v>9968</v>
      </c>
      <c r="BH3541">
        <v>169635.42400000003</v>
      </c>
      <c r="BI3541">
        <v>222222.40544000003</v>
      </c>
      <c r="BJ3541">
        <v>52586.981440000003</v>
      </c>
    </row>
    <row r="3542" spans="11:62" x14ac:dyDescent="0.15">
      <c r="K3542">
        <v>2018</v>
      </c>
      <c r="L3542" t="s">
        <v>27</v>
      </c>
      <c r="M3542" t="s">
        <v>89</v>
      </c>
      <c r="N3542" t="s">
        <v>90</v>
      </c>
      <c r="O3542" t="s">
        <v>92</v>
      </c>
      <c r="P3542" t="s">
        <v>51</v>
      </c>
      <c r="Q3542" t="s">
        <v>54</v>
      </c>
      <c r="R3542">
        <v>17378</v>
      </c>
      <c r="S3542">
        <v>42437.076000000008</v>
      </c>
      <c r="T3542">
        <v>50924.491200000011</v>
      </c>
      <c r="U3542">
        <v>8487.4152000000031</v>
      </c>
      <c r="AX3542" t="s">
        <v>27</v>
      </c>
      <c r="AY3542">
        <v>2018</v>
      </c>
      <c r="AZ3542">
        <v>9</v>
      </c>
      <c r="BA3542" t="s">
        <v>38</v>
      </c>
      <c r="BB3542" t="s">
        <v>89</v>
      </c>
      <c r="BC3542" t="s">
        <v>90</v>
      </c>
      <c r="BD3542" t="s">
        <v>92</v>
      </c>
      <c r="BE3542" t="s">
        <v>56</v>
      </c>
      <c r="BF3542" t="s">
        <v>58</v>
      </c>
      <c r="BG3542">
        <v>14356</v>
      </c>
      <c r="BH3542">
        <v>113053.5</v>
      </c>
      <c r="BI3542">
        <v>145839.01500000001</v>
      </c>
      <c r="BJ3542">
        <v>32785.515000000014</v>
      </c>
    </row>
    <row r="3543" spans="11:62" x14ac:dyDescent="0.15">
      <c r="K3543">
        <v>2018</v>
      </c>
      <c r="L3543" t="s">
        <v>27</v>
      </c>
      <c r="M3543" t="s">
        <v>89</v>
      </c>
      <c r="N3543" t="s">
        <v>90</v>
      </c>
      <c r="O3543" t="s">
        <v>92</v>
      </c>
      <c r="P3543" t="s">
        <v>51</v>
      </c>
      <c r="Q3543" t="s">
        <v>55</v>
      </c>
      <c r="R3543">
        <v>9849</v>
      </c>
      <c r="S3543">
        <v>60985.008000000002</v>
      </c>
      <c r="T3543">
        <v>79280.510399999999</v>
      </c>
      <c r="U3543">
        <v>18295.502399999998</v>
      </c>
      <c r="AX3543" t="s">
        <v>27</v>
      </c>
      <c r="AY3543">
        <v>2018</v>
      </c>
      <c r="AZ3543">
        <v>9</v>
      </c>
      <c r="BA3543" t="s">
        <v>38</v>
      </c>
      <c r="BB3543" t="s">
        <v>89</v>
      </c>
      <c r="BC3543" t="s">
        <v>90</v>
      </c>
      <c r="BD3543" t="s">
        <v>92</v>
      </c>
      <c r="BE3543" t="s">
        <v>56</v>
      </c>
      <c r="BF3543" t="s">
        <v>59</v>
      </c>
      <c r="BG3543">
        <v>19463</v>
      </c>
      <c r="BH3543">
        <v>40638.744000000006</v>
      </c>
      <c r="BI3543">
        <v>51204.817440000006</v>
      </c>
      <c r="BJ3543">
        <v>10566.07344</v>
      </c>
    </row>
    <row r="3544" spans="11:62" x14ac:dyDescent="0.15">
      <c r="K3544">
        <v>2018</v>
      </c>
      <c r="L3544" t="s">
        <v>27</v>
      </c>
      <c r="M3544" t="s">
        <v>89</v>
      </c>
      <c r="N3544" t="s">
        <v>90</v>
      </c>
      <c r="O3544" t="s">
        <v>92</v>
      </c>
      <c r="P3544" t="s">
        <v>56</v>
      </c>
      <c r="Q3544" t="s">
        <v>57</v>
      </c>
      <c r="R3544">
        <v>9968</v>
      </c>
      <c r="S3544">
        <v>169635.42400000003</v>
      </c>
      <c r="T3544">
        <v>222222.40544000003</v>
      </c>
      <c r="U3544">
        <v>52586.981440000003</v>
      </c>
      <c r="AX3544" t="s">
        <v>27</v>
      </c>
      <c r="AY3544">
        <v>2018</v>
      </c>
      <c r="AZ3544">
        <v>9</v>
      </c>
      <c r="BA3544" t="s">
        <v>38</v>
      </c>
      <c r="BB3544" t="s">
        <v>89</v>
      </c>
      <c r="BC3544" t="s">
        <v>90</v>
      </c>
      <c r="BD3544" t="s">
        <v>93</v>
      </c>
      <c r="BE3544" t="s">
        <v>46</v>
      </c>
      <c r="BF3544" t="s">
        <v>47</v>
      </c>
      <c r="BG3544">
        <v>18373</v>
      </c>
      <c r="BH3544">
        <v>26457.119999999999</v>
      </c>
      <c r="BI3544">
        <v>35717.111999999994</v>
      </c>
      <c r="BJ3544">
        <v>9259.9919999999947</v>
      </c>
    </row>
    <row r="3545" spans="11:62" x14ac:dyDescent="0.15">
      <c r="K3545">
        <v>2018</v>
      </c>
      <c r="L3545" t="s">
        <v>27</v>
      </c>
      <c r="M3545" t="s">
        <v>89</v>
      </c>
      <c r="N3545" t="s">
        <v>90</v>
      </c>
      <c r="O3545" t="s">
        <v>92</v>
      </c>
      <c r="P3545" t="s">
        <v>56</v>
      </c>
      <c r="Q3545" t="s">
        <v>58</v>
      </c>
      <c r="R3545">
        <v>14356</v>
      </c>
      <c r="S3545">
        <v>113053.5</v>
      </c>
      <c r="T3545">
        <v>145839.01500000001</v>
      </c>
      <c r="U3545">
        <v>32785.515000000014</v>
      </c>
      <c r="AX3545" t="s">
        <v>27</v>
      </c>
      <c r="AY3545">
        <v>2018</v>
      </c>
      <c r="AZ3545">
        <v>9</v>
      </c>
      <c r="BA3545" t="s">
        <v>38</v>
      </c>
      <c r="BB3545" t="s">
        <v>89</v>
      </c>
      <c r="BC3545" t="s">
        <v>90</v>
      </c>
      <c r="BD3545" t="s">
        <v>93</v>
      </c>
      <c r="BE3545" t="s">
        <v>46</v>
      </c>
      <c r="BF3545" t="s">
        <v>48</v>
      </c>
      <c r="BG3545">
        <v>11778</v>
      </c>
      <c r="BH3545">
        <v>31353.036</v>
      </c>
      <c r="BI3545">
        <v>38250.70392</v>
      </c>
      <c r="BJ3545">
        <v>6897.6679199999999</v>
      </c>
    </row>
    <row r="3546" spans="11:62" x14ac:dyDescent="0.15">
      <c r="K3546">
        <v>2018</v>
      </c>
      <c r="L3546" t="s">
        <v>27</v>
      </c>
      <c r="M3546" t="s">
        <v>89</v>
      </c>
      <c r="N3546" t="s">
        <v>90</v>
      </c>
      <c r="O3546" t="s">
        <v>92</v>
      </c>
      <c r="P3546" t="s">
        <v>56</v>
      </c>
      <c r="Q3546" t="s">
        <v>59</v>
      </c>
      <c r="R3546">
        <v>19463</v>
      </c>
      <c r="S3546">
        <v>40638.744000000006</v>
      </c>
      <c r="T3546">
        <v>51204.817440000006</v>
      </c>
      <c r="U3546">
        <v>10566.07344</v>
      </c>
      <c r="AX3546" t="s">
        <v>27</v>
      </c>
      <c r="AY3546">
        <v>2018</v>
      </c>
      <c r="AZ3546">
        <v>9</v>
      </c>
      <c r="BA3546" t="s">
        <v>38</v>
      </c>
      <c r="BB3546" t="s">
        <v>89</v>
      </c>
      <c r="BC3546" t="s">
        <v>90</v>
      </c>
      <c r="BD3546" t="s">
        <v>93</v>
      </c>
      <c r="BE3546" t="s">
        <v>46</v>
      </c>
      <c r="BF3546" t="s">
        <v>49</v>
      </c>
      <c r="BG3546">
        <v>17615</v>
      </c>
      <c r="BH3546">
        <v>43790.89</v>
      </c>
      <c r="BI3546">
        <v>52986.976899999994</v>
      </c>
      <c r="BJ3546">
        <v>9196.0868999999948</v>
      </c>
    </row>
    <row r="3547" spans="11:62" x14ac:dyDescent="0.15">
      <c r="K3547">
        <v>2018</v>
      </c>
      <c r="L3547" t="s">
        <v>27</v>
      </c>
      <c r="M3547" t="s">
        <v>89</v>
      </c>
      <c r="N3547" t="s">
        <v>90</v>
      </c>
      <c r="O3547" t="s">
        <v>93</v>
      </c>
      <c r="P3547" t="s">
        <v>46</v>
      </c>
      <c r="Q3547" t="s">
        <v>47</v>
      </c>
      <c r="R3547">
        <v>18373</v>
      </c>
      <c r="S3547">
        <v>26457.119999999999</v>
      </c>
      <c r="T3547">
        <v>35717.111999999994</v>
      </c>
      <c r="U3547">
        <v>9259.9919999999947</v>
      </c>
      <c r="AX3547" t="s">
        <v>27</v>
      </c>
      <c r="AY3547">
        <v>2018</v>
      </c>
      <c r="AZ3547">
        <v>9</v>
      </c>
      <c r="BA3547" t="s">
        <v>38</v>
      </c>
      <c r="BB3547" t="s">
        <v>89</v>
      </c>
      <c r="BC3547" t="s">
        <v>90</v>
      </c>
      <c r="BD3547" t="s">
        <v>93</v>
      </c>
      <c r="BE3547" t="s">
        <v>46</v>
      </c>
      <c r="BF3547" t="s">
        <v>50</v>
      </c>
      <c r="BG3547">
        <v>7458</v>
      </c>
      <c r="BH3547">
        <v>35470.247999999992</v>
      </c>
      <c r="BI3547">
        <v>47175.42983999999</v>
      </c>
      <c r="BJ3547">
        <v>11705.181839999997</v>
      </c>
    </row>
    <row r="3548" spans="11:62" x14ac:dyDescent="0.15">
      <c r="K3548">
        <v>2018</v>
      </c>
      <c r="L3548" t="s">
        <v>27</v>
      </c>
      <c r="M3548" t="s">
        <v>89</v>
      </c>
      <c r="N3548" t="s">
        <v>90</v>
      </c>
      <c r="O3548" t="s">
        <v>93</v>
      </c>
      <c r="P3548" t="s">
        <v>46</v>
      </c>
      <c r="Q3548" t="s">
        <v>48</v>
      </c>
      <c r="R3548">
        <v>11778</v>
      </c>
      <c r="S3548">
        <v>31353.036</v>
      </c>
      <c r="T3548">
        <v>38250.70392</v>
      </c>
      <c r="U3548">
        <v>6897.6679199999999</v>
      </c>
      <c r="AX3548" t="s">
        <v>27</v>
      </c>
      <c r="AY3548">
        <v>2018</v>
      </c>
      <c r="AZ3548">
        <v>9</v>
      </c>
      <c r="BA3548" t="s">
        <v>38</v>
      </c>
      <c r="BB3548" t="s">
        <v>89</v>
      </c>
      <c r="BC3548" t="s">
        <v>90</v>
      </c>
      <c r="BD3548" t="s">
        <v>93</v>
      </c>
      <c r="BE3548" t="s">
        <v>51</v>
      </c>
      <c r="BF3548" t="s">
        <v>52</v>
      </c>
      <c r="BG3548">
        <v>17181</v>
      </c>
      <c r="BH3548">
        <v>80303.993999999992</v>
      </c>
      <c r="BI3548">
        <v>101183.03244</v>
      </c>
      <c r="BJ3548">
        <v>20879.038440000004</v>
      </c>
    </row>
    <row r="3549" spans="11:62" x14ac:dyDescent="0.15">
      <c r="K3549">
        <v>2018</v>
      </c>
      <c r="L3549" t="s">
        <v>27</v>
      </c>
      <c r="M3549" t="s">
        <v>89</v>
      </c>
      <c r="N3549" t="s">
        <v>90</v>
      </c>
      <c r="O3549" t="s">
        <v>93</v>
      </c>
      <c r="P3549" t="s">
        <v>46</v>
      </c>
      <c r="Q3549" t="s">
        <v>49</v>
      </c>
      <c r="R3549">
        <v>17615</v>
      </c>
      <c r="S3549">
        <v>43790.89</v>
      </c>
      <c r="T3549">
        <v>52986.976899999994</v>
      </c>
      <c r="U3549">
        <v>9196.0868999999948</v>
      </c>
      <c r="AX3549" t="s">
        <v>27</v>
      </c>
      <c r="AY3549">
        <v>2018</v>
      </c>
      <c r="AZ3549">
        <v>9</v>
      </c>
      <c r="BA3549" t="s">
        <v>38</v>
      </c>
      <c r="BB3549" t="s">
        <v>89</v>
      </c>
      <c r="BC3549" t="s">
        <v>90</v>
      </c>
      <c r="BD3549" t="s">
        <v>93</v>
      </c>
      <c r="BE3549" t="s">
        <v>51</v>
      </c>
      <c r="BF3549" t="s">
        <v>53</v>
      </c>
      <c r="BG3549">
        <v>6534</v>
      </c>
      <c r="BH3549">
        <v>48874.32</v>
      </c>
      <c r="BI3549">
        <v>69890.277600000001</v>
      </c>
      <c r="BJ3549">
        <v>21015.957600000002</v>
      </c>
    </row>
    <row r="3550" spans="11:62" x14ac:dyDescent="0.15">
      <c r="K3550">
        <v>2018</v>
      </c>
      <c r="L3550" t="s">
        <v>27</v>
      </c>
      <c r="M3550" t="s">
        <v>89</v>
      </c>
      <c r="N3550" t="s">
        <v>90</v>
      </c>
      <c r="O3550" t="s">
        <v>93</v>
      </c>
      <c r="P3550" t="s">
        <v>46</v>
      </c>
      <c r="Q3550" t="s">
        <v>50</v>
      </c>
      <c r="R3550">
        <v>7458</v>
      </c>
      <c r="S3550">
        <v>35470.247999999992</v>
      </c>
      <c r="T3550">
        <v>47175.42983999999</v>
      </c>
      <c r="U3550">
        <v>11705.181839999997</v>
      </c>
      <c r="AX3550" t="s">
        <v>27</v>
      </c>
      <c r="AY3550">
        <v>2018</v>
      </c>
      <c r="AZ3550">
        <v>9</v>
      </c>
      <c r="BA3550" t="s">
        <v>38</v>
      </c>
      <c r="BB3550" t="s">
        <v>89</v>
      </c>
      <c r="BC3550" t="s">
        <v>90</v>
      </c>
      <c r="BD3550" t="s">
        <v>93</v>
      </c>
      <c r="BE3550" t="s">
        <v>51</v>
      </c>
      <c r="BF3550" t="s">
        <v>54</v>
      </c>
      <c r="BG3550">
        <v>11343</v>
      </c>
      <c r="BH3550">
        <v>31941.888000000003</v>
      </c>
      <c r="BI3550">
        <v>44079.805440000004</v>
      </c>
      <c r="BJ3550">
        <v>12137.917440000001</v>
      </c>
    </row>
    <row r="3551" spans="11:62" x14ac:dyDescent="0.15">
      <c r="K3551">
        <v>2018</v>
      </c>
      <c r="L3551" t="s">
        <v>27</v>
      </c>
      <c r="M3551" t="s">
        <v>89</v>
      </c>
      <c r="N3551" t="s">
        <v>90</v>
      </c>
      <c r="O3551" t="s">
        <v>93</v>
      </c>
      <c r="P3551" t="s">
        <v>51</v>
      </c>
      <c r="Q3551" t="s">
        <v>52</v>
      </c>
      <c r="R3551">
        <v>17181</v>
      </c>
      <c r="S3551">
        <v>80303.993999999992</v>
      </c>
      <c r="T3551">
        <v>101183.03244</v>
      </c>
      <c r="U3551">
        <v>20879.038440000004</v>
      </c>
      <c r="AX3551" t="s">
        <v>27</v>
      </c>
      <c r="AY3551">
        <v>2018</v>
      </c>
      <c r="AZ3551">
        <v>9</v>
      </c>
      <c r="BA3551" t="s">
        <v>38</v>
      </c>
      <c r="BB3551" t="s">
        <v>89</v>
      </c>
      <c r="BC3551" t="s">
        <v>90</v>
      </c>
      <c r="BD3551" t="s">
        <v>93</v>
      </c>
      <c r="BE3551" t="s">
        <v>51</v>
      </c>
      <c r="BF3551" t="s">
        <v>55</v>
      </c>
      <c r="BG3551">
        <v>12658</v>
      </c>
      <c r="BH3551">
        <v>72910.079999999987</v>
      </c>
      <c r="BI3551">
        <v>90408.499199999977</v>
      </c>
      <c r="BJ3551">
        <v>17498.419199999989</v>
      </c>
    </row>
    <row r="3552" spans="11:62" x14ac:dyDescent="0.15">
      <c r="K3552">
        <v>2018</v>
      </c>
      <c r="L3552" t="s">
        <v>27</v>
      </c>
      <c r="M3552" t="s">
        <v>89</v>
      </c>
      <c r="N3552" t="s">
        <v>90</v>
      </c>
      <c r="O3552" t="s">
        <v>93</v>
      </c>
      <c r="P3552" t="s">
        <v>51</v>
      </c>
      <c r="Q3552" t="s">
        <v>53</v>
      </c>
      <c r="R3552">
        <v>6534</v>
      </c>
      <c r="S3552">
        <v>48874.32</v>
      </c>
      <c r="T3552">
        <v>69890.277600000001</v>
      </c>
      <c r="U3552">
        <v>21015.957600000002</v>
      </c>
      <c r="AX3552" t="s">
        <v>27</v>
      </c>
      <c r="AY3552">
        <v>2018</v>
      </c>
      <c r="AZ3552">
        <v>9</v>
      </c>
      <c r="BA3552" t="s">
        <v>38</v>
      </c>
      <c r="BB3552" t="s">
        <v>89</v>
      </c>
      <c r="BC3552" t="s">
        <v>90</v>
      </c>
      <c r="BD3552" t="s">
        <v>93</v>
      </c>
      <c r="BE3552" t="s">
        <v>56</v>
      </c>
      <c r="BF3552" t="s">
        <v>57</v>
      </c>
      <c r="BG3552">
        <v>7462</v>
      </c>
      <c r="BH3552">
        <v>119988.96</v>
      </c>
      <c r="BI3552">
        <v>158385.42720000001</v>
      </c>
      <c r="BJ3552">
        <v>38396.467199999999</v>
      </c>
    </row>
    <row r="3553" spans="11:62" x14ac:dyDescent="0.15">
      <c r="K3553">
        <v>2018</v>
      </c>
      <c r="L3553" t="s">
        <v>27</v>
      </c>
      <c r="M3553" t="s">
        <v>89</v>
      </c>
      <c r="N3553" t="s">
        <v>90</v>
      </c>
      <c r="O3553" t="s">
        <v>93</v>
      </c>
      <c r="P3553" t="s">
        <v>51</v>
      </c>
      <c r="Q3553" t="s">
        <v>54</v>
      </c>
      <c r="R3553">
        <v>11343</v>
      </c>
      <c r="S3553">
        <v>31941.888000000003</v>
      </c>
      <c r="T3553">
        <v>44079.805440000004</v>
      </c>
      <c r="U3553">
        <v>12137.917440000001</v>
      </c>
      <c r="AX3553" t="s">
        <v>27</v>
      </c>
      <c r="AY3553">
        <v>2018</v>
      </c>
      <c r="AZ3553">
        <v>9</v>
      </c>
      <c r="BA3553" t="s">
        <v>38</v>
      </c>
      <c r="BB3553" t="s">
        <v>89</v>
      </c>
      <c r="BC3553" t="s">
        <v>90</v>
      </c>
      <c r="BD3553" t="s">
        <v>93</v>
      </c>
      <c r="BE3553" t="s">
        <v>56</v>
      </c>
      <c r="BF3553" t="s">
        <v>58</v>
      </c>
      <c r="BG3553">
        <v>19068</v>
      </c>
      <c r="BH3553">
        <v>140550.228</v>
      </c>
      <c r="BI3553">
        <v>177093.28727999999</v>
      </c>
      <c r="BJ3553">
        <v>36543.059279999987</v>
      </c>
    </row>
    <row r="3554" spans="11:62" x14ac:dyDescent="0.15">
      <c r="K3554">
        <v>2018</v>
      </c>
      <c r="L3554" t="s">
        <v>27</v>
      </c>
      <c r="M3554" t="s">
        <v>89</v>
      </c>
      <c r="N3554" t="s">
        <v>90</v>
      </c>
      <c r="O3554" t="s">
        <v>93</v>
      </c>
      <c r="P3554" t="s">
        <v>51</v>
      </c>
      <c r="Q3554" t="s">
        <v>55</v>
      </c>
      <c r="R3554">
        <v>12658</v>
      </c>
      <c r="S3554">
        <v>72910.079999999987</v>
      </c>
      <c r="T3554">
        <v>90408.499199999977</v>
      </c>
      <c r="U3554">
        <v>17498.419199999989</v>
      </c>
      <c r="AX3554" t="s">
        <v>27</v>
      </c>
      <c r="AY3554">
        <v>2018</v>
      </c>
      <c r="AZ3554">
        <v>9</v>
      </c>
      <c r="BA3554" t="s">
        <v>38</v>
      </c>
      <c r="BB3554" t="s">
        <v>89</v>
      </c>
      <c r="BC3554" t="s">
        <v>90</v>
      </c>
      <c r="BD3554" t="s">
        <v>93</v>
      </c>
      <c r="BE3554" t="s">
        <v>56</v>
      </c>
      <c r="BF3554" t="s">
        <v>59</v>
      </c>
      <c r="BG3554">
        <v>18957</v>
      </c>
      <c r="BH3554">
        <v>44359.38</v>
      </c>
      <c r="BI3554">
        <v>66095.47619999999</v>
      </c>
      <c r="BJ3554">
        <v>21736.096199999993</v>
      </c>
    </row>
    <row r="3555" spans="11:62" x14ac:dyDescent="0.15">
      <c r="K3555">
        <v>2018</v>
      </c>
      <c r="L3555" t="s">
        <v>27</v>
      </c>
      <c r="M3555" t="s">
        <v>89</v>
      </c>
      <c r="N3555" t="s">
        <v>90</v>
      </c>
      <c r="O3555" t="s">
        <v>93</v>
      </c>
      <c r="P3555" t="s">
        <v>56</v>
      </c>
      <c r="Q3555" t="s">
        <v>57</v>
      </c>
      <c r="R3555">
        <v>7462</v>
      </c>
      <c r="S3555">
        <v>119988.96</v>
      </c>
      <c r="T3555">
        <v>158385.42720000001</v>
      </c>
      <c r="U3555">
        <v>38396.467199999999</v>
      </c>
      <c r="AX3555" t="s">
        <v>27</v>
      </c>
      <c r="AY3555">
        <v>2018</v>
      </c>
      <c r="AZ3555">
        <v>9</v>
      </c>
      <c r="BA3555" t="s">
        <v>38</v>
      </c>
      <c r="BB3555" t="s">
        <v>89</v>
      </c>
      <c r="BC3555" t="s">
        <v>90</v>
      </c>
      <c r="BD3555" t="s">
        <v>94</v>
      </c>
      <c r="BE3555" t="s">
        <v>46</v>
      </c>
      <c r="BF3555" t="s">
        <v>47</v>
      </c>
      <c r="BG3555">
        <v>19298</v>
      </c>
      <c r="BH3555">
        <v>25473.360000000001</v>
      </c>
      <c r="BI3555">
        <v>37700.572800000002</v>
      </c>
      <c r="BJ3555">
        <v>12227.212800000001</v>
      </c>
    </row>
    <row r="3556" spans="11:62" x14ac:dyDescent="0.15">
      <c r="K3556">
        <v>2018</v>
      </c>
      <c r="L3556" t="s">
        <v>27</v>
      </c>
      <c r="M3556" t="s">
        <v>89</v>
      </c>
      <c r="N3556" t="s">
        <v>90</v>
      </c>
      <c r="O3556" t="s">
        <v>93</v>
      </c>
      <c r="P3556" t="s">
        <v>56</v>
      </c>
      <c r="Q3556" t="s">
        <v>58</v>
      </c>
      <c r="R3556">
        <v>19068</v>
      </c>
      <c r="S3556">
        <v>140550.228</v>
      </c>
      <c r="T3556">
        <v>177093.28727999999</v>
      </c>
      <c r="U3556">
        <v>36543.059279999987</v>
      </c>
      <c r="AX3556" t="s">
        <v>27</v>
      </c>
      <c r="AY3556">
        <v>2018</v>
      </c>
      <c r="AZ3556">
        <v>9</v>
      </c>
      <c r="BA3556" t="s">
        <v>38</v>
      </c>
      <c r="BB3556" t="s">
        <v>89</v>
      </c>
      <c r="BC3556" t="s">
        <v>90</v>
      </c>
      <c r="BD3556" t="s">
        <v>94</v>
      </c>
      <c r="BE3556" t="s">
        <v>46</v>
      </c>
      <c r="BF3556" t="s">
        <v>48</v>
      </c>
      <c r="BG3556">
        <v>13336</v>
      </c>
      <c r="BH3556">
        <v>32859.904000000002</v>
      </c>
      <c r="BI3556">
        <v>44032.271359999999</v>
      </c>
      <c r="BJ3556">
        <v>11172.367359999997</v>
      </c>
    </row>
    <row r="3557" spans="11:62" x14ac:dyDescent="0.15">
      <c r="K3557">
        <v>2018</v>
      </c>
      <c r="L3557" t="s">
        <v>27</v>
      </c>
      <c r="M3557" t="s">
        <v>89</v>
      </c>
      <c r="N3557" t="s">
        <v>90</v>
      </c>
      <c r="O3557" t="s">
        <v>93</v>
      </c>
      <c r="P3557" t="s">
        <v>56</v>
      </c>
      <c r="Q3557" t="s">
        <v>59</v>
      </c>
      <c r="R3557">
        <v>18957</v>
      </c>
      <c r="S3557">
        <v>44359.38</v>
      </c>
      <c r="T3557">
        <v>66095.47619999999</v>
      </c>
      <c r="U3557">
        <v>21736.096199999993</v>
      </c>
      <c r="AX3557" t="s">
        <v>27</v>
      </c>
      <c r="AY3557">
        <v>2018</v>
      </c>
      <c r="AZ3557">
        <v>9</v>
      </c>
      <c r="BA3557" t="s">
        <v>38</v>
      </c>
      <c r="BB3557" t="s">
        <v>89</v>
      </c>
      <c r="BC3557" t="s">
        <v>90</v>
      </c>
      <c r="BD3557" t="s">
        <v>94</v>
      </c>
      <c r="BE3557" t="s">
        <v>46</v>
      </c>
      <c r="BF3557" t="s">
        <v>49</v>
      </c>
      <c r="BG3557">
        <v>16133</v>
      </c>
      <c r="BH3557">
        <v>43655.898000000008</v>
      </c>
      <c r="BI3557">
        <v>59372.021280000015</v>
      </c>
      <c r="BJ3557">
        <v>15716.123280000007</v>
      </c>
    </row>
    <row r="3558" spans="11:62" x14ac:dyDescent="0.15">
      <c r="K3558">
        <v>2018</v>
      </c>
      <c r="L3558" t="s">
        <v>27</v>
      </c>
      <c r="M3558" t="s">
        <v>89</v>
      </c>
      <c r="N3558" t="s">
        <v>90</v>
      </c>
      <c r="O3558" t="s">
        <v>94</v>
      </c>
      <c r="P3558" t="s">
        <v>46</v>
      </c>
      <c r="Q3558" t="s">
        <v>47</v>
      </c>
      <c r="R3558">
        <v>19298</v>
      </c>
      <c r="S3558">
        <v>25473.360000000001</v>
      </c>
      <c r="T3558">
        <v>37700.572800000002</v>
      </c>
      <c r="U3558">
        <v>12227.212800000001</v>
      </c>
      <c r="AX3558" t="s">
        <v>27</v>
      </c>
      <c r="AY3558">
        <v>2018</v>
      </c>
      <c r="AZ3558">
        <v>9</v>
      </c>
      <c r="BA3558" t="s">
        <v>38</v>
      </c>
      <c r="BB3558" t="s">
        <v>89</v>
      </c>
      <c r="BC3558" t="s">
        <v>90</v>
      </c>
      <c r="BD3558" t="s">
        <v>94</v>
      </c>
      <c r="BE3558" t="s">
        <v>46</v>
      </c>
      <c r="BF3558" t="s">
        <v>50</v>
      </c>
      <c r="BG3558">
        <v>11566</v>
      </c>
      <c r="BH3558">
        <v>53111.072</v>
      </c>
      <c r="BI3558">
        <v>79666.607999999993</v>
      </c>
      <c r="BJ3558">
        <v>26555.535999999993</v>
      </c>
    </row>
    <row r="3559" spans="11:62" x14ac:dyDescent="0.15">
      <c r="K3559">
        <v>2018</v>
      </c>
      <c r="L3559" t="s">
        <v>27</v>
      </c>
      <c r="M3559" t="s">
        <v>89</v>
      </c>
      <c r="N3559" t="s">
        <v>90</v>
      </c>
      <c r="O3559" t="s">
        <v>94</v>
      </c>
      <c r="P3559" t="s">
        <v>46</v>
      </c>
      <c r="Q3559" t="s">
        <v>48</v>
      </c>
      <c r="R3559">
        <v>13336</v>
      </c>
      <c r="S3559">
        <v>32859.904000000002</v>
      </c>
      <c r="T3559">
        <v>44032.271359999999</v>
      </c>
      <c r="U3559">
        <v>11172.367359999997</v>
      </c>
      <c r="AX3559" t="s">
        <v>27</v>
      </c>
      <c r="AY3559">
        <v>2018</v>
      </c>
      <c r="AZ3559">
        <v>9</v>
      </c>
      <c r="BA3559" t="s">
        <v>38</v>
      </c>
      <c r="BB3559" t="s">
        <v>89</v>
      </c>
      <c r="BC3559" t="s">
        <v>90</v>
      </c>
      <c r="BD3559" t="s">
        <v>94</v>
      </c>
      <c r="BE3559" t="s">
        <v>51</v>
      </c>
      <c r="BF3559" t="s">
        <v>52</v>
      </c>
      <c r="BG3559">
        <v>7190</v>
      </c>
      <c r="BH3559">
        <v>30873.86</v>
      </c>
      <c r="BI3559">
        <v>40444.756600000001</v>
      </c>
      <c r="BJ3559">
        <v>9570.8966</v>
      </c>
    </row>
    <row r="3560" spans="11:62" x14ac:dyDescent="0.15">
      <c r="K3560">
        <v>2018</v>
      </c>
      <c r="L3560" t="s">
        <v>27</v>
      </c>
      <c r="M3560" t="s">
        <v>89</v>
      </c>
      <c r="N3560" t="s">
        <v>90</v>
      </c>
      <c r="O3560" t="s">
        <v>94</v>
      </c>
      <c r="P3560" t="s">
        <v>46</v>
      </c>
      <c r="Q3560" t="s">
        <v>49</v>
      </c>
      <c r="R3560">
        <v>16133</v>
      </c>
      <c r="S3560">
        <v>43655.898000000008</v>
      </c>
      <c r="T3560">
        <v>59372.021280000015</v>
      </c>
      <c r="U3560">
        <v>15716.123280000007</v>
      </c>
      <c r="AX3560" t="s">
        <v>27</v>
      </c>
      <c r="AY3560">
        <v>2018</v>
      </c>
      <c r="AZ3560">
        <v>9</v>
      </c>
      <c r="BA3560" t="s">
        <v>38</v>
      </c>
      <c r="BB3560" t="s">
        <v>89</v>
      </c>
      <c r="BC3560" t="s">
        <v>90</v>
      </c>
      <c r="BD3560" t="s">
        <v>94</v>
      </c>
      <c r="BE3560" t="s">
        <v>51</v>
      </c>
      <c r="BF3560" t="s">
        <v>53</v>
      </c>
      <c r="BG3560">
        <v>15549</v>
      </c>
      <c r="BH3560">
        <v>136395.82799999998</v>
      </c>
      <c r="BI3560">
        <v>192318.11747999996</v>
      </c>
      <c r="BJ3560">
        <v>55922.289479999978</v>
      </c>
    </row>
    <row r="3561" spans="11:62" x14ac:dyDescent="0.15">
      <c r="K3561">
        <v>2018</v>
      </c>
      <c r="L3561" t="s">
        <v>27</v>
      </c>
      <c r="M3561" t="s">
        <v>89</v>
      </c>
      <c r="N3561" t="s">
        <v>90</v>
      </c>
      <c r="O3561" t="s">
        <v>94</v>
      </c>
      <c r="P3561" t="s">
        <v>46</v>
      </c>
      <c r="Q3561" t="s">
        <v>50</v>
      </c>
      <c r="R3561">
        <v>11566</v>
      </c>
      <c r="S3561">
        <v>53111.072</v>
      </c>
      <c r="T3561">
        <v>79666.607999999993</v>
      </c>
      <c r="U3561">
        <v>26555.535999999993</v>
      </c>
      <c r="AX3561" t="s">
        <v>27</v>
      </c>
      <c r="AY3561">
        <v>2018</v>
      </c>
      <c r="AZ3561">
        <v>9</v>
      </c>
      <c r="BA3561" t="s">
        <v>38</v>
      </c>
      <c r="BB3561" t="s">
        <v>89</v>
      </c>
      <c r="BC3561" t="s">
        <v>90</v>
      </c>
      <c r="BD3561" t="s">
        <v>94</v>
      </c>
      <c r="BE3561" t="s">
        <v>51</v>
      </c>
      <c r="BF3561" t="s">
        <v>54</v>
      </c>
      <c r="BG3561">
        <v>19555</v>
      </c>
      <c r="BH3561">
        <v>51194.99</v>
      </c>
      <c r="BI3561">
        <v>75768.585200000001</v>
      </c>
      <c r="BJ3561">
        <v>24573.595200000003</v>
      </c>
    </row>
    <row r="3562" spans="11:62" x14ac:dyDescent="0.15">
      <c r="K3562">
        <v>2018</v>
      </c>
      <c r="L3562" t="s">
        <v>27</v>
      </c>
      <c r="M3562" t="s">
        <v>89</v>
      </c>
      <c r="N3562" t="s">
        <v>90</v>
      </c>
      <c r="O3562" t="s">
        <v>94</v>
      </c>
      <c r="P3562" t="s">
        <v>51</v>
      </c>
      <c r="Q3562" t="s">
        <v>52</v>
      </c>
      <c r="R3562">
        <v>7190</v>
      </c>
      <c r="S3562">
        <v>30873.86</v>
      </c>
      <c r="T3562">
        <v>40444.756600000001</v>
      </c>
      <c r="U3562">
        <v>9570.8966</v>
      </c>
      <c r="AX3562" t="s">
        <v>27</v>
      </c>
      <c r="AY3562">
        <v>2018</v>
      </c>
      <c r="AZ3562">
        <v>9</v>
      </c>
      <c r="BA3562" t="s">
        <v>38</v>
      </c>
      <c r="BB3562" t="s">
        <v>89</v>
      </c>
      <c r="BC3562" t="s">
        <v>90</v>
      </c>
      <c r="BD3562" t="s">
        <v>94</v>
      </c>
      <c r="BE3562" t="s">
        <v>51</v>
      </c>
      <c r="BF3562" t="s">
        <v>55</v>
      </c>
      <c r="BG3562">
        <v>12700</v>
      </c>
      <c r="BH3562">
        <v>70713.600000000006</v>
      </c>
      <c r="BI3562">
        <v>103948.99200000001</v>
      </c>
      <c r="BJ3562">
        <v>33235.392000000007</v>
      </c>
    </row>
    <row r="3563" spans="11:62" x14ac:dyDescent="0.15">
      <c r="K3563">
        <v>2018</v>
      </c>
      <c r="L3563" t="s">
        <v>27</v>
      </c>
      <c r="M3563" t="s">
        <v>89</v>
      </c>
      <c r="N3563" t="s">
        <v>90</v>
      </c>
      <c r="O3563" t="s">
        <v>94</v>
      </c>
      <c r="P3563" t="s">
        <v>51</v>
      </c>
      <c r="Q3563" t="s">
        <v>53</v>
      </c>
      <c r="R3563">
        <v>15549</v>
      </c>
      <c r="S3563">
        <v>136395.82799999998</v>
      </c>
      <c r="T3563">
        <v>192318.11747999996</v>
      </c>
      <c r="U3563">
        <v>55922.289479999978</v>
      </c>
      <c r="AX3563" t="s">
        <v>27</v>
      </c>
      <c r="AY3563">
        <v>2018</v>
      </c>
      <c r="AZ3563">
        <v>9</v>
      </c>
      <c r="BA3563" t="s">
        <v>38</v>
      </c>
      <c r="BB3563" t="s">
        <v>89</v>
      </c>
      <c r="BC3563" t="s">
        <v>90</v>
      </c>
      <c r="BD3563" t="s">
        <v>94</v>
      </c>
      <c r="BE3563" t="s">
        <v>56</v>
      </c>
      <c r="BF3563" t="s">
        <v>57</v>
      </c>
      <c r="BG3563">
        <v>12282</v>
      </c>
      <c r="BH3563">
        <v>207369.288</v>
      </c>
      <c r="BI3563">
        <v>273727.46016000002</v>
      </c>
      <c r="BJ3563">
        <v>66358.172160000016</v>
      </c>
    </row>
    <row r="3564" spans="11:62" x14ac:dyDescent="0.15">
      <c r="K3564">
        <v>2018</v>
      </c>
      <c r="L3564" t="s">
        <v>27</v>
      </c>
      <c r="M3564" t="s">
        <v>89</v>
      </c>
      <c r="N3564" t="s">
        <v>90</v>
      </c>
      <c r="O3564" t="s">
        <v>94</v>
      </c>
      <c r="P3564" t="s">
        <v>51</v>
      </c>
      <c r="Q3564" t="s">
        <v>54</v>
      </c>
      <c r="R3564">
        <v>19555</v>
      </c>
      <c r="S3564">
        <v>51194.99</v>
      </c>
      <c r="T3564">
        <v>75768.585200000001</v>
      </c>
      <c r="U3564">
        <v>24573.595200000003</v>
      </c>
      <c r="AX3564" t="s">
        <v>27</v>
      </c>
      <c r="AY3564">
        <v>2018</v>
      </c>
      <c r="AZ3564">
        <v>9</v>
      </c>
      <c r="BA3564" t="s">
        <v>38</v>
      </c>
      <c r="BB3564" t="s">
        <v>89</v>
      </c>
      <c r="BC3564" t="s">
        <v>90</v>
      </c>
      <c r="BD3564" t="s">
        <v>94</v>
      </c>
      <c r="BE3564" t="s">
        <v>56</v>
      </c>
      <c r="BF3564" t="s">
        <v>58</v>
      </c>
      <c r="BG3564">
        <v>6346</v>
      </c>
      <c r="BH3564">
        <v>47176.163999999997</v>
      </c>
      <c r="BI3564">
        <v>64159.583039999998</v>
      </c>
      <c r="BJ3564">
        <v>16983.419040000001</v>
      </c>
    </row>
    <row r="3565" spans="11:62" x14ac:dyDescent="0.15">
      <c r="K3565">
        <v>2018</v>
      </c>
      <c r="L3565" t="s">
        <v>27</v>
      </c>
      <c r="M3565" t="s">
        <v>89</v>
      </c>
      <c r="N3565" t="s">
        <v>90</v>
      </c>
      <c r="O3565" t="s">
        <v>94</v>
      </c>
      <c r="P3565" t="s">
        <v>51</v>
      </c>
      <c r="Q3565" t="s">
        <v>55</v>
      </c>
      <c r="R3565">
        <v>12700</v>
      </c>
      <c r="S3565">
        <v>70713.600000000006</v>
      </c>
      <c r="T3565">
        <v>103948.99200000001</v>
      </c>
      <c r="U3565">
        <v>33235.392000000007</v>
      </c>
      <c r="AX3565" t="s">
        <v>27</v>
      </c>
      <c r="AY3565">
        <v>2018</v>
      </c>
      <c r="AZ3565">
        <v>9</v>
      </c>
      <c r="BA3565" t="s">
        <v>38</v>
      </c>
      <c r="BB3565" t="s">
        <v>89</v>
      </c>
      <c r="BC3565" t="s">
        <v>90</v>
      </c>
      <c r="BD3565" t="s">
        <v>94</v>
      </c>
      <c r="BE3565" t="s">
        <v>56</v>
      </c>
      <c r="BF3565" t="s">
        <v>59</v>
      </c>
      <c r="BG3565">
        <v>16047</v>
      </c>
      <c r="BH3565">
        <v>32639.598000000002</v>
      </c>
      <c r="BI3565">
        <v>46674.625140000004</v>
      </c>
      <c r="BJ3565">
        <v>14035.027140000002</v>
      </c>
    </row>
    <row r="3566" spans="11:62" x14ac:dyDescent="0.15">
      <c r="K3566">
        <v>2018</v>
      </c>
      <c r="L3566" t="s">
        <v>27</v>
      </c>
      <c r="M3566" t="s">
        <v>89</v>
      </c>
      <c r="N3566" t="s">
        <v>90</v>
      </c>
      <c r="O3566" t="s">
        <v>94</v>
      </c>
      <c r="P3566" t="s">
        <v>56</v>
      </c>
      <c r="Q3566" t="s">
        <v>57</v>
      </c>
      <c r="R3566">
        <v>12282</v>
      </c>
      <c r="S3566">
        <v>207369.288</v>
      </c>
      <c r="T3566">
        <v>273727.46016000002</v>
      </c>
      <c r="U3566">
        <v>66358.172160000016</v>
      </c>
      <c r="AX3566" t="s">
        <v>27</v>
      </c>
      <c r="AY3566">
        <v>2018</v>
      </c>
      <c r="AZ3566">
        <v>9</v>
      </c>
      <c r="BA3566" t="s">
        <v>38</v>
      </c>
      <c r="BB3566" t="s">
        <v>95</v>
      </c>
      <c r="BC3566" t="s">
        <v>96</v>
      </c>
      <c r="BD3566" t="s">
        <v>96</v>
      </c>
      <c r="BE3566" t="s">
        <v>46</v>
      </c>
      <c r="BF3566" t="s">
        <v>47</v>
      </c>
      <c r="BG3566">
        <v>84285</v>
      </c>
      <c r="BH3566">
        <v>122381.82</v>
      </c>
      <c r="BI3566">
        <v>163991.63880000002</v>
      </c>
      <c r="BJ3566">
        <v>41609.818800000008</v>
      </c>
    </row>
    <row r="3567" spans="11:62" x14ac:dyDescent="0.15">
      <c r="K3567">
        <v>2018</v>
      </c>
      <c r="L3567" t="s">
        <v>27</v>
      </c>
      <c r="M3567" t="s">
        <v>89</v>
      </c>
      <c r="N3567" t="s">
        <v>90</v>
      </c>
      <c r="O3567" t="s">
        <v>94</v>
      </c>
      <c r="P3567" t="s">
        <v>56</v>
      </c>
      <c r="Q3567" t="s">
        <v>58</v>
      </c>
      <c r="R3567">
        <v>6346</v>
      </c>
      <c r="S3567">
        <v>47176.163999999997</v>
      </c>
      <c r="T3567">
        <v>64159.583039999998</v>
      </c>
      <c r="U3567">
        <v>16983.419040000001</v>
      </c>
      <c r="AX3567" t="s">
        <v>27</v>
      </c>
      <c r="AY3567">
        <v>2018</v>
      </c>
      <c r="AZ3567">
        <v>9</v>
      </c>
      <c r="BA3567" t="s">
        <v>38</v>
      </c>
      <c r="BB3567" t="s">
        <v>95</v>
      </c>
      <c r="BC3567" t="s">
        <v>96</v>
      </c>
      <c r="BD3567" t="s">
        <v>96</v>
      </c>
      <c r="BE3567" t="s">
        <v>46</v>
      </c>
      <c r="BF3567" t="s">
        <v>48</v>
      </c>
      <c r="BG3567">
        <v>31180</v>
      </c>
      <c r="BH3567">
        <v>81629.240000000005</v>
      </c>
      <c r="BI3567">
        <v>107750.59680000001</v>
      </c>
      <c r="BJ3567">
        <v>26121.356800000009</v>
      </c>
    </row>
    <row r="3568" spans="11:62" x14ac:dyDescent="0.15">
      <c r="K3568">
        <v>2018</v>
      </c>
      <c r="L3568" t="s">
        <v>27</v>
      </c>
      <c r="M3568" t="s">
        <v>89</v>
      </c>
      <c r="N3568" t="s">
        <v>90</v>
      </c>
      <c r="O3568" t="s">
        <v>94</v>
      </c>
      <c r="P3568" t="s">
        <v>56</v>
      </c>
      <c r="Q3568" t="s">
        <v>59</v>
      </c>
      <c r="R3568">
        <v>16047</v>
      </c>
      <c r="S3568">
        <v>32639.598000000002</v>
      </c>
      <c r="T3568">
        <v>46674.625140000004</v>
      </c>
      <c r="U3568">
        <v>14035.027140000002</v>
      </c>
      <c r="AX3568" t="s">
        <v>27</v>
      </c>
      <c r="AY3568">
        <v>2018</v>
      </c>
      <c r="AZ3568">
        <v>9</v>
      </c>
      <c r="BA3568" t="s">
        <v>38</v>
      </c>
      <c r="BB3568" t="s">
        <v>95</v>
      </c>
      <c r="BC3568" t="s">
        <v>96</v>
      </c>
      <c r="BD3568" t="s">
        <v>96</v>
      </c>
      <c r="BE3568" t="s">
        <v>46</v>
      </c>
      <c r="BF3568" t="s">
        <v>49</v>
      </c>
      <c r="BG3568">
        <v>36330</v>
      </c>
      <c r="BH3568">
        <v>87918.6</v>
      </c>
      <c r="BI3568">
        <v>123086.04</v>
      </c>
      <c r="BJ3568">
        <v>35167.439999999988</v>
      </c>
    </row>
    <row r="3569" spans="11:62" x14ac:dyDescent="0.15">
      <c r="K3569">
        <v>2018</v>
      </c>
      <c r="L3569" t="s">
        <v>27</v>
      </c>
      <c r="M3569" t="s">
        <v>95</v>
      </c>
      <c r="N3569" t="s">
        <v>96</v>
      </c>
      <c r="O3569" t="s">
        <v>96</v>
      </c>
      <c r="P3569" t="s">
        <v>46</v>
      </c>
      <c r="Q3569" t="s">
        <v>47</v>
      </c>
      <c r="R3569">
        <v>84285</v>
      </c>
      <c r="S3569">
        <v>122381.82</v>
      </c>
      <c r="T3569">
        <v>163991.63880000002</v>
      </c>
      <c r="U3569">
        <v>41609.818800000008</v>
      </c>
      <c r="AX3569" t="s">
        <v>27</v>
      </c>
      <c r="AY3569">
        <v>2018</v>
      </c>
      <c r="AZ3569">
        <v>9</v>
      </c>
      <c r="BA3569" t="s">
        <v>38</v>
      </c>
      <c r="BB3569" t="s">
        <v>95</v>
      </c>
      <c r="BC3569" t="s">
        <v>96</v>
      </c>
      <c r="BD3569" t="s">
        <v>96</v>
      </c>
      <c r="BE3569" t="s">
        <v>46</v>
      </c>
      <c r="BF3569" t="s">
        <v>50</v>
      </c>
      <c r="BG3569">
        <v>40120</v>
      </c>
      <c r="BH3569">
        <v>195745.48</v>
      </c>
      <c r="BI3569">
        <v>252511.6692</v>
      </c>
      <c r="BJ3569">
        <v>56766.189199999993</v>
      </c>
    </row>
    <row r="3570" spans="11:62" x14ac:dyDescent="0.15">
      <c r="K3570">
        <v>2018</v>
      </c>
      <c r="L3570" t="s">
        <v>27</v>
      </c>
      <c r="M3570" t="s">
        <v>95</v>
      </c>
      <c r="N3570" t="s">
        <v>96</v>
      </c>
      <c r="O3570" t="s">
        <v>96</v>
      </c>
      <c r="P3570" t="s">
        <v>46</v>
      </c>
      <c r="Q3570" t="s">
        <v>48</v>
      </c>
      <c r="R3570">
        <v>31180</v>
      </c>
      <c r="S3570">
        <v>81629.240000000005</v>
      </c>
      <c r="T3570">
        <v>107750.59680000001</v>
      </c>
      <c r="U3570">
        <v>26121.356800000009</v>
      </c>
      <c r="AX3570" t="s">
        <v>27</v>
      </c>
      <c r="AY3570">
        <v>2018</v>
      </c>
      <c r="AZ3570">
        <v>9</v>
      </c>
      <c r="BA3570" t="s">
        <v>38</v>
      </c>
      <c r="BB3570" t="s">
        <v>95</v>
      </c>
      <c r="BC3570" t="s">
        <v>96</v>
      </c>
      <c r="BD3570" t="s">
        <v>96</v>
      </c>
      <c r="BE3570" t="s">
        <v>51</v>
      </c>
      <c r="BF3570" t="s">
        <v>52</v>
      </c>
      <c r="BG3570">
        <v>59310</v>
      </c>
      <c r="BH3570">
        <v>292991.40000000002</v>
      </c>
      <c r="BI3570">
        <v>369169.16400000005</v>
      </c>
      <c r="BJ3570">
        <v>76177.764000000025</v>
      </c>
    </row>
    <row r="3571" spans="11:62" x14ac:dyDescent="0.15">
      <c r="K3571">
        <v>2018</v>
      </c>
      <c r="L3571" t="s">
        <v>27</v>
      </c>
      <c r="M3571" t="s">
        <v>95</v>
      </c>
      <c r="N3571" t="s">
        <v>96</v>
      </c>
      <c r="O3571" t="s">
        <v>96</v>
      </c>
      <c r="P3571" t="s">
        <v>46</v>
      </c>
      <c r="Q3571" t="s">
        <v>49</v>
      </c>
      <c r="R3571">
        <v>36330</v>
      </c>
      <c r="S3571">
        <v>87918.6</v>
      </c>
      <c r="T3571">
        <v>123086.04</v>
      </c>
      <c r="U3571">
        <v>35167.439999999988</v>
      </c>
      <c r="AX3571" t="s">
        <v>27</v>
      </c>
      <c r="AY3571">
        <v>2018</v>
      </c>
      <c r="AZ3571">
        <v>9</v>
      </c>
      <c r="BA3571" t="s">
        <v>38</v>
      </c>
      <c r="BB3571" t="s">
        <v>95</v>
      </c>
      <c r="BC3571" t="s">
        <v>96</v>
      </c>
      <c r="BD3571" t="s">
        <v>96</v>
      </c>
      <c r="BE3571" t="s">
        <v>51</v>
      </c>
      <c r="BF3571" t="s">
        <v>53</v>
      </c>
      <c r="BG3571">
        <v>45120</v>
      </c>
      <c r="BH3571">
        <v>362042.88</v>
      </c>
      <c r="BI3571">
        <v>477896.60160000005</v>
      </c>
      <c r="BJ3571">
        <v>115853.72160000005</v>
      </c>
    </row>
    <row r="3572" spans="11:62" x14ac:dyDescent="0.15">
      <c r="K3572">
        <v>2018</v>
      </c>
      <c r="L3572" t="s">
        <v>27</v>
      </c>
      <c r="M3572" t="s">
        <v>95</v>
      </c>
      <c r="N3572" t="s">
        <v>96</v>
      </c>
      <c r="O3572" t="s">
        <v>96</v>
      </c>
      <c r="P3572" t="s">
        <v>46</v>
      </c>
      <c r="Q3572" t="s">
        <v>50</v>
      </c>
      <c r="R3572">
        <v>40120</v>
      </c>
      <c r="S3572">
        <v>195745.48</v>
      </c>
      <c r="T3572">
        <v>252511.6692</v>
      </c>
      <c r="U3572">
        <v>56766.189199999993</v>
      </c>
      <c r="AX3572" t="s">
        <v>27</v>
      </c>
      <c r="AY3572">
        <v>2018</v>
      </c>
      <c r="AZ3572">
        <v>9</v>
      </c>
      <c r="BA3572" t="s">
        <v>38</v>
      </c>
      <c r="BB3572" t="s">
        <v>95</v>
      </c>
      <c r="BC3572" t="s">
        <v>96</v>
      </c>
      <c r="BD3572" t="s">
        <v>96</v>
      </c>
      <c r="BE3572" t="s">
        <v>51</v>
      </c>
      <c r="BF3572" t="s">
        <v>54</v>
      </c>
      <c r="BG3572">
        <v>30975</v>
      </c>
      <c r="BH3572">
        <v>88588.5</v>
      </c>
      <c r="BI3572">
        <v>108077.97</v>
      </c>
      <c r="BJ3572">
        <v>19489.47</v>
      </c>
    </row>
    <row r="3573" spans="11:62" x14ac:dyDescent="0.15">
      <c r="K3573">
        <v>2018</v>
      </c>
      <c r="L3573" t="s">
        <v>27</v>
      </c>
      <c r="M3573" t="s">
        <v>95</v>
      </c>
      <c r="N3573" t="s">
        <v>96</v>
      </c>
      <c r="O3573" t="s">
        <v>96</v>
      </c>
      <c r="P3573" t="s">
        <v>51</v>
      </c>
      <c r="Q3573" t="s">
        <v>52</v>
      </c>
      <c r="R3573">
        <v>59310</v>
      </c>
      <c r="S3573">
        <v>292991.40000000002</v>
      </c>
      <c r="T3573">
        <v>369169.16400000005</v>
      </c>
      <c r="U3573">
        <v>76177.764000000025</v>
      </c>
      <c r="AX3573" t="s">
        <v>27</v>
      </c>
      <c r="AY3573">
        <v>2018</v>
      </c>
      <c r="AZ3573">
        <v>9</v>
      </c>
      <c r="BA3573" t="s">
        <v>38</v>
      </c>
      <c r="BB3573" t="s">
        <v>95</v>
      </c>
      <c r="BC3573" t="s">
        <v>96</v>
      </c>
      <c r="BD3573" t="s">
        <v>96</v>
      </c>
      <c r="BE3573" t="s">
        <v>51</v>
      </c>
      <c r="BF3573" t="s">
        <v>55</v>
      </c>
      <c r="BG3573">
        <v>53100</v>
      </c>
      <c r="BH3573">
        <v>328795.2</v>
      </c>
      <c r="BI3573">
        <v>460313.28</v>
      </c>
      <c r="BJ3573">
        <v>131518.08000000002</v>
      </c>
    </row>
    <row r="3574" spans="11:62" x14ac:dyDescent="0.15">
      <c r="K3574">
        <v>2018</v>
      </c>
      <c r="L3574" t="s">
        <v>27</v>
      </c>
      <c r="M3574" t="s">
        <v>95</v>
      </c>
      <c r="N3574" t="s">
        <v>96</v>
      </c>
      <c r="O3574" t="s">
        <v>96</v>
      </c>
      <c r="P3574" t="s">
        <v>51</v>
      </c>
      <c r="Q3574" t="s">
        <v>53</v>
      </c>
      <c r="R3574">
        <v>45120</v>
      </c>
      <c r="S3574">
        <v>362042.88</v>
      </c>
      <c r="T3574">
        <v>477896.60160000005</v>
      </c>
      <c r="U3574">
        <v>115853.72160000005</v>
      </c>
      <c r="AX3574" t="s">
        <v>27</v>
      </c>
      <c r="AY3574">
        <v>2018</v>
      </c>
      <c r="AZ3574">
        <v>9</v>
      </c>
      <c r="BA3574" t="s">
        <v>38</v>
      </c>
      <c r="BB3574" t="s">
        <v>95</v>
      </c>
      <c r="BC3574" t="s">
        <v>96</v>
      </c>
      <c r="BD3574" t="s">
        <v>96</v>
      </c>
      <c r="BE3574" t="s">
        <v>56</v>
      </c>
      <c r="BF3574" t="s">
        <v>57</v>
      </c>
      <c r="BG3574">
        <v>54330</v>
      </c>
      <c r="BH3574">
        <v>822664.86</v>
      </c>
      <c r="BI3574">
        <v>995424.48060000001</v>
      </c>
      <c r="BJ3574">
        <v>172759.62060000002</v>
      </c>
    </row>
    <row r="3575" spans="11:62" x14ac:dyDescent="0.15">
      <c r="K3575">
        <v>2018</v>
      </c>
      <c r="L3575" t="s">
        <v>27</v>
      </c>
      <c r="M3575" t="s">
        <v>95</v>
      </c>
      <c r="N3575" t="s">
        <v>96</v>
      </c>
      <c r="O3575" t="s">
        <v>96</v>
      </c>
      <c r="P3575" t="s">
        <v>51</v>
      </c>
      <c r="Q3575" t="s">
        <v>54</v>
      </c>
      <c r="R3575">
        <v>30975</v>
      </c>
      <c r="S3575">
        <v>88588.5</v>
      </c>
      <c r="T3575">
        <v>108077.97</v>
      </c>
      <c r="U3575">
        <v>19489.47</v>
      </c>
      <c r="AX3575" t="s">
        <v>27</v>
      </c>
      <c r="AY3575">
        <v>2018</v>
      </c>
      <c r="AZ3575">
        <v>9</v>
      </c>
      <c r="BA3575" t="s">
        <v>38</v>
      </c>
      <c r="BB3575" t="s">
        <v>95</v>
      </c>
      <c r="BC3575" t="s">
        <v>96</v>
      </c>
      <c r="BD3575" t="s">
        <v>96</v>
      </c>
      <c r="BE3575" t="s">
        <v>56</v>
      </c>
      <c r="BF3575" t="s">
        <v>58</v>
      </c>
      <c r="BG3575">
        <v>47610</v>
      </c>
      <c r="BH3575">
        <v>386926.47</v>
      </c>
      <c r="BI3575">
        <v>483658.08750000002</v>
      </c>
      <c r="BJ3575">
        <v>96731.617500000051</v>
      </c>
    </row>
    <row r="3576" spans="11:62" x14ac:dyDescent="0.15">
      <c r="K3576">
        <v>2018</v>
      </c>
      <c r="L3576" t="s">
        <v>27</v>
      </c>
      <c r="M3576" t="s">
        <v>95</v>
      </c>
      <c r="N3576" t="s">
        <v>96</v>
      </c>
      <c r="O3576" t="s">
        <v>96</v>
      </c>
      <c r="P3576" t="s">
        <v>51</v>
      </c>
      <c r="Q3576" t="s">
        <v>55</v>
      </c>
      <c r="R3576">
        <v>53100</v>
      </c>
      <c r="S3576">
        <v>328795.2</v>
      </c>
      <c r="T3576">
        <v>460313.28</v>
      </c>
      <c r="U3576">
        <v>131518.08000000002</v>
      </c>
      <c r="AX3576" t="s">
        <v>27</v>
      </c>
      <c r="AY3576">
        <v>2018</v>
      </c>
      <c r="AZ3576">
        <v>9</v>
      </c>
      <c r="BA3576" t="s">
        <v>38</v>
      </c>
      <c r="BB3576" t="s">
        <v>95</v>
      </c>
      <c r="BC3576" t="s">
        <v>96</v>
      </c>
      <c r="BD3576" t="s">
        <v>96</v>
      </c>
      <c r="BE3576" t="s">
        <v>56</v>
      </c>
      <c r="BF3576" t="s">
        <v>59</v>
      </c>
      <c r="BG3576">
        <v>54920</v>
      </c>
      <c r="BH3576">
        <v>120604.32</v>
      </c>
      <c r="BI3576">
        <v>149549.35680000001</v>
      </c>
      <c r="BJ3576">
        <v>28945.036800000002</v>
      </c>
    </row>
    <row r="3577" spans="11:62" x14ac:dyDescent="0.15">
      <c r="K3577">
        <v>2018</v>
      </c>
      <c r="L3577" t="s">
        <v>27</v>
      </c>
      <c r="M3577" t="s">
        <v>95</v>
      </c>
      <c r="N3577" t="s">
        <v>96</v>
      </c>
      <c r="O3577" t="s">
        <v>96</v>
      </c>
      <c r="P3577" t="s">
        <v>56</v>
      </c>
      <c r="Q3577" t="s">
        <v>57</v>
      </c>
      <c r="R3577">
        <v>54330</v>
      </c>
      <c r="S3577">
        <v>822664.86</v>
      </c>
      <c r="T3577">
        <v>995424.48060000001</v>
      </c>
      <c r="U3577">
        <v>172759.62060000002</v>
      </c>
      <c r="AX3577" t="s">
        <v>27</v>
      </c>
      <c r="AY3577">
        <v>2018</v>
      </c>
      <c r="AZ3577">
        <v>9</v>
      </c>
      <c r="BA3577" t="s">
        <v>38</v>
      </c>
      <c r="BB3577" t="s">
        <v>97</v>
      </c>
      <c r="BC3577" t="s">
        <v>98</v>
      </c>
      <c r="BD3577" t="s">
        <v>99</v>
      </c>
      <c r="BE3577" t="s">
        <v>46</v>
      </c>
      <c r="BF3577" t="s">
        <v>47</v>
      </c>
      <c r="BG3577">
        <v>12652</v>
      </c>
      <c r="BH3577">
        <v>17156.112000000001</v>
      </c>
      <c r="BI3577">
        <v>23846.99568</v>
      </c>
      <c r="BJ3577">
        <v>6690.883679999999</v>
      </c>
    </row>
    <row r="3578" spans="11:62" x14ac:dyDescent="0.15">
      <c r="K3578">
        <v>2018</v>
      </c>
      <c r="L3578" t="s">
        <v>27</v>
      </c>
      <c r="M3578" t="s">
        <v>95</v>
      </c>
      <c r="N3578" t="s">
        <v>96</v>
      </c>
      <c r="O3578" t="s">
        <v>96</v>
      </c>
      <c r="P3578" t="s">
        <v>56</v>
      </c>
      <c r="Q3578" t="s">
        <v>58</v>
      </c>
      <c r="R3578">
        <v>47610</v>
      </c>
      <c r="S3578">
        <v>386926.47</v>
      </c>
      <c r="T3578">
        <v>483658.08750000002</v>
      </c>
      <c r="U3578">
        <v>96731.617500000051</v>
      </c>
      <c r="AX3578" t="s">
        <v>27</v>
      </c>
      <c r="AY3578">
        <v>2018</v>
      </c>
      <c r="AZ3578">
        <v>9</v>
      </c>
      <c r="BA3578" t="s">
        <v>38</v>
      </c>
      <c r="BB3578" t="s">
        <v>97</v>
      </c>
      <c r="BC3578" t="s">
        <v>98</v>
      </c>
      <c r="BD3578" t="s">
        <v>99</v>
      </c>
      <c r="BE3578" t="s">
        <v>46</v>
      </c>
      <c r="BF3578" t="s">
        <v>48</v>
      </c>
      <c r="BG3578">
        <v>7411</v>
      </c>
      <c r="BH3578">
        <v>19075.914000000001</v>
      </c>
      <c r="BI3578">
        <v>25943.243040000001</v>
      </c>
      <c r="BJ3578">
        <v>6867.3290400000005</v>
      </c>
    </row>
    <row r="3579" spans="11:62" x14ac:dyDescent="0.15">
      <c r="K3579">
        <v>2018</v>
      </c>
      <c r="L3579" t="s">
        <v>27</v>
      </c>
      <c r="M3579" t="s">
        <v>95</v>
      </c>
      <c r="N3579" t="s">
        <v>96</v>
      </c>
      <c r="O3579" t="s">
        <v>96</v>
      </c>
      <c r="P3579" t="s">
        <v>56</v>
      </c>
      <c r="Q3579" t="s">
        <v>59</v>
      </c>
      <c r="R3579">
        <v>54920</v>
      </c>
      <c r="S3579">
        <v>120604.32</v>
      </c>
      <c r="T3579">
        <v>149549.35680000001</v>
      </c>
      <c r="U3579">
        <v>28945.036800000002</v>
      </c>
      <c r="AX3579" t="s">
        <v>27</v>
      </c>
      <c r="AY3579">
        <v>2018</v>
      </c>
      <c r="AZ3579">
        <v>9</v>
      </c>
      <c r="BA3579" t="s">
        <v>38</v>
      </c>
      <c r="BB3579" t="s">
        <v>97</v>
      </c>
      <c r="BC3579" t="s">
        <v>98</v>
      </c>
      <c r="BD3579" t="s">
        <v>99</v>
      </c>
      <c r="BE3579" t="s">
        <v>46</v>
      </c>
      <c r="BF3579" t="s">
        <v>49</v>
      </c>
      <c r="BG3579">
        <v>9964</v>
      </c>
      <c r="BH3579">
        <v>26085.752</v>
      </c>
      <c r="BI3579">
        <v>38085.197919999999</v>
      </c>
      <c r="BJ3579">
        <v>11999.445919999998</v>
      </c>
    </row>
    <row r="3580" spans="11:62" x14ac:dyDescent="0.15">
      <c r="K3580">
        <v>2018</v>
      </c>
      <c r="L3580" t="s">
        <v>27</v>
      </c>
      <c r="M3580" t="s">
        <v>97</v>
      </c>
      <c r="N3580" t="s">
        <v>98</v>
      </c>
      <c r="O3580" t="s">
        <v>99</v>
      </c>
      <c r="P3580" t="s">
        <v>46</v>
      </c>
      <c r="Q3580" t="s">
        <v>47</v>
      </c>
      <c r="R3580">
        <v>12652</v>
      </c>
      <c r="S3580">
        <v>17156.112000000001</v>
      </c>
      <c r="T3580">
        <v>23846.99568</v>
      </c>
      <c r="U3580">
        <v>6690.883679999999</v>
      </c>
      <c r="AX3580" t="s">
        <v>27</v>
      </c>
      <c r="AY3580">
        <v>2018</v>
      </c>
      <c r="AZ3580">
        <v>9</v>
      </c>
      <c r="BA3580" t="s">
        <v>38</v>
      </c>
      <c r="BB3580" t="s">
        <v>97</v>
      </c>
      <c r="BC3580" t="s">
        <v>98</v>
      </c>
      <c r="BD3580" t="s">
        <v>99</v>
      </c>
      <c r="BE3580" t="s">
        <v>46</v>
      </c>
      <c r="BF3580" t="s">
        <v>50</v>
      </c>
      <c r="BG3580">
        <v>8699</v>
      </c>
      <c r="BH3580">
        <v>45652.351999999992</v>
      </c>
      <c r="BI3580">
        <v>67108.957439999984</v>
      </c>
      <c r="BJ3580">
        <v>21456.605439999992</v>
      </c>
    </row>
    <row r="3581" spans="11:62" x14ac:dyDescent="0.15">
      <c r="K3581">
        <v>2018</v>
      </c>
      <c r="L3581" t="s">
        <v>27</v>
      </c>
      <c r="M3581" t="s">
        <v>97</v>
      </c>
      <c r="N3581" t="s">
        <v>98</v>
      </c>
      <c r="O3581" t="s">
        <v>99</v>
      </c>
      <c r="P3581" t="s">
        <v>46</v>
      </c>
      <c r="Q3581" t="s">
        <v>48</v>
      </c>
      <c r="R3581">
        <v>7411</v>
      </c>
      <c r="S3581">
        <v>19075.914000000001</v>
      </c>
      <c r="T3581">
        <v>25943.243040000001</v>
      </c>
      <c r="U3581">
        <v>6867.3290400000005</v>
      </c>
      <c r="AX3581" t="s">
        <v>27</v>
      </c>
      <c r="AY3581">
        <v>2018</v>
      </c>
      <c r="AZ3581">
        <v>9</v>
      </c>
      <c r="BA3581" t="s">
        <v>38</v>
      </c>
      <c r="BB3581" t="s">
        <v>97</v>
      </c>
      <c r="BC3581" t="s">
        <v>98</v>
      </c>
      <c r="BD3581" t="s">
        <v>99</v>
      </c>
      <c r="BE3581" t="s">
        <v>51</v>
      </c>
      <c r="BF3581" t="s">
        <v>52</v>
      </c>
      <c r="BG3581">
        <v>5518</v>
      </c>
      <c r="BH3581">
        <v>23903.975999999995</v>
      </c>
      <c r="BI3581">
        <v>33943.645919999995</v>
      </c>
      <c r="BJ3581">
        <v>10039.66992</v>
      </c>
    </row>
    <row r="3582" spans="11:62" x14ac:dyDescent="0.15">
      <c r="K3582">
        <v>2018</v>
      </c>
      <c r="L3582" t="s">
        <v>27</v>
      </c>
      <c r="M3582" t="s">
        <v>97</v>
      </c>
      <c r="N3582" t="s">
        <v>98</v>
      </c>
      <c r="O3582" t="s">
        <v>99</v>
      </c>
      <c r="P3582" t="s">
        <v>46</v>
      </c>
      <c r="Q3582" t="s">
        <v>49</v>
      </c>
      <c r="R3582">
        <v>9964</v>
      </c>
      <c r="S3582">
        <v>26085.752</v>
      </c>
      <c r="T3582">
        <v>38085.197919999999</v>
      </c>
      <c r="U3582">
        <v>11999.445919999998</v>
      </c>
      <c r="AX3582" t="s">
        <v>27</v>
      </c>
      <c r="AY3582">
        <v>2018</v>
      </c>
      <c r="AZ3582">
        <v>9</v>
      </c>
      <c r="BA3582" t="s">
        <v>38</v>
      </c>
      <c r="BB3582" t="s">
        <v>97</v>
      </c>
      <c r="BC3582" t="s">
        <v>98</v>
      </c>
      <c r="BD3582" t="s">
        <v>99</v>
      </c>
      <c r="BE3582" t="s">
        <v>51</v>
      </c>
      <c r="BF3582" t="s">
        <v>53</v>
      </c>
      <c r="BG3582">
        <v>8954</v>
      </c>
      <c r="BH3582">
        <v>71846.895999999993</v>
      </c>
      <c r="BI3582">
        <v>102741.06127999998</v>
      </c>
      <c r="BJ3582">
        <v>30894.165279999987</v>
      </c>
    </row>
    <row r="3583" spans="11:62" x14ac:dyDescent="0.15">
      <c r="K3583">
        <v>2018</v>
      </c>
      <c r="L3583" t="s">
        <v>27</v>
      </c>
      <c r="M3583" t="s">
        <v>97</v>
      </c>
      <c r="N3583" t="s">
        <v>98</v>
      </c>
      <c r="O3583" t="s">
        <v>99</v>
      </c>
      <c r="P3583" t="s">
        <v>46</v>
      </c>
      <c r="Q3583" t="s">
        <v>50</v>
      </c>
      <c r="R3583">
        <v>8699</v>
      </c>
      <c r="S3583">
        <v>45652.351999999992</v>
      </c>
      <c r="T3583">
        <v>67108.957439999984</v>
      </c>
      <c r="U3583">
        <v>21456.605439999992</v>
      </c>
      <c r="AX3583" t="s">
        <v>27</v>
      </c>
      <c r="AY3583">
        <v>2018</v>
      </c>
      <c r="AZ3583">
        <v>9</v>
      </c>
      <c r="BA3583" t="s">
        <v>38</v>
      </c>
      <c r="BB3583" t="s">
        <v>97</v>
      </c>
      <c r="BC3583" t="s">
        <v>98</v>
      </c>
      <c r="BD3583" t="s">
        <v>99</v>
      </c>
      <c r="BE3583" t="s">
        <v>51</v>
      </c>
      <c r="BF3583" t="s">
        <v>54</v>
      </c>
      <c r="BG3583">
        <v>15657</v>
      </c>
      <c r="BH3583">
        <v>39612.21</v>
      </c>
      <c r="BI3583">
        <v>57041.582399999999</v>
      </c>
      <c r="BJ3583">
        <v>17429.3724</v>
      </c>
    </row>
    <row r="3584" spans="11:62" x14ac:dyDescent="0.15">
      <c r="K3584">
        <v>2018</v>
      </c>
      <c r="L3584" t="s">
        <v>27</v>
      </c>
      <c r="M3584" t="s">
        <v>97</v>
      </c>
      <c r="N3584" t="s">
        <v>98</v>
      </c>
      <c r="O3584" t="s">
        <v>99</v>
      </c>
      <c r="P3584" t="s">
        <v>51</v>
      </c>
      <c r="Q3584" t="s">
        <v>52</v>
      </c>
      <c r="R3584">
        <v>5518</v>
      </c>
      <c r="S3584">
        <v>23903.975999999995</v>
      </c>
      <c r="T3584">
        <v>33943.645919999995</v>
      </c>
      <c r="U3584">
        <v>10039.66992</v>
      </c>
      <c r="AX3584" t="s">
        <v>27</v>
      </c>
      <c r="AY3584">
        <v>2018</v>
      </c>
      <c r="AZ3584">
        <v>9</v>
      </c>
      <c r="BA3584" t="s">
        <v>38</v>
      </c>
      <c r="BB3584" t="s">
        <v>97</v>
      </c>
      <c r="BC3584" t="s">
        <v>98</v>
      </c>
      <c r="BD3584" t="s">
        <v>99</v>
      </c>
      <c r="BE3584" t="s">
        <v>51</v>
      </c>
      <c r="BF3584" t="s">
        <v>55</v>
      </c>
      <c r="BG3584">
        <v>19697</v>
      </c>
      <c r="BH3584">
        <v>120072.912</v>
      </c>
      <c r="BI3584">
        <v>170503.53504000002</v>
      </c>
      <c r="BJ3584">
        <v>50430.62304000002</v>
      </c>
    </row>
    <row r="3585" spans="11:62" x14ac:dyDescent="0.15">
      <c r="K3585">
        <v>2018</v>
      </c>
      <c r="L3585" t="s">
        <v>27</v>
      </c>
      <c r="M3585" t="s">
        <v>97</v>
      </c>
      <c r="N3585" t="s">
        <v>98</v>
      </c>
      <c r="O3585" t="s">
        <v>99</v>
      </c>
      <c r="P3585" t="s">
        <v>51</v>
      </c>
      <c r="Q3585" t="s">
        <v>53</v>
      </c>
      <c r="R3585">
        <v>8954</v>
      </c>
      <c r="S3585">
        <v>71846.895999999993</v>
      </c>
      <c r="T3585">
        <v>102741.06127999998</v>
      </c>
      <c r="U3585">
        <v>30894.165279999987</v>
      </c>
      <c r="AX3585" t="s">
        <v>27</v>
      </c>
      <c r="AY3585">
        <v>2018</v>
      </c>
      <c r="AZ3585">
        <v>9</v>
      </c>
      <c r="BA3585" t="s">
        <v>38</v>
      </c>
      <c r="BB3585" t="s">
        <v>97</v>
      </c>
      <c r="BC3585" t="s">
        <v>98</v>
      </c>
      <c r="BD3585" t="s">
        <v>99</v>
      </c>
      <c r="BE3585" t="s">
        <v>56</v>
      </c>
      <c r="BF3585" t="s">
        <v>57</v>
      </c>
      <c r="BG3585">
        <v>9512</v>
      </c>
      <c r="BH3585">
        <v>163149.82399999999</v>
      </c>
      <c r="BI3585">
        <v>223515.25888000001</v>
      </c>
      <c r="BJ3585">
        <v>60365.434880000015</v>
      </c>
    </row>
    <row r="3586" spans="11:62" x14ac:dyDescent="0.15">
      <c r="K3586">
        <v>2018</v>
      </c>
      <c r="L3586" t="s">
        <v>27</v>
      </c>
      <c r="M3586" t="s">
        <v>97</v>
      </c>
      <c r="N3586" t="s">
        <v>98</v>
      </c>
      <c r="O3586" t="s">
        <v>99</v>
      </c>
      <c r="P3586" t="s">
        <v>51</v>
      </c>
      <c r="Q3586" t="s">
        <v>54</v>
      </c>
      <c r="R3586">
        <v>15657</v>
      </c>
      <c r="S3586">
        <v>39612.21</v>
      </c>
      <c r="T3586">
        <v>57041.582399999999</v>
      </c>
      <c r="U3586">
        <v>17429.3724</v>
      </c>
      <c r="AX3586" t="s">
        <v>27</v>
      </c>
      <c r="AY3586">
        <v>2018</v>
      </c>
      <c r="AZ3586">
        <v>9</v>
      </c>
      <c r="BA3586" t="s">
        <v>38</v>
      </c>
      <c r="BB3586" t="s">
        <v>97</v>
      </c>
      <c r="BC3586" t="s">
        <v>98</v>
      </c>
      <c r="BD3586" t="s">
        <v>99</v>
      </c>
      <c r="BE3586" t="s">
        <v>56</v>
      </c>
      <c r="BF3586" t="s">
        <v>58</v>
      </c>
      <c r="BG3586">
        <v>11749</v>
      </c>
      <c r="BH3586">
        <v>95484.122999999992</v>
      </c>
      <c r="BI3586">
        <v>133677.77219999998</v>
      </c>
      <c r="BJ3586">
        <v>38193.649199999985</v>
      </c>
    </row>
    <row r="3587" spans="11:62" x14ac:dyDescent="0.15">
      <c r="K3587">
        <v>2018</v>
      </c>
      <c r="L3587" t="s">
        <v>27</v>
      </c>
      <c r="M3587" t="s">
        <v>97</v>
      </c>
      <c r="N3587" t="s">
        <v>98</v>
      </c>
      <c r="O3587" t="s">
        <v>99</v>
      </c>
      <c r="P3587" t="s">
        <v>51</v>
      </c>
      <c r="Q3587" t="s">
        <v>55</v>
      </c>
      <c r="R3587">
        <v>19697</v>
      </c>
      <c r="S3587">
        <v>120072.912</v>
      </c>
      <c r="T3587">
        <v>170503.53504000002</v>
      </c>
      <c r="U3587">
        <v>50430.62304000002</v>
      </c>
      <c r="AX3587" t="s">
        <v>27</v>
      </c>
      <c r="AY3587">
        <v>2018</v>
      </c>
      <c r="AZ3587">
        <v>9</v>
      </c>
      <c r="BA3587" t="s">
        <v>38</v>
      </c>
      <c r="BB3587" t="s">
        <v>97</v>
      </c>
      <c r="BC3587" t="s">
        <v>98</v>
      </c>
      <c r="BD3587" t="s">
        <v>99</v>
      </c>
      <c r="BE3587" t="s">
        <v>56</v>
      </c>
      <c r="BF3587" t="s">
        <v>59</v>
      </c>
      <c r="BG3587">
        <v>17509</v>
      </c>
      <c r="BH3587">
        <v>35613.306000000004</v>
      </c>
      <c r="BI3587">
        <v>47365.696980000008</v>
      </c>
      <c r="BJ3587">
        <v>11752.390980000004</v>
      </c>
    </row>
    <row r="3588" spans="11:62" x14ac:dyDescent="0.15">
      <c r="K3588">
        <v>2018</v>
      </c>
      <c r="L3588" t="s">
        <v>27</v>
      </c>
      <c r="M3588" t="s">
        <v>97</v>
      </c>
      <c r="N3588" t="s">
        <v>98</v>
      </c>
      <c r="O3588" t="s">
        <v>99</v>
      </c>
      <c r="P3588" t="s">
        <v>56</v>
      </c>
      <c r="Q3588" t="s">
        <v>57</v>
      </c>
      <c r="R3588">
        <v>9512</v>
      </c>
      <c r="S3588">
        <v>163149.82399999999</v>
      </c>
      <c r="T3588">
        <v>223515.25888000001</v>
      </c>
      <c r="U3588">
        <v>60365.434880000015</v>
      </c>
      <c r="AX3588" t="s">
        <v>27</v>
      </c>
      <c r="AY3588">
        <v>2018</v>
      </c>
      <c r="AZ3588">
        <v>9</v>
      </c>
      <c r="BA3588" t="s">
        <v>38</v>
      </c>
      <c r="BB3588" t="s">
        <v>97</v>
      </c>
      <c r="BC3588" t="s">
        <v>98</v>
      </c>
      <c r="BD3588" t="s">
        <v>100</v>
      </c>
      <c r="BE3588" t="s">
        <v>46</v>
      </c>
      <c r="BF3588" t="s">
        <v>47</v>
      </c>
      <c r="BG3588">
        <v>16210</v>
      </c>
      <c r="BH3588">
        <v>22758.84</v>
      </c>
      <c r="BI3588">
        <v>27993.373199999998</v>
      </c>
      <c r="BJ3588">
        <v>5234.533199999998</v>
      </c>
    </row>
    <row r="3589" spans="11:62" x14ac:dyDescent="0.15">
      <c r="K3589">
        <v>2018</v>
      </c>
      <c r="L3589" t="s">
        <v>27</v>
      </c>
      <c r="M3589" t="s">
        <v>97</v>
      </c>
      <c r="N3589" t="s">
        <v>98</v>
      </c>
      <c r="O3589" t="s">
        <v>99</v>
      </c>
      <c r="P3589" t="s">
        <v>56</v>
      </c>
      <c r="Q3589" t="s">
        <v>58</v>
      </c>
      <c r="R3589">
        <v>11749</v>
      </c>
      <c r="S3589">
        <v>95484.122999999992</v>
      </c>
      <c r="T3589">
        <v>133677.77219999998</v>
      </c>
      <c r="U3589">
        <v>38193.649199999985</v>
      </c>
      <c r="AX3589" t="s">
        <v>27</v>
      </c>
      <c r="AY3589">
        <v>2018</v>
      </c>
      <c r="AZ3589">
        <v>9</v>
      </c>
      <c r="BA3589" t="s">
        <v>38</v>
      </c>
      <c r="BB3589" t="s">
        <v>97</v>
      </c>
      <c r="BC3589" t="s">
        <v>98</v>
      </c>
      <c r="BD3589" t="s">
        <v>100</v>
      </c>
      <c r="BE3589" t="s">
        <v>46</v>
      </c>
      <c r="BF3589" t="s">
        <v>48</v>
      </c>
      <c r="BG3589">
        <v>14296</v>
      </c>
      <c r="BH3589">
        <v>39628.512000000002</v>
      </c>
      <c r="BI3589">
        <v>48346.784640000005</v>
      </c>
      <c r="BJ3589">
        <v>8718.2726400000029</v>
      </c>
    </row>
    <row r="3590" spans="11:62" x14ac:dyDescent="0.15">
      <c r="K3590">
        <v>2018</v>
      </c>
      <c r="L3590" t="s">
        <v>27</v>
      </c>
      <c r="M3590" t="s">
        <v>97</v>
      </c>
      <c r="N3590" t="s">
        <v>98</v>
      </c>
      <c r="O3590" t="s">
        <v>99</v>
      </c>
      <c r="P3590" t="s">
        <v>56</v>
      </c>
      <c r="Q3590" t="s">
        <v>59</v>
      </c>
      <c r="R3590">
        <v>17509</v>
      </c>
      <c r="S3590">
        <v>35613.306000000004</v>
      </c>
      <c r="T3590">
        <v>47365.696980000008</v>
      </c>
      <c r="U3590">
        <v>11752.390980000004</v>
      </c>
      <c r="AX3590" t="s">
        <v>27</v>
      </c>
      <c r="AY3590">
        <v>2018</v>
      </c>
      <c r="AZ3590">
        <v>9</v>
      </c>
      <c r="BA3590" t="s">
        <v>38</v>
      </c>
      <c r="BB3590" t="s">
        <v>97</v>
      </c>
      <c r="BC3590" t="s">
        <v>98</v>
      </c>
      <c r="BD3590" t="s">
        <v>100</v>
      </c>
      <c r="BE3590" t="s">
        <v>46</v>
      </c>
      <c r="BF3590" t="s">
        <v>49</v>
      </c>
      <c r="BG3590">
        <v>16126</v>
      </c>
      <c r="BH3590">
        <v>40798.780000000006</v>
      </c>
      <c r="BI3590">
        <v>59566.21880000001</v>
      </c>
      <c r="BJ3590">
        <v>18767.438800000004</v>
      </c>
    </row>
    <row r="3591" spans="11:62" x14ac:dyDescent="0.15">
      <c r="K3591">
        <v>2018</v>
      </c>
      <c r="L3591" t="s">
        <v>27</v>
      </c>
      <c r="M3591" t="s">
        <v>97</v>
      </c>
      <c r="N3591" t="s">
        <v>98</v>
      </c>
      <c r="O3591" t="s">
        <v>100</v>
      </c>
      <c r="P3591" t="s">
        <v>46</v>
      </c>
      <c r="Q3591" t="s">
        <v>47</v>
      </c>
      <c r="R3591">
        <v>16210</v>
      </c>
      <c r="S3591">
        <v>22758.84</v>
      </c>
      <c r="T3591">
        <v>27993.373199999998</v>
      </c>
      <c r="U3591">
        <v>5234.533199999998</v>
      </c>
      <c r="AX3591" t="s">
        <v>27</v>
      </c>
      <c r="AY3591">
        <v>2018</v>
      </c>
      <c r="AZ3591">
        <v>9</v>
      </c>
      <c r="BA3591" t="s">
        <v>38</v>
      </c>
      <c r="BB3591" t="s">
        <v>97</v>
      </c>
      <c r="BC3591" t="s">
        <v>98</v>
      </c>
      <c r="BD3591" t="s">
        <v>100</v>
      </c>
      <c r="BE3591" t="s">
        <v>46</v>
      </c>
      <c r="BF3591" t="s">
        <v>50</v>
      </c>
      <c r="BG3591">
        <v>18154</v>
      </c>
      <c r="BH3591">
        <v>84107.481999999989</v>
      </c>
      <c r="BI3591">
        <v>103452.20285999999</v>
      </c>
      <c r="BJ3591">
        <v>19344.720860000001</v>
      </c>
    </row>
    <row r="3592" spans="11:62" x14ac:dyDescent="0.15">
      <c r="K3592">
        <v>2018</v>
      </c>
      <c r="L3592" t="s">
        <v>27</v>
      </c>
      <c r="M3592" t="s">
        <v>97</v>
      </c>
      <c r="N3592" t="s">
        <v>98</v>
      </c>
      <c r="O3592" t="s">
        <v>100</v>
      </c>
      <c r="P3592" t="s">
        <v>46</v>
      </c>
      <c r="Q3592" t="s">
        <v>48</v>
      </c>
      <c r="R3592">
        <v>14296</v>
      </c>
      <c r="S3592">
        <v>39628.512000000002</v>
      </c>
      <c r="T3592">
        <v>48346.784640000005</v>
      </c>
      <c r="U3592">
        <v>8718.2726400000029</v>
      </c>
      <c r="AX3592" t="s">
        <v>27</v>
      </c>
      <c r="AY3592">
        <v>2018</v>
      </c>
      <c r="AZ3592">
        <v>9</v>
      </c>
      <c r="BA3592" t="s">
        <v>38</v>
      </c>
      <c r="BB3592" t="s">
        <v>97</v>
      </c>
      <c r="BC3592" t="s">
        <v>98</v>
      </c>
      <c r="BD3592" t="s">
        <v>100</v>
      </c>
      <c r="BE3592" t="s">
        <v>51</v>
      </c>
      <c r="BF3592" t="s">
        <v>52</v>
      </c>
      <c r="BG3592">
        <v>11374</v>
      </c>
      <c r="BH3592">
        <v>47975.531999999992</v>
      </c>
      <c r="BI3592">
        <v>63327.702239999984</v>
      </c>
      <c r="BJ3592">
        <v>15352.170239999992</v>
      </c>
    </row>
    <row r="3593" spans="11:62" x14ac:dyDescent="0.15">
      <c r="K3593">
        <v>2018</v>
      </c>
      <c r="L3593" t="s">
        <v>27</v>
      </c>
      <c r="M3593" t="s">
        <v>97</v>
      </c>
      <c r="N3593" t="s">
        <v>98</v>
      </c>
      <c r="O3593" t="s">
        <v>100</v>
      </c>
      <c r="P3593" t="s">
        <v>46</v>
      </c>
      <c r="Q3593" t="s">
        <v>49</v>
      </c>
      <c r="R3593">
        <v>16126</v>
      </c>
      <c r="S3593">
        <v>40798.780000000006</v>
      </c>
      <c r="T3593">
        <v>59566.21880000001</v>
      </c>
      <c r="U3593">
        <v>18767.438800000004</v>
      </c>
      <c r="AX3593" t="s">
        <v>27</v>
      </c>
      <c r="AY3593">
        <v>2018</v>
      </c>
      <c r="AZ3593">
        <v>9</v>
      </c>
      <c r="BA3593" t="s">
        <v>38</v>
      </c>
      <c r="BB3593" t="s">
        <v>97</v>
      </c>
      <c r="BC3593" t="s">
        <v>98</v>
      </c>
      <c r="BD3593" t="s">
        <v>100</v>
      </c>
      <c r="BE3593" t="s">
        <v>51</v>
      </c>
      <c r="BF3593" t="s">
        <v>53</v>
      </c>
      <c r="BG3593">
        <v>15957</v>
      </c>
      <c r="BH3593">
        <v>141059.87999999998</v>
      </c>
      <c r="BI3593">
        <v>210179.22119999997</v>
      </c>
      <c r="BJ3593">
        <v>69119.341199999995</v>
      </c>
    </row>
    <row r="3594" spans="11:62" x14ac:dyDescent="0.15">
      <c r="K3594">
        <v>2018</v>
      </c>
      <c r="L3594" t="s">
        <v>27</v>
      </c>
      <c r="M3594" t="s">
        <v>97</v>
      </c>
      <c r="N3594" t="s">
        <v>98</v>
      </c>
      <c r="O3594" t="s">
        <v>100</v>
      </c>
      <c r="P3594" t="s">
        <v>46</v>
      </c>
      <c r="Q3594" t="s">
        <v>50</v>
      </c>
      <c r="R3594">
        <v>18154</v>
      </c>
      <c r="S3594">
        <v>84107.481999999989</v>
      </c>
      <c r="T3594">
        <v>103452.20285999999</v>
      </c>
      <c r="U3594">
        <v>19344.720860000001</v>
      </c>
      <c r="AX3594" t="s">
        <v>27</v>
      </c>
      <c r="AY3594">
        <v>2018</v>
      </c>
      <c r="AZ3594">
        <v>9</v>
      </c>
      <c r="BA3594" t="s">
        <v>38</v>
      </c>
      <c r="BB3594" t="s">
        <v>97</v>
      </c>
      <c r="BC3594" t="s">
        <v>98</v>
      </c>
      <c r="BD3594" t="s">
        <v>100</v>
      </c>
      <c r="BE3594" t="s">
        <v>51</v>
      </c>
      <c r="BF3594" t="s">
        <v>54</v>
      </c>
      <c r="BG3594">
        <v>19497</v>
      </c>
      <c r="BH3594">
        <v>52758.882000000005</v>
      </c>
      <c r="BI3594">
        <v>73862.434800000003</v>
      </c>
      <c r="BJ3594">
        <v>21103.552799999998</v>
      </c>
    </row>
    <row r="3595" spans="11:62" x14ac:dyDescent="0.15">
      <c r="K3595">
        <v>2018</v>
      </c>
      <c r="L3595" t="s">
        <v>27</v>
      </c>
      <c r="M3595" t="s">
        <v>97</v>
      </c>
      <c r="N3595" t="s">
        <v>98</v>
      </c>
      <c r="O3595" t="s">
        <v>100</v>
      </c>
      <c r="P3595" t="s">
        <v>51</v>
      </c>
      <c r="Q3595" t="s">
        <v>52</v>
      </c>
      <c r="R3595">
        <v>11374</v>
      </c>
      <c r="S3595">
        <v>47975.531999999992</v>
      </c>
      <c r="T3595">
        <v>63327.702239999984</v>
      </c>
      <c r="U3595">
        <v>15352.170239999992</v>
      </c>
      <c r="AX3595" t="s">
        <v>27</v>
      </c>
      <c r="AY3595">
        <v>2018</v>
      </c>
      <c r="AZ3595">
        <v>9</v>
      </c>
      <c r="BA3595" t="s">
        <v>38</v>
      </c>
      <c r="BB3595" t="s">
        <v>97</v>
      </c>
      <c r="BC3595" t="s">
        <v>98</v>
      </c>
      <c r="BD3595" t="s">
        <v>100</v>
      </c>
      <c r="BE3595" t="s">
        <v>51</v>
      </c>
      <c r="BF3595" t="s">
        <v>55</v>
      </c>
      <c r="BG3595">
        <v>11155</v>
      </c>
      <c r="BH3595">
        <v>63181.919999999998</v>
      </c>
      <c r="BI3595">
        <v>90350.145600000003</v>
      </c>
      <c r="BJ3595">
        <v>27168.225600000005</v>
      </c>
    </row>
    <row r="3596" spans="11:62" x14ac:dyDescent="0.15">
      <c r="K3596">
        <v>2018</v>
      </c>
      <c r="L3596" t="s">
        <v>27</v>
      </c>
      <c r="M3596" t="s">
        <v>97</v>
      </c>
      <c r="N3596" t="s">
        <v>98</v>
      </c>
      <c r="O3596" t="s">
        <v>100</v>
      </c>
      <c r="P3596" t="s">
        <v>51</v>
      </c>
      <c r="Q3596" t="s">
        <v>53</v>
      </c>
      <c r="R3596">
        <v>15957</v>
      </c>
      <c r="S3596">
        <v>141059.87999999998</v>
      </c>
      <c r="T3596">
        <v>210179.22119999997</v>
      </c>
      <c r="U3596">
        <v>69119.341199999995</v>
      </c>
      <c r="AX3596" t="s">
        <v>27</v>
      </c>
      <c r="AY3596">
        <v>2018</v>
      </c>
      <c r="AZ3596">
        <v>9</v>
      </c>
      <c r="BA3596" t="s">
        <v>38</v>
      </c>
      <c r="BB3596" t="s">
        <v>97</v>
      </c>
      <c r="BC3596" t="s">
        <v>98</v>
      </c>
      <c r="BD3596" t="s">
        <v>100</v>
      </c>
      <c r="BE3596" t="s">
        <v>56</v>
      </c>
      <c r="BF3596" t="s">
        <v>57</v>
      </c>
      <c r="BG3596">
        <v>18888</v>
      </c>
      <c r="BH3596">
        <v>291064.08</v>
      </c>
      <c r="BI3596">
        <v>349276.89600000001</v>
      </c>
      <c r="BJ3596">
        <v>58212.815999999992</v>
      </c>
    </row>
    <row r="3597" spans="11:62" x14ac:dyDescent="0.15">
      <c r="K3597">
        <v>2018</v>
      </c>
      <c r="L3597" t="s">
        <v>27</v>
      </c>
      <c r="M3597" t="s">
        <v>97</v>
      </c>
      <c r="N3597" t="s">
        <v>98</v>
      </c>
      <c r="O3597" t="s">
        <v>100</v>
      </c>
      <c r="P3597" t="s">
        <v>51</v>
      </c>
      <c r="Q3597" t="s">
        <v>54</v>
      </c>
      <c r="R3597">
        <v>19497</v>
      </c>
      <c r="S3597">
        <v>52758.882000000005</v>
      </c>
      <c r="T3597">
        <v>73862.434800000003</v>
      </c>
      <c r="U3597">
        <v>21103.552799999998</v>
      </c>
      <c r="AX3597" t="s">
        <v>27</v>
      </c>
      <c r="AY3597">
        <v>2018</v>
      </c>
      <c r="AZ3597">
        <v>9</v>
      </c>
      <c r="BA3597" t="s">
        <v>38</v>
      </c>
      <c r="BB3597" t="s">
        <v>97</v>
      </c>
      <c r="BC3597" t="s">
        <v>98</v>
      </c>
      <c r="BD3597" t="s">
        <v>100</v>
      </c>
      <c r="BE3597" t="s">
        <v>56</v>
      </c>
      <c r="BF3597" t="s">
        <v>58</v>
      </c>
      <c r="BG3597">
        <v>7404</v>
      </c>
      <c r="BH3597">
        <v>58306.5</v>
      </c>
      <c r="BI3597">
        <v>80462.97</v>
      </c>
      <c r="BJ3597">
        <v>22156.47</v>
      </c>
    </row>
    <row r="3598" spans="11:62" x14ac:dyDescent="0.15">
      <c r="K3598">
        <v>2018</v>
      </c>
      <c r="L3598" t="s">
        <v>27</v>
      </c>
      <c r="M3598" t="s">
        <v>97</v>
      </c>
      <c r="N3598" t="s">
        <v>98</v>
      </c>
      <c r="O3598" t="s">
        <v>100</v>
      </c>
      <c r="P3598" t="s">
        <v>51</v>
      </c>
      <c r="Q3598" t="s">
        <v>55</v>
      </c>
      <c r="R3598">
        <v>11155</v>
      </c>
      <c r="S3598">
        <v>63181.919999999998</v>
      </c>
      <c r="T3598">
        <v>90350.145600000003</v>
      </c>
      <c r="U3598">
        <v>27168.225600000005</v>
      </c>
      <c r="AX3598" t="s">
        <v>27</v>
      </c>
      <c r="AY3598">
        <v>2018</v>
      </c>
      <c r="AZ3598">
        <v>9</v>
      </c>
      <c r="BA3598" t="s">
        <v>38</v>
      </c>
      <c r="BB3598" t="s">
        <v>97</v>
      </c>
      <c r="BC3598" t="s">
        <v>98</v>
      </c>
      <c r="BD3598" t="s">
        <v>100</v>
      </c>
      <c r="BE3598" t="s">
        <v>56</v>
      </c>
      <c r="BF3598" t="s">
        <v>59</v>
      </c>
      <c r="BG3598">
        <v>11927</v>
      </c>
      <c r="BH3598">
        <v>24259.518000000004</v>
      </c>
      <c r="BI3598">
        <v>36389.277000000009</v>
      </c>
      <c r="BJ3598">
        <v>12129.759000000005</v>
      </c>
    </row>
    <row r="3599" spans="11:62" x14ac:dyDescent="0.15">
      <c r="K3599">
        <v>2018</v>
      </c>
      <c r="L3599" t="s">
        <v>27</v>
      </c>
      <c r="M3599" t="s">
        <v>97</v>
      </c>
      <c r="N3599" t="s">
        <v>98</v>
      </c>
      <c r="O3599" t="s">
        <v>100</v>
      </c>
      <c r="P3599" t="s">
        <v>56</v>
      </c>
      <c r="Q3599" t="s">
        <v>57</v>
      </c>
      <c r="R3599">
        <v>18888</v>
      </c>
      <c r="S3599">
        <v>291064.08</v>
      </c>
      <c r="T3599">
        <v>349276.89600000001</v>
      </c>
      <c r="U3599">
        <v>58212.815999999992</v>
      </c>
      <c r="AX3599" t="s">
        <v>27</v>
      </c>
      <c r="AY3599">
        <v>2018</v>
      </c>
      <c r="AZ3599">
        <v>9</v>
      </c>
      <c r="BA3599" t="s">
        <v>38</v>
      </c>
      <c r="BB3599" t="s">
        <v>97</v>
      </c>
      <c r="BC3599" t="s">
        <v>98</v>
      </c>
      <c r="BD3599" t="s">
        <v>101</v>
      </c>
      <c r="BE3599" t="s">
        <v>46</v>
      </c>
      <c r="BF3599" t="s">
        <v>47</v>
      </c>
      <c r="BG3599">
        <v>19039</v>
      </c>
      <c r="BH3599">
        <v>25359.947999999997</v>
      </c>
      <c r="BI3599">
        <v>33475.131359999992</v>
      </c>
      <c r="BJ3599">
        <v>8115.1833599999954</v>
      </c>
    </row>
    <row r="3600" spans="11:62" x14ac:dyDescent="0.15">
      <c r="K3600">
        <v>2018</v>
      </c>
      <c r="L3600" t="s">
        <v>27</v>
      </c>
      <c r="M3600" t="s">
        <v>97</v>
      </c>
      <c r="N3600" t="s">
        <v>98</v>
      </c>
      <c r="O3600" t="s">
        <v>100</v>
      </c>
      <c r="P3600" t="s">
        <v>56</v>
      </c>
      <c r="Q3600" t="s">
        <v>58</v>
      </c>
      <c r="R3600">
        <v>7404</v>
      </c>
      <c r="S3600">
        <v>58306.5</v>
      </c>
      <c r="T3600">
        <v>80462.97</v>
      </c>
      <c r="U3600">
        <v>22156.47</v>
      </c>
      <c r="AX3600" t="s">
        <v>27</v>
      </c>
      <c r="AY3600">
        <v>2018</v>
      </c>
      <c r="AZ3600">
        <v>9</v>
      </c>
      <c r="BA3600" t="s">
        <v>38</v>
      </c>
      <c r="BB3600" t="s">
        <v>97</v>
      </c>
      <c r="BC3600" t="s">
        <v>98</v>
      </c>
      <c r="BD3600" t="s">
        <v>101</v>
      </c>
      <c r="BE3600" t="s">
        <v>46</v>
      </c>
      <c r="BF3600" t="s">
        <v>48</v>
      </c>
      <c r="BG3600">
        <v>5498</v>
      </c>
      <c r="BH3600">
        <v>13788.984000000002</v>
      </c>
      <c r="BI3600">
        <v>19028.797920000005</v>
      </c>
      <c r="BJ3600">
        <v>5239.8139200000023</v>
      </c>
    </row>
    <row r="3601" spans="11:62" x14ac:dyDescent="0.15">
      <c r="K3601">
        <v>2018</v>
      </c>
      <c r="L3601" t="s">
        <v>27</v>
      </c>
      <c r="M3601" t="s">
        <v>97</v>
      </c>
      <c r="N3601" t="s">
        <v>98</v>
      </c>
      <c r="O3601" t="s">
        <v>100</v>
      </c>
      <c r="P3601" t="s">
        <v>56</v>
      </c>
      <c r="Q3601" t="s">
        <v>59</v>
      </c>
      <c r="R3601">
        <v>11927</v>
      </c>
      <c r="S3601">
        <v>24259.518000000004</v>
      </c>
      <c r="T3601">
        <v>36389.277000000009</v>
      </c>
      <c r="U3601">
        <v>12129.759000000005</v>
      </c>
      <c r="AX3601" t="s">
        <v>27</v>
      </c>
      <c r="AY3601">
        <v>2018</v>
      </c>
      <c r="AZ3601">
        <v>9</v>
      </c>
      <c r="BA3601" t="s">
        <v>38</v>
      </c>
      <c r="BB3601" t="s">
        <v>97</v>
      </c>
      <c r="BC3601" t="s">
        <v>98</v>
      </c>
      <c r="BD3601" t="s">
        <v>101</v>
      </c>
      <c r="BE3601" t="s">
        <v>46</v>
      </c>
      <c r="BF3601" t="s">
        <v>49</v>
      </c>
      <c r="BG3601">
        <v>5780</v>
      </c>
      <c r="BH3601">
        <v>15004.880000000003</v>
      </c>
      <c r="BI3601">
        <v>19206.246400000004</v>
      </c>
      <c r="BJ3601">
        <v>4201.3664000000008</v>
      </c>
    </row>
    <row r="3602" spans="11:62" x14ac:dyDescent="0.15">
      <c r="K3602">
        <v>2018</v>
      </c>
      <c r="L3602" t="s">
        <v>27</v>
      </c>
      <c r="M3602" t="s">
        <v>97</v>
      </c>
      <c r="N3602" t="s">
        <v>98</v>
      </c>
      <c r="O3602" t="s">
        <v>101</v>
      </c>
      <c r="P3602" t="s">
        <v>46</v>
      </c>
      <c r="Q3602" t="s">
        <v>47</v>
      </c>
      <c r="R3602">
        <v>19039</v>
      </c>
      <c r="S3602">
        <v>25359.947999999997</v>
      </c>
      <c r="T3602">
        <v>33475.131359999992</v>
      </c>
      <c r="U3602">
        <v>8115.1833599999954</v>
      </c>
      <c r="AX3602" t="s">
        <v>27</v>
      </c>
      <c r="AY3602">
        <v>2018</v>
      </c>
      <c r="AZ3602">
        <v>9</v>
      </c>
      <c r="BA3602" t="s">
        <v>38</v>
      </c>
      <c r="BB3602" t="s">
        <v>97</v>
      </c>
      <c r="BC3602" t="s">
        <v>98</v>
      </c>
      <c r="BD3602" t="s">
        <v>101</v>
      </c>
      <c r="BE3602" t="s">
        <v>46</v>
      </c>
      <c r="BF3602" t="s">
        <v>50</v>
      </c>
      <c r="BG3602">
        <v>15870</v>
      </c>
      <c r="BH3602">
        <v>78080.399999999994</v>
      </c>
      <c r="BI3602">
        <v>94477.283999999985</v>
      </c>
      <c r="BJ3602">
        <v>16396.883999999991</v>
      </c>
    </row>
    <row r="3603" spans="11:62" x14ac:dyDescent="0.15">
      <c r="K3603">
        <v>2018</v>
      </c>
      <c r="L3603" t="s">
        <v>27</v>
      </c>
      <c r="M3603" t="s">
        <v>97</v>
      </c>
      <c r="N3603" t="s">
        <v>98</v>
      </c>
      <c r="O3603" t="s">
        <v>101</v>
      </c>
      <c r="P3603" t="s">
        <v>46</v>
      </c>
      <c r="Q3603" t="s">
        <v>48</v>
      </c>
      <c r="R3603">
        <v>5498</v>
      </c>
      <c r="S3603">
        <v>13788.984000000002</v>
      </c>
      <c r="T3603">
        <v>19028.797920000005</v>
      </c>
      <c r="U3603">
        <v>5239.8139200000023</v>
      </c>
      <c r="AX3603" t="s">
        <v>27</v>
      </c>
      <c r="AY3603">
        <v>2018</v>
      </c>
      <c r="AZ3603">
        <v>9</v>
      </c>
      <c r="BA3603" t="s">
        <v>38</v>
      </c>
      <c r="BB3603" t="s">
        <v>97</v>
      </c>
      <c r="BC3603" t="s">
        <v>98</v>
      </c>
      <c r="BD3603" t="s">
        <v>101</v>
      </c>
      <c r="BE3603" t="s">
        <v>51</v>
      </c>
      <c r="BF3603" t="s">
        <v>52</v>
      </c>
      <c r="BG3603">
        <v>8444</v>
      </c>
      <c r="BH3603">
        <v>36579.407999999996</v>
      </c>
      <c r="BI3603">
        <v>47187.436319999993</v>
      </c>
      <c r="BJ3603">
        <v>10608.028319999998</v>
      </c>
    </row>
    <row r="3604" spans="11:62" x14ac:dyDescent="0.15">
      <c r="K3604">
        <v>2018</v>
      </c>
      <c r="L3604" t="s">
        <v>27</v>
      </c>
      <c r="M3604" t="s">
        <v>97</v>
      </c>
      <c r="N3604" t="s">
        <v>98</v>
      </c>
      <c r="O3604" t="s">
        <v>101</v>
      </c>
      <c r="P3604" t="s">
        <v>46</v>
      </c>
      <c r="Q3604" t="s">
        <v>49</v>
      </c>
      <c r="R3604">
        <v>5780</v>
      </c>
      <c r="S3604">
        <v>15004.880000000003</v>
      </c>
      <c r="T3604">
        <v>19206.246400000004</v>
      </c>
      <c r="U3604">
        <v>4201.3664000000008</v>
      </c>
      <c r="AX3604" t="s">
        <v>27</v>
      </c>
      <c r="AY3604">
        <v>2018</v>
      </c>
      <c r="AZ3604">
        <v>9</v>
      </c>
      <c r="BA3604" t="s">
        <v>38</v>
      </c>
      <c r="BB3604" t="s">
        <v>97</v>
      </c>
      <c r="BC3604" t="s">
        <v>98</v>
      </c>
      <c r="BD3604" t="s">
        <v>101</v>
      </c>
      <c r="BE3604" t="s">
        <v>51</v>
      </c>
      <c r="BF3604" t="s">
        <v>53</v>
      </c>
      <c r="BG3604">
        <v>18213</v>
      </c>
      <c r="BH3604">
        <v>138710.20799999998</v>
      </c>
      <c r="BI3604">
        <v>199742.69951999999</v>
      </c>
      <c r="BJ3604">
        <v>61032.49152000001</v>
      </c>
    </row>
    <row r="3605" spans="11:62" x14ac:dyDescent="0.15">
      <c r="K3605">
        <v>2018</v>
      </c>
      <c r="L3605" t="s">
        <v>27</v>
      </c>
      <c r="M3605" t="s">
        <v>97</v>
      </c>
      <c r="N3605" t="s">
        <v>98</v>
      </c>
      <c r="O3605" t="s">
        <v>101</v>
      </c>
      <c r="P3605" t="s">
        <v>46</v>
      </c>
      <c r="Q3605" t="s">
        <v>50</v>
      </c>
      <c r="R3605">
        <v>15870</v>
      </c>
      <c r="S3605">
        <v>78080.399999999994</v>
      </c>
      <c r="T3605">
        <v>94477.283999999985</v>
      </c>
      <c r="U3605">
        <v>16396.883999999991</v>
      </c>
      <c r="AX3605" t="s">
        <v>27</v>
      </c>
      <c r="AY3605">
        <v>2018</v>
      </c>
      <c r="AZ3605">
        <v>9</v>
      </c>
      <c r="BA3605" t="s">
        <v>38</v>
      </c>
      <c r="BB3605" t="s">
        <v>97</v>
      </c>
      <c r="BC3605" t="s">
        <v>98</v>
      </c>
      <c r="BD3605" t="s">
        <v>101</v>
      </c>
      <c r="BE3605" t="s">
        <v>51</v>
      </c>
      <c r="BF3605" t="s">
        <v>54</v>
      </c>
      <c r="BG3605">
        <v>6327</v>
      </c>
      <c r="BH3605">
        <v>18095.22</v>
      </c>
      <c r="BI3605">
        <v>25333.308000000005</v>
      </c>
      <c r="BJ3605">
        <v>7238.0880000000034</v>
      </c>
    </row>
    <row r="3606" spans="11:62" x14ac:dyDescent="0.15">
      <c r="K3606">
        <v>2018</v>
      </c>
      <c r="L3606" t="s">
        <v>27</v>
      </c>
      <c r="M3606" t="s">
        <v>97</v>
      </c>
      <c r="N3606" t="s">
        <v>98</v>
      </c>
      <c r="O3606" t="s">
        <v>101</v>
      </c>
      <c r="P3606" t="s">
        <v>51</v>
      </c>
      <c r="Q3606" t="s">
        <v>52</v>
      </c>
      <c r="R3606">
        <v>8444</v>
      </c>
      <c r="S3606">
        <v>36579.407999999996</v>
      </c>
      <c r="T3606">
        <v>47187.436319999993</v>
      </c>
      <c r="U3606">
        <v>10608.028319999998</v>
      </c>
      <c r="AX3606" t="s">
        <v>27</v>
      </c>
      <c r="AY3606">
        <v>2018</v>
      </c>
      <c r="AZ3606">
        <v>9</v>
      </c>
      <c r="BA3606" t="s">
        <v>38</v>
      </c>
      <c r="BB3606" t="s">
        <v>97</v>
      </c>
      <c r="BC3606" t="s">
        <v>98</v>
      </c>
      <c r="BD3606" t="s">
        <v>101</v>
      </c>
      <c r="BE3606" t="s">
        <v>51</v>
      </c>
      <c r="BF3606" t="s">
        <v>55</v>
      </c>
      <c r="BG3606">
        <v>10367</v>
      </c>
      <c r="BH3606">
        <v>61704.383999999991</v>
      </c>
      <c r="BI3606">
        <v>87003.18144</v>
      </c>
      <c r="BJ3606">
        <v>25298.797440000009</v>
      </c>
    </row>
    <row r="3607" spans="11:62" x14ac:dyDescent="0.15">
      <c r="K3607">
        <v>2018</v>
      </c>
      <c r="L3607" t="s">
        <v>27</v>
      </c>
      <c r="M3607" t="s">
        <v>97</v>
      </c>
      <c r="N3607" t="s">
        <v>98</v>
      </c>
      <c r="O3607" t="s">
        <v>101</v>
      </c>
      <c r="P3607" t="s">
        <v>51</v>
      </c>
      <c r="Q3607" t="s">
        <v>53</v>
      </c>
      <c r="R3607">
        <v>18213</v>
      </c>
      <c r="S3607">
        <v>138710.20799999998</v>
      </c>
      <c r="T3607">
        <v>199742.69951999999</v>
      </c>
      <c r="U3607">
        <v>61032.49152000001</v>
      </c>
      <c r="AX3607" t="s">
        <v>27</v>
      </c>
      <c r="AY3607">
        <v>2018</v>
      </c>
      <c r="AZ3607">
        <v>9</v>
      </c>
      <c r="BA3607" t="s">
        <v>38</v>
      </c>
      <c r="BB3607" t="s">
        <v>97</v>
      </c>
      <c r="BC3607" t="s">
        <v>98</v>
      </c>
      <c r="BD3607" t="s">
        <v>101</v>
      </c>
      <c r="BE3607" t="s">
        <v>56</v>
      </c>
      <c r="BF3607" t="s">
        <v>57</v>
      </c>
      <c r="BG3607">
        <v>10291</v>
      </c>
      <c r="BH3607">
        <v>151689.34</v>
      </c>
      <c r="BI3607">
        <v>201746.8222</v>
      </c>
      <c r="BJ3607">
        <v>50057.482199999999</v>
      </c>
    </row>
    <row r="3608" spans="11:62" x14ac:dyDescent="0.15">
      <c r="K3608">
        <v>2018</v>
      </c>
      <c r="L3608" t="s">
        <v>27</v>
      </c>
      <c r="M3608" t="s">
        <v>97</v>
      </c>
      <c r="N3608" t="s">
        <v>98</v>
      </c>
      <c r="O3608" t="s">
        <v>101</v>
      </c>
      <c r="P3608" t="s">
        <v>51</v>
      </c>
      <c r="Q3608" t="s">
        <v>54</v>
      </c>
      <c r="R3608">
        <v>6327</v>
      </c>
      <c r="S3608">
        <v>18095.22</v>
      </c>
      <c r="T3608">
        <v>25333.308000000005</v>
      </c>
      <c r="U3608">
        <v>7238.0880000000034</v>
      </c>
      <c r="AX3608" t="s">
        <v>27</v>
      </c>
      <c r="AY3608">
        <v>2018</v>
      </c>
      <c r="AZ3608">
        <v>9</v>
      </c>
      <c r="BA3608" t="s">
        <v>38</v>
      </c>
      <c r="BB3608" t="s">
        <v>97</v>
      </c>
      <c r="BC3608" t="s">
        <v>98</v>
      </c>
      <c r="BD3608" t="s">
        <v>101</v>
      </c>
      <c r="BE3608" t="s">
        <v>56</v>
      </c>
      <c r="BF3608" t="s">
        <v>58</v>
      </c>
      <c r="BG3608">
        <v>14043</v>
      </c>
      <c r="BH3608">
        <v>107934.49799999999</v>
      </c>
      <c r="BI3608">
        <v>146790.91727999999</v>
      </c>
      <c r="BJ3608">
        <v>38856.419280000002</v>
      </c>
    </row>
    <row r="3609" spans="11:62" x14ac:dyDescent="0.15">
      <c r="K3609">
        <v>2018</v>
      </c>
      <c r="L3609" t="s">
        <v>27</v>
      </c>
      <c r="M3609" t="s">
        <v>97</v>
      </c>
      <c r="N3609" t="s">
        <v>98</v>
      </c>
      <c r="O3609" t="s">
        <v>101</v>
      </c>
      <c r="P3609" t="s">
        <v>51</v>
      </c>
      <c r="Q3609" t="s">
        <v>55</v>
      </c>
      <c r="R3609">
        <v>10367</v>
      </c>
      <c r="S3609">
        <v>61704.383999999991</v>
      </c>
      <c r="T3609">
        <v>87003.18144</v>
      </c>
      <c r="U3609">
        <v>25298.797440000009</v>
      </c>
      <c r="AX3609" t="s">
        <v>27</v>
      </c>
      <c r="AY3609">
        <v>2018</v>
      </c>
      <c r="AZ3609">
        <v>9</v>
      </c>
      <c r="BA3609" t="s">
        <v>38</v>
      </c>
      <c r="BB3609" t="s">
        <v>97</v>
      </c>
      <c r="BC3609" t="s">
        <v>98</v>
      </c>
      <c r="BD3609" t="s">
        <v>101</v>
      </c>
      <c r="BE3609" t="s">
        <v>56</v>
      </c>
      <c r="BF3609" t="s">
        <v>59</v>
      </c>
      <c r="BG3609">
        <v>12761</v>
      </c>
      <c r="BH3609">
        <v>25496.477999999999</v>
      </c>
      <c r="BI3609">
        <v>33145.421399999999</v>
      </c>
      <c r="BJ3609">
        <v>7648.9434000000001</v>
      </c>
    </row>
    <row r="3610" spans="11:62" x14ac:dyDescent="0.15">
      <c r="K3610">
        <v>2018</v>
      </c>
      <c r="L3610" t="s">
        <v>27</v>
      </c>
      <c r="M3610" t="s">
        <v>97</v>
      </c>
      <c r="N3610" t="s">
        <v>98</v>
      </c>
      <c r="O3610" t="s">
        <v>101</v>
      </c>
      <c r="P3610" t="s">
        <v>56</v>
      </c>
      <c r="Q3610" t="s">
        <v>57</v>
      </c>
      <c r="R3610">
        <v>10291</v>
      </c>
      <c r="S3610">
        <v>151689.34</v>
      </c>
      <c r="T3610">
        <v>201746.8222</v>
      </c>
      <c r="U3610">
        <v>50057.482199999999</v>
      </c>
      <c r="AX3610" t="s">
        <v>27</v>
      </c>
      <c r="AY3610">
        <v>2018</v>
      </c>
      <c r="AZ3610">
        <v>9</v>
      </c>
      <c r="BA3610" t="s">
        <v>38</v>
      </c>
      <c r="BB3610" t="s">
        <v>97</v>
      </c>
      <c r="BC3610" t="s">
        <v>98</v>
      </c>
      <c r="BD3610" t="s">
        <v>102</v>
      </c>
      <c r="BE3610" t="s">
        <v>46</v>
      </c>
      <c r="BF3610" t="s">
        <v>47</v>
      </c>
      <c r="BG3610">
        <v>7620</v>
      </c>
      <c r="BH3610">
        <v>10789.92</v>
      </c>
      <c r="BI3610">
        <v>14674.291200000001</v>
      </c>
      <c r="BJ3610">
        <v>3884.3712000000014</v>
      </c>
    </row>
    <row r="3611" spans="11:62" x14ac:dyDescent="0.15">
      <c r="K3611">
        <v>2018</v>
      </c>
      <c r="L3611" t="s">
        <v>27</v>
      </c>
      <c r="M3611" t="s">
        <v>97</v>
      </c>
      <c r="N3611" t="s">
        <v>98</v>
      </c>
      <c r="O3611" t="s">
        <v>101</v>
      </c>
      <c r="P3611" t="s">
        <v>56</v>
      </c>
      <c r="Q3611" t="s">
        <v>58</v>
      </c>
      <c r="R3611">
        <v>14043</v>
      </c>
      <c r="S3611">
        <v>107934.49799999999</v>
      </c>
      <c r="T3611">
        <v>146790.91727999999</v>
      </c>
      <c r="U3611">
        <v>38856.419280000002</v>
      </c>
      <c r="AX3611" t="s">
        <v>27</v>
      </c>
      <c r="AY3611">
        <v>2018</v>
      </c>
      <c r="AZ3611">
        <v>9</v>
      </c>
      <c r="BA3611" t="s">
        <v>38</v>
      </c>
      <c r="BB3611" t="s">
        <v>97</v>
      </c>
      <c r="BC3611" t="s">
        <v>98</v>
      </c>
      <c r="BD3611" t="s">
        <v>102</v>
      </c>
      <c r="BE3611" t="s">
        <v>46</v>
      </c>
      <c r="BF3611" t="s">
        <v>48</v>
      </c>
      <c r="BG3611">
        <v>13440</v>
      </c>
      <c r="BH3611">
        <v>32820.480000000003</v>
      </c>
      <c r="BI3611">
        <v>48902.515200000002</v>
      </c>
      <c r="BJ3611">
        <v>16082.035199999998</v>
      </c>
    </row>
    <row r="3612" spans="11:62" x14ac:dyDescent="0.15">
      <c r="K3612">
        <v>2018</v>
      </c>
      <c r="L3612" t="s">
        <v>27</v>
      </c>
      <c r="M3612" t="s">
        <v>97</v>
      </c>
      <c r="N3612" t="s">
        <v>98</v>
      </c>
      <c r="O3612" t="s">
        <v>101</v>
      </c>
      <c r="P3612" t="s">
        <v>56</v>
      </c>
      <c r="Q3612" t="s">
        <v>59</v>
      </c>
      <c r="R3612">
        <v>12761</v>
      </c>
      <c r="S3612">
        <v>25496.477999999999</v>
      </c>
      <c r="T3612">
        <v>33145.421399999999</v>
      </c>
      <c r="U3612">
        <v>7648.9434000000001</v>
      </c>
      <c r="AX3612" t="s">
        <v>27</v>
      </c>
      <c r="AY3612">
        <v>2018</v>
      </c>
      <c r="AZ3612">
        <v>9</v>
      </c>
      <c r="BA3612" t="s">
        <v>38</v>
      </c>
      <c r="BB3612" t="s">
        <v>97</v>
      </c>
      <c r="BC3612" t="s">
        <v>98</v>
      </c>
      <c r="BD3612" t="s">
        <v>102</v>
      </c>
      <c r="BE3612" t="s">
        <v>46</v>
      </c>
      <c r="BF3612" t="s">
        <v>49</v>
      </c>
      <c r="BG3612">
        <v>5842</v>
      </c>
      <c r="BH3612">
        <v>15679.928000000004</v>
      </c>
      <c r="BI3612">
        <v>19129.512160000006</v>
      </c>
      <c r="BJ3612">
        <v>3449.5841600000022</v>
      </c>
    </row>
    <row r="3613" spans="11:62" x14ac:dyDescent="0.15">
      <c r="K3613">
        <v>2018</v>
      </c>
      <c r="L3613" t="s">
        <v>27</v>
      </c>
      <c r="M3613" t="s">
        <v>97</v>
      </c>
      <c r="N3613" t="s">
        <v>98</v>
      </c>
      <c r="O3613" t="s">
        <v>102</v>
      </c>
      <c r="P3613" t="s">
        <v>46</v>
      </c>
      <c r="Q3613" t="s">
        <v>47</v>
      </c>
      <c r="R3613">
        <v>7620</v>
      </c>
      <c r="S3613">
        <v>10789.92</v>
      </c>
      <c r="T3613">
        <v>14674.291200000001</v>
      </c>
      <c r="U3613">
        <v>3884.3712000000014</v>
      </c>
      <c r="AX3613" t="s">
        <v>27</v>
      </c>
      <c r="AY3613">
        <v>2018</v>
      </c>
      <c r="AZ3613">
        <v>9</v>
      </c>
      <c r="BA3613" t="s">
        <v>38</v>
      </c>
      <c r="BB3613" t="s">
        <v>97</v>
      </c>
      <c r="BC3613" t="s">
        <v>98</v>
      </c>
      <c r="BD3613" t="s">
        <v>102</v>
      </c>
      <c r="BE3613" t="s">
        <v>46</v>
      </c>
      <c r="BF3613" t="s">
        <v>50</v>
      </c>
      <c r="BG3613">
        <v>7477</v>
      </c>
      <c r="BH3613">
        <v>36173.725999999995</v>
      </c>
      <c r="BI3613">
        <v>51366.690919999994</v>
      </c>
      <c r="BJ3613">
        <v>15192.964919999999</v>
      </c>
    </row>
    <row r="3614" spans="11:62" x14ac:dyDescent="0.15">
      <c r="K3614">
        <v>2018</v>
      </c>
      <c r="L3614" t="s">
        <v>27</v>
      </c>
      <c r="M3614" t="s">
        <v>97</v>
      </c>
      <c r="N3614" t="s">
        <v>98</v>
      </c>
      <c r="O3614" t="s">
        <v>102</v>
      </c>
      <c r="P3614" t="s">
        <v>46</v>
      </c>
      <c r="Q3614" t="s">
        <v>48</v>
      </c>
      <c r="R3614">
        <v>13440</v>
      </c>
      <c r="S3614">
        <v>32820.480000000003</v>
      </c>
      <c r="T3614">
        <v>48902.515200000002</v>
      </c>
      <c r="U3614">
        <v>16082.035199999998</v>
      </c>
      <c r="AX3614" t="s">
        <v>27</v>
      </c>
      <c r="AY3614">
        <v>2018</v>
      </c>
      <c r="AZ3614">
        <v>9</v>
      </c>
      <c r="BA3614" t="s">
        <v>38</v>
      </c>
      <c r="BB3614" t="s">
        <v>97</v>
      </c>
      <c r="BC3614" t="s">
        <v>98</v>
      </c>
      <c r="BD3614" t="s">
        <v>102</v>
      </c>
      <c r="BE3614" t="s">
        <v>51</v>
      </c>
      <c r="BF3614" t="s">
        <v>52</v>
      </c>
      <c r="BG3614">
        <v>18760</v>
      </c>
      <c r="BH3614">
        <v>80555.44</v>
      </c>
      <c r="BI3614">
        <v>102305.4088</v>
      </c>
      <c r="BJ3614">
        <v>21749.968800000002</v>
      </c>
    </row>
    <row r="3615" spans="11:62" x14ac:dyDescent="0.15">
      <c r="K3615">
        <v>2018</v>
      </c>
      <c r="L3615" t="s">
        <v>27</v>
      </c>
      <c r="M3615" t="s">
        <v>97</v>
      </c>
      <c r="N3615" t="s">
        <v>98</v>
      </c>
      <c r="O3615" t="s">
        <v>102</v>
      </c>
      <c r="P3615" t="s">
        <v>46</v>
      </c>
      <c r="Q3615" t="s">
        <v>49</v>
      </c>
      <c r="R3615">
        <v>5842</v>
      </c>
      <c r="S3615">
        <v>15679.928000000004</v>
      </c>
      <c r="T3615">
        <v>19129.512160000006</v>
      </c>
      <c r="U3615">
        <v>3449.5841600000022</v>
      </c>
      <c r="AX3615" t="s">
        <v>27</v>
      </c>
      <c r="AY3615">
        <v>2018</v>
      </c>
      <c r="AZ3615">
        <v>9</v>
      </c>
      <c r="BA3615" t="s">
        <v>38</v>
      </c>
      <c r="BB3615" t="s">
        <v>97</v>
      </c>
      <c r="BC3615" t="s">
        <v>98</v>
      </c>
      <c r="BD3615" t="s">
        <v>102</v>
      </c>
      <c r="BE3615" t="s">
        <v>51</v>
      </c>
      <c r="BF3615" t="s">
        <v>53</v>
      </c>
      <c r="BG3615">
        <v>6159</v>
      </c>
      <c r="BH3615">
        <v>49001.003999999994</v>
      </c>
      <c r="BI3615">
        <v>73501.505999999994</v>
      </c>
      <c r="BJ3615">
        <v>24500.502</v>
      </c>
    </row>
    <row r="3616" spans="11:62" x14ac:dyDescent="0.15">
      <c r="K3616">
        <v>2018</v>
      </c>
      <c r="L3616" t="s">
        <v>27</v>
      </c>
      <c r="M3616" t="s">
        <v>97</v>
      </c>
      <c r="N3616" t="s">
        <v>98</v>
      </c>
      <c r="O3616" t="s">
        <v>102</v>
      </c>
      <c r="P3616" t="s">
        <v>46</v>
      </c>
      <c r="Q3616" t="s">
        <v>50</v>
      </c>
      <c r="R3616">
        <v>7477</v>
      </c>
      <c r="S3616">
        <v>36173.725999999995</v>
      </c>
      <c r="T3616">
        <v>51366.690919999994</v>
      </c>
      <c r="U3616">
        <v>15192.964919999999</v>
      </c>
      <c r="AX3616" t="s">
        <v>27</v>
      </c>
      <c r="AY3616">
        <v>2018</v>
      </c>
      <c r="AZ3616">
        <v>9</v>
      </c>
      <c r="BA3616" t="s">
        <v>38</v>
      </c>
      <c r="BB3616" t="s">
        <v>97</v>
      </c>
      <c r="BC3616" t="s">
        <v>98</v>
      </c>
      <c r="BD3616" t="s">
        <v>102</v>
      </c>
      <c r="BE3616" t="s">
        <v>51</v>
      </c>
      <c r="BF3616" t="s">
        <v>54</v>
      </c>
      <c r="BG3616">
        <v>18638</v>
      </c>
      <c r="BH3616">
        <v>52074.572000000015</v>
      </c>
      <c r="BI3616">
        <v>70300.672200000015</v>
      </c>
      <c r="BJ3616">
        <v>18226.100200000001</v>
      </c>
    </row>
    <row r="3617" spans="11:62" x14ac:dyDescent="0.15">
      <c r="K3617">
        <v>2018</v>
      </c>
      <c r="L3617" t="s">
        <v>27</v>
      </c>
      <c r="M3617" t="s">
        <v>97</v>
      </c>
      <c r="N3617" t="s">
        <v>98</v>
      </c>
      <c r="O3617" t="s">
        <v>102</v>
      </c>
      <c r="P3617" t="s">
        <v>51</v>
      </c>
      <c r="Q3617" t="s">
        <v>52</v>
      </c>
      <c r="R3617">
        <v>18760</v>
      </c>
      <c r="S3617">
        <v>80555.44</v>
      </c>
      <c r="T3617">
        <v>102305.4088</v>
      </c>
      <c r="U3617">
        <v>21749.968800000002</v>
      </c>
      <c r="AX3617" t="s">
        <v>27</v>
      </c>
      <c r="AY3617">
        <v>2018</v>
      </c>
      <c r="AZ3617">
        <v>9</v>
      </c>
      <c r="BA3617" t="s">
        <v>38</v>
      </c>
      <c r="BB3617" t="s">
        <v>97</v>
      </c>
      <c r="BC3617" t="s">
        <v>98</v>
      </c>
      <c r="BD3617" t="s">
        <v>102</v>
      </c>
      <c r="BE3617" t="s">
        <v>51</v>
      </c>
      <c r="BF3617" t="s">
        <v>55</v>
      </c>
      <c r="BG3617">
        <v>10957</v>
      </c>
      <c r="BH3617">
        <v>61008.575999999994</v>
      </c>
      <c r="BI3617">
        <v>77480.89151999999</v>
      </c>
      <c r="BJ3617">
        <v>16472.315519999996</v>
      </c>
    </row>
    <row r="3618" spans="11:62" x14ac:dyDescent="0.15">
      <c r="K3618">
        <v>2018</v>
      </c>
      <c r="L3618" t="s">
        <v>27</v>
      </c>
      <c r="M3618" t="s">
        <v>97</v>
      </c>
      <c r="N3618" t="s">
        <v>98</v>
      </c>
      <c r="O3618" t="s">
        <v>102</v>
      </c>
      <c r="P3618" t="s">
        <v>51</v>
      </c>
      <c r="Q3618" t="s">
        <v>53</v>
      </c>
      <c r="R3618">
        <v>6159</v>
      </c>
      <c r="S3618">
        <v>49001.003999999994</v>
      </c>
      <c r="T3618">
        <v>73501.505999999994</v>
      </c>
      <c r="U3618">
        <v>24500.502</v>
      </c>
      <c r="AX3618" t="s">
        <v>27</v>
      </c>
      <c r="AY3618">
        <v>2018</v>
      </c>
      <c r="AZ3618">
        <v>9</v>
      </c>
      <c r="BA3618" t="s">
        <v>38</v>
      </c>
      <c r="BB3618" t="s">
        <v>97</v>
      </c>
      <c r="BC3618" t="s">
        <v>98</v>
      </c>
      <c r="BD3618" t="s">
        <v>102</v>
      </c>
      <c r="BE3618" t="s">
        <v>56</v>
      </c>
      <c r="BF3618" t="s">
        <v>57</v>
      </c>
      <c r="BG3618">
        <v>15994</v>
      </c>
      <c r="BH3618">
        <v>255040.32400000002</v>
      </c>
      <c r="BI3618">
        <v>316250.00176000001</v>
      </c>
      <c r="BJ3618">
        <v>61209.677759999991</v>
      </c>
    </row>
    <row r="3619" spans="11:62" x14ac:dyDescent="0.15">
      <c r="K3619">
        <v>2018</v>
      </c>
      <c r="L3619" t="s">
        <v>27</v>
      </c>
      <c r="M3619" t="s">
        <v>97</v>
      </c>
      <c r="N3619" t="s">
        <v>98</v>
      </c>
      <c r="O3619" t="s">
        <v>102</v>
      </c>
      <c r="P3619" t="s">
        <v>51</v>
      </c>
      <c r="Q3619" t="s">
        <v>54</v>
      </c>
      <c r="R3619">
        <v>18638</v>
      </c>
      <c r="S3619">
        <v>52074.572000000015</v>
      </c>
      <c r="T3619">
        <v>70300.672200000015</v>
      </c>
      <c r="U3619">
        <v>18226.100200000001</v>
      </c>
      <c r="AX3619" t="s">
        <v>27</v>
      </c>
      <c r="AY3619">
        <v>2018</v>
      </c>
      <c r="AZ3619">
        <v>9</v>
      </c>
      <c r="BA3619" t="s">
        <v>38</v>
      </c>
      <c r="BB3619" t="s">
        <v>97</v>
      </c>
      <c r="BC3619" t="s">
        <v>98</v>
      </c>
      <c r="BD3619" t="s">
        <v>102</v>
      </c>
      <c r="BE3619" t="s">
        <v>56</v>
      </c>
      <c r="BF3619" t="s">
        <v>58</v>
      </c>
      <c r="BG3619">
        <v>6392</v>
      </c>
      <c r="BH3619">
        <v>47518.127999999997</v>
      </c>
      <c r="BI3619">
        <v>69851.648159999997</v>
      </c>
      <c r="BJ3619">
        <v>22333.52016</v>
      </c>
    </row>
    <row r="3620" spans="11:62" x14ac:dyDescent="0.15">
      <c r="K3620">
        <v>2018</v>
      </c>
      <c r="L3620" t="s">
        <v>27</v>
      </c>
      <c r="M3620" t="s">
        <v>97</v>
      </c>
      <c r="N3620" t="s">
        <v>98</v>
      </c>
      <c r="O3620" t="s">
        <v>102</v>
      </c>
      <c r="P3620" t="s">
        <v>51</v>
      </c>
      <c r="Q3620" t="s">
        <v>55</v>
      </c>
      <c r="R3620">
        <v>10957</v>
      </c>
      <c r="S3620">
        <v>61008.575999999994</v>
      </c>
      <c r="T3620">
        <v>77480.89151999999</v>
      </c>
      <c r="U3620">
        <v>16472.315519999996</v>
      </c>
      <c r="AX3620" t="s">
        <v>27</v>
      </c>
      <c r="AY3620">
        <v>2018</v>
      </c>
      <c r="AZ3620">
        <v>9</v>
      </c>
      <c r="BA3620" t="s">
        <v>38</v>
      </c>
      <c r="BB3620" t="s">
        <v>97</v>
      </c>
      <c r="BC3620" t="s">
        <v>98</v>
      </c>
      <c r="BD3620" t="s">
        <v>102</v>
      </c>
      <c r="BE3620" t="s">
        <v>56</v>
      </c>
      <c r="BF3620" t="s">
        <v>59</v>
      </c>
      <c r="BG3620">
        <v>14007</v>
      </c>
      <c r="BH3620">
        <v>29498.742000000002</v>
      </c>
      <c r="BI3620">
        <v>41593.226220000004</v>
      </c>
      <c r="BJ3620">
        <v>12094.484220000002</v>
      </c>
    </row>
    <row r="3621" spans="11:62" x14ac:dyDescent="0.15">
      <c r="K3621">
        <v>2018</v>
      </c>
      <c r="L3621" t="s">
        <v>27</v>
      </c>
      <c r="M3621" t="s">
        <v>97</v>
      </c>
      <c r="N3621" t="s">
        <v>98</v>
      </c>
      <c r="O3621" t="s">
        <v>102</v>
      </c>
      <c r="P3621" t="s">
        <v>56</v>
      </c>
      <c r="Q3621" t="s">
        <v>57</v>
      </c>
      <c r="R3621">
        <v>15994</v>
      </c>
      <c r="S3621">
        <v>255040.32400000002</v>
      </c>
      <c r="T3621">
        <v>316250.00176000001</v>
      </c>
      <c r="U3621">
        <v>61209.677759999991</v>
      </c>
      <c r="AX3621" t="s">
        <v>27</v>
      </c>
      <c r="AY3621">
        <v>2018</v>
      </c>
      <c r="AZ3621">
        <v>9</v>
      </c>
      <c r="BA3621" t="s">
        <v>38</v>
      </c>
      <c r="BB3621" t="s">
        <v>103</v>
      </c>
      <c r="BC3621" t="s">
        <v>98</v>
      </c>
      <c r="BD3621" t="s">
        <v>104</v>
      </c>
      <c r="BE3621" t="s">
        <v>46</v>
      </c>
      <c r="BF3621" t="s">
        <v>47</v>
      </c>
      <c r="BG3621">
        <v>19350</v>
      </c>
      <c r="BH3621">
        <v>27167.4</v>
      </c>
      <c r="BI3621">
        <v>40751.1</v>
      </c>
      <c r="BJ3621">
        <v>13583.699999999997</v>
      </c>
    </row>
    <row r="3622" spans="11:62" x14ac:dyDescent="0.15">
      <c r="K3622">
        <v>2018</v>
      </c>
      <c r="L3622" t="s">
        <v>27</v>
      </c>
      <c r="M3622" t="s">
        <v>97</v>
      </c>
      <c r="N3622" t="s">
        <v>98</v>
      </c>
      <c r="O3622" t="s">
        <v>102</v>
      </c>
      <c r="P3622" t="s">
        <v>56</v>
      </c>
      <c r="Q3622" t="s">
        <v>58</v>
      </c>
      <c r="R3622">
        <v>6392</v>
      </c>
      <c r="S3622">
        <v>47518.127999999997</v>
      </c>
      <c r="T3622">
        <v>69851.648159999997</v>
      </c>
      <c r="U3622">
        <v>22333.52016</v>
      </c>
      <c r="AX3622" t="s">
        <v>27</v>
      </c>
      <c r="AY3622">
        <v>2018</v>
      </c>
      <c r="AZ3622">
        <v>9</v>
      </c>
      <c r="BA3622" t="s">
        <v>38</v>
      </c>
      <c r="BB3622" t="s">
        <v>103</v>
      </c>
      <c r="BC3622" t="s">
        <v>98</v>
      </c>
      <c r="BD3622" t="s">
        <v>104</v>
      </c>
      <c r="BE3622" t="s">
        <v>46</v>
      </c>
      <c r="BF3622" t="s">
        <v>48</v>
      </c>
      <c r="BG3622">
        <v>9601</v>
      </c>
      <c r="BH3622">
        <v>25980.306</v>
      </c>
      <c r="BI3622">
        <v>37671.443700000003</v>
      </c>
      <c r="BJ3622">
        <v>11691.137700000003</v>
      </c>
    </row>
    <row r="3623" spans="11:62" x14ac:dyDescent="0.15">
      <c r="K3623">
        <v>2018</v>
      </c>
      <c r="L3623" t="s">
        <v>27</v>
      </c>
      <c r="M3623" t="s">
        <v>97</v>
      </c>
      <c r="N3623" t="s">
        <v>98</v>
      </c>
      <c r="O3623" t="s">
        <v>102</v>
      </c>
      <c r="P3623" t="s">
        <v>56</v>
      </c>
      <c r="Q3623" t="s">
        <v>59</v>
      </c>
      <c r="R3623">
        <v>14007</v>
      </c>
      <c r="S3623">
        <v>29498.742000000002</v>
      </c>
      <c r="T3623">
        <v>41593.226220000004</v>
      </c>
      <c r="U3623">
        <v>12094.484220000002</v>
      </c>
      <c r="AX3623" t="s">
        <v>27</v>
      </c>
      <c r="AY3623">
        <v>2018</v>
      </c>
      <c r="AZ3623">
        <v>9</v>
      </c>
      <c r="BA3623" t="s">
        <v>38</v>
      </c>
      <c r="BB3623" t="s">
        <v>103</v>
      </c>
      <c r="BC3623" t="s">
        <v>98</v>
      </c>
      <c r="BD3623" t="s">
        <v>104</v>
      </c>
      <c r="BE3623" t="s">
        <v>46</v>
      </c>
      <c r="BF3623" t="s">
        <v>49</v>
      </c>
      <c r="BG3623">
        <v>13844</v>
      </c>
      <c r="BH3623">
        <v>33807.048000000003</v>
      </c>
      <c r="BI3623">
        <v>47667.937680000003</v>
      </c>
      <c r="BJ3623">
        <v>13860.88968</v>
      </c>
    </row>
    <row r="3624" spans="11:62" x14ac:dyDescent="0.15">
      <c r="K3624">
        <v>2018</v>
      </c>
      <c r="L3624" t="s">
        <v>27</v>
      </c>
      <c r="M3624" t="s">
        <v>103</v>
      </c>
      <c r="N3624" t="s">
        <v>98</v>
      </c>
      <c r="O3624" t="s">
        <v>104</v>
      </c>
      <c r="P3624" t="s">
        <v>46</v>
      </c>
      <c r="Q3624" t="s">
        <v>47</v>
      </c>
      <c r="R3624">
        <v>19350</v>
      </c>
      <c r="S3624">
        <v>27167.4</v>
      </c>
      <c r="T3624">
        <v>40751.1</v>
      </c>
      <c r="U3624">
        <v>13583.699999999997</v>
      </c>
      <c r="AX3624" t="s">
        <v>27</v>
      </c>
      <c r="AY3624">
        <v>2018</v>
      </c>
      <c r="AZ3624">
        <v>9</v>
      </c>
      <c r="BA3624" t="s">
        <v>38</v>
      </c>
      <c r="BB3624" t="s">
        <v>103</v>
      </c>
      <c r="BC3624" t="s">
        <v>98</v>
      </c>
      <c r="BD3624" t="s">
        <v>104</v>
      </c>
      <c r="BE3624" t="s">
        <v>46</v>
      </c>
      <c r="BF3624" t="s">
        <v>50</v>
      </c>
      <c r="BG3624">
        <v>12880</v>
      </c>
      <c r="BH3624">
        <v>66538.079999999987</v>
      </c>
      <c r="BI3624">
        <v>81176.457599999994</v>
      </c>
      <c r="BJ3624">
        <v>14638.377600000007</v>
      </c>
    </row>
    <row r="3625" spans="11:62" x14ac:dyDescent="0.15">
      <c r="K3625">
        <v>2018</v>
      </c>
      <c r="L3625" t="s">
        <v>27</v>
      </c>
      <c r="M3625" t="s">
        <v>103</v>
      </c>
      <c r="N3625" t="s">
        <v>98</v>
      </c>
      <c r="O3625" t="s">
        <v>104</v>
      </c>
      <c r="P3625" t="s">
        <v>46</v>
      </c>
      <c r="Q3625" t="s">
        <v>48</v>
      </c>
      <c r="R3625">
        <v>9601</v>
      </c>
      <c r="S3625">
        <v>25980.306</v>
      </c>
      <c r="T3625">
        <v>37671.443700000003</v>
      </c>
      <c r="U3625">
        <v>11691.137700000003</v>
      </c>
      <c r="AX3625" t="s">
        <v>27</v>
      </c>
      <c r="AY3625">
        <v>2018</v>
      </c>
      <c r="AZ3625">
        <v>9</v>
      </c>
      <c r="BA3625" t="s">
        <v>38</v>
      </c>
      <c r="BB3625" t="s">
        <v>103</v>
      </c>
      <c r="BC3625" t="s">
        <v>98</v>
      </c>
      <c r="BD3625" t="s">
        <v>104</v>
      </c>
      <c r="BE3625" t="s">
        <v>51</v>
      </c>
      <c r="BF3625" t="s">
        <v>52</v>
      </c>
      <c r="BG3625">
        <v>15758</v>
      </c>
      <c r="BH3625">
        <v>73652.891999999993</v>
      </c>
      <c r="BI3625">
        <v>90593.057159999982</v>
      </c>
      <c r="BJ3625">
        <v>16940.16515999999</v>
      </c>
    </row>
    <row r="3626" spans="11:62" x14ac:dyDescent="0.15">
      <c r="K3626">
        <v>2018</v>
      </c>
      <c r="L3626" t="s">
        <v>27</v>
      </c>
      <c r="M3626" t="s">
        <v>103</v>
      </c>
      <c r="N3626" t="s">
        <v>98</v>
      </c>
      <c r="O3626" t="s">
        <v>104</v>
      </c>
      <c r="P3626" t="s">
        <v>46</v>
      </c>
      <c r="Q3626" t="s">
        <v>49</v>
      </c>
      <c r="R3626">
        <v>13844</v>
      </c>
      <c r="S3626">
        <v>33807.048000000003</v>
      </c>
      <c r="T3626">
        <v>47667.937680000003</v>
      </c>
      <c r="U3626">
        <v>13860.88968</v>
      </c>
      <c r="AX3626" t="s">
        <v>27</v>
      </c>
      <c r="AY3626">
        <v>2018</v>
      </c>
      <c r="AZ3626">
        <v>9</v>
      </c>
      <c r="BA3626" t="s">
        <v>38</v>
      </c>
      <c r="BB3626" t="s">
        <v>103</v>
      </c>
      <c r="BC3626" t="s">
        <v>98</v>
      </c>
      <c r="BD3626" t="s">
        <v>104</v>
      </c>
      <c r="BE3626" t="s">
        <v>51</v>
      </c>
      <c r="BF3626" t="s">
        <v>53</v>
      </c>
      <c r="BG3626">
        <v>17959</v>
      </c>
      <c r="BH3626">
        <v>152651.5</v>
      </c>
      <c r="BI3626">
        <v>192340.89</v>
      </c>
      <c r="BJ3626">
        <v>39689.390000000014</v>
      </c>
    </row>
    <row r="3627" spans="11:62" x14ac:dyDescent="0.15">
      <c r="K3627">
        <v>2018</v>
      </c>
      <c r="L3627" t="s">
        <v>27</v>
      </c>
      <c r="M3627" t="s">
        <v>103</v>
      </c>
      <c r="N3627" t="s">
        <v>98</v>
      </c>
      <c r="O3627" t="s">
        <v>104</v>
      </c>
      <c r="P3627" t="s">
        <v>46</v>
      </c>
      <c r="Q3627" t="s">
        <v>50</v>
      </c>
      <c r="R3627">
        <v>12880</v>
      </c>
      <c r="S3627">
        <v>66538.079999999987</v>
      </c>
      <c r="T3627">
        <v>81176.457599999994</v>
      </c>
      <c r="U3627">
        <v>14638.377600000007</v>
      </c>
      <c r="AX3627" t="s">
        <v>27</v>
      </c>
      <c r="AY3627">
        <v>2018</v>
      </c>
      <c r="AZ3627">
        <v>9</v>
      </c>
      <c r="BA3627" t="s">
        <v>38</v>
      </c>
      <c r="BB3627" t="s">
        <v>103</v>
      </c>
      <c r="BC3627" t="s">
        <v>98</v>
      </c>
      <c r="BD3627" t="s">
        <v>104</v>
      </c>
      <c r="BE3627" t="s">
        <v>51</v>
      </c>
      <c r="BF3627" t="s">
        <v>54</v>
      </c>
      <c r="BG3627">
        <v>15254</v>
      </c>
      <c r="BH3627">
        <v>40941.736000000004</v>
      </c>
      <c r="BI3627">
        <v>58137.265120000011</v>
      </c>
      <c r="BJ3627">
        <v>17195.529120000007</v>
      </c>
    </row>
    <row r="3628" spans="11:62" x14ac:dyDescent="0.15">
      <c r="K3628">
        <v>2018</v>
      </c>
      <c r="L3628" t="s">
        <v>27</v>
      </c>
      <c r="M3628" t="s">
        <v>103</v>
      </c>
      <c r="N3628" t="s">
        <v>98</v>
      </c>
      <c r="O3628" t="s">
        <v>104</v>
      </c>
      <c r="P3628" t="s">
        <v>51</v>
      </c>
      <c r="Q3628" t="s">
        <v>52</v>
      </c>
      <c r="R3628">
        <v>15758</v>
      </c>
      <c r="S3628">
        <v>73652.891999999993</v>
      </c>
      <c r="T3628">
        <v>90593.057159999982</v>
      </c>
      <c r="U3628">
        <v>16940.16515999999</v>
      </c>
      <c r="AX3628" t="s">
        <v>27</v>
      </c>
      <c r="AY3628">
        <v>2018</v>
      </c>
      <c r="AZ3628">
        <v>9</v>
      </c>
      <c r="BA3628" t="s">
        <v>38</v>
      </c>
      <c r="BB3628" t="s">
        <v>103</v>
      </c>
      <c r="BC3628" t="s">
        <v>98</v>
      </c>
      <c r="BD3628" t="s">
        <v>104</v>
      </c>
      <c r="BE3628" t="s">
        <v>51</v>
      </c>
      <c r="BF3628" t="s">
        <v>55</v>
      </c>
      <c r="BG3628">
        <v>16341</v>
      </c>
      <c r="BH3628">
        <v>94908.528000000006</v>
      </c>
      <c r="BI3628">
        <v>130973.76863999999</v>
      </c>
      <c r="BJ3628">
        <v>36065.240639999989</v>
      </c>
    </row>
    <row r="3629" spans="11:62" x14ac:dyDescent="0.15">
      <c r="K3629">
        <v>2018</v>
      </c>
      <c r="L3629" t="s">
        <v>27</v>
      </c>
      <c r="M3629" t="s">
        <v>103</v>
      </c>
      <c r="N3629" t="s">
        <v>98</v>
      </c>
      <c r="O3629" t="s">
        <v>104</v>
      </c>
      <c r="P3629" t="s">
        <v>51</v>
      </c>
      <c r="Q3629" t="s">
        <v>53</v>
      </c>
      <c r="R3629">
        <v>17959</v>
      </c>
      <c r="S3629">
        <v>152651.5</v>
      </c>
      <c r="T3629">
        <v>192340.89</v>
      </c>
      <c r="U3629">
        <v>39689.390000000014</v>
      </c>
      <c r="AX3629" t="s">
        <v>27</v>
      </c>
      <c r="AY3629">
        <v>2018</v>
      </c>
      <c r="AZ3629">
        <v>9</v>
      </c>
      <c r="BA3629" t="s">
        <v>38</v>
      </c>
      <c r="BB3629" t="s">
        <v>103</v>
      </c>
      <c r="BC3629" t="s">
        <v>98</v>
      </c>
      <c r="BD3629" t="s">
        <v>104</v>
      </c>
      <c r="BE3629" t="s">
        <v>56</v>
      </c>
      <c r="BF3629" t="s">
        <v>57</v>
      </c>
      <c r="BG3629">
        <v>13970</v>
      </c>
      <c r="BH3629">
        <v>228381.56</v>
      </c>
      <c r="BI3629">
        <v>294612.21239999996</v>
      </c>
      <c r="BJ3629">
        <v>66230.652399999963</v>
      </c>
    </row>
    <row r="3630" spans="11:62" x14ac:dyDescent="0.15">
      <c r="K3630">
        <v>2018</v>
      </c>
      <c r="L3630" t="s">
        <v>27</v>
      </c>
      <c r="M3630" t="s">
        <v>103</v>
      </c>
      <c r="N3630" t="s">
        <v>98</v>
      </c>
      <c r="O3630" t="s">
        <v>104</v>
      </c>
      <c r="P3630" t="s">
        <v>51</v>
      </c>
      <c r="Q3630" t="s">
        <v>54</v>
      </c>
      <c r="R3630">
        <v>15254</v>
      </c>
      <c r="S3630">
        <v>40941.736000000004</v>
      </c>
      <c r="T3630">
        <v>58137.265120000011</v>
      </c>
      <c r="U3630">
        <v>17195.529120000007</v>
      </c>
      <c r="AX3630" t="s">
        <v>27</v>
      </c>
      <c r="AY3630">
        <v>2018</v>
      </c>
      <c r="AZ3630">
        <v>9</v>
      </c>
      <c r="BA3630" t="s">
        <v>38</v>
      </c>
      <c r="BB3630" t="s">
        <v>103</v>
      </c>
      <c r="BC3630" t="s">
        <v>98</v>
      </c>
      <c r="BD3630" t="s">
        <v>104</v>
      </c>
      <c r="BE3630" t="s">
        <v>56</v>
      </c>
      <c r="BF3630" t="s">
        <v>58</v>
      </c>
      <c r="BG3630">
        <v>16697</v>
      </c>
      <c r="BH3630">
        <v>118865.94299999998</v>
      </c>
      <c r="BI3630">
        <v>142639.13159999999</v>
      </c>
      <c r="BJ3630">
        <v>23773.188600000009</v>
      </c>
    </row>
    <row r="3631" spans="11:62" x14ac:dyDescent="0.15">
      <c r="K3631">
        <v>2018</v>
      </c>
      <c r="L3631" t="s">
        <v>27</v>
      </c>
      <c r="M3631" t="s">
        <v>103</v>
      </c>
      <c r="N3631" t="s">
        <v>98</v>
      </c>
      <c r="O3631" t="s">
        <v>104</v>
      </c>
      <c r="P3631" t="s">
        <v>51</v>
      </c>
      <c r="Q3631" t="s">
        <v>55</v>
      </c>
      <c r="R3631">
        <v>16341</v>
      </c>
      <c r="S3631">
        <v>94908.528000000006</v>
      </c>
      <c r="T3631">
        <v>130973.76863999999</v>
      </c>
      <c r="U3631">
        <v>36065.240639999989</v>
      </c>
      <c r="AX3631" t="s">
        <v>27</v>
      </c>
      <c r="AY3631">
        <v>2018</v>
      </c>
      <c r="AZ3631">
        <v>9</v>
      </c>
      <c r="BA3631" t="s">
        <v>38</v>
      </c>
      <c r="BB3631" t="s">
        <v>103</v>
      </c>
      <c r="BC3631" t="s">
        <v>98</v>
      </c>
      <c r="BD3631" t="s">
        <v>104</v>
      </c>
      <c r="BE3631" t="s">
        <v>56</v>
      </c>
      <c r="BF3631" t="s">
        <v>59</v>
      </c>
      <c r="BG3631">
        <v>11535</v>
      </c>
      <c r="BH3631">
        <v>26991.9</v>
      </c>
      <c r="BI3631">
        <v>33469.955999999998</v>
      </c>
      <c r="BJ3631">
        <v>6478.0559999999969</v>
      </c>
    </row>
    <row r="3632" spans="11:62" x14ac:dyDescent="0.15">
      <c r="K3632">
        <v>2018</v>
      </c>
      <c r="L3632" t="s">
        <v>27</v>
      </c>
      <c r="M3632" t="s">
        <v>103</v>
      </c>
      <c r="N3632" t="s">
        <v>98</v>
      </c>
      <c r="O3632" t="s">
        <v>104</v>
      </c>
      <c r="P3632" t="s">
        <v>56</v>
      </c>
      <c r="Q3632" t="s">
        <v>57</v>
      </c>
      <c r="R3632">
        <v>13970</v>
      </c>
      <c r="S3632">
        <v>228381.56</v>
      </c>
      <c r="T3632">
        <v>294612.21239999996</v>
      </c>
      <c r="U3632">
        <v>66230.652399999963</v>
      </c>
      <c r="AX3632" t="s">
        <v>27</v>
      </c>
      <c r="AY3632">
        <v>2018</v>
      </c>
      <c r="AZ3632">
        <v>9</v>
      </c>
      <c r="BA3632" t="s">
        <v>38</v>
      </c>
      <c r="BB3632" t="s">
        <v>103</v>
      </c>
      <c r="BC3632" t="s">
        <v>98</v>
      </c>
      <c r="BD3632" t="s">
        <v>105</v>
      </c>
      <c r="BE3632" t="s">
        <v>46</v>
      </c>
      <c r="BF3632" t="s">
        <v>47</v>
      </c>
      <c r="BG3632">
        <v>15143</v>
      </c>
      <c r="BH3632">
        <v>21624.203999999998</v>
      </c>
      <c r="BI3632">
        <v>26597.770919999995</v>
      </c>
      <c r="BJ3632">
        <v>4973.5669199999975</v>
      </c>
    </row>
    <row r="3633" spans="11:62" x14ac:dyDescent="0.15">
      <c r="K3633">
        <v>2018</v>
      </c>
      <c r="L3633" t="s">
        <v>27</v>
      </c>
      <c r="M3633" t="s">
        <v>103</v>
      </c>
      <c r="N3633" t="s">
        <v>98</v>
      </c>
      <c r="O3633" t="s">
        <v>104</v>
      </c>
      <c r="P3633" t="s">
        <v>56</v>
      </c>
      <c r="Q3633" t="s">
        <v>58</v>
      </c>
      <c r="R3633">
        <v>16697</v>
      </c>
      <c r="S3633">
        <v>118865.94299999998</v>
      </c>
      <c r="T3633">
        <v>142639.13159999999</v>
      </c>
      <c r="U3633">
        <v>23773.188600000009</v>
      </c>
      <c r="AX3633" t="s">
        <v>27</v>
      </c>
      <c r="AY3633">
        <v>2018</v>
      </c>
      <c r="AZ3633">
        <v>9</v>
      </c>
      <c r="BA3633" t="s">
        <v>38</v>
      </c>
      <c r="BB3633" t="s">
        <v>103</v>
      </c>
      <c r="BC3633" t="s">
        <v>98</v>
      </c>
      <c r="BD3633" t="s">
        <v>105</v>
      </c>
      <c r="BE3633" t="s">
        <v>46</v>
      </c>
      <c r="BF3633" t="s">
        <v>48</v>
      </c>
      <c r="BG3633">
        <v>16352</v>
      </c>
      <c r="BH3633">
        <v>41010.815999999999</v>
      </c>
      <c r="BI3633">
        <v>56184.817919999994</v>
      </c>
      <c r="BJ3633">
        <v>15174.001919999995</v>
      </c>
    </row>
    <row r="3634" spans="11:62" x14ac:dyDescent="0.15">
      <c r="K3634">
        <v>2018</v>
      </c>
      <c r="L3634" t="s">
        <v>27</v>
      </c>
      <c r="M3634" t="s">
        <v>103</v>
      </c>
      <c r="N3634" t="s">
        <v>98</v>
      </c>
      <c r="O3634" t="s">
        <v>104</v>
      </c>
      <c r="P3634" t="s">
        <v>56</v>
      </c>
      <c r="Q3634" t="s">
        <v>59</v>
      </c>
      <c r="R3634">
        <v>11535</v>
      </c>
      <c r="S3634">
        <v>26991.9</v>
      </c>
      <c r="T3634">
        <v>33469.955999999998</v>
      </c>
      <c r="U3634">
        <v>6478.0559999999969</v>
      </c>
      <c r="AX3634" t="s">
        <v>27</v>
      </c>
      <c r="AY3634">
        <v>2018</v>
      </c>
      <c r="AZ3634">
        <v>9</v>
      </c>
      <c r="BA3634" t="s">
        <v>38</v>
      </c>
      <c r="BB3634" t="s">
        <v>103</v>
      </c>
      <c r="BC3634" t="s">
        <v>98</v>
      </c>
      <c r="BD3634" t="s">
        <v>105</v>
      </c>
      <c r="BE3634" t="s">
        <v>46</v>
      </c>
      <c r="BF3634" t="s">
        <v>49</v>
      </c>
      <c r="BG3634">
        <v>6039</v>
      </c>
      <c r="BH3634">
        <v>16075.818000000001</v>
      </c>
      <c r="BI3634">
        <v>21059.321580000003</v>
      </c>
      <c r="BJ3634">
        <v>4983.5035800000023</v>
      </c>
    </row>
    <row r="3635" spans="11:62" x14ac:dyDescent="0.15">
      <c r="K3635">
        <v>2018</v>
      </c>
      <c r="L3635" t="s">
        <v>27</v>
      </c>
      <c r="M3635" t="s">
        <v>103</v>
      </c>
      <c r="N3635" t="s">
        <v>98</v>
      </c>
      <c r="O3635" t="s">
        <v>105</v>
      </c>
      <c r="P3635" t="s">
        <v>46</v>
      </c>
      <c r="Q3635" t="s">
        <v>47</v>
      </c>
      <c r="R3635">
        <v>15143</v>
      </c>
      <c r="S3635">
        <v>21624.203999999998</v>
      </c>
      <c r="T3635">
        <v>26597.770919999995</v>
      </c>
      <c r="U3635">
        <v>4973.5669199999975</v>
      </c>
      <c r="AX3635" t="s">
        <v>27</v>
      </c>
      <c r="AY3635">
        <v>2018</v>
      </c>
      <c r="AZ3635">
        <v>9</v>
      </c>
      <c r="BA3635" t="s">
        <v>38</v>
      </c>
      <c r="BB3635" t="s">
        <v>103</v>
      </c>
      <c r="BC3635" t="s">
        <v>98</v>
      </c>
      <c r="BD3635" t="s">
        <v>105</v>
      </c>
      <c r="BE3635" t="s">
        <v>46</v>
      </c>
      <c r="BF3635" t="s">
        <v>50</v>
      </c>
      <c r="BG3635">
        <v>8339</v>
      </c>
      <c r="BH3635">
        <v>40344.081999999995</v>
      </c>
      <c r="BI3635">
        <v>55271.392339999991</v>
      </c>
      <c r="BJ3635">
        <v>14927.310339999996</v>
      </c>
    </row>
    <row r="3636" spans="11:62" x14ac:dyDescent="0.15">
      <c r="K3636">
        <v>2018</v>
      </c>
      <c r="L3636" t="s">
        <v>27</v>
      </c>
      <c r="M3636" t="s">
        <v>103</v>
      </c>
      <c r="N3636" t="s">
        <v>98</v>
      </c>
      <c r="O3636" t="s">
        <v>105</v>
      </c>
      <c r="P3636" t="s">
        <v>46</v>
      </c>
      <c r="Q3636" t="s">
        <v>48</v>
      </c>
      <c r="R3636">
        <v>16352</v>
      </c>
      <c r="S3636">
        <v>41010.815999999999</v>
      </c>
      <c r="T3636">
        <v>56184.817919999994</v>
      </c>
      <c r="U3636">
        <v>15174.001919999995</v>
      </c>
      <c r="AX3636" t="s">
        <v>27</v>
      </c>
      <c r="AY3636">
        <v>2018</v>
      </c>
      <c r="AZ3636">
        <v>9</v>
      </c>
      <c r="BA3636" t="s">
        <v>38</v>
      </c>
      <c r="BB3636" t="s">
        <v>103</v>
      </c>
      <c r="BC3636" t="s">
        <v>98</v>
      </c>
      <c r="BD3636" t="s">
        <v>105</v>
      </c>
      <c r="BE3636" t="s">
        <v>51</v>
      </c>
      <c r="BF3636" t="s">
        <v>52</v>
      </c>
      <c r="BG3636">
        <v>12697</v>
      </c>
      <c r="BH3636">
        <v>61758.207999999999</v>
      </c>
      <c r="BI3636">
        <v>81520.834560000003</v>
      </c>
      <c r="BJ3636">
        <v>19762.626560000004</v>
      </c>
    </row>
    <row r="3637" spans="11:62" x14ac:dyDescent="0.15">
      <c r="K3637">
        <v>2018</v>
      </c>
      <c r="L3637" t="s">
        <v>27</v>
      </c>
      <c r="M3637" t="s">
        <v>103</v>
      </c>
      <c r="N3637" t="s">
        <v>98</v>
      </c>
      <c r="O3637" t="s">
        <v>105</v>
      </c>
      <c r="P3637" t="s">
        <v>46</v>
      </c>
      <c r="Q3637" t="s">
        <v>49</v>
      </c>
      <c r="R3637">
        <v>6039</v>
      </c>
      <c r="S3637">
        <v>16075.818000000001</v>
      </c>
      <c r="T3637">
        <v>21059.321580000003</v>
      </c>
      <c r="U3637">
        <v>4983.5035800000023</v>
      </c>
      <c r="AX3637" t="s">
        <v>27</v>
      </c>
      <c r="AY3637">
        <v>2018</v>
      </c>
      <c r="AZ3637">
        <v>9</v>
      </c>
      <c r="BA3637" t="s">
        <v>38</v>
      </c>
      <c r="BB3637" t="s">
        <v>103</v>
      </c>
      <c r="BC3637" t="s">
        <v>98</v>
      </c>
      <c r="BD3637" t="s">
        <v>105</v>
      </c>
      <c r="BE3637" t="s">
        <v>51</v>
      </c>
      <c r="BF3637" t="s">
        <v>53</v>
      </c>
      <c r="BG3637">
        <v>11899</v>
      </c>
      <c r="BH3637">
        <v>102759.76400000001</v>
      </c>
      <c r="BI3637">
        <v>132560.09556000002</v>
      </c>
      <c r="BJ3637">
        <v>29800.331560000006</v>
      </c>
    </row>
    <row r="3638" spans="11:62" x14ac:dyDescent="0.15">
      <c r="K3638">
        <v>2018</v>
      </c>
      <c r="L3638" t="s">
        <v>27</v>
      </c>
      <c r="M3638" t="s">
        <v>103</v>
      </c>
      <c r="N3638" t="s">
        <v>98</v>
      </c>
      <c r="O3638" t="s">
        <v>105</v>
      </c>
      <c r="P3638" t="s">
        <v>46</v>
      </c>
      <c r="Q3638" t="s">
        <v>50</v>
      </c>
      <c r="R3638">
        <v>8339</v>
      </c>
      <c r="S3638">
        <v>40344.081999999995</v>
      </c>
      <c r="T3638">
        <v>55271.392339999991</v>
      </c>
      <c r="U3638">
        <v>14927.310339999996</v>
      </c>
      <c r="AX3638" t="s">
        <v>27</v>
      </c>
      <c r="AY3638">
        <v>2018</v>
      </c>
      <c r="AZ3638">
        <v>9</v>
      </c>
      <c r="BA3638" t="s">
        <v>38</v>
      </c>
      <c r="BB3638" t="s">
        <v>103</v>
      </c>
      <c r="BC3638" t="s">
        <v>98</v>
      </c>
      <c r="BD3638" t="s">
        <v>105</v>
      </c>
      <c r="BE3638" t="s">
        <v>51</v>
      </c>
      <c r="BF3638" t="s">
        <v>54</v>
      </c>
      <c r="BG3638">
        <v>18909</v>
      </c>
      <c r="BH3638">
        <v>51583.752</v>
      </c>
      <c r="BI3638">
        <v>77375.627999999997</v>
      </c>
      <c r="BJ3638">
        <v>25791.875999999997</v>
      </c>
    </row>
    <row r="3639" spans="11:62" x14ac:dyDescent="0.15">
      <c r="K3639">
        <v>2018</v>
      </c>
      <c r="L3639" t="s">
        <v>27</v>
      </c>
      <c r="M3639" t="s">
        <v>103</v>
      </c>
      <c r="N3639" t="s">
        <v>98</v>
      </c>
      <c r="O3639" t="s">
        <v>105</v>
      </c>
      <c r="P3639" t="s">
        <v>51</v>
      </c>
      <c r="Q3639" t="s">
        <v>52</v>
      </c>
      <c r="R3639">
        <v>12697</v>
      </c>
      <c r="S3639">
        <v>61758.207999999999</v>
      </c>
      <c r="T3639">
        <v>81520.834560000003</v>
      </c>
      <c r="U3639">
        <v>19762.626560000004</v>
      </c>
      <c r="AX3639" t="s">
        <v>27</v>
      </c>
      <c r="AY3639">
        <v>2018</v>
      </c>
      <c r="AZ3639">
        <v>9</v>
      </c>
      <c r="BA3639" t="s">
        <v>38</v>
      </c>
      <c r="BB3639" t="s">
        <v>103</v>
      </c>
      <c r="BC3639" t="s">
        <v>98</v>
      </c>
      <c r="BD3639" t="s">
        <v>105</v>
      </c>
      <c r="BE3639" t="s">
        <v>51</v>
      </c>
      <c r="BF3639" t="s">
        <v>55</v>
      </c>
      <c r="BG3639">
        <v>9293</v>
      </c>
      <c r="BH3639">
        <v>53973.744000000006</v>
      </c>
      <c r="BI3639">
        <v>79881.14112</v>
      </c>
      <c r="BJ3639">
        <v>25907.397119999994</v>
      </c>
    </row>
    <row r="3640" spans="11:62" x14ac:dyDescent="0.15">
      <c r="K3640">
        <v>2018</v>
      </c>
      <c r="L3640" t="s">
        <v>27</v>
      </c>
      <c r="M3640" t="s">
        <v>103</v>
      </c>
      <c r="N3640" t="s">
        <v>98</v>
      </c>
      <c r="O3640" t="s">
        <v>105</v>
      </c>
      <c r="P3640" t="s">
        <v>51</v>
      </c>
      <c r="Q3640" t="s">
        <v>53</v>
      </c>
      <c r="R3640">
        <v>11899</v>
      </c>
      <c r="S3640">
        <v>102759.76400000001</v>
      </c>
      <c r="T3640">
        <v>132560.09556000002</v>
      </c>
      <c r="U3640">
        <v>29800.331560000006</v>
      </c>
      <c r="AX3640" t="s">
        <v>27</v>
      </c>
      <c r="AY3640">
        <v>2018</v>
      </c>
      <c r="AZ3640">
        <v>9</v>
      </c>
      <c r="BA3640" t="s">
        <v>38</v>
      </c>
      <c r="BB3640" t="s">
        <v>103</v>
      </c>
      <c r="BC3640" t="s">
        <v>98</v>
      </c>
      <c r="BD3640" t="s">
        <v>105</v>
      </c>
      <c r="BE3640" t="s">
        <v>56</v>
      </c>
      <c r="BF3640" t="s">
        <v>57</v>
      </c>
      <c r="BG3640">
        <v>17270</v>
      </c>
      <c r="BH3640">
        <v>280015.78000000003</v>
      </c>
      <c r="BI3640">
        <v>403222.72320000007</v>
      </c>
      <c r="BJ3640">
        <v>123206.94320000004</v>
      </c>
    </row>
    <row r="3641" spans="11:62" x14ac:dyDescent="0.15">
      <c r="K3641">
        <v>2018</v>
      </c>
      <c r="L3641" t="s">
        <v>27</v>
      </c>
      <c r="M3641" t="s">
        <v>103</v>
      </c>
      <c r="N3641" t="s">
        <v>98</v>
      </c>
      <c r="O3641" t="s">
        <v>105</v>
      </c>
      <c r="P3641" t="s">
        <v>51</v>
      </c>
      <c r="Q3641" t="s">
        <v>54</v>
      </c>
      <c r="R3641">
        <v>18909</v>
      </c>
      <c r="S3641">
        <v>51583.752</v>
      </c>
      <c r="T3641">
        <v>77375.627999999997</v>
      </c>
      <c r="U3641">
        <v>25791.875999999997</v>
      </c>
      <c r="AX3641" t="s">
        <v>27</v>
      </c>
      <c r="AY3641">
        <v>2018</v>
      </c>
      <c r="AZ3641">
        <v>9</v>
      </c>
      <c r="BA3641" t="s">
        <v>38</v>
      </c>
      <c r="BB3641" t="s">
        <v>103</v>
      </c>
      <c r="BC3641" t="s">
        <v>98</v>
      </c>
      <c r="BD3641" t="s">
        <v>105</v>
      </c>
      <c r="BE3641" t="s">
        <v>56</v>
      </c>
      <c r="BF3641" t="s">
        <v>58</v>
      </c>
      <c r="BG3641">
        <v>16760</v>
      </c>
      <c r="BH3641">
        <v>117202.68</v>
      </c>
      <c r="BI3641">
        <v>153535.51079999999</v>
      </c>
      <c r="BJ3641">
        <v>36332.830799999996</v>
      </c>
    </row>
    <row r="3642" spans="11:62" x14ac:dyDescent="0.15">
      <c r="K3642">
        <v>2018</v>
      </c>
      <c r="L3642" t="s">
        <v>27</v>
      </c>
      <c r="M3642" t="s">
        <v>103</v>
      </c>
      <c r="N3642" t="s">
        <v>98</v>
      </c>
      <c r="O3642" t="s">
        <v>105</v>
      </c>
      <c r="P3642" t="s">
        <v>51</v>
      </c>
      <c r="Q3642" t="s">
        <v>55</v>
      </c>
      <c r="R3642">
        <v>9293</v>
      </c>
      <c r="S3642">
        <v>53973.744000000006</v>
      </c>
      <c r="T3642">
        <v>79881.14112</v>
      </c>
      <c r="U3642">
        <v>25907.397119999994</v>
      </c>
      <c r="AX3642" t="s">
        <v>27</v>
      </c>
      <c r="AY3642">
        <v>2018</v>
      </c>
      <c r="AZ3642">
        <v>9</v>
      </c>
      <c r="BA3642" t="s">
        <v>38</v>
      </c>
      <c r="BB3642" t="s">
        <v>103</v>
      </c>
      <c r="BC3642" t="s">
        <v>98</v>
      </c>
      <c r="BD3642" t="s">
        <v>105</v>
      </c>
      <c r="BE3642" t="s">
        <v>56</v>
      </c>
      <c r="BF3642" t="s">
        <v>59</v>
      </c>
      <c r="BG3642">
        <v>14017</v>
      </c>
      <c r="BH3642">
        <v>29519.802000000003</v>
      </c>
      <c r="BI3642">
        <v>38670.940620000001</v>
      </c>
      <c r="BJ3642">
        <v>9151.1386199999979</v>
      </c>
    </row>
    <row r="3643" spans="11:62" x14ac:dyDescent="0.15">
      <c r="K3643">
        <v>2018</v>
      </c>
      <c r="L3643" t="s">
        <v>27</v>
      </c>
      <c r="M3643" t="s">
        <v>103</v>
      </c>
      <c r="N3643" t="s">
        <v>98</v>
      </c>
      <c r="O3643" t="s">
        <v>105</v>
      </c>
      <c r="P3643" t="s">
        <v>56</v>
      </c>
      <c r="Q3643" t="s">
        <v>57</v>
      </c>
      <c r="R3643">
        <v>17270</v>
      </c>
      <c r="S3643">
        <v>280015.78000000003</v>
      </c>
      <c r="T3643">
        <v>403222.72320000007</v>
      </c>
      <c r="U3643">
        <v>123206.94320000004</v>
      </c>
      <c r="AX3643" t="s">
        <v>27</v>
      </c>
      <c r="AY3643">
        <v>2018</v>
      </c>
      <c r="AZ3643">
        <v>9</v>
      </c>
      <c r="BA3643" t="s">
        <v>38</v>
      </c>
      <c r="BB3643" t="s">
        <v>103</v>
      </c>
      <c r="BC3643" t="s">
        <v>98</v>
      </c>
      <c r="BD3643" t="s">
        <v>106</v>
      </c>
      <c r="BE3643" t="s">
        <v>46</v>
      </c>
      <c r="BF3643" t="s">
        <v>47</v>
      </c>
      <c r="BG3643">
        <v>18104</v>
      </c>
      <c r="BH3643">
        <v>25852.511999999999</v>
      </c>
      <c r="BI3643">
        <v>35417.941439999995</v>
      </c>
      <c r="BJ3643">
        <v>9565.4294399999962</v>
      </c>
    </row>
    <row r="3644" spans="11:62" x14ac:dyDescent="0.15">
      <c r="K3644">
        <v>2018</v>
      </c>
      <c r="L3644" t="s">
        <v>27</v>
      </c>
      <c r="M3644" t="s">
        <v>103</v>
      </c>
      <c r="N3644" t="s">
        <v>98</v>
      </c>
      <c r="O3644" t="s">
        <v>105</v>
      </c>
      <c r="P3644" t="s">
        <v>56</v>
      </c>
      <c r="Q3644" t="s">
        <v>58</v>
      </c>
      <c r="R3644">
        <v>16760</v>
      </c>
      <c r="S3644">
        <v>117202.68</v>
      </c>
      <c r="T3644">
        <v>153535.51079999999</v>
      </c>
      <c r="U3644">
        <v>36332.830799999996</v>
      </c>
      <c r="AX3644" t="s">
        <v>27</v>
      </c>
      <c r="AY3644">
        <v>2018</v>
      </c>
      <c r="AZ3644">
        <v>9</v>
      </c>
      <c r="BA3644" t="s">
        <v>38</v>
      </c>
      <c r="BB3644" t="s">
        <v>103</v>
      </c>
      <c r="BC3644" t="s">
        <v>98</v>
      </c>
      <c r="BD3644" t="s">
        <v>106</v>
      </c>
      <c r="BE3644" t="s">
        <v>46</v>
      </c>
      <c r="BF3644" t="s">
        <v>48</v>
      </c>
      <c r="BG3644">
        <v>9231</v>
      </c>
      <c r="BH3644">
        <v>25182.168000000001</v>
      </c>
      <c r="BI3644">
        <v>33492.283439999999</v>
      </c>
      <c r="BJ3644">
        <v>8310.1154399999978</v>
      </c>
    </row>
    <row r="3645" spans="11:62" x14ac:dyDescent="0.15">
      <c r="K3645">
        <v>2018</v>
      </c>
      <c r="L3645" t="s">
        <v>27</v>
      </c>
      <c r="M3645" t="s">
        <v>103</v>
      </c>
      <c r="N3645" t="s">
        <v>98</v>
      </c>
      <c r="O3645" t="s">
        <v>105</v>
      </c>
      <c r="P3645" t="s">
        <v>56</v>
      </c>
      <c r="Q3645" t="s">
        <v>59</v>
      </c>
      <c r="R3645">
        <v>14017</v>
      </c>
      <c r="S3645">
        <v>29519.802000000003</v>
      </c>
      <c r="T3645">
        <v>38670.940620000001</v>
      </c>
      <c r="U3645">
        <v>9151.1386199999979</v>
      </c>
      <c r="AX3645" t="s">
        <v>27</v>
      </c>
      <c r="AY3645">
        <v>2018</v>
      </c>
      <c r="AZ3645">
        <v>9</v>
      </c>
      <c r="BA3645" t="s">
        <v>38</v>
      </c>
      <c r="BB3645" t="s">
        <v>103</v>
      </c>
      <c r="BC3645" t="s">
        <v>98</v>
      </c>
      <c r="BD3645" t="s">
        <v>106</v>
      </c>
      <c r="BE3645" t="s">
        <v>46</v>
      </c>
      <c r="BF3645" t="s">
        <v>49</v>
      </c>
      <c r="BG3645">
        <v>8857</v>
      </c>
      <c r="BH3645">
        <v>24746.458000000002</v>
      </c>
      <c r="BI3645">
        <v>31428.001660000002</v>
      </c>
      <c r="BJ3645">
        <v>6681.5436599999994</v>
      </c>
    </row>
    <row r="3646" spans="11:62" x14ac:dyDescent="0.15">
      <c r="K3646">
        <v>2018</v>
      </c>
      <c r="L3646" t="s">
        <v>27</v>
      </c>
      <c r="M3646" t="s">
        <v>103</v>
      </c>
      <c r="N3646" t="s">
        <v>98</v>
      </c>
      <c r="O3646" t="s">
        <v>106</v>
      </c>
      <c r="P3646" t="s">
        <v>46</v>
      </c>
      <c r="Q3646" t="s">
        <v>47</v>
      </c>
      <c r="R3646">
        <v>18104</v>
      </c>
      <c r="S3646">
        <v>25852.511999999999</v>
      </c>
      <c r="T3646">
        <v>35417.941439999995</v>
      </c>
      <c r="U3646">
        <v>9565.4294399999962</v>
      </c>
      <c r="AX3646" t="s">
        <v>27</v>
      </c>
      <c r="AY3646">
        <v>2018</v>
      </c>
      <c r="AZ3646">
        <v>9</v>
      </c>
      <c r="BA3646" t="s">
        <v>38</v>
      </c>
      <c r="BB3646" t="s">
        <v>103</v>
      </c>
      <c r="BC3646" t="s">
        <v>98</v>
      </c>
      <c r="BD3646" t="s">
        <v>106</v>
      </c>
      <c r="BE3646" t="s">
        <v>46</v>
      </c>
      <c r="BF3646" t="s">
        <v>50</v>
      </c>
      <c r="BG3646">
        <v>5451</v>
      </c>
      <c r="BH3646">
        <v>25030.991999999998</v>
      </c>
      <c r="BI3646">
        <v>33040.909439999996</v>
      </c>
      <c r="BJ3646">
        <v>8009.9174399999974</v>
      </c>
    </row>
    <row r="3647" spans="11:62" x14ac:dyDescent="0.15">
      <c r="K3647">
        <v>2018</v>
      </c>
      <c r="L3647" t="s">
        <v>27</v>
      </c>
      <c r="M3647" t="s">
        <v>103</v>
      </c>
      <c r="N3647" t="s">
        <v>98</v>
      </c>
      <c r="O3647" t="s">
        <v>106</v>
      </c>
      <c r="P3647" t="s">
        <v>46</v>
      </c>
      <c r="Q3647" t="s">
        <v>48</v>
      </c>
      <c r="R3647">
        <v>9231</v>
      </c>
      <c r="S3647">
        <v>25182.168000000001</v>
      </c>
      <c r="T3647">
        <v>33492.283439999999</v>
      </c>
      <c r="U3647">
        <v>8310.1154399999978</v>
      </c>
      <c r="AX3647" t="s">
        <v>27</v>
      </c>
      <c r="AY3647">
        <v>2018</v>
      </c>
      <c r="AZ3647">
        <v>9</v>
      </c>
      <c r="BA3647" t="s">
        <v>38</v>
      </c>
      <c r="BB3647" t="s">
        <v>103</v>
      </c>
      <c r="BC3647" t="s">
        <v>98</v>
      </c>
      <c r="BD3647" t="s">
        <v>106</v>
      </c>
      <c r="BE3647" t="s">
        <v>51</v>
      </c>
      <c r="BF3647" t="s">
        <v>52</v>
      </c>
      <c r="BG3647">
        <v>5722</v>
      </c>
      <c r="BH3647">
        <v>26092.32</v>
      </c>
      <c r="BI3647">
        <v>38094.787199999999</v>
      </c>
      <c r="BJ3647">
        <v>12002.467199999999</v>
      </c>
    </row>
    <row r="3648" spans="11:62" x14ac:dyDescent="0.15">
      <c r="K3648">
        <v>2018</v>
      </c>
      <c r="L3648" t="s">
        <v>27</v>
      </c>
      <c r="M3648" t="s">
        <v>103</v>
      </c>
      <c r="N3648" t="s">
        <v>98</v>
      </c>
      <c r="O3648" t="s">
        <v>106</v>
      </c>
      <c r="P3648" t="s">
        <v>46</v>
      </c>
      <c r="Q3648" t="s">
        <v>49</v>
      </c>
      <c r="R3648">
        <v>8857</v>
      </c>
      <c r="S3648">
        <v>24746.458000000002</v>
      </c>
      <c r="T3648">
        <v>31428.001660000002</v>
      </c>
      <c r="U3648">
        <v>6681.5436599999994</v>
      </c>
      <c r="AX3648" t="s">
        <v>27</v>
      </c>
      <c r="AY3648">
        <v>2018</v>
      </c>
      <c r="AZ3648">
        <v>9</v>
      </c>
      <c r="BA3648" t="s">
        <v>38</v>
      </c>
      <c r="BB3648" t="s">
        <v>103</v>
      </c>
      <c r="BC3648" t="s">
        <v>98</v>
      </c>
      <c r="BD3648" t="s">
        <v>106</v>
      </c>
      <c r="BE3648" t="s">
        <v>51</v>
      </c>
      <c r="BF3648" t="s">
        <v>53</v>
      </c>
      <c r="BG3648">
        <v>19353</v>
      </c>
      <c r="BH3648">
        <v>161868.492</v>
      </c>
      <c r="BI3648">
        <v>207191.66975999999</v>
      </c>
      <c r="BJ3648">
        <v>45323.177759999991</v>
      </c>
    </row>
    <row r="3649" spans="11:62" x14ac:dyDescent="0.15">
      <c r="K3649">
        <v>2018</v>
      </c>
      <c r="L3649" t="s">
        <v>27</v>
      </c>
      <c r="M3649" t="s">
        <v>103</v>
      </c>
      <c r="N3649" t="s">
        <v>98</v>
      </c>
      <c r="O3649" t="s">
        <v>106</v>
      </c>
      <c r="P3649" t="s">
        <v>46</v>
      </c>
      <c r="Q3649" t="s">
        <v>50</v>
      </c>
      <c r="R3649">
        <v>5451</v>
      </c>
      <c r="S3649">
        <v>25030.991999999998</v>
      </c>
      <c r="T3649">
        <v>33040.909439999996</v>
      </c>
      <c r="U3649">
        <v>8009.9174399999974</v>
      </c>
      <c r="AX3649" t="s">
        <v>27</v>
      </c>
      <c r="AY3649">
        <v>2018</v>
      </c>
      <c r="AZ3649">
        <v>9</v>
      </c>
      <c r="BA3649" t="s">
        <v>38</v>
      </c>
      <c r="BB3649" t="s">
        <v>103</v>
      </c>
      <c r="BC3649" t="s">
        <v>98</v>
      </c>
      <c r="BD3649" t="s">
        <v>106</v>
      </c>
      <c r="BE3649" t="s">
        <v>51</v>
      </c>
      <c r="BF3649" t="s">
        <v>54</v>
      </c>
      <c r="BG3649">
        <v>7063</v>
      </c>
      <c r="BH3649">
        <v>19578.636000000002</v>
      </c>
      <c r="BI3649">
        <v>28389.022200000003</v>
      </c>
      <c r="BJ3649">
        <v>8810.3862000000008</v>
      </c>
    </row>
    <row r="3650" spans="11:62" x14ac:dyDescent="0.15">
      <c r="K3650">
        <v>2018</v>
      </c>
      <c r="L3650" t="s">
        <v>27</v>
      </c>
      <c r="M3650" t="s">
        <v>103</v>
      </c>
      <c r="N3650" t="s">
        <v>98</v>
      </c>
      <c r="O3650" t="s">
        <v>106</v>
      </c>
      <c r="P3650" t="s">
        <v>51</v>
      </c>
      <c r="Q3650" t="s">
        <v>52</v>
      </c>
      <c r="R3650">
        <v>5722</v>
      </c>
      <c r="S3650">
        <v>26092.32</v>
      </c>
      <c r="T3650">
        <v>38094.787199999999</v>
      </c>
      <c r="U3650">
        <v>12002.467199999999</v>
      </c>
      <c r="AX3650" t="s">
        <v>27</v>
      </c>
      <c r="AY3650">
        <v>2018</v>
      </c>
      <c r="AZ3650">
        <v>9</v>
      </c>
      <c r="BA3650" t="s">
        <v>38</v>
      </c>
      <c r="BB3650" t="s">
        <v>103</v>
      </c>
      <c r="BC3650" t="s">
        <v>98</v>
      </c>
      <c r="BD3650" t="s">
        <v>106</v>
      </c>
      <c r="BE3650" t="s">
        <v>51</v>
      </c>
      <c r="BF3650" t="s">
        <v>55</v>
      </c>
      <c r="BG3650">
        <v>11970</v>
      </c>
      <c r="BH3650">
        <v>68947.199999999997</v>
      </c>
      <c r="BI3650">
        <v>86184</v>
      </c>
      <c r="BJ3650">
        <v>17236.800000000003</v>
      </c>
    </row>
    <row r="3651" spans="11:62" x14ac:dyDescent="0.15">
      <c r="K3651">
        <v>2018</v>
      </c>
      <c r="L3651" t="s">
        <v>27</v>
      </c>
      <c r="M3651" t="s">
        <v>103</v>
      </c>
      <c r="N3651" t="s">
        <v>98</v>
      </c>
      <c r="O3651" t="s">
        <v>106</v>
      </c>
      <c r="P3651" t="s">
        <v>51</v>
      </c>
      <c r="Q3651" t="s">
        <v>53</v>
      </c>
      <c r="R3651">
        <v>19353</v>
      </c>
      <c r="S3651">
        <v>161868.492</v>
      </c>
      <c r="T3651">
        <v>207191.66975999999</v>
      </c>
      <c r="U3651">
        <v>45323.177759999991</v>
      </c>
      <c r="AX3651" t="s">
        <v>27</v>
      </c>
      <c r="AY3651">
        <v>2018</v>
      </c>
      <c r="AZ3651">
        <v>9</v>
      </c>
      <c r="BA3651" t="s">
        <v>38</v>
      </c>
      <c r="BB3651" t="s">
        <v>103</v>
      </c>
      <c r="BC3651" t="s">
        <v>98</v>
      </c>
      <c r="BD3651" t="s">
        <v>106</v>
      </c>
      <c r="BE3651" t="s">
        <v>56</v>
      </c>
      <c r="BF3651" t="s">
        <v>57</v>
      </c>
      <c r="BG3651">
        <v>6678</v>
      </c>
      <c r="BH3651">
        <v>99328.571999999986</v>
      </c>
      <c r="BI3651">
        <v>123167.42927999998</v>
      </c>
      <c r="BJ3651">
        <v>23838.857279999997</v>
      </c>
    </row>
    <row r="3652" spans="11:62" x14ac:dyDescent="0.15">
      <c r="K3652">
        <v>2018</v>
      </c>
      <c r="L3652" t="s">
        <v>27</v>
      </c>
      <c r="M3652" t="s">
        <v>103</v>
      </c>
      <c r="N3652" t="s">
        <v>98</v>
      </c>
      <c r="O3652" t="s">
        <v>106</v>
      </c>
      <c r="P3652" t="s">
        <v>51</v>
      </c>
      <c r="Q3652" t="s">
        <v>54</v>
      </c>
      <c r="R3652">
        <v>7063</v>
      </c>
      <c r="S3652">
        <v>19578.636000000002</v>
      </c>
      <c r="T3652">
        <v>28389.022200000003</v>
      </c>
      <c r="U3652">
        <v>8810.3862000000008</v>
      </c>
      <c r="AX3652" t="s">
        <v>27</v>
      </c>
      <c r="AY3652">
        <v>2018</v>
      </c>
      <c r="AZ3652">
        <v>9</v>
      </c>
      <c r="BA3652" t="s">
        <v>38</v>
      </c>
      <c r="BB3652" t="s">
        <v>103</v>
      </c>
      <c r="BC3652" t="s">
        <v>98</v>
      </c>
      <c r="BD3652" t="s">
        <v>106</v>
      </c>
      <c r="BE3652" t="s">
        <v>56</v>
      </c>
      <c r="BF3652" t="s">
        <v>58</v>
      </c>
      <c r="BG3652">
        <v>15903</v>
      </c>
      <c r="BH3652">
        <v>121228.56899999999</v>
      </c>
      <c r="BI3652">
        <v>169719.99660000001</v>
      </c>
      <c r="BJ3652">
        <v>48491.427600000025</v>
      </c>
    </row>
    <row r="3653" spans="11:62" x14ac:dyDescent="0.15">
      <c r="K3653">
        <v>2018</v>
      </c>
      <c r="L3653" t="s">
        <v>27</v>
      </c>
      <c r="M3653" t="s">
        <v>103</v>
      </c>
      <c r="N3653" t="s">
        <v>98</v>
      </c>
      <c r="O3653" t="s">
        <v>106</v>
      </c>
      <c r="P3653" t="s">
        <v>51</v>
      </c>
      <c r="Q3653" t="s">
        <v>55</v>
      </c>
      <c r="R3653">
        <v>11970</v>
      </c>
      <c r="S3653">
        <v>68947.199999999997</v>
      </c>
      <c r="T3653">
        <v>86184</v>
      </c>
      <c r="U3653">
        <v>17236.800000000003</v>
      </c>
      <c r="AX3653" t="s">
        <v>27</v>
      </c>
      <c r="AY3653">
        <v>2018</v>
      </c>
      <c r="AZ3653">
        <v>9</v>
      </c>
      <c r="BA3653" t="s">
        <v>38</v>
      </c>
      <c r="BB3653" t="s">
        <v>103</v>
      </c>
      <c r="BC3653" t="s">
        <v>98</v>
      </c>
      <c r="BD3653" t="s">
        <v>106</v>
      </c>
      <c r="BE3653" t="s">
        <v>56</v>
      </c>
      <c r="BF3653" t="s">
        <v>59</v>
      </c>
      <c r="BG3653">
        <v>11029</v>
      </c>
      <c r="BH3653">
        <v>22234.464</v>
      </c>
      <c r="BI3653">
        <v>26903.701439999997</v>
      </c>
      <c r="BJ3653">
        <v>4669.2374399999972</v>
      </c>
    </row>
    <row r="3654" spans="11:62" x14ac:dyDescent="0.15">
      <c r="K3654">
        <v>2018</v>
      </c>
      <c r="L3654" t="s">
        <v>27</v>
      </c>
      <c r="M3654" t="s">
        <v>103</v>
      </c>
      <c r="N3654" t="s">
        <v>98</v>
      </c>
      <c r="O3654" t="s">
        <v>106</v>
      </c>
      <c r="P3654" t="s">
        <v>56</v>
      </c>
      <c r="Q3654" t="s">
        <v>57</v>
      </c>
      <c r="R3654">
        <v>6678</v>
      </c>
      <c r="S3654">
        <v>99328.571999999986</v>
      </c>
      <c r="T3654">
        <v>123167.42927999998</v>
      </c>
      <c r="U3654">
        <v>23838.857279999997</v>
      </c>
      <c r="AX3654" t="s">
        <v>27</v>
      </c>
      <c r="AY3654">
        <v>2018</v>
      </c>
      <c r="AZ3654">
        <v>9</v>
      </c>
      <c r="BA3654" t="s">
        <v>38</v>
      </c>
      <c r="BB3654" t="s">
        <v>103</v>
      </c>
      <c r="BC3654" t="s">
        <v>98</v>
      </c>
      <c r="BD3654" t="s">
        <v>107</v>
      </c>
      <c r="BE3654" t="s">
        <v>46</v>
      </c>
      <c r="BF3654" t="s">
        <v>47</v>
      </c>
      <c r="BG3654">
        <v>8263</v>
      </c>
      <c r="BH3654">
        <v>12295.344000000001</v>
      </c>
      <c r="BI3654">
        <v>15123.273120000002</v>
      </c>
      <c r="BJ3654">
        <v>2827.9291200000007</v>
      </c>
    </row>
    <row r="3655" spans="11:62" x14ac:dyDescent="0.15">
      <c r="K3655">
        <v>2018</v>
      </c>
      <c r="L3655" t="s">
        <v>27</v>
      </c>
      <c r="M3655" t="s">
        <v>103</v>
      </c>
      <c r="N3655" t="s">
        <v>98</v>
      </c>
      <c r="O3655" t="s">
        <v>106</v>
      </c>
      <c r="P3655" t="s">
        <v>56</v>
      </c>
      <c r="Q3655" t="s">
        <v>58</v>
      </c>
      <c r="R3655">
        <v>15903</v>
      </c>
      <c r="S3655">
        <v>121228.56899999999</v>
      </c>
      <c r="T3655">
        <v>169719.99660000001</v>
      </c>
      <c r="U3655">
        <v>48491.427600000025</v>
      </c>
      <c r="AX3655" t="s">
        <v>27</v>
      </c>
      <c r="AY3655">
        <v>2018</v>
      </c>
      <c r="AZ3655">
        <v>9</v>
      </c>
      <c r="BA3655" t="s">
        <v>38</v>
      </c>
      <c r="BB3655" t="s">
        <v>103</v>
      </c>
      <c r="BC3655" t="s">
        <v>98</v>
      </c>
      <c r="BD3655" t="s">
        <v>107</v>
      </c>
      <c r="BE3655" t="s">
        <v>46</v>
      </c>
      <c r="BF3655" t="s">
        <v>48</v>
      </c>
      <c r="BG3655">
        <v>6252</v>
      </c>
      <c r="BH3655">
        <v>17193.000000000004</v>
      </c>
      <c r="BI3655">
        <v>23038.620000000006</v>
      </c>
      <c r="BJ3655">
        <v>5845.6200000000026</v>
      </c>
    </row>
    <row r="3656" spans="11:62" x14ac:dyDescent="0.15">
      <c r="K3656">
        <v>2018</v>
      </c>
      <c r="L3656" t="s">
        <v>27</v>
      </c>
      <c r="M3656" t="s">
        <v>103</v>
      </c>
      <c r="N3656" t="s">
        <v>98</v>
      </c>
      <c r="O3656" t="s">
        <v>106</v>
      </c>
      <c r="P3656" t="s">
        <v>56</v>
      </c>
      <c r="Q3656" t="s">
        <v>59</v>
      </c>
      <c r="R3656">
        <v>11029</v>
      </c>
      <c r="S3656">
        <v>22234.464</v>
      </c>
      <c r="T3656">
        <v>26903.701439999997</v>
      </c>
      <c r="U3656">
        <v>4669.2374399999972</v>
      </c>
      <c r="AX3656" t="s">
        <v>27</v>
      </c>
      <c r="AY3656">
        <v>2018</v>
      </c>
      <c r="AZ3656">
        <v>9</v>
      </c>
      <c r="BA3656" t="s">
        <v>38</v>
      </c>
      <c r="BB3656" t="s">
        <v>103</v>
      </c>
      <c r="BC3656" t="s">
        <v>98</v>
      </c>
      <c r="BD3656" t="s">
        <v>107</v>
      </c>
      <c r="BE3656" t="s">
        <v>46</v>
      </c>
      <c r="BF3656" t="s">
        <v>49</v>
      </c>
      <c r="BG3656">
        <v>7810</v>
      </c>
      <c r="BH3656">
        <v>18900.2</v>
      </c>
      <c r="BI3656">
        <v>24948.263999999999</v>
      </c>
      <c r="BJ3656">
        <v>6048.0639999999985</v>
      </c>
    </row>
    <row r="3657" spans="11:62" x14ac:dyDescent="0.15">
      <c r="K3657">
        <v>2018</v>
      </c>
      <c r="L3657" t="s">
        <v>27</v>
      </c>
      <c r="M3657" t="s">
        <v>103</v>
      </c>
      <c r="N3657" t="s">
        <v>98</v>
      </c>
      <c r="O3657" t="s">
        <v>107</v>
      </c>
      <c r="P3657" t="s">
        <v>46</v>
      </c>
      <c r="Q3657" t="s">
        <v>47</v>
      </c>
      <c r="R3657">
        <v>8263</v>
      </c>
      <c r="S3657">
        <v>12295.344000000001</v>
      </c>
      <c r="T3657">
        <v>15123.273120000002</v>
      </c>
      <c r="U3657">
        <v>2827.9291200000007</v>
      </c>
      <c r="AX3657" t="s">
        <v>27</v>
      </c>
      <c r="AY3657">
        <v>2018</v>
      </c>
      <c r="AZ3657">
        <v>9</v>
      </c>
      <c r="BA3657" t="s">
        <v>38</v>
      </c>
      <c r="BB3657" t="s">
        <v>103</v>
      </c>
      <c r="BC3657" t="s">
        <v>98</v>
      </c>
      <c r="BD3657" t="s">
        <v>107</v>
      </c>
      <c r="BE3657" t="s">
        <v>46</v>
      </c>
      <c r="BF3657" t="s">
        <v>50</v>
      </c>
      <c r="BG3657">
        <v>16787</v>
      </c>
      <c r="BH3657">
        <v>88098.175999999992</v>
      </c>
      <c r="BI3657">
        <v>128623.33695999999</v>
      </c>
      <c r="BJ3657">
        <v>40525.160959999994</v>
      </c>
    </row>
    <row r="3658" spans="11:62" x14ac:dyDescent="0.15">
      <c r="K3658">
        <v>2018</v>
      </c>
      <c r="L3658" t="s">
        <v>27</v>
      </c>
      <c r="M3658" t="s">
        <v>103</v>
      </c>
      <c r="N3658" t="s">
        <v>98</v>
      </c>
      <c r="O3658" t="s">
        <v>107</v>
      </c>
      <c r="P3658" t="s">
        <v>46</v>
      </c>
      <c r="Q3658" t="s">
        <v>48</v>
      </c>
      <c r="R3658">
        <v>6252</v>
      </c>
      <c r="S3658">
        <v>17193.000000000004</v>
      </c>
      <c r="T3658">
        <v>23038.620000000006</v>
      </c>
      <c r="U3658">
        <v>5845.6200000000026</v>
      </c>
      <c r="AX3658" t="s">
        <v>27</v>
      </c>
      <c r="AY3658">
        <v>2018</v>
      </c>
      <c r="AZ3658">
        <v>9</v>
      </c>
      <c r="BA3658" t="s">
        <v>38</v>
      </c>
      <c r="BB3658" t="s">
        <v>103</v>
      </c>
      <c r="BC3658" t="s">
        <v>98</v>
      </c>
      <c r="BD3658" t="s">
        <v>107</v>
      </c>
      <c r="BE3658" t="s">
        <v>51</v>
      </c>
      <c r="BF3658" t="s">
        <v>52</v>
      </c>
      <c r="BG3658">
        <v>11575</v>
      </c>
      <c r="BH3658">
        <v>49263.199999999997</v>
      </c>
      <c r="BI3658">
        <v>63056.895999999993</v>
      </c>
      <c r="BJ3658">
        <v>13793.695999999996</v>
      </c>
    </row>
    <row r="3659" spans="11:62" x14ac:dyDescent="0.15">
      <c r="K3659">
        <v>2018</v>
      </c>
      <c r="L3659" t="s">
        <v>27</v>
      </c>
      <c r="M3659" t="s">
        <v>103</v>
      </c>
      <c r="N3659" t="s">
        <v>98</v>
      </c>
      <c r="O3659" t="s">
        <v>107</v>
      </c>
      <c r="P3659" t="s">
        <v>46</v>
      </c>
      <c r="Q3659" t="s">
        <v>49</v>
      </c>
      <c r="R3659">
        <v>7810</v>
      </c>
      <c r="S3659">
        <v>18900.2</v>
      </c>
      <c r="T3659">
        <v>24948.263999999999</v>
      </c>
      <c r="U3659">
        <v>6048.0639999999985</v>
      </c>
      <c r="AX3659" t="s">
        <v>27</v>
      </c>
      <c r="AY3659">
        <v>2018</v>
      </c>
      <c r="AZ3659">
        <v>9</v>
      </c>
      <c r="BA3659" t="s">
        <v>38</v>
      </c>
      <c r="BB3659" t="s">
        <v>103</v>
      </c>
      <c r="BC3659" t="s">
        <v>98</v>
      </c>
      <c r="BD3659" t="s">
        <v>107</v>
      </c>
      <c r="BE3659" t="s">
        <v>51</v>
      </c>
      <c r="BF3659" t="s">
        <v>53</v>
      </c>
      <c r="BG3659">
        <v>18187</v>
      </c>
      <c r="BH3659">
        <v>147169.204</v>
      </c>
      <c r="BI3659">
        <v>183961.505</v>
      </c>
      <c r="BJ3659">
        <v>36792.301000000007</v>
      </c>
    </row>
    <row r="3660" spans="11:62" x14ac:dyDescent="0.15">
      <c r="K3660">
        <v>2018</v>
      </c>
      <c r="L3660" t="s">
        <v>27</v>
      </c>
      <c r="M3660" t="s">
        <v>103</v>
      </c>
      <c r="N3660" t="s">
        <v>98</v>
      </c>
      <c r="O3660" t="s">
        <v>107</v>
      </c>
      <c r="P3660" t="s">
        <v>46</v>
      </c>
      <c r="Q3660" t="s">
        <v>50</v>
      </c>
      <c r="R3660">
        <v>16787</v>
      </c>
      <c r="S3660">
        <v>88098.175999999992</v>
      </c>
      <c r="T3660">
        <v>128623.33695999999</v>
      </c>
      <c r="U3660">
        <v>40525.160959999994</v>
      </c>
      <c r="AX3660" t="s">
        <v>27</v>
      </c>
      <c r="AY3660">
        <v>2018</v>
      </c>
      <c r="AZ3660">
        <v>9</v>
      </c>
      <c r="BA3660" t="s">
        <v>38</v>
      </c>
      <c r="BB3660" t="s">
        <v>103</v>
      </c>
      <c r="BC3660" t="s">
        <v>98</v>
      </c>
      <c r="BD3660" t="s">
        <v>107</v>
      </c>
      <c r="BE3660" t="s">
        <v>51</v>
      </c>
      <c r="BF3660" t="s">
        <v>54</v>
      </c>
      <c r="BG3660">
        <v>5901</v>
      </c>
      <c r="BH3660">
        <v>16747.038</v>
      </c>
      <c r="BI3660">
        <v>21436.208640000001</v>
      </c>
      <c r="BJ3660">
        <v>4689.1706400000003</v>
      </c>
    </row>
    <row r="3661" spans="11:62" x14ac:dyDescent="0.15">
      <c r="K3661">
        <v>2018</v>
      </c>
      <c r="L3661" t="s">
        <v>27</v>
      </c>
      <c r="M3661" t="s">
        <v>103</v>
      </c>
      <c r="N3661" t="s">
        <v>98</v>
      </c>
      <c r="O3661" t="s">
        <v>107</v>
      </c>
      <c r="P3661" t="s">
        <v>51</v>
      </c>
      <c r="Q3661" t="s">
        <v>52</v>
      </c>
      <c r="R3661">
        <v>11575</v>
      </c>
      <c r="S3661">
        <v>49263.199999999997</v>
      </c>
      <c r="T3661">
        <v>63056.895999999993</v>
      </c>
      <c r="U3661">
        <v>13793.695999999996</v>
      </c>
      <c r="AX3661" t="s">
        <v>27</v>
      </c>
      <c r="AY3661">
        <v>2018</v>
      </c>
      <c r="AZ3661">
        <v>9</v>
      </c>
      <c r="BA3661" t="s">
        <v>38</v>
      </c>
      <c r="BB3661" t="s">
        <v>103</v>
      </c>
      <c r="BC3661" t="s">
        <v>98</v>
      </c>
      <c r="BD3661" t="s">
        <v>107</v>
      </c>
      <c r="BE3661" t="s">
        <v>51</v>
      </c>
      <c r="BF3661" t="s">
        <v>55</v>
      </c>
      <c r="BG3661">
        <v>9342</v>
      </c>
      <c r="BH3661">
        <v>50222.592000000004</v>
      </c>
      <c r="BI3661">
        <v>72822.758400000006</v>
      </c>
      <c r="BJ3661">
        <v>22600.166400000002</v>
      </c>
    </row>
    <row r="3662" spans="11:62" x14ac:dyDescent="0.15">
      <c r="K3662">
        <v>2018</v>
      </c>
      <c r="L3662" t="s">
        <v>27</v>
      </c>
      <c r="M3662" t="s">
        <v>103</v>
      </c>
      <c r="N3662" t="s">
        <v>98</v>
      </c>
      <c r="O3662" t="s">
        <v>107</v>
      </c>
      <c r="P3662" t="s">
        <v>51</v>
      </c>
      <c r="Q3662" t="s">
        <v>53</v>
      </c>
      <c r="R3662">
        <v>18187</v>
      </c>
      <c r="S3662">
        <v>147169.204</v>
      </c>
      <c r="T3662">
        <v>183961.505</v>
      </c>
      <c r="U3662">
        <v>36792.301000000007</v>
      </c>
      <c r="AX3662" t="s">
        <v>27</v>
      </c>
      <c r="AY3662">
        <v>2018</v>
      </c>
      <c r="AZ3662">
        <v>9</v>
      </c>
      <c r="BA3662" t="s">
        <v>38</v>
      </c>
      <c r="BB3662" t="s">
        <v>103</v>
      </c>
      <c r="BC3662" t="s">
        <v>98</v>
      </c>
      <c r="BD3662" t="s">
        <v>107</v>
      </c>
      <c r="BE3662" t="s">
        <v>56</v>
      </c>
      <c r="BF3662" t="s">
        <v>57</v>
      </c>
      <c r="BG3662">
        <v>14277</v>
      </c>
      <c r="BH3662">
        <v>218095.45200000002</v>
      </c>
      <c r="BI3662">
        <v>290066.95116000006</v>
      </c>
      <c r="BJ3662">
        <v>71971.499160000036</v>
      </c>
    </row>
    <row r="3663" spans="11:62" x14ac:dyDescent="0.15">
      <c r="K3663">
        <v>2018</v>
      </c>
      <c r="L3663" t="s">
        <v>27</v>
      </c>
      <c r="M3663" t="s">
        <v>103</v>
      </c>
      <c r="N3663" t="s">
        <v>98</v>
      </c>
      <c r="O3663" t="s">
        <v>107</v>
      </c>
      <c r="P3663" t="s">
        <v>51</v>
      </c>
      <c r="Q3663" t="s">
        <v>54</v>
      </c>
      <c r="R3663">
        <v>5901</v>
      </c>
      <c r="S3663">
        <v>16747.038</v>
      </c>
      <c r="T3663">
        <v>21436.208640000001</v>
      </c>
      <c r="U3663">
        <v>4689.1706400000003</v>
      </c>
      <c r="AX3663" t="s">
        <v>27</v>
      </c>
      <c r="AY3663">
        <v>2018</v>
      </c>
      <c r="AZ3663">
        <v>9</v>
      </c>
      <c r="BA3663" t="s">
        <v>38</v>
      </c>
      <c r="BB3663" t="s">
        <v>103</v>
      </c>
      <c r="BC3663" t="s">
        <v>98</v>
      </c>
      <c r="BD3663" t="s">
        <v>107</v>
      </c>
      <c r="BE3663" t="s">
        <v>56</v>
      </c>
      <c r="BF3663" t="s">
        <v>58</v>
      </c>
      <c r="BG3663">
        <v>8791</v>
      </c>
      <c r="BH3663">
        <v>71998.289999999994</v>
      </c>
      <c r="BI3663">
        <v>95037.742799999993</v>
      </c>
      <c r="BJ3663">
        <v>23039.452799999999</v>
      </c>
    </row>
    <row r="3664" spans="11:62" x14ac:dyDescent="0.15">
      <c r="K3664">
        <v>2018</v>
      </c>
      <c r="L3664" t="s">
        <v>27</v>
      </c>
      <c r="M3664" t="s">
        <v>103</v>
      </c>
      <c r="N3664" t="s">
        <v>98</v>
      </c>
      <c r="O3664" t="s">
        <v>107</v>
      </c>
      <c r="P3664" t="s">
        <v>51</v>
      </c>
      <c r="Q3664" t="s">
        <v>55</v>
      </c>
      <c r="R3664">
        <v>9342</v>
      </c>
      <c r="S3664">
        <v>50222.592000000004</v>
      </c>
      <c r="T3664">
        <v>72822.758400000006</v>
      </c>
      <c r="U3664">
        <v>22600.166400000002</v>
      </c>
      <c r="AX3664" t="s">
        <v>27</v>
      </c>
      <c r="AY3664">
        <v>2018</v>
      </c>
      <c r="AZ3664">
        <v>9</v>
      </c>
      <c r="BA3664" t="s">
        <v>38</v>
      </c>
      <c r="BB3664" t="s">
        <v>103</v>
      </c>
      <c r="BC3664" t="s">
        <v>98</v>
      </c>
      <c r="BD3664" t="s">
        <v>107</v>
      </c>
      <c r="BE3664" t="s">
        <v>56</v>
      </c>
      <c r="BF3664" t="s">
        <v>59</v>
      </c>
      <c r="BG3664">
        <v>12259</v>
      </c>
      <c r="BH3664">
        <v>24714.144</v>
      </c>
      <c r="BI3664">
        <v>32128.387200000001</v>
      </c>
      <c r="BJ3664">
        <v>7414.2432000000008</v>
      </c>
    </row>
    <row r="3665" spans="11:62" x14ac:dyDescent="0.15">
      <c r="K3665">
        <v>2018</v>
      </c>
      <c r="L3665" t="s">
        <v>27</v>
      </c>
      <c r="M3665" t="s">
        <v>103</v>
      </c>
      <c r="N3665" t="s">
        <v>98</v>
      </c>
      <c r="O3665" t="s">
        <v>107</v>
      </c>
      <c r="P3665" t="s">
        <v>56</v>
      </c>
      <c r="Q3665" t="s">
        <v>57</v>
      </c>
      <c r="R3665">
        <v>14277</v>
      </c>
      <c r="S3665">
        <v>218095.45200000002</v>
      </c>
      <c r="T3665">
        <v>290066.95116000006</v>
      </c>
      <c r="U3665">
        <v>71971.499160000036</v>
      </c>
      <c r="AX3665" t="s">
        <v>28</v>
      </c>
      <c r="AY3665">
        <v>2018</v>
      </c>
      <c r="AZ3665">
        <v>10</v>
      </c>
      <c r="BA3665" t="s">
        <v>38</v>
      </c>
      <c r="BB3665" t="s">
        <v>43</v>
      </c>
      <c r="BC3665" t="s">
        <v>44</v>
      </c>
      <c r="BD3665" t="s">
        <v>45</v>
      </c>
      <c r="BE3665" t="s">
        <v>46</v>
      </c>
      <c r="BF3665" t="s">
        <v>47</v>
      </c>
      <c r="BG3665">
        <v>5752</v>
      </c>
      <c r="BH3665">
        <v>8697.0239999999994</v>
      </c>
      <c r="BI3665">
        <v>12175.833599999998</v>
      </c>
      <c r="BJ3665">
        <v>3478.8095999999987</v>
      </c>
    </row>
    <row r="3666" spans="11:62" x14ac:dyDescent="0.15">
      <c r="K3666">
        <v>2018</v>
      </c>
      <c r="L3666" t="s">
        <v>27</v>
      </c>
      <c r="M3666" t="s">
        <v>103</v>
      </c>
      <c r="N3666" t="s">
        <v>98</v>
      </c>
      <c r="O3666" t="s">
        <v>107</v>
      </c>
      <c r="P3666" t="s">
        <v>56</v>
      </c>
      <c r="Q3666" t="s">
        <v>58</v>
      </c>
      <c r="R3666">
        <v>8791</v>
      </c>
      <c r="S3666">
        <v>71998.289999999994</v>
      </c>
      <c r="T3666">
        <v>95037.742799999993</v>
      </c>
      <c r="U3666">
        <v>23039.452799999999</v>
      </c>
      <c r="AX3666" t="s">
        <v>28</v>
      </c>
      <c r="AY3666">
        <v>2018</v>
      </c>
      <c r="AZ3666">
        <v>10</v>
      </c>
      <c r="BA3666" t="s">
        <v>38</v>
      </c>
      <c r="BB3666" t="s">
        <v>43</v>
      </c>
      <c r="BC3666" t="s">
        <v>44</v>
      </c>
      <c r="BD3666" t="s">
        <v>45</v>
      </c>
      <c r="BE3666" t="s">
        <v>46</v>
      </c>
      <c r="BF3666" t="s">
        <v>48</v>
      </c>
      <c r="BG3666">
        <v>10569</v>
      </c>
      <c r="BH3666">
        <v>27669.642000000003</v>
      </c>
      <c r="BI3666">
        <v>40120.980900000002</v>
      </c>
      <c r="BJ3666">
        <v>12451.338899999999</v>
      </c>
    </row>
    <row r="3667" spans="11:62" x14ac:dyDescent="0.15">
      <c r="K3667">
        <v>2018</v>
      </c>
      <c r="L3667" t="s">
        <v>27</v>
      </c>
      <c r="M3667" t="s">
        <v>103</v>
      </c>
      <c r="N3667" t="s">
        <v>98</v>
      </c>
      <c r="O3667" t="s">
        <v>107</v>
      </c>
      <c r="P3667" t="s">
        <v>56</v>
      </c>
      <c r="Q3667" t="s">
        <v>59</v>
      </c>
      <c r="R3667">
        <v>12259</v>
      </c>
      <c r="S3667">
        <v>24714.144</v>
      </c>
      <c r="T3667">
        <v>32128.387200000001</v>
      </c>
      <c r="U3667">
        <v>7414.2432000000008</v>
      </c>
      <c r="AX3667" t="s">
        <v>28</v>
      </c>
      <c r="AY3667">
        <v>2018</v>
      </c>
      <c r="AZ3667">
        <v>10</v>
      </c>
      <c r="BA3667" t="s">
        <v>38</v>
      </c>
      <c r="BB3667" t="s">
        <v>43</v>
      </c>
      <c r="BC3667" t="s">
        <v>44</v>
      </c>
      <c r="BD3667" t="s">
        <v>45</v>
      </c>
      <c r="BE3667" t="s">
        <v>46</v>
      </c>
      <c r="BF3667" t="s">
        <v>49</v>
      </c>
      <c r="BG3667">
        <v>15866</v>
      </c>
      <c r="BH3667">
        <v>45027.708000000006</v>
      </c>
      <c r="BI3667">
        <v>61237.682880000008</v>
      </c>
      <c r="BJ3667">
        <v>16209.974880000002</v>
      </c>
    </row>
    <row r="3668" spans="11:62" x14ac:dyDescent="0.15">
      <c r="K3668">
        <v>2018</v>
      </c>
      <c r="L3668" t="s">
        <v>28</v>
      </c>
      <c r="M3668" t="s">
        <v>43</v>
      </c>
      <c r="N3668" t="s">
        <v>44</v>
      </c>
      <c r="O3668" t="s">
        <v>45</v>
      </c>
      <c r="P3668" t="s">
        <v>46</v>
      </c>
      <c r="Q3668" t="s">
        <v>47</v>
      </c>
      <c r="R3668">
        <v>5752</v>
      </c>
      <c r="S3668">
        <v>8697.0239999999994</v>
      </c>
      <c r="T3668">
        <v>12175.833599999998</v>
      </c>
      <c r="U3668">
        <v>3478.8095999999987</v>
      </c>
      <c r="AX3668" t="s">
        <v>28</v>
      </c>
      <c r="AY3668">
        <v>2018</v>
      </c>
      <c r="AZ3668">
        <v>10</v>
      </c>
      <c r="BA3668" t="s">
        <v>38</v>
      </c>
      <c r="BB3668" t="s">
        <v>43</v>
      </c>
      <c r="BC3668" t="s">
        <v>44</v>
      </c>
      <c r="BD3668" t="s">
        <v>45</v>
      </c>
      <c r="BE3668" t="s">
        <v>46</v>
      </c>
      <c r="BF3668" t="s">
        <v>50</v>
      </c>
      <c r="BG3668">
        <v>5296</v>
      </c>
      <c r="BH3668">
        <v>27359.135999999995</v>
      </c>
      <c r="BI3668">
        <v>37755.607679999994</v>
      </c>
      <c r="BJ3668">
        <v>10396.471679999999</v>
      </c>
    </row>
    <row r="3669" spans="11:62" x14ac:dyDescent="0.15">
      <c r="K3669">
        <v>2018</v>
      </c>
      <c r="L3669" t="s">
        <v>28</v>
      </c>
      <c r="M3669" t="s">
        <v>43</v>
      </c>
      <c r="N3669" t="s">
        <v>44</v>
      </c>
      <c r="O3669" t="s">
        <v>45</v>
      </c>
      <c r="P3669" t="s">
        <v>46</v>
      </c>
      <c r="Q3669" t="s">
        <v>48</v>
      </c>
      <c r="R3669">
        <v>10569</v>
      </c>
      <c r="S3669">
        <v>27669.642000000003</v>
      </c>
      <c r="T3669">
        <v>40120.980900000002</v>
      </c>
      <c r="U3669">
        <v>12451.338899999999</v>
      </c>
      <c r="AX3669" t="s">
        <v>28</v>
      </c>
      <c r="AY3669">
        <v>2018</v>
      </c>
      <c r="AZ3669">
        <v>10</v>
      </c>
      <c r="BA3669" t="s">
        <v>38</v>
      </c>
      <c r="BB3669" t="s">
        <v>43</v>
      </c>
      <c r="BC3669" t="s">
        <v>44</v>
      </c>
      <c r="BD3669" t="s">
        <v>45</v>
      </c>
      <c r="BE3669" t="s">
        <v>51</v>
      </c>
      <c r="BF3669" t="s">
        <v>52</v>
      </c>
      <c r="BG3669">
        <v>7624</v>
      </c>
      <c r="BH3669">
        <v>31868.319999999996</v>
      </c>
      <c r="BI3669">
        <v>43978.281599999995</v>
      </c>
      <c r="BJ3669">
        <v>12109.961599999999</v>
      </c>
    </row>
    <row r="3670" spans="11:62" x14ac:dyDescent="0.15">
      <c r="K3670">
        <v>2018</v>
      </c>
      <c r="L3670" t="s">
        <v>28</v>
      </c>
      <c r="M3670" t="s">
        <v>43</v>
      </c>
      <c r="N3670" t="s">
        <v>44</v>
      </c>
      <c r="O3670" t="s">
        <v>45</v>
      </c>
      <c r="P3670" t="s">
        <v>46</v>
      </c>
      <c r="Q3670" t="s">
        <v>49</v>
      </c>
      <c r="R3670">
        <v>15866</v>
      </c>
      <c r="S3670">
        <v>45027.708000000006</v>
      </c>
      <c r="T3670">
        <v>61237.682880000008</v>
      </c>
      <c r="U3670">
        <v>16209.974880000002</v>
      </c>
      <c r="AX3670" t="s">
        <v>28</v>
      </c>
      <c r="AY3670">
        <v>2018</v>
      </c>
      <c r="AZ3670">
        <v>10</v>
      </c>
      <c r="BA3670" t="s">
        <v>38</v>
      </c>
      <c r="BB3670" t="s">
        <v>43</v>
      </c>
      <c r="BC3670" t="s">
        <v>44</v>
      </c>
      <c r="BD3670" t="s">
        <v>45</v>
      </c>
      <c r="BE3670" t="s">
        <v>51</v>
      </c>
      <c r="BF3670" t="s">
        <v>53</v>
      </c>
      <c r="BG3670">
        <v>6289</v>
      </c>
      <c r="BH3670">
        <v>50890.587999999996</v>
      </c>
      <c r="BI3670">
        <v>70229.011439999987</v>
      </c>
      <c r="BJ3670">
        <v>19338.423439999991</v>
      </c>
    </row>
    <row r="3671" spans="11:62" x14ac:dyDescent="0.15">
      <c r="K3671">
        <v>2018</v>
      </c>
      <c r="L3671" t="s">
        <v>28</v>
      </c>
      <c r="M3671" t="s">
        <v>43</v>
      </c>
      <c r="N3671" t="s">
        <v>44</v>
      </c>
      <c r="O3671" t="s">
        <v>45</v>
      </c>
      <c r="P3671" t="s">
        <v>46</v>
      </c>
      <c r="Q3671" t="s">
        <v>50</v>
      </c>
      <c r="R3671">
        <v>5296</v>
      </c>
      <c r="S3671">
        <v>27359.135999999995</v>
      </c>
      <c r="T3671">
        <v>37755.607679999994</v>
      </c>
      <c r="U3671">
        <v>10396.471679999999</v>
      </c>
      <c r="AX3671" t="s">
        <v>28</v>
      </c>
      <c r="AY3671">
        <v>2018</v>
      </c>
      <c r="AZ3671">
        <v>10</v>
      </c>
      <c r="BA3671" t="s">
        <v>38</v>
      </c>
      <c r="BB3671" t="s">
        <v>43</v>
      </c>
      <c r="BC3671" t="s">
        <v>44</v>
      </c>
      <c r="BD3671" t="s">
        <v>45</v>
      </c>
      <c r="BE3671" t="s">
        <v>51</v>
      </c>
      <c r="BF3671" t="s">
        <v>54</v>
      </c>
      <c r="BG3671">
        <v>11205</v>
      </c>
      <c r="BH3671">
        <v>31553.280000000006</v>
      </c>
      <c r="BI3671">
        <v>39757.132800000007</v>
      </c>
      <c r="BJ3671">
        <v>8203.8528000000006</v>
      </c>
    </row>
    <row r="3672" spans="11:62" x14ac:dyDescent="0.15">
      <c r="K3672">
        <v>2018</v>
      </c>
      <c r="L3672" t="s">
        <v>28</v>
      </c>
      <c r="M3672" t="s">
        <v>43</v>
      </c>
      <c r="N3672" t="s">
        <v>44</v>
      </c>
      <c r="O3672" t="s">
        <v>45</v>
      </c>
      <c r="P3672" t="s">
        <v>51</v>
      </c>
      <c r="Q3672" t="s">
        <v>52</v>
      </c>
      <c r="R3672">
        <v>7624</v>
      </c>
      <c r="S3672">
        <v>31868.319999999996</v>
      </c>
      <c r="T3672">
        <v>43978.281599999995</v>
      </c>
      <c r="U3672">
        <v>12109.961599999999</v>
      </c>
      <c r="AX3672" t="s">
        <v>28</v>
      </c>
      <c r="AY3672">
        <v>2018</v>
      </c>
      <c r="AZ3672">
        <v>10</v>
      </c>
      <c r="BA3672" t="s">
        <v>38</v>
      </c>
      <c r="BB3672" t="s">
        <v>43</v>
      </c>
      <c r="BC3672" t="s">
        <v>44</v>
      </c>
      <c r="BD3672" t="s">
        <v>45</v>
      </c>
      <c r="BE3672" t="s">
        <v>51</v>
      </c>
      <c r="BF3672" t="s">
        <v>55</v>
      </c>
      <c r="BG3672">
        <v>6862</v>
      </c>
      <c r="BH3672">
        <v>38536.991999999998</v>
      </c>
      <c r="BI3672">
        <v>57034.748159999996</v>
      </c>
      <c r="BJ3672">
        <v>18497.756159999997</v>
      </c>
    </row>
    <row r="3673" spans="11:62" x14ac:dyDescent="0.15">
      <c r="K3673">
        <v>2018</v>
      </c>
      <c r="L3673" t="s">
        <v>28</v>
      </c>
      <c r="M3673" t="s">
        <v>43</v>
      </c>
      <c r="N3673" t="s">
        <v>44</v>
      </c>
      <c r="O3673" t="s">
        <v>45</v>
      </c>
      <c r="P3673" t="s">
        <v>51</v>
      </c>
      <c r="Q3673" t="s">
        <v>53</v>
      </c>
      <c r="R3673">
        <v>6289</v>
      </c>
      <c r="S3673">
        <v>50890.587999999996</v>
      </c>
      <c r="T3673">
        <v>70229.011439999987</v>
      </c>
      <c r="U3673">
        <v>19338.423439999991</v>
      </c>
      <c r="AX3673" t="s">
        <v>28</v>
      </c>
      <c r="AY3673">
        <v>2018</v>
      </c>
      <c r="AZ3673">
        <v>10</v>
      </c>
      <c r="BA3673" t="s">
        <v>38</v>
      </c>
      <c r="BB3673" t="s">
        <v>43</v>
      </c>
      <c r="BC3673" t="s">
        <v>44</v>
      </c>
      <c r="BD3673" t="s">
        <v>45</v>
      </c>
      <c r="BE3673" t="s">
        <v>56</v>
      </c>
      <c r="BF3673" t="s">
        <v>57</v>
      </c>
      <c r="BG3673">
        <v>9146</v>
      </c>
      <c r="BH3673">
        <v>144616.55200000003</v>
      </c>
      <c r="BI3673">
        <v>190893.84864000004</v>
      </c>
      <c r="BJ3673">
        <v>46277.296640000015</v>
      </c>
    </row>
    <row r="3674" spans="11:62" x14ac:dyDescent="0.15">
      <c r="K3674">
        <v>2018</v>
      </c>
      <c r="L3674" t="s">
        <v>28</v>
      </c>
      <c r="M3674" t="s">
        <v>43</v>
      </c>
      <c r="N3674" t="s">
        <v>44</v>
      </c>
      <c r="O3674" t="s">
        <v>45</v>
      </c>
      <c r="P3674" t="s">
        <v>51</v>
      </c>
      <c r="Q3674" t="s">
        <v>54</v>
      </c>
      <c r="R3674">
        <v>11205</v>
      </c>
      <c r="S3674">
        <v>31553.280000000006</v>
      </c>
      <c r="T3674">
        <v>39757.132800000007</v>
      </c>
      <c r="U3674">
        <v>8203.8528000000006</v>
      </c>
      <c r="AX3674" t="s">
        <v>28</v>
      </c>
      <c r="AY3674">
        <v>2018</v>
      </c>
      <c r="AZ3674">
        <v>10</v>
      </c>
      <c r="BA3674" t="s">
        <v>38</v>
      </c>
      <c r="BB3674" t="s">
        <v>43</v>
      </c>
      <c r="BC3674" t="s">
        <v>44</v>
      </c>
      <c r="BD3674" t="s">
        <v>45</v>
      </c>
      <c r="BE3674" t="s">
        <v>56</v>
      </c>
      <c r="BF3674" t="s">
        <v>58</v>
      </c>
      <c r="BG3674">
        <v>11301</v>
      </c>
      <c r="BH3674">
        <v>78315.929999999993</v>
      </c>
      <c r="BI3674">
        <v>113558.09849999999</v>
      </c>
      <c r="BJ3674">
        <v>35242.1685</v>
      </c>
    </row>
    <row r="3675" spans="11:62" x14ac:dyDescent="0.15">
      <c r="K3675">
        <v>2018</v>
      </c>
      <c r="L3675" t="s">
        <v>28</v>
      </c>
      <c r="M3675" t="s">
        <v>43</v>
      </c>
      <c r="N3675" t="s">
        <v>44</v>
      </c>
      <c r="O3675" t="s">
        <v>45</v>
      </c>
      <c r="P3675" t="s">
        <v>51</v>
      </c>
      <c r="Q3675" t="s">
        <v>55</v>
      </c>
      <c r="R3675">
        <v>6862</v>
      </c>
      <c r="S3675">
        <v>38536.991999999998</v>
      </c>
      <c r="T3675">
        <v>57034.748159999996</v>
      </c>
      <c r="U3675">
        <v>18497.756159999997</v>
      </c>
      <c r="AX3675" t="s">
        <v>28</v>
      </c>
      <c r="AY3675">
        <v>2018</v>
      </c>
      <c r="AZ3675">
        <v>10</v>
      </c>
      <c r="BA3675" t="s">
        <v>38</v>
      </c>
      <c r="BB3675" t="s">
        <v>43</v>
      </c>
      <c r="BC3675" t="s">
        <v>44</v>
      </c>
      <c r="BD3675" t="s">
        <v>45</v>
      </c>
      <c r="BE3675" t="s">
        <v>56</v>
      </c>
      <c r="BF3675" t="s">
        <v>59</v>
      </c>
      <c r="BG3675">
        <v>17515</v>
      </c>
      <c r="BH3675">
        <v>40354.559999999998</v>
      </c>
      <c r="BI3675">
        <v>50443.199999999997</v>
      </c>
      <c r="BJ3675">
        <v>10088.64</v>
      </c>
    </row>
    <row r="3676" spans="11:62" x14ac:dyDescent="0.15">
      <c r="K3676">
        <v>2018</v>
      </c>
      <c r="L3676" t="s">
        <v>28</v>
      </c>
      <c r="M3676" t="s">
        <v>43</v>
      </c>
      <c r="N3676" t="s">
        <v>44</v>
      </c>
      <c r="O3676" t="s">
        <v>45</v>
      </c>
      <c r="P3676" t="s">
        <v>56</v>
      </c>
      <c r="Q3676" t="s">
        <v>57</v>
      </c>
      <c r="R3676">
        <v>9146</v>
      </c>
      <c r="S3676">
        <v>144616.55200000003</v>
      </c>
      <c r="T3676">
        <v>190893.84864000004</v>
      </c>
      <c r="U3676">
        <v>46277.296640000015</v>
      </c>
      <c r="AX3676" t="s">
        <v>28</v>
      </c>
      <c r="AY3676">
        <v>2018</v>
      </c>
      <c r="AZ3676">
        <v>10</v>
      </c>
      <c r="BA3676" t="s">
        <v>38</v>
      </c>
      <c r="BB3676" t="s">
        <v>43</v>
      </c>
      <c r="BC3676" t="s">
        <v>44</v>
      </c>
      <c r="BD3676" t="s">
        <v>60</v>
      </c>
      <c r="BE3676" t="s">
        <v>46</v>
      </c>
      <c r="BF3676" t="s">
        <v>47</v>
      </c>
      <c r="BG3676">
        <v>5183</v>
      </c>
      <c r="BH3676">
        <v>7587.9119999999994</v>
      </c>
      <c r="BI3676">
        <v>10623.076799999999</v>
      </c>
      <c r="BJ3676">
        <v>3035.1647999999996</v>
      </c>
    </row>
    <row r="3677" spans="11:62" x14ac:dyDescent="0.15">
      <c r="K3677">
        <v>2018</v>
      </c>
      <c r="L3677" t="s">
        <v>28</v>
      </c>
      <c r="M3677" t="s">
        <v>43</v>
      </c>
      <c r="N3677" t="s">
        <v>44</v>
      </c>
      <c r="O3677" t="s">
        <v>45</v>
      </c>
      <c r="P3677" t="s">
        <v>56</v>
      </c>
      <c r="Q3677" t="s">
        <v>58</v>
      </c>
      <c r="R3677">
        <v>11301</v>
      </c>
      <c r="S3677">
        <v>78315.929999999993</v>
      </c>
      <c r="T3677">
        <v>113558.09849999999</v>
      </c>
      <c r="U3677">
        <v>35242.1685</v>
      </c>
      <c r="AX3677" t="s">
        <v>28</v>
      </c>
      <c r="AY3677">
        <v>2018</v>
      </c>
      <c r="AZ3677">
        <v>10</v>
      </c>
      <c r="BA3677" t="s">
        <v>38</v>
      </c>
      <c r="BB3677" t="s">
        <v>43</v>
      </c>
      <c r="BC3677" t="s">
        <v>44</v>
      </c>
      <c r="BD3677" t="s">
        <v>60</v>
      </c>
      <c r="BE3677" t="s">
        <v>46</v>
      </c>
      <c r="BF3677" t="s">
        <v>48</v>
      </c>
      <c r="BG3677">
        <v>5530</v>
      </c>
      <c r="BH3677">
        <v>14477.540000000003</v>
      </c>
      <c r="BI3677">
        <v>17662.598800000003</v>
      </c>
      <c r="BJ3677">
        <v>3185.0588000000007</v>
      </c>
    </row>
    <row r="3678" spans="11:62" x14ac:dyDescent="0.15">
      <c r="K3678">
        <v>2018</v>
      </c>
      <c r="L3678" t="s">
        <v>28</v>
      </c>
      <c r="M3678" t="s">
        <v>43</v>
      </c>
      <c r="N3678" t="s">
        <v>44</v>
      </c>
      <c r="O3678" t="s">
        <v>45</v>
      </c>
      <c r="P3678" t="s">
        <v>56</v>
      </c>
      <c r="Q3678" t="s">
        <v>59</v>
      </c>
      <c r="R3678">
        <v>17515</v>
      </c>
      <c r="S3678">
        <v>40354.559999999998</v>
      </c>
      <c r="T3678">
        <v>50443.199999999997</v>
      </c>
      <c r="U3678">
        <v>10088.64</v>
      </c>
      <c r="AX3678" t="s">
        <v>28</v>
      </c>
      <c r="AY3678">
        <v>2018</v>
      </c>
      <c r="AZ3678">
        <v>10</v>
      </c>
      <c r="BA3678" t="s">
        <v>38</v>
      </c>
      <c r="BB3678" t="s">
        <v>43</v>
      </c>
      <c r="BC3678" t="s">
        <v>44</v>
      </c>
      <c r="BD3678" t="s">
        <v>60</v>
      </c>
      <c r="BE3678" t="s">
        <v>46</v>
      </c>
      <c r="BF3678" t="s">
        <v>49</v>
      </c>
      <c r="BG3678">
        <v>8510</v>
      </c>
      <c r="BH3678">
        <v>22279.18</v>
      </c>
      <c r="BI3678">
        <v>31413.643799999998</v>
      </c>
      <c r="BJ3678">
        <v>9134.4637999999977</v>
      </c>
    </row>
    <row r="3679" spans="11:62" x14ac:dyDescent="0.15">
      <c r="K3679">
        <v>2018</v>
      </c>
      <c r="L3679" t="s">
        <v>28</v>
      </c>
      <c r="M3679" t="s">
        <v>43</v>
      </c>
      <c r="N3679" t="s">
        <v>44</v>
      </c>
      <c r="O3679" t="s">
        <v>60</v>
      </c>
      <c r="P3679" t="s">
        <v>46</v>
      </c>
      <c r="Q3679" t="s">
        <v>47</v>
      </c>
      <c r="R3679">
        <v>5183</v>
      </c>
      <c r="S3679">
        <v>7587.9119999999994</v>
      </c>
      <c r="T3679">
        <v>10623.076799999999</v>
      </c>
      <c r="U3679">
        <v>3035.1647999999996</v>
      </c>
      <c r="AX3679" t="s">
        <v>28</v>
      </c>
      <c r="AY3679">
        <v>2018</v>
      </c>
      <c r="AZ3679">
        <v>10</v>
      </c>
      <c r="BA3679" t="s">
        <v>38</v>
      </c>
      <c r="BB3679" t="s">
        <v>43</v>
      </c>
      <c r="BC3679" t="s">
        <v>44</v>
      </c>
      <c r="BD3679" t="s">
        <v>60</v>
      </c>
      <c r="BE3679" t="s">
        <v>46</v>
      </c>
      <c r="BF3679" t="s">
        <v>50</v>
      </c>
      <c r="BG3679">
        <v>13513</v>
      </c>
      <c r="BH3679">
        <v>70362.190999999992</v>
      </c>
      <c r="BI3679">
        <v>86545.494929999986</v>
      </c>
      <c r="BJ3679">
        <v>16183.303929999995</v>
      </c>
    </row>
    <row r="3680" spans="11:62" x14ac:dyDescent="0.15">
      <c r="K3680">
        <v>2018</v>
      </c>
      <c r="L3680" t="s">
        <v>28</v>
      </c>
      <c r="M3680" t="s">
        <v>43</v>
      </c>
      <c r="N3680" t="s">
        <v>44</v>
      </c>
      <c r="O3680" t="s">
        <v>60</v>
      </c>
      <c r="P3680" t="s">
        <v>46</v>
      </c>
      <c r="Q3680" t="s">
        <v>48</v>
      </c>
      <c r="R3680">
        <v>5530</v>
      </c>
      <c r="S3680">
        <v>14477.540000000003</v>
      </c>
      <c r="T3680">
        <v>17662.598800000003</v>
      </c>
      <c r="U3680">
        <v>3185.0588000000007</v>
      </c>
      <c r="AX3680" t="s">
        <v>28</v>
      </c>
      <c r="AY3680">
        <v>2018</v>
      </c>
      <c r="AZ3680">
        <v>10</v>
      </c>
      <c r="BA3680" t="s">
        <v>38</v>
      </c>
      <c r="BB3680" t="s">
        <v>43</v>
      </c>
      <c r="BC3680" t="s">
        <v>44</v>
      </c>
      <c r="BD3680" t="s">
        <v>60</v>
      </c>
      <c r="BE3680" t="s">
        <v>51</v>
      </c>
      <c r="BF3680" t="s">
        <v>52</v>
      </c>
      <c r="BG3680">
        <v>16359</v>
      </c>
      <c r="BH3680">
        <v>69623.903999999995</v>
      </c>
      <c r="BI3680">
        <v>87029.88</v>
      </c>
      <c r="BJ3680">
        <v>17405.97600000001</v>
      </c>
    </row>
    <row r="3681" spans="11:62" x14ac:dyDescent="0.15">
      <c r="K3681">
        <v>2018</v>
      </c>
      <c r="L3681" t="s">
        <v>28</v>
      </c>
      <c r="M3681" t="s">
        <v>43</v>
      </c>
      <c r="N3681" t="s">
        <v>44</v>
      </c>
      <c r="O3681" t="s">
        <v>60</v>
      </c>
      <c r="P3681" t="s">
        <v>46</v>
      </c>
      <c r="Q3681" t="s">
        <v>49</v>
      </c>
      <c r="R3681">
        <v>8510</v>
      </c>
      <c r="S3681">
        <v>22279.18</v>
      </c>
      <c r="T3681">
        <v>31413.643799999998</v>
      </c>
      <c r="U3681">
        <v>9134.4637999999977</v>
      </c>
      <c r="AX3681" t="s">
        <v>28</v>
      </c>
      <c r="AY3681">
        <v>2018</v>
      </c>
      <c r="AZ3681">
        <v>10</v>
      </c>
      <c r="BA3681" t="s">
        <v>38</v>
      </c>
      <c r="BB3681" t="s">
        <v>43</v>
      </c>
      <c r="BC3681" t="s">
        <v>44</v>
      </c>
      <c r="BD3681" t="s">
        <v>60</v>
      </c>
      <c r="BE3681" t="s">
        <v>51</v>
      </c>
      <c r="BF3681" t="s">
        <v>53</v>
      </c>
      <c r="BG3681">
        <v>11254</v>
      </c>
      <c r="BH3681">
        <v>93363.184000000008</v>
      </c>
      <c r="BI3681">
        <v>112035.82080000002</v>
      </c>
      <c r="BJ3681">
        <v>18672.636800000007</v>
      </c>
    </row>
    <row r="3682" spans="11:62" x14ac:dyDescent="0.15">
      <c r="K3682">
        <v>2018</v>
      </c>
      <c r="L3682" t="s">
        <v>28</v>
      </c>
      <c r="M3682" t="s">
        <v>43</v>
      </c>
      <c r="N3682" t="s">
        <v>44</v>
      </c>
      <c r="O3682" t="s">
        <v>60</v>
      </c>
      <c r="P3682" t="s">
        <v>46</v>
      </c>
      <c r="Q3682" t="s">
        <v>50</v>
      </c>
      <c r="R3682">
        <v>13513</v>
      </c>
      <c r="S3682">
        <v>70362.190999999992</v>
      </c>
      <c r="T3682">
        <v>86545.494929999986</v>
      </c>
      <c r="U3682">
        <v>16183.303929999995</v>
      </c>
      <c r="AX3682" t="s">
        <v>28</v>
      </c>
      <c r="AY3682">
        <v>2018</v>
      </c>
      <c r="AZ3682">
        <v>10</v>
      </c>
      <c r="BA3682" t="s">
        <v>38</v>
      </c>
      <c r="BB3682" t="s">
        <v>43</v>
      </c>
      <c r="BC3682" t="s">
        <v>44</v>
      </c>
      <c r="BD3682" t="s">
        <v>60</v>
      </c>
      <c r="BE3682" t="s">
        <v>51</v>
      </c>
      <c r="BF3682" t="s">
        <v>54</v>
      </c>
      <c r="BG3682">
        <v>19038</v>
      </c>
      <c r="BH3682">
        <v>49422.648000000008</v>
      </c>
      <c r="BI3682">
        <v>71662.839600000007</v>
      </c>
      <c r="BJ3682">
        <v>22240.191599999998</v>
      </c>
    </row>
    <row r="3683" spans="11:62" x14ac:dyDescent="0.15">
      <c r="K3683">
        <v>2018</v>
      </c>
      <c r="L3683" t="s">
        <v>28</v>
      </c>
      <c r="M3683" t="s">
        <v>43</v>
      </c>
      <c r="N3683" t="s">
        <v>44</v>
      </c>
      <c r="O3683" t="s">
        <v>60</v>
      </c>
      <c r="P3683" t="s">
        <v>51</v>
      </c>
      <c r="Q3683" t="s">
        <v>52</v>
      </c>
      <c r="R3683">
        <v>16359</v>
      </c>
      <c r="S3683">
        <v>69623.903999999995</v>
      </c>
      <c r="T3683">
        <v>87029.88</v>
      </c>
      <c r="U3683">
        <v>17405.97600000001</v>
      </c>
      <c r="AX3683" t="s">
        <v>28</v>
      </c>
      <c r="AY3683">
        <v>2018</v>
      </c>
      <c r="AZ3683">
        <v>10</v>
      </c>
      <c r="BA3683" t="s">
        <v>38</v>
      </c>
      <c r="BB3683" t="s">
        <v>43</v>
      </c>
      <c r="BC3683" t="s">
        <v>44</v>
      </c>
      <c r="BD3683" t="s">
        <v>60</v>
      </c>
      <c r="BE3683" t="s">
        <v>51</v>
      </c>
      <c r="BF3683" t="s">
        <v>55</v>
      </c>
      <c r="BG3683">
        <v>15341</v>
      </c>
      <c r="BH3683">
        <v>83945.952000000005</v>
      </c>
      <c r="BI3683">
        <v>106611.35904000001</v>
      </c>
      <c r="BJ3683">
        <v>22665.407040000006</v>
      </c>
    </row>
    <row r="3684" spans="11:62" x14ac:dyDescent="0.15">
      <c r="K3684">
        <v>2018</v>
      </c>
      <c r="L3684" t="s">
        <v>28</v>
      </c>
      <c r="M3684" t="s">
        <v>43</v>
      </c>
      <c r="N3684" t="s">
        <v>44</v>
      </c>
      <c r="O3684" t="s">
        <v>60</v>
      </c>
      <c r="P3684" t="s">
        <v>51</v>
      </c>
      <c r="Q3684" t="s">
        <v>53</v>
      </c>
      <c r="R3684">
        <v>11254</v>
      </c>
      <c r="S3684">
        <v>93363.184000000008</v>
      </c>
      <c r="T3684">
        <v>112035.82080000002</v>
      </c>
      <c r="U3684">
        <v>18672.636800000007</v>
      </c>
      <c r="AX3684" t="s">
        <v>28</v>
      </c>
      <c r="AY3684">
        <v>2018</v>
      </c>
      <c r="AZ3684">
        <v>10</v>
      </c>
      <c r="BA3684" t="s">
        <v>38</v>
      </c>
      <c r="BB3684" t="s">
        <v>43</v>
      </c>
      <c r="BC3684" t="s">
        <v>44</v>
      </c>
      <c r="BD3684" t="s">
        <v>60</v>
      </c>
      <c r="BE3684" t="s">
        <v>56</v>
      </c>
      <c r="BF3684" t="s">
        <v>57</v>
      </c>
      <c r="BG3684">
        <v>12033</v>
      </c>
      <c r="BH3684">
        <v>193490.64</v>
      </c>
      <c r="BI3684">
        <v>237993.48720000003</v>
      </c>
      <c r="BJ3684">
        <v>44502.847200000018</v>
      </c>
    </row>
    <row r="3685" spans="11:62" x14ac:dyDescent="0.15">
      <c r="K3685">
        <v>2018</v>
      </c>
      <c r="L3685" t="s">
        <v>28</v>
      </c>
      <c r="M3685" t="s">
        <v>43</v>
      </c>
      <c r="N3685" t="s">
        <v>44</v>
      </c>
      <c r="O3685" t="s">
        <v>60</v>
      </c>
      <c r="P3685" t="s">
        <v>51</v>
      </c>
      <c r="Q3685" t="s">
        <v>54</v>
      </c>
      <c r="R3685">
        <v>19038</v>
      </c>
      <c r="S3685">
        <v>49422.648000000008</v>
      </c>
      <c r="T3685">
        <v>71662.839600000007</v>
      </c>
      <c r="U3685">
        <v>22240.191599999998</v>
      </c>
      <c r="AX3685" t="s">
        <v>28</v>
      </c>
      <c r="AY3685">
        <v>2018</v>
      </c>
      <c r="AZ3685">
        <v>10</v>
      </c>
      <c r="BA3685" t="s">
        <v>38</v>
      </c>
      <c r="BB3685" t="s">
        <v>43</v>
      </c>
      <c r="BC3685" t="s">
        <v>44</v>
      </c>
      <c r="BD3685" t="s">
        <v>60</v>
      </c>
      <c r="BE3685" t="s">
        <v>56</v>
      </c>
      <c r="BF3685" t="s">
        <v>58</v>
      </c>
      <c r="BG3685">
        <v>9396</v>
      </c>
      <c r="BH3685">
        <v>65706.228000000003</v>
      </c>
      <c r="BI3685">
        <v>95274.030599999998</v>
      </c>
      <c r="BJ3685">
        <v>29567.802599999995</v>
      </c>
    </row>
    <row r="3686" spans="11:62" x14ac:dyDescent="0.15">
      <c r="K3686">
        <v>2018</v>
      </c>
      <c r="L3686" t="s">
        <v>28</v>
      </c>
      <c r="M3686" t="s">
        <v>43</v>
      </c>
      <c r="N3686" t="s">
        <v>44</v>
      </c>
      <c r="O3686" t="s">
        <v>60</v>
      </c>
      <c r="P3686" t="s">
        <v>51</v>
      </c>
      <c r="Q3686" t="s">
        <v>55</v>
      </c>
      <c r="R3686">
        <v>15341</v>
      </c>
      <c r="S3686">
        <v>83945.952000000005</v>
      </c>
      <c r="T3686">
        <v>106611.35904000001</v>
      </c>
      <c r="U3686">
        <v>22665.407040000006</v>
      </c>
      <c r="AX3686" t="s">
        <v>28</v>
      </c>
      <c r="AY3686">
        <v>2018</v>
      </c>
      <c r="AZ3686">
        <v>10</v>
      </c>
      <c r="BA3686" t="s">
        <v>38</v>
      </c>
      <c r="BB3686" t="s">
        <v>43</v>
      </c>
      <c r="BC3686" t="s">
        <v>44</v>
      </c>
      <c r="BD3686" t="s">
        <v>60</v>
      </c>
      <c r="BE3686" t="s">
        <v>56</v>
      </c>
      <c r="BF3686" t="s">
        <v>59</v>
      </c>
      <c r="BG3686">
        <v>14528</v>
      </c>
      <c r="BH3686">
        <v>30595.968000000004</v>
      </c>
      <c r="BI3686">
        <v>44058.193920000012</v>
      </c>
      <c r="BJ3686">
        <v>13462.225920000008</v>
      </c>
    </row>
    <row r="3687" spans="11:62" x14ac:dyDescent="0.15">
      <c r="K3687">
        <v>2018</v>
      </c>
      <c r="L3687" t="s">
        <v>28</v>
      </c>
      <c r="M3687" t="s">
        <v>43</v>
      </c>
      <c r="N3687" t="s">
        <v>44</v>
      </c>
      <c r="O3687" t="s">
        <v>60</v>
      </c>
      <c r="P3687" t="s">
        <v>56</v>
      </c>
      <c r="Q3687" t="s">
        <v>57</v>
      </c>
      <c r="R3687">
        <v>12033</v>
      </c>
      <c r="S3687">
        <v>193490.64</v>
      </c>
      <c r="T3687">
        <v>237993.48720000003</v>
      </c>
      <c r="U3687">
        <v>44502.847200000018</v>
      </c>
      <c r="AX3687" t="s">
        <v>28</v>
      </c>
      <c r="AY3687">
        <v>2018</v>
      </c>
      <c r="AZ3687">
        <v>10</v>
      </c>
      <c r="BA3687" t="s">
        <v>38</v>
      </c>
      <c r="BB3687" t="s">
        <v>43</v>
      </c>
      <c r="BC3687" t="s">
        <v>44</v>
      </c>
      <c r="BD3687" t="s">
        <v>61</v>
      </c>
      <c r="BE3687" t="s">
        <v>46</v>
      </c>
      <c r="BF3687" t="s">
        <v>47</v>
      </c>
      <c r="BG3687">
        <v>19101</v>
      </c>
      <c r="BH3687">
        <v>27047.016</v>
      </c>
      <c r="BI3687">
        <v>37865.822399999997</v>
      </c>
      <c r="BJ3687">
        <v>10818.806399999998</v>
      </c>
    </row>
    <row r="3688" spans="11:62" x14ac:dyDescent="0.15">
      <c r="K3688">
        <v>2018</v>
      </c>
      <c r="L3688" t="s">
        <v>28</v>
      </c>
      <c r="M3688" t="s">
        <v>43</v>
      </c>
      <c r="N3688" t="s">
        <v>44</v>
      </c>
      <c r="O3688" t="s">
        <v>60</v>
      </c>
      <c r="P3688" t="s">
        <v>56</v>
      </c>
      <c r="Q3688" t="s">
        <v>58</v>
      </c>
      <c r="R3688">
        <v>9396</v>
      </c>
      <c r="S3688">
        <v>65706.228000000003</v>
      </c>
      <c r="T3688">
        <v>95274.030599999998</v>
      </c>
      <c r="U3688">
        <v>29567.802599999995</v>
      </c>
      <c r="AX3688" t="s">
        <v>28</v>
      </c>
      <c r="AY3688">
        <v>2018</v>
      </c>
      <c r="AZ3688">
        <v>10</v>
      </c>
      <c r="BA3688" t="s">
        <v>38</v>
      </c>
      <c r="BB3688" t="s">
        <v>43</v>
      </c>
      <c r="BC3688" t="s">
        <v>44</v>
      </c>
      <c r="BD3688" t="s">
        <v>61</v>
      </c>
      <c r="BE3688" t="s">
        <v>46</v>
      </c>
      <c r="BF3688" t="s">
        <v>48</v>
      </c>
      <c r="BG3688">
        <v>16759</v>
      </c>
      <c r="BH3688">
        <v>46824.646000000008</v>
      </c>
      <c r="BI3688">
        <v>60872.039800000013</v>
      </c>
      <c r="BJ3688">
        <v>14047.393800000005</v>
      </c>
    </row>
    <row r="3689" spans="11:62" x14ac:dyDescent="0.15">
      <c r="K3689">
        <v>2018</v>
      </c>
      <c r="L3689" t="s">
        <v>28</v>
      </c>
      <c r="M3689" t="s">
        <v>43</v>
      </c>
      <c r="N3689" t="s">
        <v>44</v>
      </c>
      <c r="O3689" t="s">
        <v>60</v>
      </c>
      <c r="P3689" t="s">
        <v>56</v>
      </c>
      <c r="Q3689" t="s">
        <v>59</v>
      </c>
      <c r="R3689">
        <v>14528</v>
      </c>
      <c r="S3689">
        <v>30595.968000000004</v>
      </c>
      <c r="T3689">
        <v>44058.193920000012</v>
      </c>
      <c r="U3689">
        <v>13462.225920000008</v>
      </c>
      <c r="AX3689" t="s">
        <v>28</v>
      </c>
      <c r="AY3689">
        <v>2018</v>
      </c>
      <c r="AZ3689">
        <v>10</v>
      </c>
      <c r="BA3689" t="s">
        <v>38</v>
      </c>
      <c r="BB3689" t="s">
        <v>43</v>
      </c>
      <c r="BC3689" t="s">
        <v>44</v>
      </c>
      <c r="BD3689" t="s">
        <v>61</v>
      </c>
      <c r="BE3689" t="s">
        <v>46</v>
      </c>
      <c r="BF3689" t="s">
        <v>49</v>
      </c>
      <c r="BG3689">
        <v>8570</v>
      </c>
      <c r="BH3689">
        <v>24510.2</v>
      </c>
      <c r="BI3689">
        <v>29412.240000000002</v>
      </c>
      <c r="BJ3689">
        <v>4902.0400000000009</v>
      </c>
    </row>
    <row r="3690" spans="11:62" x14ac:dyDescent="0.15">
      <c r="K3690">
        <v>2018</v>
      </c>
      <c r="L3690" t="s">
        <v>28</v>
      </c>
      <c r="M3690" t="s">
        <v>43</v>
      </c>
      <c r="N3690" t="s">
        <v>44</v>
      </c>
      <c r="O3690" t="s">
        <v>61</v>
      </c>
      <c r="P3690" t="s">
        <v>46</v>
      </c>
      <c r="Q3690" t="s">
        <v>47</v>
      </c>
      <c r="R3690">
        <v>19101</v>
      </c>
      <c r="S3690">
        <v>27047.016</v>
      </c>
      <c r="T3690">
        <v>37865.822399999997</v>
      </c>
      <c r="U3690">
        <v>10818.806399999998</v>
      </c>
      <c r="AX3690" t="s">
        <v>28</v>
      </c>
      <c r="AY3690">
        <v>2018</v>
      </c>
      <c r="AZ3690">
        <v>10</v>
      </c>
      <c r="BA3690" t="s">
        <v>38</v>
      </c>
      <c r="BB3690" t="s">
        <v>43</v>
      </c>
      <c r="BC3690" t="s">
        <v>44</v>
      </c>
      <c r="BD3690" t="s">
        <v>61</v>
      </c>
      <c r="BE3690" t="s">
        <v>46</v>
      </c>
      <c r="BF3690" t="s">
        <v>50</v>
      </c>
      <c r="BG3690">
        <v>14988</v>
      </c>
      <c r="BH3690">
        <v>71897.436000000002</v>
      </c>
      <c r="BI3690">
        <v>106408.20528000001</v>
      </c>
      <c r="BJ3690">
        <v>34510.769280000008</v>
      </c>
    </row>
    <row r="3691" spans="11:62" x14ac:dyDescent="0.15">
      <c r="K3691">
        <v>2018</v>
      </c>
      <c r="L3691" t="s">
        <v>28</v>
      </c>
      <c r="M3691" t="s">
        <v>43</v>
      </c>
      <c r="N3691" t="s">
        <v>44</v>
      </c>
      <c r="O3691" t="s">
        <v>61</v>
      </c>
      <c r="P3691" t="s">
        <v>46</v>
      </c>
      <c r="Q3691" t="s">
        <v>48</v>
      </c>
      <c r="R3691">
        <v>16759</v>
      </c>
      <c r="S3691">
        <v>46824.646000000008</v>
      </c>
      <c r="T3691">
        <v>60872.039800000013</v>
      </c>
      <c r="U3691">
        <v>14047.393800000005</v>
      </c>
      <c r="AX3691" t="s">
        <v>28</v>
      </c>
      <c r="AY3691">
        <v>2018</v>
      </c>
      <c r="AZ3691">
        <v>10</v>
      </c>
      <c r="BA3691" t="s">
        <v>38</v>
      </c>
      <c r="BB3691" t="s">
        <v>43</v>
      </c>
      <c r="BC3691" t="s">
        <v>44</v>
      </c>
      <c r="BD3691" t="s">
        <v>61</v>
      </c>
      <c r="BE3691" t="s">
        <v>51</v>
      </c>
      <c r="BF3691" t="s">
        <v>52</v>
      </c>
      <c r="BG3691">
        <v>8341</v>
      </c>
      <c r="BH3691">
        <v>38034.959999999999</v>
      </c>
      <c r="BI3691">
        <v>52868.594399999994</v>
      </c>
      <c r="BJ3691">
        <v>14833.634399999995</v>
      </c>
    </row>
    <row r="3692" spans="11:62" x14ac:dyDescent="0.15">
      <c r="K3692">
        <v>2018</v>
      </c>
      <c r="L3692" t="s">
        <v>28</v>
      </c>
      <c r="M3692" t="s">
        <v>43</v>
      </c>
      <c r="N3692" t="s">
        <v>44</v>
      </c>
      <c r="O3692" t="s">
        <v>61</v>
      </c>
      <c r="P3692" t="s">
        <v>46</v>
      </c>
      <c r="Q3692" t="s">
        <v>49</v>
      </c>
      <c r="R3692">
        <v>8570</v>
      </c>
      <c r="S3692">
        <v>24510.2</v>
      </c>
      <c r="T3692">
        <v>29412.240000000002</v>
      </c>
      <c r="U3692">
        <v>4902.0400000000009</v>
      </c>
      <c r="AX3692" t="s">
        <v>28</v>
      </c>
      <c r="AY3692">
        <v>2018</v>
      </c>
      <c r="AZ3692">
        <v>10</v>
      </c>
      <c r="BA3692" t="s">
        <v>38</v>
      </c>
      <c r="BB3692" t="s">
        <v>43</v>
      </c>
      <c r="BC3692" t="s">
        <v>44</v>
      </c>
      <c r="BD3692" t="s">
        <v>61</v>
      </c>
      <c r="BE3692" t="s">
        <v>51</v>
      </c>
      <c r="BF3692" t="s">
        <v>53</v>
      </c>
      <c r="BG3692">
        <v>5483</v>
      </c>
      <c r="BH3692">
        <v>45486.968000000001</v>
      </c>
      <c r="BI3692">
        <v>59587.928080000005</v>
      </c>
      <c r="BJ3692">
        <v>14100.960080000004</v>
      </c>
    </row>
    <row r="3693" spans="11:62" x14ac:dyDescent="0.15">
      <c r="K3693">
        <v>2018</v>
      </c>
      <c r="L3693" t="s">
        <v>28</v>
      </c>
      <c r="M3693" t="s">
        <v>43</v>
      </c>
      <c r="N3693" t="s">
        <v>44</v>
      </c>
      <c r="O3693" t="s">
        <v>61</v>
      </c>
      <c r="P3693" t="s">
        <v>46</v>
      </c>
      <c r="Q3693" t="s">
        <v>50</v>
      </c>
      <c r="R3693">
        <v>14988</v>
      </c>
      <c r="S3693">
        <v>71897.436000000002</v>
      </c>
      <c r="T3693">
        <v>106408.20528000001</v>
      </c>
      <c r="U3693">
        <v>34510.769280000008</v>
      </c>
      <c r="AX3693" t="s">
        <v>28</v>
      </c>
      <c r="AY3693">
        <v>2018</v>
      </c>
      <c r="AZ3693">
        <v>10</v>
      </c>
      <c r="BA3693" t="s">
        <v>38</v>
      </c>
      <c r="BB3693" t="s">
        <v>43</v>
      </c>
      <c r="BC3693" t="s">
        <v>44</v>
      </c>
      <c r="BD3693" t="s">
        <v>61</v>
      </c>
      <c r="BE3693" t="s">
        <v>51</v>
      </c>
      <c r="BF3693" t="s">
        <v>54</v>
      </c>
      <c r="BG3693">
        <v>9779</v>
      </c>
      <c r="BH3693">
        <v>26031.698000000004</v>
      </c>
      <c r="BI3693">
        <v>34101.524380000003</v>
      </c>
      <c r="BJ3693">
        <v>8069.8263799999986</v>
      </c>
    </row>
    <row r="3694" spans="11:62" x14ac:dyDescent="0.15">
      <c r="K3694">
        <v>2018</v>
      </c>
      <c r="L3694" t="s">
        <v>28</v>
      </c>
      <c r="M3694" t="s">
        <v>43</v>
      </c>
      <c r="N3694" t="s">
        <v>44</v>
      </c>
      <c r="O3694" t="s">
        <v>61</v>
      </c>
      <c r="P3694" t="s">
        <v>51</v>
      </c>
      <c r="Q3694" t="s">
        <v>52</v>
      </c>
      <c r="R3694">
        <v>8341</v>
      </c>
      <c r="S3694">
        <v>38034.959999999999</v>
      </c>
      <c r="T3694">
        <v>52868.594399999994</v>
      </c>
      <c r="U3694">
        <v>14833.634399999995</v>
      </c>
      <c r="AX3694" t="s">
        <v>28</v>
      </c>
      <c r="AY3694">
        <v>2018</v>
      </c>
      <c r="AZ3694">
        <v>10</v>
      </c>
      <c r="BA3694" t="s">
        <v>38</v>
      </c>
      <c r="BB3694" t="s">
        <v>43</v>
      </c>
      <c r="BC3694" t="s">
        <v>44</v>
      </c>
      <c r="BD3694" t="s">
        <v>61</v>
      </c>
      <c r="BE3694" t="s">
        <v>51</v>
      </c>
      <c r="BF3694" t="s">
        <v>55</v>
      </c>
      <c r="BG3694">
        <v>8322</v>
      </c>
      <c r="BH3694">
        <v>43940.160000000003</v>
      </c>
      <c r="BI3694">
        <v>64592.035200000006</v>
      </c>
      <c r="BJ3694">
        <v>20651.875200000002</v>
      </c>
    </row>
    <row r="3695" spans="11:62" x14ac:dyDescent="0.15">
      <c r="K3695">
        <v>2018</v>
      </c>
      <c r="L3695" t="s">
        <v>28</v>
      </c>
      <c r="M3695" t="s">
        <v>43</v>
      </c>
      <c r="N3695" t="s">
        <v>44</v>
      </c>
      <c r="O3695" t="s">
        <v>61</v>
      </c>
      <c r="P3695" t="s">
        <v>51</v>
      </c>
      <c r="Q3695" t="s">
        <v>53</v>
      </c>
      <c r="R3695">
        <v>5483</v>
      </c>
      <c r="S3695">
        <v>45486.968000000001</v>
      </c>
      <c r="T3695">
        <v>59587.928080000005</v>
      </c>
      <c r="U3695">
        <v>14100.960080000004</v>
      </c>
      <c r="AX3695" t="s">
        <v>28</v>
      </c>
      <c r="AY3695">
        <v>2018</v>
      </c>
      <c r="AZ3695">
        <v>10</v>
      </c>
      <c r="BA3695" t="s">
        <v>38</v>
      </c>
      <c r="BB3695" t="s">
        <v>43</v>
      </c>
      <c r="BC3695" t="s">
        <v>44</v>
      </c>
      <c r="BD3695" t="s">
        <v>61</v>
      </c>
      <c r="BE3695" t="s">
        <v>56</v>
      </c>
      <c r="BF3695" t="s">
        <v>57</v>
      </c>
      <c r="BG3695">
        <v>19461</v>
      </c>
      <c r="BH3695">
        <v>315540.65399999998</v>
      </c>
      <c r="BI3695">
        <v>381804.19133999996</v>
      </c>
      <c r="BJ3695">
        <v>66263.537339999981</v>
      </c>
    </row>
    <row r="3696" spans="11:62" x14ac:dyDescent="0.15">
      <c r="K3696">
        <v>2018</v>
      </c>
      <c r="L3696" t="s">
        <v>28</v>
      </c>
      <c r="M3696" t="s">
        <v>43</v>
      </c>
      <c r="N3696" t="s">
        <v>44</v>
      </c>
      <c r="O3696" t="s">
        <v>61</v>
      </c>
      <c r="P3696" t="s">
        <v>51</v>
      </c>
      <c r="Q3696" t="s">
        <v>54</v>
      </c>
      <c r="R3696">
        <v>9779</v>
      </c>
      <c r="S3696">
        <v>26031.698000000004</v>
      </c>
      <c r="T3696">
        <v>34101.524380000003</v>
      </c>
      <c r="U3696">
        <v>8069.8263799999986</v>
      </c>
      <c r="AX3696" t="s">
        <v>28</v>
      </c>
      <c r="AY3696">
        <v>2018</v>
      </c>
      <c r="AZ3696">
        <v>10</v>
      </c>
      <c r="BA3696" t="s">
        <v>38</v>
      </c>
      <c r="BB3696" t="s">
        <v>43</v>
      </c>
      <c r="BC3696" t="s">
        <v>44</v>
      </c>
      <c r="BD3696" t="s">
        <v>61</v>
      </c>
      <c r="BE3696" t="s">
        <v>56</v>
      </c>
      <c r="BF3696" t="s">
        <v>58</v>
      </c>
      <c r="BG3696">
        <v>12132</v>
      </c>
      <c r="BH3696">
        <v>88660.656000000003</v>
      </c>
      <c r="BI3696">
        <v>117032.06592000001</v>
      </c>
      <c r="BJ3696">
        <v>28371.409920000006</v>
      </c>
    </row>
    <row r="3697" spans="11:62" x14ac:dyDescent="0.15">
      <c r="K3697">
        <v>2018</v>
      </c>
      <c r="L3697" t="s">
        <v>28</v>
      </c>
      <c r="M3697" t="s">
        <v>43</v>
      </c>
      <c r="N3697" t="s">
        <v>44</v>
      </c>
      <c r="O3697" t="s">
        <v>61</v>
      </c>
      <c r="P3697" t="s">
        <v>51</v>
      </c>
      <c r="Q3697" t="s">
        <v>55</v>
      </c>
      <c r="R3697">
        <v>8322</v>
      </c>
      <c r="S3697">
        <v>43940.160000000003</v>
      </c>
      <c r="T3697">
        <v>64592.035200000006</v>
      </c>
      <c r="U3697">
        <v>20651.875200000002</v>
      </c>
      <c r="AX3697" t="s">
        <v>28</v>
      </c>
      <c r="AY3697">
        <v>2018</v>
      </c>
      <c r="AZ3697">
        <v>10</v>
      </c>
      <c r="BA3697" t="s">
        <v>38</v>
      </c>
      <c r="BB3697" t="s">
        <v>43</v>
      </c>
      <c r="BC3697" t="s">
        <v>44</v>
      </c>
      <c r="BD3697" t="s">
        <v>61</v>
      </c>
      <c r="BE3697" t="s">
        <v>56</v>
      </c>
      <c r="BF3697" t="s">
        <v>59</v>
      </c>
      <c r="BG3697">
        <v>17004</v>
      </c>
      <c r="BH3697">
        <v>39177.216</v>
      </c>
      <c r="BI3697">
        <v>57590.507520000006</v>
      </c>
      <c r="BJ3697">
        <v>18413.291520000006</v>
      </c>
    </row>
    <row r="3698" spans="11:62" x14ac:dyDescent="0.15">
      <c r="K3698">
        <v>2018</v>
      </c>
      <c r="L3698" t="s">
        <v>28</v>
      </c>
      <c r="M3698" t="s">
        <v>43</v>
      </c>
      <c r="N3698" t="s">
        <v>44</v>
      </c>
      <c r="O3698" t="s">
        <v>61</v>
      </c>
      <c r="P3698" t="s">
        <v>56</v>
      </c>
      <c r="Q3698" t="s">
        <v>57</v>
      </c>
      <c r="R3698">
        <v>19461</v>
      </c>
      <c r="S3698">
        <v>315540.65399999998</v>
      </c>
      <c r="T3698">
        <v>381804.19133999996</v>
      </c>
      <c r="U3698">
        <v>66263.537339999981</v>
      </c>
      <c r="AX3698" t="s">
        <v>28</v>
      </c>
      <c r="AY3698">
        <v>2018</v>
      </c>
      <c r="AZ3698">
        <v>10</v>
      </c>
      <c r="BA3698" t="s">
        <v>38</v>
      </c>
      <c r="BB3698" t="s">
        <v>62</v>
      </c>
      <c r="BC3698" t="s">
        <v>44</v>
      </c>
      <c r="BD3698" t="s">
        <v>63</v>
      </c>
      <c r="BE3698" t="s">
        <v>46</v>
      </c>
      <c r="BF3698" t="s">
        <v>47</v>
      </c>
      <c r="BG3698">
        <v>12329</v>
      </c>
      <c r="BH3698">
        <v>16274.28</v>
      </c>
      <c r="BI3698">
        <v>23434.963200000002</v>
      </c>
      <c r="BJ3698">
        <v>7160.6832000000013</v>
      </c>
    </row>
    <row r="3699" spans="11:62" x14ac:dyDescent="0.15">
      <c r="K3699">
        <v>2018</v>
      </c>
      <c r="L3699" t="s">
        <v>28</v>
      </c>
      <c r="M3699" t="s">
        <v>43</v>
      </c>
      <c r="N3699" t="s">
        <v>44</v>
      </c>
      <c r="O3699" t="s">
        <v>61</v>
      </c>
      <c r="P3699" t="s">
        <v>56</v>
      </c>
      <c r="Q3699" t="s">
        <v>58</v>
      </c>
      <c r="R3699">
        <v>12132</v>
      </c>
      <c r="S3699">
        <v>88660.656000000003</v>
      </c>
      <c r="T3699">
        <v>117032.06592000001</v>
      </c>
      <c r="U3699">
        <v>28371.409920000006</v>
      </c>
      <c r="AX3699" t="s">
        <v>28</v>
      </c>
      <c r="AY3699">
        <v>2018</v>
      </c>
      <c r="AZ3699">
        <v>10</v>
      </c>
      <c r="BA3699" t="s">
        <v>38</v>
      </c>
      <c r="BB3699" t="s">
        <v>62</v>
      </c>
      <c r="BC3699" t="s">
        <v>44</v>
      </c>
      <c r="BD3699" t="s">
        <v>63</v>
      </c>
      <c r="BE3699" t="s">
        <v>46</v>
      </c>
      <c r="BF3699" t="s">
        <v>48</v>
      </c>
      <c r="BG3699">
        <v>8948</v>
      </c>
      <c r="BH3699">
        <v>23032.152000000002</v>
      </c>
      <c r="BI3699">
        <v>33166.298880000002</v>
      </c>
      <c r="BJ3699">
        <v>10134.14688</v>
      </c>
    </row>
    <row r="3700" spans="11:62" x14ac:dyDescent="0.15">
      <c r="K3700">
        <v>2018</v>
      </c>
      <c r="L3700" t="s">
        <v>28</v>
      </c>
      <c r="M3700" t="s">
        <v>43</v>
      </c>
      <c r="N3700" t="s">
        <v>44</v>
      </c>
      <c r="O3700" t="s">
        <v>61</v>
      </c>
      <c r="P3700" t="s">
        <v>56</v>
      </c>
      <c r="Q3700" t="s">
        <v>59</v>
      </c>
      <c r="R3700">
        <v>17004</v>
      </c>
      <c r="S3700">
        <v>39177.216</v>
      </c>
      <c r="T3700">
        <v>57590.507520000006</v>
      </c>
      <c r="U3700">
        <v>18413.291520000006</v>
      </c>
      <c r="AX3700" t="s">
        <v>28</v>
      </c>
      <c r="AY3700">
        <v>2018</v>
      </c>
      <c r="AZ3700">
        <v>10</v>
      </c>
      <c r="BA3700" t="s">
        <v>38</v>
      </c>
      <c r="BB3700" t="s">
        <v>62</v>
      </c>
      <c r="BC3700" t="s">
        <v>44</v>
      </c>
      <c r="BD3700" t="s">
        <v>63</v>
      </c>
      <c r="BE3700" t="s">
        <v>46</v>
      </c>
      <c r="BF3700" t="s">
        <v>49</v>
      </c>
      <c r="BG3700">
        <v>11258</v>
      </c>
      <c r="BH3700">
        <v>31454.852000000003</v>
      </c>
      <c r="BI3700">
        <v>44351.34132</v>
      </c>
      <c r="BJ3700">
        <v>12896.489319999997</v>
      </c>
    </row>
    <row r="3701" spans="11:62" x14ac:dyDescent="0.15">
      <c r="K3701">
        <v>2018</v>
      </c>
      <c r="L3701" t="s">
        <v>28</v>
      </c>
      <c r="M3701" t="s">
        <v>62</v>
      </c>
      <c r="N3701" t="s">
        <v>44</v>
      </c>
      <c r="O3701" t="s">
        <v>63</v>
      </c>
      <c r="P3701" t="s">
        <v>46</v>
      </c>
      <c r="Q3701" t="s">
        <v>47</v>
      </c>
      <c r="R3701">
        <v>12329</v>
      </c>
      <c r="S3701">
        <v>16274.28</v>
      </c>
      <c r="T3701">
        <v>23434.963200000002</v>
      </c>
      <c r="U3701">
        <v>7160.6832000000013</v>
      </c>
      <c r="AX3701" t="s">
        <v>28</v>
      </c>
      <c r="AY3701">
        <v>2018</v>
      </c>
      <c r="AZ3701">
        <v>10</v>
      </c>
      <c r="BA3701" t="s">
        <v>38</v>
      </c>
      <c r="BB3701" t="s">
        <v>62</v>
      </c>
      <c r="BC3701" t="s">
        <v>44</v>
      </c>
      <c r="BD3701" t="s">
        <v>63</v>
      </c>
      <c r="BE3701" t="s">
        <v>46</v>
      </c>
      <c r="BF3701" t="s">
        <v>50</v>
      </c>
      <c r="BG3701">
        <v>12303</v>
      </c>
      <c r="BH3701">
        <v>57504.221999999994</v>
      </c>
      <c r="BI3701">
        <v>85681.290779999996</v>
      </c>
      <c r="BJ3701">
        <v>28177.068780000001</v>
      </c>
    </row>
    <row r="3702" spans="11:62" x14ac:dyDescent="0.15">
      <c r="K3702">
        <v>2018</v>
      </c>
      <c r="L3702" t="s">
        <v>28</v>
      </c>
      <c r="M3702" t="s">
        <v>62</v>
      </c>
      <c r="N3702" t="s">
        <v>44</v>
      </c>
      <c r="O3702" t="s">
        <v>63</v>
      </c>
      <c r="P3702" t="s">
        <v>46</v>
      </c>
      <c r="Q3702" t="s">
        <v>48</v>
      </c>
      <c r="R3702">
        <v>8948</v>
      </c>
      <c r="S3702">
        <v>23032.152000000002</v>
      </c>
      <c r="T3702">
        <v>33166.298880000002</v>
      </c>
      <c r="U3702">
        <v>10134.14688</v>
      </c>
      <c r="AX3702" t="s">
        <v>28</v>
      </c>
      <c r="AY3702">
        <v>2018</v>
      </c>
      <c r="AZ3702">
        <v>10</v>
      </c>
      <c r="BA3702" t="s">
        <v>38</v>
      </c>
      <c r="BB3702" t="s">
        <v>62</v>
      </c>
      <c r="BC3702" t="s">
        <v>44</v>
      </c>
      <c r="BD3702" t="s">
        <v>63</v>
      </c>
      <c r="BE3702" t="s">
        <v>51</v>
      </c>
      <c r="BF3702" t="s">
        <v>52</v>
      </c>
      <c r="BG3702">
        <v>18016</v>
      </c>
      <c r="BH3702">
        <v>84206.784</v>
      </c>
      <c r="BI3702">
        <v>117047.42976</v>
      </c>
      <c r="BJ3702">
        <v>32840.645759999999</v>
      </c>
    </row>
    <row r="3703" spans="11:62" x14ac:dyDescent="0.15">
      <c r="K3703">
        <v>2018</v>
      </c>
      <c r="L3703" t="s">
        <v>28</v>
      </c>
      <c r="M3703" t="s">
        <v>62</v>
      </c>
      <c r="N3703" t="s">
        <v>44</v>
      </c>
      <c r="O3703" t="s">
        <v>63</v>
      </c>
      <c r="P3703" t="s">
        <v>46</v>
      </c>
      <c r="Q3703" t="s">
        <v>49</v>
      </c>
      <c r="R3703">
        <v>11258</v>
      </c>
      <c r="S3703">
        <v>31454.852000000003</v>
      </c>
      <c r="T3703">
        <v>44351.34132</v>
      </c>
      <c r="U3703">
        <v>12896.489319999997</v>
      </c>
      <c r="AX3703" t="s">
        <v>28</v>
      </c>
      <c r="AY3703">
        <v>2018</v>
      </c>
      <c r="AZ3703">
        <v>10</v>
      </c>
      <c r="BA3703" t="s">
        <v>38</v>
      </c>
      <c r="BB3703" t="s">
        <v>62</v>
      </c>
      <c r="BC3703" t="s">
        <v>44</v>
      </c>
      <c r="BD3703" t="s">
        <v>63</v>
      </c>
      <c r="BE3703" t="s">
        <v>51</v>
      </c>
      <c r="BF3703" t="s">
        <v>53</v>
      </c>
      <c r="BG3703">
        <v>9467</v>
      </c>
      <c r="BH3703">
        <v>81113.255999999994</v>
      </c>
      <c r="BI3703">
        <v>119236.48632</v>
      </c>
      <c r="BJ3703">
        <v>38123.230320000002</v>
      </c>
    </row>
    <row r="3704" spans="11:62" x14ac:dyDescent="0.15">
      <c r="K3704">
        <v>2018</v>
      </c>
      <c r="L3704" t="s">
        <v>28</v>
      </c>
      <c r="M3704" t="s">
        <v>62</v>
      </c>
      <c r="N3704" t="s">
        <v>44</v>
      </c>
      <c r="O3704" t="s">
        <v>63</v>
      </c>
      <c r="P3704" t="s">
        <v>46</v>
      </c>
      <c r="Q3704" t="s">
        <v>50</v>
      </c>
      <c r="R3704">
        <v>12303</v>
      </c>
      <c r="S3704">
        <v>57504.221999999994</v>
      </c>
      <c r="T3704">
        <v>85681.290779999996</v>
      </c>
      <c r="U3704">
        <v>28177.068780000001</v>
      </c>
      <c r="AX3704" t="s">
        <v>28</v>
      </c>
      <c r="AY3704">
        <v>2018</v>
      </c>
      <c r="AZ3704">
        <v>10</v>
      </c>
      <c r="BA3704" t="s">
        <v>38</v>
      </c>
      <c r="BB3704" t="s">
        <v>62</v>
      </c>
      <c r="BC3704" t="s">
        <v>44</v>
      </c>
      <c r="BD3704" t="s">
        <v>63</v>
      </c>
      <c r="BE3704" t="s">
        <v>51</v>
      </c>
      <c r="BF3704" t="s">
        <v>54</v>
      </c>
      <c r="BG3704">
        <v>16658</v>
      </c>
      <c r="BH3704">
        <v>45809.500000000007</v>
      </c>
      <c r="BI3704">
        <v>56803.780000000006</v>
      </c>
      <c r="BJ3704">
        <v>10994.279999999999</v>
      </c>
    </row>
    <row r="3705" spans="11:62" x14ac:dyDescent="0.15">
      <c r="K3705">
        <v>2018</v>
      </c>
      <c r="L3705" t="s">
        <v>28</v>
      </c>
      <c r="M3705" t="s">
        <v>62</v>
      </c>
      <c r="N3705" t="s">
        <v>44</v>
      </c>
      <c r="O3705" t="s">
        <v>63</v>
      </c>
      <c r="P3705" t="s">
        <v>51</v>
      </c>
      <c r="Q3705" t="s">
        <v>52</v>
      </c>
      <c r="R3705">
        <v>18016</v>
      </c>
      <c r="S3705">
        <v>84206.784</v>
      </c>
      <c r="T3705">
        <v>117047.42976</v>
      </c>
      <c r="U3705">
        <v>32840.645759999999</v>
      </c>
      <c r="AX3705" t="s">
        <v>28</v>
      </c>
      <c r="AY3705">
        <v>2018</v>
      </c>
      <c r="AZ3705">
        <v>10</v>
      </c>
      <c r="BA3705" t="s">
        <v>38</v>
      </c>
      <c r="BB3705" t="s">
        <v>62</v>
      </c>
      <c r="BC3705" t="s">
        <v>44</v>
      </c>
      <c r="BD3705" t="s">
        <v>63</v>
      </c>
      <c r="BE3705" t="s">
        <v>51</v>
      </c>
      <c r="BF3705" t="s">
        <v>55</v>
      </c>
      <c r="BG3705">
        <v>10963</v>
      </c>
      <c r="BH3705">
        <v>58937.087999999996</v>
      </c>
      <c r="BI3705">
        <v>83101.294079999992</v>
      </c>
      <c r="BJ3705">
        <v>24164.206079999996</v>
      </c>
    </row>
    <row r="3706" spans="11:62" x14ac:dyDescent="0.15">
      <c r="K3706">
        <v>2018</v>
      </c>
      <c r="L3706" t="s">
        <v>28</v>
      </c>
      <c r="M3706" t="s">
        <v>62</v>
      </c>
      <c r="N3706" t="s">
        <v>44</v>
      </c>
      <c r="O3706" t="s">
        <v>63</v>
      </c>
      <c r="P3706" t="s">
        <v>51</v>
      </c>
      <c r="Q3706" t="s">
        <v>53</v>
      </c>
      <c r="R3706">
        <v>9467</v>
      </c>
      <c r="S3706">
        <v>81113.255999999994</v>
      </c>
      <c r="T3706">
        <v>119236.48632</v>
      </c>
      <c r="U3706">
        <v>38123.230320000002</v>
      </c>
      <c r="AX3706" t="s">
        <v>28</v>
      </c>
      <c r="AY3706">
        <v>2018</v>
      </c>
      <c r="AZ3706">
        <v>10</v>
      </c>
      <c r="BA3706" t="s">
        <v>38</v>
      </c>
      <c r="BB3706" t="s">
        <v>62</v>
      </c>
      <c r="BC3706" t="s">
        <v>44</v>
      </c>
      <c r="BD3706" t="s">
        <v>63</v>
      </c>
      <c r="BE3706" t="s">
        <v>56</v>
      </c>
      <c r="BF3706" t="s">
        <v>57</v>
      </c>
      <c r="BG3706">
        <v>5716</v>
      </c>
      <c r="BH3706">
        <v>85019.784</v>
      </c>
      <c r="BI3706">
        <v>109675.52136</v>
      </c>
      <c r="BJ3706">
        <v>24655.737359999999</v>
      </c>
    </row>
    <row r="3707" spans="11:62" x14ac:dyDescent="0.15">
      <c r="K3707">
        <v>2018</v>
      </c>
      <c r="L3707" t="s">
        <v>28</v>
      </c>
      <c r="M3707" t="s">
        <v>62</v>
      </c>
      <c r="N3707" t="s">
        <v>44</v>
      </c>
      <c r="O3707" t="s">
        <v>63</v>
      </c>
      <c r="P3707" t="s">
        <v>51</v>
      </c>
      <c r="Q3707" t="s">
        <v>54</v>
      </c>
      <c r="R3707">
        <v>16658</v>
      </c>
      <c r="S3707">
        <v>45809.500000000007</v>
      </c>
      <c r="T3707">
        <v>56803.780000000006</v>
      </c>
      <c r="U3707">
        <v>10994.279999999999</v>
      </c>
      <c r="AX3707" t="s">
        <v>28</v>
      </c>
      <c r="AY3707">
        <v>2018</v>
      </c>
      <c r="AZ3707">
        <v>10</v>
      </c>
      <c r="BA3707" t="s">
        <v>38</v>
      </c>
      <c r="BB3707" t="s">
        <v>62</v>
      </c>
      <c r="BC3707" t="s">
        <v>44</v>
      </c>
      <c r="BD3707" t="s">
        <v>63</v>
      </c>
      <c r="BE3707" t="s">
        <v>56</v>
      </c>
      <c r="BF3707" t="s">
        <v>58</v>
      </c>
      <c r="BG3707">
        <v>10609</v>
      </c>
      <c r="BH3707">
        <v>86887.71</v>
      </c>
      <c r="BI3707">
        <v>104265.25200000001</v>
      </c>
      <c r="BJ3707">
        <v>17377.542000000001</v>
      </c>
    </row>
    <row r="3708" spans="11:62" x14ac:dyDescent="0.15">
      <c r="K3708">
        <v>2018</v>
      </c>
      <c r="L3708" t="s">
        <v>28</v>
      </c>
      <c r="M3708" t="s">
        <v>62</v>
      </c>
      <c r="N3708" t="s">
        <v>44</v>
      </c>
      <c r="O3708" t="s">
        <v>63</v>
      </c>
      <c r="P3708" t="s">
        <v>51</v>
      </c>
      <c r="Q3708" t="s">
        <v>55</v>
      </c>
      <c r="R3708">
        <v>10963</v>
      </c>
      <c r="S3708">
        <v>58937.087999999996</v>
      </c>
      <c r="T3708">
        <v>83101.294079999992</v>
      </c>
      <c r="U3708">
        <v>24164.206079999996</v>
      </c>
      <c r="AX3708" t="s">
        <v>28</v>
      </c>
      <c r="AY3708">
        <v>2018</v>
      </c>
      <c r="AZ3708">
        <v>10</v>
      </c>
      <c r="BA3708" t="s">
        <v>38</v>
      </c>
      <c r="BB3708" t="s">
        <v>62</v>
      </c>
      <c r="BC3708" t="s">
        <v>44</v>
      </c>
      <c r="BD3708" t="s">
        <v>63</v>
      </c>
      <c r="BE3708" t="s">
        <v>56</v>
      </c>
      <c r="BF3708" t="s">
        <v>59</v>
      </c>
      <c r="BG3708">
        <v>17421</v>
      </c>
      <c r="BH3708">
        <v>37002.203999999998</v>
      </c>
      <c r="BI3708">
        <v>52173.107639999995</v>
      </c>
      <c r="BJ3708">
        <v>15170.903639999997</v>
      </c>
    </row>
    <row r="3709" spans="11:62" x14ac:dyDescent="0.15">
      <c r="K3709">
        <v>2018</v>
      </c>
      <c r="L3709" t="s">
        <v>28</v>
      </c>
      <c r="M3709" t="s">
        <v>62</v>
      </c>
      <c r="N3709" t="s">
        <v>44</v>
      </c>
      <c r="O3709" t="s">
        <v>63</v>
      </c>
      <c r="P3709" t="s">
        <v>56</v>
      </c>
      <c r="Q3709" t="s">
        <v>57</v>
      </c>
      <c r="R3709">
        <v>5716</v>
      </c>
      <c r="S3709">
        <v>85019.784</v>
      </c>
      <c r="T3709">
        <v>109675.52136</v>
      </c>
      <c r="U3709">
        <v>24655.737359999999</v>
      </c>
      <c r="AX3709" t="s">
        <v>28</v>
      </c>
      <c r="AY3709">
        <v>2018</v>
      </c>
      <c r="AZ3709">
        <v>10</v>
      </c>
      <c r="BA3709" t="s">
        <v>38</v>
      </c>
      <c r="BB3709" t="s">
        <v>62</v>
      </c>
      <c r="BC3709" t="s">
        <v>44</v>
      </c>
      <c r="BD3709" t="s">
        <v>64</v>
      </c>
      <c r="BE3709" t="s">
        <v>46</v>
      </c>
      <c r="BF3709" t="s">
        <v>47</v>
      </c>
      <c r="BG3709">
        <v>17935</v>
      </c>
      <c r="BH3709">
        <v>27548.16</v>
      </c>
      <c r="BI3709">
        <v>36639.052799999998</v>
      </c>
      <c r="BJ3709">
        <v>9090.8927999999978</v>
      </c>
    </row>
    <row r="3710" spans="11:62" x14ac:dyDescent="0.15">
      <c r="K3710">
        <v>2018</v>
      </c>
      <c r="L3710" t="s">
        <v>28</v>
      </c>
      <c r="M3710" t="s">
        <v>62</v>
      </c>
      <c r="N3710" t="s">
        <v>44</v>
      </c>
      <c r="O3710" t="s">
        <v>63</v>
      </c>
      <c r="P3710" t="s">
        <v>56</v>
      </c>
      <c r="Q3710" t="s">
        <v>58</v>
      </c>
      <c r="R3710">
        <v>10609</v>
      </c>
      <c r="S3710">
        <v>86887.71</v>
      </c>
      <c r="T3710">
        <v>104265.25200000001</v>
      </c>
      <c r="U3710">
        <v>17377.542000000001</v>
      </c>
      <c r="AX3710" t="s">
        <v>28</v>
      </c>
      <c r="AY3710">
        <v>2018</v>
      </c>
      <c r="AZ3710">
        <v>10</v>
      </c>
      <c r="BA3710" t="s">
        <v>38</v>
      </c>
      <c r="BB3710" t="s">
        <v>62</v>
      </c>
      <c r="BC3710" t="s">
        <v>44</v>
      </c>
      <c r="BD3710" t="s">
        <v>64</v>
      </c>
      <c r="BE3710" t="s">
        <v>46</v>
      </c>
      <c r="BF3710" t="s">
        <v>48</v>
      </c>
      <c r="BG3710">
        <v>6414</v>
      </c>
      <c r="BH3710">
        <v>17215.175999999999</v>
      </c>
      <c r="BI3710">
        <v>24789.853439999999</v>
      </c>
      <c r="BJ3710">
        <v>7574.6774399999995</v>
      </c>
    </row>
    <row r="3711" spans="11:62" x14ac:dyDescent="0.15">
      <c r="K3711">
        <v>2018</v>
      </c>
      <c r="L3711" t="s">
        <v>28</v>
      </c>
      <c r="M3711" t="s">
        <v>62</v>
      </c>
      <c r="N3711" t="s">
        <v>44</v>
      </c>
      <c r="O3711" t="s">
        <v>63</v>
      </c>
      <c r="P3711" t="s">
        <v>56</v>
      </c>
      <c r="Q3711" t="s">
        <v>59</v>
      </c>
      <c r="R3711">
        <v>17421</v>
      </c>
      <c r="S3711">
        <v>37002.203999999998</v>
      </c>
      <c r="T3711">
        <v>52173.107639999995</v>
      </c>
      <c r="U3711">
        <v>15170.903639999997</v>
      </c>
      <c r="AX3711" t="s">
        <v>28</v>
      </c>
      <c r="AY3711">
        <v>2018</v>
      </c>
      <c r="AZ3711">
        <v>10</v>
      </c>
      <c r="BA3711" t="s">
        <v>38</v>
      </c>
      <c r="BB3711" t="s">
        <v>62</v>
      </c>
      <c r="BC3711" t="s">
        <v>44</v>
      </c>
      <c r="BD3711" t="s">
        <v>64</v>
      </c>
      <c r="BE3711" t="s">
        <v>46</v>
      </c>
      <c r="BF3711" t="s">
        <v>49</v>
      </c>
      <c r="BG3711">
        <v>6317</v>
      </c>
      <c r="BH3711">
        <v>17232.776000000002</v>
      </c>
      <c r="BI3711">
        <v>21885.625520000001</v>
      </c>
      <c r="BJ3711">
        <v>4652.8495199999998</v>
      </c>
    </row>
    <row r="3712" spans="11:62" x14ac:dyDescent="0.15">
      <c r="K3712">
        <v>2018</v>
      </c>
      <c r="L3712" t="s">
        <v>28</v>
      </c>
      <c r="M3712" t="s">
        <v>62</v>
      </c>
      <c r="N3712" t="s">
        <v>44</v>
      </c>
      <c r="O3712" t="s">
        <v>64</v>
      </c>
      <c r="P3712" t="s">
        <v>46</v>
      </c>
      <c r="Q3712" t="s">
        <v>47</v>
      </c>
      <c r="R3712">
        <v>17935</v>
      </c>
      <c r="S3712">
        <v>27548.16</v>
      </c>
      <c r="T3712">
        <v>36639.052799999998</v>
      </c>
      <c r="U3712">
        <v>9090.8927999999978</v>
      </c>
      <c r="AX3712" t="s">
        <v>28</v>
      </c>
      <c r="AY3712">
        <v>2018</v>
      </c>
      <c r="AZ3712">
        <v>10</v>
      </c>
      <c r="BA3712" t="s">
        <v>38</v>
      </c>
      <c r="BB3712" t="s">
        <v>62</v>
      </c>
      <c r="BC3712" t="s">
        <v>44</v>
      </c>
      <c r="BD3712" t="s">
        <v>64</v>
      </c>
      <c r="BE3712" t="s">
        <v>46</v>
      </c>
      <c r="BF3712" t="s">
        <v>50</v>
      </c>
      <c r="BG3712">
        <v>13337</v>
      </c>
      <c r="BH3712">
        <v>64524.405999999995</v>
      </c>
      <c r="BI3712">
        <v>81300.75155999999</v>
      </c>
      <c r="BJ3712">
        <v>16776.345559999994</v>
      </c>
    </row>
    <row r="3713" spans="11:62" x14ac:dyDescent="0.15">
      <c r="K3713">
        <v>2018</v>
      </c>
      <c r="L3713" t="s">
        <v>28</v>
      </c>
      <c r="M3713" t="s">
        <v>62</v>
      </c>
      <c r="N3713" t="s">
        <v>44</v>
      </c>
      <c r="O3713" t="s">
        <v>64</v>
      </c>
      <c r="P3713" t="s">
        <v>46</v>
      </c>
      <c r="Q3713" t="s">
        <v>48</v>
      </c>
      <c r="R3713">
        <v>6414</v>
      </c>
      <c r="S3713">
        <v>17215.175999999999</v>
      </c>
      <c r="T3713">
        <v>24789.853439999999</v>
      </c>
      <c r="U3713">
        <v>7574.6774399999995</v>
      </c>
      <c r="AX3713" t="s">
        <v>28</v>
      </c>
      <c r="AY3713">
        <v>2018</v>
      </c>
      <c r="AZ3713">
        <v>10</v>
      </c>
      <c r="BA3713" t="s">
        <v>38</v>
      </c>
      <c r="BB3713" t="s">
        <v>62</v>
      </c>
      <c r="BC3713" t="s">
        <v>44</v>
      </c>
      <c r="BD3713" t="s">
        <v>64</v>
      </c>
      <c r="BE3713" t="s">
        <v>51</v>
      </c>
      <c r="BF3713" t="s">
        <v>52</v>
      </c>
      <c r="BG3713">
        <v>7206</v>
      </c>
      <c r="BH3713">
        <v>30394.907999999999</v>
      </c>
      <c r="BI3713">
        <v>37385.736839999998</v>
      </c>
      <c r="BJ3713">
        <v>6990.8288399999983</v>
      </c>
    </row>
    <row r="3714" spans="11:62" x14ac:dyDescent="0.15">
      <c r="K3714">
        <v>2018</v>
      </c>
      <c r="L3714" t="s">
        <v>28</v>
      </c>
      <c r="M3714" t="s">
        <v>62</v>
      </c>
      <c r="N3714" t="s">
        <v>44</v>
      </c>
      <c r="O3714" t="s">
        <v>64</v>
      </c>
      <c r="P3714" t="s">
        <v>46</v>
      </c>
      <c r="Q3714" t="s">
        <v>49</v>
      </c>
      <c r="R3714">
        <v>6317</v>
      </c>
      <c r="S3714">
        <v>17232.776000000002</v>
      </c>
      <c r="T3714">
        <v>21885.625520000001</v>
      </c>
      <c r="U3714">
        <v>4652.8495199999998</v>
      </c>
      <c r="AX3714" t="s">
        <v>28</v>
      </c>
      <c r="AY3714">
        <v>2018</v>
      </c>
      <c r="AZ3714">
        <v>10</v>
      </c>
      <c r="BA3714" t="s">
        <v>38</v>
      </c>
      <c r="BB3714" t="s">
        <v>62</v>
      </c>
      <c r="BC3714" t="s">
        <v>44</v>
      </c>
      <c r="BD3714" t="s">
        <v>64</v>
      </c>
      <c r="BE3714" t="s">
        <v>51</v>
      </c>
      <c r="BF3714" t="s">
        <v>53</v>
      </c>
      <c r="BG3714">
        <v>10590</v>
      </c>
      <c r="BH3714">
        <v>90735.12</v>
      </c>
      <c r="BI3714">
        <v>109789.49519999999</v>
      </c>
      <c r="BJ3714">
        <v>19054.375199999995</v>
      </c>
    </row>
    <row r="3715" spans="11:62" x14ac:dyDescent="0.15">
      <c r="K3715">
        <v>2018</v>
      </c>
      <c r="L3715" t="s">
        <v>28</v>
      </c>
      <c r="M3715" t="s">
        <v>62</v>
      </c>
      <c r="N3715" t="s">
        <v>44</v>
      </c>
      <c r="O3715" t="s">
        <v>64</v>
      </c>
      <c r="P3715" t="s">
        <v>46</v>
      </c>
      <c r="Q3715" t="s">
        <v>50</v>
      </c>
      <c r="R3715">
        <v>13337</v>
      </c>
      <c r="S3715">
        <v>64524.405999999995</v>
      </c>
      <c r="T3715">
        <v>81300.75155999999</v>
      </c>
      <c r="U3715">
        <v>16776.345559999994</v>
      </c>
      <c r="AX3715" t="s">
        <v>28</v>
      </c>
      <c r="AY3715">
        <v>2018</v>
      </c>
      <c r="AZ3715">
        <v>10</v>
      </c>
      <c r="BA3715" t="s">
        <v>38</v>
      </c>
      <c r="BB3715" t="s">
        <v>62</v>
      </c>
      <c r="BC3715" t="s">
        <v>44</v>
      </c>
      <c r="BD3715" t="s">
        <v>64</v>
      </c>
      <c r="BE3715" t="s">
        <v>51</v>
      </c>
      <c r="BF3715" t="s">
        <v>54</v>
      </c>
      <c r="BG3715">
        <v>6933</v>
      </c>
      <c r="BH3715">
        <v>18760.698</v>
      </c>
      <c r="BI3715">
        <v>24201.30042</v>
      </c>
      <c r="BJ3715">
        <v>5440.6024199999993</v>
      </c>
    </row>
    <row r="3716" spans="11:62" x14ac:dyDescent="0.15">
      <c r="K3716">
        <v>2018</v>
      </c>
      <c r="L3716" t="s">
        <v>28</v>
      </c>
      <c r="M3716" t="s">
        <v>62</v>
      </c>
      <c r="N3716" t="s">
        <v>44</v>
      </c>
      <c r="O3716" t="s">
        <v>64</v>
      </c>
      <c r="P3716" t="s">
        <v>51</v>
      </c>
      <c r="Q3716" t="s">
        <v>52</v>
      </c>
      <c r="R3716">
        <v>7206</v>
      </c>
      <c r="S3716">
        <v>30394.907999999999</v>
      </c>
      <c r="T3716">
        <v>37385.736839999998</v>
      </c>
      <c r="U3716">
        <v>6990.8288399999983</v>
      </c>
      <c r="AX3716" t="s">
        <v>28</v>
      </c>
      <c r="AY3716">
        <v>2018</v>
      </c>
      <c r="AZ3716">
        <v>10</v>
      </c>
      <c r="BA3716" t="s">
        <v>38</v>
      </c>
      <c r="BB3716" t="s">
        <v>62</v>
      </c>
      <c r="BC3716" t="s">
        <v>44</v>
      </c>
      <c r="BD3716" t="s">
        <v>64</v>
      </c>
      <c r="BE3716" t="s">
        <v>51</v>
      </c>
      <c r="BF3716" t="s">
        <v>55</v>
      </c>
      <c r="BG3716">
        <v>7156</v>
      </c>
      <c r="BH3716">
        <v>43279.487999999998</v>
      </c>
      <c r="BI3716">
        <v>58860.10368</v>
      </c>
      <c r="BJ3716">
        <v>15580.615680000003</v>
      </c>
    </row>
    <row r="3717" spans="11:62" x14ac:dyDescent="0.15">
      <c r="K3717">
        <v>2018</v>
      </c>
      <c r="L3717" t="s">
        <v>28</v>
      </c>
      <c r="M3717" t="s">
        <v>62</v>
      </c>
      <c r="N3717" t="s">
        <v>44</v>
      </c>
      <c r="O3717" t="s">
        <v>64</v>
      </c>
      <c r="P3717" t="s">
        <v>51</v>
      </c>
      <c r="Q3717" t="s">
        <v>53</v>
      </c>
      <c r="R3717">
        <v>10590</v>
      </c>
      <c r="S3717">
        <v>90735.12</v>
      </c>
      <c r="T3717">
        <v>109789.49519999999</v>
      </c>
      <c r="U3717">
        <v>19054.375199999995</v>
      </c>
      <c r="AX3717" t="s">
        <v>28</v>
      </c>
      <c r="AY3717">
        <v>2018</v>
      </c>
      <c r="AZ3717">
        <v>10</v>
      </c>
      <c r="BA3717" t="s">
        <v>38</v>
      </c>
      <c r="BB3717" t="s">
        <v>62</v>
      </c>
      <c r="BC3717" t="s">
        <v>44</v>
      </c>
      <c r="BD3717" t="s">
        <v>64</v>
      </c>
      <c r="BE3717" t="s">
        <v>56</v>
      </c>
      <c r="BF3717" t="s">
        <v>57</v>
      </c>
      <c r="BG3717">
        <v>16886</v>
      </c>
      <c r="BH3717">
        <v>248899.64</v>
      </c>
      <c r="BI3717">
        <v>316102.5428</v>
      </c>
      <c r="BJ3717">
        <v>67202.902799999982</v>
      </c>
    </row>
    <row r="3718" spans="11:62" x14ac:dyDescent="0.15">
      <c r="K3718">
        <v>2018</v>
      </c>
      <c r="L3718" t="s">
        <v>28</v>
      </c>
      <c r="M3718" t="s">
        <v>62</v>
      </c>
      <c r="N3718" t="s">
        <v>44</v>
      </c>
      <c r="O3718" t="s">
        <v>64</v>
      </c>
      <c r="P3718" t="s">
        <v>51</v>
      </c>
      <c r="Q3718" t="s">
        <v>54</v>
      </c>
      <c r="R3718">
        <v>6933</v>
      </c>
      <c r="S3718">
        <v>18760.698</v>
      </c>
      <c r="T3718">
        <v>24201.30042</v>
      </c>
      <c r="U3718">
        <v>5440.6024199999993</v>
      </c>
      <c r="AX3718" t="s">
        <v>28</v>
      </c>
      <c r="AY3718">
        <v>2018</v>
      </c>
      <c r="AZ3718">
        <v>10</v>
      </c>
      <c r="BA3718" t="s">
        <v>38</v>
      </c>
      <c r="BB3718" t="s">
        <v>62</v>
      </c>
      <c r="BC3718" t="s">
        <v>44</v>
      </c>
      <c r="BD3718" t="s">
        <v>64</v>
      </c>
      <c r="BE3718" t="s">
        <v>56</v>
      </c>
      <c r="BF3718" t="s">
        <v>58</v>
      </c>
      <c r="BG3718">
        <v>19357</v>
      </c>
      <c r="BH3718">
        <v>154875.35699999999</v>
      </c>
      <c r="BI3718">
        <v>199789.21052999998</v>
      </c>
      <c r="BJ3718">
        <v>44913.853529999993</v>
      </c>
    </row>
    <row r="3719" spans="11:62" x14ac:dyDescent="0.15">
      <c r="K3719">
        <v>2018</v>
      </c>
      <c r="L3719" t="s">
        <v>28</v>
      </c>
      <c r="M3719" t="s">
        <v>62</v>
      </c>
      <c r="N3719" t="s">
        <v>44</v>
      </c>
      <c r="O3719" t="s">
        <v>64</v>
      </c>
      <c r="P3719" t="s">
        <v>51</v>
      </c>
      <c r="Q3719" t="s">
        <v>55</v>
      </c>
      <c r="R3719">
        <v>7156</v>
      </c>
      <c r="S3719">
        <v>43279.487999999998</v>
      </c>
      <c r="T3719">
        <v>58860.10368</v>
      </c>
      <c r="U3719">
        <v>15580.615680000003</v>
      </c>
      <c r="AX3719" t="s">
        <v>28</v>
      </c>
      <c r="AY3719">
        <v>2018</v>
      </c>
      <c r="AZ3719">
        <v>10</v>
      </c>
      <c r="BA3719" t="s">
        <v>38</v>
      </c>
      <c r="BB3719" t="s">
        <v>62</v>
      </c>
      <c r="BC3719" t="s">
        <v>44</v>
      </c>
      <c r="BD3719" t="s">
        <v>64</v>
      </c>
      <c r="BE3719" t="s">
        <v>56</v>
      </c>
      <c r="BF3719" t="s">
        <v>59</v>
      </c>
      <c r="BG3719">
        <v>7181</v>
      </c>
      <c r="BH3719">
        <v>15381.702000000001</v>
      </c>
      <c r="BI3719">
        <v>18611.859420000001</v>
      </c>
      <c r="BJ3719">
        <v>3230.1574199999995</v>
      </c>
    </row>
    <row r="3720" spans="11:62" x14ac:dyDescent="0.15">
      <c r="K3720">
        <v>2018</v>
      </c>
      <c r="L3720" t="s">
        <v>28</v>
      </c>
      <c r="M3720" t="s">
        <v>62</v>
      </c>
      <c r="N3720" t="s">
        <v>44</v>
      </c>
      <c r="O3720" t="s">
        <v>64</v>
      </c>
      <c r="P3720" t="s">
        <v>56</v>
      </c>
      <c r="Q3720" t="s">
        <v>57</v>
      </c>
      <c r="R3720">
        <v>16886</v>
      </c>
      <c r="S3720">
        <v>248899.64</v>
      </c>
      <c r="T3720">
        <v>316102.5428</v>
      </c>
      <c r="U3720">
        <v>67202.902799999982</v>
      </c>
      <c r="AX3720" t="s">
        <v>28</v>
      </c>
      <c r="AY3720">
        <v>2018</v>
      </c>
      <c r="AZ3720">
        <v>10</v>
      </c>
      <c r="BA3720" t="s">
        <v>38</v>
      </c>
      <c r="BB3720" t="s">
        <v>62</v>
      </c>
      <c r="BC3720" t="s">
        <v>44</v>
      </c>
      <c r="BD3720" t="s">
        <v>65</v>
      </c>
      <c r="BE3720" t="s">
        <v>46</v>
      </c>
      <c r="BF3720" t="s">
        <v>47</v>
      </c>
      <c r="BG3720">
        <v>7938</v>
      </c>
      <c r="BH3720">
        <v>12383.28</v>
      </c>
      <c r="BI3720">
        <v>17212.7592</v>
      </c>
      <c r="BJ3720">
        <v>4829.4791999999998</v>
      </c>
    </row>
    <row r="3721" spans="11:62" x14ac:dyDescent="0.15">
      <c r="K3721">
        <v>2018</v>
      </c>
      <c r="L3721" t="s">
        <v>28</v>
      </c>
      <c r="M3721" t="s">
        <v>62</v>
      </c>
      <c r="N3721" t="s">
        <v>44</v>
      </c>
      <c r="O3721" t="s">
        <v>64</v>
      </c>
      <c r="P3721" t="s">
        <v>56</v>
      </c>
      <c r="Q3721" t="s">
        <v>58</v>
      </c>
      <c r="R3721">
        <v>19357</v>
      </c>
      <c r="S3721">
        <v>154875.35699999999</v>
      </c>
      <c r="T3721">
        <v>199789.21052999998</v>
      </c>
      <c r="U3721">
        <v>44913.853529999993</v>
      </c>
      <c r="AX3721" t="s">
        <v>28</v>
      </c>
      <c r="AY3721">
        <v>2018</v>
      </c>
      <c r="AZ3721">
        <v>10</v>
      </c>
      <c r="BA3721" t="s">
        <v>38</v>
      </c>
      <c r="BB3721" t="s">
        <v>62</v>
      </c>
      <c r="BC3721" t="s">
        <v>44</v>
      </c>
      <c r="BD3721" t="s">
        <v>65</v>
      </c>
      <c r="BE3721" t="s">
        <v>46</v>
      </c>
      <c r="BF3721" t="s">
        <v>48</v>
      </c>
      <c r="BG3721">
        <v>14766</v>
      </c>
      <c r="BH3721">
        <v>41905.90800000001</v>
      </c>
      <c r="BI3721">
        <v>61601.684760000018</v>
      </c>
      <c r="BJ3721">
        <v>19695.776760000008</v>
      </c>
    </row>
    <row r="3722" spans="11:62" x14ac:dyDescent="0.15">
      <c r="K3722">
        <v>2018</v>
      </c>
      <c r="L3722" t="s">
        <v>28</v>
      </c>
      <c r="M3722" t="s">
        <v>62</v>
      </c>
      <c r="N3722" t="s">
        <v>44</v>
      </c>
      <c r="O3722" t="s">
        <v>64</v>
      </c>
      <c r="P3722" t="s">
        <v>56</v>
      </c>
      <c r="Q3722" t="s">
        <v>59</v>
      </c>
      <c r="R3722">
        <v>7181</v>
      </c>
      <c r="S3722">
        <v>15381.702000000001</v>
      </c>
      <c r="T3722">
        <v>18611.859420000001</v>
      </c>
      <c r="U3722">
        <v>3230.1574199999995</v>
      </c>
      <c r="AX3722" t="s">
        <v>28</v>
      </c>
      <c r="AY3722">
        <v>2018</v>
      </c>
      <c r="AZ3722">
        <v>10</v>
      </c>
      <c r="BA3722" t="s">
        <v>38</v>
      </c>
      <c r="BB3722" t="s">
        <v>62</v>
      </c>
      <c r="BC3722" t="s">
        <v>44</v>
      </c>
      <c r="BD3722" t="s">
        <v>65</v>
      </c>
      <c r="BE3722" t="s">
        <v>46</v>
      </c>
      <c r="BF3722" t="s">
        <v>49</v>
      </c>
      <c r="BG3722">
        <v>16453</v>
      </c>
      <c r="BH3722">
        <v>43797.886000000006</v>
      </c>
      <c r="BI3722">
        <v>56499.27294000001</v>
      </c>
      <c r="BJ3722">
        <v>12701.386940000004</v>
      </c>
    </row>
    <row r="3723" spans="11:62" x14ac:dyDescent="0.15">
      <c r="K3723">
        <v>2018</v>
      </c>
      <c r="L3723" t="s">
        <v>28</v>
      </c>
      <c r="M3723" t="s">
        <v>62</v>
      </c>
      <c r="N3723" t="s">
        <v>44</v>
      </c>
      <c r="O3723" t="s">
        <v>65</v>
      </c>
      <c r="P3723" t="s">
        <v>46</v>
      </c>
      <c r="Q3723" t="s">
        <v>47</v>
      </c>
      <c r="R3723">
        <v>7938</v>
      </c>
      <c r="S3723">
        <v>12383.28</v>
      </c>
      <c r="T3723">
        <v>17212.7592</v>
      </c>
      <c r="U3723">
        <v>4829.4791999999998</v>
      </c>
      <c r="AX3723" t="s">
        <v>28</v>
      </c>
      <c r="AY3723">
        <v>2018</v>
      </c>
      <c r="AZ3723">
        <v>10</v>
      </c>
      <c r="BA3723" t="s">
        <v>38</v>
      </c>
      <c r="BB3723" t="s">
        <v>62</v>
      </c>
      <c r="BC3723" t="s">
        <v>44</v>
      </c>
      <c r="BD3723" t="s">
        <v>65</v>
      </c>
      <c r="BE3723" t="s">
        <v>46</v>
      </c>
      <c r="BF3723" t="s">
        <v>50</v>
      </c>
      <c r="BG3723">
        <v>10776</v>
      </c>
      <c r="BH3723">
        <v>54785.183999999994</v>
      </c>
      <c r="BI3723">
        <v>80534.220479999989</v>
      </c>
      <c r="BJ3723">
        <v>25749.036479999995</v>
      </c>
    </row>
    <row r="3724" spans="11:62" x14ac:dyDescent="0.15">
      <c r="K3724">
        <v>2018</v>
      </c>
      <c r="L3724" t="s">
        <v>28</v>
      </c>
      <c r="M3724" t="s">
        <v>62</v>
      </c>
      <c r="N3724" t="s">
        <v>44</v>
      </c>
      <c r="O3724" t="s">
        <v>65</v>
      </c>
      <c r="P3724" t="s">
        <v>46</v>
      </c>
      <c r="Q3724" t="s">
        <v>48</v>
      </c>
      <c r="R3724">
        <v>14766</v>
      </c>
      <c r="S3724">
        <v>41905.90800000001</v>
      </c>
      <c r="T3724">
        <v>61601.684760000018</v>
      </c>
      <c r="U3724">
        <v>19695.776760000008</v>
      </c>
      <c r="AX3724" t="s">
        <v>28</v>
      </c>
      <c r="AY3724">
        <v>2018</v>
      </c>
      <c r="AZ3724">
        <v>10</v>
      </c>
      <c r="BA3724" t="s">
        <v>38</v>
      </c>
      <c r="BB3724" t="s">
        <v>62</v>
      </c>
      <c r="BC3724" t="s">
        <v>44</v>
      </c>
      <c r="BD3724" t="s">
        <v>65</v>
      </c>
      <c r="BE3724" t="s">
        <v>51</v>
      </c>
      <c r="BF3724" t="s">
        <v>52</v>
      </c>
      <c r="BG3724">
        <v>17410</v>
      </c>
      <c r="BH3724">
        <v>82035.92</v>
      </c>
      <c r="BI3724">
        <v>110748.492</v>
      </c>
      <c r="BJ3724">
        <v>28712.572</v>
      </c>
    </row>
    <row r="3725" spans="11:62" x14ac:dyDescent="0.15">
      <c r="K3725">
        <v>2018</v>
      </c>
      <c r="L3725" t="s">
        <v>28</v>
      </c>
      <c r="M3725" t="s">
        <v>62</v>
      </c>
      <c r="N3725" t="s">
        <v>44</v>
      </c>
      <c r="O3725" t="s">
        <v>65</v>
      </c>
      <c r="P3725" t="s">
        <v>46</v>
      </c>
      <c r="Q3725" t="s">
        <v>49</v>
      </c>
      <c r="R3725">
        <v>16453</v>
      </c>
      <c r="S3725">
        <v>43797.886000000006</v>
      </c>
      <c r="T3725">
        <v>56499.27294000001</v>
      </c>
      <c r="U3725">
        <v>12701.386940000004</v>
      </c>
      <c r="AX3725" t="s">
        <v>28</v>
      </c>
      <c r="AY3725">
        <v>2018</v>
      </c>
      <c r="AZ3725">
        <v>10</v>
      </c>
      <c r="BA3725" t="s">
        <v>38</v>
      </c>
      <c r="BB3725" t="s">
        <v>62</v>
      </c>
      <c r="BC3725" t="s">
        <v>44</v>
      </c>
      <c r="BD3725" t="s">
        <v>65</v>
      </c>
      <c r="BE3725" t="s">
        <v>51</v>
      </c>
      <c r="BF3725" t="s">
        <v>53</v>
      </c>
      <c r="BG3725">
        <v>10659</v>
      </c>
      <c r="BH3725">
        <v>85527.815999999992</v>
      </c>
      <c r="BI3725">
        <v>110330.88263999998</v>
      </c>
      <c r="BJ3725">
        <v>24803.06663999999</v>
      </c>
    </row>
    <row r="3726" spans="11:62" x14ac:dyDescent="0.15">
      <c r="K3726">
        <v>2018</v>
      </c>
      <c r="L3726" t="s">
        <v>28</v>
      </c>
      <c r="M3726" t="s">
        <v>62</v>
      </c>
      <c r="N3726" t="s">
        <v>44</v>
      </c>
      <c r="O3726" t="s">
        <v>65</v>
      </c>
      <c r="P3726" t="s">
        <v>46</v>
      </c>
      <c r="Q3726" t="s">
        <v>50</v>
      </c>
      <c r="R3726">
        <v>10776</v>
      </c>
      <c r="S3726">
        <v>54785.183999999994</v>
      </c>
      <c r="T3726">
        <v>80534.220479999989</v>
      </c>
      <c r="U3726">
        <v>25749.036479999995</v>
      </c>
      <c r="AX3726" t="s">
        <v>28</v>
      </c>
      <c r="AY3726">
        <v>2018</v>
      </c>
      <c r="AZ3726">
        <v>10</v>
      </c>
      <c r="BA3726" t="s">
        <v>38</v>
      </c>
      <c r="BB3726" t="s">
        <v>62</v>
      </c>
      <c r="BC3726" t="s">
        <v>44</v>
      </c>
      <c r="BD3726" t="s">
        <v>65</v>
      </c>
      <c r="BE3726" t="s">
        <v>51</v>
      </c>
      <c r="BF3726" t="s">
        <v>54</v>
      </c>
      <c r="BG3726">
        <v>12000</v>
      </c>
      <c r="BH3726">
        <v>29832.000000000004</v>
      </c>
      <c r="BI3726">
        <v>41466.480000000003</v>
      </c>
      <c r="BJ3726">
        <v>11634.48</v>
      </c>
    </row>
    <row r="3727" spans="11:62" x14ac:dyDescent="0.15">
      <c r="K3727">
        <v>2018</v>
      </c>
      <c r="L3727" t="s">
        <v>28</v>
      </c>
      <c r="M3727" t="s">
        <v>62</v>
      </c>
      <c r="N3727" t="s">
        <v>44</v>
      </c>
      <c r="O3727" t="s">
        <v>65</v>
      </c>
      <c r="P3727" t="s">
        <v>51</v>
      </c>
      <c r="Q3727" t="s">
        <v>52</v>
      </c>
      <c r="R3727">
        <v>17410</v>
      </c>
      <c r="S3727">
        <v>82035.92</v>
      </c>
      <c r="T3727">
        <v>110748.492</v>
      </c>
      <c r="U3727">
        <v>28712.572</v>
      </c>
      <c r="AX3727" t="s">
        <v>28</v>
      </c>
      <c r="AY3727">
        <v>2018</v>
      </c>
      <c r="AZ3727">
        <v>10</v>
      </c>
      <c r="BA3727" t="s">
        <v>38</v>
      </c>
      <c r="BB3727" t="s">
        <v>62</v>
      </c>
      <c r="BC3727" t="s">
        <v>44</v>
      </c>
      <c r="BD3727" t="s">
        <v>65</v>
      </c>
      <c r="BE3727" t="s">
        <v>51</v>
      </c>
      <c r="BF3727" t="s">
        <v>55</v>
      </c>
      <c r="BG3727">
        <v>9007</v>
      </c>
      <c r="BH3727">
        <v>50583.312000000005</v>
      </c>
      <c r="BI3727">
        <v>75369.134880000012</v>
      </c>
      <c r="BJ3727">
        <v>24785.822880000007</v>
      </c>
    </row>
    <row r="3728" spans="11:62" x14ac:dyDescent="0.15">
      <c r="K3728">
        <v>2018</v>
      </c>
      <c r="L3728" t="s">
        <v>28</v>
      </c>
      <c r="M3728" t="s">
        <v>62</v>
      </c>
      <c r="N3728" t="s">
        <v>44</v>
      </c>
      <c r="O3728" t="s">
        <v>65</v>
      </c>
      <c r="P3728" t="s">
        <v>51</v>
      </c>
      <c r="Q3728" t="s">
        <v>53</v>
      </c>
      <c r="R3728">
        <v>10659</v>
      </c>
      <c r="S3728">
        <v>85527.815999999992</v>
      </c>
      <c r="T3728">
        <v>110330.88263999998</v>
      </c>
      <c r="U3728">
        <v>24803.06663999999</v>
      </c>
      <c r="AX3728" t="s">
        <v>28</v>
      </c>
      <c r="AY3728">
        <v>2018</v>
      </c>
      <c r="AZ3728">
        <v>10</v>
      </c>
      <c r="BA3728" t="s">
        <v>38</v>
      </c>
      <c r="BB3728" t="s">
        <v>62</v>
      </c>
      <c r="BC3728" t="s">
        <v>44</v>
      </c>
      <c r="BD3728" t="s">
        <v>65</v>
      </c>
      <c r="BE3728" t="s">
        <v>56</v>
      </c>
      <c r="BF3728" t="s">
        <v>57</v>
      </c>
      <c r="BG3728">
        <v>7848</v>
      </c>
      <c r="BH3728">
        <v>131454</v>
      </c>
      <c r="BI3728">
        <v>181406.52</v>
      </c>
      <c r="BJ3728">
        <v>49952.51999999999</v>
      </c>
    </row>
    <row r="3729" spans="11:62" x14ac:dyDescent="0.15">
      <c r="K3729">
        <v>2018</v>
      </c>
      <c r="L3729" t="s">
        <v>28</v>
      </c>
      <c r="M3729" t="s">
        <v>62</v>
      </c>
      <c r="N3729" t="s">
        <v>44</v>
      </c>
      <c r="O3729" t="s">
        <v>65</v>
      </c>
      <c r="P3729" t="s">
        <v>51</v>
      </c>
      <c r="Q3729" t="s">
        <v>54</v>
      </c>
      <c r="R3729">
        <v>12000</v>
      </c>
      <c r="S3729">
        <v>29832.000000000004</v>
      </c>
      <c r="T3729">
        <v>41466.480000000003</v>
      </c>
      <c r="U3729">
        <v>11634.48</v>
      </c>
      <c r="AX3729" t="s">
        <v>28</v>
      </c>
      <c r="AY3729">
        <v>2018</v>
      </c>
      <c r="AZ3729">
        <v>10</v>
      </c>
      <c r="BA3729" t="s">
        <v>38</v>
      </c>
      <c r="BB3729" t="s">
        <v>62</v>
      </c>
      <c r="BC3729" t="s">
        <v>44</v>
      </c>
      <c r="BD3729" t="s">
        <v>65</v>
      </c>
      <c r="BE3729" t="s">
        <v>56</v>
      </c>
      <c r="BF3729" t="s">
        <v>58</v>
      </c>
      <c r="BG3729">
        <v>17766</v>
      </c>
      <c r="BH3729">
        <v>144384.28200000001</v>
      </c>
      <c r="BI3729">
        <v>202137.99480000001</v>
      </c>
      <c r="BJ3729">
        <v>57753.712800000008</v>
      </c>
    </row>
    <row r="3730" spans="11:62" x14ac:dyDescent="0.15">
      <c r="K3730">
        <v>2018</v>
      </c>
      <c r="L3730" t="s">
        <v>28</v>
      </c>
      <c r="M3730" t="s">
        <v>62</v>
      </c>
      <c r="N3730" t="s">
        <v>44</v>
      </c>
      <c r="O3730" t="s">
        <v>65</v>
      </c>
      <c r="P3730" t="s">
        <v>51</v>
      </c>
      <c r="Q3730" t="s">
        <v>55</v>
      </c>
      <c r="R3730">
        <v>9007</v>
      </c>
      <c r="S3730">
        <v>50583.312000000005</v>
      </c>
      <c r="T3730">
        <v>75369.134880000012</v>
      </c>
      <c r="U3730">
        <v>24785.822880000007</v>
      </c>
      <c r="AX3730" t="s">
        <v>28</v>
      </c>
      <c r="AY3730">
        <v>2018</v>
      </c>
      <c r="AZ3730">
        <v>10</v>
      </c>
      <c r="BA3730" t="s">
        <v>38</v>
      </c>
      <c r="BB3730" t="s">
        <v>62</v>
      </c>
      <c r="BC3730" t="s">
        <v>44</v>
      </c>
      <c r="BD3730" t="s">
        <v>65</v>
      </c>
      <c r="BE3730" t="s">
        <v>56</v>
      </c>
      <c r="BF3730" t="s">
        <v>59</v>
      </c>
      <c r="BG3730">
        <v>10382</v>
      </c>
      <c r="BH3730">
        <v>22238.244000000002</v>
      </c>
      <c r="BI3730">
        <v>29132.09964</v>
      </c>
      <c r="BJ3730">
        <v>6893.8556399999979</v>
      </c>
    </row>
    <row r="3731" spans="11:62" x14ac:dyDescent="0.15">
      <c r="K3731">
        <v>2018</v>
      </c>
      <c r="L3731" t="s">
        <v>28</v>
      </c>
      <c r="M3731" t="s">
        <v>62</v>
      </c>
      <c r="N3731" t="s">
        <v>44</v>
      </c>
      <c r="O3731" t="s">
        <v>65</v>
      </c>
      <c r="P3731" t="s">
        <v>56</v>
      </c>
      <c r="Q3731" t="s">
        <v>57</v>
      </c>
      <c r="R3731">
        <v>7848</v>
      </c>
      <c r="S3731">
        <v>131454</v>
      </c>
      <c r="T3731">
        <v>181406.52</v>
      </c>
      <c r="U3731">
        <v>49952.51999999999</v>
      </c>
      <c r="AX3731" t="s">
        <v>28</v>
      </c>
      <c r="AY3731">
        <v>2018</v>
      </c>
      <c r="AZ3731">
        <v>10</v>
      </c>
      <c r="BA3731" t="s">
        <v>38</v>
      </c>
      <c r="BB3731" t="s">
        <v>62</v>
      </c>
      <c r="BC3731" t="s">
        <v>44</v>
      </c>
      <c r="BD3731" t="s">
        <v>66</v>
      </c>
      <c r="BE3731" t="s">
        <v>46</v>
      </c>
      <c r="BF3731" t="s">
        <v>47</v>
      </c>
      <c r="BG3731">
        <v>5159</v>
      </c>
      <c r="BH3731">
        <v>7428.96</v>
      </c>
      <c r="BI3731">
        <v>9880.5168000000012</v>
      </c>
      <c r="BJ3731">
        <v>2451.5568000000012</v>
      </c>
    </row>
    <row r="3732" spans="11:62" x14ac:dyDescent="0.15">
      <c r="K3732">
        <v>2018</v>
      </c>
      <c r="L3732" t="s">
        <v>28</v>
      </c>
      <c r="M3732" t="s">
        <v>62</v>
      </c>
      <c r="N3732" t="s">
        <v>44</v>
      </c>
      <c r="O3732" t="s">
        <v>65</v>
      </c>
      <c r="P3732" t="s">
        <v>56</v>
      </c>
      <c r="Q3732" t="s">
        <v>58</v>
      </c>
      <c r="R3732">
        <v>17766</v>
      </c>
      <c r="S3732">
        <v>144384.28200000001</v>
      </c>
      <c r="T3732">
        <v>202137.99480000001</v>
      </c>
      <c r="U3732">
        <v>57753.712800000008</v>
      </c>
      <c r="AX3732" t="s">
        <v>28</v>
      </c>
      <c r="AY3732">
        <v>2018</v>
      </c>
      <c r="AZ3732">
        <v>10</v>
      </c>
      <c r="BA3732" t="s">
        <v>38</v>
      </c>
      <c r="BB3732" t="s">
        <v>62</v>
      </c>
      <c r="BC3732" t="s">
        <v>44</v>
      </c>
      <c r="BD3732" t="s">
        <v>66</v>
      </c>
      <c r="BE3732" t="s">
        <v>46</v>
      </c>
      <c r="BF3732" t="s">
        <v>48</v>
      </c>
      <c r="BG3732">
        <v>15635</v>
      </c>
      <c r="BH3732">
        <v>39556.550000000003</v>
      </c>
      <c r="BI3732">
        <v>48654.556500000006</v>
      </c>
      <c r="BJ3732">
        <v>9098.0065000000031</v>
      </c>
    </row>
    <row r="3733" spans="11:62" x14ac:dyDescent="0.15">
      <c r="K3733">
        <v>2018</v>
      </c>
      <c r="L3733" t="s">
        <v>28</v>
      </c>
      <c r="M3733" t="s">
        <v>62</v>
      </c>
      <c r="N3733" t="s">
        <v>44</v>
      </c>
      <c r="O3733" t="s">
        <v>65</v>
      </c>
      <c r="P3733" t="s">
        <v>56</v>
      </c>
      <c r="Q3733" t="s">
        <v>59</v>
      </c>
      <c r="R3733">
        <v>10382</v>
      </c>
      <c r="S3733">
        <v>22238.244000000002</v>
      </c>
      <c r="T3733">
        <v>29132.09964</v>
      </c>
      <c r="U3733">
        <v>6893.8556399999979</v>
      </c>
      <c r="AX3733" t="s">
        <v>28</v>
      </c>
      <c r="AY3733">
        <v>2018</v>
      </c>
      <c r="AZ3733">
        <v>10</v>
      </c>
      <c r="BA3733" t="s">
        <v>38</v>
      </c>
      <c r="BB3733" t="s">
        <v>62</v>
      </c>
      <c r="BC3733" t="s">
        <v>44</v>
      </c>
      <c r="BD3733" t="s">
        <v>66</v>
      </c>
      <c r="BE3733" t="s">
        <v>46</v>
      </c>
      <c r="BF3733" t="s">
        <v>49</v>
      </c>
      <c r="BG3733">
        <v>7534</v>
      </c>
      <c r="BH3733">
        <v>21381.492000000002</v>
      </c>
      <c r="BI3733">
        <v>26726.865000000005</v>
      </c>
      <c r="BJ3733">
        <v>5345.3730000000032</v>
      </c>
    </row>
    <row r="3734" spans="11:62" x14ac:dyDescent="0.15">
      <c r="K3734">
        <v>2018</v>
      </c>
      <c r="L3734" t="s">
        <v>28</v>
      </c>
      <c r="M3734" t="s">
        <v>62</v>
      </c>
      <c r="N3734" t="s">
        <v>44</v>
      </c>
      <c r="O3734" t="s">
        <v>66</v>
      </c>
      <c r="P3734" t="s">
        <v>46</v>
      </c>
      <c r="Q3734" t="s">
        <v>47</v>
      </c>
      <c r="R3734">
        <v>5159</v>
      </c>
      <c r="S3734">
        <v>7428.96</v>
      </c>
      <c r="T3734">
        <v>9880.5168000000012</v>
      </c>
      <c r="U3734">
        <v>2451.5568000000012</v>
      </c>
      <c r="AX3734" t="s">
        <v>28</v>
      </c>
      <c r="AY3734">
        <v>2018</v>
      </c>
      <c r="AZ3734">
        <v>10</v>
      </c>
      <c r="BA3734" t="s">
        <v>38</v>
      </c>
      <c r="BB3734" t="s">
        <v>62</v>
      </c>
      <c r="BC3734" t="s">
        <v>44</v>
      </c>
      <c r="BD3734" t="s">
        <v>66</v>
      </c>
      <c r="BE3734" t="s">
        <v>46</v>
      </c>
      <c r="BF3734" t="s">
        <v>50</v>
      </c>
      <c r="BG3734">
        <v>15890</v>
      </c>
      <c r="BH3734">
        <v>84042.209999999977</v>
      </c>
      <c r="BI3734">
        <v>125222.89289999998</v>
      </c>
      <c r="BJ3734">
        <v>41180.6829</v>
      </c>
    </row>
    <row r="3735" spans="11:62" x14ac:dyDescent="0.15">
      <c r="K3735">
        <v>2018</v>
      </c>
      <c r="L3735" t="s">
        <v>28</v>
      </c>
      <c r="M3735" t="s">
        <v>62</v>
      </c>
      <c r="N3735" t="s">
        <v>44</v>
      </c>
      <c r="O3735" t="s">
        <v>66</v>
      </c>
      <c r="P3735" t="s">
        <v>46</v>
      </c>
      <c r="Q3735" t="s">
        <v>48</v>
      </c>
      <c r="R3735">
        <v>15635</v>
      </c>
      <c r="S3735">
        <v>39556.550000000003</v>
      </c>
      <c r="T3735">
        <v>48654.556500000006</v>
      </c>
      <c r="U3735">
        <v>9098.0065000000031</v>
      </c>
      <c r="AX3735" t="s">
        <v>28</v>
      </c>
      <c r="AY3735">
        <v>2018</v>
      </c>
      <c r="AZ3735">
        <v>10</v>
      </c>
      <c r="BA3735" t="s">
        <v>38</v>
      </c>
      <c r="BB3735" t="s">
        <v>62</v>
      </c>
      <c r="BC3735" t="s">
        <v>44</v>
      </c>
      <c r="BD3735" t="s">
        <v>66</v>
      </c>
      <c r="BE3735" t="s">
        <v>51</v>
      </c>
      <c r="BF3735" t="s">
        <v>52</v>
      </c>
      <c r="BG3735">
        <v>19731</v>
      </c>
      <c r="BH3735">
        <v>83225.358000000007</v>
      </c>
      <c r="BI3735">
        <v>108192.96540000002</v>
      </c>
      <c r="BJ3735">
        <v>24967.607400000008</v>
      </c>
    </row>
    <row r="3736" spans="11:62" x14ac:dyDescent="0.15">
      <c r="K3736">
        <v>2018</v>
      </c>
      <c r="L3736" t="s">
        <v>28</v>
      </c>
      <c r="M3736" t="s">
        <v>62</v>
      </c>
      <c r="N3736" t="s">
        <v>44</v>
      </c>
      <c r="O3736" t="s">
        <v>66</v>
      </c>
      <c r="P3736" t="s">
        <v>46</v>
      </c>
      <c r="Q3736" t="s">
        <v>49</v>
      </c>
      <c r="R3736">
        <v>7534</v>
      </c>
      <c r="S3736">
        <v>21381.492000000002</v>
      </c>
      <c r="T3736">
        <v>26726.865000000005</v>
      </c>
      <c r="U3736">
        <v>5345.3730000000032</v>
      </c>
      <c r="AX3736" t="s">
        <v>28</v>
      </c>
      <c r="AY3736">
        <v>2018</v>
      </c>
      <c r="AZ3736">
        <v>10</v>
      </c>
      <c r="BA3736" t="s">
        <v>38</v>
      </c>
      <c r="BB3736" t="s">
        <v>62</v>
      </c>
      <c r="BC3736" t="s">
        <v>44</v>
      </c>
      <c r="BD3736" t="s">
        <v>66</v>
      </c>
      <c r="BE3736" t="s">
        <v>51</v>
      </c>
      <c r="BF3736" t="s">
        <v>53</v>
      </c>
      <c r="BG3736">
        <v>17703</v>
      </c>
      <c r="BH3736">
        <v>156494.51999999999</v>
      </c>
      <c r="BI3736">
        <v>211267.60199999998</v>
      </c>
      <c r="BJ3736">
        <v>54773.081999999995</v>
      </c>
    </row>
    <row r="3737" spans="11:62" x14ac:dyDescent="0.15">
      <c r="K3737">
        <v>2018</v>
      </c>
      <c r="L3737" t="s">
        <v>28</v>
      </c>
      <c r="M3737" t="s">
        <v>62</v>
      </c>
      <c r="N3737" t="s">
        <v>44</v>
      </c>
      <c r="O3737" t="s">
        <v>66</v>
      </c>
      <c r="P3737" t="s">
        <v>46</v>
      </c>
      <c r="Q3737" t="s">
        <v>50</v>
      </c>
      <c r="R3737">
        <v>15890</v>
      </c>
      <c r="S3737">
        <v>84042.209999999977</v>
      </c>
      <c r="T3737">
        <v>125222.89289999998</v>
      </c>
      <c r="U3737">
        <v>41180.6829</v>
      </c>
      <c r="AX3737" t="s">
        <v>28</v>
      </c>
      <c r="AY3737">
        <v>2018</v>
      </c>
      <c r="AZ3737">
        <v>10</v>
      </c>
      <c r="BA3737" t="s">
        <v>38</v>
      </c>
      <c r="BB3737" t="s">
        <v>62</v>
      </c>
      <c r="BC3737" t="s">
        <v>44</v>
      </c>
      <c r="BD3737" t="s">
        <v>66</v>
      </c>
      <c r="BE3737" t="s">
        <v>51</v>
      </c>
      <c r="BF3737" t="s">
        <v>54</v>
      </c>
      <c r="BG3737">
        <v>15799</v>
      </c>
      <c r="BH3737">
        <v>44837.562000000005</v>
      </c>
      <c r="BI3737">
        <v>65911.216140000004</v>
      </c>
      <c r="BJ3737">
        <v>21073.654139999999</v>
      </c>
    </row>
    <row r="3738" spans="11:62" x14ac:dyDescent="0.15">
      <c r="K3738">
        <v>2018</v>
      </c>
      <c r="L3738" t="s">
        <v>28</v>
      </c>
      <c r="M3738" t="s">
        <v>62</v>
      </c>
      <c r="N3738" t="s">
        <v>44</v>
      </c>
      <c r="O3738" t="s">
        <v>66</v>
      </c>
      <c r="P3738" t="s">
        <v>51</v>
      </c>
      <c r="Q3738" t="s">
        <v>52</v>
      </c>
      <c r="R3738">
        <v>19731</v>
      </c>
      <c r="S3738">
        <v>83225.358000000007</v>
      </c>
      <c r="T3738">
        <v>108192.96540000002</v>
      </c>
      <c r="U3738">
        <v>24967.607400000008</v>
      </c>
      <c r="AX3738" t="s">
        <v>28</v>
      </c>
      <c r="AY3738">
        <v>2018</v>
      </c>
      <c r="AZ3738">
        <v>10</v>
      </c>
      <c r="BA3738" t="s">
        <v>38</v>
      </c>
      <c r="BB3738" t="s">
        <v>62</v>
      </c>
      <c r="BC3738" t="s">
        <v>44</v>
      </c>
      <c r="BD3738" t="s">
        <v>66</v>
      </c>
      <c r="BE3738" t="s">
        <v>51</v>
      </c>
      <c r="BF3738" t="s">
        <v>55</v>
      </c>
      <c r="BG3738">
        <v>12894</v>
      </c>
      <c r="BH3738">
        <v>76745.088000000003</v>
      </c>
      <c r="BI3738">
        <v>115117.63200000001</v>
      </c>
      <c r="BJ3738">
        <v>38372.544000000009</v>
      </c>
    </row>
    <row r="3739" spans="11:62" x14ac:dyDescent="0.15">
      <c r="K3739">
        <v>2018</v>
      </c>
      <c r="L3739" t="s">
        <v>28</v>
      </c>
      <c r="M3739" t="s">
        <v>62</v>
      </c>
      <c r="N3739" t="s">
        <v>44</v>
      </c>
      <c r="O3739" t="s">
        <v>66</v>
      </c>
      <c r="P3739" t="s">
        <v>51</v>
      </c>
      <c r="Q3739" t="s">
        <v>53</v>
      </c>
      <c r="R3739">
        <v>17703</v>
      </c>
      <c r="S3739">
        <v>156494.51999999999</v>
      </c>
      <c r="T3739">
        <v>211267.60199999998</v>
      </c>
      <c r="U3739">
        <v>54773.081999999995</v>
      </c>
      <c r="AX3739" t="s">
        <v>28</v>
      </c>
      <c r="AY3739">
        <v>2018</v>
      </c>
      <c r="AZ3739">
        <v>10</v>
      </c>
      <c r="BA3739" t="s">
        <v>38</v>
      </c>
      <c r="BB3739" t="s">
        <v>62</v>
      </c>
      <c r="BC3739" t="s">
        <v>44</v>
      </c>
      <c r="BD3739" t="s">
        <v>66</v>
      </c>
      <c r="BE3739" t="s">
        <v>56</v>
      </c>
      <c r="BF3739" t="s">
        <v>57</v>
      </c>
      <c r="BG3739">
        <v>7657</v>
      </c>
      <c r="BH3739">
        <v>116968.33200000001</v>
      </c>
      <c r="BI3739">
        <v>170773.76472000004</v>
      </c>
      <c r="BJ3739">
        <v>53805.432720000026</v>
      </c>
    </row>
    <row r="3740" spans="11:62" x14ac:dyDescent="0.15">
      <c r="K3740">
        <v>2018</v>
      </c>
      <c r="L3740" t="s">
        <v>28</v>
      </c>
      <c r="M3740" t="s">
        <v>62</v>
      </c>
      <c r="N3740" t="s">
        <v>44</v>
      </c>
      <c r="O3740" t="s">
        <v>66</v>
      </c>
      <c r="P3740" t="s">
        <v>51</v>
      </c>
      <c r="Q3740" t="s">
        <v>54</v>
      </c>
      <c r="R3740">
        <v>15799</v>
      </c>
      <c r="S3740">
        <v>44837.562000000005</v>
      </c>
      <c r="T3740">
        <v>65911.216140000004</v>
      </c>
      <c r="U3740">
        <v>21073.654139999999</v>
      </c>
      <c r="AX3740" t="s">
        <v>28</v>
      </c>
      <c r="AY3740">
        <v>2018</v>
      </c>
      <c r="AZ3740">
        <v>10</v>
      </c>
      <c r="BA3740" t="s">
        <v>38</v>
      </c>
      <c r="BB3740" t="s">
        <v>62</v>
      </c>
      <c r="BC3740" t="s">
        <v>44</v>
      </c>
      <c r="BD3740" t="s">
        <v>66</v>
      </c>
      <c r="BE3740" t="s">
        <v>56</v>
      </c>
      <c r="BF3740" t="s">
        <v>58</v>
      </c>
      <c r="BG3740">
        <v>10324</v>
      </c>
      <c r="BH3740">
        <v>76098.203999999998</v>
      </c>
      <c r="BI3740">
        <v>110342.3958</v>
      </c>
      <c r="BJ3740">
        <v>34244.191800000001</v>
      </c>
    </row>
    <row r="3741" spans="11:62" x14ac:dyDescent="0.15">
      <c r="K3741">
        <v>2018</v>
      </c>
      <c r="L3741" t="s">
        <v>28</v>
      </c>
      <c r="M3741" t="s">
        <v>62</v>
      </c>
      <c r="N3741" t="s">
        <v>44</v>
      </c>
      <c r="O3741" t="s">
        <v>66</v>
      </c>
      <c r="P3741" t="s">
        <v>51</v>
      </c>
      <c r="Q3741" t="s">
        <v>55</v>
      </c>
      <c r="R3741">
        <v>12894</v>
      </c>
      <c r="S3741">
        <v>76745.088000000003</v>
      </c>
      <c r="T3741">
        <v>115117.63200000001</v>
      </c>
      <c r="U3741">
        <v>38372.544000000009</v>
      </c>
      <c r="AX3741" t="s">
        <v>28</v>
      </c>
      <c r="AY3741">
        <v>2018</v>
      </c>
      <c r="AZ3741">
        <v>10</v>
      </c>
      <c r="BA3741" t="s">
        <v>38</v>
      </c>
      <c r="BB3741" t="s">
        <v>62</v>
      </c>
      <c r="BC3741" t="s">
        <v>44</v>
      </c>
      <c r="BD3741" t="s">
        <v>66</v>
      </c>
      <c r="BE3741" t="s">
        <v>56</v>
      </c>
      <c r="BF3741" t="s">
        <v>59</v>
      </c>
      <c r="BG3741">
        <v>7733</v>
      </c>
      <c r="BH3741">
        <v>17677.637999999999</v>
      </c>
      <c r="BI3741">
        <v>23157.705779999997</v>
      </c>
      <c r="BJ3741">
        <v>5480.0677799999976</v>
      </c>
    </row>
    <row r="3742" spans="11:62" x14ac:dyDescent="0.15">
      <c r="K3742">
        <v>2018</v>
      </c>
      <c r="L3742" t="s">
        <v>28</v>
      </c>
      <c r="M3742" t="s">
        <v>62</v>
      </c>
      <c r="N3742" t="s">
        <v>44</v>
      </c>
      <c r="O3742" t="s">
        <v>66</v>
      </c>
      <c r="P3742" t="s">
        <v>56</v>
      </c>
      <c r="Q3742" t="s">
        <v>57</v>
      </c>
      <c r="R3742">
        <v>7657</v>
      </c>
      <c r="S3742">
        <v>116968.33200000001</v>
      </c>
      <c r="T3742">
        <v>170773.76472000004</v>
      </c>
      <c r="U3742">
        <v>53805.432720000026</v>
      </c>
      <c r="AX3742" t="s">
        <v>28</v>
      </c>
      <c r="AY3742">
        <v>2018</v>
      </c>
      <c r="AZ3742">
        <v>10</v>
      </c>
      <c r="BA3742" t="s">
        <v>38</v>
      </c>
      <c r="BB3742" t="s">
        <v>67</v>
      </c>
      <c r="BC3742" t="s">
        <v>68</v>
      </c>
      <c r="BD3742" t="s">
        <v>69</v>
      </c>
      <c r="BE3742" t="s">
        <v>46</v>
      </c>
      <c r="BF3742" t="s">
        <v>47</v>
      </c>
      <c r="BG3742">
        <v>14151</v>
      </c>
      <c r="BH3742">
        <v>19528.38</v>
      </c>
      <c r="BI3742">
        <v>25386.894</v>
      </c>
      <c r="BJ3742">
        <v>5858.5139999999992</v>
      </c>
    </row>
    <row r="3743" spans="11:62" x14ac:dyDescent="0.15">
      <c r="K3743">
        <v>2018</v>
      </c>
      <c r="L3743" t="s">
        <v>28</v>
      </c>
      <c r="M3743" t="s">
        <v>62</v>
      </c>
      <c r="N3743" t="s">
        <v>44</v>
      </c>
      <c r="O3743" t="s">
        <v>66</v>
      </c>
      <c r="P3743" t="s">
        <v>56</v>
      </c>
      <c r="Q3743" t="s">
        <v>58</v>
      </c>
      <c r="R3743">
        <v>10324</v>
      </c>
      <c r="S3743">
        <v>76098.203999999998</v>
      </c>
      <c r="T3743">
        <v>110342.3958</v>
      </c>
      <c r="U3743">
        <v>34244.191800000001</v>
      </c>
      <c r="AX3743" t="s">
        <v>28</v>
      </c>
      <c r="AY3743">
        <v>2018</v>
      </c>
      <c r="AZ3743">
        <v>10</v>
      </c>
      <c r="BA3743" t="s">
        <v>38</v>
      </c>
      <c r="BB3743" t="s">
        <v>67</v>
      </c>
      <c r="BC3743" t="s">
        <v>68</v>
      </c>
      <c r="BD3743" t="s">
        <v>69</v>
      </c>
      <c r="BE3743" t="s">
        <v>46</v>
      </c>
      <c r="BF3743" t="s">
        <v>48</v>
      </c>
      <c r="BG3743">
        <v>7134</v>
      </c>
      <c r="BH3743">
        <v>18833.760000000002</v>
      </c>
      <c r="BI3743">
        <v>25990.588800000005</v>
      </c>
      <c r="BJ3743">
        <v>7156.828800000003</v>
      </c>
    </row>
    <row r="3744" spans="11:62" x14ac:dyDescent="0.15">
      <c r="K3744">
        <v>2018</v>
      </c>
      <c r="L3744" t="s">
        <v>28</v>
      </c>
      <c r="M3744" t="s">
        <v>62</v>
      </c>
      <c r="N3744" t="s">
        <v>44</v>
      </c>
      <c r="O3744" t="s">
        <v>66</v>
      </c>
      <c r="P3744" t="s">
        <v>56</v>
      </c>
      <c r="Q3744" t="s">
        <v>59</v>
      </c>
      <c r="R3744">
        <v>7733</v>
      </c>
      <c r="S3744">
        <v>17677.637999999999</v>
      </c>
      <c r="T3744">
        <v>23157.705779999997</v>
      </c>
      <c r="U3744">
        <v>5480.0677799999976</v>
      </c>
      <c r="AX3744" t="s">
        <v>28</v>
      </c>
      <c r="AY3744">
        <v>2018</v>
      </c>
      <c r="AZ3744">
        <v>10</v>
      </c>
      <c r="BA3744" t="s">
        <v>38</v>
      </c>
      <c r="BB3744" t="s">
        <v>67</v>
      </c>
      <c r="BC3744" t="s">
        <v>68</v>
      </c>
      <c r="BD3744" t="s">
        <v>69</v>
      </c>
      <c r="BE3744" t="s">
        <v>46</v>
      </c>
      <c r="BF3744" t="s">
        <v>49</v>
      </c>
      <c r="BG3744">
        <v>16982</v>
      </c>
      <c r="BH3744">
        <v>41096.44</v>
      </c>
      <c r="BI3744">
        <v>60822.731200000002</v>
      </c>
      <c r="BJ3744">
        <v>19726.2912</v>
      </c>
    </row>
    <row r="3745" spans="11:62" x14ac:dyDescent="0.15">
      <c r="K3745">
        <v>2018</v>
      </c>
      <c r="L3745" t="s">
        <v>28</v>
      </c>
      <c r="M3745" t="s">
        <v>67</v>
      </c>
      <c r="N3745" t="s">
        <v>68</v>
      </c>
      <c r="O3745" t="s">
        <v>69</v>
      </c>
      <c r="P3745" t="s">
        <v>46</v>
      </c>
      <c r="Q3745" t="s">
        <v>47</v>
      </c>
      <c r="R3745">
        <v>14151</v>
      </c>
      <c r="S3745">
        <v>19528.38</v>
      </c>
      <c r="T3745">
        <v>25386.894</v>
      </c>
      <c r="U3745">
        <v>5858.5139999999992</v>
      </c>
      <c r="AX3745" t="s">
        <v>28</v>
      </c>
      <c r="AY3745">
        <v>2018</v>
      </c>
      <c r="AZ3745">
        <v>10</v>
      </c>
      <c r="BA3745" t="s">
        <v>38</v>
      </c>
      <c r="BB3745" t="s">
        <v>67</v>
      </c>
      <c r="BC3745" t="s">
        <v>68</v>
      </c>
      <c r="BD3745" t="s">
        <v>69</v>
      </c>
      <c r="BE3745" t="s">
        <v>46</v>
      </c>
      <c r="BF3745" t="s">
        <v>50</v>
      </c>
      <c r="BG3745">
        <v>16510</v>
      </c>
      <c r="BH3745">
        <v>87321.39</v>
      </c>
      <c r="BI3745">
        <v>117883.8765</v>
      </c>
      <c r="BJ3745">
        <v>30562.486499999999</v>
      </c>
    </row>
    <row r="3746" spans="11:62" x14ac:dyDescent="0.15">
      <c r="K3746">
        <v>2018</v>
      </c>
      <c r="L3746" t="s">
        <v>28</v>
      </c>
      <c r="M3746" t="s">
        <v>67</v>
      </c>
      <c r="N3746" t="s">
        <v>68</v>
      </c>
      <c r="O3746" t="s">
        <v>69</v>
      </c>
      <c r="P3746" t="s">
        <v>46</v>
      </c>
      <c r="Q3746" t="s">
        <v>48</v>
      </c>
      <c r="R3746">
        <v>7134</v>
      </c>
      <c r="S3746">
        <v>18833.760000000002</v>
      </c>
      <c r="T3746">
        <v>25990.588800000005</v>
      </c>
      <c r="U3746">
        <v>7156.828800000003</v>
      </c>
      <c r="AX3746" t="s">
        <v>28</v>
      </c>
      <c r="AY3746">
        <v>2018</v>
      </c>
      <c r="AZ3746">
        <v>10</v>
      </c>
      <c r="BA3746" t="s">
        <v>38</v>
      </c>
      <c r="BB3746" t="s">
        <v>67</v>
      </c>
      <c r="BC3746" t="s">
        <v>68</v>
      </c>
      <c r="BD3746" t="s">
        <v>69</v>
      </c>
      <c r="BE3746" t="s">
        <v>51</v>
      </c>
      <c r="BF3746" t="s">
        <v>52</v>
      </c>
      <c r="BG3746">
        <v>16189</v>
      </c>
      <c r="BH3746">
        <v>70745.929999999993</v>
      </c>
      <c r="BI3746">
        <v>93384.627599999993</v>
      </c>
      <c r="BJ3746">
        <v>22638.6976</v>
      </c>
    </row>
    <row r="3747" spans="11:62" x14ac:dyDescent="0.15">
      <c r="K3747">
        <v>2018</v>
      </c>
      <c r="L3747" t="s">
        <v>28</v>
      </c>
      <c r="M3747" t="s">
        <v>67</v>
      </c>
      <c r="N3747" t="s">
        <v>68</v>
      </c>
      <c r="O3747" t="s">
        <v>69</v>
      </c>
      <c r="P3747" t="s">
        <v>46</v>
      </c>
      <c r="Q3747" t="s">
        <v>49</v>
      </c>
      <c r="R3747">
        <v>16982</v>
      </c>
      <c r="S3747">
        <v>41096.44</v>
      </c>
      <c r="T3747">
        <v>60822.731200000002</v>
      </c>
      <c r="U3747">
        <v>19726.2912</v>
      </c>
      <c r="AX3747" t="s">
        <v>28</v>
      </c>
      <c r="AY3747">
        <v>2018</v>
      </c>
      <c r="AZ3747">
        <v>10</v>
      </c>
      <c r="BA3747" t="s">
        <v>38</v>
      </c>
      <c r="BB3747" t="s">
        <v>67</v>
      </c>
      <c r="BC3747" t="s">
        <v>68</v>
      </c>
      <c r="BD3747" t="s">
        <v>69</v>
      </c>
      <c r="BE3747" t="s">
        <v>51</v>
      </c>
      <c r="BF3747" t="s">
        <v>53</v>
      </c>
      <c r="BG3747">
        <v>7186</v>
      </c>
      <c r="BH3747">
        <v>58637.759999999987</v>
      </c>
      <c r="BI3747">
        <v>75056.332799999989</v>
      </c>
      <c r="BJ3747">
        <v>16418.572800000002</v>
      </c>
    </row>
    <row r="3748" spans="11:62" x14ac:dyDescent="0.15">
      <c r="K3748">
        <v>2018</v>
      </c>
      <c r="L3748" t="s">
        <v>28</v>
      </c>
      <c r="M3748" t="s">
        <v>67</v>
      </c>
      <c r="N3748" t="s">
        <v>68</v>
      </c>
      <c r="O3748" t="s">
        <v>69</v>
      </c>
      <c r="P3748" t="s">
        <v>46</v>
      </c>
      <c r="Q3748" t="s">
        <v>50</v>
      </c>
      <c r="R3748">
        <v>16510</v>
      </c>
      <c r="S3748">
        <v>87321.39</v>
      </c>
      <c r="T3748">
        <v>117883.8765</v>
      </c>
      <c r="U3748">
        <v>30562.486499999999</v>
      </c>
      <c r="AX3748" t="s">
        <v>28</v>
      </c>
      <c r="AY3748">
        <v>2018</v>
      </c>
      <c r="AZ3748">
        <v>10</v>
      </c>
      <c r="BA3748" t="s">
        <v>38</v>
      </c>
      <c r="BB3748" t="s">
        <v>67</v>
      </c>
      <c r="BC3748" t="s">
        <v>68</v>
      </c>
      <c r="BD3748" t="s">
        <v>69</v>
      </c>
      <c r="BE3748" t="s">
        <v>51</v>
      </c>
      <c r="BF3748" t="s">
        <v>54</v>
      </c>
      <c r="BG3748">
        <v>17243</v>
      </c>
      <c r="BH3748">
        <v>46280.212000000014</v>
      </c>
      <c r="BI3748">
        <v>67569.109520000027</v>
      </c>
      <c r="BJ3748">
        <v>21288.897520000013</v>
      </c>
    </row>
    <row r="3749" spans="11:62" x14ac:dyDescent="0.15">
      <c r="K3749">
        <v>2018</v>
      </c>
      <c r="L3749" t="s">
        <v>28</v>
      </c>
      <c r="M3749" t="s">
        <v>67</v>
      </c>
      <c r="N3749" t="s">
        <v>68</v>
      </c>
      <c r="O3749" t="s">
        <v>69</v>
      </c>
      <c r="P3749" t="s">
        <v>51</v>
      </c>
      <c r="Q3749" t="s">
        <v>52</v>
      </c>
      <c r="R3749">
        <v>16189</v>
      </c>
      <c r="S3749">
        <v>70745.929999999993</v>
      </c>
      <c r="T3749">
        <v>93384.627599999993</v>
      </c>
      <c r="U3749">
        <v>22638.6976</v>
      </c>
      <c r="AX3749" t="s">
        <v>28</v>
      </c>
      <c r="AY3749">
        <v>2018</v>
      </c>
      <c r="AZ3749">
        <v>10</v>
      </c>
      <c r="BA3749" t="s">
        <v>38</v>
      </c>
      <c r="BB3749" t="s">
        <v>67</v>
      </c>
      <c r="BC3749" t="s">
        <v>68</v>
      </c>
      <c r="BD3749" t="s">
        <v>69</v>
      </c>
      <c r="BE3749" t="s">
        <v>51</v>
      </c>
      <c r="BF3749" t="s">
        <v>55</v>
      </c>
      <c r="BG3749">
        <v>12104</v>
      </c>
      <c r="BH3749">
        <v>74947.967999999993</v>
      </c>
      <c r="BI3749">
        <v>98931.317759999991</v>
      </c>
      <c r="BJ3749">
        <v>23983.349759999997</v>
      </c>
    </row>
    <row r="3750" spans="11:62" x14ac:dyDescent="0.15">
      <c r="K3750">
        <v>2018</v>
      </c>
      <c r="L3750" t="s">
        <v>28</v>
      </c>
      <c r="M3750" t="s">
        <v>67</v>
      </c>
      <c r="N3750" t="s">
        <v>68</v>
      </c>
      <c r="O3750" t="s">
        <v>69</v>
      </c>
      <c r="P3750" t="s">
        <v>51</v>
      </c>
      <c r="Q3750" t="s">
        <v>53</v>
      </c>
      <c r="R3750">
        <v>7186</v>
      </c>
      <c r="S3750">
        <v>58637.759999999987</v>
      </c>
      <c r="T3750">
        <v>75056.332799999989</v>
      </c>
      <c r="U3750">
        <v>16418.572800000002</v>
      </c>
      <c r="AX3750" t="s">
        <v>28</v>
      </c>
      <c r="AY3750">
        <v>2018</v>
      </c>
      <c r="AZ3750">
        <v>10</v>
      </c>
      <c r="BA3750" t="s">
        <v>38</v>
      </c>
      <c r="BB3750" t="s">
        <v>67</v>
      </c>
      <c r="BC3750" t="s">
        <v>68</v>
      </c>
      <c r="BD3750" t="s">
        <v>69</v>
      </c>
      <c r="BE3750" t="s">
        <v>56</v>
      </c>
      <c r="BF3750" t="s">
        <v>57</v>
      </c>
      <c r="BG3750">
        <v>12976</v>
      </c>
      <c r="BH3750">
        <v>203437.728</v>
      </c>
      <c r="BI3750">
        <v>276675.31008000002</v>
      </c>
      <c r="BJ3750">
        <v>73237.582080000022</v>
      </c>
    </row>
    <row r="3751" spans="11:62" x14ac:dyDescent="0.15">
      <c r="K3751">
        <v>2018</v>
      </c>
      <c r="L3751" t="s">
        <v>28</v>
      </c>
      <c r="M3751" t="s">
        <v>67</v>
      </c>
      <c r="N3751" t="s">
        <v>68</v>
      </c>
      <c r="O3751" t="s">
        <v>69</v>
      </c>
      <c r="P3751" t="s">
        <v>51</v>
      </c>
      <c r="Q3751" t="s">
        <v>54</v>
      </c>
      <c r="R3751">
        <v>17243</v>
      </c>
      <c r="S3751">
        <v>46280.212000000014</v>
      </c>
      <c r="T3751">
        <v>67569.109520000027</v>
      </c>
      <c r="U3751">
        <v>21288.897520000013</v>
      </c>
      <c r="AX3751" t="s">
        <v>28</v>
      </c>
      <c r="AY3751">
        <v>2018</v>
      </c>
      <c r="AZ3751">
        <v>10</v>
      </c>
      <c r="BA3751" t="s">
        <v>38</v>
      </c>
      <c r="BB3751" t="s">
        <v>67</v>
      </c>
      <c r="BC3751" t="s">
        <v>68</v>
      </c>
      <c r="BD3751" t="s">
        <v>69</v>
      </c>
      <c r="BE3751" t="s">
        <v>56</v>
      </c>
      <c r="BF3751" t="s">
        <v>58</v>
      </c>
      <c r="BG3751">
        <v>6515</v>
      </c>
      <c r="BH3751">
        <v>47611.62</v>
      </c>
      <c r="BI3751">
        <v>58562.292600000008</v>
      </c>
      <c r="BJ3751">
        <v>10950.672600000005</v>
      </c>
    </row>
    <row r="3752" spans="11:62" x14ac:dyDescent="0.15">
      <c r="K3752">
        <v>2018</v>
      </c>
      <c r="L3752" t="s">
        <v>28</v>
      </c>
      <c r="M3752" t="s">
        <v>67</v>
      </c>
      <c r="N3752" t="s">
        <v>68</v>
      </c>
      <c r="O3752" t="s">
        <v>69</v>
      </c>
      <c r="P3752" t="s">
        <v>51</v>
      </c>
      <c r="Q3752" t="s">
        <v>55</v>
      </c>
      <c r="R3752">
        <v>12104</v>
      </c>
      <c r="S3752">
        <v>74947.967999999993</v>
      </c>
      <c r="T3752">
        <v>98931.317759999991</v>
      </c>
      <c r="U3752">
        <v>23983.349759999997</v>
      </c>
      <c r="AX3752" t="s">
        <v>28</v>
      </c>
      <c r="AY3752">
        <v>2018</v>
      </c>
      <c r="AZ3752">
        <v>10</v>
      </c>
      <c r="BA3752" t="s">
        <v>38</v>
      </c>
      <c r="BB3752" t="s">
        <v>67</v>
      </c>
      <c r="BC3752" t="s">
        <v>68</v>
      </c>
      <c r="BD3752" t="s">
        <v>69</v>
      </c>
      <c r="BE3752" t="s">
        <v>56</v>
      </c>
      <c r="BF3752" t="s">
        <v>59</v>
      </c>
      <c r="BG3752">
        <v>18284</v>
      </c>
      <c r="BH3752">
        <v>40480.776000000005</v>
      </c>
      <c r="BI3752">
        <v>57482.701920000007</v>
      </c>
      <c r="BJ3752">
        <v>17001.925920000001</v>
      </c>
    </row>
    <row r="3753" spans="11:62" x14ac:dyDescent="0.15">
      <c r="K3753">
        <v>2018</v>
      </c>
      <c r="L3753" t="s">
        <v>28</v>
      </c>
      <c r="M3753" t="s">
        <v>67</v>
      </c>
      <c r="N3753" t="s">
        <v>68</v>
      </c>
      <c r="O3753" t="s">
        <v>69</v>
      </c>
      <c r="P3753" t="s">
        <v>56</v>
      </c>
      <c r="Q3753" t="s">
        <v>57</v>
      </c>
      <c r="R3753">
        <v>12976</v>
      </c>
      <c r="S3753">
        <v>203437.728</v>
      </c>
      <c r="T3753">
        <v>276675.31008000002</v>
      </c>
      <c r="U3753">
        <v>73237.582080000022</v>
      </c>
      <c r="AX3753" t="s">
        <v>28</v>
      </c>
      <c r="AY3753">
        <v>2018</v>
      </c>
      <c r="AZ3753">
        <v>10</v>
      </c>
      <c r="BA3753" t="s">
        <v>38</v>
      </c>
      <c r="BB3753" t="s">
        <v>67</v>
      </c>
      <c r="BC3753" t="s">
        <v>68</v>
      </c>
      <c r="BD3753" t="s">
        <v>70</v>
      </c>
      <c r="BE3753" t="s">
        <v>46</v>
      </c>
      <c r="BF3753" t="s">
        <v>47</v>
      </c>
      <c r="BG3753">
        <v>15395</v>
      </c>
      <c r="BH3753">
        <v>24016.2</v>
      </c>
      <c r="BI3753">
        <v>33382.518000000004</v>
      </c>
      <c r="BJ3753">
        <v>9366.3180000000029</v>
      </c>
    </row>
    <row r="3754" spans="11:62" x14ac:dyDescent="0.15">
      <c r="K3754">
        <v>2018</v>
      </c>
      <c r="L3754" t="s">
        <v>28</v>
      </c>
      <c r="M3754" t="s">
        <v>67</v>
      </c>
      <c r="N3754" t="s">
        <v>68</v>
      </c>
      <c r="O3754" t="s">
        <v>69</v>
      </c>
      <c r="P3754" t="s">
        <v>56</v>
      </c>
      <c r="Q3754" t="s">
        <v>58</v>
      </c>
      <c r="R3754">
        <v>6515</v>
      </c>
      <c r="S3754">
        <v>47611.62</v>
      </c>
      <c r="T3754">
        <v>58562.292600000008</v>
      </c>
      <c r="U3754">
        <v>10950.672600000005</v>
      </c>
      <c r="AX3754" t="s">
        <v>28</v>
      </c>
      <c r="AY3754">
        <v>2018</v>
      </c>
      <c r="AZ3754">
        <v>10</v>
      </c>
      <c r="BA3754" t="s">
        <v>38</v>
      </c>
      <c r="BB3754" t="s">
        <v>67</v>
      </c>
      <c r="BC3754" t="s">
        <v>68</v>
      </c>
      <c r="BD3754" t="s">
        <v>70</v>
      </c>
      <c r="BE3754" t="s">
        <v>46</v>
      </c>
      <c r="BF3754" t="s">
        <v>48</v>
      </c>
      <c r="BG3754">
        <v>15923</v>
      </c>
      <c r="BH3754">
        <v>39234.272000000004</v>
      </c>
      <c r="BI3754">
        <v>47473.469120000002</v>
      </c>
      <c r="BJ3754">
        <v>8239.1971199999971</v>
      </c>
    </row>
    <row r="3755" spans="11:62" x14ac:dyDescent="0.15">
      <c r="K3755">
        <v>2018</v>
      </c>
      <c r="L3755" t="s">
        <v>28</v>
      </c>
      <c r="M3755" t="s">
        <v>67</v>
      </c>
      <c r="N3755" t="s">
        <v>68</v>
      </c>
      <c r="O3755" t="s">
        <v>69</v>
      </c>
      <c r="P3755" t="s">
        <v>56</v>
      </c>
      <c r="Q3755" t="s">
        <v>59</v>
      </c>
      <c r="R3755">
        <v>18284</v>
      </c>
      <c r="S3755">
        <v>40480.776000000005</v>
      </c>
      <c r="T3755">
        <v>57482.701920000007</v>
      </c>
      <c r="U3755">
        <v>17001.925920000001</v>
      </c>
      <c r="AX3755" t="s">
        <v>28</v>
      </c>
      <c r="AY3755">
        <v>2018</v>
      </c>
      <c r="AZ3755">
        <v>10</v>
      </c>
      <c r="BA3755" t="s">
        <v>38</v>
      </c>
      <c r="BB3755" t="s">
        <v>67</v>
      </c>
      <c r="BC3755" t="s">
        <v>68</v>
      </c>
      <c r="BD3755" t="s">
        <v>70</v>
      </c>
      <c r="BE3755" t="s">
        <v>46</v>
      </c>
      <c r="BF3755" t="s">
        <v>49</v>
      </c>
      <c r="BG3755">
        <v>18713</v>
      </c>
      <c r="BH3755">
        <v>49402.320000000007</v>
      </c>
      <c r="BI3755">
        <v>67681.178400000004</v>
      </c>
      <c r="BJ3755">
        <v>18278.858399999997</v>
      </c>
    </row>
    <row r="3756" spans="11:62" x14ac:dyDescent="0.15">
      <c r="K3756">
        <v>2018</v>
      </c>
      <c r="L3756" t="s">
        <v>28</v>
      </c>
      <c r="M3756" t="s">
        <v>67</v>
      </c>
      <c r="N3756" t="s">
        <v>68</v>
      </c>
      <c r="O3756" t="s">
        <v>70</v>
      </c>
      <c r="P3756" t="s">
        <v>46</v>
      </c>
      <c r="Q3756" t="s">
        <v>47</v>
      </c>
      <c r="R3756">
        <v>15395</v>
      </c>
      <c r="S3756">
        <v>24016.2</v>
      </c>
      <c r="T3756">
        <v>33382.518000000004</v>
      </c>
      <c r="U3756">
        <v>9366.3180000000029</v>
      </c>
      <c r="AX3756" t="s">
        <v>28</v>
      </c>
      <c r="AY3756">
        <v>2018</v>
      </c>
      <c r="AZ3756">
        <v>10</v>
      </c>
      <c r="BA3756" t="s">
        <v>38</v>
      </c>
      <c r="BB3756" t="s">
        <v>67</v>
      </c>
      <c r="BC3756" t="s">
        <v>68</v>
      </c>
      <c r="BD3756" t="s">
        <v>70</v>
      </c>
      <c r="BE3756" t="s">
        <v>46</v>
      </c>
      <c r="BF3756" t="s">
        <v>50</v>
      </c>
      <c r="BG3756">
        <v>12069</v>
      </c>
      <c r="BH3756">
        <v>56905.334999999992</v>
      </c>
      <c r="BI3756">
        <v>83081.789099999995</v>
      </c>
      <c r="BJ3756">
        <v>26176.454100000003</v>
      </c>
    </row>
    <row r="3757" spans="11:62" x14ac:dyDescent="0.15">
      <c r="K3757">
        <v>2018</v>
      </c>
      <c r="L3757" t="s">
        <v>28</v>
      </c>
      <c r="M3757" t="s">
        <v>67</v>
      </c>
      <c r="N3757" t="s">
        <v>68</v>
      </c>
      <c r="O3757" t="s">
        <v>70</v>
      </c>
      <c r="P3757" t="s">
        <v>46</v>
      </c>
      <c r="Q3757" t="s">
        <v>48</v>
      </c>
      <c r="R3757">
        <v>15923</v>
      </c>
      <c r="S3757">
        <v>39234.272000000004</v>
      </c>
      <c r="T3757">
        <v>47473.469120000002</v>
      </c>
      <c r="U3757">
        <v>8239.1971199999971</v>
      </c>
      <c r="AX3757" t="s">
        <v>28</v>
      </c>
      <c r="AY3757">
        <v>2018</v>
      </c>
      <c r="AZ3757">
        <v>10</v>
      </c>
      <c r="BA3757" t="s">
        <v>38</v>
      </c>
      <c r="BB3757" t="s">
        <v>67</v>
      </c>
      <c r="BC3757" t="s">
        <v>68</v>
      </c>
      <c r="BD3757" t="s">
        <v>70</v>
      </c>
      <c r="BE3757" t="s">
        <v>51</v>
      </c>
      <c r="BF3757" t="s">
        <v>52</v>
      </c>
      <c r="BG3757">
        <v>17168</v>
      </c>
      <c r="BH3757">
        <v>84157.535999999993</v>
      </c>
      <c r="BI3757">
        <v>118662.12576</v>
      </c>
      <c r="BJ3757">
        <v>34504.589760000003</v>
      </c>
    </row>
    <row r="3758" spans="11:62" x14ac:dyDescent="0.15">
      <c r="K3758">
        <v>2018</v>
      </c>
      <c r="L3758" t="s">
        <v>28</v>
      </c>
      <c r="M3758" t="s">
        <v>67</v>
      </c>
      <c r="N3758" t="s">
        <v>68</v>
      </c>
      <c r="O3758" t="s">
        <v>70</v>
      </c>
      <c r="P3758" t="s">
        <v>46</v>
      </c>
      <c r="Q3758" t="s">
        <v>49</v>
      </c>
      <c r="R3758">
        <v>18713</v>
      </c>
      <c r="S3758">
        <v>49402.320000000007</v>
      </c>
      <c r="T3758">
        <v>67681.178400000004</v>
      </c>
      <c r="U3758">
        <v>18278.858399999997</v>
      </c>
      <c r="AX3758" t="s">
        <v>28</v>
      </c>
      <c r="AY3758">
        <v>2018</v>
      </c>
      <c r="AZ3758">
        <v>10</v>
      </c>
      <c r="BA3758" t="s">
        <v>38</v>
      </c>
      <c r="BB3758" t="s">
        <v>67</v>
      </c>
      <c r="BC3758" t="s">
        <v>68</v>
      </c>
      <c r="BD3758" t="s">
        <v>70</v>
      </c>
      <c r="BE3758" t="s">
        <v>51</v>
      </c>
      <c r="BF3758" t="s">
        <v>53</v>
      </c>
      <c r="BG3758">
        <v>10148</v>
      </c>
      <c r="BH3758">
        <v>86258</v>
      </c>
      <c r="BI3758">
        <v>109547.66</v>
      </c>
      <c r="BJ3758">
        <v>23289.660000000003</v>
      </c>
    </row>
    <row r="3759" spans="11:62" x14ac:dyDescent="0.15">
      <c r="K3759">
        <v>2018</v>
      </c>
      <c r="L3759" t="s">
        <v>28</v>
      </c>
      <c r="M3759" t="s">
        <v>67</v>
      </c>
      <c r="N3759" t="s">
        <v>68</v>
      </c>
      <c r="O3759" t="s">
        <v>70</v>
      </c>
      <c r="P3759" t="s">
        <v>46</v>
      </c>
      <c r="Q3759" t="s">
        <v>50</v>
      </c>
      <c r="R3759">
        <v>12069</v>
      </c>
      <c r="S3759">
        <v>56905.334999999992</v>
      </c>
      <c r="T3759">
        <v>83081.789099999995</v>
      </c>
      <c r="U3759">
        <v>26176.454100000003</v>
      </c>
      <c r="AX3759" t="s">
        <v>28</v>
      </c>
      <c r="AY3759">
        <v>2018</v>
      </c>
      <c r="AZ3759">
        <v>10</v>
      </c>
      <c r="BA3759" t="s">
        <v>38</v>
      </c>
      <c r="BB3759" t="s">
        <v>67</v>
      </c>
      <c r="BC3759" t="s">
        <v>68</v>
      </c>
      <c r="BD3759" t="s">
        <v>70</v>
      </c>
      <c r="BE3759" t="s">
        <v>51</v>
      </c>
      <c r="BF3759" t="s">
        <v>54</v>
      </c>
      <c r="BG3759">
        <v>11761</v>
      </c>
      <c r="BH3759">
        <v>31307.782000000003</v>
      </c>
      <c r="BI3759">
        <v>42578.58352</v>
      </c>
      <c r="BJ3759">
        <v>11270.801519999997</v>
      </c>
    </row>
    <row r="3760" spans="11:62" x14ac:dyDescent="0.15">
      <c r="K3760">
        <v>2018</v>
      </c>
      <c r="L3760" t="s">
        <v>28</v>
      </c>
      <c r="M3760" t="s">
        <v>67</v>
      </c>
      <c r="N3760" t="s">
        <v>68</v>
      </c>
      <c r="O3760" t="s">
        <v>70</v>
      </c>
      <c r="P3760" t="s">
        <v>51</v>
      </c>
      <c r="Q3760" t="s">
        <v>52</v>
      </c>
      <c r="R3760">
        <v>17168</v>
      </c>
      <c r="S3760">
        <v>84157.535999999993</v>
      </c>
      <c r="T3760">
        <v>118662.12576</v>
      </c>
      <c r="U3760">
        <v>34504.589760000003</v>
      </c>
      <c r="AX3760" t="s">
        <v>28</v>
      </c>
      <c r="AY3760">
        <v>2018</v>
      </c>
      <c r="AZ3760">
        <v>10</v>
      </c>
      <c r="BA3760" t="s">
        <v>38</v>
      </c>
      <c r="BB3760" t="s">
        <v>67</v>
      </c>
      <c r="BC3760" t="s">
        <v>68</v>
      </c>
      <c r="BD3760" t="s">
        <v>70</v>
      </c>
      <c r="BE3760" t="s">
        <v>51</v>
      </c>
      <c r="BF3760" t="s">
        <v>55</v>
      </c>
      <c r="BG3760">
        <v>12183</v>
      </c>
      <c r="BH3760">
        <v>74852.351999999999</v>
      </c>
      <c r="BI3760">
        <v>98805.10463999999</v>
      </c>
      <c r="BJ3760">
        <v>23952.752639999992</v>
      </c>
    </row>
    <row r="3761" spans="11:62" x14ac:dyDescent="0.15">
      <c r="K3761">
        <v>2018</v>
      </c>
      <c r="L3761" t="s">
        <v>28</v>
      </c>
      <c r="M3761" t="s">
        <v>67</v>
      </c>
      <c r="N3761" t="s">
        <v>68</v>
      </c>
      <c r="O3761" t="s">
        <v>70</v>
      </c>
      <c r="P3761" t="s">
        <v>51</v>
      </c>
      <c r="Q3761" t="s">
        <v>53</v>
      </c>
      <c r="R3761">
        <v>10148</v>
      </c>
      <c r="S3761">
        <v>86258</v>
      </c>
      <c r="T3761">
        <v>109547.66</v>
      </c>
      <c r="U3761">
        <v>23289.660000000003</v>
      </c>
      <c r="AX3761" t="s">
        <v>28</v>
      </c>
      <c r="AY3761">
        <v>2018</v>
      </c>
      <c r="AZ3761">
        <v>10</v>
      </c>
      <c r="BA3761" t="s">
        <v>38</v>
      </c>
      <c r="BB3761" t="s">
        <v>67</v>
      </c>
      <c r="BC3761" t="s">
        <v>68</v>
      </c>
      <c r="BD3761" t="s">
        <v>70</v>
      </c>
      <c r="BE3761" t="s">
        <v>56</v>
      </c>
      <c r="BF3761" t="s">
        <v>57</v>
      </c>
      <c r="BG3761">
        <v>11448</v>
      </c>
      <c r="BH3761">
        <v>191754</v>
      </c>
      <c r="BI3761">
        <v>274208.21999999997</v>
      </c>
      <c r="BJ3761">
        <v>82454.219999999972</v>
      </c>
    </row>
    <row r="3762" spans="11:62" x14ac:dyDescent="0.15">
      <c r="K3762">
        <v>2018</v>
      </c>
      <c r="L3762" t="s">
        <v>28</v>
      </c>
      <c r="M3762" t="s">
        <v>67</v>
      </c>
      <c r="N3762" t="s">
        <v>68</v>
      </c>
      <c r="O3762" t="s">
        <v>70</v>
      </c>
      <c r="P3762" t="s">
        <v>51</v>
      </c>
      <c r="Q3762" t="s">
        <v>54</v>
      </c>
      <c r="R3762">
        <v>11761</v>
      </c>
      <c r="S3762">
        <v>31307.782000000003</v>
      </c>
      <c r="T3762">
        <v>42578.58352</v>
      </c>
      <c r="U3762">
        <v>11270.801519999997</v>
      </c>
      <c r="AX3762" t="s">
        <v>28</v>
      </c>
      <c r="AY3762">
        <v>2018</v>
      </c>
      <c r="AZ3762">
        <v>10</v>
      </c>
      <c r="BA3762" t="s">
        <v>38</v>
      </c>
      <c r="BB3762" t="s">
        <v>67</v>
      </c>
      <c r="BC3762" t="s">
        <v>68</v>
      </c>
      <c r="BD3762" t="s">
        <v>70</v>
      </c>
      <c r="BE3762" t="s">
        <v>56</v>
      </c>
      <c r="BF3762" t="s">
        <v>58</v>
      </c>
      <c r="BG3762">
        <v>16628</v>
      </c>
      <c r="BH3762">
        <v>115232.04</v>
      </c>
      <c r="BI3762">
        <v>145192.37039999999</v>
      </c>
      <c r="BJ3762">
        <v>29960.330399999992</v>
      </c>
    </row>
    <row r="3763" spans="11:62" x14ac:dyDescent="0.15">
      <c r="K3763">
        <v>2018</v>
      </c>
      <c r="L3763" t="s">
        <v>28</v>
      </c>
      <c r="M3763" t="s">
        <v>67</v>
      </c>
      <c r="N3763" t="s">
        <v>68</v>
      </c>
      <c r="O3763" t="s">
        <v>70</v>
      </c>
      <c r="P3763" t="s">
        <v>51</v>
      </c>
      <c r="Q3763" t="s">
        <v>55</v>
      </c>
      <c r="R3763">
        <v>12183</v>
      </c>
      <c r="S3763">
        <v>74852.351999999999</v>
      </c>
      <c r="T3763">
        <v>98805.10463999999</v>
      </c>
      <c r="U3763">
        <v>23952.752639999992</v>
      </c>
      <c r="AX3763" t="s">
        <v>28</v>
      </c>
      <c r="AY3763">
        <v>2018</v>
      </c>
      <c r="AZ3763">
        <v>10</v>
      </c>
      <c r="BA3763" t="s">
        <v>38</v>
      </c>
      <c r="BB3763" t="s">
        <v>67</v>
      </c>
      <c r="BC3763" t="s">
        <v>68</v>
      </c>
      <c r="BD3763" t="s">
        <v>70</v>
      </c>
      <c r="BE3763" t="s">
        <v>56</v>
      </c>
      <c r="BF3763" t="s">
        <v>59</v>
      </c>
      <c r="BG3763">
        <v>14264</v>
      </c>
      <c r="BH3763">
        <v>32350.752</v>
      </c>
      <c r="BI3763">
        <v>46585.082879999994</v>
      </c>
      <c r="BJ3763">
        <v>14234.330879999994</v>
      </c>
    </row>
    <row r="3764" spans="11:62" x14ac:dyDescent="0.15">
      <c r="K3764">
        <v>2018</v>
      </c>
      <c r="L3764" t="s">
        <v>28</v>
      </c>
      <c r="M3764" t="s">
        <v>67</v>
      </c>
      <c r="N3764" t="s">
        <v>68</v>
      </c>
      <c r="O3764" t="s">
        <v>70</v>
      </c>
      <c r="P3764" t="s">
        <v>56</v>
      </c>
      <c r="Q3764" t="s">
        <v>57</v>
      </c>
      <c r="R3764">
        <v>11448</v>
      </c>
      <c r="S3764">
        <v>191754</v>
      </c>
      <c r="T3764">
        <v>274208.21999999997</v>
      </c>
      <c r="U3764">
        <v>82454.219999999972</v>
      </c>
      <c r="AX3764" t="s">
        <v>28</v>
      </c>
      <c r="AY3764">
        <v>2018</v>
      </c>
      <c r="AZ3764">
        <v>10</v>
      </c>
      <c r="BA3764" t="s">
        <v>38</v>
      </c>
      <c r="BB3764" t="s">
        <v>67</v>
      </c>
      <c r="BC3764" t="s">
        <v>68</v>
      </c>
      <c r="BD3764" t="s">
        <v>71</v>
      </c>
      <c r="BE3764" t="s">
        <v>46</v>
      </c>
      <c r="BF3764" t="s">
        <v>47</v>
      </c>
      <c r="BG3764">
        <v>14864</v>
      </c>
      <c r="BH3764">
        <v>21404.16</v>
      </c>
      <c r="BI3764">
        <v>30821.990399999999</v>
      </c>
      <c r="BJ3764">
        <v>9417.8303999999989</v>
      </c>
    </row>
    <row r="3765" spans="11:62" x14ac:dyDescent="0.15">
      <c r="K3765">
        <v>2018</v>
      </c>
      <c r="L3765" t="s">
        <v>28</v>
      </c>
      <c r="M3765" t="s">
        <v>67</v>
      </c>
      <c r="N3765" t="s">
        <v>68</v>
      </c>
      <c r="O3765" t="s">
        <v>70</v>
      </c>
      <c r="P3765" t="s">
        <v>56</v>
      </c>
      <c r="Q3765" t="s">
        <v>58</v>
      </c>
      <c r="R3765">
        <v>16628</v>
      </c>
      <c r="S3765">
        <v>115232.04</v>
      </c>
      <c r="T3765">
        <v>145192.37039999999</v>
      </c>
      <c r="U3765">
        <v>29960.330399999992</v>
      </c>
      <c r="AX3765" t="s">
        <v>28</v>
      </c>
      <c r="AY3765">
        <v>2018</v>
      </c>
      <c r="AZ3765">
        <v>10</v>
      </c>
      <c r="BA3765" t="s">
        <v>38</v>
      </c>
      <c r="BB3765" t="s">
        <v>67</v>
      </c>
      <c r="BC3765" t="s">
        <v>68</v>
      </c>
      <c r="BD3765" t="s">
        <v>71</v>
      </c>
      <c r="BE3765" t="s">
        <v>46</v>
      </c>
      <c r="BF3765" t="s">
        <v>48</v>
      </c>
      <c r="BG3765">
        <v>12968</v>
      </c>
      <c r="BH3765">
        <v>36803.184000000001</v>
      </c>
      <c r="BI3765">
        <v>44899.884480000001</v>
      </c>
      <c r="BJ3765">
        <v>8096.7004799999995</v>
      </c>
    </row>
    <row r="3766" spans="11:62" x14ac:dyDescent="0.15">
      <c r="K3766">
        <v>2018</v>
      </c>
      <c r="L3766" t="s">
        <v>28</v>
      </c>
      <c r="M3766" t="s">
        <v>67</v>
      </c>
      <c r="N3766" t="s">
        <v>68</v>
      </c>
      <c r="O3766" t="s">
        <v>70</v>
      </c>
      <c r="P3766" t="s">
        <v>56</v>
      </c>
      <c r="Q3766" t="s">
        <v>59</v>
      </c>
      <c r="R3766">
        <v>14264</v>
      </c>
      <c r="S3766">
        <v>32350.752</v>
      </c>
      <c r="T3766">
        <v>46585.082879999994</v>
      </c>
      <c r="U3766">
        <v>14234.330879999994</v>
      </c>
      <c r="AX3766" t="s">
        <v>28</v>
      </c>
      <c r="AY3766">
        <v>2018</v>
      </c>
      <c r="AZ3766">
        <v>10</v>
      </c>
      <c r="BA3766" t="s">
        <v>38</v>
      </c>
      <c r="BB3766" t="s">
        <v>67</v>
      </c>
      <c r="BC3766" t="s">
        <v>68</v>
      </c>
      <c r="BD3766" t="s">
        <v>71</v>
      </c>
      <c r="BE3766" t="s">
        <v>46</v>
      </c>
      <c r="BF3766" t="s">
        <v>49</v>
      </c>
      <c r="BG3766">
        <v>16756</v>
      </c>
      <c r="BH3766">
        <v>40918.152000000009</v>
      </c>
      <c r="BI3766">
        <v>53193.597600000016</v>
      </c>
      <c r="BJ3766">
        <v>12275.445600000006</v>
      </c>
    </row>
    <row r="3767" spans="11:62" x14ac:dyDescent="0.15">
      <c r="K3767">
        <v>2018</v>
      </c>
      <c r="L3767" t="s">
        <v>28</v>
      </c>
      <c r="M3767" t="s">
        <v>67</v>
      </c>
      <c r="N3767" t="s">
        <v>68</v>
      </c>
      <c r="O3767" t="s">
        <v>71</v>
      </c>
      <c r="P3767" t="s">
        <v>46</v>
      </c>
      <c r="Q3767" t="s">
        <v>47</v>
      </c>
      <c r="R3767">
        <v>14864</v>
      </c>
      <c r="S3767">
        <v>21404.16</v>
      </c>
      <c r="T3767">
        <v>30821.990399999999</v>
      </c>
      <c r="U3767">
        <v>9417.8303999999989</v>
      </c>
      <c r="AX3767" t="s">
        <v>28</v>
      </c>
      <c r="AY3767">
        <v>2018</v>
      </c>
      <c r="AZ3767">
        <v>10</v>
      </c>
      <c r="BA3767" t="s">
        <v>38</v>
      </c>
      <c r="BB3767" t="s">
        <v>67</v>
      </c>
      <c r="BC3767" t="s">
        <v>68</v>
      </c>
      <c r="BD3767" t="s">
        <v>71</v>
      </c>
      <c r="BE3767" t="s">
        <v>46</v>
      </c>
      <c r="BF3767" t="s">
        <v>50</v>
      </c>
      <c r="BG3767">
        <v>6971</v>
      </c>
      <c r="BH3767">
        <v>35154.752999999997</v>
      </c>
      <c r="BI3767">
        <v>42185.703599999993</v>
      </c>
      <c r="BJ3767">
        <v>7030.9505999999965</v>
      </c>
    </row>
    <row r="3768" spans="11:62" x14ac:dyDescent="0.15">
      <c r="K3768">
        <v>2018</v>
      </c>
      <c r="L3768" t="s">
        <v>28</v>
      </c>
      <c r="M3768" t="s">
        <v>67</v>
      </c>
      <c r="N3768" t="s">
        <v>68</v>
      </c>
      <c r="O3768" t="s">
        <v>71</v>
      </c>
      <c r="P3768" t="s">
        <v>46</v>
      </c>
      <c r="Q3768" t="s">
        <v>48</v>
      </c>
      <c r="R3768">
        <v>12968</v>
      </c>
      <c r="S3768">
        <v>36803.184000000001</v>
      </c>
      <c r="T3768">
        <v>44899.884480000001</v>
      </c>
      <c r="U3768">
        <v>8096.7004799999995</v>
      </c>
      <c r="AX3768" t="s">
        <v>28</v>
      </c>
      <c r="AY3768">
        <v>2018</v>
      </c>
      <c r="AZ3768">
        <v>10</v>
      </c>
      <c r="BA3768" t="s">
        <v>38</v>
      </c>
      <c r="BB3768" t="s">
        <v>67</v>
      </c>
      <c r="BC3768" t="s">
        <v>68</v>
      </c>
      <c r="BD3768" t="s">
        <v>71</v>
      </c>
      <c r="BE3768" t="s">
        <v>51</v>
      </c>
      <c r="BF3768" t="s">
        <v>52</v>
      </c>
      <c r="BG3768">
        <v>7079</v>
      </c>
      <c r="BH3768">
        <v>34701.258000000002</v>
      </c>
      <c r="BI3768">
        <v>50316.824099999998</v>
      </c>
      <c r="BJ3768">
        <v>15615.566099999996</v>
      </c>
    </row>
    <row r="3769" spans="11:62" x14ac:dyDescent="0.15">
      <c r="K3769">
        <v>2018</v>
      </c>
      <c r="L3769" t="s">
        <v>28</v>
      </c>
      <c r="M3769" t="s">
        <v>67</v>
      </c>
      <c r="N3769" t="s">
        <v>68</v>
      </c>
      <c r="O3769" t="s">
        <v>71</v>
      </c>
      <c r="P3769" t="s">
        <v>46</v>
      </c>
      <c r="Q3769" t="s">
        <v>49</v>
      </c>
      <c r="R3769">
        <v>16756</v>
      </c>
      <c r="S3769">
        <v>40918.152000000009</v>
      </c>
      <c r="T3769">
        <v>53193.597600000016</v>
      </c>
      <c r="U3769">
        <v>12275.445600000006</v>
      </c>
      <c r="AX3769" t="s">
        <v>28</v>
      </c>
      <c r="AY3769">
        <v>2018</v>
      </c>
      <c r="AZ3769">
        <v>10</v>
      </c>
      <c r="BA3769" t="s">
        <v>38</v>
      </c>
      <c r="BB3769" t="s">
        <v>67</v>
      </c>
      <c r="BC3769" t="s">
        <v>68</v>
      </c>
      <c r="BD3769" t="s">
        <v>71</v>
      </c>
      <c r="BE3769" t="s">
        <v>51</v>
      </c>
      <c r="BF3769" t="s">
        <v>53</v>
      </c>
      <c r="BG3769">
        <v>10717</v>
      </c>
      <c r="BH3769">
        <v>93280.767999999982</v>
      </c>
      <c r="BI3769">
        <v>139921.15199999997</v>
      </c>
      <c r="BJ3769">
        <v>46640.383999999991</v>
      </c>
    </row>
    <row r="3770" spans="11:62" x14ac:dyDescent="0.15">
      <c r="K3770">
        <v>2018</v>
      </c>
      <c r="L3770" t="s">
        <v>28</v>
      </c>
      <c r="M3770" t="s">
        <v>67</v>
      </c>
      <c r="N3770" t="s">
        <v>68</v>
      </c>
      <c r="O3770" t="s">
        <v>71</v>
      </c>
      <c r="P3770" t="s">
        <v>46</v>
      </c>
      <c r="Q3770" t="s">
        <v>50</v>
      </c>
      <c r="R3770">
        <v>6971</v>
      </c>
      <c r="S3770">
        <v>35154.752999999997</v>
      </c>
      <c r="T3770">
        <v>42185.703599999993</v>
      </c>
      <c r="U3770">
        <v>7030.9505999999965</v>
      </c>
      <c r="AX3770" t="s">
        <v>28</v>
      </c>
      <c r="AY3770">
        <v>2018</v>
      </c>
      <c r="AZ3770">
        <v>10</v>
      </c>
      <c r="BA3770" t="s">
        <v>38</v>
      </c>
      <c r="BB3770" t="s">
        <v>67</v>
      </c>
      <c r="BC3770" t="s">
        <v>68</v>
      </c>
      <c r="BD3770" t="s">
        <v>71</v>
      </c>
      <c r="BE3770" t="s">
        <v>51</v>
      </c>
      <c r="BF3770" t="s">
        <v>54</v>
      </c>
      <c r="BG3770">
        <v>7481</v>
      </c>
      <c r="BH3770">
        <v>20079.004000000001</v>
      </c>
      <c r="BI3770">
        <v>28512.185679999999</v>
      </c>
      <c r="BJ3770">
        <v>8433.1816799999979</v>
      </c>
    </row>
    <row r="3771" spans="11:62" x14ac:dyDescent="0.15">
      <c r="K3771">
        <v>2018</v>
      </c>
      <c r="L3771" t="s">
        <v>28</v>
      </c>
      <c r="M3771" t="s">
        <v>67</v>
      </c>
      <c r="N3771" t="s">
        <v>68</v>
      </c>
      <c r="O3771" t="s">
        <v>71</v>
      </c>
      <c r="P3771" t="s">
        <v>51</v>
      </c>
      <c r="Q3771" t="s">
        <v>52</v>
      </c>
      <c r="R3771">
        <v>7079</v>
      </c>
      <c r="S3771">
        <v>34701.258000000002</v>
      </c>
      <c r="T3771">
        <v>50316.824099999998</v>
      </c>
      <c r="U3771">
        <v>15615.566099999996</v>
      </c>
      <c r="AX3771" t="s">
        <v>28</v>
      </c>
      <c r="AY3771">
        <v>2018</v>
      </c>
      <c r="AZ3771">
        <v>10</v>
      </c>
      <c r="BA3771" t="s">
        <v>38</v>
      </c>
      <c r="BB3771" t="s">
        <v>67</v>
      </c>
      <c r="BC3771" t="s">
        <v>68</v>
      </c>
      <c r="BD3771" t="s">
        <v>71</v>
      </c>
      <c r="BE3771" t="s">
        <v>51</v>
      </c>
      <c r="BF3771" t="s">
        <v>55</v>
      </c>
      <c r="BG3771">
        <v>16538</v>
      </c>
      <c r="BH3771">
        <v>91289.76</v>
      </c>
      <c r="BI3771">
        <v>118676.68799999999</v>
      </c>
      <c r="BJ3771">
        <v>27386.928</v>
      </c>
    </row>
    <row r="3772" spans="11:62" x14ac:dyDescent="0.15">
      <c r="K3772">
        <v>2018</v>
      </c>
      <c r="L3772" t="s">
        <v>28</v>
      </c>
      <c r="M3772" t="s">
        <v>67</v>
      </c>
      <c r="N3772" t="s">
        <v>68</v>
      </c>
      <c r="O3772" t="s">
        <v>71</v>
      </c>
      <c r="P3772" t="s">
        <v>51</v>
      </c>
      <c r="Q3772" t="s">
        <v>53</v>
      </c>
      <c r="R3772">
        <v>10717</v>
      </c>
      <c r="S3772">
        <v>93280.767999999982</v>
      </c>
      <c r="T3772">
        <v>139921.15199999997</v>
      </c>
      <c r="U3772">
        <v>46640.383999999991</v>
      </c>
      <c r="AX3772" t="s">
        <v>28</v>
      </c>
      <c r="AY3772">
        <v>2018</v>
      </c>
      <c r="AZ3772">
        <v>10</v>
      </c>
      <c r="BA3772" t="s">
        <v>38</v>
      </c>
      <c r="BB3772" t="s">
        <v>67</v>
      </c>
      <c r="BC3772" t="s">
        <v>68</v>
      </c>
      <c r="BD3772" t="s">
        <v>71</v>
      </c>
      <c r="BE3772" t="s">
        <v>56</v>
      </c>
      <c r="BF3772" t="s">
        <v>57</v>
      </c>
      <c r="BG3772">
        <v>6747</v>
      </c>
      <c r="BH3772">
        <v>111204.054</v>
      </c>
      <c r="BI3772">
        <v>150125.47290000002</v>
      </c>
      <c r="BJ3772">
        <v>38921.418900000019</v>
      </c>
    </row>
    <row r="3773" spans="11:62" x14ac:dyDescent="0.15">
      <c r="K3773">
        <v>2018</v>
      </c>
      <c r="L3773" t="s">
        <v>28</v>
      </c>
      <c r="M3773" t="s">
        <v>67</v>
      </c>
      <c r="N3773" t="s">
        <v>68</v>
      </c>
      <c r="O3773" t="s">
        <v>71</v>
      </c>
      <c r="P3773" t="s">
        <v>51</v>
      </c>
      <c r="Q3773" t="s">
        <v>54</v>
      </c>
      <c r="R3773">
        <v>7481</v>
      </c>
      <c r="S3773">
        <v>20079.004000000001</v>
      </c>
      <c r="T3773">
        <v>28512.185679999999</v>
      </c>
      <c r="U3773">
        <v>8433.1816799999979</v>
      </c>
      <c r="AX3773" t="s">
        <v>28</v>
      </c>
      <c r="AY3773">
        <v>2018</v>
      </c>
      <c r="AZ3773">
        <v>10</v>
      </c>
      <c r="BA3773" t="s">
        <v>38</v>
      </c>
      <c r="BB3773" t="s">
        <v>67</v>
      </c>
      <c r="BC3773" t="s">
        <v>68</v>
      </c>
      <c r="BD3773" t="s">
        <v>71</v>
      </c>
      <c r="BE3773" t="s">
        <v>56</v>
      </c>
      <c r="BF3773" t="s">
        <v>58</v>
      </c>
      <c r="BG3773">
        <v>9499</v>
      </c>
      <c r="BH3773">
        <v>68221.817999999999</v>
      </c>
      <c r="BI3773">
        <v>97557.199739999996</v>
      </c>
      <c r="BJ3773">
        <v>29335.381739999997</v>
      </c>
    </row>
    <row r="3774" spans="11:62" x14ac:dyDescent="0.15">
      <c r="K3774">
        <v>2018</v>
      </c>
      <c r="L3774" t="s">
        <v>28</v>
      </c>
      <c r="M3774" t="s">
        <v>67</v>
      </c>
      <c r="N3774" t="s">
        <v>68</v>
      </c>
      <c r="O3774" t="s">
        <v>71</v>
      </c>
      <c r="P3774" t="s">
        <v>51</v>
      </c>
      <c r="Q3774" t="s">
        <v>55</v>
      </c>
      <c r="R3774">
        <v>16538</v>
      </c>
      <c r="S3774">
        <v>91289.76</v>
      </c>
      <c r="T3774">
        <v>118676.68799999999</v>
      </c>
      <c r="U3774">
        <v>27386.928</v>
      </c>
      <c r="AX3774" t="s">
        <v>28</v>
      </c>
      <c r="AY3774">
        <v>2018</v>
      </c>
      <c r="AZ3774">
        <v>10</v>
      </c>
      <c r="BA3774" t="s">
        <v>38</v>
      </c>
      <c r="BB3774" t="s">
        <v>67</v>
      </c>
      <c r="BC3774" t="s">
        <v>68</v>
      </c>
      <c r="BD3774" t="s">
        <v>71</v>
      </c>
      <c r="BE3774" t="s">
        <v>56</v>
      </c>
      <c r="BF3774" t="s">
        <v>59</v>
      </c>
      <c r="BG3774">
        <v>18998</v>
      </c>
      <c r="BH3774">
        <v>42745.5</v>
      </c>
      <c r="BI3774">
        <v>54714.239999999998</v>
      </c>
      <c r="BJ3774">
        <v>11968.739999999998</v>
      </c>
    </row>
    <row r="3775" spans="11:62" x14ac:dyDescent="0.15">
      <c r="K3775">
        <v>2018</v>
      </c>
      <c r="L3775" t="s">
        <v>28</v>
      </c>
      <c r="M3775" t="s">
        <v>67</v>
      </c>
      <c r="N3775" t="s">
        <v>68</v>
      </c>
      <c r="O3775" t="s">
        <v>71</v>
      </c>
      <c r="P3775" t="s">
        <v>56</v>
      </c>
      <c r="Q3775" t="s">
        <v>57</v>
      </c>
      <c r="R3775">
        <v>6747</v>
      </c>
      <c r="S3775">
        <v>111204.054</v>
      </c>
      <c r="T3775">
        <v>150125.47290000002</v>
      </c>
      <c r="U3775">
        <v>38921.418900000019</v>
      </c>
      <c r="AX3775" t="s">
        <v>28</v>
      </c>
      <c r="AY3775">
        <v>2018</v>
      </c>
      <c r="AZ3775">
        <v>10</v>
      </c>
      <c r="BA3775" t="s">
        <v>38</v>
      </c>
      <c r="BB3775" t="s">
        <v>67</v>
      </c>
      <c r="BC3775" t="s">
        <v>68</v>
      </c>
      <c r="BD3775" t="s">
        <v>72</v>
      </c>
      <c r="BE3775" t="s">
        <v>46</v>
      </c>
      <c r="BF3775" t="s">
        <v>47</v>
      </c>
      <c r="BG3775">
        <v>5897</v>
      </c>
      <c r="BH3775">
        <v>8987.0279999999984</v>
      </c>
      <c r="BI3775">
        <v>12222.358079999998</v>
      </c>
      <c r="BJ3775">
        <v>3235.3300799999997</v>
      </c>
    </row>
    <row r="3776" spans="11:62" x14ac:dyDescent="0.15">
      <c r="K3776">
        <v>2018</v>
      </c>
      <c r="L3776" t="s">
        <v>28</v>
      </c>
      <c r="M3776" t="s">
        <v>67</v>
      </c>
      <c r="N3776" t="s">
        <v>68</v>
      </c>
      <c r="O3776" t="s">
        <v>71</v>
      </c>
      <c r="P3776" t="s">
        <v>56</v>
      </c>
      <c r="Q3776" t="s">
        <v>58</v>
      </c>
      <c r="R3776">
        <v>9499</v>
      </c>
      <c r="S3776">
        <v>68221.817999999999</v>
      </c>
      <c r="T3776">
        <v>97557.199739999996</v>
      </c>
      <c r="U3776">
        <v>29335.381739999997</v>
      </c>
      <c r="AX3776" t="s">
        <v>28</v>
      </c>
      <c r="AY3776">
        <v>2018</v>
      </c>
      <c r="AZ3776">
        <v>10</v>
      </c>
      <c r="BA3776" t="s">
        <v>38</v>
      </c>
      <c r="BB3776" t="s">
        <v>67</v>
      </c>
      <c r="BC3776" t="s">
        <v>68</v>
      </c>
      <c r="BD3776" t="s">
        <v>72</v>
      </c>
      <c r="BE3776" t="s">
        <v>46</v>
      </c>
      <c r="BF3776" t="s">
        <v>48</v>
      </c>
      <c r="BG3776">
        <v>9851</v>
      </c>
      <c r="BH3776">
        <v>26440.083999999999</v>
      </c>
      <c r="BI3776">
        <v>31728.1008</v>
      </c>
      <c r="BJ3776">
        <v>5288.0168000000012</v>
      </c>
    </row>
    <row r="3777" spans="11:62" x14ac:dyDescent="0.15">
      <c r="K3777">
        <v>2018</v>
      </c>
      <c r="L3777" t="s">
        <v>28</v>
      </c>
      <c r="M3777" t="s">
        <v>67</v>
      </c>
      <c r="N3777" t="s">
        <v>68</v>
      </c>
      <c r="O3777" t="s">
        <v>71</v>
      </c>
      <c r="P3777" t="s">
        <v>56</v>
      </c>
      <c r="Q3777" t="s">
        <v>59</v>
      </c>
      <c r="R3777">
        <v>18998</v>
      </c>
      <c r="S3777">
        <v>42745.5</v>
      </c>
      <c r="T3777">
        <v>54714.239999999998</v>
      </c>
      <c r="U3777">
        <v>11968.739999999998</v>
      </c>
      <c r="AX3777" t="s">
        <v>28</v>
      </c>
      <c r="AY3777">
        <v>2018</v>
      </c>
      <c r="AZ3777">
        <v>10</v>
      </c>
      <c r="BA3777" t="s">
        <v>38</v>
      </c>
      <c r="BB3777" t="s">
        <v>67</v>
      </c>
      <c r="BC3777" t="s">
        <v>68</v>
      </c>
      <c r="BD3777" t="s">
        <v>72</v>
      </c>
      <c r="BE3777" t="s">
        <v>46</v>
      </c>
      <c r="BF3777" t="s">
        <v>49</v>
      </c>
      <c r="BG3777">
        <v>13996</v>
      </c>
      <c r="BH3777">
        <v>38181.088000000003</v>
      </c>
      <c r="BI3777">
        <v>54980.76672</v>
      </c>
      <c r="BJ3777">
        <v>16799.678719999996</v>
      </c>
    </row>
    <row r="3778" spans="11:62" x14ac:dyDescent="0.15">
      <c r="K3778">
        <v>2018</v>
      </c>
      <c r="L3778" t="s">
        <v>28</v>
      </c>
      <c r="M3778" t="s">
        <v>67</v>
      </c>
      <c r="N3778" t="s">
        <v>68</v>
      </c>
      <c r="O3778" t="s">
        <v>72</v>
      </c>
      <c r="P3778" t="s">
        <v>46</v>
      </c>
      <c r="Q3778" t="s">
        <v>47</v>
      </c>
      <c r="R3778">
        <v>5897</v>
      </c>
      <c r="S3778">
        <v>8987.0279999999984</v>
      </c>
      <c r="T3778">
        <v>12222.358079999998</v>
      </c>
      <c r="U3778">
        <v>3235.3300799999997</v>
      </c>
      <c r="AX3778" t="s">
        <v>28</v>
      </c>
      <c r="AY3778">
        <v>2018</v>
      </c>
      <c r="AZ3778">
        <v>10</v>
      </c>
      <c r="BA3778" t="s">
        <v>38</v>
      </c>
      <c r="BB3778" t="s">
        <v>67</v>
      </c>
      <c r="BC3778" t="s">
        <v>68</v>
      </c>
      <c r="BD3778" t="s">
        <v>72</v>
      </c>
      <c r="BE3778" t="s">
        <v>46</v>
      </c>
      <c r="BF3778" t="s">
        <v>50</v>
      </c>
      <c r="BG3778">
        <v>18889</v>
      </c>
      <c r="BH3778">
        <v>98355.022999999986</v>
      </c>
      <c r="BI3778">
        <v>138680.58242999998</v>
      </c>
      <c r="BJ3778">
        <v>40325.559429999994</v>
      </c>
    </row>
    <row r="3779" spans="11:62" x14ac:dyDescent="0.15">
      <c r="K3779">
        <v>2018</v>
      </c>
      <c r="L3779" t="s">
        <v>28</v>
      </c>
      <c r="M3779" t="s">
        <v>67</v>
      </c>
      <c r="N3779" t="s">
        <v>68</v>
      </c>
      <c r="O3779" t="s">
        <v>72</v>
      </c>
      <c r="P3779" t="s">
        <v>46</v>
      </c>
      <c r="Q3779" t="s">
        <v>48</v>
      </c>
      <c r="R3779">
        <v>9851</v>
      </c>
      <c r="S3779">
        <v>26440.083999999999</v>
      </c>
      <c r="T3779">
        <v>31728.1008</v>
      </c>
      <c r="U3779">
        <v>5288.0168000000012</v>
      </c>
      <c r="AX3779" t="s">
        <v>28</v>
      </c>
      <c r="AY3779">
        <v>2018</v>
      </c>
      <c r="AZ3779">
        <v>10</v>
      </c>
      <c r="BA3779" t="s">
        <v>38</v>
      </c>
      <c r="BB3779" t="s">
        <v>67</v>
      </c>
      <c r="BC3779" t="s">
        <v>68</v>
      </c>
      <c r="BD3779" t="s">
        <v>72</v>
      </c>
      <c r="BE3779" t="s">
        <v>51</v>
      </c>
      <c r="BF3779" t="s">
        <v>52</v>
      </c>
      <c r="BG3779">
        <v>8336</v>
      </c>
      <c r="BH3779">
        <v>35478.016000000003</v>
      </c>
      <c r="BI3779">
        <v>46476.200960000009</v>
      </c>
      <c r="BJ3779">
        <v>10998.184960000006</v>
      </c>
    </row>
    <row r="3780" spans="11:62" x14ac:dyDescent="0.15">
      <c r="K3780">
        <v>2018</v>
      </c>
      <c r="L3780" t="s">
        <v>28</v>
      </c>
      <c r="M3780" t="s">
        <v>67</v>
      </c>
      <c r="N3780" t="s">
        <v>68</v>
      </c>
      <c r="O3780" t="s">
        <v>72</v>
      </c>
      <c r="P3780" t="s">
        <v>46</v>
      </c>
      <c r="Q3780" t="s">
        <v>49</v>
      </c>
      <c r="R3780">
        <v>13996</v>
      </c>
      <c r="S3780">
        <v>38181.088000000003</v>
      </c>
      <c r="T3780">
        <v>54980.76672</v>
      </c>
      <c r="U3780">
        <v>16799.678719999996</v>
      </c>
      <c r="AX3780" t="s">
        <v>28</v>
      </c>
      <c r="AY3780">
        <v>2018</v>
      </c>
      <c r="AZ3780">
        <v>10</v>
      </c>
      <c r="BA3780" t="s">
        <v>38</v>
      </c>
      <c r="BB3780" t="s">
        <v>67</v>
      </c>
      <c r="BC3780" t="s">
        <v>68</v>
      </c>
      <c r="BD3780" t="s">
        <v>72</v>
      </c>
      <c r="BE3780" t="s">
        <v>51</v>
      </c>
      <c r="BF3780" t="s">
        <v>53</v>
      </c>
      <c r="BG3780">
        <v>15707</v>
      </c>
      <c r="BH3780">
        <v>118556.436</v>
      </c>
      <c r="BI3780">
        <v>169535.70348000003</v>
      </c>
      <c r="BJ3780">
        <v>50979.267480000024</v>
      </c>
    </row>
    <row r="3781" spans="11:62" x14ac:dyDescent="0.15">
      <c r="K3781">
        <v>2018</v>
      </c>
      <c r="L3781" t="s">
        <v>28</v>
      </c>
      <c r="M3781" t="s">
        <v>67</v>
      </c>
      <c r="N3781" t="s">
        <v>68</v>
      </c>
      <c r="O3781" t="s">
        <v>72</v>
      </c>
      <c r="P3781" t="s">
        <v>46</v>
      </c>
      <c r="Q3781" t="s">
        <v>50</v>
      </c>
      <c r="R3781">
        <v>18889</v>
      </c>
      <c r="S3781">
        <v>98355.022999999986</v>
      </c>
      <c r="T3781">
        <v>138680.58242999998</v>
      </c>
      <c r="U3781">
        <v>40325.559429999994</v>
      </c>
      <c r="AX3781" t="s">
        <v>28</v>
      </c>
      <c r="AY3781">
        <v>2018</v>
      </c>
      <c r="AZ3781">
        <v>10</v>
      </c>
      <c r="BA3781" t="s">
        <v>38</v>
      </c>
      <c r="BB3781" t="s">
        <v>67</v>
      </c>
      <c r="BC3781" t="s">
        <v>68</v>
      </c>
      <c r="BD3781" t="s">
        <v>72</v>
      </c>
      <c r="BE3781" t="s">
        <v>51</v>
      </c>
      <c r="BF3781" t="s">
        <v>54</v>
      </c>
      <c r="BG3781">
        <v>13067</v>
      </c>
      <c r="BH3781">
        <v>34496.879999999997</v>
      </c>
      <c r="BI3781">
        <v>42776.131200000003</v>
      </c>
      <c r="BJ3781">
        <v>8279.2512000000061</v>
      </c>
    </row>
    <row r="3782" spans="11:62" x14ac:dyDescent="0.15">
      <c r="K3782">
        <v>2018</v>
      </c>
      <c r="L3782" t="s">
        <v>28</v>
      </c>
      <c r="M3782" t="s">
        <v>67</v>
      </c>
      <c r="N3782" t="s">
        <v>68</v>
      </c>
      <c r="O3782" t="s">
        <v>72</v>
      </c>
      <c r="P3782" t="s">
        <v>51</v>
      </c>
      <c r="Q3782" t="s">
        <v>52</v>
      </c>
      <c r="R3782">
        <v>8336</v>
      </c>
      <c r="S3782">
        <v>35478.016000000003</v>
      </c>
      <c r="T3782">
        <v>46476.200960000009</v>
      </c>
      <c r="U3782">
        <v>10998.184960000006</v>
      </c>
      <c r="AX3782" t="s">
        <v>28</v>
      </c>
      <c r="AY3782">
        <v>2018</v>
      </c>
      <c r="AZ3782">
        <v>10</v>
      </c>
      <c r="BA3782" t="s">
        <v>38</v>
      </c>
      <c r="BB3782" t="s">
        <v>67</v>
      </c>
      <c r="BC3782" t="s">
        <v>68</v>
      </c>
      <c r="BD3782" t="s">
        <v>72</v>
      </c>
      <c r="BE3782" t="s">
        <v>51</v>
      </c>
      <c r="BF3782" t="s">
        <v>55</v>
      </c>
      <c r="BG3782">
        <v>10660</v>
      </c>
      <c r="BH3782">
        <v>59354.879999999997</v>
      </c>
      <c r="BI3782">
        <v>79535.539199999999</v>
      </c>
      <c r="BJ3782">
        <v>20180.659200000002</v>
      </c>
    </row>
    <row r="3783" spans="11:62" x14ac:dyDescent="0.15">
      <c r="K3783">
        <v>2018</v>
      </c>
      <c r="L3783" t="s">
        <v>28</v>
      </c>
      <c r="M3783" t="s">
        <v>67</v>
      </c>
      <c r="N3783" t="s">
        <v>68</v>
      </c>
      <c r="O3783" t="s">
        <v>72</v>
      </c>
      <c r="P3783" t="s">
        <v>51</v>
      </c>
      <c r="Q3783" t="s">
        <v>53</v>
      </c>
      <c r="R3783">
        <v>15707</v>
      </c>
      <c r="S3783">
        <v>118556.436</v>
      </c>
      <c r="T3783">
        <v>169535.70348000003</v>
      </c>
      <c r="U3783">
        <v>50979.267480000024</v>
      </c>
      <c r="AX3783" t="s">
        <v>28</v>
      </c>
      <c r="AY3783">
        <v>2018</v>
      </c>
      <c r="AZ3783">
        <v>10</v>
      </c>
      <c r="BA3783" t="s">
        <v>38</v>
      </c>
      <c r="BB3783" t="s">
        <v>67</v>
      </c>
      <c r="BC3783" t="s">
        <v>68</v>
      </c>
      <c r="BD3783" t="s">
        <v>72</v>
      </c>
      <c r="BE3783" t="s">
        <v>56</v>
      </c>
      <c r="BF3783" t="s">
        <v>57</v>
      </c>
      <c r="BG3783">
        <v>7588</v>
      </c>
      <c r="BH3783">
        <v>120998.24799999999</v>
      </c>
      <c r="BI3783">
        <v>181497.372</v>
      </c>
      <c r="BJ3783">
        <v>60499.124000000011</v>
      </c>
    </row>
    <row r="3784" spans="11:62" x14ac:dyDescent="0.15">
      <c r="K3784">
        <v>2018</v>
      </c>
      <c r="L3784" t="s">
        <v>28</v>
      </c>
      <c r="M3784" t="s">
        <v>67</v>
      </c>
      <c r="N3784" t="s">
        <v>68</v>
      </c>
      <c r="O3784" t="s">
        <v>72</v>
      </c>
      <c r="P3784" t="s">
        <v>51</v>
      </c>
      <c r="Q3784" t="s">
        <v>54</v>
      </c>
      <c r="R3784">
        <v>13067</v>
      </c>
      <c r="S3784">
        <v>34496.879999999997</v>
      </c>
      <c r="T3784">
        <v>42776.131200000003</v>
      </c>
      <c r="U3784">
        <v>8279.2512000000061</v>
      </c>
      <c r="AX3784" t="s">
        <v>28</v>
      </c>
      <c r="AY3784">
        <v>2018</v>
      </c>
      <c r="AZ3784">
        <v>10</v>
      </c>
      <c r="BA3784" t="s">
        <v>38</v>
      </c>
      <c r="BB3784" t="s">
        <v>67</v>
      </c>
      <c r="BC3784" t="s">
        <v>68</v>
      </c>
      <c r="BD3784" t="s">
        <v>72</v>
      </c>
      <c r="BE3784" t="s">
        <v>56</v>
      </c>
      <c r="BF3784" t="s">
        <v>58</v>
      </c>
      <c r="BG3784">
        <v>5146</v>
      </c>
      <c r="BH3784">
        <v>35661.78</v>
      </c>
      <c r="BI3784">
        <v>42794.135999999999</v>
      </c>
      <c r="BJ3784">
        <v>7132.3559999999998</v>
      </c>
    </row>
    <row r="3785" spans="11:62" x14ac:dyDescent="0.15">
      <c r="K3785">
        <v>2018</v>
      </c>
      <c r="L3785" t="s">
        <v>28</v>
      </c>
      <c r="M3785" t="s">
        <v>67</v>
      </c>
      <c r="N3785" t="s">
        <v>68</v>
      </c>
      <c r="O3785" t="s">
        <v>72</v>
      </c>
      <c r="P3785" t="s">
        <v>51</v>
      </c>
      <c r="Q3785" t="s">
        <v>55</v>
      </c>
      <c r="R3785">
        <v>10660</v>
      </c>
      <c r="S3785">
        <v>59354.879999999997</v>
      </c>
      <c r="T3785">
        <v>79535.539199999999</v>
      </c>
      <c r="U3785">
        <v>20180.659200000002</v>
      </c>
      <c r="AX3785" t="s">
        <v>28</v>
      </c>
      <c r="AY3785">
        <v>2018</v>
      </c>
      <c r="AZ3785">
        <v>10</v>
      </c>
      <c r="BA3785" t="s">
        <v>38</v>
      </c>
      <c r="BB3785" t="s">
        <v>67</v>
      </c>
      <c r="BC3785" t="s">
        <v>68</v>
      </c>
      <c r="BD3785" t="s">
        <v>72</v>
      </c>
      <c r="BE3785" t="s">
        <v>56</v>
      </c>
      <c r="BF3785" t="s">
        <v>59</v>
      </c>
      <c r="BG3785">
        <v>13971</v>
      </c>
      <c r="BH3785">
        <v>30177.360000000001</v>
      </c>
      <c r="BI3785">
        <v>37118.152800000003</v>
      </c>
      <c r="BJ3785">
        <v>6940.7928000000029</v>
      </c>
    </row>
    <row r="3786" spans="11:62" x14ac:dyDescent="0.15">
      <c r="K3786">
        <v>2018</v>
      </c>
      <c r="L3786" t="s">
        <v>28</v>
      </c>
      <c r="M3786" t="s">
        <v>67</v>
      </c>
      <c r="N3786" t="s">
        <v>68</v>
      </c>
      <c r="O3786" t="s">
        <v>72</v>
      </c>
      <c r="P3786" t="s">
        <v>56</v>
      </c>
      <c r="Q3786" t="s">
        <v>57</v>
      </c>
      <c r="R3786">
        <v>7588</v>
      </c>
      <c r="S3786">
        <v>120998.24799999999</v>
      </c>
      <c r="T3786">
        <v>181497.372</v>
      </c>
      <c r="U3786">
        <v>60499.124000000011</v>
      </c>
      <c r="AX3786" t="s">
        <v>28</v>
      </c>
      <c r="AY3786">
        <v>2018</v>
      </c>
      <c r="AZ3786">
        <v>10</v>
      </c>
      <c r="BA3786" t="s">
        <v>38</v>
      </c>
      <c r="BB3786" t="s">
        <v>67</v>
      </c>
      <c r="BC3786" t="s">
        <v>68</v>
      </c>
      <c r="BD3786" t="s">
        <v>73</v>
      </c>
      <c r="BE3786" t="s">
        <v>46</v>
      </c>
      <c r="BF3786" t="s">
        <v>47</v>
      </c>
      <c r="BG3786">
        <v>9354</v>
      </c>
      <c r="BH3786">
        <v>13020.767999999998</v>
      </c>
      <c r="BI3786">
        <v>17447.829119999999</v>
      </c>
      <c r="BJ3786">
        <v>4427.0611200000003</v>
      </c>
    </row>
    <row r="3787" spans="11:62" x14ac:dyDescent="0.15">
      <c r="K3787">
        <v>2018</v>
      </c>
      <c r="L3787" t="s">
        <v>28</v>
      </c>
      <c r="M3787" t="s">
        <v>67</v>
      </c>
      <c r="N3787" t="s">
        <v>68</v>
      </c>
      <c r="O3787" t="s">
        <v>72</v>
      </c>
      <c r="P3787" t="s">
        <v>56</v>
      </c>
      <c r="Q3787" t="s">
        <v>58</v>
      </c>
      <c r="R3787">
        <v>5146</v>
      </c>
      <c r="S3787">
        <v>35661.78</v>
      </c>
      <c r="T3787">
        <v>42794.135999999999</v>
      </c>
      <c r="U3787">
        <v>7132.3559999999998</v>
      </c>
      <c r="AX3787" t="s">
        <v>28</v>
      </c>
      <c r="AY3787">
        <v>2018</v>
      </c>
      <c r="AZ3787">
        <v>10</v>
      </c>
      <c r="BA3787" t="s">
        <v>38</v>
      </c>
      <c r="BB3787" t="s">
        <v>67</v>
      </c>
      <c r="BC3787" t="s">
        <v>68</v>
      </c>
      <c r="BD3787" t="s">
        <v>73</v>
      </c>
      <c r="BE3787" t="s">
        <v>46</v>
      </c>
      <c r="BF3787" t="s">
        <v>48</v>
      </c>
      <c r="BG3787">
        <v>19338</v>
      </c>
      <c r="BH3787">
        <v>49776.01200000001</v>
      </c>
      <c r="BI3787">
        <v>61722.254880000008</v>
      </c>
      <c r="BJ3787">
        <v>11946.242879999998</v>
      </c>
    </row>
    <row r="3788" spans="11:62" x14ac:dyDescent="0.15">
      <c r="K3788">
        <v>2018</v>
      </c>
      <c r="L3788" t="s">
        <v>28</v>
      </c>
      <c r="M3788" t="s">
        <v>67</v>
      </c>
      <c r="N3788" t="s">
        <v>68</v>
      </c>
      <c r="O3788" t="s">
        <v>72</v>
      </c>
      <c r="P3788" t="s">
        <v>56</v>
      </c>
      <c r="Q3788" t="s">
        <v>59</v>
      </c>
      <c r="R3788">
        <v>13971</v>
      </c>
      <c r="S3788">
        <v>30177.360000000001</v>
      </c>
      <c r="T3788">
        <v>37118.152800000003</v>
      </c>
      <c r="U3788">
        <v>6940.7928000000029</v>
      </c>
      <c r="AX3788" t="s">
        <v>28</v>
      </c>
      <c r="AY3788">
        <v>2018</v>
      </c>
      <c r="AZ3788">
        <v>10</v>
      </c>
      <c r="BA3788" t="s">
        <v>38</v>
      </c>
      <c r="BB3788" t="s">
        <v>67</v>
      </c>
      <c r="BC3788" t="s">
        <v>68</v>
      </c>
      <c r="BD3788" t="s">
        <v>73</v>
      </c>
      <c r="BE3788" t="s">
        <v>46</v>
      </c>
      <c r="BF3788" t="s">
        <v>49</v>
      </c>
      <c r="BG3788">
        <v>18070</v>
      </c>
      <c r="BH3788">
        <v>51680.2</v>
      </c>
      <c r="BI3788">
        <v>74419.487999999998</v>
      </c>
      <c r="BJ3788">
        <v>22739.288</v>
      </c>
    </row>
    <row r="3789" spans="11:62" x14ac:dyDescent="0.15">
      <c r="K3789">
        <v>2018</v>
      </c>
      <c r="L3789" t="s">
        <v>28</v>
      </c>
      <c r="M3789" t="s">
        <v>67</v>
      </c>
      <c r="N3789" t="s">
        <v>68</v>
      </c>
      <c r="O3789" t="s">
        <v>73</v>
      </c>
      <c r="P3789" t="s">
        <v>46</v>
      </c>
      <c r="Q3789" t="s">
        <v>47</v>
      </c>
      <c r="R3789">
        <v>9354</v>
      </c>
      <c r="S3789">
        <v>13020.767999999998</v>
      </c>
      <c r="T3789">
        <v>17447.829119999999</v>
      </c>
      <c r="U3789">
        <v>4427.0611200000003</v>
      </c>
      <c r="AX3789" t="s">
        <v>28</v>
      </c>
      <c r="AY3789">
        <v>2018</v>
      </c>
      <c r="AZ3789">
        <v>10</v>
      </c>
      <c r="BA3789" t="s">
        <v>38</v>
      </c>
      <c r="BB3789" t="s">
        <v>67</v>
      </c>
      <c r="BC3789" t="s">
        <v>68</v>
      </c>
      <c r="BD3789" t="s">
        <v>73</v>
      </c>
      <c r="BE3789" t="s">
        <v>46</v>
      </c>
      <c r="BF3789" t="s">
        <v>50</v>
      </c>
      <c r="BG3789">
        <v>6233</v>
      </c>
      <c r="BH3789">
        <v>31177.466</v>
      </c>
      <c r="BI3789">
        <v>46766.199000000001</v>
      </c>
      <c r="BJ3789">
        <v>15588.733</v>
      </c>
    </row>
    <row r="3790" spans="11:62" x14ac:dyDescent="0.15">
      <c r="K3790">
        <v>2018</v>
      </c>
      <c r="L3790" t="s">
        <v>28</v>
      </c>
      <c r="M3790" t="s">
        <v>67</v>
      </c>
      <c r="N3790" t="s">
        <v>68</v>
      </c>
      <c r="O3790" t="s">
        <v>73</v>
      </c>
      <c r="P3790" t="s">
        <v>46</v>
      </c>
      <c r="Q3790" t="s">
        <v>48</v>
      </c>
      <c r="R3790">
        <v>19338</v>
      </c>
      <c r="S3790">
        <v>49776.01200000001</v>
      </c>
      <c r="T3790">
        <v>61722.254880000008</v>
      </c>
      <c r="U3790">
        <v>11946.242879999998</v>
      </c>
      <c r="AX3790" t="s">
        <v>28</v>
      </c>
      <c r="AY3790">
        <v>2018</v>
      </c>
      <c r="AZ3790">
        <v>10</v>
      </c>
      <c r="BA3790" t="s">
        <v>38</v>
      </c>
      <c r="BB3790" t="s">
        <v>67</v>
      </c>
      <c r="BC3790" t="s">
        <v>68</v>
      </c>
      <c r="BD3790" t="s">
        <v>73</v>
      </c>
      <c r="BE3790" t="s">
        <v>51</v>
      </c>
      <c r="BF3790" t="s">
        <v>52</v>
      </c>
      <c r="BG3790">
        <v>12200</v>
      </c>
      <c r="BH3790">
        <v>59804.4</v>
      </c>
      <c r="BI3790">
        <v>83128.116000000009</v>
      </c>
      <c r="BJ3790">
        <v>23323.716000000008</v>
      </c>
    </row>
    <row r="3791" spans="11:62" x14ac:dyDescent="0.15">
      <c r="K3791">
        <v>2018</v>
      </c>
      <c r="L3791" t="s">
        <v>28</v>
      </c>
      <c r="M3791" t="s">
        <v>67</v>
      </c>
      <c r="N3791" t="s">
        <v>68</v>
      </c>
      <c r="O3791" t="s">
        <v>73</v>
      </c>
      <c r="P3791" t="s">
        <v>46</v>
      </c>
      <c r="Q3791" t="s">
        <v>49</v>
      </c>
      <c r="R3791">
        <v>18070</v>
      </c>
      <c r="S3791">
        <v>51680.2</v>
      </c>
      <c r="T3791">
        <v>74419.487999999998</v>
      </c>
      <c r="U3791">
        <v>22739.288</v>
      </c>
      <c r="AX3791" t="s">
        <v>28</v>
      </c>
      <c r="AY3791">
        <v>2018</v>
      </c>
      <c r="AZ3791">
        <v>10</v>
      </c>
      <c r="BA3791" t="s">
        <v>38</v>
      </c>
      <c r="BB3791" t="s">
        <v>67</v>
      </c>
      <c r="BC3791" t="s">
        <v>68</v>
      </c>
      <c r="BD3791" t="s">
        <v>73</v>
      </c>
      <c r="BE3791" t="s">
        <v>51</v>
      </c>
      <c r="BF3791" t="s">
        <v>53</v>
      </c>
      <c r="BG3791">
        <v>14277</v>
      </c>
      <c r="BH3791">
        <v>107762.796</v>
      </c>
      <c r="BI3791">
        <v>154100.79827999999</v>
      </c>
      <c r="BJ3791">
        <v>46338.002279999986</v>
      </c>
    </row>
    <row r="3792" spans="11:62" x14ac:dyDescent="0.15">
      <c r="K3792">
        <v>2018</v>
      </c>
      <c r="L3792" t="s">
        <v>28</v>
      </c>
      <c r="M3792" t="s">
        <v>67</v>
      </c>
      <c r="N3792" t="s">
        <v>68</v>
      </c>
      <c r="O3792" t="s">
        <v>73</v>
      </c>
      <c r="P3792" t="s">
        <v>46</v>
      </c>
      <c r="Q3792" t="s">
        <v>50</v>
      </c>
      <c r="R3792">
        <v>6233</v>
      </c>
      <c r="S3792">
        <v>31177.466</v>
      </c>
      <c r="T3792">
        <v>46766.199000000001</v>
      </c>
      <c r="U3792">
        <v>15588.733</v>
      </c>
      <c r="AX3792" t="s">
        <v>28</v>
      </c>
      <c r="AY3792">
        <v>2018</v>
      </c>
      <c r="AZ3792">
        <v>10</v>
      </c>
      <c r="BA3792" t="s">
        <v>38</v>
      </c>
      <c r="BB3792" t="s">
        <v>67</v>
      </c>
      <c r="BC3792" t="s">
        <v>68</v>
      </c>
      <c r="BD3792" t="s">
        <v>73</v>
      </c>
      <c r="BE3792" t="s">
        <v>51</v>
      </c>
      <c r="BF3792" t="s">
        <v>54</v>
      </c>
      <c r="BG3792">
        <v>9328</v>
      </c>
      <c r="BH3792">
        <v>26678.080000000005</v>
      </c>
      <c r="BI3792">
        <v>39750.339200000009</v>
      </c>
      <c r="BJ3792">
        <v>13072.259200000004</v>
      </c>
    </row>
    <row r="3793" spans="11:62" x14ac:dyDescent="0.15">
      <c r="K3793">
        <v>2018</v>
      </c>
      <c r="L3793" t="s">
        <v>28</v>
      </c>
      <c r="M3793" t="s">
        <v>67</v>
      </c>
      <c r="N3793" t="s">
        <v>68</v>
      </c>
      <c r="O3793" t="s">
        <v>73</v>
      </c>
      <c r="P3793" t="s">
        <v>51</v>
      </c>
      <c r="Q3793" t="s">
        <v>52</v>
      </c>
      <c r="R3793">
        <v>12200</v>
      </c>
      <c r="S3793">
        <v>59804.4</v>
      </c>
      <c r="T3793">
        <v>83128.116000000009</v>
      </c>
      <c r="U3793">
        <v>23323.716000000008</v>
      </c>
      <c r="AX3793" t="s">
        <v>28</v>
      </c>
      <c r="AY3793">
        <v>2018</v>
      </c>
      <c r="AZ3793">
        <v>10</v>
      </c>
      <c r="BA3793" t="s">
        <v>38</v>
      </c>
      <c r="BB3793" t="s">
        <v>67</v>
      </c>
      <c r="BC3793" t="s">
        <v>68</v>
      </c>
      <c r="BD3793" t="s">
        <v>73</v>
      </c>
      <c r="BE3793" t="s">
        <v>51</v>
      </c>
      <c r="BF3793" t="s">
        <v>55</v>
      </c>
      <c r="BG3793">
        <v>11734</v>
      </c>
      <c r="BH3793">
        <v>69277.535999999993</v>
      </c>
      <c r="BI3793">
        <v>85211.369279999999</v>
      </c>
      <c r="BJ3793">
        <v>15933.833280000006</v>
      </c>
    </row>
    <row r="3794" spans="11:62" x14ac:dyDescent="0.15">
      <c r="K3794">
        <v>2018</v>
      </c>
      <c r="L3794" t="s">
        <v>28</v>
      </c>
      <c r="M3794" t="s">
        <v>67</v>
      </c>
      <c r="N3794" t="s">
        <v>68</v>
      </c>
      <c r="O3794" t="s">
        <v>73</v>
      </c>
      <c r="P3794" t="s">
        <v>51</v>
      </c>
      <c r="Q3794" t="s">
        <v>53</v>
      </c>
      <c r="R3794">
        <v>14277</v>
      </c>
      <c r="S3794">
        <v>107762.796</v>
      </c>
      <c r="T3794">
        <v>154100.79827999999</v>
      </c>
      <c r="U3794">
        <v>46338.002279999986</v>
      </c>
      <c r="AX3794" t="s">
        <v>28</v>
      </c>
      <c r="AY3794">
        <v>2018</v>
      </c>
      <c r="AZ3794">
        <v>10</v>
      </c>
      <c r="BA3794" t="s">
        <v>38</v>
      </c>
      <c r="BB3794" t="s">
        <v>67</v>
      </c>
      <c r="BC3794" t="s">
        <v>68</v>
      </c>
      <c r="BD3794" t="s">
        <v>73</v>
      </c>
      <c r="BE3794" t="s">
        <v>56</v>
      </c>
      <c r="BF3794" t="s">
        <v>57</v>
      </c>
      <c r="BG3794">
        <v>18364</v>
      </c>
      <c r="BH3794">
        <v>300214.67200000002</v>
      </c>
      <c r="BI3794">
        <v>438313.42112000001</v>
      </c>
      <c r="BJ3794">
        <v>138098.74911999999</v>
      </c>
    </row>
    <row r="3795" spans="11:62" x14ac:dyDescent="0.15">
      <c r="K3795">
        <v>2018</v>
      </c>
      <c r="L3795" t="s">
        <v>28</v>
      </c>
      <c r="M3795" t="s">
        <v>67</v>
      </c>
      <c r="N3795" t="s">
        <v>68</v>
      </c>
      <c r="O3795" t="s">
        <v>73</v>
      </c>
      <c r="P3795" t="s">
        <v>51</v>
      </c>
      <c r="Q3795" t="s">
        <v>54</v>
      </c>
      <c r="R3795">
        <v>9328</v>
      </c>
      <c r="S3795">
        <v>26678.080000000005</v>
      </c>
      <c r="T3795">
        <v>39750.339200000009</v>
      </c>
      <c r="U3795">
        <v>13072.259200000004</v>
      </c>
      <c r="AX3795" t="s">
        <v>28</v>
      </c>
      <c r="AY3795">
        <v>2018</v>
      </c>
      <c r="AZ3795">
        <v>10</v>
      </c>
      <c r="BA3795" t="s">
        <v>38</v>
      </c>
      <c r="BB3795" t="s">
        <v>67</v>
      </c>
      <c r="BC3795" t="s">
        <v>68</v>
      </c>
      <c r="BD3795" t="s">
        <v>73</v>
      </c>
      <c r="BE3795" t="s">
        <v>56</v>
      </c>
      <c r="BF3795" t="s">
        <v>58</v>
      </c>
      <c r="BG3795">
        <v>11834</v>
      </c>
      <c r="BH3795">
        <v>83500.703999999998</v>
      </c>
      <c r="BI3795">
        <v>103540.87296000001</v>
      </c>
      <c r="BJ3795">
        <v>20040.16896000001</v>
      </c>
    </row>
    <row r="3796" spans="11:62" x14ac:dyDescent="0.15">
      <c r="K3796">
        <v>2018</v>
      </c>
      <c r="L3796" t="s">
        <v>28</v>
      </c>
      <c r="M3796" t="s">
        <v>67</v>
      </c>
      <c r="N3796" t="s">
        <v>68</v>
      </c>
      <c r="O3796" t="s">
        <v>73</v>
      </c>
      <c r="P3796" t="s">
        <v>51</v>
      </c>
      <c r="Q3796" t="s">
        <v>55</v>
      </c>
      <c r="R3796">
        <v>11734</v>
      </c>
      <c r="S3796">
        <v>69277.535999999993</v>
      </c>
      <c r="T3796">
        <v>85211.369279999999</v>
      </c>
      <c r="U3796">
        <v>15933.833280000006</v>
      </c>
      <c r="AX3796" t="s">
        <v>28</v>
      </c>
      <c r="AY3796">
        <v>2018</v>
      </c>
      <c r="AZ3796">
        <v>10</v>
      </c>
      <c r="BA3796" t="s">
        <v>38</v>
      </c>
      <c r="BB3796" t="s">
        <v>67</v>
      </c>
      <c r="BC3796" t="s">
        <v>68</v>
      </c>
      <c r="BD3796" t="s">
        <v>73</v>
      </c>
      <c r="BE3796" t="s">
        <v>56</v>
      </c>
      <c r="BF3796" t="s">
        <v>59</v>
      </c>
      <c r="BG3796">
        <v>17099</v>
      </c>
      <c r="BH3796">
        <v>34163.802000000003</v>
      </c>
      <c r="BI3796">
        <v>45779.494680000003</v>
      </c>
      <c r="BJ3796">
        <v>11615.69268</v>
      </c>
    </row>
    <row r="3797" spans="11:62" x14ac:dyDescent="0.15">
      <c r="K3797">
        <v>2018</v>
      </c>
      <c r="L3797" t="s">
        <v>28</v>
      </c>
      <c r="M3797" t="s">
        <v>67</v>
      </c>
      <c r="N3797" t="s">
        <v>68</v>
      </c>
      <c r="O3797" t="s">
        <v>73</v>
      </c>
      <c r="P3797" t="s">
        <v>56</v>
      </c>
      <c r="Q3797" t="s">
        <v>57</v>
      </c>
      <c r="R3797">
        <v>18364</v>
      </c>
      <c r="S3797">
        <v>300214.67200000002</v>
      </c>
      <c r="T3797">
        <v>438313.42112000001</v>
      </c>
      <c r="U3797">
        <v>138098.74911999999</v>
      </c>
      <c r="AX3797" t="s">
        <v>28</v>
      </c>
      <c r="AY3797">
        <v>2018</v>
      </c>
      <c r="AZ3797">
        <v>10</v>
      </c>
      <c r="BA3797" t="s">
        <v>38</v>
      </c>
      <c r="BB3797" t="s">
        <v>74</v>
      </c>
      <c r="BC3797" t="s">
        <v>75</v>
      </c>
      <c r="BD3797" t="s">
        <v>76</v>
      </c>
      <c r="BE3797" t="s">
        <v>46</v>
      </c>
      <c r="BF3797" t="s">
        <v>47</v>
      </c>
      <c r="BG3797">
        <v>19104</v>
      </c>
      <c r="BH3797">
        <v>29114.495999999999</v>
      </c>
      <c r="BI3797">
        <v>43089.454079999996</v>
      </c>
      <c r="BJ3797">
        <v>13974.958079999997</v>
      </c>
    </row>
    <row r="3798" spans="11:62" x14ac:dyDescent="0.15">
      <c r="K3798">
        <v>2018</v>
      </c>
      <c r="L3798" t="s">
        <v>28</v>
      </c>
      <c r="M3798" t="s">
        <v>67</v>
      </c>
      <c r="N3798" t="s">
        <v>68</v>
      </c>
      <c r="O3798" t="s">
        <v>73</v>
      </c>
      <c r="P3798" t="s">
        <v>56</v>
      </c>
      <c r="Q3798" t="s">
        <v>58</v>
      </c>
      <c r="R3798">
        <v>11834</v>
      </c>
      <c r="S3798">
        <v>83500.703999999998</v>
      </c>
      <c r="T3798">
        <v>103540.87296000001</v>
      </c>
      <c r="U3798">
        <v>20040.16896000001</v>
      </c>
      <c r="AX3798" t="s">
        <v>28</v>
      </c>
      <c r="AY3798">
        <v>2018</v>
      </c>
      <c r="AZ3798">
        <v>10</v>
      </c>
      <c r="BA3798" t="s">
        <v>38</v>
      </c>
      <c r="BB3798" t="s">
        <v>74</v>
      </c>
      <c r="BC3798" t="s">
        <v>75</v>
      </c>
      <c r="BD3798" t="s">
        <v>76</v>
      </c>
      <c r="BE3798" t="s">
        <v>46</v>
      </c>
      <c r="BF3798" t="s">
        <v>48</v>
      </c>
      <c r="BG3798">
        <v>13561</v>
      </c>
      <c r="BH3798">
        <v>38784.46</v>
      </c>
      <c r="BI3798">
        <v>49644.108800000002</v>
      </c>
      <c r="BJ3798">
        <v>10859.648800000003</v>
      </c>
    </row>
    <row r="3799" spans="11:62" x14ac:dyDescent="0.15">
      <c r="K3799">
        <v>2018</v>
      </c>
      <c r="L3799" t="s">
        <v>28</v>
      </c>
      <c r="M3799" t="s">
        <v>67</v>
      </c>
      <c r="N3799" t="s">
        <v>68</v>
      </c>
      <c r="O3799" t="s">
        <v>73</v>
      </c>
      <c r="P3799" t="s">
        <v>56</v>
      </c>
      <c r="Q3799" t="s">
        <v>59</v>
      </c>
      <c r="R3799">
        <v>17099</v>
      </c>
      <c r="S3799">
        <v>34163.802000000003</v>
      </c>
      <c r="T3799">
        <v>45779.494680000003</v>
      </c>
      <c r="U3799">
        <v>11615.69268</v>
      </c>
      <c r="AX3799" t="s">
        <v>28</v>
      </c>
      <c r="AY3799">
        <v>2018</v>
      </c>
      <c r="AZ3799">
        <v>10</v>
      </c>
      <c r="BA3799" t="s">
        <v>38</v>
      </c>
      <c r="BB3799" t="s">
        <v>74</v>
      </c>
      <c r="BC3799" t="s">
        <v>75</v>
      </c>
      <c r="BD3799" t="s">
        <v>76</v>
      </c>
      <c r="BE3799" t="s">
        <v>46</v>
      </c>
      <c r="BF3799" t="s">
        <v>49</v>
      </c>
      <c r="BG3799">
        <v>17975</v>
      </c>
      <c r="BH3799">
        <v>44685.85</v>
      </c>
      <c r="BI3799">
        <v>63007.048499999997</v>
      </c>
      <c r="BJ3799">
        <v>18321.198499999999</v>
      </c>
    </row>
    <row r="3800" spans="11:62" x14ac:dyDescent="0.15">
      <c r="K3800">
        <v>2018</v>
      </c>
      <c r="L3800" t="s">
        <v>28</v>
      </c>
      <c r="M3800" t="s">
        <v>74</v>
      </c>
      <c r="N3800" t="s">
        <v>75</v>
      </c>
      <c r="O3800" t="s">
        <v>76</v>
      </c>
      <c r="P3800" t="s">
        <v>46</v>
      </c>
      <c r="Q3800" t="s">
        <v>47</v>
      </c>
      <c r="R3800">
        <v>19104</v>
      </c>
      <c r="S3800">
        <v>29114.495999999999</v>
      </c>
      <c r="T3800">
        <v>43089.454079999996</v>
      </c>
      <c r="U3800">
        <v>13974.958079999997</v>
      </c>
      <c r="AX3800" t="s">
        <v>28</v>
      </c>
      <c r="AY3800">
        <v>2018</v>
      </c>
      <c r="AZ3800">
        <v>10</v>
      </c>
      <c r="BA3800" t="s">
        <v>38</v>
      </c>
      <c r="BB3800" t="s">
        <v>74</v>
      </c>
      <c r="BC3800" t="s">
        <v>75</v>
      </c>
      <c r="BD3800" t="s">
        <v>76</v>
      </c>
      <c r="BE3800" t="s">
        <v>46</v>
      </c>
      <c r="BF3800" t="s">
        <v>50</v>
      </c>
      <c r="BG3800">
        <v>10074</v>
      </c>
      <c r="BH3800">
        <v>51216.215999999993</v>
      </c>
      <c r="BI3800">
        <v>76824.323999999979</v>
      </c>
      <c r="BJ3800">
        <v>25608.107999999986</v>
      </c>
    </row>
    <row r="3801" spans="11:62" x14ac:dyDescent="0.15">
      <c r="K3801">
        <v>2018</v>
      </c>
      <c r="L3801" t="s">
        <v>28</v>
      </c>
      <c r="M3801" t="s">
        <v>74</v>
      </c>
      <c r="N3801" t="s">
        <v>75</v>
      </c>
      <c r="O3801" t="s">
        <v>76</v>
      </c>
      <c r="P3801" t="s">
        <v>46</v>
      </c>
      <c r="Q3801" t="s">
        <v>48</v>
      </c>
      <c r="R3801">
        <v>13561</v>
      </c>
      <c r="S3801">
        <v>38784.46</v>
      </c>
      <c r="T3801">
        <v>49644.108800000002</v>
      </c>
      <c r="U3801">
        <v>10859.648800000003</v>
      </c>
      <c r="AX3801" t="s">
        <v>28</v>
      </c>
      <c r="AY3801">
        <v>2018</v>
      </c>
      <c r="AZ3801">
        <v>10</v>
      </c>
      <c r="BA3801" t="s">
        <v>38</v>
      </c>
      <c r="BB3801" t="s">
        <v>74</v>
      </c>
      <c r="BC3801" t="s">
        <v>75</v>
      </c>
      <c r="BD3801" t="s">
        <v>76</v>
      </c>
      <c r="BE3801" t="s">
        <v>51</v>
      </c>
      <c r="BF3801" t="s">
        <v>52</v>
      </c>
      <c r="BG3801">
        <v>16000</v>
      </c>
      <c r="BH3801">
        <v>78432</v>
      </c>
      <c r="BI3801">
        <v>101961.60000000001</v>
      </c>
      <c r="BJ3801">
        <v>23529.600000000006</v>
      </c>
    </row>
    <row r="3802" spans="11:62" x14ac:dyDescent="0.15">
      <c r="K3802">
        <v>2018</v>
      </c>
      <c r="L3802" t="s">
        <v>28</v>
      </c>
      <c r="M3802" t="s">
        <v>74</v>
      </c>
      <c r="N3802" t="s">
        <v>75</v>
      </c>
      <c r="O3802" t="s">
        <v>76</v>
      </c>
      <c r="P3802" t="s">
        <v>46</v>
      </c>
      <c r="Q3802" t="s">
        <v>49</v>
      </c>
      <c r="R3802">
        <v>17975</v>
      </c>
      <c r="S3802">
        <v>44685.85</v>
      </c>
      <c r="T3802">
        <v>63007.048499999997</v>
      </c>
      <c r="U3802">
        <v>18321.198499999999</v>
      </c>
      <c r="AX3802" t="s">
        <v>28</v>
      </c>
      <c r="AY3802">
        <v>2018</v>
      </c>
      <c r="AZ3802">
        <v>10</v>
      </c>
      <c r="BA3802" t="s">
        <v>38</v>
      </c>
      <c r="BB3802" t="s">
        <v>74</v>
      </c>
      <c r="BC3802" t="s">
        <v>75</v>
      </c>
      <c r="BD3802" t="s">
        <v>76</v>
      </c>
      <c r="BE3802" t="s">
        <v>51</v>
      </c>
      <c r="BF3802" t="s">
        <v>53</v>
      </c>
      <c r="BG3802">
        <v>10788</v>
      </c>
      <c r="BH3802">
        <v>89497.247999999992</v>
      </c>
      <c r="BI3802">
        <v>130665.98207999999</v>
      </c>
      <c r="BJ3802">
        <v>41168.734079999995</v>
      </c>
    </row>
    <row r="3803" spans="11:62" x14ac:dyDescent="0.15">
      <c r="K3803">
        <v>2018</v>
      </c>
      <c r="L3803" t="s">
        <v>28</v>
      </c>
      <c r="M3803" t="s">
        <v>74</v>
      </c>
      <c r="N3803" t="s">
        <v>75</v>
      </c>
      <c r="O3803" t="s">
        <v>76</v>
      </c>
      <c r="P3803" t="s">
        <v>46</v>
      </c>
      <c r="Q3803" t="s">
        <v>50</v>
      </c>
      <c r="R3803">
        <v>10074</v>
      </c>
      <c r="S3803">
        <v>51216.215999999993</v>
      </c>
      <c r="T3803">
        <v>76824.323999999979</v>
      </c>
      <c r="U3803">
        <v>25608.107999999986</v>
      </c>
      <c r="AX3803" t="s">
        <v>28</v>
      </c>
      <c r="AY3803">
        <v>2018</v>
      </c>
      <c r="AZ3803">
        <v>10</v>
      </c>
      <c r="BA3803" t="s">
        <v>38</v>
      </c>
      <c r="BB3803" t="s">
        <v>74</v>
      </c>
      <c r="BC3803" t="s">
        <v>75</v>
      </c>
      <c r="BD3803" t="s">
        <v>76</v>
      </c>
      <c r="BE3803" t="s">
        <v>51</v>
      </c>
      <c r="BF3803" t="s">
        <v>54</v>
      </c>
      <c r="BG3803">
        <v>14492</v>
      </c>
      <c r="BH3803">
        <v>35389.464000000007</v>
      </c>
      <c r="BI3803">
        <v>48483.565680000007</v>
      </c>
      <c r="BJ3803">
        <v>13094.10168</v>
      </c>
    </row>
    <row r="3804" spans="11:62" x14ac:dyDescent="0.15">
      <c r="K3804">
        <v>2018</v>
      </c>
      <c r="L3804" t="s">
        <v>28</v>
      </c>
      <c r="M3804" t="s">
        <v>74</v>
      </c>
      <c r="N3804" t="s">
        <v>75</v>
      </c>
      <c r="O3804" t="s">
        <v>76</v>
      </c>
      <c r="P3804" t="s">
        <v>51</v>
      </c>
      <c r="Q3804" t="s">
        <v>52</v>
      </c>
      <c r="R3804">
        <v>16000</v>
      </c>
      <c r="S3804">
        <v>78432</v>
      </c>
      <c r="T3804">
        <v>101961.60000000001</v>
      </c>
      <c r="U3804">
        <v>23529.600000000006</v>
      </c>
      <c r="AX3804" t="s">
        <v>28</v>
      </c>
      <c r="AY3804">
        <v>2018</v>
      </c>
      <c r="AZ3804">
        <v>10</v>
      </c>
      <c r="BA3804" t="s">
        <v>38</v>
      </c>
      <c r="BB3804" t="s">
        <v>74</v>
      </c>
      <c r="BC3804" t="s">
        <v>75</v>
      </c>
      <c r="BD3804" t="s">
        <v>76</v>
      </c>
      <c r="BE3804" t="s">
        <v>51</v>
      </c>
      <c r="BF3804" t="s">
        <v>55</v>
      </c>
      <c r="BG3804">
        <v>8854</v>
      </c>
      <c r="BH3804">
        <v>53973.983999999997</v>
      </c>
      <c r="BI3804">
        <v>74484.09792</v>
      </c>
      <c r="BJ3804">
        <v>20510.113920000003</v>
      </c>
    </row>
    <row r="3805" spans="11:62" x14ac:dyDescent="0.15">
      <c r="K3805">
        <v>2018</v>
      </c>
      <c r="L3805" t="s">
        <v>28</v>
      </c>
      <c r="M3805" t="s">
        <v>74</v>
      </c>
      <c r="N3805" t="s">
        <v>75</v>
      </c>
      <c r="O3805" t="s">
        <v>76</v>
      </c>
      <c r="P3805" t="s">
        <v>51</v>
      </c>
      <c r="Q3805" t="s">
        <v>53</v>
      </c>
      <c r="R3805">
        <v>10788</v>
      </c>
      <c r="S3805">
        <v>89497.247999999992</v>
      </c>
      <c r="T3805">
        <v>130665.98207999999</v>
      </c>
      <c r="U3805">
        <v>41168.734079999995</v>
      </c>
      <c r="AX3805" t="s">
        <v>28</v>
      </c>
      <c r="AY3805">
        <v>2018</v>
      </c>
      <c r="AZ3805">
        <v>10</v>
      </c>
      <c r="BA3805" t="s">
        <v>38</v>
      </c>
      <c r="BB3805" t="s">
        <v>74</v>
      </c>
      <c r="BC3805" t="s">
        <v>75</v>
      </c>
      <c r="BD3805" t="s">
        <v>76</v>
      </c>
      <c r="BE3805" t="s">
        <v>56</v>
      </c>
      <c r="BF3805" t="s">
        <v>57</v>
      </c>
      <c r="BG3805">
        <v>7321</v>
      </c>
      <c r="BH3805">
        <v>110854.58200000001</v>
      </c>
      <c r="BI3805">
        <v>161847.68972000002</v>
      </c>
      <c r="BJ3805">
        <v>50993.107720000015</v>
      </c>
    </row>
    <row r="3806" spans="11:62" x14ac:dyDescent="0.15">
      <c r="K3806">
        <v>2018</v>
      </c>
      <c r="L3806" t="s">
        <v>28</v>
      </c>
      <c r="M3806" t="s">
        <v>74</v>
      </c>
      <c r="N3806" t="s">
        <v>75</v>
      </c>
      <c r="O3806" t="s">
        <v>76</v>
      </c>
      <c r="P3806" t="s">
        <v>51</v>
      </c>
      <c r="Q3806" t="s">
        <v>54</v>
      </c>
      <c r="R3806">
        <v>14492</v>
      </c>
      <c r="S3806">
        <v>35389.464000000007</v>
      </c>
      <c r="T3806">
        <v>48483.565680000007</v>
      </c>
      <c r="U3806">
        <v>13094.10168</v>
      </c>
      <c r="AX3806" t="s">
        <v>28</v>
      </c>
      <c r="AY3806">
        <v>2018</v>
      </c>
      <c r="AZ3806">
        <v>10</v>
      </c>
      <c r="BA3806" t="s">
        <v>38</v>
      </c>
      <c r="BB3806" t="s">
        <v>74</v>
      </c>
      <c r="BC3806" t="s">
        <v>75</v>
      </c>
      <c r="BD3806" t="s">
        <v>76</v>
      </c>
      <c r="BE3806" t="s">
        <v>56</v>
      </c>
      <c r="BF3806" t="s">
        <v>58</v>
      </c>
      <c r="BG3806">
        <v>12751</v>
      </c>
      <c r="BH3806">
        <v>97200.873000000007</v>
      </c>
      <c r="BI3806">
        <v>127333.14363000002</v>
      </c>
      <c r="BJ3806">
        <v>30132.270630000014</v>
      </c>
    </row>
    <row r="3807" spans="11:62" x14ac:dyDescent="0.15">
      <c r="K3807">
        <v>2018</v>
      </c>
      <c r="L3807" t="s">
        <v>28</v>
      </c>
      <c r="M3807" t="s">
        <v>74</v>
      </c>
      <c r="N3807" t="s">
        <v>75</v>
      </c>
      <c r="O3807" t="s">
        <v>76</v>
      </c>
      <c r="P3807" t="s">
        <v>51</v>
      </c>
      <c r="Q3807" t="s">
        <v>55</v>
      </c>
      <c r="R3807">
        <v>8854</v>
      </c>
      <c r="S3807">
        <v>53973.983999999997</v>
      </c>
      <c r="T3807">
        <v>74484.09792</v>
      </c>
      <c r="U3807">
        <v>20510.113920000003</v>
      </c>
      <c r="AX3807" t="s">
        <v>28</v>
      </c>
      <c r="AY3807">
        <v>2018</v>
      </c>
      <c r="AZ3807">
        <v>10</v>
      </c>
      <c r="BA3807" t="s">
        <v>38</v>
      </c>
      <c r="BB3807" t="s">
        <v>74</v>
      </c>
      <c r="BC3807" t="s">
        <v>75</v>
      </c>
      <c r="BD3807" t="s">
        <v>76</v>
      </c>
      <c r="BE3807" t="s">
        <v>56</v>
      </c>
      <c r="BF3807" t="s">
        <v>59</v>
      </c>
      <c r="BG3807">
        <v>12691</v>
      </c>
      <c r="BH3807">
        <v>29240.063999999998</v>
      </c>
      <c r="BI3807">
        <v>42690.493439999998</v>
      </c>
      <c r="BJ3807">
        <v>13450.42944</v>
      </c>
    </row>
    <row r="3808" spans="11:62" x14ac:dyDescent="0.15">
      <c r="K3808">
        <v>2018</v>
      </c>
      <c r="L3808" t="s">
        <v>28</v>
      </c>
      <c r="M3808" t="s">
        <v>74</v>
      </c>
      <c r="N3808" t="s">
        <v>75</v>
      </c>
      <c r="O3808" t="s">
        <v>76</v>
      </c>
      <c r="P3808" t="s">
        <v>56</v>
      </c>
      <c r="Q3808" t="s">
        <v>57</v>
      </c>
      <c r="R3808">
        <v>7321</v>
      </c>
      <c r="S3808">
        <v>110854.58200000001</v>
      </c>
      <c r="T3808">
        <v>161847.68972000002</v>
      </c>
      <c r="U3808">
        <v>50993.107720000015</v>
      </c>
      <c r="AX3808" t="s">
        <v>28</v>
      </c>
      <c r="AY3808">
        <v>2018</v>
      </c>
      <c r="AZ3808">
        <v>10</v>
      </c>
      <c r="BA3808" t="s">
        <v>38</v>
      </c>
      <c r="BB3808" t="s">
        <v>74</v>
      </c>
      <c r="BC3808" t="s">
        <v>75</v>
      </c>
      <c r="BD3808" t="s">
        <v>77</v>
      </c>
      <c r="BE3808" t="s">
        <v>46</v>
      </c>
      <c r="BF3808" t="s">
        <v>47</v>
      </c>
      <c r="BG3808">
        <v>19828</v>
      </c>
      <c r="BH3808">
        <v>26172.959999999999</v>
      </c>
      <c r="BI3808">
        <v>32192.7408</v>
      </c>
      <c r="BJ3808">
        <v>6019.7808000000005</v>
      </c>
    </row>
    <row r="3809" spans="11:62" x14ac:dyDescent="0.15">
      <c r="K3809">
        <v>2018</v>
      </c>
      <c r="L3809" t="s">
        <v>28</v>
      </c>
      <c r="M3809" t="s">
        <v>74</v>
      </c>
      <c r="N3809" t="s">
        <v>75</v>
      </c>
      <c r="O3809" t="s">
        <v>76</v>
      </c>
      <c r="P3809" t="s">
        <v>56</v>
      </c>
      <c r="Q3809" t="s">
        <v>58</v>
      </c>
      <c r="R3809">
        <v>12751</v>
      </c>
      <c r="S3809">
        <v>97200.873000000007</v>
      </c>
      <c r="T3809">
        <v>127333.14363000002</v>
      </c>
      <c r="U3809">
        <v>30132.270630000014</v>
      </c>
      <c r="AX3809" t="s">
        <v>28</v>
      </c>
      <c r="AY3809">
        <v>2018</v>
      </c>
      <c r="AZ3809">
        <v>10</v>
      </c>
      <c r="BA3809" t="s">
        <v>38</v>
      </c>
      <c r="BB3809" t="s">
        <v>74</v>
      </c>
      <c r="BC3809" t="s">
        <v>75</v>
      </c>
      <c r="BD3809" t="s">
        <v>77</v>
      </c>
      <c r="BE3809" t="s">
        <v>46</v>
      </c>
      <c r="BF3809" t="s">
        <v>48</v>
      </c>
      <c r="BG3809">
        <v>16581</v>
      </c>
      <c r="BH3809">
        <v>42314.712</v>
      </c>
      <c r="BI3809">
        <v>52470.242879999998</v>
      </c>
      <c r="BJ3809">
        <v>10155.530879999998</v>
      </c>
    </row>
    <row r="3810" spans="11:62" x14ac:dyDescent="0.15">
      <c r="K3810">
        <v>2018</v>
      </c>
      <c r="L3810" t="s">
        <v>28</v>
      </c>
      <c r="M3810" t="s">
        <v>74</v>
      </c>
      <c r="N3810" t="s">
        <v>75</v>
      </c>
      <c r="O3810" t="s">
        <v>76</v>
      </c>
      <c r="P3810" t="s">
        <v>56</v>
      </c>
      <c r="Q3810" t="s">
        <v>59</v>
      </c>
      <c r="R3810">
        <v>12691</v>
      </c>
      <c r="S3810">
        <v>29240.063999999998</v>
      </c>
      <c r="T3810">
        <v>42690.493439999998</v>
      </c>
      <c r="U3810">
        <v>13450.42944</v>
      </c>
      <c r="AX3810" t="s">
        <v>28</v>
      </c>
      <c r="AY3810">
        <v>2018</v>
      </c>
      <c r="AZ3810">
        <v>10</v>
      </c>
      <c r="BA3810" t="s">
        <v>38</v>
      </c>
      <c r="BB3810" t="s">
        <v>74</v>
      </c>
      <c r="BC3810" t="s">
        <v>75</v>
      </c>
      <c r="BD3810" t="s">
        <v>77</v>
      </c>
      <c r="BE3810" t="s">
        <v>46</v>
      </c>
      <c r="BF3810" t="s">
        <v>49</v>
      </c>
      <c r="BG3810">
        <v>14472</v>
      </c>
      <c r="BH3810">
        <v>39161.232000000004</v>
      </c>
      <c r="BI3810">
        <v>50909.601600000002</v>
      </c>
      <c r="BJ3810">
        <v>11748.369599999998</v>
      </c>
    </row>
    <row r="3811" spans="11:62" x14ac:dyDescent="0.15">
      <c r="K3811">
        <v>2018</v>
      </c>
      <c r="L3811" t="s">
        <v>28</v>
      </c>
      <c r="M3811" t="s">
        <v>74</v>
      </c>
      <c r="N3811" t="s">
        <v>75</v>
      </c>
      <c r="O3811" t="s">
        <v>77</v>
      </c>
      <c r="P3811" t="s">
        <v>46</v>
      </c>
      <c r="Q3811" t="s">
        <v>47</v>
      </c>
      <c r="R3811">
        <v>19828</v>
      </c>
      <c r="S3811">
        <v>26172.959999999999</v>
      </c>
      <c r="T3811">
        <v>32192.7408</v>
      </c>
      <c r="U3811">
        <v>6019.7808000000005</v>
      </c>
      <c r="AX3811" t="s">
        <v>28</v>
      </c>
      <c r="AY3811">
        <v>2018</v>
      </c>
      <c r="AZ3811">
        <v>10</v>
      </c>
      <c r="BA3811" t="s">
        <v>38</v>
      </c>
      <c r="BB3811" t="s">
        <v>74</v>
      </c>
      <c r="BC3811" t="s">
        <v>75</v>
      </c>
      <c r="BD3811" t="s">
        <v>77</v>
      </c>
      <c r="BE3811" t="s">
        <v>46</v>
      </c>
      <c r="BF3811" t="s">
        <v>50</v>
      </c>
      <c r="BG3811">
        <v>11058</v>
      </c>
      <c r="BH3811">
        <v>58939.139999999992</v>
      </c>
      <c r="BI3811">
        <v>72495.142199999987</v>
      </c>
      <c r="BJ3811">
        <v>13556.002199999995</v>
      </c>
    </row>
    <row r="3812" spans="11:62" x14ac:dyDescent="0.15">
      <c r="K3812">
        <v>2018</v>
      </c>
      <c r="L3812" t="s">
        <v>28</v>
      </c>
      <c r="M3812" t="s">
        <v>74</v>
      </c>
      <c r="N3812" t="s">
        <v>75</v>
      </c>
      <c r="O3812" t="s">
        <v>77</v>
      </c>
      <c r="P3812" t="s">
        <v>46</v>
      </c>
      <c r="Q3812" t="s">
        <v>48</v>
      </c>
      <c r="R3812">
        <v>16581</v>
      </c>
      <c r="S3812">
        <v>42314.712</v>
      </c>
      <c r="T3812">
        <v>52470.242879999998</v>
      </c>
      <c r="U3812">
        <v>10155.530879999998</v>
      </c>
      <c r="AX3812" t="s">
        <v>28</v>
      </c>
      <c r="AY3812">
        <v>2018</v>
      </c>
      <c r="AZ3812">
        <v>10</v>
      </c>
      <c r="BA3812" t="s">
        <v>38</v>
      </c>
      <c r="BB3812" t="s">
        <v>74</v>
      </c>
      <c r="BC3812" t="s">
        <v>75</v>
      </c>
      <c r="BD3812" t="s">
        <v>77</v>
      </c>
      <c r="BE3812" t="s">
        <v>51</v>
      </c>
      <c r="BF3812" t="s">
        <v>52</v>
      </c>
      <c r="BG3812">
        <v>10756</v>
      </c>
      <c r="BH3812">
        <v>46594.991999999991</v>
      </c>
      <c r="BI3812">
        <v>61039.439519999985</v>
      </c>
      <c r="BJ3812">
        <v>14444.447519999994</v>
      </c>
    </row>
    <row r="3813" spans="11:62" x14ac:dyDescent="0.15">
      <c r="K3813">
        <v>2018</v>
      </c>
      <c r="L3813" t="s">
        <v>28</v>
      </c>
      <c r="M3813" t="s">
        <v>74</v>
      </c>
      <c r="N3813" t="s">
        <v>75</v>
      </c>
      <c r="O3813" t="s">
        <v>77</v>
      </c>
      <c r="P3813" t="s">
        <v>46</v>
      </c>
      <c r="Q3813" t="s">
        <v>49</v>
      </c>
      <c r="R3813">
        <v>14472</v>
      </c>
      <c r="S3813">
        <v>39161.232000000004</v>
      </c>
      <c r="T3813">
        <v>50909.601600000002</v>
      </c>
      <c r="U3813">
        <v>11748.369599999998</v>
      </c>
      <c r="AX3813" t="s">
        <v>28</v>
      </c>
      <c r="AY3813">
        <v>2018</v>
      </c>
      <c r="AZ3813">
        <v>10</v>
      </c>
      <c r="BA3813" t="s">
        <v>38</v>
      </c>
      <c r="BB3813" t="s">
        <v>74</v>
      </c>
      <c r="BC3813" t="s">
        <v>75</v>
      </c>
      <c r="BD3813" t="s">
        <v>77</v>
      </c>
      <c r="BE3813" t="s">
        <v>51</v>
      </c>
      <c r="BF3813" t="s">
        <v>53</v>
      </c>
      <c r="BG3813">
        <v>19415</v>
      </c>
      <c r="BH3813">
        <v>170308.38</v>
      </c>
      <c r="BI3813">
        <v>219697.81020000001</v>
      </c>
      <c r="BJ3813">
        <v>49389.430200000003</v>
      </c>
    </row>
    <row r="3814" spans="11:62" x14ac:dyDescent="0.15">
      <c r="K3814">
        <v>2018</v>
      </c>
      <c r="L3814" t="s">
        <v>28</v>
      </c>
      <c r="M3814" t="s">
        <v>74</v>
      </c>
      <c r="N3814" t="s">
        <v>75</v>
      </c>
      <c r="O3814" t="s">
        <v>77</v>
      </c>
      <c r="P3814" t="s">
        <v>46</v>
      </c>
      <c r="Q3814" t="s">
        <v>50</v>
      </c>
      <c r="R3814">
        <v>11058</v>
      </c>
      <c r="S3814">
        <v>58939.139999999992</v>
      </c>
      <c r="T3814">
        <v>72495.142199999987</v>
      </c>
      <c r="U3814">
        <v>13556.002199999995</v>
      </c>
      <c r="AX3814" t="s">
        <v>28</v>
      </c>
      <c r="AY3814">
        <v>2018</v>
      </c>
      <c r="AZ3814">
        <v>10</v>
      </c>
      <c r="BA3814" t="s">
        <v>38</v>
      </c>
      <c r="BB3814" t="s">
        <v>74</v>
      </c>
      <c r="BC3814" t="s">
        <v>75</v>
      </c>
      <c r="BD3814" t="s">
        <v>77</v>
      </c>
      <c r="BE3814" t="s">
        <v>51</v>
      </c>
      <c r="BF3814" t="s">
        <v>54</v>
      </c>
      <c r="BG3814">
        <v>6669</v>
      </c>
      <c r="BH3814">
        <v>17606.160000000003</v>
      </c>
      <c r="BI3814">
        <v>26409.240000000005</v>
      </c>
      <c r="BJ3814">
        <v>8803.0800000000017</v>
      </c>
    </row>
    <row r="3815" spans="11:62" x14ac:dyDescent="0.15">
      <c r="K3815">
        <v>2018</v>
      </c>
      <c r="L3815" t="s">
        <v>28</v>
      </c>
      <c r="M3815" t="s">
        <v>74</v>
      </c>
      <c r="N3815" t="s">
        <v>75</v>
      </c>
      <c r="O3815" t="s">
        <v>77</v>
      </c>
      <c r="P3815" t="s">
        <v>51</v>
      </c>
      <c r="Q3815" t="s">
        <v>52</v>
      </c>
      <c r="R3815">
        <v>10756</v>
      </c>
      <c r="S3815">
        <v>46594.991999999991</v>
      </c>
      <c r="T3815">
        <v>61039.439519999985</v>
      </c>
      <c r="U3815">
        <v>14444.447519999994</v>
      </c>
      <c r="AX3815" t="s">
        <v>28</v>
      </c>
      <c r="AY3815">
        <v>2018</v>
      </c>
      <c r="AZ3815">
        <v>10</v>
      </c>
      <c r="BA3815" t="s">
        <v>38</v>
      </c>
      <c r="BB3815" t="s">
        <v>74</v>
      </c>
      <c r="BC3815" t="s">
        <v>75</v>
      </c>
      <c r="BD3815" t="s">
        <v>77</v>
      </c>
      <c r="BE3815" t="s">
        <v>51</v>
      </c>
      <c r="BF3815" t="s">
        <v>55</v>
      </c>
      <c r="BG3815">
        <v>9630</v>
      </c>
      <c r="BH3815">
        <v>52695.360000000001</v>
      </c>
      <c r="BI3815">
        <v>65342.246399999996</v>
      </c>
      <c r="BJ3815">
        <v>12646.886399999996</v>
      </c>
    </row>
    <row r="3816" spans="11:62" x14ac:dyDescent="0.15">
      <c r="K3816">
        <v>2018</v>
      </c>
      <c r="L3816" t="s">
        <v>28</v>
      </c>
      <c r="M3816" t="s">
        <v>74</v>
      </c>
      <c r="N3816" t="s">
        <v>75</v>
      </c>
      <c r="O3816" t="s">
        <v>77</v>
      </c>
      <c r="P3816" t="s">
        <v>51</v>
      </c>
      <c r="Q3816" t="s">
        <v>53</v>
      </c>
      <c r="R3816">
        <v>19415</v>
      </c>
      <c r="S3816">
        <v>170308.38</v>
      </c>
      <c r="T3816">
        <v>219697.81020000001</v>
      </c>
      <c r="U3816">
        <v>49389.430200000003</v>
      </c>
      <c r="AX3816" t="s">
        <v>28</v>
      </c>
      <c r="AY3816">
        <v>2018</v>
      </c>
      <c r="AZ3816">
        <v>10</v>
      </c>
      <c r="BA3816" t="s">
        <v>38</v>
      </c>
      <c r="BB3816" t="s">
        <v>74</v>
      </c>
      <c r="BC3816" t="s">
        <v>75</v>
      </c>
      <c r="BD3816" t="s">
        <v>77</v>
      </c>
      <c r="BE3816" t="s">
        <v>56</v>
      </c>
      <c r="BF3816" t="s">
        <v>57</v>
      </c>
      <c r="BG3816">
        <v>10238</v>
      </c>
      <c r="BH3816">
        <v>161883.25600000002</v>
      </c>
      <c r="BI3816">
        <v>239587.21888000003</v>
      </c>
      <c r="BJ3816">
        <v>77703.962880000006</v>
      </c>
    </row>
    <row r="3817" spans="11:62" x14ac:dyDescent="0.15">
      <c r="K3817">
        <v>2018</v>
      </c>
      <c r="L3817" t="s">
        <v>28</v>
      </c>
      <c r="M3817" t="s">
        <v>74</v>
      </c>
      <c r="N3817" t="s">
        <v>75</v>
      </c>
      <c r="O3817" t="s">
        <v>77</v>
      </c>
      <c r="P3817" t="s">
        <v>51</v>
      </c>
      <c r="Q3817" t="s">
        <v>54</v>
      </c>
      <c r="R3817">
        <v>6669</v>
      </c>
      <c r="S3817">
        <v>17606.160000000003</v>
      </c>
      <c r="T3817">
        <v>26409.240000000005</v>
      </c>
      <c r="U3817">
        <v>8803.0800000000017</v>
      </c>
      <c r="AX3817" t="s">
        <v>28</v>
      </c>
      <c r="AY3817">
        <v>2018</v>
      </c>
      <c r="AZ3817">
        <v>10</v>
      </c>
      <c r="BA3817" t="s">
        <v>38</v>
      </c>
      <c r="BB3817" t="s">
        <v>74</v>
      </c>
      <c r="BC3817" t="s">
        <v>75</v>
      </c>
      <c r="BD3817" t="s">
        <v>77</v>
      </c>
      <c r="BE3817" t="s">
        <v>56</v>
      </c>
      <c r="BF3817" t="s">
        <v>58</v>
      </c>
      <c r="BG3817">
        <v>15531</v>
      </c>
      <c r="BH3817">
        <v>107629.83</v>
      </c>
      <c r="BI3817">
        <v>139918.77900000001</v>
      </c>
      <c r="BJ3817">
        <v>32288.949000000008</v>
      </c>
    </row>
    <row r="3818" spans="11:62" x14ac:dyDescent="0.15">
      <c r="K3818">
        <v>2018</v>
      </c>
      <c r="L3818" t="s">
        <v>28</v>
      </c>
      <c r="M3818" t="s">
        <v>74</v>
      </c>
      <c r="N3818" t="s">
        <v>75</v>
      </c>
      <c r="O3818" t="s">
        <v>77</v>
      </c>
      <c r="P3818" t="s">
        <v>51</v>
      </c>
      <c r="Q3818" t="s">
        <v>55</v>
      </c>
      <c r="R3818">
        <v>9630</v>
      </c>
      <c r="S3818">
        <v>52695.360000000001</v>
      </c>
      <c r="T3818">
        <v>65342.246399999996</v>
      </c>
      <c r="U3818">
        <v>12646.886399999996</v>
      </c>
      <c r="AX3818" t="s">
        <v>28</v>
      </c>
      <c r="AY3818">
        <v>2018</v>
      </c>
      <c r="AZ3818">
        <v>10</v>
      </c>
      <c r="BA3818" t="s">
        <v>38</v>
      </c>
      <c r="BB3818" t="s">
        <v>74</v>
      </c>
      <c r="BC3818" t="s">
        <v>75</v>
      </c>
      <c r="BD3818" t="s">
        <v>77</v>
      </c>
      <c r="BE3818" t="s">
        <v>56</v>
      </c>
      <c r="BF3818" t="s">
        <v>59</v>
      </c>
      <c r="BG3818">
        <v>11267</v>
      </c>
      <c r="BH3818">
        <v>24336.720000000005</v>
      </c>
      <c r="BI3818">
        <v>34801.509600000012</v>
      </c>
      <c r="BJ3818">
        <v>10464.789600000007</v>
      </c>
    </row>
    <row r="3819" spans="11:62" x14ac:dyDescent="0.15">
      <c r="K3819">
        <v>2018</v>
      </c>
      <c r="L3819" t="s">
        <v>28</v>
      </c>
      <c r="M3819" t="s">
        <v>74</v>
      </c>
      <c r="N3819" t="s">
        <v>75</v>
      </c>
      <c r="O3819" t="s">
        <v>77</v>
      </c>
      <c r="P3819" t="s">
        <v>56</v>
      </c>
      <c r="Q3819" t="s">
        <v>57</v>
      </c>
      <c r="R3819">
        <v>10238</v>
      </c>
      <c r="S3819">
        <v>161883.25600000002</v>
      </c>
      <c r="T3819">
        <v>239587.21888000003</v>
      </c>
      <c r="U3819">
        <v>77703.962880000006</v>
      </c>
      <c r="AX3819" t="s">
        <v>28</v>
      </c>
      <c r="AY3819">
        <v>2018</v>
      </c>
      <c r="AZ3819">
        <v>10</v>
      </c>
      <c r="BA3819" t="s">
        <v>38</v>
      </c>
      <c r="BB3819" t="s">
        <v>74</v>
      </c>
      <c r="BC3819" t="s">
        <v>75</v>
      </c>
      <c r="BD3819" t="s">
        <v>78</v>
      </c>
      <c r="BE3819" t="s">
        <v>46</v>
      </c>
      <c r="BF3819" t="s">
        <v>47</v>
      </c>
      <c r="BG3819">
        <v>12818</v>
      </c>
      <c r="BH3819">
        <v>17996.471999999998</v>
      </c>
      <c r="BI3819">
        <v>25375.025519999996</v>
      </c>
      <c r="BJ3819">
        <v>7378.5535199999977</v>
      </c>
    </row>
    <row r="3820" spans="11:62" x14ac:dyDescent="0.15">
      <c r="K3820">
        <v>2018</v>
      </c>
      <c r="L3820" t="s">
        <v>28</v>
      </c>
      <c r="M3820" t="s">
        <v>74</v>
      </c>
      <c r="N3820" t="s">
        <v>75</v>
      </c>
      <c r="O3820" t="s">
        <v>77</v>
      </c>
      <c r="P3820" t="s">
        <v>56</v>
      </c>
      <c r="Q3820" t="s">
        <v>58</v>
      </c>
      <c r="R3820">
        <v>15531</v>
      </c>
      <c r="S3820">
        <v>107629.83</v>
      </c>
      <c r="T3820">
        <v>139918.77900000001</v>
      </c>
      <c r="U3820">
        <v>32288.949000000008</v>
      </c>
      <c r="AX3820" t="s">
        <v>28</v>
      </c>
      <c r="AY3820">
        <v>2018</v>
      </c>
      <c r="AZ3820">
        <v>10</v>
      </c>
      <c r="BA3820" t="s">
        <v>38</v>
      </c>
      <c r="BB3820" t="s">
        <v>74</v>
      </c>
      <c r="BC3820" t="s">
        <v>75</v>
      </c>
      <c r="BD3820" t="s">
        <v>78</v>
      </c>
      <c r="BE3820" t="s">
        <v>46</v>
      </c>
      <c r="BF3820" t="s">
        <v>48</v>
      </c>
      <c r="BG3820">
        <v>19275</v>
      </c>
      <c r="BH3820">
        <v>50037.9</v>
      </c>
      <c r="BI3820">
        <v>71053.817999999999</v>
      </c>
      <c r="BJ3820">
        <v>21015.917999999998</v>
      </c>
    </row>
    <row r="3821" spans="11:62" x14ac:dyDescent="0.15">
      <c r="K3821">
        <v>2018</v>
      </c>
      <c r="L3821" t="s">
        <v>28</v>
      </c>
      <c r="M3821" t="s">
        <v>74</v>
      </c>
      <c r="N3821" t="s">
        <v>75</v>
      </c>
      <c r="O3821" t="s">
        <v>77</v>
      </c>
      <c r="P3821" t="s">
        <v>56</v>
      </c>
      <c r="Q3821" t="s">
        <v>59</v>
      </c>
      <c r="R3821">
        <v>11267</v>
      </c>
      <c r="S3821">
        <v>24336.720000000005</v>
      </c>
      <c r="T3821">
        <v>34801.509600000012</v>
      </c>
      <c r="U3821">
        <v>10464.789600000007</v>
      </c>
      <c r="AX3821" t="s">
        <v>28</v>
      </c>
      <c r="AY3821">
        <v>2018</v>
      </c>
      <c r="AZ3821">
        <v>10</v>
      </c>
      <c r="BA3821" t="s">
        <v>38</v>
      </c>
      <c r="BB3821" t="s">
        <v>74</v>
      </c>
      <c r="BC3821" t="s">
        <v>75</v>
      </c>
      <c r="BD3821" t="s">
        <v>78</v>
      </c>
      <c r="BE3821" t="s">
        <v>46</v>
      </c>
      <c r="BF3821" t="s">
        <v>49</v>
      </c>
      <c r="BG3821">
        <v>14719</v>
      </c>
      <c r="BH3821">
        <v>35619.980000000003</v>
      </c>
      <c r="BI3821">
        <v>45237.374600000003</v>
      </c>
      <c r="BJ3821">
        <v>9617.3945999999996</v>
      </c>
    </row>
    <row r="3822" spans="11:62" x14ac:dyDescent="0.15">
      <c r="K3822">
        <v>2018</v>
      </c>
      <c r="L3822" t="s">
        <v>28</v>
      </c>
      <c r="M3822" t="s">
        <v>74</v>
      </c>
      <c r="N3822" t="s">
        <v>75</v>
      </c>
      <c r="O3822" t="s">
        <v>78</v>
      </c>
      <c r="P3822" t="s">
        <v>46</v>
      </c>
      <c r="Q3822" t="s">
        <v>47</v>
      </c>
      <c r="R3822">
        <v>12818</v>
      </c>
      <c r="S3822">
        <v>17996.471999999998</v>
      </c>
      <c r="T3822">
        <v>25375.025519999996</v>
      </c>
      <c r="U3822">
        <v>7378.5535199999977</v>
      </c>
      <c r="AX3822" t="s">
        <v>28</v>
      </c>
      <c r="AY3822">
        <v>2018</v>
      </c>
      <c r="AZ3822">
        <v>10</v>
      </c>
      <c r="BA3822" t="s">
        <v>38</v>
      </c>
      <c r="BB3822" t="s">
        <v>74</v>
      </c>
      <c r="BC3822" t="s">
        <v>75</v>
      </c>
      <c r="BD3822" t="s">
        <v>78</v>
      </c>
      <c r="BE3822" t="s">
        <v>46</v>
      </c>
      <c r="BF3822" t="s">
        <v>50</v>
      </c>
      <c r="BG3822">
        <v>16371</v>
      </c>
      <c r="BH3822">
        <v>86586.218999999983</v>
      </c>
      <c r="BI3822">
        <v>117757.25783999998</v>
      </c>
      <c r="BJ3822">
        <v>31171.038839999994</v>
      </c>
    </row>
    <row r="3823" spans="11:62" x14ac:dyDescent="0.15">
      <c r="K3823">
        <v>2018</v>
      </c>
      <c r="L3823" t="s">
        <v>28</v>
      </c>
      <c r="M3823" t="s">
        <v>74</v>
      </c>
      <c r="N3823" t="s">
        <v>75</v>
      </c>
      <c r="O3823" t="s">
        <v>78</v>
      </c>
      <c r="P3823" t="s">
        <v>46</v>
      </c>
      <c r="Q3823" t="s">
        <v>48</v>
      </c>
      <c r="R3823">
        <v>19275</v>
      </c>
      <c r="S3823">
        <v>50037.9</v>
      </c>
      <c r="T3823">
        <v>71053.817999999999</v>
      </c>
      <c r="U3823">
        <v>21015.917999999998</v>
      </c>
      <c r="AX3823" t="s">
        <v>28</v>
      </c>
      <c r="AY3823">
        <v>2018</v>
      </c>
      <c r="AZ3823">
        <v>10</v>
      </c>
      <c r="BA3823" t="s">
        <v>38</v>
      </c>
      <c r="BB3823" t="s">
        <v>74</v>
      </c>
      <c r="BC3823" t="s">
        <v>75</v>
      </c>
      <c r="BD3823" t="s">
        <v>78</v>
      </c>
      <c r="BE3823" t="s">
        <v>51</v>
      </c>
      <c r="BF3823" t="s">
        <v>52</v>
      </c>
      <c r="BG3823">
        <v>18312</v>
      </c>
      <c r="BH3823">
        <v>83502.719999999987</v>
      </c>
      <c r="BI3823">
        <v>122748.99839999998</v>
      </c>
      <c r="BJ3823">
        <v>39246.278399999996</v>
      </c>
    </row>
    <row r="3824" spans="11:62" x14ac:dyDescent="0.15">
      <c r="K3824">
        <v>2018</v>
      </c>
      <c r="L3824" t="s">
        <v>28</v>
      </c>
      <c r="M3824" t="s">
        <v>74</v>
      </c>
      <c r="N3824" t="s">
        <v>75</v>
      </c>
      <c r="O3824" t="s">
        <v>78</v>
      </c>
      <c r="P3824" t="s">
        <v>46</v>
      </c>
      <c r="Q3824" t="s">
        <v>49</v>
      </c>
      <c r="R3824">
        <v>14719</v>
      </c>
      <c r="S3824">
        <v>35619.980000000003</v>
      </c>
      <c r="T3824">
        <v>45237.374600000003</v>
      </c>
      <c r="U3824">
        <v>9617.3945999999996</v>
      </c>
      <c r="AX3824" t="s">
        <v>28</v>
      </c>
      <c r="AY3824">
        <v>2018</v>
      </c>
      <c r="AZ3824">
        <v>10</v>
      </c>
      <c r="BA3824" t="s">
        <v>38</v>
      </c>
      <c r="BB3824" t="s">
        <v>74</v>
      </c>
      <c r="BC3824" t="s">
        <v>75</v>
      </c>
      <c r="BD3824" t="s">
        <v>78</v>
      </c>
      <c r="BE3824" t="s">
        <v>51</v>
      </c>
      <c r="BF3824" t="s">
        <v>53</v>
      </c>
      <c r="BG3824">
        <v>15670</v>
      </c>
      <c r="BH3824">
        <v>125736.08</v>
      </c>
      <c r="BI3824">
        <v>178545.23360000001</v>
      </c>
      <c r="BJ3824">
        <v>52809.153600000005</v>
      </c>
    </row>
    <row r="3825" spans="11:62" x14ac:dyDescent="0.15">
      <c r="K3825">
        <v>2018</v>
      </c>
      <c r="L3825" t="s">
        <v>28</v>
      </c>
      <c r="M3825" t="s">
        <v>74</v>
      </c>
      <c r="N3825" t="s">
        <v>75</v>
      </c>
      <c r="O3825" t="s">
        <v>78</v>
      </c>
      <c r="P3825" t="s">
        <v>46</v>
      </c>
      <c r="Q3825" t="s">
        <v>50</v>
      </c>
      <c r="R3825">
        <v>16371</v>
      </c>
      <c r="S3825">
        <v>86586.218999999983</v>
      </c>
      <c r="T3825">
        <v>117757.25783999998</v>
      </c>
      <c r="U3825">
        <v>31171.038839999994</v>
      </c>
      <c r="AX3825" t="s">
        <v>28</v>
      </c>
      <c r="AY3825">
        <v>2018</v>
      </c>
      <c r="AZ3825">
        <v>10</v>
      </c>
      <c r="BA3825" t="s">
        <v>38</v>
      </c>
      <c r="BB3825" t="s">
        <v>74</v>
      </c>
      <c r="BC3825" t="s">
        <v>75</v>
      </c>
      <c r="BD3825" t="s">
        <v>78</v>
      </c>
      <c r="BE3825" t="s">
        <v>51</v>
      </c>
      <c r="BF3825" t="s">
        <v>54</v>
      </c>
      <c r="BG3825">
        <v>10392</v>
      </c>
      <c r="BH3825">
        <v>25834.512000000002</v>
      </c>
      <c r="BI3825">
        <v>32293.140000000003</v>
      </c>
      <c r="BJ3825">
        <v>6458.6280000000006</v>
      </c>
    </row>
    <row r="3826" spans="11:62" x14ac:dyDescent="0.15">
      <c r="K3826">
        <v>2018</v>
      </c>
      <c r="L3826" t="s">
        <v>28</v>
      </c>
      <c r="M3826" t="s">
        <v>74</v>
      </c>
      <c r="N3826" t="s">
        <v>75</v>
      </c>
      <c r="O3826" t="s">
        <v>78</v>
      </c>
      <c r="P3826" t="s">
        <v>51</v>
      </c>
      <c r="Q3826" t="s">
        <v>52</v>
      </c>
      <c r="R3826">
        <v>18312</v>
      </c>
      <c r="S3826">
        <v>83502.719999999987</v>
      </c>
      <c r="T3826">
        <v>122748.99839999998</v>
      </c>
      <c r="U3826">
        <v>39246.278399999996</v>
      </c>
      <c r="AX3826" t="s">
        <v>28</v>
      </c>
      <c r="AY3826">
        <v>2018</v>
      </c>
      <c r="AZ3826">
        <v>10</v>
      </c>
      <c r="BA3826" t="s">
        <v>38</v>
      </c>
      <c r="BB3826" t="s">
        <v>74</v>
      </c>
      <c r="BC3826" t="s">
        <v>75</v>
      </c>
      <c r="BD3826" t="s">
        <v>78</v>
      </c>
      <c r="BE3826" t="s">
        <v>51</v>
      </c>
      <c r="BF3826" t="s">
        <v>55</v>
      </c>
      <c r="BG3826">
        <v>15794</v>
      </c>
      <c r="BH3826">
        <v>86424.767999999982</v>
      </c>
      <c r="BI3826">
        <v>108030.95999999998</v>
      </c>
      <c r="BJ3826">
        <v>21606.191999999995</v>
      </c>
    </row>
    <row r="3827" spans="11:62" x14ac:dyDescent="0.15">
      <c r="K3827">
        <v>2018</v>
      </c>
      <c r="L3827" t="s">
        <v>28</v>
      </c>
      <c r="M3827" t="s">
        <v>74</v>
      </c>
      <c r="N3827" t="s">
        <v>75</v>
      </c>
      <c r="O3827" t="s">
        <v>78</v>
      </c>
      <c r="P3827" t="s">
        <v>51</v>
      </c>
      <c r="Q3827" t="s">
        <v>53</v>
      </c>
      <c r="R3827">
        <v>15670</v>
      </c>
      <c r="S3827">
        <v>125736.08</v>
      </c>
      <c r="T3827">
        <v>178545.23360000001</v>
      </c>
      <c r="U3827">
        <v>52809.153600000005</v>
      </c>
      <c r="AX3827" t="s">
        <v>28</v>
      </c>
      <c r="AY3827">
        <v>2018</v>
      </c>
      <c r="AZ3827">
        <v>10</v>
      </c>
      <c r="BA3827" t="s">
        <v>38</v>
      </c>
      <c r="BB3827" t="s">
        <v>74</v>
      </c>
      <c r="BC3827" t="s">
        <v>75</v>
      </c>
      <c r="BD3827" t="s">
        <v>78</v>
      </c>
      <c r="BE3827" t="s">
        <v>56</v>
      </c>
      <c r="BF3827" t="s">
        <v>57</v>
      </c>
      <c r="BG3827">
        <v>14439</v>
      </c>
      <c r="BH3827">
        <v>249592.55400000003</v>
      </c>
      <c r="BI3827">
        <v>314486.61804000003</v>
      </c>
      <c r="BJ3827">
        <v>64894.064039999997</v>
      </c>
    </row>
    <row r="3828" spans="11:62" x14ac:dyDescent="0.15">
      <c r="K3828">
        <v>2018</v>
      </c>
      <c r="L3828" t="s">
        <v>28</v>
      </c>
      <c r="M3828" t="s">
        <v>74</v>
      </c>
      <c r="N3828" t="s">
        <v>75</v>
      </c>
      <c r="O3828" t="s">
        <v>78</v>
      </c>
      <c r="P3828" t="s">
        <v>51</v>
      </c>
      <c r="Q3828" t="s">
        <v>54</v>
      </c>
      <c r="R3828">
        <v>10392</v>
      </c>
      <c r="S3828">
        <v>25834.512000000002</v>
      </c>
      <c r="T3828">
        <v>32293.140000000003</v>
      </c>
      <c r="U3828">
        <v>6458.6280000000006</v>
      </c>
      <c r="AX3828" t="s">
        <v>28</v>
      </c>
      <c r="AY3828">
        <v>2018</v>
      </c>
      <c r="AZ3828">
        <v>10</v>
      </c>
      <c r="BA3828" t="s">
        <v>38</v>
      </c>
      <c r="BB3828" t="s">
        <v>74</v>
      </c>
      <c r="BC3828" t="s">
        <v>75</v>
      </c>
      <c r="BD3828" t="s">
        <v>78</v>
      </c>
      <c r="BE3828" t="s">
        <v>56</v>
      </c>
      <c r="BF3828" t="s">
        <v>58</v>
      </c>
      <c r="BG3828">
        <v>11221</v>
      </c>
      <c r="BH3828">
        <v>81296.145000000004</v>
      </c>
      <c r="BI3828">
        <v>121131.25605000001</v>
      </c>
      <c r="BJ3828">
        <v>39835.111050000007</v>
      </c>
    </row>
    <row r="3829" spans="11:62" x14ac:dyDescent="0.15">
      <c r="K3829">
        <v>2018</v>
      </c>
      <c r="L3829" t="s">
        <v>28</v>
      </c>
      <c r="M3829" t="s">
        <v>74</v>
      </c>
      <c r="N3829" t="s">
        <v>75</v>
      </c>
      <c r="O3829" t="s">
        <v>78</v>
      </c>
      <c r="P3829" t="s">
        <v>51</v>
      </c>
      <c r="Q3829" t="s">
        <v>55</v>
      </c>
      <c r="R3829">
        <v>15794</v>
      </c>
      <c r="S3829">
        <v>86424.767999999982</v>
      </c>
      <c r="T3829">
        <v>108030.95999999998</v>
      </c>
      <c r="U3829">
        <v>21606.191999999995</v>
      </c>
      <c r="AX3829" t="s">
        <v>28</v>
      </c>
      <c r="AY3829">
        <v>2018</v>
      </c>
      <c r="AZ3829">
        <v>10</v>
      </c>
      <c r="BA3829" t="s">
        <v>38</v>
      </c>
      <c r="BB3829" t="s">
        <v>74</v>
      </c>
      <c r="BC3829" t="s">
        <v>75</v>
      </c>
      <c r="BD3829" t="s">
        <v>78</v>
      </c>
      <c r="BE3829" t="s">
        <v>56</v>
      </c>
      <c r="BF3829" t="s">
        <v>59</v>
      </c>
      <c r="BG3829">
        <v>9202</v>
      </c>
      <c r="BH3829">
        <v>20041.956000000002</v>
      </c>
      <c r="BI3829">
        <v>26655.801480000002</v>
      </c>
      <c r="BJ3829">
        <v>6613.84548</v>
      </c>
    </row>
    <row r="3830" spans="11:62" x14ac:dyDescent="0.15">
      <c r="K3830">
        <v>2018</v>
      </c>
      <c r="L3830" t="s">
        <v>28</v>
      </c>
      <c r="M3830" t="s">
        <v>74</v>
      </c>
      <c r="N3830" t="s">
        <v>75</v>
      </c>
      <c r="O3830" t="s">
        <v>78</v>
      </c>
      <c r="P3830" t="s">
        <v>56</v>
      </c>
      <c r="Q3830" t="s">
        <v>57</v>
      </c>
      <c r="R3830">
        <v>14439</v>
      </c>
      <c r="S3830">
        <v>249592.55400000003</v>
      </c>
      <c r="T3830">
        <v>314486.61804000003</v>
      </c>
      <c r="U3830">
        <v>64894.064039999997</v>
      </c>
      <c r="AX3830" t="s">
        <v>28</v>
      </c>
      <c r="AY3830">
        <v>2018</v>
      </c>
      <c r="AZ3830">
        <v>10</v>
      </c>
      <c r="BA3830" t="s">
        <v>38</v>
      </c>
      <c r="BB3830" t="s">
        <v>74</v>
      </c>
      <c r="BC3830" t="s">
        <v>75</v>
      </c>
      <c r="BD3830" t="s">
        <v>79</v>
      </c>
      <c r="BE3830" t="s">
        <v>46</v>
      </c>
      <c r="BF3830" t="s">
        <v>47</v>
      </c>
      <c r="BG3830">
        <v>11674</v>
      </c>
      <c r="BH3830">
        <v>17090.735999999997</v>
      </c>
      <c r="BI3830">
        <v>20850.697919999995</v>
      </c>
      <c r="BJ3830">
        <v>3759.9619199999979</v>
      </c>
    </row>
    <row r="3831" spans="11:62" x14ac:dyDescent="0.15">
      <c r="K3831">
        <v>2018</v>
      </c>
      <c r="L3831" t="s">
        <v>28</v>
      </c>
      <c r="M3831" t="s">
        <v>74</v>
      </c>
      <c r="N3831" t="s">
        <v>75</v>
      </c>
      <c r="O3831" t="s">
        <v>78</v>
      </c>
      <c r="P3831" t="s">
        <v>56</v>
      </c>
      <c r="Q3831" t="s">
        <v>58</v>
      </c>
      <c r="R3831">
        <v>11221</v>
      </c>
      <c r="S3831">
        <v>81296.145000000004</v>
      </c>
      <c r="T3831">
        <v>121131.25605000001</v>
      </c>
      <c r="U3831">
        <v>39835.111050000007</v>
      </c>
      <c r="AX3831" t="s">
        <v>28</v>
      </c>
      <c r="AY3831">
        <v>2018</v>
      </c>
      <c r="AZ3831">
        <v>10</v>
      </c>
      <c r="BA3831" t="s">
        <v>38</v>
      </c>
      <c r="BB3831" t="s">
        <v>74</v>
      </c>
      <c r="BC3831" t="s">
        <v>75</v>
      </c>
      <c r="BD3831" t="s">
        <v>79</v>
      </c>
      <c r="BE3831" t="s">
        <v>46</v>
      </c>
      <c r="BF3831" t="s">
        <v>48</v>
      </c>
      <c r="BG3831">
        <v>9580</v>
      </c>
      <c r="BH3831">
        <v>27398.799999999999</v>
      </c>
      <c r="BI3831">
        <v>33152.547999999995</v>
      </c>
      <c r="BJ3831">
        <v>5753.747999999996</v>
      </c>
    </row>
    <row r="3832" spans="11:62" x14ac:dyDescent="0.15">
      <c r="K3832">
        <v>2018</v>
      </c>
      <c r="L3832" t="s">
        <v>28</v>
      </c>
      <c r="M3832" t="s">
        <v>74</v>
      </c>
      <c r="N3832" t="s">
        <v>75</v>
      </c>
      <c r="O3832" t="s">
        <v>78</v>
      </c>
      <c r="P3832" t="s">
        <v>56</v>
      </c>
      <c r="Q3832" t="s">
        <v>59</v>
      </c>
      <c r="R3832">
        <v>9202</v>
      </c>
      <c r="S3832">
        <v>20041.956000000002</v>
      </c>
      <c r="T3832">
        <v>26655.801480000002</v>
      </c>
      <c r="U3832">
        <v>6613.84548</v>
      </c>
      <c r="AX3832" t="s">
        <v>28</v>
      </c>
      <c r="AY3832">
        <v>2018</v>
      </c>
      <c r="AZ3832">
        <v>10</v>
      </c>
      <c r="BA3832" t="s">
        <v>38</v>
      </c>
      <c r="BB3832" t="s">
        <v>74</v>
      </c>
      <c r="BC3832" t="s">
        <v>75</v>
      </c>
      <c r="BD3832" t="s">
        <v>79</v>
      </c>
      <c r="BE3832" t="s">
        <v>46</v>
      </c>
      <c r="BF3832" t="s">
        <v>49</v>
      </c>
      <c r="BG3832">
        <v>19835</v>
      </c>
      <c r="BH3832">
        <v>53673.51</v>
      </c>
      <c r="BI3832">
        <v>74606.178899999999</v>
      </c>
      <c r="BJ3832">
        <v>20932.668899999997</v>
      </c>
    </row>
    <row r="3833" spans="11:62" x14ac:dyDescent="0.15">
      <c r="K3833">
        <v>2018</v>
      </c>
      <c r="L3833" t="s">
        <v>28</v>
      </c>
      <c r="M3833" t="s">
        <v>74</v>
      </c>
      <c r="N3833" t="s">
        <v>75</v>
      </c>
      <c r="O3833" t="s">
        <v>79</v>
      </c>
      <c r="P3833" t="s">
        <v>46</v>
      </c>
      <c r="Q3833" t="s">
        <v>47</v>
      </c>
      <c r="R3833">
        <v>11674</v>
      </c>
      <c r="S3833">
        <v>17090.735999999997</v>
      </c>
      <c r="T3833">
        <v>20850.697919999995</v>
      </c>
      <c r="U3833">
        <v>3759.9619199999979</v>
      </c>
      <c r="AX3833" t="s">
        <v>28</v>
      </c>
      <c r="AY3833">
        <v>2018</v>
      </c>
      <c r="AZ3833">
        <v>10</v>
      </c>
      <c r="BA3833" t="s">
        <v>38</v>
      </c>
      <c r="BB3833" t="s">
        <v>74</v>
      </c>
      <c r="BC3833" t="s">
        <v>75</v>
      </c>
      <c r="BD3833" t="s">
        <v>79</v>
      </c>
      <c r="BE3833" t="s">
        <v>46</v>
      </c>
      <c r="BF3833" t="s">
        <v>50</v>
      </c>
      <c r="BG3833">
        <v>5590</v>
      </c>
      <c r="BH3833">
        <v>29107.129999999994</v>
      </c>
      <c r="BI3833">
        <v>41041.053299999992</v>
      </c>
      <c r="BJ3833">
        <v>11933.923299999999</v>
      </c>
    </row>
    <row r="3834" spans="11:62" x14ac:dyDescent="0.15">
      <c r="K3834">
        <v>2018</v>
      </c>
      <c r="L3834" t="s">
        <v>28</v>
      </c>
      <c r="M3834" t="s">
        <v>74</v>
      </c>
      <c r="N3834" t="s">
        <v>75</v>
      </c>
      <c r="O3834" t="s">
        <v>79</v>
      </c>
      <c r="P3834" t="s">
        <v>46</v>
      </c>
      <c r="Q3834" t="s">
        <v>48</v>
      </c>
      <c r="R3834">
        <v>9580</v>
      </c>
      <c r="S3834">
        <v>27398.799999999999</v>
      </c>
      <c r="T3834">
        <v>33152.547999999995</v>
      </c>
      <c r="U3834">
        <v>5753.747999999996</v>
      </c>
      <c r="AX3834" t="s">
        <v>28</v>
      </c>
      <c r="AY3834">
        <v>2018</v>
      </c>
      <c r="AZ3834">
        <v>10</v>
      </c>
      <c r="BA3834" t="s">
        <v>38</v>
      </c>
      <c r="BB3834" t="s">
        <v>74</v>
      </c>
      <c r="BC3834" t="s">
        <v>75</v>
      </c>
      <c r="BD3834" t="s">
        <v>79</v>
      </c>
      <c r="BE3834" t="s">
        <v>51</v>
      </c>
      <c r="BF3834" t="s">
        <v>52</v>
      </c>
      <c r="BG3834">
        <v>14744</v>
      </c>
      <c r="BH3834">
        <v>67792.911999999997</v>
      </c>
      <c r="BI3834">
        <v>93554.218559999994</v>
      </c>
      <c r="BJ3834">
        <v>25761.306559999997</v>
      </c>
    </row>
    <row r="3835" spans="11:62" x14ac:dyDescent="0.15">
      <c r="K3835">
        <v>2018</v>
      </c>
      <c r="L3835" t="s">
        <v>28</v>
      </c>
      <c r="M3835" t="s">
        <v>74</v>
      </c>
      <c r="N3835" t="s">
        <v>75</v>
      </c>
      <c r="O3835" t="s">
        <v>79</v>
      </c>
      <c r="P3835" t="s">
        <v>46</v>
      </c>
      <c r="Q3835" t="s">
        <v>49</v>
      </c>
      <c r="R3835">
        <v>19835</v>
      </c>
      <c r="S3835">
        <v>53673.51</v>
      </c>
      <c r="T3835">
        <v>74606.178899999999</v>
      </c>
      <c r="U3835">
        <v>20932.668899999997</v>
      </c>
      <c r="AX3835" t="s">
        <v>28</v>
      </c>
      <c r="AY3835">
        <v>2018</v>
      </c>
      <c r="AZ3835">
        <v>10</v>
      </c>
      <c r="BA3835" t="s">
        <v>38</v>
      </c>
      <c r="BB3835" t="s">
        <v>74</v>
      </c>
      <c r="BC3835" t="s">
        <v>75</v>
      </c>
      <c r="BD3835" t="s">
        <v>79</v>
      </c>
      <c r="BE3835" t="s">
        <v>51</v>
      </c>
      <c r="BF3835" t="s">
        <v>53</v>
      </c>
      <c r="BG3835">
        <v>14560</v>
      </c>
      <c r="BH3835">
        <v>117819.52</v>
      </c>
      <c r="BI3835">
        <v>161412.74239999999</v>
      </c>
      <c r="BJ3835">
        <v>43593.222399999984</v>
      </c>
    </row>
    <row r="3836" spans="11:62" x14ac:dyDescent="0.15">
      <c r="K3836">
        <v>2018</v>
      </c>
      <c r="L3836" t="s">
        <v>28</v>
      </c>
      <c r="M3836" t="s">
        <v>74</v>
      </c>
      <c r="N3836" t="s">
        <v>75</v>
      </c>
      <c r="O3836" t="s">
        <v>79</v>
      </c>
      <c r="P3836" t="s">
        <v>46</v>
      </c>
      <c r="Q3836" t="s">
        <v>50</v>
      </c>
      <c r="R3836">
        <v>5590</v>
      </c>
      <c r="S3836">
        <v>29107.129999999994</v>
      </c>
      <c r="T3836">
        <v>41041.053299999992</v>
      </c>
      <c r="U3836">
        <v>11933.923299999999</v>
      </c>
      <c r="AX3836" t="s">
        <v>28</v>
      </c>
      <c r="AY3836">
        <v>2018</v>
      </c>
      <c r="AZ3836">
        <v>10</v>
      </c>
      <c r="BA3836" t="s">
        <v>38</v>
      </c>
      <c r="BB3836" t="s">
        <v>74</v>
      </c>
      <c r="BC3836" t="s">
        <v>75</v>
      </c>
      <c r="BD3836" t="s">
        <v>79</v>
      </c>
      <c r="BE3836" t="s">
        <v>51</v>
      </c>
      <c r="BF3836" t="s">
        <v>54</v>
      </c>
      <c r="BG3836">
        <v>14964</v>
      </c>
      <c r="BH3836">
        <v>38517.336000000003</v>
      </c>
      <c r="BI3836">
        <v>49302.19008</v>
      </c>
      <c r="BJ3836">
        <v>10784.854079999997</v>
      </c>
    </row>
    <row r="3837" spans="11:62" x14ac:dyDescent="0.15">
      <c r="K3837">
        <v>2018</v>
      </c>
      <c r="L3837" t="s">
        <v>28</v>
      </c>
      <c r="M3837" t="s">
        <v>74</v>
      </c>
      <c r="N3837" t="s">
        <v>75</v>
      </c>
      <c r="O3837" t="s">
        <v>79</v>
      </c>
      <c r="P3837" t="s">
        <v>51</v>
      </c>
      <c r="Q3837" t="s">
        <v>52</v>
      </c>
      <c r="R3837">
        <v>14744</v>
      </c>
      <c r="S3837">
        <v>67792.911999999997</v>
      </c>
      <c r="T3837">
        <v>93554.218559999994</v>
      </c>
      <c r="U3837">
        <v>25761.306559999997</v>
      </c>
      <c r="AX3837" t="s">
        <v>28</v>
      </c>
      <c r="AY3837">
        <v>2018</v>
      </c>
      <c r="AZ3837">
        <v>10</v>
      </c>
      <c r="BA3837" t="s">
        <v>38</v>
      </c>
      <c r="BB3837" t="s">
        <v>74</v>
      </c>
      <c r="BC3837" t="s">
        <v>75</v>
      </c>
      <c r="BD3837" t="s">
        <v>79</v>
      </c>
      <c r="BE3837" t="s">
        <v>51</v>
      </c>
      <c r="BF3837" t="s">
        <v>55</v>
      </c>
      <c r="BG3837">
        <v>17334</v>
      </c>
      <c r="BH3837">
        <v>99843.839999999997</v>
      </c>
      <c r="BI3837">
        <v>128798.5536</v>
      </c>
      <c r="BJ3837">
        <v>28954.713600000003</v>
      </c>
    </row>
    <row r="3838" spans="11:62" x14ac:dyDescent="0.15">
      <c r="K3838">
        <v>2018</v>
      </c>
      <c r="L3838" t="s">
        <v>28</v>
      </c>
      <c r="M3838" t="s">
        <v>74</v>
      </c>
      <c r="N3838" t="s">
        <v>75</v>
      </c>
      <c r="O3838" t="s">
        <v>79</v>
      </c>
      <c r="P3838" t="s">
        <v>51</v>
      </c>
      <c r="Q3838" t="s">
        <v>53</v>
      </c>
      <c r="R3838">
        <v>14560</v>
      </c>
      <c r="S3838">
        <v>117819.52</v>
      </c>
      <c r="T3838">
        <v>161412.74239999999</v>
      </c>
      <c r="U3838">
        <v>43593.222399999984</v>
      </c>
      <c r="AX3838" t="s">
        <v>28</v>
      </c>
      <c r="AY3838">
        <v>2018</v>
      </c>
      <c r="AZ3838">
        <v>10</v>
      </c>
      <c r="BA3838" t="s">
        <v>38</v>
      </c>
      <c r="BB3838" t="s">
        <v>74</v>
      </c>
      <c r="BC3838" t="s">
        <v>75</v>
      </c>
      <c r="BD3838" t="s">
        <v>79</v>
      </c>
      <c r="BE3838" t="s">
        <v>56</v>
      </c>
      <c r="BF3838" t="s">
        <v>57</v>
      </c>
      <c r="BG3838">
        <v>18040</v>
      </c>
      <c r="BH3838">
        <v>273161.68</v>
      </c>
      <c r="BI3838">
        <v>352378.56719999999</v>
      </c>
      <c r="BJ3838">
        <v>79216.887199999997</v>
      </c>
    </row>
    <row r="3839" spans="11:62" x14ac:dyDescent="0.15">
      <c r="K3839">
        <v>2018</v>
      </c>
      <c r="L3839" t="s">
        <v>28</v>
      </c>
      <c r="M3839" t="s">
        <v>74</v>
      </c>
      <c r="N3839" t="s">
        <v>75</v>
      </c>
      <c r="O3839" t="s">
        <v>79</v>
      </c>
      <c r="P3839" t="s">
        <v>51</v>
      </c>
      <c r="Q3839" t="s">
        <v>54</v>
      </c>
      <c r="R3839">
        <v>14964</v>
      </c>
      <c r="S3839">
        <v>38517.336000000003</v>
      </c>
      <c r="T3839">
        <v>49302.19008</v>
      </c>
      <c r="U3839">
        <v>10784.854079999997</v>
      </c>
      <c r="AX3839" t="s">
        <v>28</v>
      </c>
      <c r="AY3839">
        <v>2018</v>
      </c>
      <c r="AZ3839">
        <v>10</v>
      </c>
      <c r="BA3839" t="s">
        <v>38</v>
      </c>
      <c r="BB3839" t="s">
        <v>74</v>
      </c>
      <c r="BC3839" t="s">
        <v>75</v>
      </c>
      <c r="BD3839" t="s">
        <v>79</v>
      </c>
      <c r="BE3839" t="s">
        <v>56</v>
      </c>
      <c r="BF3839" t="s">
        <v>58</v>
      </c>
      <c r="BG3839">
        <v>10973</v>
      </c>
      <c r="BH3839">
        <v>80881.982999999993</v>
      </c>
      <c r="BI3839">
        <v>107573.03738999998</v>
      </c>
      <c r="BJ3839">
        <v>26691.05438999999</v>
      </c>
    </row>
    <row r="3840" spans="11:62" x14ac:dyDescent="0.15">
      <c r="K3840">
        <v>2018</v>
      </c>
      <c r="L3840" t="s">
        <v>28</v>
      </c>
      <c r="M3840" t="s">
        <v>74</v>
      </c>
      <c r="N3840" t="s">
        <v>75</v>
      </c>
      <c r="O3840" t="s">
        <v>79</v>
      </c>
      <c r="P3840" t="s">
        <v>51</v>
      </c>
      <c r="Q3840" t="s">
        <v>55</v>
      </c>
      <c r="R3840">
        <v>17334</v>
      </c>
      <c r="S3840">
        <v>99843.839999999997</v>
      </c>
      <c r="T3840">
        <v>128798.5536</v>
      </c>
      <c r="U3840">
        <v>28954.713600000003</v>
      </c>
      <c r="AX3840" t="s">
        <v>28</v>
      </c>
      <c r="AY3840">
        <v>2018</v>
      </c>
      <c r="AZ3840">
        <v>10</v>
      </c>
      <c r="BA3840" t="s">
        <v>38</v>
      </c>
      <c r="BB3840" t="s">
        <v>74</v>
      </c>
      <c r="BC3840" t="s">
        <v>75</v>
      </c>
      <c r="BD3840" t="s">
        <v>79</v>
      </c>
      <c r="BE3840" t="s">
        <v>56</v>
      </c>
      <c r="BF3840" t="s">
        <v>59</v>
      </c>
      <c r="BG3840">
        <v>11866</v>
      </c>
      <c r="BH3840">
        <v>26484.911999999997</v>
      </c>
      <c r="BI3840">
        <v>38667.971519999992</v>
      </c>
      <c r="BJ3840">
        <v>12183.059519999995</v>
      </c>
    </row>
    <row r="3841" spans="11:62" x14ac:dyDescent="0.15">
      <c r="K3841">
        <v>2018</v>
      </c>
      <c r="L3841" t="s">
        <v>28</v>
      </c>
      <c r="M3841" t="s">
        <v>74</v>
      </c>
      <c r="N3841" t="s">
        <v>75</v>
      </c>
      <c r="O3841" t="s">
        <v>79</v>
      </c>
      <c r="P3841" t="s">
        <v>56</v>
      </c>
      <c r="Q3841" t="s">
        <v>57</v>
      </c>
      <c r="R3841">
        <v>18040</v>
      </c>
      <c r="S3841">
        <v>273161.68</v>
      </c>
      <c r="T3841">
        <v>352378.56719999999</v>
      </c>
      <c r="U3841">
        <v>79216.887199999997</v>
      </c>
      <c r="AX3841" t="s">
        <v>28</v>
      </c>
      <c r="AY3841">
        <v>2018</v>
      </c>
      <c r="AZ3841">
        <v>10</v>
      </c>
      <c r="BA3841" t="s">
        <v>38</v>
      </c>
      <c r="BB3841" t="s">
        <v>74</v>
      </c>
      <c r="BC3841" t="s">
        <v>75</v>
      </c>
      <c r="BD3841" t="s">
        <v>80</v>
      </c>
      <c r="BE3841" t="s">
        <v>46</v>
      </c>
      <c r="BF3841" t="s">
        <v>47</v>
      </c>
      <c r="BG3841">
        <v>9215</v>
      </c>
      <c r="BH3841">
        <v>13159.02</v>
      </c>
      <c r="BI3841">
        <v>16317.184799999999</v>
      </c>
      <c r="BJ3841">
        <v>3158.1647999999986</v>
      </c>
    </row>
    <row r="3842" spans="11:62" x14ac:dyDescent="0.15">
      <c r="K3842">
        <v>2018</v>
      </c>
      <c r="L3842" t="s">
        <v>28</v>
      </c>
      <c r="M3842" t="s">
        <v>74</v>
      </c>
      <c r="N3842" t="s">
        <v>75</v>
      </c>
      <c r="O3842" t="s">
        <v>79</v>
      </c>
      <c r="P3842" t="s">
        <v>56</v>
      </c>
      <c r="Q3842" t="s">
        <v>58</v>
      </c>
      <c r="R3842">
        <v>10973</v>
      </c>
      <c r="S3842">
        <v>80881.982999999993</v>
      </c>
      <c r="T3842">
        <v>107573.03738999998</v>
      </c>
      <c r="U3842">
        <v>26691.05438999999</v>
      </c>
      <c r="AX3842" t="s">
        <v>28</v>
      </c>
      <c r="AY3842">
        <v>2018</v>
      </c>
      <c r="AZ3842">
        <v>10</v>
      </c>
      <c r="BA3842" t="s">
        <v>38</v>
      </c>
      <c r="BB3842" t="s">
        <v>74</v>
      </c>
      <c r="BC3842" t="s">
        <v>75</v>
      </c>
      <c r="BD3842" t="s">
        <v>80</v>
      </c>
      <c r="BE3842" t="s">
        <v>46</v>
      </c>
      <c r="BF3842" t="s">
        <v>48</v>
      </c>
      <c r="BG3842">
        <v>8279</v>
      </c>
      <c r="BH3842">
        <v>23495.802000000003</v>
      </c>
      <c r="BI3842">
        <v>33364.038840000008</v>
      </c>
      <c r="BJ3842">
        <v>9868.236840000005</v>
      </c>
    </row>
    <row r="3843" spans="11:62" x14ac:dyDescent="0.15">
      <c r="K3843">
        <v>2018</v>
      </c>
      <c r="L3843" t="s">
        <v>28</v>
      </c>
      <c r="M3843" t="s">
        <v>74</v>
      </c>
      <c r="N3843" t="s">
        <v>75</v>
      </c>
      <c r="O3843" t="s">
        <v>79</v>
      </c>
      <c r="P3843" t="s">
        <v>56</v>
      </c>
      <c r="Q3843" t="s">
        <v>59</v>
      </c>
      <c r="R3843">
        <v>11866</v>
      </c>
      <c r="S3843">
        <v>26484.911999999997</v>
      </c>
      <c r="T3843">
        <v>38667.971519999992</v>
      </c>
      <c r="U3843">
        <v>12183.059519999995</v>
      </c>
      <c r="AX3843" t="s">
        <v>28</v>
      </c>
      <c r="AY3843">
        <v>2018</v>
      </c>
      <c r="AZ3843">
        <v>10</v>
      </c>
      <c r="BA3843" t="s">
        <v>38</v>
      </c>
      <c r="BB3843" t="s">
        <v>74</v>
      </c>
      <c r="BC3843" t="s">
        <v>75</v>
      </c>
      <c r="BD3843" t="s">
        <v>80</v>
      </c>
      <c r="BE3843" t="s">
        <v>46</v>
      </c>
      <c r="BF3843" t="s">
        <v>49</v>
      </c>
      <c r="BG3843">
        <v>15397</v>
      </c>
      <c r="BH3843">
        <v>37938.208000000006</v>
      </c>
      <c r="BI3843">
        <v>46663.995840000011</v>
      </c>
      <c r="BJ3843">
        <v>8725.7878400000045</v>
      </c>
    </row>
    <row r="3844" spans="11:62" x14ac:dyDescent="0.15">
      <c r="K3844">
        <v>2018</v>
      </c>
      <c r="L3844" t="s">
        <v>28</v>
      </c>
      <c r="M3844" t="s">
        <v>74</v>
      </c>
      <c r="N3844" t="s">
        <v>75</v>
      </c>
      <c r="O3844" t="s">
        <v>80</v>
      </c>
      <c r="P3844" t="s">
        <v>46</v>
      </c>
      <c r="Q3844" t="s">
        <v>47</v>
      </c>
      <c r="R3844">
        <v>9215</v>
      </c>
      <c r="S3844">
        <v>13159.02</v>
      </c>
      <c r="T3844">
        <v>16317.184799999999</v>
      </c>
      <c r="U3844">
        <v>3158.1647999999986</v>
      </c>
      <c r="AX3844" t="s">
        <v>28</v>
      </c>
      <c r="AY3844">
        <v>2018</v>
      </c>
      <c r="AZ3844">
        <v>10</v>
      </c>
      <c r="BA3844" t="s">
        <v>38</v>
      </c>
      <c r="BB3844" t="s">
        <v>74</v>
      </c>
      <c r="BC3844" t="s">
        <v>75</v>
      </c>
      <c r="BD3844" t="s">
        <v>80</v>
      </c>
      <c r="BE3844" t="s">
        <v>46</v>
      </c>
      <c r="BF3844" t="s">
        <v>50</v>
      </c>
      <c r="BG3844">
        <v>11210</v>
      </c>
      <c r="BH3844">
        <v>56991.639999999992</v>
      </c>
      <c r="BI3844">
        <v>82067.961599999995</v>
      </c>
      <c r="BJ3844">
        <v>25076.321600000003</v>
      </c>
    </row>
    <row r="3845" spans="11:62" x14ac:dyDescent="0.15">
      <c r="K3845">
        <v>2018</v>
      </c>
      <c r="L3845" t="s">
        <v>28</v>
      </c>
      <c r="M3845" t="s">
        <v>74</v>
      </c>
      <c r="N3845" t="s">
        <v>75</v>
      </c>
      <c r="O3845" t="s">
        <v>80</v>
      </c>
      <c r="P3845" t="s">
        <v>46</v>
      </c>
      <c r="Q3845" t="s">
        <v>48</v>
      </c>
      <c r="R3845">
        <v>8279</v>
      </c>
      <c r="S3845">
        <v>23495.802000000003</v>
      </c>
      <c r="T3845">
        <v>33364.038840000008</v>
      </c>
      <c r="U3845">
        <v>9868.236840000005</v>
      </c>
      <c r="AX3845" t="s">
        <v>28</v>
      </c>
      <c r="AY3845">
        <v>2018</v>
      </c>
      <c r="AZ3845">
        <v>10</v>
      </c>
      <c r="BA3845" t="s">
        <v>38</v>
      </c>
      <c r="BB3845" t="s">
        <v>74</v>
      </c>
      <c r="BC3845" t="s">
        <v>75</v>
      </c>
      <c r="BD3845" t="s">
        <v>80</v>
      </c>
      <c r="BE3845" t="s">
        <v>51</v>
      </c>
      <c r="BF3845" t="s">
        <v>52</v>
      </c>
      <c r="BG3845">
        <v>12063</v>
      </c>
      <c r="BH3845">
        <v>52256.916000000005</v>
      </c>
      <c r="BI3845">
        <v>71069.405760000009</v>
      </c>
      <c r="BJ3845">
        <v>18812.489760000004</v>
      </c>
    </row>
    <row r="3846" spans="11:62" x14ac:dyDescent="0.15">
      <c r="K3846">
        <v>2018</v>
      </c>
      <c r="L3846" t="s">
        <v>28</v>
      </c>
      <c r="M3846" t="s">
        <v>74</v>
      </c>
      <c r="N3846" t="s">
        <v>75</v>
      </c>
      <c r="O3846" t="s">
        <v>80</v>
      </c>
      <c r="P3846" t="s">
        <v>46</v>
      </c>
      <c r="Q3846" t="s">
        <v>49</v>
      </c>
      <c r="R3846">
        <v>15397</v>
      </c>
      <c r="S3846">
        <v>37938.208000000006</v>
      </c>
      <c r="T3846">
        <v>46663.995840000011</v>
      </c>
      <c r="U3846">
        <v>8725.7878400000045</v>
      </c>
      <c r="AX3846" t="s">
        <v>28</v>
      </c>
      <c r="AY3846">
        <v>2018</v>
      </c>
      <c r="AZ3846">
        <v>10</v>
      </c>
      <c r="BA3846" t="s">
        <v>38</v>
      </c>
      <c r="BB3846" t="s">
        <v>74</v>
      </c>
      <c r="BC3846" t="s">
        <v>75</v>
      </c>
      <c r="BD3846" t="s">
        <v>80</v>
      </c>
      <c r="BE3846" t="s">
        <v>51</v>
      </c>
      <c r="BF3846" t="s">
        <v>53</v>
      </c>
      <c r="BG3846">
        <v>12032</v>
      </c>
      <c r="BH3846">
        <v>105544.70399999998</v>
      </c>
      <c r="BI3846">
        <v>144596.24447999996</v>
      </c>
      <c r="BJ3846">
        <v>39051.540479999981</v>
      </c>
    </row>
    <row r="3847" spans="11:62" x14ac:dyDescent="0.15">
      <c r="K3847">
        <v>2018</v>
      </c>
      <c r="L3847" t="s">
        <v>28</v>
      </c>
      <c r="M3847" t="s">
        <v>74</v>
      </c>
      <c r="N3847" t="s">
        <v>75</v>
      </c>
      <c r="O3847" t="s">
        <v>80</v>
      </c>
      <c r="P3847" t="s">
        <v>46</v>
      </c>
      <c r="Q3847" t="s">
        <v>50</v>
      </c>
      <c r="R3847">
        <v>11210</v>
      </c>
      <c r="S3847">
        <v>56991.639999999992</v>
      </c>
      <c r="T3847">
        <v>82067.961599999995</v>
      </c>
      <c r="U3847">
        <v>25076.321600000003</v>
      </c>
      <c r="AX3847" t="s">
        <v>28</v>
      </c>
      <c r="AY3847">
        <v>2018</v>
      </c>
      <c r="AZ3847">
        <v>10</v>
      </c>
      <c r="BA3847" t="s">
        <v>38</v>
      </c>
      <c r="BB3847" t="s">
        <v>74</v>
      </c>
      <c r="BC3847" t="s">
        <v>75</v>
      </c>
      <c r="BD3847" t="s">
        <v>80</v>
      </c>
      <c r="BE3847" t="s">
        <v>51</v>
      </c>
      <c r="BF3847" t="s">
        <v>54</v>
      </c>
      <c r="BG3847">
        <v>8570</v>
      </c>
      <c r="BH3847">
        <v>22247.72</v>
      </c>
      <c r="BI3847">
        <v>32481.671200000001</v>
      </c>
      <c r="BJ3847">
        <v>10233.9512</v>
      </c>
    </row>
    <row r="3848" spans="11:62" x14ac:dyDescent="0.15">
      <c r="K3848">
        <v>2018</v>
      </c>
      <c r="L3848" t="s">
        <v>28</v>
      </c>
      <c r="M3848" t="s">
        <v>74</v>
      </c>
      <c r="N3848" t="s">
        <v>75</v>
      </c>
      <c r="O3848" t="s">
        <v>80</v>
      </c>
      <c r="P3848" t="s">
        <v>51</v>
      </c>
      <c r="Q3848" t="s">
        <v>52</v>
      </c>
      <c r="R3848">
        <v>12063</v>
      </c>
      <c r="S3848">
        <v>52256.916000000005</v>
      </c>
      <c r="T3848">
        <v>71069.405760000009</v>
      </c>
      <c r="U3848">
        <v>18812.489760000004</v>
      </c>
      <c r="AX3848" t="s">
        <v>28</v>
      </c>
      <c r="AY3848">
        <v>2018</v>
      </c>
      <c r="AZ3848">
        <v>10</v>
      </c>
      <c r="BA3848" t="s">
        <v>38</v>
      </c>
      <c r="BB3848" t="s">
        <v>74</v>
      </c>
      <c r="BC3848" t="s">
        <v>75</v>
      </c>
      <c r="BD3848" t="s">
        <v>80</v>
      </c>
      <c r="BE3848" t="s">
        <v>51</v>
      </c>
      <c r="BF3848" t="s">
        <v>55</v>
      </c>
      <c r="BG3848">
        <v>14296</v>
      </c>
      <c r="BH3848">
        <v>89207.039999999994</v>
      </c>
      <c r="BI3848">
        <v>117753.2928</v>
      </c>
      <c r="BJ3848">
        <v>28546.252800000002</v>
      </c>
    </row>
    <row r="3849" spans="11:62" x14ac:dyDescent="0.15">
      <c r="K3849">
        <v>2018</v>
      </c>
      <c r="L3849" t="s">
        <v>28</v>
      </c>
      <c r="M3849" t="s">
        <v>74</v>
      </c>
      <c r="N3849" t="s">
        <v>75</v>
      </c>
      <c r="O3849" t="s">
        <v>80</v>
      </c>
      <c r="P3849" t="s">
        <v>51</v>
      </c>
      <c r="Q3849" t="s">
        <v>53</v>
      </c>
      <c r="R3849">
        <v>12032</v>
      </c>
      <c r="S3849">
        <v>105544.70399999998</v>
      </c>
      <c r="T3849">
        <v>144596.24447999996</v>
      </c>
      <c r="U3849">
        <v>39051.540479999981</v>
      </c>
      <c r="AX3849" t="s">
        <v>28</v>
      </c>
      <c r="AY3849">
        <v>2018</v>
      </c>
      <c r="AZ3849">
        <v>10</v>
      </c>
      <c r="BA3849" t="s">
        <v>38</v>
      </c>
      <c r="BB3849" t="s">
        <v>74</v>
      </c>
      <c r="BC3849" t="s">
        <v>75</v>
      </c>
      <c r="BD3849" t="s">
        <v>80</v>
      </c>
      <c r="BE3849" t="s">
        <v>56</v>
      </c>
      <c r="BF3849" t="s">
        <v>57</v>
      </c>
      <c r="BG3849">
        <v>19142</v>
      </c>
      <c r="BH3849">
        <v>289848.16400000005</v>
      </c>
      <c r="BI3849">
        <v>414482.87452000007</v>
      </c>
      <c r="BJ3849">
        <v>124634.71052000002</v>
      </c>
    </row>
    <row r="3850" spans="11:62" x14ac:dyDescent="0.15">
      <c r="K3850">
        <v>2018</v>
      </c>
      <c r="L3850" t="s">
        <v>28</v>
      </c>
      <c r="M3850" t="s">
        <v>74</v>
      </c>
      <c r="N3850" t="s">
        <v>75</v>
      </c>
      <c r="O3850" t="s">
        <v>80</v>
      </c>
      <c r="P3850" t="s">
        <v>51</v>
      </c>
      <c r="Q3850" t="s">
        <v>54</v>
      </c>
      <c r="R3850">
        <v>8570</v>
      </c>
      <c r="S3850">
        <v>22247.72</v>
      </c>
      <c r="T3850">
        <v>32481.671200000001</v>
      </c>
      <c r="U3850">
        <v>10233.9512</v>
      </c>
      <c r="AX3850" t="s">
        <v>28</v>
      </c>
      <c r="AY3850">
        <v>2018</v>
      </c>
      <c r="AZ3850">
        <v>10</v>
      </c>
      <c r="BA3850" t="s">
        <v>38</v>
      </c>
      <c r="BB3850" t="s">
        <v>74</v>
      </c>
      <c r="BC3850" t="s">
        <v>75</v>
      </c>
      <c r="BD3850" t="s">
        <v>80</v>
      </c>
      <c r="BE3850" t="s">
        <v>56</v>
      </c>
      <c r="BF3850" t="s">
        <v>58</v>
      </c>
      <c r="BG3850">
        <v>19936</v>
      </c>
      <c r="BH3850">
        <v>145692.288</v>
      </c>
      <c r="BI3850">
        <v>215624.58624</v>
      </c>
      <c r="BJ3850">
        <v>69932.298240000004</v>
      </c>
    </row>
    <row r="3851" spans="11:62" x14ac:dyDescent="0.15">
      <c r="K3851">
        <v>2018</v>
      </c>
      <c r="L3851" t="s">
        <v>28</v>
      </c>
      <c r="M3851" t="s">
        <v>74</v>
      </c>
      <c r="N3851" t="s">
        <v>75</v>
      </c>
      <c r="O3851" t="s">
        <v>80</v>
      </c>
      <c r="P3851" t="s">
        <v>51</v>
      </c>
      <c r="Q3851" t="s">
        <v>55</v>
      </c>
      <c r="R3851">
        <v>14296</v>
      </c>
      <c r="S3851">
        <v>89207.039999999994</v>
      </c>
      <c r="T3851">
        <v>117753.2928</v>
      </c>
      <c r="U3851">
        <v>28546.252800000002</v>
      </c>
      <c r="AX3851" t="s">
        <v>28</v>
      </c>
      <c r="AY3851">
        <v>2018</v>
      </c>
      <c r="AZ3851">
        <v>10</v>
      </c>
      <c r="BA3851" t="s">
        <v>38</v>
      </c>
      <c r="BB3851" t="s">
        <v>74</v>
      </c>
      <c r="BC3851" t="s">
        <v>75</v>
      </c>
      <c r="BD3851" t="s">
        <v>80</v>
      </c>
      <c r="BE3851" t="s">
        <v>56</v>
      </c>
      <c r="BF3851" t="s">
        <v>59</v>
      </c>
      <c r="BG3851">
        <v>9806</v>
      </c>
      <c r="BH3851">
        <v>22240.007999999998</v>
      </c>
      <c r="BI3851">
        <v>31803.211439999999</v>
      </c>
      <c r="BJ3851">
        <v>9563.2034400000011</v>
      </c>
    </row>
    <row r="3852" spans="11:62" x14ac:dyDescent="0.15">
      <c r="K3852">
        <v>2018</v>
      </c>
      <c r="L3852" t="s">
        <v>28</v>
      </c>
      <c r="M3852" t="s">
        <v>74</v>
      </c>
      <c r="N3852" t="s">
        <v>75</v>
      </c>
      <c r="O3852" t="s">
        <v>80</v>
      </c>
      <c r="P3852" t="s">
        <v>56</v>
      </c>
      <c r="Q3852" t="s">
        <v>57</v>
      </c>
      <c r="R3852">
        <v>19142</v>
      </c>
      <c r="S3852">
        <v>289848.16400000005</v>
      </c>
      <c r="T3852">
        <v>414482.87452000007</v>
      </c>
      <c r="U3852">
        <v>124634.71052000002</v>
      </c>
      <c r="AX3852" t="s">
        <v>28</v>
      </c>
      <c r="AY3852">
        <v>2018</v>
      </c>
      <c r="AZ3852">
        <v>10</v>
      </c>
      <c r="BA3852" t="s">
        <v>38</v>
      </c>
      <c r="BB3852" t="s">
        <v>74</v>
      </c>
      <c r="BC3852" t="s">
        <v>75</v>
      </c>
      <c r="BD3852" t="s">
        <v>81</v>
      </c>
      <c r="BE3852" t="s">
        <v>46</v>
      </c>
      <c r="BF3852" t="s">
        <v>47</v>
      </c>
      <c r="BG3852">
        <v>11524</v>
      </c>
      <c r="BH3852">
        <v>17700.863999999998</v>
      </c>
      <c r="BI3852">
        <v>21241.036799999998</v>
      </c>
      <c r="BJ3852">
        <v>3540.1728000000003</v>
      </c>
    </row>
    <row r="3853" spans="11:62" x14ac:dyDescent="0.15">
      <c r="K3853">
        <v>2018</v>
      </c>
      <c r="L3853" t="s">
        <v>28</v>
      </c>
      <c r="M3853" t="s">
        <v>74</v>
      </c>
      <c r="N3853" t="s">
        <v>75</v>
      </c>
      <c r="O3853" t="s">
        <v>80</v>
      </c>
      <c r="P3853" t="s">
        <v>56</v>
      </c>
      <c r="Q3853" t="s">
        <v>58</v>
      </c>
      <c r="R3853">
        <v>19936</v>
      </c>
      <c r="S3853">
        <v>145692.288</v>
      </c>
      <c r="T3853">
        <v>215624.58624</v>
      </c>
      <c r="U3853">
        <v>69932.298240000004</v>
      </c>
      <c r="AX3853" t="s">
        <v>28</v>
      </c>
      <c r="AY3853">
        <v>2018</v>
      </c>
      <c r="AZ3853">
        <v>10</v>
      </c>
      <c r="BA3853" t="s">
        <v>38</v>
      </c>
      <c r="BB3853" t="s">
        <v>74</v>
      </c>
      <c r="BC3853" t="s">
        <v>75</v>
      </c>
      <c r="BD3853" t="s">
        <v>81</v>
      </c>
      <c r="BE3853" t="s">
        <v>46</v>
      </c>
      <c r="BF3853" t="s">
        <v>48</v>
      </c>
      <c r="BG3853">
        <v>16634</v>
      </c>
      <c r="BH3853">
        <v>45377.552000000003</v>
      </c>
      <c r="BI3853">
        <v>64436.123840000007</v>
      </c>
      <c r="BJ3853">
        <v>19058.571840000004</v>
      </c>
    </row>
    <row r="3854" spans="11:62" x14ac:dyDescent="0.15">
      <c r="K3854">
        <v>2018</v>
      </c>
      <c r="L3854" t="s">
        <v>28</v>
      </c>
      <c r="M3854" t="s">
        <v>74</v>
      </c>
      <c r="N3854" t="s">
        <v>75</v>
      </c>
      <c r="O3854" t="s">
        <v>80</v>
      </c>
      <c r="P3854" t="s">
        <v>56</v>
      </c>
      <c r="Q3854" t="s">
        <v>59</v>
      </c>
      <c r="R3854">
        <v>9806</v>
      </c>
      <c r="S3854">
        <v>22240.007999999998</v>
      </c>
      <c r="T3854">
        <v>31803.211439999999</v>
      </c>
      <c r="U3854">
        <v>9563.2034400000011</v>
      </c>
      <c r="AX3854" t="s">
        <v>28</v>
      </c>
      <c r="AY3854">
        <v>2018</v>
      </c>
      <c r="AZ3854">
        <v>10</v>
      </c>
      <c r="BA3854" t="s">
        <v>38</v>
      </c>
      <c r="BB3854" t="s">
        <v>74</v>
      </c>
      <c r="BC3854" t="s">
        <v>75</v>
      </c>
      <c r="BD3854" t="s">
        <v>81</v>
      </c>
      <c r="BE3854" t="s">
        <v>46</v>
      </c>
      <c r="BF3854" t="s">
        <v>49</v>
      </c>
      <c r="BG3854">
        <v>13702</v>
      </c>
      <c r="BH3854">
        <v>34666.06</v>
      </c>
      <c r="BI3854">
        <v>44025.896200000003</v>
      </c>
      <c r="BJ3854">
        <v>9359.8362000000052</v>
      </c>
    </row>
    <row r="3855" spans="11:62" x14ac:dyDescent="0.15">
      <c r="K3855">
        <v>2018</v>
      </c>
      <c r="L3855" t="s">
        <v>28</v>
      </c>
      <c r="M3855" t="s">
        <v>74</v>
      </c>
      <c r="N3855" t="s">
        <v>75</v>
      </c>
      <c r="O3855" t="s">
        <v>81</v>
      </c>
      <c r="P3855" t="s">
        <v>46</v>
      </c>
      <c r="Q3855" t="s">
        <v>47</v>
      </c>
      <c r="R3855">
        <v>11524</v>
      </c>
      <c r="S3855">
        <v>17700.863999999998</v>
      </c>
      <c r="T3855">
        <v>21241.036799999998</v>
      </c>
      <c r="U3855">
        <v>3540.1728000000003</v>
      </c>
      <c r="AX3855" t="s">
        <v>28</v>
      </c>
      <c r="AY3855">
        <v>2018</v>
      </c>
      <c r="AZ3855">
        <v>10</v>
      </c>
      <c r="BA3855" t="s">
        <v>38</v>
      </c>
      <c r="BB3855" t="s">
        <v>74</v>
      </c>
      <c r="BC3855" t="s">
        <v>75</v>
      </c>
      <c r="BD3855" t="s">
        <v>81</v>
      </c>
      <c r="BE3855" t="s">
        <v>46</v>
      </c>
      <c r="BF3855" t="s">
        <v>50</v>
      </c>
      <c r="BG3855">
        <v>15711</v>
      </c>
      <c r="BH3855">
        <v>79874.723999999987</v>
      </c>
      <c r="BI3855">
        <v>97447.163279999979</v>
      </c>
      <c r="BJ3855">
        <v>17572.439279999991</v>
      </c>
    </row>
    <row r="3856" spans="11:62" x14ac:dyDescent="0.15">
      <c r="K3856">
        <v>2018</v>
      </c>
      <c r="L3856" t="s">
        <v>28</v>
      </c>
      <c r="M3856" t="s">
        <v>74</v>
      </c>
      <c r="N3856" t="s">
        <v>75</v>
      </c>
      <c r="O3856" t="s">
        <v>81</v>
      </c>
      <c r="P3856" t="s">
        <v>46</v>
      </c>
      <c r="Q3856" t="s">
        <v>48</v>
      </c>
      <c r="R3856">
        <v>16634</v>
      </c>
      <c r="S3856">
        <v>45377.552000000003</v>
      </c>
      <c r="T3856">
        <v>64436.123840000007</v>
      </c>
      <c r="U3856">
        <v>19058.571840000004</v>
      </c>
      <c r="AX3856" t="s">
        <v>28</v>
      </c>
      <c r="AY3856">
        <v>2018</v>
      </c>
      <c r="AZ3856">
        <v>10</v>
      </c>
      <c r="BA3856" t="s">
        <v>38</v>
      </c>
      <c r="BB3856" t="s">
        <v>74</v>
      </c>
      <c r="BC3856" t="s">
        <v>75</v>
      </c>
      <c r="BD3856" t="s">
        <v>81</v>
      </c>
      <c r="BE3856" t="s">
        <v>51</v>
      </c>
      <c r="BF3856" t="s">
        <v>52</v>
      </c>
      <c r="BG3856">
        <v>14127</v>
      </c>
      <c r="BH3856">
        <v>59587.685999999994</v>
      </c>
      <c r="BI3856">
        <v>82826.883539999995</v>
      </c>
      <c r="BJ3856">
        <v>23239.197540000001</v>
      </c>
    </row>
    <row r="3857" spans="11:62" x14ac:dyDescent="0.15">
      <c r="K3857">
        <v>2018</v>
      </c>
      <c r="L3857" t="s">
        <v>28</v>
      </c>
      <c r="M3857" t="s">
        <v>74</v>
      </c>
      <c r="N3857" t="s">
        <v>75</v>
      </c>
      <c r="O3857" t="s">
        <v>81</v>
      </c>
      <c r="P3857" t="s">
        <v>46</v>
      </c>
      <c r="Q3857" t="s">
        <v>49</v>
      </c>
      <c r="R3857">
        <v>13702</v>
      </c>
      <c r="S3857">
        <v>34666.06</v>
      </c>
      <c r="T3857">
        <v>44025.896200000003</v>
      </c>
      <c r="U3857">
        <v>9359.8362000000052</v>
      </c>
      <c r="AX3857" t="s">
        <v>28</v>
      </c>
      <c r="AY3857">
        <v>2018</v>
      </c>
      <c r="AZ3857">
        <v>10</v>
      </c>
      <c r="BA3857" t="s">
        <v>38</v>
      </c>
      <c r="BB3857" t="s">
        <v>74</v>
      </c>
      <c r="BC3857" t="s">
        <v>75</v>
      </c>
      <c r="BD3857" t="s">
        <v>81</v>
      </c>
      <c r="BE3857" t="s">
        <v>51</v>
      </c>
      <c r="BF3857" t="s">
        <v>53</v>
      </c>
      <c r="BG3857">
        <v>13232</v>
      </c>
      <c r="BH3857">
        <v>114271.552</v>
      </c>
      <c r="BI3857">
        <v>138268.57791999998</v>
      </c>
      <c r="BJ3857">
        <v>23997.025919999985</v>
      </c>
    </row>
    <row r="3858" spans="11:62" x14ac:dyDescent="0.15">
      <c r="K3858">
        <v>2018</v>
      </c>
      <c r="L3858" t="s">
        <v>28</v>
      </c>
      <c r="M3858" t="s">
        <v>74</v>
      </c>
      <c r="N3858" t="s">
        <v>75</v>
      </c>
      <c r="O3858" t="s">
        <v>81</v>
      </c>
      <c r="P3858" t="s">
        <v>46</v>
      </c>
      <c r="Q3858" t="s">
        <v>50</v>
      </c>
      <c r="R3858">
        <v>15711</v>
      </c>
      <c r="S3858">
        <v>79874.723999999987</v>
      </c>
      <c r="T3858">
        <v>97447.163279999979</v>
      </c>
      <c r="U3858">
        <v>17572.439279999991</v>
      </c>
      <c r="AX3858" t="s">
        <v>28</v>
      </c>
      <c r="AY3858">
        <v>2018</v>
      </c>
      <c r="AZ3858">
        <v>10</v>
      </c>
      <c r="BA3858" t="s">
        <v>38</v>
      </c>
      <c r="BB3858" t="s">
        <v>74</v>
      </c>
      <c r="BC3858" t="s">
        <v>75</v>
      </c>
      <c r="BD3858" t="s">
        <v>81</v>
      </c>
      <c r="BE3858" t="s">
        <v>51</v>
      </c>
      <c r="BF3858" t="s">
        <v>54</v>
      </c>
      <c r="BG3858">
        <v>18261</v>
      </c>
      <c r="BH3858">
        <v>50217.750000000007</v>
      </c>
      <c r="BI3858">
        <v>69300.49500000001</v>
      </c>
      <c r="BJ3858">
        <v>19082.745000000003</v>
      </c>
    </row>
    <row r="3859" spans="11:62" x14ac:dyDescent="0.15">
      <c r="K3859">
        <v>2018</v>
      </c>
      <c r="L3859" t="s">
        <v>28</v>
      </c>
      <c r="M3859" t="s">
        <v>74</v>
      </c>
      <c r="N3859" t="s">
        <v>75</v>
      </c>
      <c r="O3859" t="s">
        <v>81</v>
      </c>
      <c r="P3859" t="s">
        <v>51</v>
      </c>
      <c r="Q3859" t="s">
        <v>52</v>
      </c>
      <c r="R3859">
        <v>14127</v>
      </c>
      <c r="S3859">
        <v>59587.685999999994</v>
      </c>
      <c r="T3859">
        <v>82826.883539999995</v>
      </c>
      <c r="U3859">
        <v>23239.197540000001</v>
      </c>
      <c r="AX3859" t="s">
        <v>28</v>
      </c>
      <c r="AY3859">
        <v>2018</v>
      </c>
      <c r="AZ3859">
        <v>10</v>
      </c>
      <c r="BA3859" t="s">
        <v>38</v>
      </c>
      <c r="BB3859" t="s">
        <v>74</v>
      </c>
      <c r="BC3859" t="s">
        <v>75</v>
      </c>
      <c r="BD3859" t="s">
        <v>81</v>
      </c>
      <c r="BE3859" t="s">
        <v>51</v>
      </c>
      <c r="BF3859" t="s">
        <v>55</v>
      </c>
      <c r="BG3859">
        <v>18203</v>
      </c>
      <c r="BH3859">
        <v>102228.048</v>
      </c>
      <c r="BI3859">
        <v>149252.95007999998</v>
      </c>
      <c r="BJ3859">
        <v>47024.902079999985</v>
      </c>
    </row>
    <row r="3860" spans="11:62" x14ac:dyDescent="0.15">
      <c r="K3860">
        <v>2018</v>
      </c>
      <c r="L3860" t="s">
        <v>28</v>
      </c>
      <c r="M3860" t="s">
        <v>74</v>
      </c>
      <c r="N3860" t="s">
        <v>75</v>
      </c>
      <c r="O3860" t="s">
        <v>81</v>
      </c>
      <c r="P3860" t="s">
        <v>51</v>
      </c>
      <c r="Q3860" t="s">
        <v>53</v>
      </c>
      <c r="R3860">
        <v>13232</v>
      </c>
      <c r="S3860">
        <v>114271.552</v>
      </c>
      <c r="T3860">
        <v>138268.57791999998</v>
      </c>
      <c r="U3860">
        <v>23997.025919999985</v>
      </c>
      <c r="AX3860" t="s">
        <v>28</v>
      </c>
      <c r="AY3860">
        <v>2018</v>
      </c>
      <c r="AZ3860">
        <v>10</v>
      </c>
      <c r="BA3860" t="s">
        <v>38</v>
      </c>
      <c r="BB3860" t="s">
        <v>74</v>
      </c>
      <c r="BC3860" t="s">
        <v>75</v>
      </c>
      <c r="BD3860" t="s">
        <v>81</v>
      </c>
      <c r="BE3860" t="s">
        <v>56</v>
      </c>
      <c r="BF3860" t="s">
        <v>57</v>
      </c>
      <c r="BG3860">
        <v>8892</v>
      </c>
      <c r="BH3860">
        <v>133451.136</v>
      </c>
      <c r="BI3860">
        <v>188166.10175999999</v>
      </c>
      <c r="BJ3860">
        <v>54714.965759999992</v>
      </c>
    </row>
    <row r="3861" spans="11:62" x14ac:dyDescent="0.15">
      <c r="K3861">
        <v>2018</v>
      </c>
      <c r="L3861" t="s">
        <v>28</v>
      </c>
      <c r="M3861" t="s">
        <v>74</v>
      </c>
      <c r="N3861" t="s">
        <v>75</v>
      </c>
      <c r="O3861" t="s">
        <v>81</v>
      </c>
      <c r="P3861" t="s">
        <v>51</v>
      </c>
      <c r="Q3861" t="s">
        <v>54</v>
      </c>
      <c r="R3861">
        <v>18261</v>
      </c>
      <c r="S3861">
        <v>50217.750000000007</v>
      </c>
      <c r="T3861">
        <v>69300.49500000001</v>
      </c>
      <c r="U3861">
        <v>19082.745000000003</v>
      </c>
      <c r="AX3861" t="s">
        <v>28</v>
      </c>
      <c r="AY3861">
        <v>2018</v>
      </c>
      <c r="AZ3861">
        <v>10</v>
      </c>
      <c r="BA3861" t="s">
        <v>38</v>
      </c>
      <c r="BB3861" t="s">
        <v>74</v>
      </c>
      <c r="BC3861" t="s">
        <v>75</v>
      </c>
      <c r="BD3861" t="s">
        <v>81</v>
      </c>
      <c r="BE3861" t="s">
        <v>56</v>
      </c>
      <c r="BF3861" t="s">
        <v>58</v>
      </c>
      <c r="BG3861">
        <v>11627</v>
      </c>
      <c r="BH3861">
        <v>81307.61099999999</v>
      </c>
      <c r="BI3861">
        <v>118709.11205999998</v>
      </c>
      <c r="BJ3861">
        <v>37401.501059999995</v>
      </c>
    </row>
    <row r="3862" spans="11:62" x14ac:dyDescent="0.15">
      <c r="K3862">
        <v>2018</v>
      </c>
      <c r="L3862" t="s">
        <v>28</v>
      </c>
      <c r="M3862" t="s">
        <v>74</v>
      </c>
      <c r="N3862" t="s">
        <v>75</v>
      </c>
      <c r="O3862" t="s">
        <v>81</v>
      </c>
      <c r="P3862" t="s">
        <v>51</v>
      </c>
      <c r="Q3862" t="s">
        <v>55</v>
      </c>
      <c r="R3862">
        <v>18203</v>
      </c>
      <c r="S3862">
        <v>102228.048</v>
      </c>
      <c r="T3862">
        <v>149252.95007999998</v>
      </c>
      <c r="U3862">
        <v>47024.902079999985</v>
      </c>
      <c r="AX3862" t="s">
        <v>28</v>
      </c>
      <c r="AY3862">
        <v>2018</v>
      </c>
      <c r="AZ3862">
        <v>10</v>
      </c>
      <c r="BA3862" t="s">
        <v>38</v>
      </c>
      <c r="BB3862" t="s">
        <v>74</v>
      </c>
      <c r="BC3862" t="s">
        <v>75</v>
      </c>
      <c r="BD3862" t="s">
        <v>81</v>
      </c>
      <c r="BE3862" t="s">
        <v>56</v>
      </c>
      <c r="BF3862" t="s">
        <v>59</v>
      </c>
      <c r="BG3862">
        <v>12312</v>
      </c>
      <c r="BH3862">
        <v>28588.464000000004</v>
      </c>
      <c r="BI3862">
        <v>38594.426400000004</v>
      </c>
      <c r="BJ3862">
        <v>10005.9624</v>
      </c>
    </row>
    <row r="3863" spans="11:62" x14ac:dyDescent="0.15">
      <c r="K3863">
        <v>2018</v>
      </c>
      <c r="L3863" t="s">
        <v>28</v>
      </c>
      <c r="M3863" t="s">
        <v>74</v>
      </c>
      <c r="N3863" t="s">
        <v>75</v>
      </c>
      <c r="O3863" t="s">
        <v>81</v>
      </c>
      <c r="P3863" t="s">
        <v>56</v>
      </c>
      <c r="Q3863" t="s">
        <v>57</v>
      </c>
      <c r="R3863">
        <v>8892</v>
      </c>
      <c r="S3863">
        <v>133451.136</v>
      </c>
      <c r="T3863">
        <v>188166.10175999999</v>
      </c>
      <c r="U3863">
        <v>54714.965759999992</v>
      </c>
      <c r="AX3863" t="s">
        <v>28</v>
      </c>
      <c r="AY3863">
        <v>2018</v>
      </c>
      <c r="AZ3863">
        <v>10</v>
      </c>
      <c r="BA3863" t="s">
        <v>38</v>
      </c>
      <c r="BB3863" t="s">
        <v>82</v>
      </c>
      <c r="BC3863" t="s">
        <v>75</v>
      </c>
      <c r="BD3863" t="s">
        <v>83</v>
      </c>
      <c r="BE3863" t="s">
        <v>46</v>
      </c>
      <c r="BF3863" t="s">
        <v>47</v>
      </c>
      <c r="BG3863">
        <v>7450</v>
      </c>
      <c r="BH3863">
        <v>11443.2</v>
      </c>
      <c r="BI3863">
        <v>14304</v>
      </c>
      <c r="BJ3863">
        <v>2860.7999999999993</v>
      </c>
    </row>
    <row r="3864" spans="11:62" x14ac:dyDescent="0.15">
      <c r="K3864">
        <v>2018</v>
      </c>
      <c r="L3864" t="s">
        <v>28</v>
      </c>
      <c r="M3864" t="s">
        <v>74</v>
      </c>
      <c r="N3864" t="s">
        <v>75</v>
      </c>
      <c r="O3864" t="s">
        <v>81</v>
      </c>
      <c r="P3864" t="s">
        <v>56</v>
      </c>
      <c r="Q3864" t="s">
        <v>58</v>
      </c>
      <c r="R3864">
        <v>11627</v>
      </c>
      <c r="S3864">
        <v>81307.61099999999</v>
      </c>
      <c r="T3864">
        <v>118709.11205999998</v>
      </c>
      <c r="U3864">
        <v>37401.501059999995</v>
      </c>
      <c r="AX3864" t="s">
        <v>28</v>
      </c>
      <c r="AY3864">
        <v>2018</v>
      </c>
      <c r="AZ3864">
        <v>10</v>
      </c>
      <c r="BA3864" t="s">
        <v>38</v>
      </c>
      <c r="BB3864" t="s">
        <v>82</v>
      </c>
      <c r="BC3864" t="s">
        <v>75</v>
      </c>
      <c r="BD3864" t="s">
        <v>83</v>
      </c>
      <c r="BE3864" t="s">
        <v>46</v>
      </c>
      <c r="BF3864" t="s">
        <v>48</v>
      </c>
      <c r="BG3864">
        <v>6103</v>
      </c>
      <c r="BH3864">
        <v>16380.451999999999</v>
      </c>
      <c r="BI3864">
        <v>23260.241839999999</v>
      </c>
      <c r="BJ3864">
        <v>6879.7898399999995</v>
      </c>
    </row>
    <row r="3865" spans="11:62" x14ac:dyDescent="0.15">
      <c r="K3865">
        <v>2018</v>
      </c>
      <c r="L3865" t="s">
        <v>28</v>
      </c>
      <c r="M3865" t="s">
        <v>74</v>
      </c>
      <c r="N3865" t="s">
        <v>75</v>
      </c>
      <c r="O3865" t="s">
        <v>81</v>
      </c>
      <c r="P3865" t="s">
        <v>56</v>
      </c>
      <c r="Q3865" t="s">
        <v>59</v>
      </c>
      <c r="R3865">
        <v>12312</v>
      </c>
      <c r="S3865">
        <v>28588.464000000004</v>
      </c>
      <c r="T3865">
        <v>38594.426400000004</v>
      </c>
      <c r="U3865">
        <v>10005.9624</v>
      </c>
      <c r="AX3865" t="s">
        <v>28</v>
      </c>
      <c r="AY3865">
        <v>2018</v>
      </c>
      <c r="AZ3865">
        <v>10</v>
      </c>
      <c r="BA3865" t="s">
        <v>38</v>
      </c>
      <c r="BB3865" t="s">
        <v>82</v>
      </c>
      <c r="BC3865" t="s">
        <v>75</v>
      </c>
      <c r="BD3865" t="s">
        <v>83</v>
      </c>
      <c r="BE3865" t="s">
        <v>46</v>
      </c>
      <c r="BF3865" t="s">
        <v>49</v>
      </c>
      <c r="BG3865">
        <v>17735</v>
      </c>
      <c r="BH3865">
        <v>43308.87</v>
      </c>
      <c r="BI3865">
        <v>61498.595399999998</v>
      </c>
      <c r="BJ3865">
        <v>18189.725399999996</v>
      </c>
    </row>
    <row r="3866" spans="11:62" x14ac:dyDescent="0.15">
      <c r="K3866">
        <v>2018</v>
      </c>
      <c r="L3866" t="s">
        <v>28</v>
      </c>
      <c r="M3866" t="s">
        <v>82</v>
      </c>
      <c r="N3866" t="s">
        <v>75</v>
      </c>
      <c r="O3866" t="s">
        <v>83</v>
      </c>
      <c r="P3866" t="s">
        <v>46</v>
      </c>
      <c r="Q3866" t="s">
        <v>47</v>
      </c>
      <c r="R3866">
        <v>7450</v>
      </c>
      <c r="S3866">
        <v>11443.2</v>
      </c>
      <c r="T3866">
        <v>14304</v>
      </c>
      <c r="U3866">
        <v>2860.7999999999993</v>
      </c>
      <c r="AX3866" t="s">
        <v>28</v>
      </c>
      <c r="AY3866">
        <v>2018</v>
      </c>
      <c r="AZ3866">
        <v>10</v>
      </c>
      <c r="BA3866" t="s">
        <v>38</v>
      </c>
      <c r="BB3866" t="s">
        <v>82</v>
      </c>
      <c r="BC3866" t="s">
        <v>75</v>
      </c>
      <c r="BD3866" t="s">
        <v>83</v>
      </c>
      <c r="BE3866" t="s">
        <v>46</v>
      </c>
      <c r="BF3866" t="s">
        <v>50</v>
      </c>
      <c r="BG3866">
        <v>10898</v>
      </c>
      <c r="BH3866">
        <v>53618.159999999989</v>
      </c>
      <c r="BI3866">
        <v>68095.06319999999</v>
      </c>
      <c r="BJ3866">
        <v>14476.903200000001</v>
      </c>
    </row>
    <row r="3867" spans="11:62" x14ac:dyDescent="0.15">
      <c r="K3867">
        <v>2018</v>
      </c>
      <c r="L3867" t="s">
        <v>28</v>
      </c>
      <c r="M3867" t="s">
        <v>82</v>
      </c>
      <c r="N3867" t="s">
        <v>75</v>
      </c>
      <c r="O3867" t="s">
        <v>83</v>
      </c>
      <c r="P3867" t="s">
        <v>46</v>
      </c>
      <c r="Q3867" t="s">
        <v>48</v>
      </c>
      <c r="R3867">
        <v>6103</v>
      </c>
      <c r="S3867">
        <v>16380.451999999999</v>
      </c>
      <c r="T3867">
        <v>23260.241839999999</v>
      </c>
      <c r="U3867">
        <v>6879.7898399999995</v>
      </c>
      <c r="AX3867" t="s">
        <v>28</v>
      </c>
      <c r="AY3867">
        <v>2018</v>
      </c>
      <c r="AZ3867">
        <v>10</v>
      </c>
      <c r="BA3867" t="s">
        <v>38</v>
      </c>
      <c r="BB3867" t="s">
        <v>82</v>
      </c>
      <c r="BC3867" t="s">
        <v>75</v>
      </c>
      <c r="BD3867" t="s">
        <v>83</v>
      </c>
      <c r="BE3867" t="s">
        <v>51</v>
      </c>
      <c r="BF3867" t="s">
        <v>52</v>
      </c>
      <c r="BG3867">
        <v>5367</v>
      </c>
      <c r="BH3867">
        <v>24269.574000000001</v>
      </c>
      <c r="BI3867">
        <v>30579.663240000002</v>
      </c>
      <c r="BJ3867">
        <v>6310.0892400000012</v>
      </c>
    </row>
    <row r="3868" spans="11:62" x14ac:dyDescent="0.15">
      <c r="K3868">
        <v>2018</v>
      </c>
      <c r="L3868" t="s">
        <v>28</v>
      </c>
      <c r="M3868" t="s">
        <v>82</v>
      </c>
      <c r="N3868" t="s">
        <v>75</v>
      </c>
      <c r="O3868" t="s">
        <v>83</v>
      </c>
      <c r="P3868" t="s">
        <v>46</v>
      </c>
      <c r="Q3868" t="s">
        <v>49</v>
      </c>
      <c r="R3868">
        <v>17735</v>
      </c>
      <c r="S3868">
        <v>43308.87</v>
      </c>
      <c r="T3868">
        <v>61498.595399999998</v>
      </c>
      <c r="U3868">
        <v>18189.725399999996</v>
      </c>
      <c r="AX3868" t="s">
        <v>28</v>
      </c>
      <c r="AY3868">
        <v>2018</v>
      </c>
      <c r="AZ3868">
        <v>10</v>
      </c>
      <c r="BA3868" t="s">
        <v>38</v>
      </c>
      <c r="BB3868" t="s">
        <v>82</v>
      </c>
      <c r="BC3868" t="s">
        <v>75</v>
      </c>
      <c r="BD3868" t="s">
        <v>83</v>
      </c>
      <c r="BE3868" t="s">
        <v>51</v>
      </c>
      <c r="BF3868" t="s">
        <v>53</v>
      </c>
      <c r="BG3868">
        <v>11772</v>
      </c>
      <c r="BH3868">
        <v>92857.535999999993</v>
      </c>
      <c r="BI3868">
        <v>127214.82431999999</v>
      </c>
      <c r="BJ3868">
        <v>34357.288319999992</v>
      </c>
    </row>
    <row r="3869" spans="11:62" x14ac:dyDescent="0.15">
      <c r="K3869">
        <v>2018</v>
      </c>
      <c r="L3869" t="s">
        <v>28</v>
      </c>
      <c r="M3869" t="s">
        <v>82</v>
      </c>
      <c r="N3869" t="s">
        <v>75</v>
      </c>
      <c r="O3869" t="s">
        <v>83</v>
      </c>
      <c r="P3869" t="s">
        <v>46</v>
      </c>
      <c r="Q3869" t="s">
        <v>50</v>
      </c>
      <c r="R3869">
        <v>10898</v>
      </c>
      <c r="S3869">
        <v>53618.159999999989</v>
      </c>
      <c r="T3869">
        <v>68095.06319999999</v>
      </c>
      <c r="U3869">
        <v>14476.903200000001</v>
      </c>
      <c r="AX3869" t="s">
        <v>28</v>
      </c>
      <c r="AY3869">
        <v>2018</v>
      </c>
      <c r="AZ3869">
        <v>10</v>
      </c>
      <c r="BA3869" t="s">
        <v>38</v>
      </c>
      <c r="BB3869" t="s">
        <v>82</v>
      </c>
      <c r="BC3869" t="s">
        <v>75</v>
      </c>
      <c r="BD3869" t="s">
        <v>83</v>
      </c>
      <c r="BE3869" t="s">
        <v>51</v>
      </c>
      <c r="BF3869" t="s">
        <v>54</v>
      </c>
      <c r="BG3869">
        <v>8270</v>
      </c>
      <c r="BH3869">
        <v>21286.98</v>
      </c>
      <c r="BI3869">
        <v>31717.600200000001</v>
      </c>
      <c r="BJ3869">
        <v>10430.620200000001</v>
      </c>
    </row>
    <row r="3870" spans="11:62" x14ac:dyDescent="0.15">
      <c r="K3870">
        <v>2018</v>
      </c>
      <c r="L3870" t="s">
        <v>28</v>
      </c>
      <c r="M3870" t="s">
        <v>82</v>
      </c>
      <c r="N3870" t="s">
        <v>75</v>
      </c>
      <c r="O3870" t="s">
        <v>83</v>
      </c>
      <c r="P3870" t="s">
        <v>51</v>
      </c>
      <c r="Q3870" t="s">
        <v>52</v>
      </c>
      <c r="R3870">
        <v>5367</v>
      </c>
      <c r="S3870">
        <v>24269.574000000001</v>
      </c>
      <c r="T3870">
        <v>30579.663240000002</v>
      </c>
      <c r="U3870">
        <v>6310.0892400000012</v>
      </c>
      <c r="AX3870" t="s">
        <v>28</v>
      </c>
      <c r="AY3870">
        <v>2018</v>
      </c>
      <c r="AZ3870">
        <v>10</v>
      </c>
      <c r="BA3870" t="s">
        <v>38</v>
      </c>
      <c r="BB3870" t="s">
        <v>82</v>
      </c>
      <c r="BC3870" t="s">
        <v>75</v>
      </c>
      <c r="BD3870" t="s">
        <v>83</v>
      </c>
      <c r="BE3870" t="s">
        <v>51</v>
      </c>
      <c r="BF3870" t="s">
        <v>55</v>
      </c>
      <c r="BG3870">
        <v>16433</v>
      </c>
      <c r="BH3870">
        <v>97020.431999999986</v>
      </c>
      <c r="BI3870">
        <v>121275.53999999998</v>
      </c>
      <c r="BJ3870">
        <v>24255.107999999993</v>
      </c>
    </row>
    <row r="3871" spans="11:62" x14ac:dyDescent="0.15">
      <c r="K3871">
        <v>2018</v>
      </c>
      <c r="L3871" t="s">
        <v>28</v>
      </c>
      <c r="M3871" t="s">
        <v>82</v>
      </c>
      <c r="N3871" t="s">
        <v>75</v>
      </c>
      <c r="O3871" t="s">
        <v>83</v>
      </c>
      <c r="P3871" t="s">
        <v>51</v>
      </c>
      <c r="Q3871" t="s">
        <v>53</v>
      </c>
      <c r="R3871">
        <v>11772</v>
      </c>
      <c r="S3871">
        <v>92857.535999999993</v>
      </c>
      <c r="T3871">
        <v>127214.82431999999</v>
      </c>
      <c r="U3871">
        <v>34357.288319999992</v>
      </c>
      <c r="AX3871" t="s">
        <v>28</v>
      </c>
      <c r="AY3871">
        <v>2018</v>
      </c>
      <c r="AZ3871">
        <v>10</v>
      </c>
      <c r="BA3871" t="s">
        <v>38</v>
      </c>
      <c r="BB3871" t="s">
        <v>82</v>
      </c>
      <c r="BC3871" t="s">
        <v>75</v>
      </c>
      <c r="BD3871" t="s">
        <v>83</v>
      </c>
      <c r="BE3871" t="s">
        <v>56</v>
      </c>
      <c r="BF3871" t="s">
        <v>57</v>
      </c>
      <c r="BG3871">
        <v>16881</v>
      </c>
      <c r="BH3871">
        <v>264660.31800000003</v>
      </c>
      <c r="BI3871">
        <v>394343.8738200001</v>
      </c>
      <c r="BJ3871">
        <v>129683.55582000007</v>
      </c>
    </row>
    <row r="3872" spans="11:62" x14ac:dyDescent="0.15">
      <c r="K3872">
        <v>2018</v>
      </c>
      <c r="L3872" t="s">
        <v>28</v>
      </c>
      <c r="M3872" t="s">
        <v>82</v>
      </c>
      <c r="N3872" t="s">
        <v>75</v>
      </c>
      <c r="O3872" t="s">
        <v>83</v>
      </c>
      <c r="P3872" t="s">
        <v>51</v>
      </c>
      <c r="Q3872" t="s">
        <v>54</v>
      </c>
      <c r="R3872">
        <v>8270</v>
      </c>
      <c r="S3872">
        <v>21286.98</v>
      </c>
      <c r="T3872">
        <v>31717.600200000001</v>
      </c>
      <c r="U3872">
        <v>10430.620200000001</v>
      </c>
      <c r="AX3872" t="s">
        <v>28</v>
      </c>
      <c r="AY3872">
        <v>2018</v>
      </c>
      <c r="AZ3872">
        <v>10</v>
      </c>
      <c r="BA3872" t="s">
        <v>38</v>
      </c>
      <c r="BB3872" t="s">
        <v>82</v>
      </c>
      <c r="BC3872" t="s">
        <v>75</v>
      </c>
      <c r="BD3872" t="s">
        <v>83</v>
      </c>
      <c r="BE3872" t="s">
        <v>56</v>
      </c>
      <c r="BF3872" t="s">
        <v>58</v>
      </c>
      <c r="BG3872">
        <v>18451</v>
      </c>
      <c r="BH3872">
        <v>139489.56</v>
      </c>
      <c r="BI3872">
        <v>191100.6972</v>
      </c>
      <c r="BJ3872">
        <v>51611.137199999997</v>
      </c>
    </row>
    <row r="3873" spans="11:62" x14ac:dyDescent="0.15">
      <c r="K3873">
        <v>2018</v>
      </c>
      <c r="L3873" t="s">
        <v>28</v>
      </c>
      <c r="M3873" t="s">
        <v>82</v>
      </c>
      <c r="N3873" t="s">
        <v>75</v>
      </c>
      <c r="O3873" t="s">
        <v>83</v>
      </c>
      <c r="P3873" t="s">
        <v>51</v>
      </c>
      <c r="Q3873" t="s">
        <v>55</v>
      </c>
      <c r="R3873">
        <v>16433</v>
      </c>
      <c r="S3873">
        <v>97020.431999999986</v>
      </c>
      <c r="T3873">
        <v>121275.53999999998</v>
      </c>
      <c r="U3873">
        <v>24255.107999999993</v>
      </c>
      <c r="AX3873" t="s">
        <v>28</v>
      </c>
      <c r="AY3873">
        <v>2018</v>
      </c>
      <c r="AZ3873">
        <v>10</v>
      </c>
      <c r="BA3873" t="s">
        <v>38</v>
      </c>
      <c r="BB3873" t="s">
        <v>82</v>
      </c>
      <c r="BC3873" t="s">
        <v>75</v>
      </c>
      <c r="BD3873" t="s">
        <v>83</v>
      </c>
      <c r="BE3873" t="s">
        <v>56</v>
      </c>
      <c r="BF3873" t="s">
        <v>59</v>
      </c>
      <c r="BG3873">
        <v>5766</v>
      </c>
      <c r="BH3873">
        <v>12765.924000000001</v>
      </c>
      <c r="BI3873">
        <v>15829.745760000002</v>
      </c>
      <c r="BJ3873">
        <v>3063.8217600000007</v>
      </c>
    </row>
    <row r="3874" spans="11:62" x14ac:dyDescent="0.15">
      <c r="K3874">
        <v>2018</v>
      </c>
      <c r="L3874" t="s">
        <v>28</v>
      </c>
      <c r="M3874" t="s">
        <v>82</v>
      </c>
      <c r="N3874" t="s">
        <v>75</v>
      </c>
      <c r="O3874" t="s">
        <v>83</v>
      </c>
      <c r="P3874" t="s">
        <v>56</v>
      </c>
      <c r="Q3874" t="s">
        <v>57</v>
      </c>
      <c r="R3874">
        <v>16881</v>
      </c>
      <c r="S3874">
        <v>264660.31800000003</v>
      </c>
      <c r="T3874">
        <v>394343.8738200001</v>
      </c>
      <c r="U3874">
        <v>129683.55582000007</v>
      </c>
      <c r="AX3874" t="s">
        <v>28</v>
      </c>
      <c r="AY3874">
        <v>2018</v>
      </c>
      <c r="AZ3874">
        <v>10</v>
      </c>
      <c r="BA3874" t="s">
        <v>38</v>
      </c>
      <c r="BB3874" t="s">
        <v>82</v>
      </c>
      <c r="BC3874" t="s">
        <v>75</v>
      </c>
      <c r="BD3874" t="s">
        <v>84</v>
      </c>
      <c r="BE3874" t="s">
        <v>46</v>
      </c>
      <c r="BF3874" t="s">
        <v>47</v>
      </c>
      <c r="BG3874">
        <v>18081</v>
      </c>
      <c r="BH3874">
        <v>26904.528000000002</v>
      </c>
      <c r="BI3874">
        <v>36321.112800000003</v>
      </c>
      <c r="BJ3874">
        <v>9416.5848000000005</v>
      </c>
    </row>
    <row r="3875" spans="11:62" x14ac:dyDescent="0.15">
      <c r="K3875">
        <v>2018</v>
      </c>
      <c r="L3875" t="s">
        <v>28</v>
      </c>
      <c r="M3875" t="s">
        <v>82</v>
      </c>
      <c r="N3875" t="s">
        <v>75</v>
      </c>
      <c r="O3875" t="s">
        <v>83</v>
      </c>
      <c r="P3875" t="s">
        <v>56</v>
      </c>
      <c r="Q3875" t="s">
        <v>58</v>
      </c>
      <c r="R3875">
        <v>18451</v>
      </c>
      <c r="S3875">
        <v>139489.56</v>
      </c>
      <c r="T3875">
        <v>191100.6972</v>
      </c>
      <c r="U3875">
        <v>51611.137199999997</v>
      </c>
      <c r="AX3875" t="s">
        <v>28</v>
      </c>
      <c r="AY3875">
        <v>2018</v>
      </c>
      <c r="AZ3875">
        <v>10</v>
      </c>
      <c r="BA3875" t="s">
        <v>38</v>
      </c>
      <c r="BB3875" t="s">
        <v>82</v>
      </c>
      <c r="BC3875" t="s">
        <v>75</v>
      </c>
      <c r="BD3875" t="s">
        <v>84</v>
      </c>
      <c r="BE3875" t="s">
        <v>46</v>
      </c>
      <c r="BF3875" t="s">
        <v>48</v>
      </c>
      <c r="BG3875">
        <v>11273</v>
      </c>
      <c r="BH3875">
        <v>29760.720000000005</v>
      </c>
      <c r="BI3875">
        <v>41069.793600000005</v>
      </c>
      <c r="BJ3875">
        <v>11309.0736</v>
      </c>
    </row>
    <row r="3876" spans="11:62" x14ac:dyDescent="0.15">
      <c r="K3876">
        <v>2018</v>
      </c>
      <c r="L3876" t="s">
        <v>28</v>
      </c>
      <c r="M3876" t="s">
        <v>82</v>
      </c>
      <c r="N3876" t="s">
        <v>75</v>
      </c>
      <c r="O3876" t="s">
        <v>83</v>
      </c>
      <c r="P3876" t="s">
        <v>56</v>
      </c>
      <c r="Q3876" t="s">
        <v>59</v>
      </c>
      <c r="R3876">
        <v>5766</v>
      </c>
      <c r="S3876">
        <v>12765.924000000001</v>
      </c>
      <c r="T3876">
        <v>15829.745760000002</v>
      </c>
      <c r="U3876">
        <v>3063.8217600000007</v>
      </c>
      <c r="AX3876" t="s">
        <v>28</v>
      </c>
      <c r="AY3876">
        <v>2018</v>
      </c>
      <c r="AZ3876">
        <v>10</v>
      </c>
      <c r="BA3876" t="s">
        <v>38</v>
      </c>
      <c r="BB3876" t="s">
        <v>82</v>
      </c>
      <c r="BC3876" t="s">
        <v>75</v>
      </c>
      <c r="BD3876" t="s">
        <v>84</v>
      </c>
      <c r="BE3876" t="s">
        <v>46</v>
      </c>
      <c r="BF3876" t="s">
        <v>49</v>
      </c>
      <c r="BG3876">
        <v>18106</v>
      </c>
      <c r="BH3876">
        <v>45409.848000000005</v>
      </c>
      <c r="BI3876">
        <v>61303.294800000003</v>
      </c>
      <c r="BJ3876">
        <v>15893.446799999998</v>
      </c>
    </row>
    <row r="3877" spans="11:62" x14ac:dyDescent="0.15">
      <c r="K3877">
        <v>2018</v>
      </c>
      <c r="L3877" t="s">
        <v>28</v>
      </c>
      <c r="M3877" t="s">
        <v>82</v>
      </c>
      <c r="N3877" t="s">
        <v>75</v>
      </c>
      <c r="O3877" t="s">
        <v>84</v>
      </c>
      <c r="P3877" t="s">
        <v>46</v>
      </c>
      <c r="Q3877" t="s">
        <v>47</v>
      </c>
      <c r="R3877">
        <v>18081</v>
      </c>
      <c r="S3877">
        <v>26904.528000000002</v>
      </c>
      <c r="T3877">
        <v>36321.112800000003</v>
      </c>
      <c r="U3877">
        <v>9416.5848000000005</v>
      </c>
      <c r="AX3877" t="s">
        <v>28</v>
      </c>
      <c r="AY3877">
        <v>2018</v>
      </c>
      <c r="AZ3877">
        <v>10</v>
      </c>
      <c r="BA3877" t="s">
        <v>38</v>
      </c>
      <c r="BB3877" t="s">
        <v>82</v>
      </c>
      <c r="BC3877" t="s">
        <v>75</v>
      </c>
      <c r="BD3877" t="s">
        <v>84</v>
      </c>
      <c r="BE3877" t="s">
        <v>46</v>
      </c>
      <c r="BF3877" t="s">
        <v>50</v>
      </c>
      <c r="BG3877">
        <v>12860</v>
      </c>
      <c r="BH3877">
        <v>64325.719999999994</v>
      </c>
      <c r="BI3877">
        <v>77834.121199999994</v>
      </c>
      <c r="BJ3877">
        <v>13508.4012</v>
      </c>
    </row>
    <row r="3878" spans="11:62" x14ac:dyDescent="0.15">
      <c r="K3878">
        <v>2018</v>
      </c>
      <c r="L3878" t="s">
        <v>28</v>
      </c>
      <c r="M3878" t="s">
        <v>82</v>
      </c>
      <c r="N3878" t="s">
        <v>75</v>
      </c>
      <c r="O3878" t="s">
        <v>84</v>
      </c>
      <c r="P3878" t="s">
        <v>46</v>
      </c>
      <c r="Q3878" t="s">
        <v>48</v>
      </c>
      <c r="R3878">
        <v>11273</v>
      </c>
      <c r="S3878">
        <v>29760.720000000005</v>
      </c>
      <c r="T3878">
        <v>41069.793600000005</v>
      </c>
      <c r="U3878">
        <v>11309.0736</v>
      </c>
      <c r="AX3878" t="s">
        <v>28</v>
      </c>
      <c r="AY3878">
        <v>2018</v>
      </c>
      <c r="AZ3878">
        <v>10</v>
      </c>
      <c r="BA3878" t="s">
        <v>38</v>
      </c>
      <c r="BB3878" t="s">
        <v>82</v>
      </c>
      <c r="BC3878" t="s">
        <v>75</v>
      </c>
      <c r="BD3878" t="s">
        <v>84</v>
      </c>
      <c r="BE3878" t="s">
        <v>51</v>
      </c>
      <c r="BF3878" t="s">
        <v>52</v>
      </c>
      <c r="BG3878">
        <v>10673</v>
      </c>
      <c r="BH3878">
        <v>48668.88</v>
      </c>
      <c r="BI3878">
        <v>58889.344799999992</v>
      </c>
      <c r="BJ3878">
        <v>10220.464799999994</v>
      </c>
    </row>
    <row r="3879" spans="11:62" x14ac:dyDescent="0.15">
      <c r="K3879">
        <v>2018</v>
      </c>
      <c r="L3879" t="s">
        <v>28</v>
      </c>
      <c r="M3879" t="s">
        <v>82</v>
      </c>
      <c r="N3879" t="s">
        <v>75</v>
      </c>
      <c r="O3879" t="s">
        <v>84</v>
      </c>
      <c r="P3879" t="s">
        <v>46</v>
      </c>
      <c r="Q3879" t="s">
        <v>49</v>
      </c>
      <c r="R3879">
        <v>18106</v>
      </c>
      <c r="S3879">
        <v>45409.848000000005</v>
      </c>
      <c r="T3879">
        <v>61303.294800000003</v>
      </c>
      <c r="U3879">
        <v>15893.446799999998</v>
      </c>
      <c r="AX3879" t="s">
        <v>28</v>
      </c>
      <c r="AY3879">
        <v>2018</v>
      </c>
      <c r="AZ3879">
        <v>10</v>
      </c>
      <c r="BA3879" t="s">
        <v>38</v>
      </c>
      <c r="BB3879" t="s">
        <v>82</v>
      </c>
      <c r="BC3879" t="s">
        <v>75</v>
      </c>
      <c r="BD3879" t="s">
        <v>84</v>
      </c>
      <c r="BE3879" t="s">
        <v>51</v>
      </c>
      <c r="BF3879" t="s">
        <v>53</v>
      </c>
      <c r="BG3879">
        <v>10312</v>
      </c>
      <c r="BH3879">
        <v>82042.271999999997</v>
      </c>
      <c r="BI3879">
        <v>121422.56255999999</v>
      </c>
      <c r="BJ3879">
        <v>39380.290559999994</v>
      </c>
    </row>
    <row r="3880" spans="11:62" x14ac:dyDescent="0.15">
      <c r="K3880">
        <v>2018</v>
      </c>
      <c r="L3880" t="s">
        <v>28</v>
      </c>
      <c r="M3880" t="s">
        <v>82</v>
      </c>
      <c r="N3880" t="s">
        <v>75</v>
      </c>
      <c r="O3880" t="s">
        <v>84</v>
      </c>
      <c r="P3880" t="s">
        <v>46</v>
      </c>
      <c r="Q3880" t="s">
        <v>50</v>
      </c>
      <c r="R3880">
        <v>12860</v>
      </c>
      <c r="S3880">
        <v>64325.719999999994</v>
      </c>
      <c r="T3880">
        <v>77834.121199999994</v>
      </c>
      <c r="U3880">
        <v>13508.4012</v>
      </c>
      <c r="AX3880" t="s">
        <v>28</v>
      </c>
      <c r="AY3880">
        <v>2018</v>
      </c>
      <c r="AZ3880">
        <v>10</v>
      </c>
      <c r="BA3880" t="s">
        <v>38</v>
      </c>
      <c r="BB3880" t="s">
        <v>82</v>
      </c>
      <c r="BC3880" t="s">
        <v>75</v>
      </c>
      <c r="BD3880" t="s">
        <v>84</v>
      </c>
      <c r="BE3880" t="s">
        <v>51</v>
      </c>
      <c r="BF3880" t="s">
        <v>54</v>
      </c>
      <c r="BG3880">
        <v>11482</v>
      </c>
      <c r="BH3880">
        <v>27786.44</v>
      </c>
      <c r="BI3880">
        <v>38345.287199999999</v>
      </c>
      <c r="BJ3880">
        <v>10558.8472</v>
      </c>
    </row>
    <row r="3881" spans="11:62" x14ac:dyDescent="0.15">
      <c r="K3881">
        <v>2018</v>
      </c>
      <c r="L3881" t="s">
        <v>28</v>
      </c>
      <c r="M3881" t="s">
        <v>82</v>
      </c>
      <c r="N3881" t="s">
        <v>75</v>
      </c>
      <c r="O3881" t="s">
        <v>84</v>
      </c>
      <c r="P3881" t="s">
        <v>51</v>
      </c>
      <c r="Q3881" t="s">
        <v>52</v>
      </c>
      <c r="R3881">
        <v>10673</v>
      </c>
      <c r="S3881">
        <v>48668.88</v>
      </c>
      <c r="T3881">
        <v>58889.344799999992</v>
      </c>
      <c r="U3881">
        <v>10220.464799999994</v>
      </c>
      <c r="AX3881" t="s">
        <v>28</v>
      </c>
      <c r="AY3881">
        <v>2018</v>
      </c>
      <c r="AZ3881">
        <v>10</v>
      </c>
      <c r="BA3881" t="s">
        <v>38</v>
      </c>
      <c r="BB3881" t="s">
        <v>82</v>
      </c>
      <c r="BC3881" t="s">
        <v>75</v>
      </c>
      <c r="BD3881" t="s">
        <v>84</v>
      </c>
      <c r="BE3881" t="s">
        <v>51</v>
      </c>
      <c r="BF3881" t="s">
        <v>55</v>
      </c>
      <c r="BG3881">
        <v>14359</v>
      </c>
      <c r="BH3881">
        <v>89600.16</v>
      </c>
      <c r="BI3881">
        <v>131712.23520000002</v>
      </c>
      <c r="BJ3881">
        <v>42112.075200000021</v>
      </c>
    </row>
    <row r="3882" spans="11:62" x14ac:dyDescent="0.15">
      <c r="K3882">
        <v>2018</v>
      </c>
      <c r="L3882" t="s">
        <v>28</v>
      </c>
      <c r="M3882" t="s">
        <v>82</v>
      </c>
      <c r="N3882" t="s">
        <v>75</v>
      </c>
      <c r="O3882" t="s">
        <v>84</v>
      </c>
      <c r="P3882" t="s">
        <v>51</v>
      </c>
      <c r="Q3882" t="s">
        <v>53</v>
      </c>
      <c r="R3882">
        <v>10312</v>
      </c>
      <c r="S3882">
        <v>82042.271999999997</v>
      </c>
      <c r="T3882">
        <v>121422.56255999999</v>
      </c>
      <c r="U3882">
        <v>39380.290559999994</v>
      </c>
      <c r="AX3882" t="s">
        <v>28</v>
      </c>
      <c r="AY3882">
        <v>2018</v>
      </c>
      <c r="AZ3882">
        <v>10</v>
      </c>
      <c r="BA3882" t="s">
        <v>38</v>
      </c>
      <c r="BB3882" t="s">
        <v>82</v>
      </c>
      <c r="BC3882" t="s">
        <v>75</v>
      </c>
      <c r="BD3882" t="s">
        <v>84</v>
      </c>
      <c r="BE3882" t="s">
        <v>56</v>
      </c>
      <c r="BF3882" t="s">
        <v>57</v>
      </c>
      <c r="BG3882">
        <v>11937</v>
      </c>
      <c r="BH3882">
        <v>193546.51800000001</v>
      </c>
      <c r="BI3882">
        <v>249675.00822000002</v>
      </c>
      <c r="BJ3882">
        <v>56128.490220000007</v>
      </c>
    </row>
    <row r="3883" spans="11:62" x14ac:dyDescent="0.15">
      <c r="K3883">
        <v>2018</v>
      </c>
      <c r="L3883" t="s">
        <v>28</v>
      </c>
      <c r="M3883" t="s">
        <v>82</v>
      </c>
      <c r="N3883" t="s">
        <v>75</v>
      </c>
      <c r="O3883" t="s">
        <v>84</v>
      </c>
      <c r="P3883" t="s">
        <v>51</v>
      </c>
      <c r="Q3883" t="s">
        <v>54</v>
      </c>
      <c r="R3883">
        <v>11482</v>
      </c>
      <c r="S3883">
        <v>27786.44</v>
      </c>
      <c r="T3883">
        <v>38345.287199999999</v>
      </c>
      <c r="U3883">
        <v>10558.8472</v>
      </c>
      <c r="AX3883" t="s">
        <v>28</v>
      </c>
      <c r="AY3883">
        <v>2018</v>
      </c>
      <c r="AZ3883">
        <v>10</v>
      </c>
      <c r="BA3883" t="s">
        <v>38</v>
      </c>
      <c r="BB3883" t="s">
        <v>82</v>
      </c>
      <c r="BC3883" t="s">
        <v>75</v>
      </c>
      <c r="BD3883" t="s">
        <v>84</v>
      </c>
      <c r="BE3883" t="s">
        <v>56</v>
      </c>
      <c r="BF3883" t="s">
        <v>58</v>
      </c>
      <c r="BG3883">
        <v>12837</v>
      </c>
      <c r="BH3883">
        <v>90577.871999999988</v>
      </c>
      <c r="BI3883">
        <v>131337.91439999998</v>
      </c>
      <c r="BJ3883">
        <v>40760.042399999991</v>
      </c>
    </row>
    <row r="3884" spans="11:62" x14ac:dyDescent="0.15">
      <c r="K3884">
        <v>2018</v>
      </c>
      <c r="L3884" t="s">
        <v>28</v>
      </c>
      <c r="M3884" t="s">
        <v>82</v>
      </c>
      <c r="N3884" t="s">
        <v>75</v>
      </c>
      <c r="O3884" t="s">
        <v>84</v>
      </c>
      <c r="P3884" t="s">
        <v>51</v>
      </c>
      <c r="Q3884" t="s">
        <v>55</v>
      </c>
      <c r="R3884">
        <v>14359</v>
      </c>
      <c r="S3884">
        <v>89600.16</v>
      </c>
      <c r="T3884">
        <v>131712.23520000002</v>
      </c>
      <c r="U3884">
        <v>42112.075200000021</v>
      </c>
      <c r="AX3884" t="s">
        <v>28</v>
      </c>
      <c r="AY3884">
        <v>2018</v>
      </c>
      <c r="AZ3884">
        <v>10</v>
      </c>
      <c r="BA3884" t="s">
        <v>38</v>
      </c>
      <c r="BB3884" t="s">
        <v>82</v>
      </c>
      <c r="BC3884" t="s">
        <v>75</v>
      </c>
      <c r="BD3884" t="s">
        <v>84</v>
      </c>
      <c r="BE3884" t="s">
        <v>56</v>
      </c>
      <c r="BF3884" t="s">
        <v>59</v>
      </c>
      <c r="BG3884">
        <v>9857</v>
      </c>
      <c r="BH3884">
        <v>22887.954000000005</v>
      </c>
      <c r="BI3884">
        <v>34103.05146000001</v>
      </c>
      <c r="BJ3884">
        <v>11215.097460000005</v>
      </c>
    </row>
    <row r="3885" spans="11:62" x14ac:dyDescent="0.15">
      <c r="K3885">
        <v>2018</v>
      </c>
      <c r="L3885" t="s">
        <v>28</v>
      </c>
      <c r="M3885" t="s">
        <v>82</v>
      </c>
      <c r="N3885" t="s">
        <v>75</v>
      </c>
      <c r="O3885" t="s">
        <v>84</v>
      </c>
      <c r="P3885" t="s">
        <v>56</v>
      </c>
      <c r="Q3885" t="s">
        <v>57</v>
      </c>
      <c r="R3885">
        <v>11937</v>
      </c>
      <c r="S3885">
        <v>193546.51800000001</v>
      </c>
      <c r="T3885">
        <v>249675.00822000002</v>
      </c>
      <c r="U3885">
        <v>56128.490220000007</v>
      </c>
      <c r="AX3885" t="s">
        <v>28</v>
      </c>
      <c r="AY3885">
        <v>2018</v>
      </c>
      <c r="AZ3885">
        <v>10</v>
      </c>
      <c r="BA3885" t="s">
        <v>38</v>
      </c>
      <c r="BB3885" t="s">
        <v>82</v>
      </c>
      <c r="BC3885" t="s">
        <v>75</v>
      </c>
      <c r="BD3885" t="s">
        <v>85</v>
      </c>
      <c r="BE3885" t="s">
        <v>46</v>
      </c>
      <c r="BF3885" t="s">
        <v>47</v>
      </c>
      <c r="BG3885">
        <v>7275</v>
      </c>
      <c r="BH3885">
        <v>10126.799999999999</v>
      </c>
      <c r="BI3885">
        <v>15088.931999999999</v>
      </c>
      <c r="BJ3885">
        <v>4962.1319999999996</v>
      </c>
    </row>
    <row r="3886" spans="11:62" x14ac:dyDescent="0.15">
      <c r="K3886">
        <v>2018</v>
      </c>
      <c r="L3886" t="s">
        <v>28</v>
      </c>
      <c r="M3886" t="s">
        <v>82</v>
      </c>
      <c r="N3886" t="s">
        <v>75</v>
      </c>
      <c r="O3886" t="s">
        <v>84</v>
      </c>
      <c r="P3886" t="s">
        <v>56</v>
      </c>
      <c r="Q3886" t="s">
        <v>58</v>
      </c>
      <c r="R3886">
        <v>12837</v>
      </c>
      <c r="S3886">
        <v>90577.871999999988</v>
      </c>
      <c r="T3886">
        <v>131337.91439999998</v>
      </c>
      <c r="U3886">
        <v>40760.042399999991</v>
      </c>
      <c r="AX3886" t="s">
        <v>28</v>
      </c>
      <c r="AY3886">
        <v>2018</v>
      </c>
      <c r="AZ3886">
        <v>10</v>
      </c>
      <c r="BA3886" t="s">
        <v>38</v>
      </c>
      <c r="BB3886" t="s">
        <v>82</v>
      </c>
      <c r="BC3886" t="s">
        <v>75</v>
      </c>
      <c r="BD3886" t="s">
        <v>85</v>
      </c>
      <c r="BE3886" t="s">
        <v>46</v>
      </c>
      <c r="BF3886" t="s">
        <v>48</v>
      </c>
      <c r="BG3886">
        <v>19843</v>
      </c>
      <c r="BH3886">
        <v>54568.250000000007</v>
      </c>
      <c r="BI3886">
        <v>71484.407500000016</v>
      </c>
      <c r="BJ3886">
        <v>16916.157500000008</v>
      </c>
    </row>
    <row r="3887" spans="11:62" x14ac:dyDescent="0.15">
      <c r="K3887">
        <v>2018</v>
      </c>
      <c r="L3887" t="s">
        <v>28</v>
      </c>
      <c r="M3887" t="s">
        <v>82</v>
      </c>
      <c r="N3887" t="s">
        <v>75</v>
      </c>
      <c r="O3887" t="s">
        <v>84</v>
      </c>
      <c r="P3887" t="s">
        <v>56</v>
      </c>
      <c r="Q3887" t="s">
        <v>59</v>
      </c>
      <c r="R3887">
        <v>9857</v>
      </c>
      <c r="S3887">
        <v>22887.954000000005</v>
      </c>
      <c r="T3887">
        <v>34103.05146000001</v>
      </c>
      <c r="U3887">
        <v>11215.097460000005</v>
      </c>
      <c r="AX3887" t="s">
        <v>28</v>
      </c>
      <c r="AY3887">
        <v>2018</v>
      </c>
      <c r="AZ3887">
        <v>10</v>
      </c>
      <c r="BA3887" t="s">
        <v>38</v>
      </c>
      <c r="BB3887" t="s">
        <v>82</v>
      </c>
      <c r="BC3887" t="s">
        <v>75</v>
      </c>
      <c r="BD3887" t="s">
        <v>85</v>
      </c>
      <c r="BE3887" t="s">
        <v>46</v>
      </c>
      <c r="BF3887" t="s">
        <v>49</v>
      </c>
      <c r="BG3887">
        <v>7230</v>
      </c>
      <c r="BH3887">
        <v>18291.900000000001</v>
      </c>
      <c r="BI3887">
        <v>24876.984000000004</v>
      </c>
      <c r="BJ3887">
        <v>6585.0840000000026</v>
      </c>
    </row>
    <row r="3888" spans="11:62" x14ac:dyDescent="0.15">
      <c r="K3888">
        <v>2018</v>
      </c>
      <c r="L3888" t="s">
        <v>28</v>
      </c>
      <c r="M3888" t="s">
        <v>82</v>
      </c>
      <c r="N3888" t="s">
        <v>75</v>
      </c>
      <c r="O3888" t="s">
        <v>85</v>
      </c>
      <c r="P3888" t="s">
        <v>46</v>
      </c>
      <c r="Q3888" t="s">
        <v>47</v>
      </c>
      <c r="R3888">
        <v>7275</v>
      </c>
      <c r="S3888">
        <v>10126.799999999999</v>
      </c>
      <c r="T3888">
        <v>15088.931999999999</v>
      </c>
      <c r="U3888">
        <v>4962.1319999999996</v>
      </c>
      <c r="AX3888" t="s">
        <v>28</v>
      </c>
      <c r="AY3888">
        <v>2018</v>
      </c>
      <c r="AZ3888">
        <v>10</v>
      </c>
      <c r="BA3888" t="s">
        <v>38</v>
      </c>
      <c r="BB3888" t="s">
        <v>82</v>
      </c>
      <c r="BC3888" t="s">
        <v>75</v>
      </c>
      <c r="BD3888" t="s">
        <v>85</v>
      </c>
      <c r="BE3888" t="s">
        <v>46</v>
      </c>
      <c r="BF3888" t="s">
        <v>50</v>
      </c>
      <c r="BG3888">
        <v>15852</v>
      </c>
      <c r="BH3888">
        <v>71492.52</v>
      </c>
      <c r="BI3888">
        <v>95085.051600000006</v>
      </c>
      <c r="BJ3888">
        <v>23592.531600000002</v>
      </c>
    </row>
    <row r="3889" spans="11:62" x14ac:dyDescent="0.15">
      <c r="K3889">
        <v>2018</v>
      </c>
      <c r="L3889" t="s">
        <v>28</v>
      </c>
      <c r="M3889" t="s">
        <v>82</v>
      </c>
      <c r="N3889" t="s">
        <v>75</v>
      </c>
      <c r="O3889" t="s">
        <v>85</v>
      </c>
      <c r="P3889" t="s">
        <v>46</v>
      </c>
      <c r="Q3889" t="s">
        <v>48</v>
      </c>
      <c r="R3889">
        <v>19843</v>
      </c>
      <c r="S3889">
        <v>54568.250000000007</v>
      </c>
      <c r="T3889">
        <v>71484.407500000016</v>
      </c>
      <c r="U3889">
        <v>16916.157500000008</v>
      </c>
      <c r="AX3889" t="s">
        <v>28</v>
      </c>
      <c r="AY3889">
        <v>2018</v>
      </c>
      <c r="AZ3889">
        <v>10</v>
      </c>
      <c r="BA3889" t="s">
        <v>38</v>
      </c>
      <c r="BB3889" t="s">
        <v>82</v>
      </c>
      <c r="BC3889" t="s">
        <v>75</v>
      </c>
      <c r="BD3889" t="s">
        <v>85</v>
      </c>
      <c r="BE3889" t="s">
        <v>51</v>
      </c>
      <c r="BF3889" t="s">
        <v>52</v>
      </c>
      <c r="BG3889">
        <v>10486</v>
      </c>
      <c r="BH3889">
        <v>45425.351999999992</v>
      </c>
      <c r="BI3889">
        <v>61778.478719999985</v>
      </c>
      <c r="BJ3889">
        <v>16353.126719999993</v>
      </c>
    </row>
    <row r="3890" spans="11:62" x14ac:dyDescent="0.15">
      <c r="K3890">
        <v>2018</v>
      </c>
      <c r="L3890" t="s">
        <v>28</v>
      </c>
      <c r="M3890" t="s">
        <v>82</v>
      </c>
      <c r="N3890" t="s">
        <v>75</v>
      </c>
      <c r="O3890" t="s">
        <v>85</v>
      </c>
      <c r="P3890" t="s">
        <v>46</v>
      </c>
      <c r="Q3890" t="s">
        <v>49</v>
      </c>
      <c r="R3890">
        <v>7230</v>
      </c>
      <c r="S3890">
        <v>18291.900000000001</v>
      </c>
      <c r="T3890">
        <v>24876.984000000004</v>
      </c>
      <c r="U3890">
        <v>6585.0840000000026</v>
      </c>
      <c r="AX3890" t="s">
        <v>28</v>
      </c>
      <c r="AY3890">
        <v>2018</v>
      </c>
      <c r="AZ3890">
        <v>10</v>
      </c>
      <c r="BA3890" t="s">
        <v>38</v>
      </c>
      <c r="BB3890" t="s">
        <v>82</v>
      </c>
      <c r="BC3890" t="s">
        <v>75</v>
      </c>
      <c r="BD3890" t="s">
        <v>85</v>
      </c>
      <c r="BE3890" t="s">
        <v>51</v>
      </c>
      <c r="BF3890" t="s">
        <v>53</v>
      </c>
      <c r="BG3890">
        <v>17766</v>
      </c>
      <c r="BH3890">
        <v>157051.44</v>
      </c>
      <c r="BI3890">
        <v>213589.9584</v>
      </c>
      <c r="BJ3890">
        <v>56538.518400000001</v>
      </c>
    </row>
    <row r="3891" spans="11:62" x14ac:dyDescent="0.15">
      <c r="K3891">
        <v>2018</v>
      </c>
      <c r="L3891" t="s">
        <v>28</v>
      </c>
      <c r="M3891" t="s">
        <v>82</v>
      </c>
      <c r="N3891" t="s">
        <v>75</v>
      </c>
      <c r="O3891" t="s">
        <v>85</v>
      </c>
      <c r="P3891" t="s">
        <v>46</v>
      </c>
      <c r="Q3891" t="s">
        <v>50</v>
      </c>
      <c r="R3891">
        <v>15852</v>
      </c>
      <c r="S3891">
        <v>71492.52</v>
      </c>
      <c r="T3891">
        <v>95085.051600000006</v>
      </c>
      <c r="U3891">
        <v>23592.531600000002</v>
      </c>
      <c r="AX3891" t="s">
        <v>28</v>
      </c>
      <c r="AY3891">
        <v>2018</v>
      </c>
      <c r="AZ3891">
        <v>10</v>
      </c>
      <c r="BA3891" t="s">
        <v>38</v>
      </c>
      <c r="BB3891" t="s">
        <v>82</v>
      </c>
      <c r="BC3891" t="s">
        <v>75</v>
      </c>
      <c r="BD3891" t="s">
        <v>85</v>
      </c>
      <c r="BE3891" t="s">
        <v>51</v>
      </c>
      <c r="BF3891" t="s">
        <v>54</v>
      </c>
      <c r="BG3891">
        <v>18056</v>
      </c>
      <c r="BH3891">
        <v>46873.376000000004</v>
      </c>
      <c r="BI3891">
        <v>58122.986240000006</v>
      </c>
      <c r="BJ3891">
        <v>11249.610240000002</v>
      </c>
    </row>
    <row r="3892" spans="11:62" x14ac:dyDescent="0.15">
      <c r="K3892">
        <v>2018</v>
      </c>
      <c r="L3892" t="s">
        <v>28</v>
      </c>
      <c r="M3892" t="s">
        <v>82</v>
      </c>
      <c r="N3892" t="s">
        <v>75</v>
      </c>
      <c r="O3892" t="s">
        <v>85</v>
      </c>
      <c r="P3892" t="s">
        <v>51</v>
      </c>
      <c r="Q3892" t="s">
        <v>52</v>
      </c>
      <c r="R3892">
        <v>10486</v>
      </c>
      <c r="S3892">
        <v>45425.351999999992</v>
      </c>
      <c r="T3892">
        <v>61778.478719999985</v>
      </c>
      <c r="U3892">
        <v>16353.126719999993</v>
      </c>
      <c r="AX3892" t="s">
        <v>28</v>
      </c>
      <c r="AY3892">
        <v>2018</v>
      </c>
      <c r="AZ3892">
        <v>10</v>
      </c>
      <c r="BA3892" t="s">
        <v>38</v>
      </c>
      <c r="BB3892" t="s">
        <v>82</v>
      </c>
      <c r="BC3892" t="s">
        <v>75</v>
      </c>
      <c r="BD3892" t="s">
        <v>85</v>
      </c>
      <c r="BE3892" t="s">
        <v>51</v>
      </c>
      <c r="BF3892" t="s">
        <v>55</v>
      </c>
      <c r="BG3892">
        <v>5905</v>
      </c>
      <c r="BH3892">
        <v>34296.239999999998</v>
      </c>
      <c r="BI3892">
        <v>42184.375199999995</v>
      </c>
      <c r="BJ3892">
        <v>7888.135199999997</v>
      </c>
    </row>
    <row r="3893" spans="11:62" x14ac:dyDescent="0.15">
      <c r="K3893">
        <v>2018</v>
      </c>
      <c r="L3893" t="s">
        <v>28</v>
      </c>
      <c r="M3893" t="s">
        <v>82</v>
      </c>
      <c r="N3893" t="s">
        <v>75</v>
      </c>
      <c r="O3893" t="s">
        <v>85</v>
      </c>
      <c r="P3893" t="s">
        <v>51</v>
      </c>
      <c r="Q3893" t="s">
        <v>53</v>
      </c>
      <c r="R3893">
        <v>17766</v>
      </c>
      <c r="S3893">
        <v>157051.44</v>
      </c>
      <c r="T3893">
        <v>213589.9584</v>
      </c>
      <c r="U3893">
        <v>56538.518400000001</v>
      </c>
      <c r="AX3893" t="s">
        <v>28</v>
      </c>
      <c r="AY3893">
        <v>2018</v>
      </c>
      <c r="AZ3893">
        <v>10</v>
      </c>
      <c r="BA3893" t="s">
        <v>38</v>
      </c>
      <c r="BB3893" t="s">
        <v>82</v>
      </c>
      <c r="BC3893" t="s">
        <v>75</v>
      </c>
      <c r="BD3893" t="s">
        <v>85</v>
      </c>
      <c r="BE3893" t="s">
        <v>56</v>
      </c>
      <c r="BF3893" t="s">
        <v>57</v>
      </c>
      <c r="BG3893">
        <v>7629</v>
      </c>
      <c r="BH3893">
        <v>121652.034</v>
      </c>
      <c r="BI3893">
        <v>148415.48147999999</v>
      </c>
      <c r="BJ3893">
        <v>26763.447479999988</v>
      </c>
    </row>
    <row r="3894" spans="11:62" x14ac:dyDescent="0.15">
      <c r="K3894">
        <v>2018</v>
      </c>
      <c r="L3894" t="s">
        <v>28</v>
      </c>
      <c r="M3894" t="s">
        <v>82</v>
      </c>
      <c r="N3894" t="s">
        <v>75</v>
      </c>
      <c r="O3894" t="s">
        <v>85</v>
      </c>
      <c r="P3894" t="s">
        <v>51</v>
      </c>
      <c r="Q3894" t="s">
        <v>54</v>
      </c>
      <c r="R3894">
        <v>18056</v>
      </c>
      <c r="S3894">
        <v>46873.376000000004</v>
      </c>
      <c r="T3894">
        <v>58122.986240000006</v>
      </c>
      <c r="U3894">
        <v>11249.610240000002</v>
      </c>
      <c r="AX3894" t="s">
        <v>28</v>
      </c>
      <c r="AY3894">
        <v>2018</v>
      </c>
      <c r="AZ3894">
        <v>10</v>
      </c>
      <c r="BA3894" t="s">
        <v>38</v>
      </c>
      <c r="BB3894" t="s">
        <v>82</v>
      </c>
      <c r="BC3894" t="s">
        <v>75</v>
      </c>
      <c r="BD3894" t="s">
        <v>85</v>
      </c>
      <c r="BE3894" t="s">
        <v>56</v>
      </c>
      <c r="BF3894" t="s">
        <v>58</v>
      </c>
      <c r="BG3894">
        <v>16270</v>
      </c>
      <c r="BH3894">
        <v>115826.13</v>
      </c>
      <c r="BI3894">
        <v>162156.58200000002</v>
      </c>
      <c r="BJ3894">
        <v>46330.452000000019</v>
      </c>
    </row>
    <row r="3895" spans="11:62" x14ac:dyDescent="0.15">
      <c r="K3895">
        <v>2018</v>
      </c>
      <c r="L3895" t="s">
        <v>28</v>
      </c>
      <c r="M3895" t="s">
        <v>82</v>
      </c>
      <c r="N3895" t="s">
        <v>75</v>
      </c>
      <c r="O3895" t="s">
        <v>85</v>
      </c>
      <c r="P3895" t="s">
        <v>51</v>
      </c>
      <c r="Q3895" t="s">
        <v>55</v>
      </c>
      <c r="R3895">
        <v>5905</v>
      </c>
      <c r="S3895">
        <v>34296.239999999998</v>
      </c>
      <c r="T3895">
        <v>42184.375199999995</v>
      </c>
      <c r="U3895">
        <v>7888.135199999997</v>
      </c>
      <c r="AX3895" t="s">
        <v>28</v>
      </c>
      <c r="AY3895">
        <v>2018</v>
      </c>
      <c r="AZ3895">
        <v>10</v>
      </c>
      <c r="BA3895" t="s">
        <v>38</v>
      </c>
      <c r="BB3895" t="s">
        <v>82</v>
      </c>
      <c r="BC3895" t="s">
        <v>75</v>
      </c>
      <c r="BD3895" t="s">
        <v>85</v>
      </c>
      <c r="BE3895" t="s">
        <v>56</v>
      </c>
      <c r="BF3895" t="s">
        <v>59</v>
      </c>
      <c r="BG3895">
        <v>18076</v>
      </c>
      <c r="BH3895">
        <v>40996.367999999995</v>
      </c>
      <c r="BI3895">
        <v>57394.915199999996</v>
      </c>
      <c r="BJ3895">
        <v>16398.547200000001</v>
      </c>
    </row>
    <row r="3896" spans="11:62" x14ac:dyDescent="0.15">
      <c r="K3896">
        <v>2018</v>
      </c>
      <c r="L3896" t="s">
        <v>28</v>
      </c>
      <c r="M3896" t="s">
        <v>82</v>
      </c>
      <c r="N3896" t="s">
        <v>75</v>
      </c>
      <c r="O3896" t="s">
        <v>85</v>
      </c>
      <c r="P3896" t="s">
        <v>56</v>
      </c>
      <c r="Q3896" t="s">
        <v>57</v>
      </c>
      <c r="R3896">
        <v>7629</v>
      </c>
      <c r="S3896">
        <v>121652.034</v>
      </c>
      <c r="T3896">
        <v>148415.48147999999</v>
      </c>
      <c r="U3896">
        <v>26763.447479999988</v>
      </c>
      <c r="AX3896" t="s">
        <v>28</v>
      </c>
      <c r="AY3896">
        <v>2018</v>
      </c>
      <c r="AZ3896">
        <v>10</v>
      </c>
      <c r="BA3896" t="s">
        <v>38</v>
      </c>
      <c r="BB3896" t="s">
        <v>82</v>
      </c>
      <c r="BC3896" t="s">
        <v>75</v>
      </c>
      <c r="BD3896" t="s">
        <v>86</v>
      </c>
      <c r="BE3896" t="s">
        <v>46</v>
      </c>
      <c r="BF3896" t="s">
        <v>47</v>
      </c>
      <c r="BG3896">
        <v>12472</v>
      </c>
      <c r="BH3896">
        <v>19156.991999999998</v>
      </c>
      <c r="BI3896">
        <v>25287.229439999996</v>
      </c>
      <c r="BJ3896">
        <v>6130.2374399999972</v>
      </c>
    </row>
    <row r="3897" spans="11:62" x14ac:dyDescent="0.15">
      <c r="K3897">
        <v>2018</v>
      </c>
      <c r="L3897" t="s">
        <v>28</v>
      </c>
      <c r="M3897" t="s">
        <v>82</v>
      </c>
      <c r="N3897" t="s">
        <v>75</v>
      </c>
      <c r="O3897" t="s">
        <v>85</v>
      </c>
      <c r="P3897" t="s">
        <v>56</v>
      </c>
      <c r="Q3897" t="s">
        <v>58</v>
      </c>
      <c r="R3897">
        <v>16270</v>
      </c>
      <c r="S3897">
        <v>115826.13</v>
      </c>
      <c r="T3897">
        <v>162156.58200000002</v>
      </c>
      <c r="U3897">
        <v>46330.452000000019</v>
      </c>
      <c r="AX3897" t="s">
        <v>28</v>
      </c>
      <c r="AY3897">
        <v>2018</v>
      </c>
      <c r="AZ3897">
        <v>10</v>
      </c>
      <c r="BA3897" t="s">
        <v>38</v>
      </c>
      <c r="BB3897" t="s">
        <v>82</v>
      </c>
      <c r="BC3897" t="s">
        <v>75</v>
      </c>
      <c r="BD3897" t="s">
        <v>86</v>
      </c>
      <c r="BE3897" t="s">
        <v>46</v>
      </c>
      <c r="BF3897" t="s">
        <v>48</v>
      </c>
      <c r="BG3897">
        <v>9616</v>
      </c>
      <c r="BH3897">
        <v>24328.48</v>
      </c>
      <c r="BI3897">
        <v>29437.460800000001</v>
      </c>
      <c r="BJ3897">
        <v>5108.9808000000012</v>
      </c>
    </row>
    <row r="3898" spans="11:62" x14ac:dyDescent="0.15">
      <c r="K3898">
        <v>2018</v>
      </c>
      <c r="L3898" t="s">
        <v>28</v>
      </c>
      <c r="M3898" t="s">
        <v>82</v>
      </c>
      <c r="N3898" t="s">
        <v>75</v>
      </c>
      <c r="O3898" t="s">
        <v>85</v>
      </c>
      <c r="P3898" t="s">
        <v>56</v>
      </c>
      <c r="Q3898" t="s">
        <v>59</v>
      </c>
      <c r="R3898">
        <v>18076</v>
      </c>
      <c r="S3898">
        <v>40996.367999999995</v>
      </c>
      <c r="T3898">
        <v>57394.915199999996</v>
      </c>
      <c r="U3898">
        <v>16398.547200000001</v>
      </c>
      <c r="AX3898" t="s">
        <v>28</v>
      </c>
      <c r="AY3898">
        <v>2018</v>
      </c>
      <c r="AZ3898">
        <v>10</v>
      </c>
      <c r="BA3898" t="s">
        <v>38</v>
      </c>
      <c r="BB3898" t="s">
        <v>82</v>
      </c>
      <c r="BC3898" t="s">
        <v>75</v>
      </c>
      <c r="BD3898" t="s">
        <v>86</v>
      </c>
      <c r="BE3898" t="s">
        <v>46</v>
      </c>
      <c r="BF3898" t="s">
        <v>49</v>
      </c>
      <c r="BG3898">
        <v>16231</v>
      </c>
      <c r="BH3898">
        <v>39636.102000000006</v>
      </c>
      <c r="BI3898">
        <v>59057.791980000009</v>
      </c>
      <c r="BJ3898">
        <v>19421.689980000003</v>
      </c>
    </row>
    <row r="3899" spans="11:62" x14ac:dyDescent="0.15">
      <c r="K3899">
        <v>2018</v>
      </c>
      <c r="L3899" t="s">
        <v>28</v>
      </c>
      <c r="M3899" t="s">
        <v>82</v>
      </c>
      <c r="N3899" t="s">
        <v>75</v>
      </c>
      <c r="O3899" t="s">
        <v>86</v>
      </c>
      <c r="P3899" t="s">
        <v>46</v>
      </c>
      <c r="Q3899" t="s">
        <v>47</v>
      </c>
      <c r="R3899">
        <v>12472</v>
      </c>
      <c r="S3899">
        <v>19156.991999999998</v>
      </c>
      <c r="T3899">
        <v>25287.229439999996</v>
      </c>
      <c r="U3899">
        <v>6130.2374399999972</v>
      </c>
      <c r="AX3899" t="s">
        <v>28</v>
      </c>
      <c r="AY3899">
        <v>2018</v>
      </c>
      <c r="AZ3899">
        <v>10</v>
      </c>
      <c r="BA3899" t="s">
        <v>38</v>
      </c>
      <c r="BB3899" t="s">
        <v>82</v>
      </c>
      <c r="BC3899" t="s">
        <v>75</v>
      </c>
      <c r="BD3899" t="s">
        <v>86</v>
      </c>
      <c r="BE3899" t="s">
        <v>46</v>
      </c>
      <c r="BF3899" t="s">
        <v>50</v>
      </c>
      <c r="BG3899">
        <v>18888</v>
      </c>
      <c r="BH3899">
        <v>97575.407999999996</v>
      </c>
      <c r="BI3899">
        <v>118066.24367999999</v>
      </c>
      <c r="BJ3899">
        <v>20490.835679999989</v>
      </c>
    </row>
    <row r="3900" spans="11:62" x14ac:dyDescent="0.15">
      <c r="K3900">
        <v>2018</v>
      </c>
      <c r="L3900" t="s">
        <v>28</v>
      </c>
      <c r="M3900" t="s">
        <v>82</v>
      </c>
      <c r="N3900" t="s">
        <v>75</v>
      </c>
      <c r="O3900" t="s">
        <v>86</v>
      </c>
      <c r="P3900" t="s">
        <v>46</v>
      </c>
      <c r="Q3900" t="s">
        <v>48</v>
      </c>
      <c r="R3900">
        <v>9616</v>
      </c>
      <c r="S3900">
        <v>24328.48</v>
      </c>
      <c r="T3900">
        <v>29437.460800000001</v>
      </c>
      <c r="U3900">
        <v>5108.9808000000012</v>
      </c>
      <c r="AX3900" t="s">
        <v>28</v>
      </c>
      <c r="AY3900">
        <v>2018</v>
      </c>
      <c r="AZ3900">
        <v>10</v>
      </c>
      <c r="BA3900" t="s">
        <v>38</v>
      </c>
      <c r="BB3900" t="s">
        <v>82</v>
      </c>
      <c r="BC3900" t="s">
        <v>75</v>
      </c>
      <c r="BD3900" t="s">
        <v>86</v>
      </c>
      <c r="BE3900" t="s">
        <v>51</v>
      </c>
      <c r="BF3900" t="s">
        <v>52</v>
      </c>
      <c r="BG3900">
        <v>13889</v>
      </c>
      <c r="BH3900">
        <v>58056.02</v>
      </c>
      <c r="BI3900">
        <v>83600.668799999999</v>
      </c>
      <c r="BJ3900">
        <v>25544.648800000003</v>
      </c>
    </row>
    <row r="3901" spans="11:62" x14ac:dyDescent="0.15">
      <c r="K3901">
        <v>2018</v>
      </c>
      <c r="L3901" t="s">
        <v>28</v>
      </c>
      <c r="M3901" t="s">
        <v>82</v>
      </c>
      <c r="N3901" t="s">
        <v>75</v>
      </c>
      <c r="O3901" t="s">
        <v>86</v>
      </c>
      <c r="P3901" t="s">
        <v>46</v>
      </c>
      <c r="Q3901" t="s">
        <v>49</v>
      </c>
      <c r="R3901">
        <v>16231</v>
      </c>
      <c r="S3901">
        <v>39636.102000000006</v>
      </c>
      <c r="T3901">
        <v>59057.791980000009</v>
      </c>
      <c r="U3901">
        <v>19421.689980000003</v>
      </c>
      <c r="AX3901" t="s">
        <v>28</v>
      </c>
      <c r="AY3901">
        <v>2018</v>
      </c>
      <c r="AZ3901">
        <v>10</v>
      </c>
      <c r="BA3901" t="s">
        <v>38</v>
      </c>
      <c r="BB3901" t="s">
        <v>82</v>
      </c>
      <c r="BC3901" t="s">
        <v>75</v>
      </c>
      <c r="BD3901" t="s">
        <v>86</v>
      </c>
      <c r="BE3901" t="s">
        <v>51</v>
      </c>
      <c r="BF3901" t="s">
        <v>53</v>
      </c>
      <c r="BG3901">
        <v>12086</v>
      </c>
      <c r="BH3901">
        <v>90403.28</v>
      </c>
      <c r="BI3901">
        <v>110292.0016</v>
      </c>
      <c r="BJ3901">
        <v>19888.721600000004</v>
      </c>
    </row>
    <row r="3902" spans="11:62" x14ac:dyDescent="0.15">
      <c r="K3902">
        <v>2018</v>
      </c>
      <c r="L3902" t="s">
        <v>28</v>
      </c>
      <c r="M3902" t="s">
        <v>82</v>
      </c>
      <c r="N3902" t="s">
        <v>75</v>
      </c>
      <c r="O3902" t="s">
        <v>86</v>
      </c>
      <c r="P3902" t="s">
        <v>46</v>
      </c>
      <c r="Q3902" t="s">
        <v>50</v>
      </c>
      <c r="R3902">
        <v>18888</v>
      </c>
      <c r="S3902">
        <v>97575.407999999996</v>
      </c>
      <c r="T3902">
        <v>118066.24367999999</v>
      </c>
      <c r="U3902">
        <v>20490.835679999989</v>
      </c>
      <c r="AX3902" t="s">
        <v>28</v>
      </c>
      <c r="AY3902">
        <v>2018</v>
      </c>
      <c r="AZ3902">
        <v>10</v>
      </c>
      <c r="BA3902" t="s">
        <v>38</v>
      </c>
      <c r="BB3902" t="s">
        <v>82</v>
      </c>
      <c r="BC3902" t="s">
        <v>75</v>
      </c>
      <c r="BD3902" t="s">
        <v>86</v>
      </c>
      <c r="BE3902" t="s">
        <v>51</v>
      </c>
      <c r="BF3902" t="s">
        <v>54</v>
      </c>
      <c r="BG3902">
        <v>5576</v>
      </c>
      <c r="BH3902">
        <v>13984.608</v>
      </c>
      <c r="BI3902">
        <v>18879.220799999999</v>
      </c>
      <c r="BJ3902">
        <v>4894.612799999999</v>
      </c>
    </row>
    <row r="3903" spans="11:62" x14ac:dyDescent="0.15">
      <c r="K3903">
        <v>2018</v>
      </c>
      <c r="L3903" t="s">
        <v>28</v>
      </c>
      <c r="M3903" t="s">
        <v>82</v>
      </c>
      <c r="N3903" t="s">
        <v>75</v>
      </c>
      <c r="O3903" t="s">
        <v>86</v>
      </c>
      <c r="P3903" t="s">
        <v>51</v>
      </c>
      <c r="Q3903" t="s">
        <v>52</v>
      </c>
      <c r="R3903">
        <v>13889</v>
      </c>
      <c r="S3903">
        <v>58056.02</v>
      </c>
      <c r="T3903">
        <v>83600.668799999999</v>
      </c>
      <c r="U3903">
        <v>25544.648800000003</v>
      </c>
      <c r="AX3903" t="s">
        <v>28</v>
      </c>
      <c r="AY3903">
        <v>2018</v>
      </c>
      <c r="AZ3903">
        <v>10</v>
      </c>
      <c r="BA3903" t="s">
        <v>38</v>
      </c>
      <c r="BB3903" t="s">
        <v>82</v>
      </c>
      <c r="BC3903" t="s">
        <v>75</v>
      </c>
      <c r="BD3903" t="s">
        <v>86</v>
      </c>
      <c r="BE3903" t="s">
        <v>51</v>
      </c>
      <c r="BF3903" t="s">
        <v>55</v>
      </c>
      <c r="BG3903">
        <v>10659</v>
      </c>
      <c r="BH3903">
        <v>59860.943999999996</v>
      </c>
      <c r="BI3903">
        <v>73030.351679999992</v>
      </c>
      <c r="BJ3903">
        <v>13169.407679999997</v>
      </c>
    </row>
    <row r="3904" spans="11:62" x14ac:dyDescent="0.15">
      <c r="K3904">
        <v>2018</v>
      </c>
      <c r="L3904" t="s">
        <v>28</v>
      </c>
      <c r="M3904" t="s">
        <v>82</v>
      </c>
      <c r="N3904" t="s">
        <v>75</v>
      </c>
      <c r="O3904" t="s">
        <v>86</v>
      </c>
      <c r="P3904" t="s">
        <v>51</v>
      </c>
      <c r="Q3904" t="s">
        <v>53</v>
      </c>
      <c r="R3904">
        <v>12086</v>
      </c>
      <c r="S3904">
        <v>90403.28</v>
      </c>
      <c r="T3904">
        <v>110292.0016</v>
      </c>
      <c r="U3904">
        <v>19888.721600000004</v>
      </c>
      <c r="AX3904" t="s">
        <v>28</v>
      </c>
      <c r="AY3904">
        <v>2018</v>
      </c>
      <c r="AZ3904">
        <v>10</v>
      </c>
      <c r="BA3904" t="s">
        <v>38</v>
      </c>
      <c r="BB3904" t="s">
        <v>82</v>
      </c>
      <c r="BC3904" t="s">
        <v>75</v>
      </c>
      <c r="BD3904" t="s">
        <v>86</v>
      </c>
      <c r="BE3904" t="s">
        <v>56</v>
      </c>
      <c r="BF3904" t="s">
        <v>57</v>
      </c>
      <c r="BG3904">
        <v>10657</v>
      </c>
      <c r="BH3904">
        <v>185644.94000000003</v>
      </c>
      <c r="BI3904">
        <v>246907.77020000003</v>
      </c>
      <c r="BJ3904">
        <v>61262.830199999997</v>
      </c>
    </row>
    <row r="3905" spans="11:62" x14ac:dyDescent="0.15">
      <c r="K3905">
        <v>2018</v>
      </c>
      <c r="L3905" t="s">
        <v>28</v>
      </c>
      <c r="M3905" t="s">
        <v>82</v>
      </c>
      <c r="N3905" t="s">
        <v>75</v>
      </c>
      <c r="O3905" t="s">
        <v>86</v>
      </c>
      <c r="P3905" t="s">
        <v>51</v>
      </c>
      <c r="Q3905" t="s">
        <v>54</v>
      </c>
      <c r="R3905">
        <v>5576</v>
      </c>
      <c r="S3905">
        <v>13984.608</v>
      </c>
      <c r="T3905">
        <v>18879.220799999999</v>
      </c>
      <c r="U3905">
        <v>4894.612799999999</v>
      </c>
      <c r="AX3905" t="s">
        <v>28</v>
      </c>
      <c r="AY3905">
        <v>2018</v>
      </c>
      <c r="AZ3905">
        <v>10</v>
      </c>
      <c r="BA3905" t="s">
        <v>38</v>
      </c>
      <c r="BB3905" t="s">
        <v>82</v>
      </c>
      <c r="BC3905" t="s">
        <v>75</v>
      </c>
      <c r="BD3905" t="s">
        <v>86</v>
      </c>
      <c r="BE3905" t="s">
        <v>56</v>
      </c>
      <c r="BF3905" t="s">
        <v>58</v>
      </c>
      <c r="BG3905">
        <v>12243</v>
      </c>
      <c r="BH3905">
        <v>92557.08</v>
      </c>
      <c r="BI3905">
        <v>136984.47839999999</v>
      </c>
      <c r="BJ3905">
        <v>44427.398399999991</v>
      </c>
    </row>
    <row r="3906" spans="11:62" x14ac:dyDescent="0.15">
      <c r="K3906">
        <v>2018</v>
      </c>
      <c r="L3906" t="s">
        <v>28</v>
      </c>
      <c r="M3906" t="s">
        <v>82</v>
      </c>
      <c r="N3906" t="s">
        <v>75</v>
      </c>
      <c r="O3906" t="s">
        <v>86</v>
      </c>
      <c r="P3906" t="s">
        <v>51</v>
      </c>
      <c r="Q3906" t="s">
        <v>55</v>
      </c>
      <c r="R3906">
        <v>10659</v>
      </c>
      <c r="S3906">
        <v>59860.943999999996</v>
      </c>
      <c r="T3906">
        <v>73030.351679999992</v>
      </c>
      <c r="U3906">
        <v>13169.407679999997</v>
      </c>
      <c r="AX3906" t="s">
        <v>28</v>
      </c>
      <c r="AY3906">
        <v>2018</v>
      </c>
      <c r="AZ3906">
        <v>10</v>
      </c>
      <c r="BA3906" t="s">
        <v>38</v>
      </c>
      <c r="BB3906" t="s">
        <v>82</v>
      </c>
      <c r="BC3906" t="s">
        <v>75</v>
      </c>
      <c r="BD3906" t="s">
        <v>86</v>
      </c>
      <c r="BE3906" t="s">
        <v>56</v>
      </c>
      <c r="BF3906" t="s">
        <v>59</v>
      </c>
      <c r="BG3906">
        <v>18093</v>
      </c>
      <c r="BH3906">
        <v>37452.51</v>
      </c>
      <c r="BI3906">
        <v>51309.938699999999</v>
      </c>
      <c r="BJ3906">
        <v>13857.428699999997</v>
      </c>
    </row>
    <row r="3907" spans="11:62" x14ac:dyDescent="0.15">
      <c r="K3907">
        <v>2018</v>
      </c>
      <c r="L3907" t="s">
        <v>28</v>
      </c>
      <c r="M3907" t="s">
        <v>82</v>
      </c>
      <c r="N3907" t="s">
        <v>75</v>
      </c>
      <c r="O3907" t="s">
        <v>86</v>
      </c>
      <c r="P3907" t="s">
        <v>56</v>
      </c>
      <c r="Q3907" t="s">
        <v>57</v>
      </c>
      <c r="R3907">
        <v>10657</v>
      </c>
      <c r="S3907">
        <v>185644.94000000003</v>
      </c>
      <c r="T3907">
        <v>246907.77020000003</v>
      </c>
      <c r="U3907">
        <v>61262.830199999997</v>
      </c>
      <c r="AX3907" t="s">
        <v>28</v>
      </c>
      <c r="AY3907">
        <v>2018</v>
      </c>
      <c r="AZ3907">
        <v>10</v>
      </c>
      <c r="BA3907" t="s">
        <v>38</v>
      </c>
      <c r="BB3907" t="s">
        <v>82</v>
      </c>
      <c r="BC3907" t="s">
        <v>75</v>
      </c>
      <c r="BD3907" t="s">
        <v>87</v>
      </c>
      <c r="BE3907" t="s">
        <v>46</v>
      </c>
      <c r="BF3907" t="s">
        <v>47</v>
      </c>
      <c r="BG3907">
        <v>18795</v>
      </c>
      <c r="BH3907">
        <v>28418.04</v>
      </c>
      <c r="BI3907">
        <v>36659.2716</v>
      </c>
      <c r="BJ3907">
        <v>8241.2315999999992</v>
      </c>
    </row>
    <row r="3908" spans="11:62" x14ac:dyDescent="0.15">
      <c r="K3908">
        <v>2018</v>
      </c>
      <c r="L3908" t="s">
        <v>28</v>
      </c>
      <c r="M3908" t="s">
        <v>82</v>
      </c>
      <c r="N3908" t="s">
        <v>75</v>
      </c>
      <c r="O3908" t="s">
        <v>86</v>
      </c>
      <c r="P3908" t="s">
        <v>56</v>
      </c>
      <c r="Q3908" t="s">
        <v>58</v>
      </c>
      <c r="R3908">
        <v>12243</v>
      </c>
      <c r="S3908">
        <v>92557.08</v>
      </c>
      <c r="T3908">
        <v>136984.47839999999</v>
      </c>
      <c r="U3908">
        <v>44427.398399999991</v>
      </c>
      <c r="AX3908" t="s">
        <v>28</v>
      </c>
      <c r="AY3908">
        <v>2018</v>
      </c>
      <c r="AZ3908">
        <v>10</v>
      </c>
      <c r="BA3908" t="s">
        <v>38</v>
      </c>
      <c r="BB3908" t="s">
        <v>82</v>
      </c>
      <c r="BC3908" t="s">
        <v>75</v>
      </c>
      <c r="BD3908" t="s">
        <v>87</v>
      </c>
      <c r="BE3908" t="s">
        <v>46</v>
      </c>
      <c r="BF3908" t="s">
        <v>48</v>
      </c>
      <c r="BG3908">
        <v>17025</v>
      </c>
      <c r="BH3908">
        <v>43447.8</v>
      </c>
      <c r="BI3908">
        <v>61261.398000000008</v>
      </c>
      <c r="BJ3908">
        <v>17813.598000000005</v>
      </c>
    </row>
    <row r="3909" spans="11:62" x14ac:dyDescent="0.15">
      <c r="K3909">
        <v>2018</v>
      </c>
      <c r="L3909" t="s">
        <v>28</v>
      </c>
      <c r="M3909" t="s">
        <v>82</v>
      </c>
      <c r="N3909" t="s">
        <v>75</v>
      </c>
      <c r="O3909" t="s">
        <v>86</v>
      </c>
      <c r="P3909" t="s">
        <v>56</v>
      </c>
      <c r="Q3909" t="s">
        <v>59</v>
      </c>
      <c r="R3909">
        <v>18093</v>
      </c>
      <c r="S3909">
        <v>37452.51</v>
      </c>
      <c r="T3909">
        <v>51309.938699999999</v>
      </c>
      <c r="U3909">
        <v>13857.428699999997</v>
      </c>
      <c r="AX3909" t="s">
        <v>28</v>
      </c>
      <c r="AY3909">
        <v>2018</v>
      </c>
      <c r="AZ3909">
        <v>10</v>
      </c>
      <c r="BA3909" t="s">
        <v>38</v>
      </c>
      <c r="BB3909" t="s">
        <v>82</v>
      </c>
      <c r="BC3909" t="s">
        <v>75</v>
      </c>
      <c r="BD3909" t="s">
        <v>87</v>
      </c>
      <c r="BE3909" t="s">
        <v>46</v>
      </c>
      <c r="BF3909" t="s">
        <v>49</v>
      </c>
      <c r="BG3909">
        <v>11765</v>
      </c>
      <c r="BH3909">
        <v>31836.090000000004</v>
      </c>
      <c r="BI3909">
        <v>39158.390700000004</v>
      </c>
      <c r="BJ3909">
        <v>7322.3006999999998</v>
      </c>
    </row>
    <row r="3910" spans="11:62" x14ac:dyDescent="0.15">
      <c r="K3910">
        <v>2018</v>
      </c>
      <c r="L3910" t="s">
        <v>28</v>
      </c>
      <c r="M3910" t="s">
        <v>82</v>
      </c>
      <c r="N3910" t="s">
        <v>75</v>
      </c>
      <c r="O3910" t="s">
        <v>87</v>
      </c>
      <c r="P3910" t="s">
        <v>46</v>
      </c>
      <c r="Q3910" t="s">
        <v>47</v>
      </c>
      <c r="R3910">
        <v>18795</v>
      </c>
      <c r="S3910">
        <v>28418.04</v>
      </c>
      <c r="T3910">
        <v>36659.2716</v>
      </c>
      <c r="U3910">
        <v>8241.2315999999992</v>
      </c>
      <c r="AX3910" t="s">
        <v>28</v>
      </c>
      <c r="AY3910">
        <v>2018</v>
      </c>
      <c r="AZ3910">
        <v>10</v>
      </c>
      <c r="BA3910" t="s">
        <v>38</v>
      </c>
      <c r="BB3910" t="s">
        <v>82</v>
      </c>
      <c r="BC3910" t="s">
        <v>75</v>
      </c>
      <c r="BD3910" t="s">
        <v>87</v>
      </c>
      <c r="BE3910" t="s">
        <v>46</v>
      </c>
      <c r="BF3910" t="s">
        <v>50</v>
      </c>
      <c r="BG3910">
        <v>6902</v>
      </c>
      <c r="BH3910">
        <v>33108.893999999993</v>
      </c>
      <c r="BI3910">
        <v>47014.629479999989</v>
      </c>
      <c r="BJ3910">
        <v>13905.735479999996</v>
      </c>
    </row>
    <row r="3911" spans="11:62" x14ac:dyDescent="0.15">
      <c r="K3911">
        <v>2018</v>
      </c>
      <c r="L3911" t="s">
        <v>28</v>
      </c>
      <c r="M3911" t="s">
        <v>82</v>
      </c>
      <c r="N3911" t="s">
        <v>75</v>
      </c>
      <c r="O3911" t="s">
        <v>87</v>
      </c>
      <c r="P3911" t="s">
        <v>46</v>
      </c>
      <c r="Q3911" t="s">
        <v>48</v>
      </c>
      <c r="R3911">
        <v>17025</v>
      </c>
      <c r="S3911">
        <v>43447.8</v>
      </c>
      <c r="T3911">
        <v>61261.398000000008</v>
      </c>
      <c r="U3911">
        <v>17813.598000000005</v>
      </c>
      <c r="AX3911" t="s">
        <v>28</v>
      </c>
      <c r="AY3911">
        <v>2018</v>
      </c>
      <c r="AZ3911">
        <v>10</v>
      </c>
      <c r="BA3911" t="s">
        <v>38</v>
      </c>
      <c r="BB3911" t="s">
        <v>82</v>
      </c>
      <c r="BC3911" t="s">
        <v>75</v>
      </c>
      <c r="BD3911" t="s">
        <v>87</v>
      </c>
      <c r="BE3911" t="s">
        <v>51</v>
      </c>
      <c r="BF3911" t="s">
        <v>52</v>
      </c>
      <c r="BG3911">
        <v>11891</v>
      </c>
      <c r="BH3911">
        <v>49704.37999999999</v>
      </c>
      <c r="BI3911">
        <v>67100.912999999986</v>
      </c>
      <c r="BJ3911">
        <v>17396.532999999996</v>
      </c>
    </row>
    <row r="3912" spans="11:62" x14ac:dyDescent="0.15">
      <c r="K3912">
        <v>2018</v>
      </c>
      <c r="L3912" t="s">
        <v>28</v>
      </c>
      <c r="M3912" t="s">
        <v>82</v>
      </c>
      <c r="N3912" t="s">
        <v>75</v>
      </c>
      <c r="O3912" t="s">
        <v>87</v>
      </c>
      <c r="P3912" t="s">
        <v>46</v>
      </c>
      <c r="Q3912" t="s">
        <v>49</v>
      </c>
      <c r="R3912">
        <v>11765</v>
      </c>
      <c r="S3912">
        <v>31836.090000000004</v>
      </c>
      <c r="T3912">
        <v>39158.390700000004</v>
      </c>
      <c r="U3912">
        <v>7322.3006999999998</v>
      </c>
      <c r="AX3912" t="s">
        <v>28</v>
      </c>
      <c r="AY3912">
        <v>2018</v>
      </c>
      <c r="AZ3912">
        <v>10</v>
      </c>
      <c r="BA3912" t="s">
        <v>38</v>
      </c>
      <c r="BB3912" t="s">
        <v>82</v>
      </c>
      <c r="BC3912" t="s">
        <v>75</v>
      </c>
      <c r="BD3912" t="s">
        <v>87</v>
      </c>
      <c r="BE3912" t="s">
        <v>51</v>
      </c>
      <c r="BF3912" t="s">
        <v>53</v>
      </c>
      <c r="BG3912">
        <v>14016</v>
      </c>
      <c r="BH3912">
        <v>123901.44</v>
      </c>
      <c r="BI3912">
        <v>175940.0448</v>
      </c>
      <c r="BJ3912">
        <v>52038.604800000001</v>
      </c>
    </row>
    <row r="3913" spans="11:62" x14ac:dyDescent="0.15">
      <c r="K3913">
        <v>2018</v>
      </c>
      <c r="L3913" t="s">
        <v>28</v>
      </c>
      <c r="M3913" t="s">
        <v>82</v>
      </c>
      <c r="N3913" t="s">
        <v>75</v>
      </c>
      <c r="O3913" t="s">
        <v>87</v>
      </c>
      <c r="P3913" t="s">
        <v>46</v>
      </c>
      <c r="Q3913" t="s">
        <v>50</v>
      </c>
      <c r="R3913">
        <v>6902</v>
      </c>
      <c r="S3913">
        <v>33108.893999999993</v>
      </c>
      <c r="T3913">
        <v>47014.629479999989</v>
      </c>
      <c r="U3913">
        <v>13905.735479999996</v>
      </c>
      <c r="AX3913" t="s">
        <v>28</v>
      </c>
      <c r="AY3913">
        <v>2018</v>
      </c>
      <c r="AZ3913">
        <v>10</v>
      </c>
      <c r="BA3913" t="s">
        <v>38</v>
      </c>
      <c r="BB3913" t="s">
        <v>82</v>
      </c>
      <c r="BC3913" t="s">
        <v>75</v>
      </c>
      <c r="BD3913" t="s">
        <v>87</v>
      </c>
      <c r="BE3913" t="s">
        <v>51</v>
      </c>
      <c r="BF3913" t="s">
        <v>54</v>
      </c>
      <c r="BG3913">
        <v>9342</v>
      </c>
      <c r="BH3913">
        <v>26101.548000000003</v>
      </c>
      <c r="BI3913">
        <v>34193.027880000001</v>
      </c>
      <c r="BJ3913">
        <v>8091.479879999999</v>
      </c>
    </row>
    <row r="3914" spans="11:62" x14ac:dyDescent="0.15">
      <c r="K3914">
        <v>2018</v>
      </c>
      <c r="L3914" t="s">
        <v>28</v>
      </c>
      <c r="M3914" t="s">
        <v>82</v>
      </c>
      <c r="N3914" t="s">
        <v>75</v>
      </c>
      <c r="O3914" t="s">
        <v>87</v>
      </c>
      <c r="P3914" t="s">
        <v>51</v>
      </c>
      <c r="Q3914" t="s">
        <v>52</v>
      </c>
      <c r="R3914">
        <v>11891</v>
      </c>
      <c r="S3914">
        <v>49704.37999999999</v>
      </c>
      <c r="T3914">
        <v>67100.912999999986</v>
      </c>
      <c r="U3914">
        <v>17396.532999999996</v>
      </c>
      <c r="AX3914" t="s">
        <v>28</v>
      </c>
      <c r="AY3914">
        <v>2018</v>
      </c>
      <c r="AZ3914">
        <v>10</v>
      </c>
      <c r="BA3914" t="s">
        <v>38</v>
      </c>
      <c r="BB3914" t="s">
        <v>82</v>
      </c>
      <c r="BC3914" t="s">
        <v>75</v>
      </c>
      <c r="BD3914" t="s">
        <v>87</v>
      </c>
      <c r="BE3914" t="s">
        <v>51</v>
      </c>
      <c r="BF3914" t="s">
        <v>55</v>
      </c>
      <c r="BG3914">
        <v>14857</v>
      </c>
      <c r="BH3914">
        <v>82723.775999999983</v>
      </c>
      <c r="BI3914">
        <v>103404.71999999999</v>
      </c>
      <c r="BJ3914">
        <v>20680.944000000003</v>
      </c>
    </row>
    <row r="3915" spans="11:62" x14ac:dyDescent="0.15">
      <c r="K3915">
        <v>2018</v>
      </c>
      <c r="L3915" t="s">
        <v>28</v>
      </c>
      <c r="M3915" t="s">
        <v>82</v>
      </c>
      <c r="N3915" t="s">
        <v>75</v>
      </c>
      <c r="O3915" t="s">
        <v>87</v>
      </c>
      <c r="P3915" t="s">
        <v>51</v>
      </c>
      <c r="Q3915" t="s">
        <v>53</v>
      </c>
      <c r="R3915">
        <v>14016</v>
      </c>
      <c r="S3915">
        <v>123901.44</v>
      </c>
      <c r="T3915">
        <v>175940.0448</v>
      </c>
      <c r="U3915">
        <v>52038.604800000001</v>
      </c>
      <c r="AX3915" t="s">
        <v>28</v>
      </c>
      <c r="AY3915">
        <v>2018</v>
      </c>
      <c r="AZ3915">
        <v>10</v>
      </c>
      <c r="BA3915" t="s">
        <v>38</v>
      </c>
      <c r="BB3915" t="s">
        <v>82</v>
      </c>
      <c r="BC3915" t="s">
        <v>75</v>
      </c>
      <c r="BD3915" t="s">
        <v>87</v>
      </c>
      <c r="BE3915" t="s">
        <v>56</v>
      </c>
      <c r="BF3915" t="s">
        <v>57</v>
      </c>
      <c r="BG3915">
        <v>6367</v>
      </c>
      <c r="BH3915">
        <v>110913.14</v>
      </c>
      <c r="BI3915">
        <v>165260.57860000001</v>
      </c>
      <c r="BJ3915">
        <v>54347.438600000009</v>
      </c>
    </row>
    <row r="3916" spans="11:62" x14ac:dyDescent="0.15">
      <c r="K3916">
        <v>2018</v>
      </c>
      <c r="L3916" t="s">
        <v>28</v>
      </c>
      <c r="M3916" t="s">
        <v>82</v>
      </c>
      <c r="N3916" t="s">
        <v>75</v>
      </c>
      <c r="O3916" t="s">
        <v>87</v>
      </c>
      <c r="P3916" t="s">
        <v>51</v>
      </c>
      <c r="Q3916" t="s">
        <v>54</v>
      </c>
      <c r="R3916">
        <v>9342</v>
      </c>
      <c r="S3916">
        <v>26101.548000000003</v>
      </c>
      <c r="T3916">
        <v>34193.027880000001</v>
      </c>
      <c r="U3916">
        <v>8091.479879999999</v>
      </c>
      <c r="AX3916" t="s">
        <v>28</v>
      </c>
      <c r="AY3916">
        <v>2018</v>
      </c>
      <c r="AZ3916">
        <v>10</v>
      </c>
      <c r="BA3916" t="s">
        <v>38</v>
      </c>
      <c r="BB3916" t="s">
        <v>82</v>
      </c>
      <c r="BC3916" t="s">
        <v>75</v>
      </c>
      <c r="BD3916" t="s">
        <v>87</v>
      </c>
      <c r="BE3916" t="s">
        <v>56</v>
      </c>
      <c r="BF3916" t="s">
        <v>58</v>
      </c>
      <c r="BG3916">
        <v>17807</v>
      </c>
      <c r="BH3916">
        <v>124524.351</v>
      </c>
      <c r="BI3916">
        <v>184296.03947999998</v>
      </c>
      <c r="BJ3916">
        <v>59771.688479999983</v>
      </c>
    </row>
    <row r="3917" spans="11:62" x14ac:dyDescent="0.15">
      <c r="K3917">
        <v>2018</v>
      </c>
      <c r="L3917" t="s">
        <v>28</v>
      </c>
      <c r="M3917" t="s">
        <v>82</v>
      </c>
      <c r="N3917" t="s">
        <v>75</v>
      </c>
      <c r="O3917" t="s">
        <v>87</v>
      </c>
      <c r="P3917" t="s">
        <v>51</v>
      </c>
      <c r="Q3917" t="s">
        <v>55</v>
      </c>
      <c r="R3917">
        <v>14857</v>
      </c>
      <c r="S3917">
        <v>82723.775999999983</v>
      </c>
      <c r="T3917">
        <v>103404.71999999999</v>
      </c>
      <c r="U3917">
        <v>20680.944000000003</v>
      </c>
      <c r="AX3917" t="s">
        <v>28</v>
      </c>
      <c r="AY3917">
        <v>2018</v>
      </c>
      <c r="AZ3917">
        <v>10</v>
      </c>
      <c r="BA3917" t="s">
        <v>38</v>
      </c>
      <c r="BB3917" t="s">
        <v>82</v>
      </c>
      <c r="BC3917" t="s">
        <v>75</v>
      </c>
      <c r="BD3917" t="s">
        <v>87</v>
      </c>
      <c r="BE3917" t="s">
        <v>56</v>
      </c>
      <c r="BF3917" t="s">
        <v>59</v>
      </c>
      <c r="BG3917">
        <v>19117</v>
      </c>
      <c r="BH3917">
        <v>40260.401999999995</v>
      </c>
      <c r="BI3917">
        <v>53948.938679999992</v>
      </c>
      <c r="BJ3917">
        <v>13688.536679999997</v>
      </c>
    </row>
    <row r="3918" spans="11:62" x14ac:dyDescent="0.15">
      <c r="K3918">
        <v>2018</v>
      </c>
      <c r="L3918" t="s">
        <v>28</v>
      </c>
      <c r="M3918" t="s">
        <v>82</v>
      </c>
      <c r="N3918" t="s">
        <v>75</v>
      </c>
      <c r="O3918" t="s">
        <v>87</v>
      </c>
      <c r="P3918" t="s">
        <v>56</v>
      </c>
      <c r="Q3918" t="s">
        <v>57</v>
      </c>
      <c r="R3918">
        <v>6367</v>
      </c>
      <c r="S3918">
        <v>110913.14</v>
      </c>
      <c r="T3918">
        <v>165260.57860000001</v>
      </c>
      <c r="U3918">
        <v>54347.438600000009</v>
      </c>
      <c r="AX3918" t="s">
        <v>28</v>
      </c>
      <c r="AY3918">
        <v>2018</v>
      </c>
      <c r="AZ3918">
        <v>10</v>
      </c>
      <c r="BA3918" t="s">
        <v>38</v>
      </c>
      <c r="BB3918" t="s">
        <v>82</v>
      </c>
      <c r="BC3918" t="s">
        <v>75</v>
      </c>
      <c r="BD3918" t="s">
        <v>88</v>
      </c>
      <c r="BE3918" t="s">
        <v>46</v>
      </c>
      <c r="BF3918" t="s">
        <v>47</v>
      </c>
      <c r="BG3918">
        <v>8107</v>
      </c>
      <c r="BH3918">
        <v>10798.523999999999</v>
      </c>
      <c r="BI3918">
        <v>13606.140240000001</v>
      </c>
      <c r="BJ3918">
        <v>2807.6162400000012</v>
      </c>
    </row>
    <row r="3919" spans="11:62" x14ac:dyDescent="0.15">
      <c r="K3919">
        <v>2018</v>
      </c>
      <c r="L3919" t="s">
        <v>28</v>
      </c>
      <c r="M3919" t="s">
        <v>82</v>
      </c>
      <c r="N3919" t="s">
        <v>75</v>
      </c>
      <c r="O3919" t="s">
        <v>87</v>
      </c>
      <c r="P3919" t="s">
        <v>56</v>
      </c>
      <c r="Q3919" t="s">
        <v>58</v>
      </c>
      <c r="R3919">
        <v>17807</v>
      </c>
      <c r="S3919">
        <v>124524.351</v>
      </c>
      <c r="T3919">
        <v>184296.03947999998</v>
      </c>
      <c r="U3919">
        <v>59771.688479999983</v>
      </c>
      <c r="AX3919" t="s">
        <v>28</v>
      </c>
      <c r="AY3919">
        <v>2018</v>
      </c>
      <c r="AZ3919">
        <v>10</v>
      </c>
      <c r="BA3919" t="s">
        <v>38</v>
      </c>
      <c r="BB3919" t="s">
        <v>82</v>
      </c>
      <c r="BC3919" t="s">
        <v>75</v>
      </c>
      <c r="BD3919" t="s">
        <v>88</v>
      </c>
      <c r="BE3919" t="s">
        <v>46</v>
      </c>
      <c r="BF3919" t="s">
        <v>48</v>
      </c>
      <c r="BG3919">
        <v>14221</v>
      </c>
      <c r="BH3919">
        <v>35040.544000000002</v>
      </c>
      <c r="BI3919">
        <v>52560.816000000006</v>
      </c>
      <c r="BJ3919">
        <v>17520.272000000004</v>
      </c>
    </row>
    <row r="3920" spans="11:62" x14ac:dyDescent="0.15">
      <c r="K3920">
        <v>2018</v>
      </c>
      <c r="L3920" t="s">
        <v>28</v>
      </c>
      <c r="M3920" t="s">
        <v>82</v>
      </c>
      <c r="N3920" t="s">
        <v>75</v>
      </c>
      <c r="O3920" t="s">
        <v>87</v>
      </c>
      <c r="P3920" t="s">
        <v>56</v>
      </c>
      <c r="Q3920" t="s">
        <v>59</v>
      </c>
      <c r="R3920">
        <v>19117</v>
      </c>
      <c r="S3920">
        <v>40260.401999999995</v>
      </c>
      <c r="T3920">
        <v>53948.938679999992</v>
      </c>
      <c r="U3920">
        <v>13688.536679999997</v>
      </c>
      <c r="AX3920" t="s">
        <v>28</v>
      </c>
      <c r="AY3920">
        <v>2018</v>
      </c>
      <c r="AZ3920">
        <v>10</v>
      </c>
      <c r="BA3920" t="s">
        <v>38</v>
      </c>
      <c r="BB3920" t="s">
        <v>82</v>
      </c>
      <c r="BC3920" t="s">
        <v>75</v>
      </c>
      <c r="BD3920" t="s">
        <v>88</v>
      </c>
      <c r="BE3920" t="s">
        <v>46</v>
      </c>
      <c r="BF3920" t="s">
        <v>49</v>
      </c>
      <c r="BG3920">
        <v>5511</v>
      </c>
      <c r="BH3920">
        <v>14427.798000000001</v>
      </c>
      <c r="BI3920">
        <v>20343.195180000002</v>
      </c>
      <c r="BJ3920">
        <v>5915.3971800000018</v>
      </c>
    </row>
    <row r="3921" spans="11:62" x14ac:dyDescent="0.15">
      <c r="K3921">
        <v>2018</v>
      </c>
      <c r="L3921" t="s">
        <v>28</v>
      </c>
      <c r="M3921" t="s">
        <v>82</v>
      </c>
      <c r="N3921" t="s">
        <v>75</v>
      </c>
      <c r="O3921" t="s">
        <v>88</v>
      </c>
      <c r="P3921" t="s">
        <v>46</v>
      </c>
      <c r="Q3921" t="s">
        <v>47</v>
      </c>
      <c r="R3921">
        <v>8107</v>
      </c>
      <c r="S3921">
        <v>10798.523999999999</v>
      </c>
      <c r="T3921">
        <v>13606.140240000001</v>
      </c>
      <c r="U3921">
        <v>2807.6162400000012</v>
      </c>
      <c r="AX3921" t="s">
        <v>28</v>
      </c>
      <c r="AY3921">
        <v>2018</v>
      </c>
      <c r="AZ3921">
        <v>10</v>
      </c>
      <c r="BA3921" t="s">
        <v>38</v>
      </c>
      <c r="BB3921" t="s">
        <v>82</v>
      </c>
      <c r="BC3921" t="s">
        <v>75</v>
      </c>
      <c r="BD3921" t="s">
        <v>88</v>
      </c>
      <c r="BE3921" t="s">
        <v>46</v>
      </c>
      <c r="BF3921" t="s">
        <v>50</v>
      </c>
      <c r="BG3921">
        <v>9992</v>
      </c>
      <c r="BH3921">
        <v>49979.983999999997</v>
      </c>
      <c r="BI3921">
        <v>60475.78063999999</v>
      </c>
      <c r="BJ3921">
        <v>10495.796639999993</v>
      </c>
    </row>
    <row r="3922" spans="11:62" x14ac:dyDescent="0.15">
      <c r="K3922">
        <v>2018</v>
      </c>
      <c r="L3922" t="s">
        <v>28</v>
      </c>
      <c r="M3922" t="s">
        <v>82</v>
      </c>
      <c r="N3922" t="s">
        <v>75</v>
      </c>
      <c r="O3922" t="s">
        <v>88</v>
      </c>
      <c r="P3922" t="s">
        <v>46</v>
      </c>
      <c r="Q3922" t="s">
        <v>48</v>
      </c>
      <c r="R3922">
        <v>14221</v>
      </c>
      <c r="S3922">
        <v>35040.544000000002</v>
      </c>
      <c r="T3922">
        <v>52560.816000000006</v>
      </c>
      <c r="U3922">
        <v>17520.272000000004</v>
      </c>
      <c r="AX3922" t="s">
        <v>28</v>
      </c>
      <c r="AY3922">
        <v>2018</v>
      </c>
      <c r="AZ3922">
        <v>10</v>
      </c>
      <c r="BA3922" t="s">
        <v>38</v>
      </c>
      <c r="BB3922" t="s">
        <v>82</v>
      </c>
      <c r="BC3922" t="s">
        <v>75</v>
      </c>
      <c r="BD3922" t="s">
        <v>88</v>
      </c>
      <c r="BE3922" t="s">
        <v>51</v>
      </c>
      <c r="BF3922" t="s">
        <v>52</v>
      </c>
      <c r="BG3922">
        <v>14094</v>
      </c>
      <c r="BH3922">
        <v>66946.5</v>
      </c>
      <c r="BI3922">
        <v>97072.425000000003</v>
      </c>
      <c r="BJ3922">
        <v>30125.925000000003</v>
      </c>
    </row>
    <row r="3923" spans="11:62" x14ac:dyDescent="0.15">
      <c r="K3923">
        <v>2018</v>
      </c>
      <c r="L3923" t="s">
        <v>28</v>
      </c>
      <c r="M3923" t="s">
        <v>82</v>
      </c>
      <c r="N3923" t="s">
        <v>75</v>
      </c>
      <c r="O3923" t="s">
        <v>88</v>
      </c>
      <c r="P3923" t="s">
        <v>46</v>
      </c>
      <c r="Q3923" t="s">
        <v>49</v>
      </c>
      <c r="R3923">
        <v>5511</v>
      </c>
      <c r="S3923">
        <v>14427.798000000001</v>
      </c>
      <c r="T3923">
        <v>20343.195180000002</v>
      </c>
      <c r="U3923">
        <v>5915.3971800000018</v>
      </c>
      <c r="AX3923" t="s">
        <v>28</v>
      </c>
      <c r="AY3923">
        <v>2018</v>
      </c>
      <c r="AZ3923">
        <v>10</v>
      </c>
      <c r="BA3923" t="s">
        <v>38</v>
      </c>
      <c r="BB3923" t="s">
        <v>82</v>
      </c>
      <c r="BC3923" t="s">
        <v>75</v>
      </c>
      <c r="BD3923" t="s">
        <v>88</v>
      </c>
      <c r="BE3923" t="s">
        <v>51</v>
      </c>
      <c r="BF3923" t="s">
        <v>53</v>
      </c>
      <c r="BG3923">
        <v>17660</v>
      </c>
      <c r="BH3923">
        <v>140502.96</v>
      </c>
      <c r="BI3923">
        <v>202324.26239999998</v>
      </c>
      <c r="BJ3923">
        <v>61821.302399999986</v>
      </c>
    </row>
    <row r="3924" spans="11:62" x14ac:dyDescent="0.15">
      <c r="K3924">
        <v>2018</v>
      </c>
      <c r="L3924" t="s">
        <v>28</v>
      </c>
      <c r="M3924" t="s">
        <v>82</v>
      </c>
      <c r="N3924" t="s">
        <v>75</v>
      </c>
      <c r="O3924" t="s">
        <v>88</v>
      </c>
      <c r="P3924" t="s">
        <v>46</v>
      </c>
      <c r="Q3924" t="s">
        <v>50</v>
      </c>
      <c r="R3924">
        <v>9992</v>
      </c>
      <c r="S3924">
        <v>49979.983999999997</v>
      </c>
      <c r="T3924">
        <v>60475.78063999999</v>
      </c>
      <c r="U3924">
        <v>10495.796639999993</v>
      </c>
      <c r="AX3924" t="s">
        <v>28</v>
      </c>
      <c r="AY3924">
        <v>2018</v>
      </c>
      <c r="AZ3924">
        <v>10</v>
      </c>
      <c r="BA3924" t="s">
        <v>38</v>
      </c>
      <c r="BB3924" t="s">
        <v>82</v>
      </c>
      <c r="BC3924" t="s">
        <v>75</v>
      </c>
      <c r="BD3924" t="s">
        <v>88</v>
      </c>
      <c r="BE3924" t="s">
        <v>51</v>
      </c>
      <c r="BF3924" t="s">
        <v>54</v>
      </c>
      <c r="BG3924">
        <v>12699</v>
      </c>
      <c r="BH3924">
        <v>33245.982000000004</v>
      </c>
      <c r="BI3924">
        <v>47874.214080000005</v>
      </c>
      <c r="BJ3924">
        <v>14628.232080000002</v>
      </c>
    </row>
    <row r="3925" spans="11:62" x14ac:dyDescent="0.15">
      <c r="K3925">
        <v>2018</v>
      </c>
      <c r="L3925" t="s">
        <v>28</v>
      </c>
      <c r="M3925" t="s">
        <v>82</v>
      </c>
      <c r="N3925" t="s">
        <v>75</v>
      </c>
      <c r="O3925" t="s">
        <v>88</v>
      </c>
      <c r="P3925" t="s">
        <v>51</v>
      </c>
      <c r="Q3925" t="s">
        <v>52</v>
      </c>
      <c r="R3925">
        <v>14094</v>
      </c>
      <c r="S3925">
        <v>66946.5</v>
      </c>
      <c r="T3925">
        <v>97072.425000000003</v>
      </c>
      <c r="U3925">
        <v>30125.925000000003</v>
      </c>
      <c r="AX3925" t="s">
        <v>28</v>
      </c>
      <c r="AY3925">
        <v>2018</v>
      </c>
      <c r="AZ3925">
        <v>10</v>
      </c>
      <c r="BA3925" t="s">
        <v>38</v>
      </c>
      <c r="BB3925" t="s">
        <v>82</v>
      </c>
      <c r="BC3925" t="s">
        <v>75</v>
      </c>
      <c r="BD3925" t="s">
        <v>88</v>
      </c>
      <c r="BE3925" t="s">
        <v>51</v>
      </c>
      <c r="BF3925" t="s">
        <v>55</v>
      </c>
      <c r="BG3925">
        <v>13970</v>
      </c>
      <c r="BH3925">
        <v>84490.559999999998</v>
      </c>
      <c r="BI3925">
        <v>122511.31199999999</v>
      </c>
      <c r="BJ3925">
        <v>38020.751999999993</v>
      </c>
    </row>
    <row r="3926" spans="11:62" x14ac:dyDescent="0.15">
      <c r="K3926">
        <v>2018</v>
      </c>
      <c r="L3926" t="s">
        <v>28</v>
      </c>
      <c r="M3926" t="s">
        <v>82</v>
      </c>
      <c r="N3926" t="s">
        <v>75</v>
      </c>
      <c r="O3926" t="s">
        <v>88</v>
      </c>
      <c r="P3926" t="s">
        <v>51</v>
      </c>
      <c r="Q3926" t="s">
        <v>53</v>
      </c>
      <c r="R3926">
        <v>17660</v>
      </c>
      <c r="S3926">
        <v>140502.96</v>
      </c>
      <c r="T3926">
        <v>202324.26239999998</v>
      </c>
      <c r="U3926">
        <v>61821.302399999986</v>
      </c>
      <c r="AX3926" t="s">
        <v>28</v>
      </c>
      <c r="AY3926">
        <v>2018</v>
      </c>
      <c r="AZ3926">
        <v>10</v>
      </c>
      <c r="BA3926" t="s">
        <v>38</v>
      </c>
      <c r="BB3926" t="s">
        <v>82</v>
      </c>
      <c r="BC3926" t="s">
        <v>75</v>
      </c>
      <c r="BD3926" t="s">
        <v>88</v>
      </c>
      <c r="BE3926" t="s">
        <v>56</v>
      </c>
      <c r="BF3926" t="s">
        <v>57</v>
      </c>
      <c r="BG3926">
        <v>12985</v>
      </c>
      <c r="BH3926">
        <v>219238.74</v>
      </c>
      <c r="BI3926">
        <v>315703.7856</v>
      </c>
      <c r="BJ3926">
        <v>96465.045600000012</v>
      </c>
    </row>
    <row r="3927" spans="11:62" x14ac:dyDescent="0.15">
      <c r="K3927">
        <v>2018</v>
      </c>
      <c r="L3927" t="s">
        <v>28</v>
      </c>
      <c r="M3927" t="s">
        <v>82</v>
      </c>
      <c r="N3927" t="s">
        <v>75</v>
      </c>
      <c r="O3927" t="s">
        <v>88</v>
      </c>
      <c r="P3927" t="s">
        <v>51</v>
      </c>
      <c r="Q3927" t="s">
        <v>54</v>
      </c>
      <c r="R3927">
        <v>12699</v>
      </c>
      <c r="S3927">
        <v>33245.982000000004</v>
      </c>
      <c r="T3927">
        <v>47874.214080000005</v>
      </c>
      <c r="U3927">
        <v>14628.232080000002</v>
      </c>
      <c r="AX3927" t="s">
        <v>28</v>
      </c>
      <c r="AY3927">
        <v>2018</v>
      </c>
      <c r="AZ3927">
        <v>10</v>
      </c>
      <c r="BA3927" t="s">
        <v>38</v>
      </c>
      <c r="BB3927" t="s">
        <v>82</v>
      </c>
      <c r="BC3927" t="s">
        <v>75</v>
      </c>
      <c r="BD3927" t="s">
        <v>88</v>
      </c>
      <c r="BE3927" t="s">
        <v>56</v>
      </c>
      <c r="BF3927" t="s">
        <v>58</v>
      </c>
      <c r="BG3927">
        <v>9270</v>
      </c>
      <c r="BH3927">
        <v>74753.279999999999</v>
      </c>
      <c r="BI3927">
        <v>106897.19039999999</v>
      </c>
      <c r="BJ3927">
        <v>32143.910399999993</v>
      </c>
    </row>
    <row r="3928" spans="11:62" x14ac:dyDescent="0.15">
      <c r="K3928">
        <v>2018</v>
      </c>
      <c r="L3928" t="s">
        <v>28</v>
      </c>
      <c r="M3928" t="s">
        <v>82</v>
      </c>
      <c r="N3928" t="s">
        <v>75</v>
      </c>
      <c r="O3928" t="s">
        <v>88</v>
      </c>
      <c r="P3928" t="s">
        <v>51</v>
      </c>
      <c r="Q3928" t="s">
        <v>55</v>
      </c>
      <c r="R3928">
        <v>13970</v>
      </c>
      <c r="S3928">
        <v>84490.559999999998</v>
      </c>
      <c r="T3928">
        <v>122511.31199999999</v>
      </c>
      <c r="U3928">
        <v>38020.751999999993</v>
      </c>
      <c r="AX3928" t="s">
        <v>28</v>
      </c>
      <c r="AY3928">
        <v>2018</v>
      </c>
      <c r="AZ3928">
        <v>10</v>
      </c>
      <c r="BA3928" t="s">
        <v>38</v>
      </c>
      <c r="BB3928" t="s">
        <v>82</v>
      </c>
      <c r="BC3928" t="s">
        <v>75</v>
      </c>
      <c r="BD3928" t="s">
        <v>88</v>
      </c>
      <c r="BE3928" t="s">
        <v>56</v>
      </c>
      <c r="BF3928" t="s">
        <v>59</v>
      </c>
      <c r="BG3928">
        <v>10160</v>
      </c>
      <c r="BH3928">
        <v>21214.080000000002</v>
      </c>
      <c r="BI3928">
        <v>30123.993600000002</v>
      </c>
      <c r="BJ3928">
        <v>8909.9135999999999</v>
      </c>
    </row>
    <row r="3929" spans="11:62" x14ac:dyDescent="0.15">
      <c r="K3929">
        <v>2018</v>
      </c>
      <c r="L3929" t="s">
        <v>28</v>
      </c>
      <c r="M3929" t="s">
        <v>82</v>
      </c>
      <c r="N3929" t="s">
        <v>75</v>
      </c>
      <c r="O3929" t="s">
        <v>88</v>
      </c>
      <c r="P3929" t="s">
        <v>56</v>
      </c>
      <c r="Q3929" t="s">
        <v>57</v>
      </c>
      <c r="R3929">
        <v>12985</v>
      </c>
      <c r="S3929">
        <v>219238.74</v>
      </c>
      <c r="T3929">
        <v>315703.7856</v>
      </c>
      <c r="U3929">
        <v>96465.045600000012</v>
      </c>
      <c r="AX3929" t="s">
        <v>28</v>
      </c>
      <c r="AY3929">
        <v>2018</v>
      </c>
      <c r="AZ3929">
        <v>10</v>
      </c>
      <c r="BA3929" t="s">
        <v>38</v>
      </c>
      <c r="BB3929" t="s">
        <v>89</v>
      </c>
      <c r="BC3929" t="s">
        <v>90</v>
      </c>
      <c r="BD3929" t="s">
        <v>91</v>
      </c>
      <c r="BE3929" t="s">
        <v>46</v>
      </c>
      <c r="BF3929" t="s">
        <v>47</v>
      </c>
      <c r="BG3929">
        <v>13327</v>
      </c>
      <c r="BH3929">
        <v>19990.5</v>
      </c>
      <c r="BI3929">
        <v>29985.75</v>
      </c>
      <c r="BJ3929">
        <v>9995.25</v>
      </c>
    </row>
    <row r="3930" spans="11:62" x14ac:dyDescent="0.15">
      <c r="K3930">
        <v>2018</v>
      </c>
      <c r="L3930" t="s">
        <v>28</v>
      </c>
      <c r="M3930" t="s">
        <v>82</v>
      </c>
      <c r="N3930" t="s">
        <v>75</v>
      </c>
      <c r="O3930" t="s">
        <v>88</v>
      </c>
      <c r="P3930" t="s">
        <v>56</v>
      </c>
      <c r="Q3930" t="s">
        <v>58</v>
      </c>
      <c r="R3930">
        <v>9270</v>
      </c>
      <c r="S3930">
        <v>74753.279999999999</v>
      </c>
      <c r="T3930">
        <v>106897.19039999999</v>
      </c>
      <c r="U3930">
        <v>32143.910399999993</v>
      </c>
      <c r="AX3930" t="s">
        <v>28</v>
      </c>
      <c r="AY3930">
        <v>2018</v>
      </c>
      <c r="AZ3930">
        <v>10</v>
      </c>
      <c r="BA3930" t="s">
        <v>38</v>
      </c>
      <c r="BB3930" t="s">
        <v>89</v>
      </c>
      <c r="BC3930" t="s">
        <v>90</v>
      </c>
      <c r="BD3930" t="s">
        <v>91</v>
      </c>
      <c r="BE3930" t="s">
        <v>46</v>
      </c>
      <c r="BF3930" t="s">
        <v>48</v>
      </c>
      <c r="BG3930">
        <v>9041</v>
      </c>
      <c r="BH3930">
        <v>25857.26</v>
      </c>
      <c r="BI3930">
        <v>36200.163999999997</v>
      </c>
      <c r="BJ3930">
        <v>10342.903999999999</v>
      </c>
    </row>
    <row r="3931" spans="11:62" x14ac:dyDescent="0.15">
      <c r="K3931">
        <v>2018</v>
      </c>
      <c r="L3931" t="s">
        <v>28</v>
      </c>
      <c r="M3931" t="s">
        <v>82</v>
      </c>
      <c r="N3931" t="s">
        <v>75</v>
      </c>
      <c r="O3931" t="s">
        <v>88</v>
      </c>
      <c r="P3931" t="s">
        <v>56</v>
      </c>
      <c r="Q3931" t="s">
        <v>59</v>
      </c>
      <c r="R3931">
        <v>10160</v>
      </c>
      <c r="S3931">
        <v>21214.080000000002</v>
      </c>
      <c r="T3931">
        <v>30123.993600000002</v>
      </c>
      <c r="U3931">
        <v>8909.9135999999999</v>
      </c>
      <c r="AX3931" t="s">
        <v>28</v>
      </c>
      <c r="AY3931">
        <v>2018</v>
      </c>
      <c r="AZ3931">
        <v>10</v>
      </c>
      <c r="BA3931" t="s">
        <v>38</v>
      </c>
      <c r="BB3931" t="s">
        <v>89</v>
      </c>
      <c r="BC3931" t="s">
        <v>90</v>
      </c>
      <c r="BD3931" t="s">
        <v>91</v>
      </c>
      <c r="BE3931" t="s">
        <v>46</v>
      </c>
      <c r="BF3931" t="s">
        <v>49</v>
      </c>
      <c r="BG3931">
        <v>18577</v>
      </c>
      <c r="BH3931">
        <v>51086.75</v>
      </c>
      <c r="BI3931">
        <v>62836.702499999999</v>
      </c>
      <c r="BJ3931">
        <v>11749.952499999999</v>
      </c>
    </row>
    <row r="3932" spans="11:62" x14ac:dyDescent="0.15">
      <c r="K3932">
        <v>2018</v>
      </c>
      <c r="L3932" t="s">
        <v>28</v>
      </c>
      <c r="M3932" t="s">
        <v>89</v>
      </c>
      <c r="N3932" t="s">
        <v>90</v>
      </c>
      <c r="O3932" t="s">
        <v>91</v>
      </c>
      <c r="P3932" t="s">
        <v>46</v>
      </c>
      <c r="Q3932" t="s">
        <v>47</v>
      </c>
      <c r="R3932">
        <v>13327</v>
      </c>
      <c r="S3932">
        <v>19990.5</v>
      </c>
      <c r="T3932">
        <v>29985.75</v>
      </c>
      <c r="U3932">
        <v>9995.25</v>
      </c>
      <c r="AX3932" t="s">
        <v>28</v>
      </c>
      <c r="AY3932">
        <v>2018</v>
      </c>
      <c r="AZ3932">
        <v>10</v>
      </c>
      <c r="BA3932" t="s">
        <v>38</v>
      </c>
      <c r="BB3932" t="s">
        <v>89</v>
      </c>
      <c r="BC3932" t="s">
        <v>90</v>
      </c>
      <c r="BD3932" t="s">
        <v>91</v>
      </c>
      <c r="BE3932" t="s">
        <v>46</v>
      </c>
      <c r="BF3932" t="s">
        <v>50</v>
      </c>
      <c r="BG3932">
        <v>19149</v>
      </c>
      <c r="BH3932">
        <v>101279.061</v>
      </c>
      <c r="BI3932">
        <v>124573.24503000001</v>
      </c>
      <c r="BJ3932">
        <v>23294.184030000004</v>
      </c>
    </row>
    <row r="3933" spans="11:62" x14ac:dyDescent="0.15">
      <c r="K3933">
        <v>2018</v>
      </c>
      <c r="L3933" t="s">
        <v>28</v>
      </c>
      <c r="M3933" t="s">
        <v>89</v>
      </c>
      <c r="N3933" t="s">
        <v>90</v>
      </c>
      <c r="O3933" t="s">
        <v>91</v>
      </c>
      <c r="P3933" t="s">
        <v>46</v>
      </c>
      <c r="Q3933" t="s">
        <v>48</v>
      </c>
      <c r="R3933">
        <v>9041</v>
      </c>
      <c r="S3933">
        <v>25857.26</v>
      </c>
      <c r="T3933">
        <v>36200.163999999997</v>
      </c>
      <c r="U3933">
        <v>10342.903999999999</v>
      </c>
      <c r="AX3933" t="s">
        <v>28</v>
      </c>
      <c r="AY3933">
        <v>2018</v>
      </c>
      <c r="AZ3933">
        <v>10</v>
      </c>
      <c r="BA3933" t="s">
        <v>38</v>
      </c>
      <c r="BB3933" t="s">
        <v>89</v>
      </c>
      <c r="BC3933" t="s">
        <v>90</v>
      </c>
      <c r="BD3933" t="s">
        <v>91</v>
      </c>
      <c r="BE3933" t="s">
        <v>51</v>
      </c>
      <c r="BF3933" t="s">
        <v>52</v>
      </c>
      <c r="BG3933">
        <v>8116</v>
      </c>
      <c r="BH3933">
        <v>33924.879999999997</v>
      </c>
      <c r="BI3933">
        <v>49530.324799999995</v>
      </c>
      <c r="BJ3933">
        <v>15605.444799999997</v>
      </c>
    </row>
    <row r="3934" spans="11:62" x14ac:dyDescent="0.15">
      <c r="K3934">
        <v>2018</v>
      </c>
      <c r="L3934" t="s">
        <v>28</v>
      </c>
      <c r="M3934" t="s">
        <v>89</v>
      </c>
      <c r="N3934" t="s">
        <v>90</v>
      </c>
      <c r="O3934" t="s">
        <v>91</v>
      </c>
      <c r="P3934" t="s">
        <v>46</v>
      </c>
      <c r="Q3934" t="s">
        <v>49</v>
      </c>
      <c r="R3934">
        <v>18577</v>
      </c>
      <c r="S3934">
        <v>51086.75</v>
      </c>
      <c r="T3934">
        <v>62836.702499999999</v>
      </c>
      <c r="U3934">
        <v>11749.952499999999</v>
      </c>
      <c r="AX3934" t="s">
        <v>28</v>
      </c>
      <c r="AY3934">
        <v>2018</v>
      </c>
      <c r="AZ3934">
        <v>10</v>
      </c>
      <c r="BA3934" t="s">
        <v>38</v>
      </c>
      <c r="BB3934" t="s">
        <v>89</v>
      </c>
      <c r="BC3934" t="s">
        <v>90</v>
      </c>
      <c r="BD3934" t="s">
        <v>91</v>
      </c>
      <c r="BE3934" t="s">
        <v>51</v>
      </c>
      <c r="BF3934" t="s">
        <v>53</v>
      </c>
      <c r="BG3934">
        <v>8687</v>
      </c>
      <c r="BH3934">
        <v>66750.907999999996</v>
      </c>
      <c r="BI3934">
        <v>92116.253039999996</v>
      </c>
      <c r="BJ3934">
        <v>25365.34504</v>
      </c>
    </row>
    <row r="3935" spans="11:62" x14ac:dyDescent="0.15">
      <c r="K3935">
        <v>2018</v>
      </c>
      <c r="L3935" t="s">
        <v>28</v>
      </c>
      <c r="M3935" t="s">
        <v>89</v>
      </c>
      <c r="N3935" t="s">
        <v>90</v>
      </c>
      <c r="O3935" t="s">
        <v>91</v>
      </c>
      <c r="P3935" t="s">
        <v>46</v>
      </c>
      <c r="Q3935" t="s">
        <v>50</v>
      </c>
      <c r="R3935">
        <v>19149</v>
      </c>
      <c r="S3935">
        <v>101279.061</v>
      </c>
      <c r="T3935">
        <v>124573.24503000001</v>
      </c>
      <c r="U3935">
        <v>23294.184030000004</v>
      </c>
      <c r="AX3935" t="s">
        <v>28</v>
      </c>
      <c r="AY3935">
        <v>2018</v>
      </c>
      <c r="AZ3935">
        <v>10</v>
      </c>
      <c r="BA3935" t="s">
        <v>38</v>
      </c>
      <c r="BB3935" t="s">
        <v>89</v>
      </c>
      <c r="BC3935" t="s">
        <v>90</v>
      </c>
      <c r="BD3935" t="s">
        <v>91</v>
      </c>
      <c r="BE3935" t="s">
        <v>51</v>
      </c>
      <c r="BF3935" t="s">
        <v>54</v>
      </c>
      <c r="BG3935">
        <v>12683</v>
      </c>
      <c r="BH3935">
        <v>33483.120000000003</v>
      </c>
      <c r="BI3935">
        <v>50224.68</v>
      </c>
      <c r="BJ3935">
        <v>16741.559999999998</v>
      </c>
    </row>
    <row r="3936" spans="11:62" x14ac:dyDescent="0.15">
      <c r="K3936">
        <v>2018</v>
      </c>
      <c r="L3936" t="s">
        <v>28</v>
      </c>
      <c r="M3936" t="s">
        <v>89</v>
      </c>
      <c r="N3936" t="s">
        <v>90</v>
      </c>
      <c r="O3936" t="s">
        <v>91</v>
      </c>
      <c r="P3936" t="s">
        <v>51</v>
      </c>
      <c r="Q3936" t="s">
        <v>52</v>
      </c>
      <c r="R3936">
        <v>8116</v>
      </c>
      <c r="S3936">
        <v>33924.879999999997</v>
      </c>
      <c r="T3936">
        <v>49530.324799999995</v>
      </c>
      <c r="U3936">
        <v>15605.444799999997</v>
      </c>
      <c r="AX3936" t="s">
        <v>28</v>
      </c>
      <c r="AY3936">
        <v>2018</v>
      </c>
      <c r="AZ3936">
        <v>10</v>
      </c>
      <c r="BA3936" t="s">
        <v>38</v>
      </c>
      <c r="BB3936" t="s">
        <v>89</v>
      </c>
      <c r="BC3936" t="s">
        <v>90</v>
      </c>
      <c r="BD3936" t="s">
        <v>91</v>
      </c>
      <c r="BE3936" t="s">
        <v>51</v>
      </c>
      <c r="BF3936" t="s">
        <v>55</v>
      </c>
      <c r="BG3936">
        <v>9554</v>
      </c>
      <c r="BH3936">
        <v>53196.671999999991</v>
      </c>
      <c r="BI3936">
        <v>71815.507199999993</v>
      </c>
      <c r="BJ3936">
        <v>18618.835200000001</v>
      </c>
    </row>
    <row r="3937" spans="11:62" x14ac:dyDescent="0.15">
      <c r="K3937">
        <v>2018</v>
      </c>
      <c r="L3937" t="s">
        <v>28</v>
      </c>
      <c r="M3937" t="s">
        <v>89</v>
      </c>
      <c r="N3937" t="s">
        <v>90</v>
      </c>
      <c r="O3937" t="s">
        <v>91</v>
      </c>
      <c r="P3937" t="s">
        <v>51</v>
      </c>
      <c r="Q3937" t="s">
        <v>53</v>
      </c>
      <c r="R3937">
        <v>8687</v>
      </c>
      <c r="S3937">
        <v>66750.907999999996</v>
      </c>
      <c r="T3937">
        <v>92116.253039999996</v>
      </c>
      <c r="U3937">
        <v>25365.34504</v>
      </c>
      <c r="AX3937" t="s">
        <v>28</v>
      </c>
      <c r="AY3937">
        <v>2018</v>
      </c>
      <c r="AZ3937">
        <v>10</v>
      </c>
      <c r="BA3937" t="s">
        <v>38</v>
      </c>
      <c r="BB3937" t="s">
        <v>89</v>
      </c>
      <c r="BC3937" t="s">
        <v>90</v>
      </c>
      <c r="BD3937" t="s">
        <v>91</v>
      </c>
      <c r="BE3937" t="s">
        <v>56</v>
      </c>
      <c r="BF3937" t="s">
        <v>57</v>
      </c>
      <c r="BG3937">
        <v>10392</v>
      </c>
      <c r="BH3937">
        <v>154570.60800000004</v>
      </c>
      <c r="BI3937">
        <v>213307.43904000006</v>
      </c>
      <c r="BJ3937">
        <v>58736.831040000019</v>
      </c>
    </row>
    <row r="3938" spans="11:62" x14ac:dyDescent="0.15">
      <c r="K3938">
        <v>2018</v>
      </c>
      <c r="L3938" t="s">
        <v>28</v>
      </c>
      <c r="M3938" t="s">
        <v>89</v>
      </c>
      <c r="N3938" t="s">
        <v>90</v>
      </c>
      <c r="O3938" t="s">
        <v>91</v>
      </c>
      <c r="P3938" t="s">
        <v>51</v>
      </c>
      <c r="Q3938" t="s">
        <v>54</v>
      </c>
      <c r="R3938">
        <v>12683</v>
      </c>
      <c r="S3938">
        <v>33483.120000000003</v>
      </c>
      <c r="T3938">
        <v>50224.68</v>
      </c>
      <c r="U3938">
        <v>16741.559999999998</v>
      </c>
      <c r="AX3938" t="s">
        <v>28</v>
      </c>
      <c r="AY3938">
        <v>2018</v>
      </c>
      <c r="AZ3938">
        <v>10</v>
      </c>
      <c r="BA3938" t="s">
        <v>38</v>
      </c>
      <c r="BB3938" t="s">
        <v>89</v>
      </c>
      <c r="BC3938" t="s">
        <v>90</v>
      </c>
      <c r="BD3938" t="s">
        <v>91</v>
      </c>
      <c r="BE3938" t="s">
        <v>56</v>
      </c>
      <c r="BF3938" t="s">
        <v>58</v>
      </c>
      <c r="BG3938">
        <v>12543</v>
      </c>
      <c r="BH3938">
        <v>96405.497999999992</v>
      </c>
      <c r="BI3938">
        <v>139787.97209999998</v>
      </c>
      <c r="BJ3938">
        <v>43382.474099999992</v>
      </c>
    </row>
    <row r="3939" spans="11:62" x14ac:dyDescent="0.15">
      <c r="K3939">
        <v>2018</v>
      </c>
      <c r="L3939" t="s">
        <v>28</v>
      </c>
      <c r="M3939" t="s">
        <v>89</v>
      </c>
      <c r="N3939" t="s">
        <v>90</v>
      </c>
      <c r="O3939" t="s">
        <v>91</v>
      </c>
      <c r="P3939" t="s">
        <v>51</v>
      </c>
      <c r="Q3939" t="s">
        <v>55</v>
      </c>
      <c r="R3939">
        <v>9554</v>
      </c>
      <c r="S3939">
        <v>53196.671999999991</v>
      </c>
      <c r="T3939">
        <v>71815.507199999993</v>
      </c>
      <c r="U3939">
        <v>18618.835200000001</v>
      </c>
      <c r="AX3939" t="s">
        <v>28</v>
      </c>
      <c r="AY3939">
        <v>2018</v>
      </c>
      <c r="AZ3939">
        <v>10</v>
      </c>
      <c r="BA3939" t="s">
        <v>38</v>
      </c>
      <c r="BB3939" t="s">
        <v>89</v>
      </c>
      <c r="BC3939" t="s">
        <v>90</v>
      </c>
      <c r="BD3939" t="s">
        <v>91</v>
      </c>
      <c r="BE3939" t="s">
        <v>56</v>
      </c>
      <c r="BF3939" t="s">
        <v>59</v>
      </c>
      <c r="BG3939">
        <v>12980</v>
      </c>
      <c r="BH3939">
        <v>26868.6</v>
      </c>
      <c r="BI3939">
        <v>36541.295999999995</v>
      </c>
      <c r="BJ3939">
        <v>9672.6959999999963</v>
      </c>
    </row>
    <row r="3940" spans="11:62" x14ac:dyDescent="0.15">
      <c r="K3940">
        <v>2018</v>
      </c>
      <c r="L3940" t="s">
        <v>28</v>
      </c>
      <c r="M3940" t="s">
        <v>89</v>
      </c>
      <c r="N3940" t="s">
        <v>90</v>
      </c>
      <c r="O3940" t="s">
        <v>91</v>
      </c>
      <c r="P3940" t="s">
        <v>56</v>
      </c>
      <c r="Q3940" t="s">
        <v>57</v>
      </c>
      <c r="R3940">
        <v>10392</v>
      </c>
      <c r="S3940">
        <v>154570.60800000004</v>
      </c>
      <c r="T3940">
        <v>213307.43904000006</v>
      </c>
      <c r="U3940">
        <v>58736.831040000019</v>
      </c>
      <c r="AX3940" t="s">
        <v>28</v>
      </c>
      <c r="AY3940">
        <v>2018</v>
      </c>
      <c r="AZ3940">
        <v>10</v>
      </c>
      <c r="BA3940" t="s">
        <v>38</v>
      </c>
      <c r="BB3940" t="s">
        <v>89</v>
      </c>
      <c r="BC3940" t="s">
        <v>90</v>
      </c>
      <c r="BD3940" t="s">
        <v>92</v>
      </c>
      <c r="BE3940" t="s">
        <v>46</v>
      </c>
      <c r="BF3940" t="s">
        <v>47</v>
      </c>
      <c r="BG3940">
        <v>7656</v>
      </c>
      <c r="BH3940">
        <v>11024.639999999998</v>
      </c>
      <c r="BI3940">
        <v>14773.017599999997</v>
      </c>
      <c r="BJ3940">
        <v>3748.3775999999998</v>
      </c>
    </row>
    <row r="3941" spans="11:62" x14ac:dyDescent="0.15">
      <c r="K3941">
        <v>2018</v>
      </c>
      <c r="L3941" t="s">
        <v>28</v>
      </c>
      <c r="M3941" t="s">
        <v>89</v>
      </c>
      <c r="N3941" t="s">
        <v>90</v>
      </c>
      <c r="O3941" t="s">
        <v>91</v>
      </c>
      <c r="P3941" t="s">
        <v>56</v>
      </c>
      <c r="Q3941" t="s">
        <v>58</v>
      </c>
      <c r="R3941">
        <v>12543</v>
      </c>
      <c r="S3941">
        <v>96405.497999999992</v>
      </c>
      <c r="T3941">
        <v>139787.97209999998</v>
      </c>
      <c r="U3941">
        <v>43382.474099999992</v>
      </c>
      <c r="AX3941" t="s">
        <v>28</v>
      </c>
      <c r="AY3941">
        <v>2018</v>
      </c>
      <c r="AZ3941">
        <v>10</v>
      </c>
      <c r="BA3941" t="s">
        <v>38</v>
      </c>
      <c r="BB3941" t="s">
        <v>89</v>
      </c>
      <c r="BC3941" t="s">
        <v>90</v>
      </c>
      <c r="BD3941" t="s">
        <v>92</v>
      </c>
      <c r="BE3941" t="s">
        <v>46</v>
      </c>
      <c r="BF3941" t="s">
        <v>48</v>
      </c>
      <c r="BG3941">
        <v>19648</v>
      </c>
      <c r="BH3941">
        <v>49709.44000000001</v>
      </c>
      <c r="BI3941">
        <v>62136.80000000001</v>
      </c>
      <c r="BJ3941">
        <v>12427.36</v>
      </c>
    </row>
    <row r="3942" spans="11:62" x14ac:dyDescent="0.15">
      <c r="K3942">
        <v>2018</v>
      </c>
      <c r="L3942" t="s">
        <v>28</v>
      </c>
      <c r="M3942" t="s">
        <v>89</v>
      </c>
      <c r="N3942" t="s">
        <v>90</v>
      </c>
      <c r="O3942" t="s">
        <v>91</v>
      </c>
      <c r="P3942" t="s">
        <v>56</v>
      </c>
      <c r="Q3942" t="s">
        <v>59</v>
      </c>
      <c r="R3942">
        <v>12980</v>
      </c>
      <c r="S3942">
        <v>26868.6</v>
      </c>
      <c r="T3942">
        <v>36541.295999999995</v>
      </c>
      <c r="U3942">
        <v>9672.6959999999963</v>
      </c>
      <c r="AX3942" t="s">
        <v>28</v>
      </c>
      <c r="AY3942">
        <v>2018</v>
      </c>
      <c r="AZ3942">
        <v>10</v>
      </c>
      <c r="BA3942" t="s">
        <v>38</v>
      </c>
      <c r="BB3942" t="s">
        <v>89</v>
      </c>
      <c r="BC3942" t="s">
        <v>90</v>
      </c>
      <c r="BD3942" t="s">
        <v>92</v>
      </c>
      <c r="BE3942" t="s">
        <v>46</v>
      </c>
      <c r="BF3942" t="s">
        <v>49</v>
      </c>
      <c r="BG3942">
        <v>6285</v>
      </c>
      <c r="BH3942">
        <v>16039.320000000002</v>
      </c>
      <c r="BI3942">
        <v>22775.834400000003</v>
      </c>
      <c r="BJ3942">
        <v>6736.5144000000018</v>
      </c>
    </row>
    <row r="3943" spans="11:62" x14ac:dyDescent="0.15">
      <c r="K3943">
        <v>2018</v>
      </c>
      <c r="L3943" t="s">
        <v>28</v>
      </c>
      <c r="M3943" t="s">
        <v>89</v>
      </c>
      <c r="N3943" t="s">
        <v>90</v>
      </c>
      <c r="O3943" t="s">
        <v>92</v>
      </c>
      <c r="P3943" t="s">
        <v>46</v>
      </c>
      <c r="Q3943" t="s">
        <v>47</v>
      </c>
      <c r="R3943">
        <v>7656</v>
      </c>
      <c r="S3943">
        <v>11024.639999999998</v>
      </c>
      <c r="T3943">
        <v>14773.017599999997</v>
      </c>
      <c r="U3943">
        <v>3748.3775999999998</v>
      </c>
      <c r="AX3943" t="s">
        <v>28</v>
      </c>
      <c r="AY3943">
        <v>2018</v>
      </c>
      <c r="AZ3943">
        <v>10</v>
      </c>
      <c r="BA3943" t="s">
        <v>38</v>
      </c>
      <c r="BB3943" t="s">
        <v>89</v>
      </c>
      <c r="BC3943" t="s">
        <v>90</v>
      </c>
      <c r="BD3943" t="s">
        <v>92</v>
      </c>
      <c r="BE3943" t="s">
        <v>46</v>
      </c>
      <c r="BF3943" t="s">
        <v>50</v>
      </c>
      <c r="BG3943">
        <v>8148</v>
      </c>
      <c r="BH3943">
        <v>39754.09199999999</v>
      </c>
      <c r="BI3943">
        <v>54463.106039999984</v>
      </c>
      <c r="BJ3943">
        <v>14709.014039999995</v>
      </c>
    </row>
    <row r="3944" spans="11:62" x14ac:dyDescent="0.15">
      <c r="K3944">
        <v>2018</v>
      </c>
      <c r="L3944" t="s">
        <v>28</v>
      </c>
      <c r="M3944" t="s">
        <v>89</v>
      </c>
      <c r="N3944" t="s">
        <v>90</v>
      </c>
      <c r="O3944" t="s">
        <v>92</v>
      </c>
      <c r="P3944" t="s">
        <v>46</v>
      </c>
      <c r="Q3944" t="s">
        <v>48</v>
      </c>
      <c r="R3944">
        <v>19648</v>
      </c>
      <c r="S3944">
        <v>49709.44000000001</v>
      </c>
      <c r="T3944">
        <v>62136.80000000001</v>
      </c>
      <c r="U3944">
        <v>12427.36</v>
      </c>
      <c r="AX3944" t="s">
        <v>28</v>
      </c>
      <c r="AY3944">
        <v>2018</v>
      </c>
      <c r="AZ3944">
        <v>10</v>
      </c>
      <c r="BA3944" t="s">
        <v>38</v>
      </c>
      <c r="BB3944" t="s">
        <v>89</v>
      </c>
      <c r="BC3944" t="s">
        <v>90</v>
      </c>
      <c r="BD3944" t="s">
        <v>92</v>
      </c>
      <c r="BE3944" t="s">
        <v>51</v>
      </c>
      <c r="BF3944" t="s">
        <v>52</v>
      </c>
      <c r="BG3944">
        <v>6935</v>
      </c>
      <c r="BH3944">
        <v>33204.78</v>
      </c>
      <c r="BI3944">
        <v>42170.070599999999</v>
      </c>
      <c r="BJ3944">
        <v>8965.2906000000003</v>
      </c>
    </row>
    <row r="3945" spans="11:62" x14ac:dyDescent="0.15">
      <c r="K3945">
        <v>2018</v>
      </c>
      <c r="L3945" t="s">
        <v>28</v>
      </c>
      <c r="M3945" t="s">
        <v>89</v>
      </c>
      <c r="N3945" t="s">
        <v>90</v>
      </c>
      <c r="O3945" t="s">
        <v>92</v>
      </c>
      <c r="P3945" t="s">
        <v>46</v>
      </c>
      <c r="Q3945" t="s">
        <v>49</v>
      </c>
      <c r="R3945">
        <v>6285</v>
      </c>
      <c r="S3945">
        <v>16039.320000000002</v>
      </c>
      <c r="T3945">
        <v>22775.834400000003</v>
      </c>
      <c r="U3945">
        <v>6736.5144000000018</v>
      </c>
      <c r="AX3945" t="s">
        <v>28</v>
      </c>
      <c r="AY3945">
        <v>2018</v>
      </c>
      <c r="AZ3945">
        <v>10</v>
      </c>
      <c r="BA3945" t="s">
        <v>38</v>
      </c>
      <c r="BB3945" t="s">
        <v>89</v>
      </c>
      <c r="BC3945" t="s">
        <v>90</v>
      </c>
      <c r="BD3945" t="s">
        <v>92</v>
      </c>
      <c r="BE3945" t="s">
        <v>51</v>
      </c>
      <c r="BF3945" t="s">
        <v>53</v>
      </c>
      <c r="BG3945">
        <v>15282</v>
      </c>
      <c r="BH3945">
        <v>120544.416</v>
      </c>
      <c r="BI3945">
        <v>148269.63167999999</v>
      </c>
      <c r="BJ3945">
        <v>27725.215679999994</v>
      </c>
    </row>
    <row r="3946" spans="11:62" x14ac:dyDescent="0.15">
      <c r="K3946">
        <v>2018</v>
      </c>
      <c r="L3946" t="s">
        <v>28</v>
      </c>
      <c r="M3946" t="s">
        <v>89</v>
      </c>
      <c r="N3946" t="s">
        <v>90</v>
      </c>
      <c r="O3946" t="s">
        <v>92</v>
      </c>
      <c r="P3946" t="s">
        <v>46</v>
      </c>
      <c r="Q3946" t="s">
        <v>50</v>
      </c>
      <c r="R3946">
        <v>8148</v>
      </c>
      <c r="S3946">
        <v>39754.09199999999</v>
      </c>
      <c r="T3946">
        <v>54463.106039999984</v>
      </c>
      <c r="U3946">
        <v>14709.014039999995</v>
      </c>
      <c r="AX3946" t="s">
        <v>28</v>
      </c>
      <c r="AY3946">
        <v>2018</v>
      </c>
      <c r="AZ3946">
        <v>10</v>
      </c>
      <c r="BA3946" t="s">
        <v>38</v>
      </c>
      <c r="BB3946" t="s">
        <v>89</v>
      </c>
      <c r="BC3946" t="s">
        <v>90</v>
      </c>
      <c r="BD3946" t="s">
        <v>92</v>
      </c>
      <c r="BE3946" t="s">
        <v>51</v>
      </c>
      <c r="BF3946" t="s">
        <v>54</v>
      </c>
      <c r="BG3946">
        <v>9847</v>
      </c>
      <c r="BH3946">
        <v>26212.714000000004</v>
      </c>
      <c r="BI3946">
        <v>35125.036760000003</v>
      </c>
      <c r="BJ3946">
        <v>8912.3227599999991</v>
      </c>
    </row>
    <row r="3947" spans="11:62" x14ac:dyDescent="0.15">
      <c r="K3947">
        <v>2018</v>
      </c>
      <c r="L3947" t="s">
        <v>28</v>
      </c>
      <c r="M3947" t="s">
        <v>89</v>
      </c>
      <c r="N3947" t="s">
        <v>90</v>
      </c>
      <c r="O3947" t="s">
        <v>92</v>
      </c>
      <c r="P3947" t="s">
        <v>51</v>
      </c>
      <c r="Q3947" t="s">
        <v>52</v>
      </c>
      <c r="R3947">
        <v>6935</v>
      </c>
      <c r="S3947">
        <v>33204.78</v>
      </c>
      <c r="T3947">
        <v>42170.070599999999</v>
      </c>
      <c r="U3947">
        <v>8965.2906000000003</v>
      </c>
      <c r="AX3947" t="s">
        <v>28</v>
      </c>
      <c r="AY3947">
        <v>2018</v>
      </c>
      <c r="AZ3947">
        <v>10</v>
      </c>
      <c r="BA3947" t="s">
        <v>38</v>
      </c>
      <c r="BB3947" t="s">
        <v>89</v>
      </c>
      <c r="BC3947" t="s">
        <v>90</v>
      </c>
      <c r="BD3947" t="s">
        <v>92</v>
      </c>
      <c r="BE3947" t="s">
        <v>51</v>
      </c>
      <c r="BF3947" t="s">
        <v>55</v>
      </c>
      <c r="BG3947">
        <v>10144</v>
      </c>
      <c r="BH3947">
        <v>62324.735999999997</v>
      </c>
      <c r="BI3947">
        <v>90994.114560000002</v>
      </c>
      <c r="BJ3947">
        <v>28669.378560000005</v>
      </c>
    </row>
    <row r="3948" spans="11:62" x14ac:dyDescent="0.15">
      <c r="K3948">
        <v>2018</v>
      </c>
      <c r="L3948" t="s">
        <v>28</v>
      </c>
      <c r="M3948" t="s">
        <v>89</v>
      </c>
      <c r="N3948" t="s">
        <v>90</v>
      </c>
      <c r="O3948" t="s">
        <v>92</v>
      </c>
      <c r="P3948" t="s">
        <v>51</v>
      </c>
      <c r="Q3948" t="s">
        <v>53</v>
      </c>
      <c r="R3948">
        <v>15282</v>
      </c>
      <c r="S3948">
        <v>120544.416</v>
      </c>
      <c r="T3948">
        <v>148269.63167999999</v>
      </c>
      <c r="U3948">
        <v>27725.215679999994</v>
      </c>
      <c r="AX3948" t="s">
        <v>28</v>
      </c>
      <c r="AY3948">
        <v>2018</v>
      </c>
      <c r="AZ3948">
        <v>10</v>
      </c>
      <c r="BA3948" t="s">
        <v>38</v>
      </c>
      <c r="BB3948" t="s">
        <v>89</v>
      </c>
      <c r="BC3948" t="s">
        <v>90</v>
      </c>
      <c r="BD3948" t="s">
        <v>92</v>
      </c>
      <c r="BE3948" t="s">
        <v>56</v>
      </c>
      <c r="BF3948" t="s">
        <v>57</v>
      </c>
      <c r="BG3948">
        <v>8423</v>
      </c>
      <c r="BH3948">
        <v>124155.02</v>
      </c>
      <c r="BI3948">
        <v>178783.22879999998</v>
      </c>
      <c r="BJ3948">
        <v>54628.208799999979</v>
      </c>
    </row>
    <row r="3949" spans="11:62" x14ac:dyDescent="0.15">
      <c r="K3949">
        <v>2018</v>
      </c>
      <c r="L3949" t="s">
        <v>28</v>
      </c>
      <c r="M3949" t="s">
        <v>89</v>
      </c>
      <c r="N3949" t="s">
        <v>90</v>
      </c>
      <c r="O3949" t="s">
        <v>92</v>
      </c>
      <c r="P3949" t="s">
        <v>51</v>
      </c>
      <c r="Q3949" t="s">
        <v>54</v>
      </c>
      <c r="R3949">
        <v>9847</v>
      </c>
      <c r="S3949">
        <v>26212.714000000004</v>
      </c>
      <c r="T3949">
        <v>35125.036760000003</v>
      </c>
      <c r="U3949">
        <v>8912.3227599999991</v>
      </c>
      <c r="AX3949" t="s">
        <v>28</v>
      </c>
      <c r="AY3949">
        <v>2018</v>
      </c>
      <c r="AZ3949">
        <v>10</v>
      </c>
      <c r="BA3949" t="s">
        <v>38</v>
      </c>
      <c r="BB3949" t="s">
        <v>89</v>
      </c>
      <c r="BC3949" t="s">
        <v>90</v>
      </c>
      <c r="BD3949" t="s">
        <v>92</v>
      </c>
      <c r="BE3949" t="s">
        <v>56</v>
      </c>
      <c r="BF3949" t="s">
        <v>58</v>
      </c>
      <c r="BG3949">
        <v>13609</v>
      </c>
      <c r="BH3949">
        <v>96882.47099999999</v>
      </c>
      <c r="BI3949">
        <v>128853.68642999999</v>
      </c>
      <c r="BJ3949">
        <v>31971.215429999997</v>
      </c>
    </row>
    <row r="3950" spans="11:62" x14ac:dyDescent="0.15">
      <c r="K3950">
        <v>2018</v>
      </c>
      <c r="L3950" t="s">
        <v>28</v>
      </c>
      <c r="M3950" t="s">
        <v>89</v>
      </c>
      <c r="N3950" t="s">
        <v>90</v>
      </c>
      <c r="O3950" t="s">
        <v>92</v>
      </c>
      <c r="P3950" t="s">
        <v>51</v>
      </c>
      <c r="Q3950" t="s">
        <v>55</v>
      </c>
      <c r="R3950">
        <v>10144</v>
      </c>
      <c r="S3950">
        <v>62324.735999999997</v>
      </c>
      <c r="T3950">
        <v>90994.114560000002</v>
      </c>
      <c r="U3950">
        <v>28669.378560000005</v>
      </c>
      <c r="AX3950" t="s">
        <v>28</v>
      </c>
      <c r="AY3950">
        <v>2018</v>
      </c>
      <c r="AZ3950">
        <v>10</v>
      </c>
      <c r="BA3950" t="s">
        <v>38</v>
      </c>
      <c r="BB3950" t="s">
        <v>89</v>
      </c>
      <c r="BC3950" t="s">
        <v>90</v>
      </c>
      <c r="BD3950" t="s">
        <v>92</v>
      </c>
      <c r="BE3950" t="s">
        <v>56</v>
      </c>
      <c r="BF3950" t="s">
        <v>59</v>
      </c>
      <c r="BG3950">
        <v>16382</v>
      </c>
      <c r="BH3950">
        <v>36859.500000000007</v>
      </c>
      <c r="BI3950">
        <v>49391.73000000001</v>
      </c>
      <c r="BJ3950">
        <v>12532.230000000003</v>
      </c>
    </row>
    <row r="3951" spans="11:62" x14ac:dyDescent="0.15">
      <c r="K3951">
        <v>2018</v>
      </c>
      <c r="L3951" t="s">
        <v>28</v>
      </c>
      <c r="M3951" t="s">
        <v>89</v>
      </c>
      <c r="N3951" t="s">
        <v>90</v>
      </c>
      <c r="O3951" t="s">
        <v>92</v>
      </c>
      <c r="P3951" t="s">
        <v>56</v>
      </c>
      <c r="Q3951" t="s">
        <v>57</v>
      </c>
      <c r="R3951">
        <v>8423</v>
      </c>
      <c r="S3951">
        <v>124155.02</v>
      </c>
      <c r="T3951">
        <v>178783.22879999998</v>
      </c>
      <c r="U3951">
        <v>54628.208799999979</v>
      </c>
      <c r="AX3951" t="s">
        <v>28</v>
      </c>
      <c r="AY3951">
        <v>2018</v>
      </c>
      <c r="AZ3951">
        <v>10</v>
      </c>
      <c r="BA3951" t="s">
        <v>38</v>
      </c>
      <c r="BB3951" t="s">
        <v>89</v>
      </c>
      <c r="BC3951" t="s">
        <v>90</v>
      </c>
      <c r="BD3951" t="s">
        <v>93</v>
      </c>
      <c r="BE3951" t="s">
        <v>46</v>
      </c>
      <c r="BF3951" t="s">
        <v>47</v>
      </c>
      <c r="BG3951">
        <v>18684</v>
      </c>
      <c r="BH3951">
        <v>28474.416000000001</v>
      </c>
      <c r="BI3951">
        <v>39864.182400000005</v>
      </c>
      <c r="BJ3951">
        <v>11389.766400000004</v>
      </c>
    </row>
    <row r="3952" spans="11:62" x14ac:dyDescent="0.15">
      <c r="K3952">
        <v>2018</v>
      </c>
      <c r="L3952" t="s">
        <v>28</v>
      </c>
      <c r="M3952" t="s">
        <v>89</v>
      </c>
      <c r="N3952" t="s">
        <v>90</v>
      </c>
      <c r="O3952" t="s">
        <v>92</v>
      </c>
      <c r="P3952" t="s">
        <v>56</v>
      </c>
      <c r="Q3952" t="s">
        <v>58</v>
      </c>
      <c r="R3952">
        <v>13609</v>
      </c>
      <c r="S3952">
        <v>96882.47099999999</v>
      </c>
      <c r="T3952">
        <v>128853.68642999999</v>
      </c>
      <c r="U3952">
        <v>31971.215429999997</v>
      </c>
      <c r="AX3952" t="s">
        <v>28</v>
      </c>
      <c r="AY3952">
        <v>2018</v>
      </c>
      <c r="AZ3952">
        <v>10</v>
      </c>
      <c r="BA3952" t="s">
        <v>38</v>
      </c>
      <c r="BB3952" t="s">
        <v>89</v>
      </c>
      <c r="BC3952" t="s">
        <v>90</v>
      </c>
      <c r="BD3952" t="s">
        <v>93</v>
      </c>
      <c r="BE3952" t="s">
        <v>46</v>
      </c>
      <c r="BF3952" t="s">
        <v>48</v>
      </c>
      <c r="BG3952">
        <v>18475</v>
      </c>
      <c r="BH3952">
        <v>52432.05</v>
      </c>
      <c r="BI3952">
        <v>75502.152000000002</v>
      </c>
      <c r="BJ3952">
        <v>23070.101999999999</v>
      </c>
    </row>
    <row r="3953" spans="11:62" x14ac:dyDescent="0.15">
      <c r="K3953">
        <v>2018</v>
      </c>
      <c r="L3953" t="s">
        <v>28</v>
      </c>
      <c r="M3953" t="s">
        <v>89</v>
      </c>
      <c r="N3953" t="s">
        <v>90</v>
      </c>
      <c r="O3953" t="s">
        <v>92</v>
      </c>
      <c r="P3953" t="s">
        <v>56</v>
      </c>
      <c r="Q3953" t="s">
        <v>59</v>
      </c>
      <c r="R3953">
        <v>16382</v>
      </c>
      <c r="S3953">
        <v>36859.500000000007</v>
      </c>
      <c r="T3953">
        <v>49391.73000000001</v>
      </c>
      <c r="U3953">
        <v>12532.230000000003</v>
      </c>
      <c r="AX3953" t="s">
        <v>28</v>
      </c>
      <c r="AY3953">
        <v>2018</v>
      </c>
      <c r="AZ3953">
        <v>10</v>
      </c>
      <c r="BA3953" t="s">
        <v>38</v>
      </c>
      <c r="BB3953" t="s">
        <v>89</v>
      </c>
      <c r="BC3953" t="s">
        <v>90</v>
      </c>
      <c r="BD3953" t="s">
        <v>93</v>
      </c>
      <c r="BE3953" t="s">
        <v>46</v>
      </c>
      <c r="BF3953" t="s">
        <v>49</v>
      </c>
      <c r="BG3953">
        <v>11235</v>
      </c>
      <c r="BH3953">
        <v>29413.230000000003</v>
      </c>
      <c r="BI3953">
        <v>40590.257400000002</v>
      </c>
      <c r="BJ3953">
        <v>11177.027399999999</v>
      </c>
    </row>
    <row r="3954" spans="11:62" x14ac:dyDescent="0.15">
      <c r="K3954">
        <v>2018</v>
      </c>
      <c r="L3954" t="s">
        <v>28</v>
      </c>
      <c r="M3954" t="s">
        <v>89</v>
      </c>
      <c r="N3954" t="s">
        <v>90</v>
      </c>
      <c r="O3954" t="s">
        <v>93</v>
      </c>
      <c r="P3954" t="s">
        <v>46</v>
      </c>
      <c r="Q3954" t="s">
        <v>47</v>
      </c>
      <c r="R3954">
        <v>18684</v>
      </c>
      <c r="S3954">
        <v>28474.416000000001</v>
      </c>
      <c r="T3954">
        <v>39864.182400000005</v>
      </c>
      <c r="U3954">
        <v>11389.766400000004</v>
      </c>
      <c r="AX3954" t="s">
        <v>28</v>
      </c>
      <c r="AY3954">
        <v>2018</v>
      </c>
      <c r="AZ3954">
        <v>10</v>
      </c>
      <c r="BA3954" t="s">
        <v>38</v>
      </c>
      <c r="BB3954" t="s">
        <v>89</v>
      </c>
      <c r="BC3954" t="s">
        <v>90</v>
      </c>
      <c r="BD3954" t="s">
        <v>93</v>
      </c>
      <c r="BE3954" t="s">
        <v>46</v>
      </c>
      <c r="BF3954" t="s">
        <v>50</v>
      </c>
      <c r="BG3954">
        <v>17504</v>
      </c>
      <c r="BH3954">
        <v>82531.359999999986</v>
      </c>
      <c r="BI3954">
        <v>116369.21759999997</v>
      </c>
      <c r="BJ3954">
        <v>33837.857599999988</v>
      </c>
    </row>
    <row r="3955" spans="11:62" x14ac:dyDescent="0.15">
      <c r="K3955">
        <v>2018</v>
      </c>
      <c r="L3955" t="s">
        <v>28</v>
      </c>
      <c r="M3955" t="s">
        <v>89</v>
      </c>
      <c r="N3955" t="s">
        <v>90</v>
      </c>
      <c r="O3955" t="s">
        <v>93</v>
      </c>
      <c r="P3955" t="s">
        <v>46</v>
      </c>
      <c r="Q3955" t="s">
        <v>48</v>
      </c>
      <c r="R3955">
        <v>18475</v>
      </c>
      <c r="S3955">
        <v>52432.05</v>
      </c>
      <c r="T3955">
        <v>75502.152000000002</v>
      </c>
      <c r="U3955">
        <v>23070.101999999999</v>
      </c>
      <c r="AX3955" t="s">
        <v>28</v>
      </c>
      <c r="AY3955">
        <v>2018</v>
      </c>
      <c r="AZ3955">
        <v>10</v>
      </c>
      <c r="BA3955" t="s">
        <v>38</v>
      </c>
      <c r="BB3955" t="s">
        <v>89</v>
      </c>
      <c r="BC3955" t="s">
        <v>90</v>
      </c>
      <c r="BD3955" t="s">
        <v>93</v>
      </c>
      <c r="BE3955" t="s">
        <v>51</v>
      </c>
      <c r="BF3955" t="s">
        <v>52</v>
      </c>
      <c r="BG3955">
        <v>19994</v>
      </c>
      <c r="BH3955">
        <v>85854.23599999999</v>
      </c>
      <c r="BI3955">
        <v>111610.50679999997</v>
      </c>
      <c r="BJ3955">
        <v>25756.270799999984</v>
      </c>
    </row>
    <row r="3956" spans="11:62" x14ac:dyDescent="0.15">
      <c r="K3956">
        <v>2018</v>
      </c>
      <c r="L3956" t="s">
        <v>28</v>
      </c>
      <c r="M3956" t="s">
        <v>89</v>
      </c>
      <c r="N3956" t="s">
        <v>90</v>
      </c>
      <c r="O3956" t="s">
        <v>93</v>
      </c>
      <c r="P3956" t="s">
        <v>46</v>
      </c>
      <c r="Q3956" t="s">
        <v>49</v>
      </c>
      <c r="R3956">
        <v>11235</v>
      </c>
      <c r="S3956">
        <v>29413.230000000003</v>
      </c>
      <c r="T3956">
        <v>40590.257400000002</v>
      </c>
      <c r="U3956">
        <v>11177.027399999999</v>
      </c>
      <c r="AX3956" t="s">
        <v>28</v>
      </c>
      <c r="AY3956">
        <v>2018</v>
      </c>
      <c r="AZ3956">
        <v>10</v>
      </c>
      <c r="BA3956" t="s">
        <v>38</v>
      </c>
      <c r="BB3956" t="s">
        <v>89</v>
      </c>
      <c r="BC3956" t="s">
        <v>90</v>
      </c>
      <c r="BD3956" t="s">
        <v>93</v>
      </c>
      <c r="BE3956" t="s">
        <v>51</v>
      </c>
      <c r="BF3956" t="s">
        <v>53</v>
      </c>
      <c r="BG3956">
        <v>12304</v>
      </c>
      <c r="BH3956">
        <v>107930.68799999999</v>
      </c>
      <c r="BI3956">
        <v>158658.11136000001</v>
      </c>
      <c r="BJ3956">
        <v>50727.423360000015</v>
      </c>
    </row>
    <row r="3957" spans="11:62" x14ac:dyDescent="0.15">
      <c r="K3957">
        <v>2018</v>
      </c>
      <c r="L3957" t="s">
        <v>28</v>
      </c>
      <c r="M3957" t="s">
        <v>89</v>
      </c>
      <c r="N3957" t="s">
        <v>90</v>
      </c>
      <c r="O3957" t="s">
        <v>93</v>
      </c>
      <c r="P3957" t="s">
        <v>46</v>
      </c>
      <c r="Q3957" t="s">
        <v>50</v>
      </c>
      <c r="R3957">
        <v>17504</v>
      </c>
      <c r="S3957">
        <v>82531.359999999986</v>
      </c>
      <c r="T3957">
        <v>116369.21759999997</v>
      </c>
      <c r="U3957">
        <v>33837.857599999988</v>
      </c>
      <c r="AX3957" t="s">
        <v>28</v>
      </c>
      <c r="AY3957">
        <v>2018</v>
      </c>
      <c r="AZ3957">
        <v>10</v>
      </c>
      <c r="BA3957" t="s">
        <v>38</v>
      </c>
      <c r="BB3957" t="s">
        <v>89</v>
      </c>
      <c r="BC3957" t="s">
        <v>90</v>
      </c>
      <c r="BD3957" t="s">
        <v>93</v>
      </c>
      <c r="BE3957" t="s">
        <v>51</v>
      </c>
      <c r="BF3957" t="s">
        <v>54</v>
      </c>
      <c r="BG3957">
        <v>18785</v>
      </c>
      <c r="BH3957">
        <v>50832.21</v>
      </c>
      <c r="BI3957">
        <v>60998.652000000002</v>
      </c>
      <c r="BJ3957">
        <v>10166.442000000003</v>
      </c>
    </row>
    <row r="3958" spans="11:62" x14ac:dyDescent="0.15">
      <c r="K3958">
        <v>2018</v>
      </c>
      <c r="L3958" t="s">
        <v>28</v>
      </c>
      <c r="M3958" t="s">
        <v>89</v>
      </c>
      <c r="N3958" t="s">
        <v>90</v>
      </c>
      <c r="O3958" t="s">
        <v>93</v>
      </c>
      <c r="P3958" t="s">
        <v>51</v>
      </c>
      <c r="Q3958" t="s">
        <v>52</v>
      </c>
      <c r="R3958">
        <v>19994</v>
      </c>
      <c r="S3958">
        <v>85854.23599999999</v>
      </c>
      <c r="T3958">
        <v>111610.50679999997</v>
      </c>
      <c r="U3958">
        <v>25756.270799999984</v>
      </c>
      <c r="AX3958" t="s">
        <v>28</v>
      </c>
      <c r="AY3958">
        <v>2018</v>
      </c>
      <c r="AZ3958">
        <v>10</v>
      </c>
      <c r="BA3958" t="s">
        <v>38</v>
      </c>
      <c r="BB3958" t="s">
        <v>89</v>
      </c>
      <c r="BC3958" t="s">
        <v>90</v>
      </c>
      <c r="BD3958" t="s">
        <v>93</v>
      </c>
      <c r="BE3958" t="s">
        <v>51</v>
      </c>
      <c r="BF3958" t="s">
        <v>55</v>
      </c>
      <c r="BG3958">
        <v>19083</v>
      </c>
      <c r="BH3958">
        <v>109002.09599999999</v>
      </c>
      <c r="BI3958">
        <v>146062.80863999997</v>
      </c>
      <c r="BJ3958">
        <v>37060.712639999983</v>
      </c>
    </row>
    <row r="3959" spans="11:62" x14ac:dyDescent="0.15">
      <c r="K3959">
        <v>2018</v>
      </c>
      <c r="L3959" t="s">
        <v>28</v>
      </c>
      <c r="M3959" t="s">
        <v>89</v>
      </c>
      <c r="N3959" t="s">
        <v>90</v>
      </c>
      <c r="O3959" t="s">
        <v>93</v>
      </c>
      <c r="P3959" t="s">
        <v>51</v>
      </c>
      <c r="Q3959" t="s">
        <v>53</v>
      </c>
      <c r="R3959">
        <v>12304</v>
      </c>
      <c r="S3959">
        <v>107930.68799999999</v>
      </c>
      <c r="T3959">
        <v>158658.11136000001</v>
      </c>
      <c r="U3959">
        <v>50727.423360000015</v>
      </c>
      <c r="AX3959" t="s">
        <v>28</v>
      </c>
      <c r="AY3959">
        <v>2018</v>
      </c>
      <c r="AZ3959">
        <v>10</v>
      </c>
      <c r="BA3959" t="s">
        <v>38</v>
      </c>
      <c r="BB3959" t="s">
        <v>89</v>
      </c>
      <c r="BC3959" t="s">
        <v>90</v>
      </c>
      <c r="BD3959" t="s">
        <v>93</v>
      </c>
      <c r="BE3959" t="s">
        <v>56</v>
      </c>
      <c r="BF3959" t="s">
        <v>57</v>
      </c>
      <c r="BG3959">
        <v>10518</v>
      </c>
      <c r="BH3959">
        <v>159263.55600000001</v>
      </c>
      <c r="BI3959">
        <v>224561.61396000002</v>
      </c>
      <c r="BJ3959">
        <v>65298.057960000006</v>
      </c>
    </row>
    <row r="3960" spans="11:62" x14ac:dyDescent="0.15">
      <c r="K3960">
        <v>2018</v>
      </c>
      <c r="L3960" t="s">
        <v>28</v>
      </c>
      <c r="M3960" t="s">
        <v>89</v>
      </c>
      <c r="N3960" t="s">
        <v>90</v>
      </c>
      <c r="O3960" t="s">
        <v>93</v>
      </c>
      <c r="P3960" t="s">
        <v>51</v>
      </c>
      <c r="Q3960" t="s">
        <v>54</v>
      </c>
      <c r="R3960">
        <v>18785</v>
      </c>
      <c r="S3960">
        <v>50832.21</v>
      </c>
      <c r="T3960">
        <v>60998.652000000002</v>
      </c>
      <c r="U3960">
        <v>10166.442000000003</v>
      </c>
      <c r="AX3960" t="s">
        <v>28</v>
      </c>
      <c r="AY3960">
        <v>2018</v>
      </c>
      <c r="AZ3960">
        <v>10</v>
      </c>
      <c r="BA3960" t="s">
        <v>38</v>
      </c>
      <c r="BB3960" t="s">
        <v>89</v>
      </c>
      <c r="BC3960" t="s">
        <v>90</v>
      </c>
      <c r="BD3960" t="s">
        <v>93</v>
      </c>
      <c r="BE3960" t="s">
        <v>56</v>
      </c>
      <c r="BF3960" t="s">
        <v>58</v>
      </c>
      <c r="BG3960">
        <v>11236</v>
      </c>
      <c r="BH3960">
        <v>79989.084000000003</v>
      </c>
      <c r="BI3960">
        <v>118383.84432</v>
      </c>
      <c r="BJ3960">
        <v>38394.760320000001</v>
      </c>
    </row>
    <row r="3961" spans="11:62" x14ac:dyDescent="0.15">
      <c r="K3961">
        <v>2018</v>
      </c>
      <c r="L3961" t="s">
        <v>28</v>
      </c>
      <c r="M3961" t="s">
        <v>89</v>
      </c>
      <c r="N3961" t="s">
        <v>90</v>
      </c>
      <c r="O3961" t="s">
        <v>93</v>
      </c>
      <c r="P3961" t="s">
        <v>51</v>
      </c>
      <c r="Q3961" t="s">
        <v>55</v>
      </c>
      <c r="R3961">
        <v>19083</v>
      </c>
      <c r="S3961">
        <v>109002.09599999999</v>
      </c>
      <c r="T3961">
        <v>146062.80863999997</v>
      </c>
      <c r="U3961">
        <v>37060.712639999983</v>
      </c>
      <c r="AX3961" t="s">
        <v>28</v>
      </c>
      <c r="AY3961">
        <v>2018</v>
      </c>
      <c r="AZ3961">
        <v>10</v>
      </c>
      <c r="BA3961" t="s">
        <v>38</v>
      </c>
      <c r="BB3961" t="s">
        <v>89</v>
      </c>
      <c r="BC3961" t="s">
        <v>90</v>
      </c>
      <c r="BD3961" t="s">
        <v>93</v>
      </c>
      <c r="BE3961" t="s">
        <v>56</v>
      </c>
      <c r="BF3961" t="s">
        <v>59</v>
      </c>
      <c r="BG3961">
        <v>13259</v>
      </c>
      <c r="BH3961">
        <v>28400.778000000002</v>
      </c>
      <c r="BI3961">
        <v>39193.073640000002</v>
      </c>
      <c r="BJ3961">
        <v>10792.29564</v>
      </c>
    </row>
    <row r="3962" spans="11:62" x14ac:dyDescent="0.15">
      <c r="K3962">
        <v>2018</v>
      </c>
      <c r="L3962" t="s">
        <v>28</v>
      </c>
      <c r="M3962" t="s">
        <v>89</v>
      </c>
      <c r="N3962" t="s">
        <v>90</v>
      </c>
      <c r="O3962" t="s">
        <v>93</v>
      </c>
      <c r="P3962" t="s">
        <v>56</v>
      </c>
      <c r="Q3962" t="s">
        <v>57</v>
      </c>
      <c r="R3962">
        <v>10518</v>
      </c>
      <c r="S3962">
        <v>159263.55600000001</v>
      </c>
      <c r="T3962">
        <v>224561.61396000002</v>
      </c>
      <c r="U3962">
        <v>65298.057960000006</v>
      </c>
      <c r="AX3962" t="s">
        <v>28</v>
      </c>
      <c r="AY3962">
        <v>2018</v>
      </c>
      <c r="AZ3962">
        <v>10</v>
      </c>
      <c r="BA3962" t="s">
        <v>38</v>
      </c>
      <c r="BB3962" t="s">
        <v>89</v>
      </c>
      <c r="BC3962" t="s">
        <v>90</v>
      </c>
      <c r="BD3962" t="s">
        <v>94</v>
      </c>
      <c r="BE3962" t="s">
        <v>46</v>
      </c>
      <c r="BF3962" t="s">
        <v>47</v>
      </c>
      <c r="BG3962">
        <v>15291</v>
      </c>
      <c r="BH3962">
        <v>22019.040000000001</v>
      </c>
      <c r="BI3962">
        <v>27083.4192</v>
      </c>
      <c r="BJ3962">
        <v>5064.3791999999994</v>
      </c>
    </row>
    <row r="3963" spans="11:62" x14ac:dyDescent="0.15">
      <c r="K3963">
        <v>2018</v>
      </c>
      <c r="L3963" t="s">
        <v>28</v>
      </c>
      <c r="M3963" t="s">
        <v>89</v>
      </c>
      <c r="N3963" t="s">
        <v>90</v>
      </c>
      <c r="O3963" t="s">
        <v>93</v>
      </c>
      <c r="P3963" t="s">
        <v>56</v>
      </c>
      <c r="Q3963" t="s">
        <v>58</v>
      </c>
      <c r="R3963">
        <v>11236</v>
      </c>
      <c r="S3963">
        <v>79989.084000000003</v>
      </c>
      <c r="T3963">
        <v>118383.84432</v>
      </c>
      <c r="U3963">
        <v>38394.760320000001</v>
      </c>
      <c r="AX3963" t="s">
        <v>28</v>
      </c>
      <c r="AY3963">
        <v>2018</v>
      </c>
      <c r="AZ3963">
        <v>10</v>
      </c>
      <c r="BA3963" t="s">
        <v>38</v>
      </c>
      <c r="BB3963" t="s">
        <v>89</v>
      </c>
      <c r="BC3963" t="s">
        <v>90</v>
      </c>
      <c r="BD3963" t="s">
        <v>94</v>
      </c>
      <c r="BE3963" t="s">
        <v>46</v>
      </c>
      <c r="BF3963" t="s">
        <v>48</v>
      </c>
      <c r="BG3963">
        <v>5645</v>
      </c>
      <c r="BH3963">
        <v>14406.040000000003</v>
      </c>
      <c r="BI3963">
        <v>17287.248000000003</v>
      </c>
      <c r="BJ3963">
        <v>2881.2080000000005</v>
      </c>
    </row>
    <row r="3964" spans="11:62" x14ac:dyDescent="0.15">
      <c r="K3964">
        <v>2018</v>
      </c>
      <c r="L3964" t="s">
        <v>28</v>
      </c>
      <c r="M3964" t="s">
        <v>89</v>
      </c>
      <c r="N3964" t="s">
        <v>90</v>
      </c>
      <c r="O3964" t="s">
        <v>93</v>
      </c>
      <c r="P3964" t="s">
        <v>56</v>
      </c>
      <c r="Q3964" t="s">
        <v>59</v>
      </c>
      <c r="R3964">
        <v>13259</v>
      </c>
      <c r="S3964">
        <v>28400.778000000002</v>
      </c>
      <c r="T3964">
        <v>39193.073640000002</v>
      </c>
      <c r="U3964">
        <v>10792.29564</v>
      </c>
      <c r="AX3964" t="s">
        <v>28</v>
      </c>
      <c r="AY3964">
        <v>2018</v>
      </c>
      <c r="AZ3964">
        <v>10</v>
      </c>
      <c r="BA3964" t="s">
        <v>38</v>
      </c>
      <c r="BB3964" t="s">
        <v>89</v>
      </c>
      <c r="BC3964" t="s">
        <v>90</v>
      </c>
      <c r="BD3964" t="s">
        <v>94</v>
      </c>
      <c r="BE3964" t="s">
        <v>46</v>
      </c>
      <c r="BF3964" t="s">
        <v>49</v>
      </c>
      <c r="BG3964">
        <v>6391</v>
      </c>
      <c r="BH3964">
        <v>16028.628000000001</v>
      </c>
      <c r="BI3964">
        <v>21318.075240000002</v>
      </c>
      <c r="BJ3964">
        <v>5289.4472400000013</v>
      </c>
    </row>
    <row r="3965" spans="11:62" x14ac:dyDescent="0.15">
      <c r="K3965">
        <v>2018</v>
      </c>
      <c r="L3965" t="s">
        <v>28</v>
      </c>
      <c r="M3965" t="s">
        <v>89</v>
      </c>
      <c r="N3965" t="s">
        <v>90</v>
      </c>
      <c r="O3965" t="s">
        <v>94</v>
      </c>
      <c r="P3965" t="s">
        <v>46</v>
      </c>
      <c r="Q3965" t="s">
        <v>47</v>
      </c>
      <c r="R3965">
        <v>15291</v>
      </c>
      <c r="S3965">
        <v>22019.040000000001</v>
      </c>
      <c r="T3965">
        <v>27083.4192</v>
      </c>
      <c r="U3965">
        <v>5064.3791999999994</v>
      </c>
      <c r="AX3965" t="s">
        <v>28</v>
      </c>
      <c r="AY3965">
        <v>2018</v>
      </c>
      <c r="AZ3965">
        <v>10</v>
      </c>
      <c r="BA3965" t="s">
        <v>38</v>
      </c>
      <c r="BB3965" t="s">
        <v>89</v>
      </c>
      <c r="BC3965" t="s">
        <v>90</v>
      </c>
      <c r="BD3965" t="s">
        <v>94</v>
      </c>
      <c r="BE3965" t="s">
        <v>46</v>
      </c>
      <c r="BF3965" t="s">
        <v>50</v>
      </c>
      <c r="BG3965">
        <v>16705</v>
      </c>
      <c r="BH3965">
        <v>88352.744999999995</v>
      </c>
      <c r="BI3965">
        <v>120159.7332</v>
      </c>
      <c r="BJ3965">
        <v>31806.988200000007</v>
      </c>
    </row>
    <row r="3966" spans="11:62" x14ac:dyDescent="0.15">
      <c r="K3966">
        <v>2018</v>
      </c>
      <c r="L3966" t="s">
        <v>28</v>
      </c>
      <c r="M3966" t="s">
        <v>89</v>
      </c>
      <c r="N3966" t="s">
        <v>90</v>
      </c>
      <c r="O3966" t="s">
        <v>94</v>
      </c>
      <c r="P3966" t="s">
        <v>46</v>
      </c>
      <c r="Q3966" t="s">
        <v>48</v>
      </c>
      <c r="R3966">
        <v>5645</v>
      </c>
      <c r="S3966">
        <v>14406.040000000003</v>
      </c>
      <c r="T3966">
        <v>17287.248000000003</v>
      </c>
      <c r="U3966">
        <v>2881.2080000000005</v>
      </c>
      <c r="AX3966" t="s">
        <v>28</v>
      </c>
      <c r="AY3966">
        <v>2018</v>
      </c>
      <c r="AZ3966">
        <v>10</v>
      </c>
      <c r="BA3966" t="s">
        <v>38</v>
      </c>
      <c r="BB3966" t="s">
        <v>89</v>
      </c>
      <c r="BC3966" t="s">
        <v>90</v>
      </c>
      <c r="BD3966" t="s">
        <v>94</v>
      </c>
      <c r="BE3966" t="s">
        <v>51</v>
      </c>
      <c r="BF3966" t="s">
        <v>52</v>
      </c>
      <c r="BG3966">
        <v>9892</v>
      </c>
      <c r="BH3966">
        <v>42476.248</v>
      </c>
      <c r="BI3966">
        <v>60741.034639999998</v>
      </c>
      <c r="BJ3966">
        <v>18264.786639999998</v>
      </c>
    </row>
    <row r="3967" spans="11:62" x14ac:dyDescent="0.15">
      <c r="K3967">
        <v>2018</v>
      </c>
      <c r="L3967" t="s">
        <v>28</v>
      </c>
      <c r="M3967" t="s">
        <v>89</v>
      </c>
      <c r="N3967" t="s">
        <v>90</v>
      </c>
      <c r="O3967" t="s">
        <v>94</v>
      </c>
      <c r="P3967" t="s">
        <v>46</v>
      </c>
      <c r="Q3967" t="s">
        <v>49</v>
      </c>
      <c r="R3967">
        <v>6391</v>
      </c>
      <c r="S3967">
        <v>16028.628000000001</v>
      </c>
      <c r="T3967">
        <v>21318.075240000002</v>
      </c>
      <c r="U3967">
        <v>5289.4472400000013</v>
      </c>
      <c r="AX3967" t="s">
        <v>28</v>
      </c>
      <c r="AY3967">
        <v>2018</v>
      </c>
      <c r="AZ3967">
        <v>10</v>
      </c>
      <c r="BA3967" t="s">
        <v>38</v>
      </c>
      <c r="BB3967" t="s">
        <v>89</v>
      </c>
      <c r="BC3967" t="s">
        <v>90</v>
      </c>
      <c r="BD3967" t="s">
        <v>94</v>
      </c>
      <c r="BE3967" t="s">
        <v>51</v>
      </c>
      <c r="BF3967" t="s">
        <v>53</v>
      </c>
      <c r="BG3967">
        <v>16782</v>
      </c>
      <c r="BH3967">
        <v>125529.35999999999</v>
      </c>
      <c r="BI3967">
        <v>175741.10399999999</v>
      </c>
      <c r="BJ3967">
        <v>50211.744000000006</v>
      </c>
    </row>
    <row r="3968" spans="11:62" x14ac:dyDescent="0.15">
      <c r="K3968">
        <v>2018</v>
      </c>
      <c r="L3968" t="s">
        <v>28</v>
      </c>
      <c r="M3968" t="s">
        <v>89</v>
      </c>
      <c r="N3968" t="s">
        <v>90</v>
      </c>
      <c r="O3968" t="s">
        <v>94</v>
      </c>
      <c r="P3968" t="s">
        <v>46</v>
      </c>
      <c r="Q3968" t="s">
        <v>50</v>
      </c>
      <c r="R3968">
        <v>16705</v>
      </c>
      <c r="S3968">
        <v>88352.744999999995</v>
      </c>
      <c r="T3968">
        <v>120159.7332</v>
      </c>
      <c r="U3968">
        <v>31806.988200000007</v>
      </c>
      <c r="AX3968" t="s">
        <v>28</v>
      </c>
      <c r="AY3968">
        <v>2018</v>
      </c>
      <c r="AZ3968">
        <v>10</v>
      </c>
      <c r="BA3968" t="s">
        <v>38</v>
      </c>
      <c r="BB3968" t="s">
        <v>89</v>
      </c>
      <c r="BC3968" t="s">
        <v>90</v>
      </c>
      <c r="BD3968" t="s">
        <v>94</v>
      </c>
      <c r="BE3968" t="s">
        <v>51</v>
      </c>
      <c r="BF3968" t="s">
        <v>54</v>
      </c>
      <c r="BG3968">
        <v>6206</v>
      </c>
      <c r="BH3968">
        <v>16110.776000000002</v>
      </c>
      <c r="BI3968">
        <v>22232.870880000006</v>
      </c>
      <c r="BJ3968">
        <v>6122.0948800000042</v>
      </c>
    </row>
    <row r="3969" spans="11:62" x14ac:dyDescent="0.15">
      <c r="K3969">
        <v>2018</v>
      </c>
      <c r="L3969" t="s">
        <v>28</v>
      </c>
      <c r="M3969" t="s">
        <v>89</v>
      </c>
      <c r="N3969" t="s">
        <v>90</v>
      </c>
      <c r="O3969" t="s">
        <v>94</v>
      </c>
      <c r="P3969" t="s">
        <v>51</v>
      </c>
      <c r="Q3969" t="s">
        <v>52</v>
      </c>
      <c r="R3969">
        <v>9892</v>
      </c>
      <c r="S3969">
        <v>42476.248</v>
      </c>
      <c r="T3969">
        <v>60741.034639999998</v>
      </c>
      <c r="U3969">
        <v>18264.786639999998</v>
      </c>
      <c r="AX3969" t="s">
        <v>28</v>
      </c>
      <c r="AY3969">
        <v>2018</v>
      </c>
      <c r="AZ3969">
        <v>10</v>
      </c>
      <c r="BA3969" t="s">
        <v>38</v>
      </c>
      <c r="BB3969" t="s">
        <v>89</v>
      </c>
      <c r="BC3969" t="s">
        <v>90</v>
      </c>
      <c r="BD3969" t="s">
        <v>94</v>
      </c>
      <c r="BE3969" t="s">
        <v>51</v>
      </c>
      <c r="BF3969" t="s">
        <v>55</v>
      </c>
      <c r="BG3969">
        <v>6668</v>
      </c>
      <c r="BH3969">
        <v>35527.103999999999</v>
      </c>
      <c r="BI3969">
        <v>48672.13248</v>
      </c>
      <c r="BJ3969">
        <v>13145.028480000001</v>
      </c>
    </row>
    <row r="3970" spans="11:62" x14ac:dyDescent="0.15">
      <c r="K3970">
        <v>2018</v>
      </c>
      <c r="L3970" t="s">
        <v>28</v>
      </c>
      <c r="M3970" t="s">
        <v>89</v>
      </c>
      <c r="N3970" t="s">
        <v>90</v>
      </c>
      <c r="O3970" t="s">
        <v>94</v>
      </c>
      <c r="P3970" t="s">
        <v>51</v>
      </c>
      <c r="Q3970" t="s">
        <v>53</v>
      </c>
      <c r="R3970">
        <v>16782</v>
      </c>
      <c r="S3970">
        <v>125529.35999999999</v>
      </c>
      <c r="T3970">
        <v>175741.10399999999</v>
      </c>
      <c r="U3970">
        <v>50211.744000000006</v>
      </c>
      <c r="AX3970" t="s">
        <v>28</v>
      </c>
      <c r="AY3970">
        <v>2018</v>
      </c>
      <c r="AZ3970">
        <v>10</v>
      </c>
      <c r="BA3970" t="s">
        <v>38</v>
      </c>
      <c r="BB3970" t="s">
        <v>89</v>
      </c>
      <c r="BC3970" t="s">
        <v>90</v>
      </c>
      <c r="BD3970" t="s">
        <v>94</v>
      </c>
      <c r="BE3970" t="s">
        <v>56</v>
      </c>
      <c r="BF3970" t="s">
        <v>57</v>
      </c>
      <c r="BG3970">
        <v>8279</v>
      </c>
      <c r="BH3970">
        <v>133126.32</v>
      </c>
      <c r="BI3970">
        <v>190370.63760000002</v>
      </c>
      <c r="BJ3970">
        <v>57244.317600000009</v>
      </c>
    </row>
    <row r="3971" spans="11:62" x14ac:dyDescent="0.15">
      <c r="K3971">
        <v>2018</v>
      </c>
      <c r="L3971" t="s">
        <v>28</v>
      </c>
      <c r="M3971" t="s">
        <v>89</v>
      </c>
      <c r="N3971" t="s">
        <v>90</v>
      </c>
      <c r="O3971" t="s">
        <v>94</v>
      </c>
      <c r="P3971" t="s">
        <v>51</v>
      </c>
      <c r="Q3971" t="s">
        <v>54</v>
      </c>
      <c r="R3971">
        <v>6206</v>
      </c>
      <c r="S3971">
        <v>16110.776000000002</v>
      </c>
      <c r="T3971">
        <v>22232.870880000006</v>
      </c>
      <c r="U3971">
        <v>6122.0948800000042</v>
      </c>
      <c r="AX3971" t="s">
        <v>28</v>
      </c>
      <c r="AY3971">
        <v>2018</v>
      </c>
      <c r="AZ3971">
        <v>10</v>
      </c>
      <c r="BA3971" t="s">
        <v>38</v>
      </c>
      <c r="BB3971" t="s">
        <v>89</v>
      </c>
      <c r="BC3971" t="s">
        <v>90</v>
      </c>
      <c r="BD3971" t="s">
        <v>94</v>
      </c>
      <c r="BE3971" t="s">
        <v>56</v>
      </c>
      <c r="BF3971" t="s">
        <v>58</v>
      </c>
      <c r="BG3971">
        <v>9281</v>
      </c>
      <c r="BH3971">
        <v>69579.656999999992</v>
      </c>
      <c r="BI3971">
        <v>100890.50264999998</v>
      </c>
      <c r="BJ3971">
        <v>31310.845649999988</v>
      </c>
    </row>
    <row r="3972" spans="11:62" x14ac:dyDescent="0.15">
      <c r="K3972">
        <v>2018</v>
      </c>
      <c r="L3972" t="s">
        <v>28</v>
      </c>
      <c r="M3972" t="s">
        <v>89</v>
      </c>
      <c r="N3972" t="s">
        <v>90</v>
      </c>
      <c r="O3972" t="s">
        <v>94</v>
      </c>
      <c r="P3972" t="s">
        <v>51</v>
      </c>
      <c r="Q3972" t="s">
        <v>55</v>
      </c>
      <c r="R3972">
        <v>6668</v>
      </c>
      <c r="S3972">
        <v>35527.103999999999</v>
      </c>
      <c r="T3972">
        <v>48672.13248</v>
      </c>
      <c r="U3972">
        <v>13145.028480000001</v>
      </c>
      <c r="AX3972" t="s">
        <v>28</v>
      </c>
      <c r="AY3972">
        <v>2018</v>
      </c>
      <c r="AZ3972">
        <v>10</v>
      </c>
      <c r="BA3972" t="s">
        <v>38</v>
      </c>
      <c r="BB3972" t="s">
        <v>89</v>
      </c>
      <c r="BC3972" t="s">
        <v>90</v>
      </c>
      <c r="BD3972" t="s">
        <v>94</v>
      </c>
      <c r="BE3972" t="s">
        <v>56</v>
      </c>
      <c r="BF3972" t="s">
        <v>59</v>
      </c>
      <c r="BG3972">
        <v>19750</v>
      </c>
      <c r="BH3972">
        <v>46215</v>
      </c>
      <c r="BI3972">
        <v>55920.15</v>
      </c>
      <c r="BJ3972">
        <v>9705.1500000000015</v>
      </c>
    </row>
    <row r="3973" spans="11:62" x14ac:dyDescent="0.15">
      <c r="K3973">
        <v>2018</v>
      </c>
      <c r="L3973" t="s">
        <v>28</v>
      </c>
      <c r="M3973" t="s">
        <v>89</v>
      </c>
      <c r="N3973" t="s">
        <v>90</v>
      </c>
      <c r="O3973" t="s">
        <v>94</v>
      </c>
      <c r="P3973" t="s">
        <v>56</v>
      </c>
      <c r="Q3973" t="s">
        <v>57</v>
      </c>
      <c r="R3973">
        <v>8279</v>
      </c>
      <c r="S3973">
        <v>133126.32</v>
      </c>
      <c r="T3973">
        <v>190370.63760000002</v>
      </c>
      <c r="U3973">
        <v>57244.317600000009</v>
      </c>
      <c r="AX3973" t="s">
        <v>28</v>
      </c>
      <c r="AY3973">
        <v>2018</v>
      </c>
      <c r="AZ3973">
        <v>10</v>
      </c>
      <c r="BA3973" t="s">
        <v>38</v>
      </c>
      <c r="BB3973" t="s">
        <v>95</v>
      </c>
      <c r="BC3973" t="s">
        <v>96</v>
      </c>
      <c r="BD3973" t="s">
        <v>96</v>
      </c>
      <c r="BE3973" t="s">
        <v>46</v>
      </c>
      <c r="BF3973" t="s">
        <v>47</v>
      </c>
      <c r="BG3973">
        <v>50065</v>
      </c>
      <c r="BH3973">
        <v>76299.06</v>
      </c>
      <c r="BI3973">
        <v>96136.815600000002</v>
      </c>
      <c r="BJ3973">
        <v>19837.755600000004</v>
      </c>
    </row>
    <row r="3974" spans="11:62" x14ac:dyDescent="0.15">
      <c r="K3974">
        <v>2018</v>
      </c>
      <c r="L3974" t="s">
        <v>28</v>
      </c>
      <c r="M3974" t="s">
        <v>89</v>
      </c>
      <c r="N3974" t="s">
        <v>90</v>
      </c>
      <c r="O3974" t="s">
        <v>94</v>
      </c>
      <c r="P3974" t="s">
        <v>56</v>
      </c>
      <c r="Q3974" t="s">
        <v>58</v>
      </c>
      <c r="R3974">
        <v>9281</v>
      </c>
      <c r="S3974">
        <v>69579.656999999992</v>
      </c>
      <c r="T3974">
        <v>100890.50264999998</v>
      </c>
      <c r="U3974">
        <v>31310.845649999988</v>
      </c>
      <c r="AX3974" t="s">
        <v>28</v>
      </c>
      <c r="AY3974">
        <v>2018</v>
      </c>
      <c r="AZ3974">
        <v>10</v>
      </c>
      <c r="BA3974" t="s">
        <v>38</v>
      </c>
      <c r="BB3974" t="s">
        <v>95</v>
      </c>
      <c r="BC3974" t="s">
        <v>96</v>
      </c>
      <c r="BD3974" t="s">
        <v>96</v>
      </c>
      <c r="BE3974" t="s">
        <v>46</v>
      </c>
      <c r="BF3974" t="s">
        <v>48</v>
      </c>
      <c r="BG3974">
        <v>93085</v>
      </c>
      <c r="BH3974">
        <v>266223.10000000003</v>
      </c>
      <c r="BI3974">
        <v>388685.72600000002</v>
      </c>
      <c r="BJ3974">
        <v>122462.62599999999</v>
      </c>
    </row>
    <row r="3975" spans="11:62" x14ac:dyDescent="0.15">
      <c r="K3975">
        <v>2018</v>
      </c>
      <c r="L3975" t="s">
        <v>28</v>
      </c>
      <c r="M3975" t="s">
        <v>89</v>
      </c>
      <c r="N3975" t="s">
        <v>90</v>
      </c>
      <c r="O3975" t="s">
        <v>94</v>
      </c>
      <c r="P3975" t="s">
        <v>56</v>
      </c>
      <c r="Q3975" t="s">
        <v>59</v>
      </c>
      <c r="R3975">
        <v>19750</v>
      </c>
      <c r="S3975">
        <v>46215</v>
      </c>
      <c r="T3975">
        <v>55920.15</v>
      </c>
      <c r="U3975">
        <v>9705.1500000000015</v>
      </c>
      <c r="AX3975" t="s">
        <v>28</v>
      </c>
      <c r="AY3975">
        <v>2018</v>
      </c>
      <c r="AZ3975">
        <v>10</v>
      </c>
      <c r="BA3975" t="s">
        <v>38</v>
      </c>
      <c r="BB3975" t="s">
        <v>95</v>
      </c>
      <c r="BC3975" t="s">
        <v>96</v>
      </c>
      <c r="BD3975" t="s">
        <v>96</v>
      </c>
      <c r="BE3975" t="s">
        <v>46</v>
      </c>
      <c r="BF3975" t="s">
        <v>49</v>
      </c>
      <c r="BG3975">
        <v>36840</v>
      </c>
      <c r="BH3975">
        <v>93205.2</v>
      </c>
      <c r="BI3975">
        <v>132351.38399999999</v>
      </c>
      <c r="BJ3975">
        <v>39146.183999999994</v>
      </c>
    </row>
    <row r="3976" spans="11:62" x14ac:dyDescent="0.15">
      <c r="K3976">
        <v>2018</v>
      </c>
      <c r="L3976" t="s">
        <v>28</v>
      </c>
      <c r="M3976" t="s">
        <v>95</v>
      </c>
      <c r="N3976" t="s">
        <v>96</v>
      </c>
      <c r="O3976" t="s">
        <v>96</v>
      </c>
      <c r="P3976" t="s">
        <v>46</v>
      </c>
      <c r="Q3976" t="s">
        <v>47</v>
      </c>
      <c r="R3976">
        <v>50065</v>
      </c>
      <c r="S3976">
        <v>76299.06</v>
      </c>
      <c r="T3976">
        <v>96136.815600000002</v>
      </c>
      <c r="U3976">
        <v>19837.755600000004</v>
      </c>
      <c r="AX3976" t="s">
        <v>28</v>
      </c>
      <c r="AY3976">
        <v>2018</v>
      </c>
      <c r="AZ3976">
        <v>10</v>
      </c>
      <c r="BA3976" t="s">
        <v>38</v>
      </c>
      <c r="BB3976" t="s">
        <v>95</v>
      </c>
      <c r="BC3976" t="s">
        <v>96</v>
      </c>
      <c r="BD3976" t="s">
        <v>96</v>
      </c>
      <c r="BE3976" t="s">
        <v>46</v>
      </c>
      <c r="BF3976" t="s">
        <v>50</v>
      </c>
      <c r="BG3976">
        <v>87755</v>
      </c>
      <c r="BH3976">
        <v>399373.00499999995</v>
      </c>
      <c r="BI3976">
        <v>483241.33604999998</v>
      </c>
      <c r="BJ3976">
        <v>83868.331050000037</v>
      </c>
    </row>
    <row r="3977" spans="11:62" x14ac:dyDescent="0.15">
      <c r="K3977">
        <v>2018</v>
      </c>
      <c r="L3977" t="s">
        <v>28</v>
      </c>
      <c r="M3977" t="s">
        <v>95</v>
      </c>
      <c r="N3977" t="s">
        <v>96</v>
      </c>
      <c r="O3977" t="s">
        <v>96</v>
      </c>
      <c r="P3977" t="s">
        <v>46</v>
      </c>
      <c r="Q3977" t="s">
        <v>48</v>
      </c>
      <c r="R3977">
        <v>93085</v>
      </c>
      <c r="S3977">
        <v>266223.10000000003</v>
      </c>
      <c r="T3977">
        <v>388685.72600000002</v>
      </c>
      <c r="U3977">
        <v>122462.62599999999</v>
      </c>
      <c r="AX3977" t="s">
        <v>28</v>
      </c>
      <c r="AY3977">
        <v>2018</v>
      </c>
      <c r="AZ3977">
        <v>10</v>
      </c>
      <c r="BA3977" t="s">
        <v>38</v>
      </c>
      <c r="BB3977" t="s">
        <v>95</v>
      </c>
      <c r="BC3977" t="s">
        <v>96</v>
      </c>
      <c r="BD3977" t="s">
        <v>96</v>
      </c>
      <c r="BE3977" t="s">
        <v>51</v>
      </c>
      <c r="BF3977" t="s">
        <v>52</v>
      </c>
      <c r="BG3977">
        <v>27295</v>
      </c>
      <c r="BH3977">
        <v>134837.29999999999</v>
      </c>
      <c r="BI3977">
        <v>195514.08499999999</v>
      </c>
      <c r="BJ3977">
        <v>60676.785000000003</v>
      </c>
    </row>
    <row r="3978" spans="11:62" x14ac:dyDescent="0.15">
      <c r="K3978">
        <v>2018</v>
      </c>
      <c r="L3978" t="s">
        <v>28</v>
      </c>
      <c r="M3978" t="s">
        <v>95</v>
      </c>
      <c r="N3978" t="s">
        <v>96</v>
      </c>
      <c r="O3978" t="s">
        <v>96</v>
      </c>
      <c r="P3978" t="s">
        <v>46</v>
      </c>
      <c r="Q3978" t="s">
        <v>49</v>
      </c>
      <c r="R3978">
        <v>36840</v>
      </c>
      <c r="S3978">
        <v>93205.2</v>
      </c>
      <c r="T3978">
        <v>132351.38399999999</v>
      </c>
      <c r="U3978">
        <v>39146.183999999994</v>
      </c>
      <c r="AX3978" t="s">
        <v>28</v>
      </c>
      <c r="AY3978">
        <v>2018</v>
      </c>
      <c r="AZ3978">
        <v>10</v>
      </c>
      <c r="BA3978" t="s">
        <v>38</v>
      </c>
      <c r="BB3978" t="s">
        <v>95</v>
      </c>
      <c r="BC3978" t="s">
        <v>96</v>
      </c>
      <c r="BD3978" t="s">
        <v>96</v>
      </c>
      <c r="BE3978" t="s">
        <v>51</v>
      </c>
      <c r="BF3978" t="s">
        <v>53</v>
      </c>
      <c r="BG3978">
        <v>34970</v>
      </c>
      <c r="BH3978">
        <v>261575.6</v>
      </c>
      <c r="BI3978">
        <v>319122.23200000002</v>
      </c>
      <c r="BJ3978">
        <v>57546.632000000012</v>
      </c>
    </row>
    <row r="3979" spans="11:62" x14ac:dyDescent="0.15">
      <c r="K3979">
        <v>2018</v>
      </c>
      <c r="L3979" t="s">
        <v>28</v>
      </c>
      <c r="M3979" t="s">
        <v>95</v>
      </c>
      <c r="N3979" t="s">
        <v>96</v>
      </c>
      <c r="O3979" t="s">
        <v>96</v>
      </c>
      <c r="P3979" t="s">
        <v>46</v>
      </c>
      <c r="Q3979" t="s">
        <v>50</v>
      </c>
      <c r="R3979">
        <v>87755</v>
      </c>
      <c r="S3979">
        <v>399373.00499999995</v>
      </c>
      <c r="T3979">
        <v>483241.33604999998</v>
      </c>
      <c r="U3979">
        <v>83868.331050000037</v>
      </c>
      <c r="AX3979" t="s">
        <v>28</v>
      </c>
      <c r="AY3979">
        <v>2018</v>
      </c>
      <c r="AZ3979">
        <v>10</v>
      </c>
      <c r="BA3979" t="s">
        <v>38</v>
      </c>
      <c r="BB3979" t="s">
        <v>95</v>
      </c>
      <c r="BC3979" t="s">
        <v>96</v>
      </c>
      <c r="BD3979" t="s">
        <v>96</v>
      </c>
      <c r="BE3979" t="s">
        <v>51</v>
      </c>
      <c r="BF3979" t="s">
        <v>54</v>
      </c>
      <c r="BG3979">
        <v>92995</v>
      </c>
      <c r="BH3979">
        <v>247552.69000000003</v>
      </c>
      <c r="BI3979">
        <v>336671.65840000001</v>
      </c>
      <c r="BJ3979">
        <v>89118.968399999983</v>
      </c>
    </row>
    <row r="3980" spans="11:62" x14ac:dyDescent="0.15">
      <c r="K3980">
        <v>2018</v>
      </c>
      <c r="L3980" t="s">
        <v>28</v>
      </c>
      <c r="M3980" t="s">
        <v>95</v>
      </c>
      <c r="N3980" t="s">
        <v>96</v>
      </c>
      <c r="O3980" t="s">
        <v>96</v>
      </c>
      <c r="P3980" t="s">
        <v>51</v>
      </c>
      <c r="Q3980" t="s">
        <v>52</v>
      </c>
      <c r="R3980">
        <v>27295</v>
      </c>
      <c r="S3980">
        <v>134837.29999999999</v>
      </c>
      <c r="T3980">
        <v>195514.08499999999</v>
      </c>
      <c r="U3980">
        <v>60676.785000000003</v>
      </c>
      <c r="AX3980" t="s">
        <v>28</v>
      </c>
      <c r="AY3980">
        <v>2018</v>
      </c>
      <c r="AZ3980">
        <v>10</v>
      </c>
      <c r="BA3980" t="s">
        <v>38</v>
      </c>
      <c r="BB3980" t="s">
        <v>95</v>
      </c>
      <c r="BC3980" t="s">
        <v>96</v>
      </c>
      <c r="BD3980" t="s">
        <v>96</v>
      </c>
      <c r="BE3980" t="s">
        <v>51</v>
      </c>
      <c r="BF3980" t="s">
        <v>55</v>
      </c>
      <c r="BG3980">
        <v>98180</v>
      </c>
      <c r="BH3980">
        <v>574942.07999999996</v>
      </c>
      <c r="BI3980">
        <v>724427.02079999994</v>
      </c>
      <c r="BJ3980">
        <v>149484.94079999998</v>
      </c>
    </row>
    <row r="3981" spans="11:62" x14ac:dyDescent="0.15">
      <c r="K3981">
        <v>2018</v>
      </c>
      <c r="L3981" t="s">
        <v>28</v>
      </c>
      <c r="M3981" t="s">
        <v>95</v>
      </c>
      <c r="N3981" t="s">
        <v>96</v>
      </c>
      <c r="O3981" t="s">
        <v>96</v>
      </c>
      <c r="P3981" t="s">
        <v>51</v>
      </c>
      <c r="Q3981" t="s">
        <v>53</v>
      </c>
      <c r="R3981">
        <v>34970</v>
      </c>
      <c r="S3981">
        <v>261575.6</v>
      </c>
      <c r="T3981">
        <v>319122.23200000002</v>
      </c>
      <c r="U3981">
        <v>57546.632000000012</v>
      </c>
      <c r="AX3981" t="s">
        <v>28</v>
      </c>
      <c r="AY3981">
        <v>2018</v>
      </c>
      <c r="AZ3981">
        <v>10</v>
      </c>
      <c r="BA3981" t="s">
        <v>38</v>
      </c>
      <c r="BB3981" t="s">
        <v>95</v>
      </c>
      <c r="BC3981" t="s">
        <v>96</v>
      </c>
      <c r="BD3981" t="s">
        <v>96</v>
      </c>
      <c r="BE3981" t="s">
        <v>56</v>
      </c>
      <c r="BF3981" t="s">
        <v>57</v>
      </c>
      <c r="BG3981">
        <v>91825</v>
      </c>
      <c r="BH3981">
        <v>1587286.95</v>
      </c>
      <c r="BI3981">
        <v>2079345.9044999999</v>
      </c>
      <c r="BJ3981">
        <v>492058.95449999999</v>
      </c>
    </row>
    <row r="3982" spans="11:62" x14ac:dyDescent="0.15">
      <c r="K3982">
        <v>2018</v>
      </c>
      <c r="L3982" t="s">
        <v>28</v>
      </c>
      <c r="M3982" t="s">
        <v>95</v>
      </c>
      <c r="N3982" t="s">
        <v>96</v>
      </c>
      <c r="O3982" t="s">
        <v>96</v>
      </c>
      <c r="P3982" t="s">
        <v>51</v>
      </c>
      <c r="Q3982" t="s">
        <v>54</v>
      </c>
      <c r="R3982">
        <v>92995</v>
      </c>
      <c r="S3982">
        <v>247552.69000000003</v>
      </c>
      <c r="T3982">
        <v>336671.65840000001</v>
      </c>
      <c r="U3982">
        <v>89118.968399999983</v>
      </c>
      <c r="AX3982" t="s">
        <v>28</v>
      </c>
      <c r="AY3982">
        <v>2018</v>
      </c>
      <c r="AZ3982">
        <v>10</v>
      </c>
      <c r="BA3982" t="s">
        <v>38</v>
      </c>
      <c r="BB3982" t="s">
        <v>95</v>
      </c>
      <c r="BC3982" t="s">
        <v>96</v>
      </c>
      <c r="BD3982" t="s">
        <v>96</v>
      </c>
      <c r="BE3982" t="s">
        <v>56</v>
      </c>
      <c r="BF3982" t="s">
        <v>58</v>
      </c>
      <c r="BG3982">
        <v>42835</v>
      </c>
      <c r="BH3982">
        <v>345421.44</v>
      </c>
      <c r="BI3982">
        <v>518132.16</v>
      </c>
      <c r="BJ3982">
        <v>172710.71999999997</v>
      </c>
    </row>
    <row r="3983" spans="11:62" x14ac:dyDescent="0.15">
      <c r="K3983">
        <v>2018</v>
      </c>
      <c r="L3983" t="s">
        <v>28</v>
      </c>
      <c r="M3983" t="s">
        <v>95</v>
      </c>
      <c r="N3983" t="s">
        <v>96</v>
      </c>
      <c r="O3983" t="s">
        <v>96</v>
      </c>
      <c r="P3983" t="s">
        <v>51</v>
      </c>
      <c r="Q3983" t="s">
        <v>55</v>
      </c>
      <c r="R3983">
        <v>98180</v>
      </c>
      <c r="S3983">
        <v>574942.07999999996</v>
      </c>
      <c r="T3983">
        <v>724427.02079999994</v>
      </c>
      <c r="U3983">
        <v>149484.94079999998</v>
      </c>
      <c r="AX3983" t="s">
        <v>28</v>
      </c>
      <c r="AY3983">
        <v>2018</v>
      </c>
      <c r="AZ3983">
        <v>10</v>
      </c>
      <c r="BA3983" t="s">
        <v>38</v>
      </c>
      <c r="BB3983" t="s">
        <v>95</v>
      </c>
      <c r="BC3983" t="s">
        <v>96</v>
      </c>
      <c r="BD3983" t="s">
        <v>96</v>
      </c>
      <c r="BE3983" t="s">
        <v>56</v>
      </c>
      <c r="BF3983" t="s">
        <v>59</v>
      </c>
      <c r="BG3983">
        <v>56715</v>
      </c>
      <c r="BH3983">
        <v>130671.36</v>
      </c>
      <c r="BI3983">
        <v>176406.33600000001</v>
      </c>
      <c r="BJ3983">
        <v>45734.97600000001</v>
      </c>
    </row>
    <row r="3984" spans="11:62" x14ac:dyDescent="0.15">
      <c r="K3984">
        <v>2018</v>
      </c>
      <c r="L3984" t="s">
        <v>28</v>
      </c>
      <c r="M3984" t="s">
        <v>95</v>
      </c>
      <c r="N3984" t="s">
        <v>96</v>
      </c>
      <c r="O3984" t="s">
        <v>96</v>
      </c>
      <c r="P3984" t="s">
        <v>56</v>
      </c>
      <c r="Q3984" t="s">
        <v>57</v>
      </c>
      <c r="R3984">
        <v>91825</v>
      </c>
      <c r="S3984">
        <v>1587286.95</v>
      </c>
      <c r="T3984">
        <v>2079345.9044999999</v>
      </c>
      <c r="U3984">
        <v>492058.95449999999</v>
      </c>
      <c r="AX3984" t="s">
        <v>28</v>
      </c>
      <c r="AY3984">
        <v>2018</v>
      </c>
      <c r="AZ3984">
        <v>10</v>
      </c>
      <c r="BA3984" t="s">
        <v>38</v>
      </c>
      <c r="BB3984" t="s">
        <v>97</v>
      </c>
      <c r="BC3984" t="s">
        <v>98</v>
      </c>
      <c r="BD3984" t="s">
        <v>99</v>
      </c>
      <c r="BE3984" t="s">
        <v>46</v>
      </c>
      <c r="BF3984" t="s">
        <v>47</v>
      </c>
      <c r="BG3984">
        <v>10022</v>
      </c>
      <c r="BH3984">
        <v>15514.055999999999</v>
      </c>
      <c r="BI3984">
        <v>23271.083999999999</v>
      </c>
      <c r="BJ3984">
        <v>7757.0280000000002</v>
      </c>
    </row>
    <row r="3985" spans="11:62" x14ac:dyDescent="0.15">
      <c r="K3985">
        <v>2018</v>
      </c>
      <c r="L3985" t="s">
        <v>28</v>
      </c>
      <c r="M3985" t="s">
        <v>95</v>
      </c>
      <c r="N3985" t="s">
        <v>96</v>
      </c>
      <c r="O3985" t="s">
        <v>96</v>
      </c>
      <c r="P3985" t="s">
        <v>56</v>
      </c>
      <c r="Q3985" t="s">
        <v>58</v>
      </c>
      <c r="R3985">
        <v>42835</v>
      </c>
      <c r="S3985">
        <v>345421.44</v>
      </c>
      <c r="T3985">
        <v>518132.16</v>
      </c>
      <c r="U3985">
        <v>172710.71999999997</v>
      </c>
      <c r="AX3985" t="s">
        <v>28</v>
      </c>
      <c r="AY3985">
        <v>2018</v>
      </c>
      <c r="AZ3985">
        <v>10</v>
      </c>
      <c r="BA3985" t="s">
        <v>38</v>
      </c>
      <c r="BB3985" t="s">
        <v>97</v>
      </c>
      <c r="BC3985" t="s">
        <v>98</v>
      </c>
      <c r="BD3985" t="s">
        <v>99</v>
      </c>
      <c r="BE3985" t="s">
        <v>46</v>
      </c>
      <c r="BF3985" t="s">
        <v>48</v>
      </c>
      <c r="BG3985">
        <v>14045</v>
      </c>
      <c r="BH3985">
        <v>37696.780000000006</v>
      </c>
      <c r="BI3985">
        <v>47497.942800000012</v>
      </c>
      <c r="BJ3985">
        <v>9801.1628000000055</v>
      </c>
    </row>
    <row r="3986" spans="11:62" x14ac:dyDescent="0.15">
      <c r="K3986">
        <v>2018</v>
      </c>
      <c r="L3986" t="s">
        <v>28</v>
      </c>
      <c r="M3986" t="s">
        <v>95</v>
      </c>
      <c r="N3986" t="s">
        <v>96</v>
      </c>
      <c r="O3986" t="s">
        <v>96</v>
      </c>
      <c r="P3986" t="s">
        <v>56</v>
      </c>
      <c r="Q3986" t="s">
        <v>59</v>
      </c>
      <c r="R3986">
        <v>56715</v>
      </c>
      <c r="S3986">
        <v>130671.36</v>
      </c>
      <c r="T3986">
        <v>176406.33600000001</v>
      </c>
      <c r="U3986">
        <v>45734.97600000001</v>
      </c>
      <c r="AX3986" t="s">
        <v>28</v>
      </c>
      <c r="AY3986">
        <v>2018</v>
      </c>
      <c r="AZ3986">
        <v>10</v>
      </c>
      <c r="BA3986" t="s">
        <v>38</v>
      </c>
      <c r="BB3986" t="s">
        <v>97</v>
      </c>
      <c r="BC3986" t="s">
        <v>98</v>
      </c>
      <c r="BD3986" t="s">
        <v>99</v>
      </c>
      <c r="BE3986" t="s">
        <v>46</v>
      </c>
      <c r="BF3986" t="s">
        <v>49</v>
      </c>
      <c r="BG3986">
        <v>7925</v>
      </c>
      <c r="BH3986">
        <v>20050.25</v>
      </c>
      <c r="BI3986">
        <v>25062.8125</v>
      </c>
      <c r="BJ3986">
        <v>5012.5625</v>
      </c>
    </row>
    <row r="3987" spans="11:62" x14ac:dyDescent="0.15">
      <c r="K3987">
        <v>2018</v>
      </c>
      <c r="L3987" t="s">
        <v>28</v>
      </c>
      <c r="M3987" t="s">
        <v>97</v>
      </c>
      <c r="N3987" t="s">
        <v>98</v>
      </c>
      <c r="O3987" t="s">
        <v>99</v>
      </c>
      <c r="P3987" t="s">
        <v>46</v>
      </c>
      <c r="Q3987" t="s">
        <v>47</v>
      </c>
      <c r="R3987">
        <v>10022</v>
      </c>
      <c r="S3987">
        <v>15514.055999999999</v>
      </c>
      <c r="T3987">
        <v>23271.083999999999</v>
      </c>
      <c r="U3987">
        <v>7757.0280000000002</v>
      </c>
      <c r="AX3987" t="s">
        <v>28</v>
      </c>
      <c r="AY3987">
        <v>2018</v>
      </c>
      <c r="AZ3987">
        <v>10</v>
      </c>
      <c r="BA3987" t="s">
        <v>38</v>
      </c>
      <c r="BB3987" t="s">
        <v>97</v>
      </c>
      <c r="BC3987" t="s">
        <v>98</v>
      </c>
      <c r="BD3987" t="s">
        <v>99</v>
      </c>
      <c r="BE3987" t="s">
        <v>46</v>
      </c>
      <c r="BF3987" t="s">
        <v>50</v>
      </c>
      <c r="BG3987">
        <v>11711</v>
      </c>
      <c r="BH3987">
        <v>57618.12</v>
      </c>
      <c r="BI3987">
        <v>73751.193599999999</v>
      </c>
      <c r="BJ3987">
        <v>16133.073599999996</v>
      </c>
    </row>
    <row r="3988" spans="11:62" x14ac:dyDescent="0.15">
      <c r="K3988">
        <v>2018</v>
      </c>
      <c r="L3988" t="s">
        <v>28</v>
      </c>
      <c r="M3988" t="s">
        <v>97</v>
      </c>
      <c r="N3988" t="s">
        <v>98</v>
      </c>
      <c r="O3988" t="s">
        <v>99</v>
      </c>
      <c r="P3988" t="s">
        <v>46</v>
      </c>
      <c r="Q3988" t="s">
        <v>48</v>
      </c>
      <c r="R3988">
        <v>14045</v>
      </c>
      <c r="S3988">
        <v>37696.780000000006</v>
      </c>
      <c r="T3988">
        <v>47497.942800000012</v>
      </c>
      <c r="U3988">
        <v>9801.1628000000055</v>
      </c>
      <c r="AX3988" t="s">
        <v>28</v>
      </c>
      <c r="AY3988">
        <v>2018</v>
      </c>
      <c r="AZ3988">
        <v>10</v>
      </c>
      <c r="BA3988" t="s">
        <v>38</v>
      </c>
      <c r="BB3988" t="s">
        <v>97</v>
      </c>
      <c r="BC3988" t="s">
        <v>98</v>
      </c>
      <c r="BD3988" t="s">
        <v>99</v>
      </c>
      <c r="BE3988" t="s">
        <v>51</v>
      </c>
      <c r="BF3988" t="s">
        <v>52</v>
      </c>
      <c r="BG3988">
        <v>10189</v>
      </c>
      <c r="BH3988">
        <v>44913.111999999994</v>
      </c>
      <c r="BI3988">
        <v>64674.881279999987</v>
      </c>
      <c r="BJ3988">
        <v>19761.769279999993</v>
      </c>
    </row>
    <row r="3989" spans="11:62" x14ac:dyDescent="0.15">
      <c r="K3989">
        <v>2018</v>
      </c>
      <c r="L3989" t="s">
        <v>28</v>
      </c>
      <c r="M3989" t="s">
        <v>97</v>
      </c>
      <c r="N3989" t="s">
        <v>98</v>
      </c>
      <c r="O3989" t="s">
        <v>99</v>
      </c>
      <c r="P3989" t="s">
        <v>46</v>
      </c>
      <c r="Q3989" t="s">
        <v>49</v>
      </c>
      <c r="R3989">
        <v>7925</v>
      </c>
      <c r="S3989">
        <v>20050.25</v>
      </c>
      <c r="T3989">
        <v>25062.8125</v>
      </c>
      <c r="U3989">
        <v>5012.5625</v>
      </c>
      <c r="AX3989" t="s">
        <v>28</v>
      </c>
      <c r="AY3989">
        <v>2018</v>
      </c>
      <c r="AZ3989">
        <v>10</v>
      </c>
      <c r="BA3989" t="s">
        <v>38</v>
      </c>
      <c r="BB3989" t="s">
        <v>97</v>
      </c>
      <c r="BC3989" t="s">
        <v>98</v>
      </c>
      <c r="BD3989" t="s">
        <v>99</v>
      </c>
      <c r="BE3989" t="s">
        <v>51</v>
      </c>
      <c r="BF3989" t="s">
        <v>53</v>
      </c>
      <c r="BG3989">
        <v>15328</v>
      </c>
      <c r="BH3989">
        <v>134457.21599999999</v>
      </c>
      <c r="BI3989">
        <v>185550.95807999998</v>
      </c>
      <c r="BJ3989">
        <v>51093.742079999996</v>
      </c>
    </row>
    <row r="3990" spans="11:62" x14ac:dyDescent="0.15">
      <c r="K3990">
        <v>2018</v>
      </c>
      <c r="L3990" t="s">
        <v>28</v>
      </c>
      <c r="M3990" t="s">
        <v>97</v>
      </c>
      <c r="N3990" t="s">
        <v>98</v>
      </c>
      <c r="O3990" t="s">
        <v>99</v>
      </c>
      <c r="P3990" t="s">
        <v>46</v>
      </c>
      <c r="Q3990" t="s">
        <v>50</v>
      </c>
      <c r="R3990">
        <v>11711</v>
      </c>
      <c r="S3990">
        <v>57618.12</v>
      </c>
      <c r="T3990">
        <v>73751.193599999999</v>
      </c>
      <c r="U3990">
        <v>16133.073599999996</v>
      </c>
      <c r="AX3990" t="s">
        <v>28</v>
      </c>
      <c r="AY3990">
        <v>2018</v>
      </c>
      <c r="AZ3990">
        <v>10</v>
      </c>
      <c r="BA3990" t="s">
        <v>38</v>
      </c>
      <c r="BB3990" t="s">
        <v>97</v>
      </c>
      <c r="BC3990" t="s">
        <v>98</v>
      </c>
      <c r="BD3990" t="s">
        <v>99</v>
      </c>
      <c r="BE3990" t="s">
        <v>51</v>
      </c>
      <c r="BF3990" t="s">
        <v>54</v>
      </c>
      <c r="BG3990">
        <v>14954</v>
      </c>
      <c r="BH3990">
        <v>38820.584000000003</v>
      </c>
      <c r="BI3990">
        <v>49690.347520000003</v>
      </c>
      <c r="BJ3990">
        <v>10869.76352</v>
      </c>
    </row>
    <row r="3991" spans="11:62" x14ac:dyDescent="0.15">
      <c r="K3991">
        <v>2018</v>
      </c>
      <c r="L3991" t="s">
        <v>28</v>
      </c>
      <c r="M3991" t="s">
        <v>97</v>
      </c>
      <c r="N3991" t="s">
        <v>98</v>
      </c>
      <c r="O3991" t="s">
        <v>99</v>
      </c>
      <c r="P3991" t="s">
        <v>51</v>
      </c>
      <c r="Q3991" t="s">
        <v>52</v>
      </c>
      <c r="R3991">
        <v>10189</v>
      </c>
      <c r="S3991">
        <v>44913.111999999994</v>
      </c>
      <c r="T3991">
        <v>64674.881279999987</v>
      </c>
      <c r="U3991">
        <v>19761.769279999993</v>
      </c>
      <c r="AX3991" t="s">
        <v>28</v>
      </c>
      <c r="AY3991">
        <v>2018</v>
      </c>
      <c r="AZ3991">
        <v>10</v>
      </c>
      <c r="BA3991" t="s">
        <v>38</v>
      </c>
      <c r="BB3991" t="s">
        <v>97</v>
      </c>
      <c r="BC3991" t="s">
        <v>98</v>
      </c>
      <c r="BD3991" t="s">
        <v>99</v>
      </c>
      <c r="BE3991" t="s">
        <v>51</v>
      </c>
      <c r="BF3991" t="s">
        <v>55</v>
      </c>
      <c r="BG3991">
        <v>18866</v>
      </c>
      <c r="BH3991">
        <v>113196</v>
      </c>
      <c r="BI3991">
        <v>151682.64000000001</v>
      </c>
      <c r="BJ3991">
        <v>38486.640000000014</v>
      </c>
    </row>
    <row r="3992" spans="11:62" x14ac:dyDescent="0.15">
      <c r="K3992">
        <v>2018</v>
      </c>
      <c r="L3992" t="s">
        <v>28</v>
      </c>
      <c r="M3992" t="s">
        <v>97</v>
      </c>
      <c r="N3992" t="s">
        <v>98</v>
      </c>
      <c r="O3992" t="s">
        <v>99</v>
      </c>
      <c r="P3992" t="s">
        <v>51</v>
      </c>
      <c r="Q3992" t="s">
        <v>53</v>
      </c>
      <c r="R3992">
        <v>15328</v>
      </c>
      <c r="S3992">
        <v>134457.21599999999</v>
      </c>
      <c r="T3992">
        <v>185550.95807999998</v>
      </c>
      <c r="U3992">
        <v>51093.742079999996</v>
      </c>
      <c r="AX3992" t="s">
        <v>28</v>
      </c>
      <c r="AY3992">
        <v>2018</v>
      </c>
      <c r="AZ3992">
        <v>10</v>
      </c>
      <c r="BA3992" t="s">
        <v>38</v>
      </c>
      <c r="BB3992" t="s">
        <v>97</v>
      </c>
      <c r="BC3992" t="s">
        <v>98</v>
      </c>
      <c r="BD3992" t="s">
        <v>99</v>
      </c>
      <c r="BE3992" t="s">
        <v>56</v>
      </c>
      <c r="BF3992" t="s">
        <v>57</v>
      </c>
      <c r="BG3992">
        <v>10011</v>
      </c>
      <c r="BH3992">
        <v>171708.67199999999</v>
      </c>
      <c r="BI3992">
        <v>216352.92671999999</v>
      </c>
      <c r="BJ3992">
        <v>44644.254719999997</v>
      </c>
    </row>
    <row r="3993" spans="11:62" x14ac:dyDescent="0.15">
      <c r="K3993">
        <v>2018</v>
      </c>
      <c r="L3993" t="s">
        <v>28</v>
      </c>
      <c r="M3993" t="s">
        <v>97</v>
      </c>
      <c r="N3993" t="s">
        <v>98</v>
      </c>
      <c r="O3993" t="s">
        <v>99</v>
      </c>
      <c r="P3993" t="s">
        <v>51</v>
      </c>
      <c r="Q3993" t="s">
        <v>54</v>
      </c>
      <c r="R3993">
        <v>14954</v>
      </c>
      <c r="S3993">
        <v>38820.584000000003</v>
      </c>
      <c r="T3993">
        <v>49690.347520000003</v>
      </c>
      <c r="U3993">
        <v>10869.76352</v>
      </c>
      <c r="AX3993" t="s">
        <v>28</v>
      </c>
      <c r="AY3993">
        <v>2018</v>
      </c>
      <c r="AZ3993">
        <v>10</v>
      </c>
      <c r="BA3993" t="s">
        <v>38</v>
      </c>
      <c r="BB3993" t="s">
        <v>97</v>
      </c>
      <c r="BC3993" t="s">
        <v>98</v>
      </c>
      <c r="BD3993" t="s">
        <v>99</v>
      </c>
      <c r="BE3993" t="s">
        <v>56</v>
      </c>
      <c r="BF3993" t="s">
        <v>58</v>
      </c>
      <c r="BG3993">
        <v>8091</v>
      </c>
      <c r="BH3993">
        <v>65755.556999999986</v>
      </c>
      <c r="BI3993">
        <v>85482.224099999978</v>
      </c>
      <c r="BJ3993">
        <v>19726.667099999991</v>
      </c>
    </row>
    <row r="3994" spans="11:62" x14ac:dyDescent="0.15">
      <c r="K3994">
        <v>2018</v>
      </c>
      <c r="L3994" t="s">
        <v>28</v>
      </c>
      <c r="M3994" t="s">
        <v>97</v>
      </c>
      <c r="N3994" t="s">
        <v>98</v>
      </c>
      <c r="O3994" t="s">
        <v>99</v>
      </c>
      <c r="P3994" t="s">
        <v>51</v>
      </c>
      <c r="Q3994" t="s">
        <v>55</v>
      </c>
      <c r="R3994">
        <v>18866</v>
      </c>
      <c r="S3994">
        <v>113196</v>
      </c>
      <c r="T3994">
        <v>151682.64000000001</v>
      </c>
      <c r="U3994">
        <v>38486.640000000014</v>
      </c>
      <c r="AX3994" t="s">
        <v>28</v>
      </c>
      <c r="AY3994">
        <v>2018</v>
      </c>
      <c r="AZ3994">
        <v>10</v>
      </c>
      <c r="BA3994" t="s">
        <v>38</v>
      </c>
      <c r="BB3994" t="s">
        <v>97</v>
      </c>
      <c r="BC3994" t="s">
        <v>98</v>
      </c>
      <c r="BD3994" t="s">
        <v>99</v>
      </c>
      <c r="BE3994" t="s">
        <v>56</v>
      </c>
      <c r="BF3994" t="s">
        <v>59</v>
      </c>
      <c r="BG3994">
        <v>11708</v>
      </c>
      <c r="BH3994">
        <v>26343</v>
      </c>
      <c r="BI3994">
        <v>34245.9</v>
      </c>
      <c r="BJ3994">
        <v>7902.9000000000015</v>
      </c>
    </row>
    <row r="3995" spans="11:62" x14ac:dyDescent="0.15">
      <c r="K3995">
        <v>2018</v>
      </c>
      <c r="L3995" t="s">
        <v>28</v>
      </c>
      <c r="M3995" t="s">
        <v>97</v>
      </c>
      <c r="N3995" t="s">
        <v>98</v>
      </c>
      <c r="O3995" t="s">
        <v>99</v>
      </c>
      <c r="P3995" t="s">
        <v>56</v>
      </c>
      <c r="Q3995" t="s">
        <v>57</v>
      </c>
      <c r="R3995">
        <v>10011</v>
      </c>
      <c r="S3995">
        <v>171708.67199999999</v>
      </c>
      <c r="T3995">
        <v>216352.92671999999</v>
      </c>
      <c r="U3995">
        <v>44644.254719999997</v>
      </c>
      <c r="AX3995" t="s">
        <v>28</v>
      </c>
      <c r="AY3995">
        <v>2018</v>
      </c>
      <c r="AZ3995">
        <v>10</v>
      </c>
      <c r="BA3995" t="s">
        <v>38</v>
      </c>
      <c r="BB3995" t="s">
        <v>97</v>
      </c>
      <c r="BC3995" t="s">
        <v>98</v>
      </c>
      <c r="BD3995" t="s">
        <v>100</v>
      </c>
      <c r="BE3995" t="s">
        <v>46</v>
      </c>
      <c r="BF3995" t="s">
        <v>47</v>
      </c>
      <c r="BG3995">
        <v>10247</v>
      </c>
      <c r="BH3995">
        <v>13649.003999999999</v>
      </c>
      <c r="BI3995">
        <v>18289.665359999999</v>
      </c>
      <c r="BJ3995">
        <v>4640.6613600000001</v>
      </c>
    </row>
    <row r="3996" spans="11:62" x14ac:dyDescent="0.15">
      <c r="K3996">
        <v>2018</v>
      </c>
      <c r="L3996" t="s">
        <v>28</v>
      </c>
      <c r="M3996" t="s">
        <v>97</v>
      </c>
      <c r="N3996" t="s">
        <v>98</v>
      </c>
      <c r="O3996" t="s">
        <v>99</v>
      </c>
      <c r="P3996" t="s">
        <v>56</v>
      </c>
      <c r="Q3996" t="s">
        <v>58</v>
      </c>
      <c r="R3996">
        <v>8091</v>
      </c>
      <c r="S3996">
        <v>65755.556999999986</v>
      </c>
      <c r="T3996">
        <v>85482.224099999978</v>
      </c>
      <c r="U3996">
        <v>19726.667099999991</v>
      </c>
      <c r="AX3996" t="s">
        <v>28</v>
      </c>
      <c r="AY3996">
        <v>2018</v>
      </c>
      <c r="AZ3996">
        <v>10</v>
      </c>
      <c r="BA3996" t="s">
        <v>38</v>
      </c>
      <c r="BB3996" t="s">
        <v>97</v>
      </c>
      <c r="BC3996" t="s">
        <v>98</v>
      </c>
      <c r="BD3996" t="s">
        <v>100</v>
      </c>
      <c r="BE3996" t="s">
        <v>46</v>
      </c>
      <c r="BF3996" t="s">
        <v>48</v>
      </c>
      <c r="BG3996">
        <v>14233</v>
      </c>
      <c r="BH3996">
        <v>35696.364000000001</v>
      </c>
      <c r="BI3996">
        <v>50688.836880000003</v>
      </c>
      <c r="BJ3996">
        <v>14992.472880000001</v>
      </c>
    </row>
    <row r="3997" spans="11:62" x14ac:dyDescent="0.15">
      <c r="K3997">
        <v>2018</v>
      </c>
      <c r="L3997" t="s">
        <v>28</v>
      </c>
      <c r="M3997" t="s">
        <v>97</v>
      </c>
      <c r="N3997" t="s">
        <v>98</v>
      </c>
      <c r="O3997" t="s">
        <v>99</v>
      </c>
      <c r="P3997" t="s">
        <v>56</v>
      </c>
      <c r="Q3997" t="s">
        <v>59</v>
      </c>
      <c r="R3997">
        <v>11708</v>
      </c>
      <c r="S3997">
        <v>26343</v>
      </c>
      <c r="T3997">
        <v>34245.9</v>
      </c>
      <c r="U3997">
        <v>7902.9000000000015</v>
      </c>
      <c r="AX3997" t="s">
        <v>28</v>
      </c>
      <c r="AY3997">
        <v>2018</v>
      </c>
      <c r="AZ3997">
        <v>10</v>
      </c>
      <c r="BA3997" t="s">
        <v>38</v>
      </c>
      <c r="BB3997" t="s">
        <v>97</v>
      </c>
      <c r="BC3997" t="s">
        <v>98</v>
      </c>
      <c r="BD3997" t="s">
        <v>100</v>
      </c>
      <c r="BE3997" t="s">
        <v>46</v>
      </c>
      <c r="BF3997" t="s">
        <v>49</v>
      </c>
      <c r="BG3997">
        <v>9321</v>
      </c>
      <c r="BH3997">
        <v>23582.13</v>
      </c>
      <c r="BI3997">
        <v>28298.556</v>
      </c>
      <c r="BJ3997">
        <v>4716.4259999999995</v>
      </c>
    </row>
    <row r="3998" spans="11:62" x14ac:dyDescent="0.15">
      <c r="K3998">
        <v>2018</v>
      </c>
      <c r="L3998" t="s">
        <v>28</v>
      </c>
      <c r="M3998" t="s">
        <v>97</v>
      </c>
      <c r="N3998" t="s">
        <v>98</v>
      </c>
      <c r="O3998" t="s">
        <v>100</v>
      </c>
      <c r="P3998" t="s">
        <v>46</v>
      </c>
      <c r="Q3998" t="s">
        <v>47</v>
      </c>
      <c r="R3998">
        <v>10247</v>
      </c>
      <c r="S3998">
        <v>13649.003999999999</v>
      </c>
      <c r="T3998">
        <v>18289.665359999999</v>
      </c>
      <c r="U3998">
        <v>4640.6613600000001</v>
      </c>
      <c r="AX3998" t="s">
        <v>28</v>
      </c>
      <c r="AY3998">
        <v>2018</v>
      </c>
      <c r="AZ3998">
        <v>10</v>
      </c>
      <c r="BA3998" t="s">
        <v>38</v>
      </c>
      <c r="BB3998" t="s">
        <v>97</v>
      </c>
      <c r="BC3998" t="s">
        <v>98</v>
      </c>
      <c r="BD3998" t="s">
        <v>100</v>
      </c>
      <c r="BE3998" t="s">
        <v>46</v>
      </c>
      <c r="BF3998" t="s">
        <v>50</v>
      </c>
      <c r="BG3998">
        <v>12052</v>
      </c>
      <c r="BH3998">
        <v>58307.575999999994</v>
      </c>
      <c r="BI3998">
        <v>72301.394239999994</v>
      </c>
      <c r="BJ3998">
        <v>13993.818240000001</v>
      </c>
    </row>
    <row r="3999" spans="11:62" x14ac:dyDescent="0.15">
      <c r="K3999">
        <v>2018</v>
      </c>
      <c r="L3999" t="s">
        <v>28</v>
      </c>
      <c r="M3999" t="s">
        <v>97</v>
      </c>
      <c r="N3999" t="s">
        <v>98</v>
      </c>
      <c r="O3999" t="s">
        <v>100</v>
      </c>
      <c r="P3999" t="s">
        <v>46</v>
      </c>
      <c r="Q3999" t="s">
        <v>48</v>
      </c>
      <c r="R3999">
        <v>14233</v>
      </c>
      <c r="S3999">
        <v>35696.364000000001</v>
      </c>
      <c r="T3999">
        <v>50688.836880000003</v>
      </c>
      <c r="U3999">
        <v>14992.472880000001</v>
      </c>
      <c r="AX3999" t="s">
        <v>28</v>
      </c>
      <c r="AY3999">
        <v>2018</v>
      </c>
      <c r="AZ3999">
        <v>10</v>
      </c>
      <c r="BA3999" t="s">
        <v>38</v>
      </c>
      <c r="BB3999" t="s">
        <v>97</v>
      </c>
      <c r="BC3999" t="s">
        <v>98</v>
      </c>
      <c r="BD3999" t="s">
        <v>100</v>
      </c>
      <c r="BE3999" t="s">
        <v>51</v>
      </c>
      <c r="BF3999" t="s">
        <v>52</v>
      </c>
      <c r="BG3999">
        <v>18586</v>
      </c>
      <c r="BH3999">
        <v>84045.892000000007</v>
      </c>
      <c r="BI3999">
        <v>124387.92016000001</v>
      </c>
      <c r="BJ3999">
        <v>40342.028160000002</v>
      </c>
    </row>
    <row r="4000" spans="11:62" x14ac:dyDescent="0.15">
      <c r="K4000">
        <v>2018</v>
      </c>
      <c r="L4000" t="s">
        <v>28</v>
      </c>
      <c r="M4000" t="s">
        <v>97</v>
      </c>
      <c r="N4000" t="s">
        <v>98</v>
      </c>
      <c r="O4000" t="s">
        <v>100</v>
      </c>
      <c r="P4000" t="s">
        <v>46</v>
      </c>
      <c r="Q4000" t="s">
        <v>49</v>
      </c>
      <c r="R4000">
        <v>9321</v>
      </c>
      <c r="S4000">
        <v>23582.13</v>
      </c>
      <c r="T4000">
        <v>28298.556</v>
      </c>
      <c r="U4000">
        <v>4716.4259999999995</v>
      </c>
      <c r="AX4000" t="s">
        <v>28</v>
      </c>
      <c r="AY4000">
        <v>2018</v>
      </c>
      <c r="AZ4000">
        <v>10</v>
      </c>
      <c r="BA4000" t="s">
        <v>38</v>
      </c>
      <c r="BB4000" t="s">
        <v>97</v>
      </c>
      <c r="BC4000" t="s">
        <v>98</v>
      </c>
      <c r="BD4000" t="s">
        <v>100</v>
      </c>
      <c r="BE4000" t="s">
        <v>51</v>
      </c>
      <c r="BF4000" t="s">
        <v>53</v>
      </c>
      <c r="BG4000">
        <v>19792</v>
      </c>
      <c r="BH4000">
        <v>148044.16</v>
      </c>
      <c r="BI4000">
        <v>222066.24</v>
      </c>
      <c r="BJ4000">
        <v>74022.079999999987</v>
      </c>
    </row>
    <row r="4001" spans="11:62" x14ac:dyDescent="0.15">
      <c r="K4001">
        <v>2018</v>
      </c>
      <c r="L4001" t="s">
        <v>28</v>
      </c>
      <c r="M4001" t="s">
        <v>97</v>
      </c>
      <c r="N4001" t="s">
        <v>98</v>
      </c>
      <c r="O4001" t="s">
        <v>100</v>
      </c>
      <c r="P4001" t="s">
        <v>46</v>
      </c>
      <c r="Q4001" t="s">
        <v>50</v>
      </c>
      <c r="R4001">
        <v>12052</v>
      </c>
      <c r="S4001">
        <v>58307.575999999994</v>
      </c>
      <c r="T4001">
        <v>72301.394239999994</v>
      </c>
      <c r="U4001">
        <v>13993.818240000001</v>
      </c>
      <c r="AX4001" t="s">
        <v>28</v>
      </c>
      <c r="AY4001">
        <v>2018</v>
      </c>
      <c r="AZ4001">
        <v>10</v>
      </c>
      <c r="BA4001" t="s">
        <v>38</v>
      </c>
      <c r="BB4001" t="s">
        <v>97</v>
      </c>
      <c r="BC4001" t="s">
        <v>98</v>
      </c>
      <c r="BD4001" t="s">
        <v>100</v>
      </c>
      <c r="BE4001" t="s">
        <v>51</v>
      </c>
      <c r="BF4001" t="s">
        <v>54</v>
      </c>
      <c r="BG4001">
        <v>11356</v>
      </c>
      <c r="BH4001">
        <v>30979.168000000001</v>
      </c>
      <c r="BI4001">
        <v>40892.501759999999</v>
      </c>
      <c r="BJ4001">
        <v>9913.3337599999977</v>
      </c>
    </row>
    <row r="4002" spans="11:62" x14ac:dyDescent="0.15">
      <c r="K4002">
        <v>2018</v>
      </c>
      <c r="L4002" t="s">
        <v>28</v>
      </c>
      <c r="M4002" t="s">
        <v>97</v>
      </c>
      <c r="N4002" t="s">
        <v>98</v>
      </c>
      <c r="O4002" t="s">
        <v>100</v>
      </c>
      <c r="P4002" t="s">
        <v>51</v>
      </c>
      <c r="Q4002" t="s">
        <v>52</v>
      </c>
      <c r="R4002">
        <v>18586</v>
      </c>
      <c r="S4002">
        <v>84045.892000000007</v>
      </c>
      <c r="T4002">
        <v>124387.92016000001</v>
      </c>
      <c r="U4002">
        <v>40342.028160000002</v>
      </c>
      <c r="AX4002" t="s">
        <v>28</v>
      </c>
      <c r="AY4002">
        <v>2018</v>
      </c>
      <c r="AZ4002">
        <v>10</v>
      </c>
      <c r="BA4002" t="s">
        <v>38</v>
      </c>
      <c r="BB4002" t="s">
        <v>97</v>
      </c>
      <c r="BC4002" t="s">
        <v>98</v>
      </c>
      <c r="BD4002" t="s">
        <v>100</v>
      </c>
      <c r="BE4002" t="s">
        <v>51</v>
      </c>
      <c r="BF4002" t="s">
        <v>55</v>
      </c>
      <c r="BG4002">
        <v>19332</v>
      </c>
      <c r="BH4002">
        <v>104856.76799999998</v>
      </c>
      <c r="BI4002">
        <v>148896.61055999997</v>
      </c>
      <c r="BJ4002">
        <v>44039.84255999999</v>
      </c>
    </row>
    <row r="4003" spans="11:62" x14ac:dyDescent="0.15">
      <c r="K4003">
        <v>2018</v>
      </c>
      <c r="L4003" t="s">
        <v>28</v>
      </c>
      <c r="M4003" t="s">
        <v>97</v>
      </c>
      <c r="N4003" t="s">
        <v>98</v>
      </c>
      <c r="O4003" t="s">
        <v>100</v>
      </c>
      <c r="P4003" t="s">
        <v>51</v>
      </c>
      <c r="Q4003" t="s">
        <v>53</v>
      </c>
      <c r="R4003">
        <v>19792</v>
      </c>
      <c r="S4003">
        <v>148044.16</v>
      </c>
      <c r="T4003">
        <v>222066.24</v>
      </c>
      <c r="U4003">
        <v>74022.079999999987</v>
      </c>
      <c r="AX4003" t="s">
        <v>28</v>
      </c>
      <c r="AY4003">
        <v>2018</v>
      </c>
      <c r="AZ4003">
        <v>10</v>
      </c>
      <c r="BA4003" t="s">
        <v>38</v>
      </c>
      <c r="BB4003" t="s">
        <v>97</v>
      </c>
      <c r="BC4003" t="s">
        <v>98</v>
      </c>
      <c r="BD4003" t="s">
        <v>100</v>
      </c>
      <c r="BE4003" t="s">
        <v>56</v>
      </c>
      <c r="BF4003" t="s">
        <v>57</v>
      </c>
      <c r="BG4003">
        <v>10342</v>
      </c>
      <c r="BH4003">
        <v>174614.32800000001</v>
      </c>
      <c r="BI4003">
        <v>226998.62640000001</v>
      </c>
      <c r="BJ4003">
        <v>52384.2984</v>
      </c>
    </row>
    <row r="4004" spans="11:62" x14ac:dyDescent="0.15">
      <c r="K4004">
        <v>2018</v>
      </c>
      <c r="L4004" t="s">
        <v>28</v>
      </c>
      <c r="M4004" t="s">
        <v>97</v>
      </c>
      <c r="N4004" t="s">
        <v>98</v>
      </c>
      <c r="O4004" t="s">
        <v>100</v>
      </c>
      <c r="P4004" t="s">
        <v>51</v>
      </c>
      <c r="Q4004" t="s">
        <v>54</v>
      </c>
      <c r="R4004">
        <v>11356</v>
      </c>
      <c r="S4004">
        <v>30979.168000000001</v>
      </c>
      <c r="T4004">
        <v>40892.501759999999</v>
      </c>
      <c r="U4004">
        <v>9913.3337599999977</v>
      </c>
      <c r="AX4004" t="s">
        <v>28</v>
      </c>
      <c r="AY4004">
        <v>2018</v>
      </c>
      <c r="AZ4004">
        <v>10</v>
      </c>
      <c r="BA4004" t="s">
        <v>38</v>
      </c>
      <c r="BB4004" t="s">
        <v>97</v>
      </c>
      <c r="BC4004" t="s">
        <v>98</v>
      </c>
      <c r="BD4004" t="s">
        <v>100</v>
      </c>
      <c r="BE4004" t="s">
        <v>56</v>
      </c>
      <c r="BF4004" t="s">
        <v>58</v>
      </c>
      <c r="BG4004">
        <v>15244</v>
      </c>
      <c r="BH4004">
        <v>115244.64</v>
      </c>
      <c r="BI4004">
        <v>138293.568</v>
      </c>
      <c r="BJ4004">
        <v>23048.928</v>
      </c>
    </row>
    <row r="4005" spans="11:62" x14ac:dyDescent="0.15">
      <c r="K4005">
        <v>2018</v>
      </c>
      <c r="L4005" t="s">
        <v>28</v>
      </c>
      <c r="M4005" t="s">
        <v>97</v>
      </c>
      <c r="N4005" t="s">
        <v>98</v>
      </c>
      <c r="O4005" t="s">
        <v>100</v>
      </c>
      <c r="P4005" t="s">
        <v>51</v>
      </c>
      <c r="Q4005" t="s">
        <v>55</v>
      </c>
      <c r="R4005">
        <v>19332</v>
      </c>
      <c r="S4005">
        <v>104856.76799999998</v>
      </c>
      <c r="T4005">
        <v>148896.61055999997</v>
      </c>
      <c r="U4005">
        <v>44039.84255999999</v>
      </c>
      <c r="AX4005" t="s">
        <v>28</v>
      </c>
      <c r="AY4005">
        <v>2018</v>
      </c>
      <c r="AZ4005">
        <v>10</v>
      </c>
      <c r="BA4005" t="s">
        <v>38</v>
      </c>
      <c r="BB4005" t="s">
        <v>97</v>
      </c>
      <c r="BC4005" t="s">
        <v>98</v>
      </c>
      <c r="BD4005" t="s">
        <v>100</v>
      </c>
      <c r="BE4005" t="s">
        <v>56</v>
      </c>
      <c r="BF4005" t="s">
        <v>59</v>
      </c>
      <c r="BG4005">
        <v>5405</v>
      </c>
      <c r="BH4005">
        <v>12647.7</v>
      </c>
      <c r="BI4005">
        <v>18086.210999999999</v>
      </c>
      <c r="BJ4005">
        <v>5438.5109999999986</v>
      </c>
    </row>
    <row r="4006" spans="11:62" x14ac:dyDescent="0.15">
      <c r="K4006">
        <v>2018</v>
      </c>
      <c r="L4006" t="s">
        <v>28</v>
      </c>
      <c r="M4006" t="s">
        <v>97</v>
      </c>
      <c r="N4006" t="s">
        <v>98</v>
      </c>
      <c r="O4006" t="s">
        <v>100</v>
      </c>
      <c r="P4006" t="s">
        <v>56</v>
      </c>
      <c r="Q4006" t="s">
        <v>57</v>
      </c>
      <c r="R4006">
        <v>10342</v>
      </c>
      <c r="S4006">
        <v>174614.32800000001</v>
      </c>
      <c r="T4006">
        <v>226998.62640000001</v>
      </c>
      <c r="U4006">
        <v>52384.2984</v>
      </c>
      <c r="AX4006" t="s">
        <v>28</v>
      </c>
      <c r="AY4006">
        <v>2018</v>
      </c>
      <c r="AZ4006">
        <v>10</v>
      </c>
      <c r="BA4006" t="s">
        <v>38</v>
      </c>
      <c r="BB4006" t="s">
        <v>97</v>
      </c>
      <c r="BC4006" t="s">
        <v>98</v>
      </c>
      <c r="BD4006" t="s">
        <v>101</v>
      </c>
      <c r="BE4006" t="s">
        <v>46</v>
      </c>
      <c r="BF4006" t="s">
        <v>47</v>
      </c>
      <c r="BG4006">
        <v>16809</v>
      </c>
      <c r="BH4006">
        <v>26222.04</v>
      </c>
      <c r="BI4006">
        <v>31990.888800000001</v>
      </c>
      <c r="BJ4006">
        <v>5768.8487999999998</v>
      </c>
    </row>
    <row r="4007" spans="11:62" x14ac:dyDescent="0.15">
      <c r="K4007">
        <v>2018</v>
      </c>
      <c r="L4007" t="s">
        <v>28</v>
      </c>
      <c r="M4007" t="s">
        <v>97</v>
      </c>
      <c r="N4007" t="s">
        <v>98</v>
      </c>
      <c r="O4007" t="s">
        <v>100</v>
      </c>
      <c r="P4007" t="s">
        <v>56</v>
      </c>
      <c r="Q4007" t="s">
        <v>58</v>
      </c>
      <c r="R4007">
        <v>15244</v>
      </c>
      <c r="S4007">
        <v>115244.64</v>
      </c>
      <c r="T4007">
        <v>138293.568</v>
      </c>
      <c r="U4007">
        <v>23048.928</v>
      </c>
      <c r="AX4007" t="s">
        <v>28</v>
      </c>
      <c r="AY4007">
        <v>2018</v>
      </c>
      <c r="AZ4007">
        <v>10</v>
      </c>
      <c r="BA4007" t="s">
        <v>38</v>
      </c>
      <c r="BB4007" t="s">
        <v>97</v>
      </c>
      <c r="BC4007" t="s">
        <v>98</v>
      </c>
      <c r="BD4007" t="s">
        <v>101</v>
      </c>
      <c r="BE4007" t="s">
        <v>46</v>
      </c>
      <c r="BF4007" t="s">
        <v>48</v>
      </c>
      <c r="BG4007">
        <v>10211</v>
      </c>
      <c r="BH4007">
        <v>27630.966</v>
      </c>
      <c r="BI4007">
        <v>35643.94614</v>
      </c>
      <c r="BJ4007">
        <v>8012.9801399999997</v>
      </c>
    </row>
    <row r="4008" spans="11:62" x14ac:dyDescent="0.15">
      <c r="K4008">
        <v>2018</v>
      </c>
      <c r="L4008" t="s">
        <v>28</v>
      </c>
      <c r="M4008" t="s">
        <v>97</v>
      </c>
      <c r="N4008" t="s">
        <v>98</v>
      </c>
      <c r="O4008" t="s">
        <v>100</v>
      </c>
      <c r="P4008" t="s">
        <v>56</v>
      </c>
      <c r="Q4008" t="s">
        <v>59</v>
      </c>
      <c r="R4008">
        <v>5405</v>
      </c>
      <c r="S4008">
        <v>12647.7</v>
      </c>
      <c r="T4008">
        <v>18086.210999999999</v>
      </c>
      <c r="U4008">
        <v>5438.5109999999986</v>
      </c>
      <c r="AX4008" t="s">
        <v>28</v>
      </c>
      <c r="AY4008">
        <v>2018</v>
      </c>
      <c r="AZ4008">
        <v>10</v>
      </c>
      <c r="BA4008" t="s">
        <v>38</v>
      </c>
      <c r="BB4008" t="s">
        <v>97</v>
      </c>
      <c r="BC4008" t="s">
        <v>98</v>
      </c>
      <c r="BD4008" t="s">
        <v>101</v>
      </c>
      <c r="BE4008" t="s">
        <v>46</v>
      </c>
      <c r="BF4008" t="s">
        <v>49</v>
      </c>
      <c r="BG4008">
        <v>13454</v>
      </c>
      <c r="BH4008">
        <v>35814.548000000003</v>
      </c>
      <c r="BI4008">
        <v>50140.367200000008</v>
      </c>
      <c r="BJ4008">
        <v>14325.819200000005</v>
      </c>
    </row>
    <row r="4009" spans="11:62" x14ac:dyDescent="0.15">
      <c r="K4009">
        <v>2018</v>
      </c>
      <c r="L4009" t="s">
        <v>28</v>
      </c>
      <c r="M4009" t="s">
        <v>97</v>
      </c>
      <c r="N4009" t="s">
        <v>98</v>
      </c>
      <c r="O4009" t="s">
        <v>101</v>
      </c>
      <c r="P4009" t="s">
        <v>46</v>
      </c>
      <c r="Q4009" t="s">
        <v>47</v>
      </c>
      <c r="R4009">
        <v>16809</v>
      </c>
      <c r="S4009">
        <v>26222.04</v>
      </c>
      <c r="T4009">
        <v>31990.888800000001</v>
      </c>
      <c r="U4009">
        <v>5768.8487999999998</v>
      </c>
      <c r="AX4009" t="s">
        <v>28</v>
      </c>
      <c r="AY4009">
        <v>2018</v>
      </c>
      <c r="AZ4009">
        <v>10</v>
      </c>
      <c r="BA4009" t="s">
        <v>38</v>
      </c>
      <c r="BB4009" t="s">
        <v>97</v>
      </c>
      <c r="BC4009" t="s">
        <v>98</v>
      </c>
      <c r="BD4009" t="s">
        <v>101</v>
      </c>
      <c r="BE4009" t="s">
        <v>46</v>
      </c>
      <c r="BF4009" t="s">
        <v>50</v>
      </c>
      <c r="BG4009">
        <v>9563</v>
      </c>
      <c r="BH4009">
        <v>43913.295999999995</v>
      </c>
      <c r="BI4009">
        <v>57087.284799999994</v>
      </c>
      <c r="BJ4009">
        <v>13173.988799999999</v>
      </c>
    </row>
    <row r="4010" spans="11:62" x14ac:dyDescent="0.15">
      <c r="K4010">
        <v>2018</v>
      </c>
      <c r="L4010" t="s">
        <v>28</v>
      </c>
      <c r="M4010" t="s">
        <v>97</v>
      </c>
      <c r="N4010" t="s">
        <v>98</v>
      </c>
      <c r="O4010" t="s">
        <v>101</v>
      </c>
      <c r="P4010" t="s">
        <v>46</v>
      </c>
      <c r="Q4010" t="s">
        <v>48</v>
      </c>
      <c r="R4010">
        <v>10211</v>
      </c>
      <c r="S4010">
        <v>27630.966</v>
      </c>
      <c r="T4010">
        <v>35643.94614</v>
      </c>
      <c r="U4010">
        <v>8012.9801399999997</v>
      </c>
      <c r="AX4010" t="s">
        <v>28</v>
      </c>
      <c r="AY4010">
        <v>2018</v>
      </c>
      <c r="AZ4010">
        <v>10</v>
      </c>
      <c r="BA4010" t="s">
        <v>38</v>
      </c>
      <c r="BB4010" t="s">
        <v>97</v>
      </c>
      <c r="BC4010" t="s">
        <v>98</v>
      </c>
      <c r="BD4010" t="s">
        <v>101</v>
      </c>
      <c r="BE4010" t="s">
        <v>51</v>
      </c>
      <c r="BF4010" t="s">
        <v>52</v>
      </c>
      <c r="BG4010">
        <v>8568</v>
      </c>
      <c r="BH4010">
        <v>39721.248</v>
      </c>
      <c r="BI4010">
        <v>50048.77248</v>
      </c>
      <c r="BJ4010">
        <v>10327.52448</v>
      </c>
    </row>
    <row r="4011" spans="11:62" x14ac:dyDescent="0.15">
      <c r="K4011">
        <v>2018</v>
      </c>
      <c r="L4011" t="s">
        <v>28</v>
      </c>
      <c r="M4011" t="s">
        <v>97</v>
      </c>
      <c r="N4011" t="s">
        <v>98</v>
      </c>
      <c r="O4011" t="s">
        <v>101</v>
      </c>
      <c r="P4011" t="s">
        <v>46</v>
      </c>
      <c r="Q4011" t="s">
        <v>49</v>
      </c>
      <c r="R4011">
        <v>13454</v>
      </c>
      <c r="S4011">
        <v>35814.548000000003</v>
      </c>
      <c r="T4011">
        <v>50140.367200000008</v>
      </c>
      <c r="U4011">
        <v>14325.819200000005</v>
      </c>
      <c r="AX4011" t="s">
        <v>28</v>
      </c>
      <c r="AY4011">
        <v>2018</v>
      </c>
      <c r="AZ4011">
        <v>10</v>
      </c>
      <c r="BA4011" t="s">
        <v>38</v>
      </c>
      <c r="BB4011" t="s">
        <v>97</v>
      </c>
      <c r="BC4011" t="s">
        <v>98</v>
      </c>
      <c r="BD4011" t="s">
        <v>101</v>
      </c>
      <c r="BE4011" t="s">
        <v>51</v>
      </c>
      <c r="BF4011" t="s">
        <v>53</v>
      </c>
      <c r="BG4011">
        <v>14363</v>
      </c>
      <c r="BH4011">
        <v>126968.92</v>
      </c>
      <c r="BI4011">
        <v>170138.35280000002</v>
      </c>
      <c r="BJ4011">
        <v>43169.432800000024</v>
      </c>
    </row>
    <row r="4012" spans="11:62" x14ac:dyDescent="0.15">
      <c r="K4012">
        <v>2018</v>
      </c>
      <c r="L4012" t="s">
        <v>28</v>
      </c>
      <c r="M4012" t="s">
        <v>97</v>
      </c>
      <c r="N4012" t="s">
        <v>98</v>
      </c>
      <c r="O4012" t="s">
        <v>101</v>
      </c>
      <c r="P4012" t="s">
        <v>46</v>
      </c>
      <c r="Q4012" t="s">
        <v>50</v>
      </c>
      <c r="R4012">
        <v>9563</v>
      </c>
      <c r="S4012">
        <v>43913.295999999995</v>
      </c>
      <c r="T4012">
        <v>57087.284799999994</v>
      </c>
      <c r="U4012">
        <v>13173.988799999999</v>
      </c>
      <c r="AX4012" t="s">
        <v>28</v>
      </c>
      <c r="AY4012">
        <v>2018</v>
      </c>
      <c r="AZ4012">
        <v>10</v>
      </c>
      <c r="BA4012" t="s">
        <v>38</v>
      </c>
      <c r="BB4012" t="s">
        <v>97</v>
      </c>
      <c r="BC4012" t="s">
        <v>98</v>
      </c>
      <c r="BD4012" t="s">
        <v>101</v>
      </c>
      <c r="BE4012" t="s">
        <v>51</v>
      </c>
      <c r="BF4012" t="s">
        <v>54</v>
      </c>
      <c r="BG4012">
        <v>14734</v>
      </c>
      <c r="BH4012">
        <v>35980.428</v>
      </c>
      <c r="BI4012">
        <v>51452.012040000001</v>
      </c>
      <c r="BJ4012">
        <v>15471.584040000002</v>
      </c>
    </row>
    <row r="4013" spans="11:62" x14ac:dyDescent="0.15">
      <c r="K4013">
        <v>2018</v>
      </c>
      <c r="L4013" t="s">
        <v>28</v>
      </c>
      <c r="M4013" t="s">
        <v>97</v>
      </c>
      <c r="N4013" t="s">
        <v>98</v>
      </c>
      <c r="O4013" t="s">
        <v>101</v>
      </c>
      <c r="P4013" t="s">
        <v>51</v>
      </c>
      <c r="Q4013" t="s">
        <v>52</v>
      </c>
      <c r="R4013">
        <v>8568</v>
      </c>
      <c r="S4013">
        <v>39721.248</v>
      </c>
      <c r="T4013">
        <v>50048.77248</v>
      </c>
      <c r="U4013">
        <v>10327.52448</v>
      </c>
      <c r="AX4013" t="s">
        <v>28</v>
      </c>
      <c r="AY4013">
        <v>2018</v>
      </c>
      <c r="AZ4013">
        <v>10</v>
      </c>
      <c r="BA4013" t="s">
        <v>38</v>
      </c>
      <c r="BB4013" t="s">
        <v>97</v>
      </c>
      <c r="BC4013" t="s">
        <v>98</v>
      </c>
      <c r="BD4013" t="s">
        <v>101</v>
      </c>
      <c r="BE4013" t="s">
        <v>51</v>
      </c>
      <c r="BF4013" t="s">
        <v>55</v>
      </c>
      <c r="BG4013">
        <v>8382</v>
      </c>
      <c r="BH4013">
        <v>46670.975999999995</v>
      </c>
      <c r="BI4013">
        <v>68139.624959999986</v>
      </c>
      <c r="BJ4013">
        <v>21468.648959999991</v>
      </c>
    </row>
    <row r="4014" spans="11:62" x14ac:dyDescent="0.15">
      <c r="K4014">
        <v>2018</v>
      </c>
      <c r="L4014" t="s">
        <v>28</v>
      </c>
      <c r="M4014" t="s">
        <v>97</v>
      </c>
      <c r="N4014" t="s">
        <v>98</v>
      </c>
      <c r="O4014" t="s">
        <v>101</v>
      </c>
      <c r="P4014" t="s">
        <v>51</v>
      </c>
      <c r="Q4014" t="s">
        <v>53</v>
      </c>
      <c r="R4014">
        <v>14363</v>
      </c>
      <c r="S4014">
        <v>126968.92</v>
      </c>
      <c r="T4014">
        <v>170138.35280000002</v>
      </c>
      <c r="U4014">
        <v>43169.432800000024</v>
      </c>
      <c r="AX4014" t="s">
        <v>28</v>
      </c>
      <c r="AY4014">
        <v>2018</v>
      </c>
      <c r="AZ4014">
        <v>10</v>
      </c>
      <c r="BA4014" t="s">
        <v>38</v>
      </c>
      <c r="BB4014" t="s">
        <v>97</v>
      </c>
      <c r="BC4014" t="s">
        <v>98</v>
      </c>
      <c r="BD4014" t="s">
        <v>101</v>
      </c>
      <c r="BE4014" t="s">
        <v>56</v>
      </c>
      <c r="BF4014" t="s">
        <v>57</v>
      </c>
      <c r="BG4014">
        <v>12971</v>
      </c>
      <c r="BH4014">
        <v>191192.54</v>
      </c>
      <c r="BI4014">
        <v>256198.0036</v>
      </c>
      <c r="BJ4014">
        <v>65005.463599999988</v>
      </c>
    </row>
    <row r="4015" spans="11:62" x14ac:dyDescent="0.15">
      <c r="K4015">
        <v>2018</v>
      </c>
      <c r="L4015" t="s">
        <v>28</v>
      </c>
      <c r="M4015" t="s">
        <v>97</v>
      </c>
      <c r="N4015" t="s">
        <v>98</v>
      </c>
      <c r="O4015" t="s">
        <v>101</v>
      </c>
      <c r="P4015" t="s">
        <v>51</v>
      </c>
      <c r="Q4015" t="s">
        <v>54</v>
      </c>
      <c r="R4015">
        <v>14734</v>
      </c>
      <c r="S4015">
        <v>35980.428</v>
      </c>
      <c r="T4015">
        <v>51452.012040000001</v>
      </c>
      <c r="U4015">
        <v>15471.584040000002</v>
      </c>
      <c r="AX4015" t="s">
        <v>28</v>
      </c>
      <c r="AY4015">
        <v>2018</v>
      </c>
      <c r="AZ4015">
        <v>10</v>
      </c>
      <c r="BA4015" t="s">
        <v>38</v>
      </c>
      <c r="BB4015" t="s">
        <v>97</v>
      </c>
      <c r="BC4015" t="s">
        <v>98</v>
      </c>
      <c r="BD4015" t="s">
        <v>101</v>
      </c>
      <c r="BE4015" t="s">
        <v>56</v>
      </c>
      <c r="BF4015" t="s">
        <v>58</v>
      </c>
      <c r="BG4015">
        <v>18653</v>
      </c>
      <c r="BH4015">
        <v>144542.09699999998</v>
      </c>
      <c r="BI4015">
        <v>213922.30356</v>
      </c>
      <c r="BJ4015">
        <v>69380.206560000021</v>
      </c>
    </row>
    <row r="4016" spans="11:62" x14ac:dyDescent="0.15">
      <c r="K4016">
        <v>2018</v>
      </c>
      <c r="L4016" t="s">
        <v>28</v>
      </c>
      <c r="M4016" t="s">
        <v>97</v>
      </c>
      <c r="N4016" t="s">
        <v>98</v>
      </c>
      <c r="O4016" t="s">
        <v>101</v>
      </c>
      <c r="P4016" t="s">
        <v>51</v>
      </c>
      <c r="Q4016" t="s">
        <v>55</v>
      </c>
      <c r="R4016">
        <v>8382</v>
      </c>
      <c r="S4016">
        <v>46670.975999999995</v>
      </c>
      <c r="T4016">
        <v>68139.624959999986</v>
      </c>
      <c r="U4016">
        <v>21468.648959999991</v>
      </c>
      <c r="AX4016" t="s">
        <v>28</v>
      </c>
      <c r="AY4016">
        <v>2018</v>
      </c>
      <c r="AZ4016">
        <v>10</v>
      </c>
      <c r="BA4016" t="s">
        <v>38</v>
      </c>
      <c r="BB4016" t="s">
        <v>97</v>
      </c>
      <c r="BC4016" t="s">
        <v>98</v>
      </c>
      <c r="BD4016" t="s">
        <v>101</v>
      </c>
      <c r="BE4016" t="s">
        <v>56</v>
      </c>
      <c r="BF4016" t="s">
        <v>59</v>
      </c>
      <c r="BG4016">
        <v>10712</v>
      </c>
      <c r="BH4016">
        <v>24102.000000000004</v>
      </c>
      <c r="BI4016">
        <v>32055.660000000003</v>
      </c>
      <c r="BJ4016">
        <v>7953.66</v>
      </c>
    </row>
    <row r="4017" spans="11:62" x14ac:dyDescent="0.15">
      <c r="K4017">
        <v>2018</v>
      </c>
      <c r="L4017" t="s">
        <v>28</v>
      </c>
      <c r="M4017" t="s">
        <v>97</v>
      </c>
      <c r="N4017" t="s">
        <v>98</v>
      </c>
      <c r="O4017" t="s">
        <v>101</v>
      </c>
      <c r="P4017" t="s">
        <v>56</v>
      </c>
      <c r="Q4017" t="s">
        <v>57</v>
      </c>
      <c r="R4017">
        <v>12971</v>
      </c>
      <c r="S4017">
        <v>191192.54</v>
      </c>
      <c r="T4017">
        <v>256198.0036</v>
      </c>
      <c r="U4017">
        <v>65005.463599999988</v>
      </c>
      <c r="AX4017" t="s">
        <v>28</v>
      </c>
      <c r="AY4017">
        <v>2018</v>
      </c>
      <c r="AZ4017">
        <v>10</v>
      </c>
      <c r="BA4017" t="s">
        <v>38</v>
      </c>
      <c r="BB4017" t="s">
        <v>97</v>
      </c>
      <c r="BC4017" t="s">
        <v>98</v>
      </c>
      <c r="BD4017" t="s">
        <v>102</v>
      </c>
      <c r="BE4017" t="s">
        <v>46</v>
      </c>
      <c r="BF4017" t="s">
        <v>47</v>
      </c>
      <c r="BG4017">
        <v>16899</v>
      </c>
      <c r="BH4017">
        <v>25754.076000000001</v>
      </c>
      <c r="BI4017">
        <v>34510.461840000004</v>
      </c>
      <c r="BJ4017">
        <v>8756.3858400000026</v>
      </c>
    </row>
    <row r="4018" spans="11:62" x14ac:dyDescent="0.15">
      <c r="K4018">
        <v>2018</v>
      </c>
      <c r="L4018" t="s">
        <v>28</v>
      </c>
      <c r="M4018" t="s">
        <v>97</v>
      </c>
      <c r="N4018" t="s">
        <v>98</v>
      </c>
      <c r="O4018" t="s">
        <v>101</v>
      </c>
      <c r="P4018" t="s">
        <v>56</v>
      </c>
      <c r="Q4018" t="s">
        <v>58</v>
      </c>
      <c r="R4018">
        <v>18653</v>
      </c>
      <c r="S4018">
        <v>144542.09699999998</v>
      </c>
      <c r="T4018">
        <v>213922.30356</v>
      </c>
      <c r="U4018">
        <v>69380.206560000021</v>
      </c>
      <c r="AX4018" t="s">
        <v>28</v>
      </c>
      <c r="AY4018">
        <v>2018</v>
      </c>
      <c r="AZ4018">
        <v>10</v>
      </c>
      <c r="BA4018" t="s">
        <v>38</v>
      </c>
      <c r="BB4018" t="s">
        <v>97</v>
      </c>
      <c r="BC4018" t="s">
        <v>98</v>
      </c>
      <c r="BD4018" t="s">
        <v>102</v>
      </c>
      <c r="BE4018" t="s">
        <v>46</v>
      </c>
      <c r="BF4018" t="s">
        <v>48</v>
      </c>
      <c r="BG4018">
        <v>7977</v>
      </c>
      <c r="BH4018">
        <v>19655.328000000001</v>
      </c>
      <c r="BI4018">
        <v>26338.139520000001</v>
      </c>
      <c r="BJ4018">
        <v>6682.8115199999993</v>
      </c>
    </row>
    <row r="4019" spans="11:62" x14ac:dyDescent="0.15">
      <c r="K4019">
        <v>2018</v>
      </c>
      <c r="L4019" t="s">
        <v>28</v>
      </c>
      <c r="M4019" t="s">
        <v>97</v>
      </c>
      <c r="N4019" t="s">
        <v>98</v>
      </c>
      <c r="O4019" t="s">
        <v>101</v>
      </c>
      <c r="P4019" t="s">
        <v>56</v>
      </c>
      <c r="Q4019" t="s">
        <v>59</v>
      </c>
      <c r="R4019">
        <v>10712</v>
      </c>
      <c r="S4019">
        <v>24102.000000000004</v>
      </c>
      <c r="T4019">
        <v>32055.660000000003</v>
      </c>
      <c r="U4019">
        <v>7953.66</v>
      </c>
      <c r="AX4019" t="s">
        <v>28</v>
      </c>
      <c r="AY4019">
        <v>2018</v>
      </c>
      <c r="AZ4019">
        <v>10</v>
      </c>
      <c r="BA4019" t="s">
        <v>38</v>
      </c>
      <c r="BB4019" t="s">
        <v>97</v>
      </c>
      <c r="BC4019" t="s">
        <v>98</v>
      </c>
      <c r="BD4019" t="s">
        <v>102</v>
      </c>
      <c r="BE4019" t="s">
        <v>46</v>
      </c>
      <c r="BF4019" t="s">
        <v>49</v>
      </c>
      <c r="BG4019">
        <v>12961</v>
      </c>
      <c r="BH4019">
        <v>32221.046000000002</v>
      </c>
      <c r="BI4019">
        <v>42209.570260000008</v>
      </c>
      <c r="BJ4019">
        <v>9988.5242600000056</v>
      </c>
    </row>
    <row r="4020" spans="11:62" x14ac:dyDescent="0.15">
      <c r="K4020">
        <v>2018</v>
      </c>
      <c r="L4020" t="s">
        <v>28</v>
      </c>
      <c r="M4020" t="s">
        <v>97</v>
      </c>
      <c r="N4020" t="s">
        <v>98</v>
      </c>
      <c r="O4020" t="s">
        <v>102</v>
      </c>
      <c r="P4020" t="s">
        <v>46</v>
      </c>
      <c r="Q4020" t="s">
        <v>47</v>
      </c>
      <c r="R4020">
        <v>16899</v>
      </c>
      <c r="S4020">
        <v>25754.076000000001</v>
      </c>
      <c r="T4020">
        <v>34510.461840000004</v>
      </c>
      <c r="U4020">
        <v>8756.3858400000026</v>
      </c>
      <c r="AX4020" t="s">
        <v>28</v>
      </c>
      <c r="AY4020">
        <v>2018</v>
      </c>
      <c r="AZ4020">
        <v>10</v>
      </c>
      <c r="BA4020" t="s">
        <v>38</v>
      </c>
      <c r="BB4020" t="s">
        <v>97</v>
      </c>
      <c r="BC4020" t="s">
        <v>98</v>
      </c>
      <c r="BD4020" t="s">
        <v>102</v>
      </c>
      <c r="BE4020" t="s">
        <v>46</v>
      </c>
      <c r="BF4020" t="s">
        <v>50</v>
      </c>
      <c r="BG4020">
        <v>6588</v>
      </c>
      <c r="BH4020">
        <v>33763.5</v>
      </c>
      <c r="BI4020">
        <v>40853.834999999999</v>
      </c>
      <c r="BJ4020">
        <v>7090.3349999999991</v>
      </c>
    </row>
    <row r="4021" spans="11:62" x14ac:dyDescent="0.15">
      <c r="K4021">
        <v>2018</v>
      </c>
      <c r="L4021" t="s">
        <v>28</v>
      </c>
      <c r="M4021" t="s">
        <v>97</v>
      </c>
      <c r="N4021" t="s">
        <v>98</v>
      </c>
      <c r="O4021" t="s">
        <v>102</v>
      </c>
      <c r="P4021" t="s">
        <v>46</v>
      </c>
      <c r="Q4021" t="s">
        <v>48</v>
      </c>
      <c r="R4021">
        <v>7977</v>
      </c>
      <c r="S4021">
        <v>19655.328000000001</v>
      </c>
      <c r="T4021">
        <v>26338.139520000001</v>
      </c>
      <c r="U4021">
        <v>6682.8115199999993</v>
      </c>
      <c r="AX4021" t="s">
        <v>28</v>
      </c>
      <c r="AY4021">
        <v>2018</v>
      </c>
      <c r="AZ4021">
        <v>10</v>
      </c>
      <c r="BA4021" t="s">
        <v>38</v>
      </c>
      <c r="BB4021" t="s">
        <v>97</v>
      </c>
      <c r="BC4021" t="s">
        <v>98</v>
      </c>
      <c r="BD4021" t="s">
        <v>102</v>
      </c>
      <c r="BE4021" t="s">
        <v>51</v>
      </c>
      <c r="BF4021" t="s">
        <v>52</v>
      </c>
      <c r="BG4021">
        <v>18593</v>
      </c>
      <c r="BH4021">
        <v>89023.283999999985</v>
      </c>
      <c r="BI4021">
        <v>131754.46031999998</v>
      </c>
      <c r="BJ4021">
        <v>42731.176319999999</v>
      </c>
    </row>
    <row r="4022" spans="11:62" x14ac:dyDescent="0.15">
      <c r="K4022">
        <v>2018</v>
      </c>
      <c r="L4022" t="s">
        <v>28</v>
      </c>
      <c r="M4022" t="s">
        <v>97</v>
      </c>
      <c r="N4022" t="s">
        <v>98</v>
      </c>
      <c r="O4022" t="s">
        <v>102</v>
      </c>
      <c r="P4022" t="s">
        <v>46</v>
      </c>
      <c r="Q4022" t="s">
        <v>49</v>
      </c>
      <c r="R4022">
        <v>12961</v>
      </c>
      <c r="S4022">
        <v>32221.046000000002</v>
      </c>
      <c r="T4022">
        <v>42209.570260000008</v>
      </c>
      <c r="U4022">
        <v>9988.5242600000056</v>
      </c>
      <c r="AX4022" t="s">
        <v>28</v>
      </c>
      <c r="AY4022">
        <v>2018</v>
      </c>
      <c r="AZ4022">
        <v>10</v>
      </c>
      <c r="BA4022" t="s">
        <v>38</v>
      </c>
      <c r="BB4022" t="s">
        <v>97</v>
      </c>
      <c r="BC4022" t="s">
        <v>98</v>
      </c>
      <c r="BD4022" t="s">
        <v>102</v>
      </c>
      <c r="BE4022" t="s">
        <v>51</v>
      </c>
      <c r="BF4022" t="s">
        <v>53</v>
      </c>
      <c r="BG4022">
        <v>9861</v>
      </c>
      <c r="BH4022">
        <v>85830.144</v>
      </c>
      <c r="BI4022">
        <v>102996.1728</v>
      </c>
      <c r="BJ4022">
        <v>17166.0288</v>
      </c>
    </row>
    <row r="4023" spans="11:62" x14ac:dyDescent="0.15">
      <c r="K4023">
        <v>2018</v>
      </c>
      <c r="L4023" t="s">
        <v>28</v>
      </c>
      <c r="M4023" t="s">
        <v>97</v>
      </c>
      <c r="N4023" t="s">
        <v>98</v>
      </c>
      <c r="O4023" t="s">
        <v>102</v>
      </c>
      <c r="P4023" t="s">
        <v>46</v>
      </c>
      <c r="Q4023" t="s">
        <v>50</v>
      </c>
      <c r="R4023">
        <v>6588</v>
      </c>
      <c r="S4023">
        <v>33763.5</v>
      </c>
      <c r="T4023">
        <v>40853.834999999999</v>
      </c>
      <c r="U4023">
        <v>7090.3349999999991</v>
      </c>
      <c r="AX4023" t="s">
        <v>28</v>
      </c>
      <c r="AY4023">
        <v>2018</v>
      </c>
      <c r="AZ4023">
        <v>10</v>
      </c>
      <c r="BA4023" t="s">
        <v>38</v>
      </c>
      <c r="BB4023" t="s">
        <v>97</v>
      </c>
      <c r="BC4023" t="s">
        <v>98</v>
      </c>
      <c r="BD4023" t="s">
        <v>102</v>
      </c>
      <c r="BE4023" t="s">
        <v>51</v>
      </c>
      <c r="BF4023" t="s">
        <v>54</v>
      </c>
      <c r="BG4023">
        <v>12201</v>
      </c>
      <c r="BH4023">
        <v>33015.906000000003</v>
      </c>
      <c r="BI4023">
        <v>47542.904640000008</v>
      </c>
      <c r="BJ4023">
        <v>14526.998640000005</v>
      </c>
    </row>
    <row r="4024" spans="11:62" x14ac:dyDescent="0.15">
      <c r="K4024">
        <v>2018</v>
      </c>
      <c r="L4024" t="s">
        <v>28</v>
      </c>
      <c r="M4024" t="s">
        <v>97</v>
      </c>
      <c r="N4024" t="s">
        <v>98</v>
      </c>
      <c r="O4024" t="s">
        <v>102</v>
      </c>
      <c r="P4024" t="s">
        <v>51</v>
      </c>
      <c r="Q4024" t="s">
        <v>52</v>
      </c>
      <c r="R4024">
        <v>18593</v>
      </c>
      <c r="S4024">
        <v>89023.283999999985</v>
      </c>
      <c r="T4024">
        <v>131754.46031999998</v>
      </c>
      <c r="U4024">
        <v>42731.176319999999</v>
      </c>
      <c r="AX4024" t="s">
        <v>28</v>
      </c>
      <c r="AY4024">
        <v>2018</v>
      </c>
      <c r="AZ4024">
        <v>10</v>
      </c>
      <c r="BA4024" t="s">
        <v>38</v>
      </c>
      <c r="BB4024" t="s">
        <v>97</v>
      </c>
      <c r="BC4024" t="s">
        <v>98</v>
      </c>
      <c r="BD4024" t="s">
        <v>102</v>
      </c>
      <c r="BE4024" t="s">
        <v>51</v>
      </c>
      <c r="BF4024" t="s">
        <v>55</v>
      </c>
      <c r="BG4024">
        <v>13885</v>
      </c>
      <c r="BH4024">
        <v>74645.759999999995</v>
      </c>
      <c r="BI4024">
        <v>100771.776</v>
      </c>
      <c r="BJ4024">
        <v>26126.016000000003</v>
      </c>
    </row>
    <row r="4025" spans="11:62" x14ac:dyDescent="0.15">
      <c r="K4025">
        <v>2018</v>
      </c>
      <c r="L4025" t="s">
        <v>28</v>
      </c>
      <c r="M4025" t="s">
        <v>97</v>
      </c>
      <c r="N4025" t="s">
        <v>98</v>
      </c>
      <c r="O4025" t="s">
        <v>102</v>
      </c>
      <c r="P4025" t="s">
        <v>51</v>
      </c>
      <c r="Q4025" t="s">
        <v>53</v>
      </c>
      <c r="R4025">
        <v>9861</v>
      </c>
      <c r="S4025">
        <v>85830.144</v>
      </c>
      <c r="T4025">
        <v>102996.1728</v>
      </c>
      <c r="U4025">
        <v>17166.0288</v>
      </c>
      <c r="AX4025" t="s">
        <v>28</v>
      </c>
      <c r="AY4025">
        <v>2018</v>
      </c>
      <c r="AZ4025">
        <v>10</v>
      </c>
      <c r="BA4025" t="s">
        <v>38</v>
      </c>
      <c r="BB4025" t="s">
        <v>97</v>
      </c>
      <c r="BC4025" t="s">
        <v>98</v>
      </c>
      <c r="BD4025" t="s">
        <v>102</v>
      </c>
      <c r="BE4025" t="s">
        <v>56</v>
      </c>
      <c r="BF4025" t="s">
        <v>57</v>
      </c>
      <c r="BG4025">
        <v>19815</v>
      </c>
      <c r="BH4025">
        <v>300038.73</v>
      </c>
      <c r="BI4025">
        <v>393050.73629999993</v>
      </c>
      <c r="BJ4025">
        <v>93012.00629999995</v>
      </c>
    </row>
    <row r="4026" spans="11:62" x14ac:dyDescent="0.15">
      <c r="K4026">
        <v>2018</v>
      </c>
      <c r="L4026" t="s">
        <v>28</v>
      </c>
      <c r="M4026" t="s">
        <v>97</v>
      </c>
      <c r="N4026" t="s">
        <v>98</v>
      </c>
      <c r="O4026" t="s">
        <v>102</v>
      </c>
      <c r="P4026" t="s">
        <v>51</v>
      </c>
      <c r="Q4026" t="s">
        <v>54</v>
      </c>
      <c r="R4026">
        <v>12201</v>
      </c>
      <c r="S4026">
        <v>33015.906000000003</v>
      </c>
      <c r="T4026">
        <v>47542.904640000008</v>
      </c>
      <c r="U4026">
        <v>14526.998640000005</v>
      </c>
      <c r="AX4026" t="s">
        <v>28</v>
      </c>
      <c r="AY4026">
        <v>2018</v>
      </c>
      <c r="AZ4026">
        <v>10</v>
      </c>
      <c r="BA4026" t="s">
        <v>38</v>
      </c>
      <c r="BB4026" t="s">
        <v>97</v>
      </c>
      <c r="BC4026" t="s">
        <v>98</v>
      </c>
      <c r="BD4026" t="s">
        <v>102</v>
      </c>
      <c r="BE4026" t="s">
        <v>56</v>
      </c>
      <c r="BF4026" t="s">
        <v>58</v>
      </c>
      <c r="BG4026">
        <v>19298</v>
      </c>
      <c r="BH4026">
        <v>136166.68799999999</v>
      </c>
      <c r="BI4026">
        <v>171570.02688000002</v>
      </c>
      <c r="BJ4026">
        <v>35403.338880000025</v>
      </c>
    </row>
    <row r="4027" spans="11:62" x14ac:dyDescent="0.15">
      <c r="K4027">
        <v>2018</v>
      </c>
      <c r="L4027" t="s">
        <v>28</v>
      </c>
      <c r="M4027" t="s">
        <v>97</v>
      </c>
      <c r="N4027" t="s">
        <v>98</v>
      </c>
      <c r="O4027" t="s">
        <v>102</v>
      </c>
      <c r="P4027" t="s">
        <v>51</v>
      </c>
      <c r="Q4027" t="s">
        <v>55</v>
      </c>
      <c r="R4027">
        <v>13885</v>
      </c>
      <c r="S4027">
        <v>74645.759999999995</v>
      </c>
      <c r="T4027">
        <v>100771.776</v>
      </c>
      <c r="U4027">
        <v>26126.016000000003</v>
      </c>
      <c r="AX4027" t="s">
        <v>28</v>
      </c>
      <c r="AY4027">
        <v>2018</v>
      </c>
      <c r="AZ4027">
        <v>10</v>
      </c>
      <c r="BA4027" t="s">
        <v>38</v>
      </c>
      <c r="BB4027" t="s">
        <v>97</v>
      </c>
      <c r="BC4027" t="s">
        <v>98</v>
      </c>
      <c r="BD4027" t="s">
        <v>102</v>
      </c>
      <c r="BE4027" t="s">
        <v>56</v>
      </c>
      <c r="BF4027" t="s">
        <v>59</v>
      </c>
      <c r="BG4027">
        <v>16182</v>
      </c>
      <c r="BH4027">
        <v>36992.052000000003</v>
      </c>
      <c r="BI4027">
        <v>49939.270200000006</v>
      </c>
      <c r="BJ4027">
        <v>12947.218200000003</v>
      </c>
    </row>
    <row r="4028" spans="11:62" x14ac:dyDescent="0.15">
      <c r="K4028">
        <v>2018</v>
      </c>
      <c r="L4028" t="s">
        <v>28</v>
      </c>
      <c r="M4028" t="s">
        <v>97</v>
      </c>
      <c r="N4028" t="s">
        <v>98</v>
      </c>
      <c r="O4028" t="s">
        <v>102</v>
      </c>
      <c r="P4028" t="s">
        <v>56</v>
      </c>
      <c r="Q4028" t="s">
        <v>57</v>
      </c>
      <c r="R4028">
        <v>19815</v>
      </c>
      <c r="S4028">
        <v>300038.73</v>
      </c>
      <c r="T4028">
        <v>393050.73629999993</v>
      </c>
      <c r="U4028">
        <v>93012.00629999995</v>
      </c>
      <c r="AX4028" t="s">
        <v>28</v>
      </c>
      <c r="AY4028">
        <v>2018</v>
      </c>
      <c r="AZ4028">
        <v>10</v>
      </c>
      <c r="BA4028" t="s">
        <v>38</v>
      </c>
      <c r="BB4028" t="s">
        <v>103</v>
      </c>
      <c r="BC4028" t="s">
        <v>98</v>
      </c>
      <c r="BD4028" t="s">
        <v>104</v>
      </c>
      <c r="BE4028" t="s">
        <v>46</v>
      </c>
      <c r="BF4028" t="s">
        <v>47</v>
      </c>
      <c r="BG4028">
        <v>13426</v>
      </c>
      <c r="BH4028">
        <v>19333.439999999999</v>
      </c>
      <c r="BI4028">
        <v>28806.825599999996</v>
      </c>
      <c r="BJ4028">
        <v>9473.3855999999978</v>
      </c>
    </row>
    <row r="4029" spans="11:62" x14ac:dyDescent="0.15">
      <c r="K4029">
        <v>2018</v>
      </c>
      <c r="L4029" t="s">
        <v>28</v>
      </c>
      <c r="M4029" t="s">
        <v>97</v>
      </c>
      <c r="N4029" t="s">
        <v>98</v>
      </c>
      <c r="O4029" t="s">
        <v>102</v>
      </c>
      <c r="P4029" t="s">
        <v>56</v>
      </c>
      <c r="Q4029" t="s">
        <v>58</v>
      </c>
      <c r="R4029">
        <v>19298</v>
      </c>
      <c r="S4029">
        <v>136166.68799999999</v>
      </c>
      <c r="T4029">
        <v>171570.02688000002</v>
      </c>
      <c r="U4029">
        <v>35403.338880000025</v>
      </c>
      <c r="AX4029" t="s">
        <v>28</v>
      </c>
      <c r="AY4029">
        <v>2018</v>
      </c>
      <c r="AZ4029">
        <v>10</v>
      </c>
      <c r="BA4029" t="s">
        <v>38</v>
      </c>
      <c r="BB4029" t="s">
        <v>103</v>
      </c>
      <c r="BC4029" t="s">
        <v>98</v>
      </c>
      <c r="BD4029" t="s">
        <v>104</v>
      </c>
      <c r="BE4029" t="s">
        <v>46</v>
      </c>
      <c r="BF4029" t="s">
        <v>48</v>
      </c>
      <c r="BG4029">
        <v>7291</v>
      </c>
      <c r="BH4029">
        <v>20691.858</v>
      </c>
      <c r="BI4029">
        <v>28968.601200000001</v>
      </c>
      <c r="BJ4029">
        <v>8276.7432000000008</v>
      </c>
    </row>
    <row r="4030" spans="11:62" x14ac:dyDescent="0.15">
      <c r="K4030">
        <v>2018</v>
      </c>
      <c r="L4030" t="s">
        <v>28</v>
      </c>
      <c r="M4030" t="s">
        <v>97</v>
      </c>
      <c r="N4030" t="s">
        <v>98</v>
      </c>
      <c r="O4030" t="s">
        <v>102</v>
      </c>
      <c r="P4030" t="s">
        <v>56</v>
      </c>
      <c r="Q4030" t="s">
        <v>59</v>
      </c>
      <c r="R4030">
        <v>16182</v>
      </c>
      <c r="S4030">
        <v>36992.052000000003</v>
      </c>
      <c r="T4030">
        <v>49939.270200000006</v>
      </c>
      <c r="U4030">
        <v>12947.218200000003</v>
      </c>
      <c r="AX4030" t="s">
        <v>28</v>
      </c>
      <c r="AY4030">
        <v>2018</v>
      </c>
      <c r="AZ4030">
        <v>10</v>
      </c>
      <c r="BA4030" t="s">
        <v>38</v>
      </c>
      <c r="BB4030" t="s">
        <v>103</v>
      </c>
      <c r="BC4030" t="s">
        <v>98</v>
      </c>
      <c r="BD4030" t="s">
        <v>104</v>
      </c>
      <c r="BE4030" t="s">
        <v>46</v>
      </c>
      <c r="BF4030" t="s">
        <v>49</v>
      </c>
      <c r="BG4030">
        <v>15559</v>
      </c>
      <c r="BH4030">
        <v>42102.654000000002</v>
      </c>
      <c r="BI4030">
        <v>50944.211340000009</v>
      </c>
      <c r="BJ4030">
        <v>8841.5573400000067</v>
      </c>
    </row>
    <row r="4031" spans="11:62" x14ac:dyDescent="0.15">
      <c r="K4031">
        <v>2018</v>
      </c>
      <c r="L4031" t="s">
        <v>28</v>
      </c>
      <c r="M4031" t="s">
        <v>103</v>
      </c>
      <c r="N4031" t="s">
        <v>98</v>
      </c>
      <c r="O4031" t="s">
        <v>104</v>
      </c>
      <c r="P4031" t="s">
        <v>46</v>
      </c>
      <c r="Q4031" t="s">
        <v>47</v>
      </c>
      <c r="R4031">
        <v>13426</v>
      </c>
      <c r="S4031">
        <v>19333.439999999999</v>
      </c>
      <c r="T4031">
        <v>28806.825599999996</v>
      </c>
      <c r="U4031">
        <v>9473.3855999999978</v>
      </c>
      <c r="AX4031" t="s">
        <v>28</v>
      </c>
      <c r="AY4031">
        <v>2018</v>
      </c>
      <c r="AZ4031">
        <v>10</v>
      </c>
      <c r="BA4031" t="s">
        <v>38</v>
      </c>
      <c r="BB4031" t="s">
        <v>103</v>
      </c>
      <c r="BC4031" t="s">
        <v>98</v>
      </c>
      <c r="BD4031" t="s">
        <v>104</v>
      </c>
      <c r="BE4031" t="s">
        <v>46</v>
      </c>
      <c r="BF4031" t="s">
        <v>50</v>
      </c>
      <c r="BG4031">
        <v>14015</v>
      </c>
      <c r="BH4031">
        <v>68953.799999999988</v>
      </c>
      <c r="BI4031">
        <v>91708.553999999989</v>
      </c>
      <c r="BJ4031">
        <v>22754.754000000001</v>
      </c>
    </row>
    <row r="4032" spans="11:62" x14ac:dyDescent="0.15">
      <c r="K4032">
        <v>2018</v>
      </c>
      <c r="L4032" t="s">
        <v>28</v>
      </c>
      <c r="M4032" t="s">
        <v>103</v>
      </c>
      <c r="N4032" t="s">
        <v>98</v>
      </c>
      <c r="O4032" t="s">
        <v>104</v>
      </c>
      <c r="P4032" t="s">
        <v>46</v>
      </c>
      <c r="Q4032" t="s">
        <v>48</v>
      </c>
      <c r="R4032">
        <v>7291</v>
      </c>
      <c r="S4032">
        <v>20691.858</v>
      </c>
      <c r="T4032">
        <v>28968.601200000001</v>
      </c>
      <c r="U4032">
        <v>8276.7432000000008</v>
      </c>
      <c r="AX4032" t="s">
        <v>28</v>
      </c>
      <c r="AY4032">
        <v>2018</v>
      </c>
      <c r="AZ4032">
        <v>10</v>
      </c>
      <c r="BA4032" t="s">
        <v>38</v>
      </c>
      <c r="BB4032" t="s">
        <v>103</v>
      </c>
      <c r="BC4032" t="s">
        <v>98</v>
      </c>
      <c r="BD4032" t="s">
        <v>104</v>
      </c>
      <c r="BE4032" t="s">
        <v>51</v>
      </c>
      <c r="BF4032" t="s">
        <v>52</v>
      </c>
      <c r="BG4032">
        <v>6350</v>
      </c>
      <c r="BH4032">
        <v>30645.1</v>
      </c>
      <c r="BI4032">
        <v>38919.276999999995</v>
      </c>
      <c r="BJ4032">
        <v>8274.176999999996</v>
      </c>
    </row>
    <row r="4033" spans="11:62" x14ac:dyDescent="0.15">
      <c r="K4033">
        <v>2018</v>
      </c>
      <c r="L4033" t="s">
        <v>28</v>
      </c>
      <c r="M4033" t="s">
        <v>103</v>
      </c>
      <c r="N4033" t="s">
        <v>98</v>
      </c>
      <c r="O4033" t="s">
        <v>104</v>
      </c>
      <c r="P4033" t="s">
        <v>46</v>
      </c>
      <c r="Q4033" t="s">
        <v>49</v>
      </c>
      <c r="R4033">
        <v>15559</v>
      </c>
      <c r="S4033">
        <v>42102.654000000002</v>
      </c>
      <c r="T4033">
        <v>50944.211340000009</v>
      </c>
      <c r="U4033">
        <v>8841.5573400000067</v>
      </c>
      <c r="AX4033" t="s">
        <v>28</v>
      </c>
      <c r="AY4033">
        <v>2018</v>
      </c>
      <c r="AZ4033">
        <v>10</v>
      </c>
      <c r="BA4033" t="s">
        <v>38</v>
      </c>
      <c r="BB4033" t="s">
        <v>103</v>
      </c>
      <c r="BC4033" t="s">
        <v>98</v>
      </c>
      <c r="BD4033" t="s">
        <v>104</v>
      </c>
      <c r="BE4033" t="s">
        <v>51</v>
      </c>
      <c r="BF4033" t="s">
        <v>53</v>
      </c>
      <c r="BG4033">
        <v>5599</v>
      </c>
      <c r="BH4033">
        <v>47972.231999999989</v>
      </c>
      <c r="BI4033">
        <v>67161.124799999991</v>
      </c>
      <c r="BJ4033">
        <v>19188.892800000001</v>
      </c>
    </row>
    <row r="4034" spans="11:62" x14ac:dyDescent="0.15">
      <c r="K4034">
        <v>2018</v>
      </c>
      <c r="L4034" t="s">
        <v>28</v>
      </c>
      <c r="M4034" t="s">
        <v>103</v>
      </c>
      <c r="N4034" t="s">
        <v>98</v>
      </c>
      <c r="O4034" t="s">
        <v>104</v>
      </c>
      <c r="P4034" t="s">
        <v>46</v>
      </c>
      <c r="Q4034" t="s">
        <v>50</v>
      </c>
      <c r="R4034">
        <v>14015</v>
      </c>
      <c r="S4034">
        <v>68953.799999999988</v>
      </c>
      <c r="T4034">
        <v>91708.553999999989</v>
      </c>
      <c r="U4034">
        <v>22754.754000000001</v>
      </c>
      <c r="AX4034" t="s">
        <v>28</v>
      </c>
      <c r="AY4034">
        <v>2018</v>
      </c>
      <c r="AZ4034">
        <v>10</v>
      </c>
      <c r="BA4034" t="s">
        <v>38</v>
      </c>
      <c r="BB4034" t="s">
        <v>103</v>
      </c>
      <c r="BC4034" t="s">
        <v>98</v>
      </c>
      <c r="BD4034" t="s">
        <v>104</v>
      </c>
      <c r="BE4034" t="s">
        <v>51</v>
      </c>
      <c r="BF4034" t="s">
        <v>54</v>
      </c>
      <c r="BG4034">
        <v>17493</v>
      </c>
      <c r="BH4034">
        <v>45026.982000000011</v>
      </c>
      <c r="BI4034">
        <v>67090.203180000011</v>
      </c>
      <c r="BJ4034">
        <v>22063.22118</v>
      </c>
    </row>
    <row r="4035" spans="11:62" x14ac:dyDescent="0.15">
      <c r="K4035">
        <v>2018</v>
      </c>
      <c r="L4035" t="s">
        <v>28</v>
      </c>
      <c r="M4035" t="s">
        <v>103</v>
      </c>
      <c r="N4035" t="s">
        <v>98</v>
      </c>
      <c r="O4035" t="s">
        <v>104</v>
      </c>
      <c r="P4035" t="s">
        <v>51</v>
      </c>
      <c r="Q4035" t="s">
        <v>52</v>
      </c>
      <c r="R4035">
        <v>6350</v>
      </c>
      <c r="S4035">
        <v>30645.1</v>
      </c>
      <c r="T4035">
        <v>38919.276999999995</v>
      </c>
      <c r="U4035">
        <v>8274.176999999996</v>
      </c>
      <c r="AX4035" t="s">
        <v>28</v>
      </c>
      <c r="AY4035">
        <v>2018</v>
      </c>
      <c r="AZ4035">
        <v>10</v>
      </c>
      <c r="BA4035" t="s">
        <v>38</v>
      </c>
      <c r="BB4035" t="s">
        <v>103</v>
      </c>
      <c r="BC4035" t="s">
        <v>98</v>
      </c>
      <c r="BD4035" t="s">
        <v>104</v>
      </c>
      <c r="BE4035" t="s">
        <v>51</v>
      </c>
      <c r="BF4035" t="s">
        <v>55</v>
      </c>
      <c r="BG4035">
        <v>13035</v>
      </c>
      <c r="BH4035">
        <v>72578.880000000005</v>
      </c>
      <c r="BI4035">
        <v>104513.58720000001</v>
      </c>
      <c r="BJ4035">
        <v>31934.707200000004</v>
      </c>
    </row>
    <row r="4036" spans="11:62" x14ac:dyDescent="0.15">
      <c r="K4036">
        <v>2018</v>
      </c>
      <c r="L4036" t="s">
        <v>28</v>
      </c>
      <c r="M4036" t="s">
        <v>103</v>
      </c>
      <c r="N4036" t="s">
        <v>98</v>
      </c>
      <c r="O4036" t="s">
        <v>104</v>
      </c>
      <c r="P4036" t="s">
        <v>51</v>
      </c>
      <c r="Q4036" t="s">
        <v>53</v>
      </c>
      <c r="R4036">
        <v>5599</v>
      </c>
      <c r="S4036">
        <v>47972.231999999989</v>
      </c>
      <c r="T4036">
        <v>67161.124799999991</v>
      </c>
      <c r="U4036">
        <v>19188.892800000001</v>
      </c>
      <c r="AX4036" t="s">
        <v>28</v>
      </c>
      <c r="AY4036">
        <v>2018</v>
      </c>
      <c r="AZ4036">
        <v>10</v>
      </c>
      <c r="BA4036" t="s">
        <v>38</v>
      </c>
      <c r="BB4036" t="s">
        <v>103</v>
      </c>
      <c r="BC4036" t="s">
        <v>98</v>
      </c>
      <c r="BD4036" t="s">
        <v>104</v>
      </c>
      <c r="BE4036" t="s">
        <v>56</v>
      </c>
      <c r="BF4036" t="s">
        <v>57</v>
      </c>
      <c r="BG4036">
        <v>5229</v>
      </c>
      <c r="BH4036">
        <v>77075.460000000006</v>
      </c>
      <c r="BI4036">
        <v>97885.834199999998</v>
      </c>
      <c r="BJ4036">
        <v>20810.374199999991</v>
      </c>
    </row>
    <row r="4037" spans="11:62" x14ac:dyDescent="0.15">
      <c r="K4037">
        <v>2018</v>
      </c>
      <c r="L4037" t="s">
        <v>28</v>
      </c>
      <c r="M4037" t="s">
        <v>103</v>
      </c>
      <c r="N4037" t="s">
        <v>98</v>
      </c>
      <c r="O4037" t="s">
        <v>104</v>
      </c>
      <c r="P4037" t="s">
        <v>51</v>
      </c>
      <c r="Q4037" t="s">
        <v>54</v>
      </c>
      <c r="R4037">
        <v>17493</v>
      </c>
      <c r="S4037">
        <v>45026.982000000011</v>
      </c>
      <c r="T4037">
        <v>67090.203180000011</v>
      </c>
      <c r="U4037">
        <v>22063.22118</v>
      </c>
      <c r="AX4037" t="s">
        <v>28</v>
      </c>
      <c r="AY4037">
        <v>2018</v>
      </c>
      <c r="AZ4037">
        <v>10</v>
      </c>
      <c r="BA4037" t="s">
        <v>38</v>
      </c>
      <c r="BB4037" t="s">
        <v>103</v>
      </c>
      <c r="BC4037" t="s">
        <v>98</v>
      </c>
      <c r="BD4037" t="s">
        <v>104</v>
      </c>
      <c r="BE4037" t="s">
        <v>56</v>
      </c>
      <c r="BF4037" t="s">
        <v>58</v>
      </c>
      <c r="BG4037">
        <v>10670</v>
      </c>
      <c r="BH4037">
        <v>78648.570000000007</v>
      </c>
      <c r="BI4037">
        <v>106962.05520000002</v>
      </c>
      <c r="BJ4037">
        <v>28313.48520000001</v>
      </c>
    </row>
    <row r="4038" spans="11:62" x14ac:dyDescent="0.15">
      <c r="K4038">
        <v>2018</v>
      </c>
      <c r="L4038" t="s">
        <v>28</v>
      </c>
      <c r="M4038" t="s">
        <v>103</v>
      </c>
      <c r="N4038" t="s">
        <v>98</v>
      </c>
      <c r="O4038" t="s">
        <v>104</v>
      </c>
      <c r="P4038" t="s">
        <v>51</v>
      </c>
      <c r="Q4038" t="s">
        <v>55</v>
      </c>
      <c r="R4038">
        <v>13035</v>
      </c>
      <c r="S4038">
        <v>72578.880000000005</v>
      </c>
      <c r="T4038">
        <v>104513.58720000001</v>
      </c>
      <c r="U4038">
        <v>31934.707200000004</v>
      </c>
      <c r="AX4038" t="s">
        <v>28</v>
      </c>
      <c r="AY4038">
        <v>2018</v>
      </c>
      <c r="AZ4038">
        <v>10</v>
      </c>
      <c r="BA4038" t="s">
        <v>38</v>
      </c>
      <c r="BB4038" t="s">
        <v>103</v>
      </c>
      <c r="BC4038" t="s">
        <v>98</v>
      </c>
      <c r="BD4038" t="s">
        <v>104</v>
      </c>
      <c r="BE4038" t="s">
        <v>56</v>
      </c>
      <c r="BF4038" t="s">
        <v>59</v>
      </c>
      <c r="BG4038">
        <v>16108</v>
      </c>
      <c r="BH4038">
        <v>33343.56</v>
      </c>
      <c r="BI4038">
        <v>43346.627999999997</v>
      </c>
      <c r="BJ4038">
        <v>10003.067999999999</v>
      </c>
    </row>
    <row r="4039" spans="11:62" x14ac:dyDescent="0.15">
      <c r="K4039">
        <v>2018</v>
      </c>
      <c r="L4039" t="s">
        <v>28</v>
      </c>
      <c r="M4039" t="s">
        <v>103</v>
      </c>
      <c r="N4039" t="s">
        <v>98</v>
      </c>
      <c r="O4039" t="s">
        <v>104</v>
      </c>
      <c r="P4039" t="s">
        <v>56</v>
      </c>
      <c r="Q4039" t="s">
        <v>57</v>
      </c>
      <c r="R4039">
        <v>5229</v>
      </c>
      <c r="S4039">
        <v>77075.460000000006</v>
      </c>
      <c r="T4039">
        <v>97885.834199999998</v>
      </c>
      <c r="U4039">
        <v>20810.374199999991</v>
      </c>
      <c r="AX4039" t="s">
        <v>28</v>
      </c>
      <c r="AY4039">
        <v>2018</v>
      </c>
      <c r="AZ4039">
        <v>10</v>
      </c>
      <c r="BA4039" t="s">
        <v>38</v>
      </c>
      <c r="BB4039" t="s">
        <v>103</v>
      </c>
      <c r="BC4039" t="s">
        <v>98</v>
      </c>
      <c r="BD4039" t="s">
        <v>105</v>
      </c>
      <c r="BE4039" t="s">
        <v>46</v>
      </c>
      <c r="BF4039" t="s">
        <v>47</v>
      </c>
      <c r="BG4039">
        <v>15416</v>
      </c>
      <c r="BH4039">
        <v>21274.080000000002</v>
      </c>
      <c r="BI4039">
        <v>26379.859200000003</v>
      </c>
      <c r="BJ4039">
        <v>5105.7792000000009</v>
      </c>
    </row>
    <row r="4040" spans="11:62" x14ac:dyDescent="0.15">
      <c r="K4040">
        <v>2018</v>
      </c>
      <c r="L4040" t="s">
        <v>28</v>
      </c>
      <c r="M4040" t="s">
        <v>103</v>
      </c>
      <c r="N4040" t="s">
        <v>98</v>
      </c>
      <c r="O4040" t="s">
        <v>104</v>
      </c>
      <c r="P4040" t="s">
        <v>56</v>
      </c>
      <c r="Q4040" t="s">
        <v>58</v>
      </c>
      <c r="R4040">
        <v>10670</v>
      </c>
      <c r="S4040">
        <v>78648.570000000007</v>
      </c>
      <c r="T4040">
        <v>106962.05520000002</v>
      </c>
      <c r="U4040">
        <v>28313.48520000001</v>
      </c>
      <c r="AX4040" t="s">
        <v>28</v>
      </c>
      <c r="AY4040">
        <v>2018</v>
      </c>
      <c r="AZ4040">
        <v>10</v>
      </c>
      <c r="BA4040" t="s">
        <v>38</v>
      </c>
      <c r="BB4040" t="s">
        <v>103</v>
      </c>
      <c r="BC4040" t="s">
        <v>98</v>
      </c>
      <c r="BD4040" t="s">
        <v>105</v>
      </c>
      <c r="BE4040" t="s">
        <v>46</v>
      </c>
      <c r="BF4040" t="s">
        <v>48</v>
      </c>
      <c r="BG4040">
        <v>5971</v>
      </c>
      <c r="BH4040">
        <v>16026.164000000001</v>
      </c>
      <c r="BI4040">
        <v>21795.583040000001</v>
      </c>
      <c r="BJ4040">
        <v>5769.4190400000007</v>
      </c>
    </row>
    <row r="4041" spans="11:62" x14ac:dyDescent="0.15">
      <c r="K4041">
        <v>2018</v>
      </c>
      <c r="L4041" t="s">
        <v>28</v>
      </c>
      <c r="M4041" t="s">
        <v>103</v>
      </c>
      <c r="N4041" t="s">
        <v>98</v>
      </c>
      <c r="O4041" t="s">
        <v>104</v>
      </c>
      <c r="P4041" t="s">
        <v>56</v>
      </c>
      <c r="Q4041" t="s">
        <v>59</v>
      </c>
      <c r="R4041">
        <v>16108</v>
      </c>
      <c r="S4041">
        <v>33343.56</v>
      </c>
      <c r="T4041">
        <v>43346.627999999997</v>
      </c>
      <c r="U4041">
        <v>10003.067999999999</v>
      </c>
      <c r="AX4041" t="s">
        <v>28</v>
      </c>
      <c r="AY4041">
        <v>2018</v>
      </c>
      <c r="AZ4041">
        <v>10</v>
      </c>
      <c r="BA4041" t="s">
        <v>38</v>
      </c>
      <c r="BB4041" t="s">
        <v>103</v>
      </c>
      <c r="BC4041" t="s">
        <v>98</v>
      </c>
      <c r="BD4041" t="s">
        <v>105</v>
      </c>
      <c r="BE4041" t="s">
        <v>46</v>
      </c>
      <c r="BF4041" t="s">
        <v>49</v>
      </c>
      <c r="BG4041">
        <v>16137</v>
      </c>
      <c r="BH4041">
        <v>41181.624000000003</v>
      </c>
      <c r="BI4041">
        <v>56830.641120000008</v>
      </c>
      <c r="BJ4041">
        <v>15649.017120000004</v>
      </c>
    </row>
    <row r="4042" spans="11:62" x14ac:dyDescent="0.15">
      <c r="K4042">
        <v>2018</v>
      </c>
      <c r="L4042" t="s">
        <v>28</v>
      </c>
      <c r="M4042" t="s">
        <v>103</v>
      </c>
      <c r="N4042" t="s">
        <v>98</v>
      </c>
      <c r="O4042" t="s">
        <v>105</v>
      </c>
      <c r="P4042" t="s">
        <v>46</v>
      </c>
      <c r="Q4042" t="s">
        <v>47</v>
      </c>
      <c r="R4042">
        <v>15416</v>
      </c>
      <c r="S4042">
        <v>21274.080000000002</v>
      </c>
      <c r="T4042">
        <v>26379.859200000003</v>
      </c>
      <c r="U4042">
        <v>5105.7792000000009</v>
      </c>
      <c r="AX4042" t="s">
        <v>28</v>
      </c>
      <c r="AY4042">
        <v>2018</v>
      </c>
      <c r="AZ4042">
        <v>10</v>
      </c>
      <c r="BA4042" t="s">
        <v>38</v>
      </c>
      <c r="BB4042" t="s">
        <v>103</v>
      </c>
      <c r="BC4042" t="s">
        <v>98</v>
      </c>
      <c r="BD4042" t="s">
        <v>105</v>
      </c>
      <c r="BE4042" t="s">
        <v>46</v>
      </c>
      <c r="BF4042" t="s">
        <v>50</v>
      </c>
      <c r="BG4042">
        <v>14957</v>
      </c>
      <c r="BH4042">
        <v>77267.861999999994</v>
      </c>
      <c r="BI4042">
        <v>106629.64955999999</v>
      </c>
      <c r="BJ4042">
        <v>29361.787559999997</v>
      </c>
    </row>
    <row r="4043" spans="11:62" x14ac:dyDescent="0.15">
      <c r="K4043">
        <v>2018</v>
      </c>
      <c r="L4043" t="s">
        <v>28</v>
      </c>
      <c r="M4043" t="s">
        <v>103</v>
      </c>
      <c r="N4043" t="s">
        <v>98</v>
      </c>
      <c r="O4043" t="s">
        <v>105</v>
      </c>
      <c r="P4043" t="s">
        <v>46</v>
      </c>
      <c r="Q4043" t="s">
        <v>48</v>
      </c>
      <c r="R4043">
        <v>5971</v>
      </c>
      <c r="S4043">
        <v>16026.164000000001</v>
      </c>
      <c r="T4043">
        <v>21795.583040000001</v>
      </c>
      <c r="U4043">
        <v>5769.4190400000007</v>
      </c>
      <c r="AX4043" t="s">
        <v>28</v>
      </c>
      <c r="AY4043">
        <v>2018</v>
      </c>
      <c r="AZ4043">
        <v>10</v>
      </c>
      <c r="BA4043" t="s">
        <v>38</v>
      </c>
      <c r="BB4043" t="s">
        <v>103</v>
      </c>
      <c r="BC4043" t="s">
        <v>98</v>
      </c>
      <c r="BD4043" t="s">
        <v>105</v>
      </c>
      <c r="BE4043" t="s">
        <v>51</v>
      </c>
      <c r="BF4043" t="s">
        <v>52</v>
      </c>
      <c r="BG4043">
        <v>13004</v>
      </c>
      <c r="BH4043">
        <v>58309.935999999994</v>
      </c>
      <c r="BI4043">
        <v>76969.115519999992</v>
      </c>
      <c r="BJ4043">
        <v>18659.179519999998</v>
      </c>
    </row>
    <row r="4044" spans="11:62" x14ac:dyDescent="0.15">
      <c r="K4044">
        <v>2018</v>
      </c>
      <c r="L4044" t="s">
        <v>28</v>
      </c>
      <c r="M4044" t="s">
        <v>103</v>
      </c>
      <c r="N4044" t="s">
        <v>98</v>
      </c>
      <c r="O4044" t="s">
        <v>105</v>
      </c>
      <c r="P4044" t="s">
        <v>46</v>
      </c>
      <c r="Q4044" t="s">
        <v>49</v>
      </c>
      <c r="R4044">
        <v>16137</v>
      </c>
      <c r="S4044">
        <v>41181.624000000003</v>
      </c>
      <c r="T4044">
        <v>56830.641120000008</v>
      </c>
      <c r="U4044">
        <v>15649.017120000004</v>
      </c>
      <c r="AX4044" t="s">
        <v>28</v>
      </c>
      <c r="AY4044">
        <v>2018</v>
      </c>
      <c r="AZ4044">
        <v>10</v>
      </c>
      <c r="BA4044" t="s">
        <v>38</v>
      </c>
      <c r="BB4044" t="s">
        <v>103</v>
      </c>
      <c r="BC4044" t="s">
        <v>98</v>
      </c>
      <c r="BD4044" t="s">
        <v>105</v>
      </c>
      <c r="BE4044" t="s">
        <v>51</v>
      </c>
      <c r="BF4044" t="s">
        <v>53</v>
      </c>
      <c r="BG4044">
        <v>19075</v>
      </c>
      <c r="BH4044">
        <v>154354.9</v>
      </c>
      <c r="BI4044">
        <v>231532.35</v>
      </c>
      <c r="BJ4044">
        <v>77177.450000000012</v>
      </c>
    </row>
    <row r="4045" spans="11:62" x14ac:dyDescent="0.15">
      <c r="K4045">
        <v>2018</v>
      </c>
      <c r="L4045" t="s">
        <v>28</v>
      </c>
      <c r="M4045" t="s">
        <v>103</v>
      </c>
      <c r="N4045" t="s">
        <v>98</v>
      </c>
      <c r="O4045" t="s">
        <v>105</v>
      </c>
      <c r="P4045" t="s">
        <v>46</v>
      </c>
      <c r="Q4045" t="s">
        <v>50</v>
      </c>
      <c r="R4045">
        <v>14957</v>
      </c>
      <c r="S4045">
        <v>77267.861999999994</v>
      </c>
      <c r="T4045">
        <v>106629.64955999999</v>
      </c>
      <c r="U4045">
        <v>29361.787559999997</v>
      </c>
      <c r="AX4045" t="s">
        <v>28</v>
      </c>
      <c r="AY4045">
        <v>2018</v>
      </c>
      <c r="AZ4045">
        <v>10</v>
      </c>
      <c r="BA4045" t="s">
        <v>38</v>
      </c>
      <c r="BB4045" t="s">
        <v>103</v>
      </c>
      <c r="BC4045" t="s">
        <v>98</v>
      </c>
      <c r="BD4045" t="s">
        <v>105</v>
      </c>
      <c r="BE4045" t="s">
        <v>51</v>
      </c>
      <c r="BF4045" t="s">
        <v>54</v>
      </c>
      <c r="BG4045">
        <v>10336</v>
      </c>
      <c r="BH4045">
        <v>28424</v>
      </c>
      <c r="BI4045">
        <v>42067.519999999997</v>
      </c>
      <c r="BJ4045">
        <v>13643.519999999997</v>
      </c>
    </row>
    <row r="4046" spans="11:62" x14ac:dyDescent="0.15">
      <c r="K4046">
        <v>2018</v>
      </c>
      <c r="L4046" t="s">
        <v>28</v>
      </c>
      <c r="M4046" t="s">
        <v>103</v>
      </c>
      <c r="N4046" t="s">
        <v>98</v>
      </c>
      <c r="O4046" t="s">
        <v>105</v>
      </c>
      <c r="P4046" t="s">
        <v>51</v>
      </c>
      <c r="Q4046" t="s">
        <v>52</v>
      </c>
      <c r="R4046">
        <v>13004</v>
      </c>
      <c r="S4046">
        <v>58309.935999999994</v>
      </c>
      <c r="T4046">
        <v>76969.115519999992</v>
      </c>
      <c r="U4046">
        <v>18659.179519999998</v>
      </c>
      <c r="AX4046" t="s">
        <v>28</v>
      </c>
      <c r="AY4046">
        <v>2018</v>
      </c>
      <c r="AZ4046">
        <v>10</v>
      </c>
      <c r="BA4046" t="s">
        <v>38</v>
      </c>
      <c r="BB4046" t="s">
        <v>103</v>
      </c>
      <c r="BC4046" t="s">
        <v>98</v>
      </c>
      <c r="BD4046" t="s">
        <v>105</v>
      </c>
      <c r="BE4046" t="s">
        <v>51</v>
      </c>
      <c r="BF4046" t="s">
        <v>55</v>
      </c>
      <c r="BG4046">
        <v>12672</v>
      </c>
      <c r="BH4046">
        <v>74815.487999999998</v>
      </c>
      <c r="BI4046">
        <v>89778.585600000006</v>
      </c>
      <c r="BJ4046">
        <v>14963.097600000008</v>
      </c>
    </row>
    <row r="4047" spans="11:62" x14ac:dyDescent="0.15">
      <c r="K4047">
        <v>2018</v>
      </c>
      <c r="L4047" t="s">
        <v>28</v>
      </c>
      <c r="M4047" t="s">
        <v>103</v>
      </c>
      <c r="N4047" t="s">
        <v>98</v>
      </c>
      <c r="O4047" t="s">
        <v>105</v>
      </c>
      <c r="P4047" t="s">
        <v>51</v>
      </c>
      <c r="Q4047" t="s">
        <v>53</v>
      </c>
      <c r="R4047">
        <v>19075</v>
      </c>
      <c r="S4047">
        <v>154354.9</v>
      </c>
      <c r="T4047">
        <v>231532.35</v>
      </c>
      <c r="U4047">
        <v>77177.450000000012</v>
      </c>
      <c r="AX4047" t="s">
        <v>28</v>
      </c>
      <c r="AY4047">
        <v>2018</v>
      </c>
      <c r="AZ4047">
        <v>10</v>
      </c>
      <c r="BA4047" t="s">
        <v>38</v>
      </c>
      <c r="BB4047" t="s">
        <v>103</v>
      </c>
      <c r="BC4047" t="s">
        <v>98</v>
      </c>
      <c r="BD4047" t="s">
        <v>105</v>
      </c>
      <c r="BE4047" t="s">
        <v>56</v>
      </c>
      <c r="BF4047" t="s">
        <v>57</v>
      </c>
      <c r="BG4047">
        <v>5166</v>
      </c>
      <c r="BH4047">
        <v>78915.816000000006</v>
      </c>
      <c r="BI4047">
        <v>100223.08632000002</v>
      </c>
      <c r="BJ4047">
        <v>21307.270320000011</v>
      </c>
    </row>
    <row r="4048" spans="11:62" x14ac:dyDescent="0.15">
      <c r="K4048">
        <v>2018</v>
      </c>
      <c r="L4048" t="s">
        <v>28</v>
      </c>
      <c r="M4048" t="s">
        <v>103</v>
      </c>
      <c r="N4048" t="s">
        <v>98</v>
      </c>
      <c r="O4048" t="s">
        <v>105</v>
      </c>
      <c r="P4048" t="s">
        <v>51</v>
      </c>
      <c r="Q4048" t="s">
        <v>54</v>
      </c>
      <c r="R4048">
        <v>10336</v>
      </c>
      <c r="S4048">
        <v>28424</v>
      </c>
      <c r="T4048">
        <v>42067.519999999997</v>
      </c>
      <c r="U4048">
        <v>13643.519999999997</v>
      </c>
      <c r="AX4048" t="s">
        <v>28</v>
      </c>
      <c r="AY4048">
        <v>2018</v>
      </c>
      <c r="AZ4048">
        <v>10</v>
      </c>
      <c r="BA4048" t="s">
        <v>38</v>
      </c>
      <c r="BB4048" t="s">
        <v>103</v>
      </c>
      <c r="BC4048" t="s">
        <v>98</v>
      </c>
      <c r="BD4048" t="s">
        <v>105</v>
      </c>
      <c r="BE4048" t="s">
        <v>56</v>
      </c>
      <c r="BF4048" t="s">
        <v>58</v>
      </c>
      <c r="BG4048">
        <v>17548</v>
      </c>
      <c r="BH4048">
        <v>138190.5</v>
      </c>
      <c r="BI4048">
        <v>207285.75</v>
      </c>
      <c r="BJ4048">
        <v>69095.25</v>
      </c>
    </row>
    <row r="4049" spans="11:62" x14ac:dyDescent="0.15">
      <c r="K4049">
        <v>2018</v>
      </c>
      <c r="L4049" t="s">
        <v>28</v>
      </c>
      <c r="M4049" t="s">
        <v>103</v>
      </c>
      <c r="N4049" t="s">
        <v>98</v>
      </c>
      <c r="O4049" t="s">
        <v>105</v>
      </c>
      <c r="P4049" t="s">
        <v>51</v>
      </c>
      <c r="Q4049" t="s">
        <v>55</v>
      </c>
      <c r="R4049">
        <v>12672</v>
      </c>
      <c r="S4049">
        <v>74815.487999999998</v>
      </c>
      <c r="T4049">
        <v>89778.585600000006</v>
      </c>
      <c r="U4049">
        <v>14963.097600000008</v>
      </c>
      <c r="AX4049" t="s">
        <v>28</v>
      </c>
      <c r="AY4049">
        <v>2018</v>
      </c>
      <c r="AZ4049">
        <v>10</v>
      </c>
      <c r="BA4049" t="s">
        <v>38</v>
      </c>
      <c r="BB4049" t="s">
        <v>103</v>
      </c>
      <c r="BC4049" t="s">
        <v>98</v>
      </c>
      <c r="BD4049" t="s">
        <v>105</v>
      </c>
      <c r="BE4049" t="s">
        <v>56</v>
      </c>
      <c r="BF4049" t="s">
        <v>59</v>
      </c>
      <c r="BG4049">
        <v>14346</v>
      </c>
      <c r="BH4049">
        <v>31245.588</v>
      </c>
      <c r="BI4049">
        <v>41244.176160000003</v>
      </c>
      <c r="BJ4049">
        <v>9998.588160000003</v>
      </c>
    </row>
    <row r="4050" spans="11:62" x14ac:dyDescent="0.15">
      <c r="K4050">
        <v>2018</v>
      </c>
      <c r="L4050" t="s">
        <v>28</v>
      </c>
      <c r="M4050" t="s">
        <v>103</v>
      </c>
      <c r="N4050" t="s">
        <v>98</v>
      </c>
      <c r="O4050" t="s">
        <v>105</v>
      </c>
      <c r="P4050" t="s">
        <v>56</v>
      </c>
      <c r="Q4050" t="s">
        <v>57</v>
      </c>
      <c r="R4050">
        <v>5166</v>
      </c>
      <c r="S4050">
        <v>78915.816000000006</v>
      </c>
      <c r="T4050">
        <v>100223.08632000002</v>
      </c>
      <c r="U4050">
        <v>21307.270320000011</v>
      </c>
      <c r="AX4050" t="s">
        <v>28</v>
      </c>
      <c r="AY4050">
        <v>2018</v>
      </c>
      <c r="AZ4050">
        <v>10</v>
      </c>
      <c r="BA4050" t="s">
        <v>38</v>
      </c>
      <c r="BB4050" t="s">
        <v>103</v>
      </c>
      <c r="BC4050" t="s">
        <v>98</v>
      </c>
      <c r="BD4050" t="s">
        <v>106</v>
      </c>
      <c r="BE4050" t="s">
        <v>46</v>
      </c>
      <c r="BF4050" t="s">
        <v>47</v>
      </c>
      <c r="BG4050">
        <v>19173</v>
      </c>
      <c r="BH4050">
        <v>28299.347999999998</v>
      </c>
      <c r="BI4050">
        <v>34525.204559999998</v>
      </c>
      <c r="BJ4050">
        <v>6225.8565600000002</v>
      </c>
    </row>
    <row r="4051" spans="11:62" x14ac:dyDescent="0.15">
      <c r="K4051">
        <v>2018</v>
      </c>
      <c r="L4051" t="s">
        <v>28</v>
      </c>
      <c r="M4051" t="s">
        <v>103</v>
      </c>
      <c r="N4051" t="s">
        <v>98</v>
      </c>
      <c r="O4051" t="s">
        <v>105</v>
      </c>
      <c r="P4051" t="s">
        <v>56</v>
      </c>
      <c r="Q4051" t="s">
        <v>58</v>
      </c>
      <c r="R4051">
        <v>17548</v>
      </c>
      <c r="S4051">
        <v>138190.5</v>
      </c>
      <c r="T4051">
        <v>207285.75</v>
      </c>
      <c r="U4051">
        <v>69095.25</v>
      </c>
      <c r="AX4051" t="s">
        <v>28</v>
      </c>
      <c r="AY4051">
        <v>2018</v>
      </c>
      <c r="AZ4051">
        <v>10</v>
      </c>
      <c r="BA4051" t="s">
        <v>38</v>
      </c>
      <c r="BB4051" t="s">
        <v>103</v>
      </c>
      <c r="BC4051" t="s">
        <v>98</v>
      </c>
      <c r="BD4051" t="s">
        <v>106</v>
      </c>
      <c r="BE4051" t="s">
        <v>46</v>
      </c>
      <c r="BF4051" t="s">
        <v>48</v>
      </c>
      <c r="BG4051">
        <v>19345</v>
      </c>
      <c r="BH4051">
        <v>54901.11</v>
      </c>
      <c r="BI4051">
        <v>69175.3986</v>
      </c>
      <c r="BJ4051">
        <v>14274.2886</v>
      </c>
    </row>
    <row r="4052" spans="11:62" x14ac:dyDescent="0.15">
      <c r="K4052">
        <v>2018</v>
      </c>
      <c r="L4052" t="s">
        <v>28</v>
      </c>
      <c r="M4052" t="s">
        <v>103</v>
      </c>
      <c r="N4052" t="s">
        <v>98</v>
      </c>
      <c r="O4052" t="s">
        <v>105</v>
      </c>
      <c r="P4052" t="s">
        <v>56</v>
      </c>
      <c r="Q4052" t="s">
        <v>59</v>
      </c>
      <c r="R4052">
        <v>14346</v>
      </c>
      <c r="S4052">
        <v>31245.588</v>
      </c>
      <c r="T4052">
        <v>41244.176160000003</v>
      </c>
      <c r="U4052">
        <v>9998.588160000003</v>
      </c>
      <c r="AX4052" t="s">
        <v>28</v>
      </c>
      <c r="AY4052">
        <v>2018</v>
      </c>
      <c r="AZ4052">
        <v>10</v>
      </c>
      <c r="BA4052" t="s">
        <v>38</v>
      </c>
      <c r="BB4052" t="s">
        <v>103</v>
      </c>
      <c r="BC4052" t="s">
        <v>98</v>
      </c>
      <c r="BD4052" t="s">
        <v>106</v>
      </c>
      <c r="BE4052" t="s">
        <v>46</v>
      </c>
      <c r="BF4052" t="s">
        <v>49</v>
      </c>
      <c r="BG4052">
        <v>6993</v>
      </c>
      <c r="BH4052">
        <v>19076.904000000002</v>
      </c>
      <c r="BI4052">
        <v>22892.284800000005</v>
      </c>
      <c r="BJ4052">
        <v>3815.3808000000026</v>
      </c>
    </row>
    <row r="4053" spans="11:62" x14ac:dyDescent="0.15">
      <c r="K4053">
        <v>2018</v>
      </c>
      <c r="L4053" t="s">
        <v>28</v>
      </c>
      <c r="M4053" t="s">
        <v>103</v>
      </c>
      <c r="N4053" t="s">
        <v>98</v>
      </c>
      <c r="O4053" t="s">
        <v>106</v>
      </c>
      <c r="P4053" t="s">
        <v>46</v>
      </c>
      <c r="Q4053" t="s">
        <v>47</v>
      </c>
      <c r="R4053">
        <v>19173</v>
      </c>
      <c r="S4053">
        <v>28299.347999999998</v>
      </c>
      <c r="T4053">
        <v>34525.204559999998</v>
      </c>
      <c r="U4053">
        <v>6225.8565600000002</v>
      </c>
      <c r="AX4053" t="s">
        <v>28</v>
      </c>
      <c r="AY4053">
        <v>2018</v>
      </c>
      <c r="AZ4053">
        <v>10</v>
      </c>
      <c r="BA4053" t="s">
        <v>38</v>
      </c>
      <c r="BB4053" t="s">
        <v>103</v>
      </c>
      <c r="BC4053" t="s">
        <v>98</v>
      </c>
      <c r="BD4053" t="s">
        <v>106</v>
      </c>
      <c r="BE4053" t="s">
        <v>46</v>
      </c>
      <c r="BF4053" t="s">
        <v>50</v>
      </c>
      <c r="BG4053">
        <v>8722</v>
      </c>
      <c r="BH4053">
        <v>46488.26</v>
      </c>
      <c r="BI4053">
        <v>61829.385800000004</v>
      </c>
      <c r="BJ4053">
        <v>15341.125800000002</v>
      </c>
    </row>
    <row r="4054" spans="11:62" x14ac:dyDescent="0.15">
      <c r="K4054">
        <v>2018</v>
      </c>
      <c r="L4054" t="s">
        <v>28</v>
      </c>
      <c r="M4054" t="s">
        <v>103</v>
      </c>
      <c r="N4054" t="s">
        <v>98</v>
      </c>
      <c r="O4054" t="s">
        <v>106</v>
      </c>
      <c r="P4054" t="s">
        <v>46</v>
      </c>
      <c r="Q4054" t="s">
        <v>48</v>
      </c>
      <c r="R4054">
        <v>19345</v>
      </c>
      <c r="S4054">
        <v>54901.11</v>
      </c>
      <c r="T4054">
        <v>69175.3986</v>
      </c>
      <c r="U4054">
        <v>14274.2886</v>
      </c>
      <c r="AX4054" t="s">
        <v>28</v>
      </c>
      <c r="AY4054">
        <v>2018</v>
      </c>
      <c r="AZ4054">
        <v>10</v>
      </c>
      <c r="BA4054" t="s">
        <v>38</v>
      </c>
      <c r="BB4054" t="s">
        <v>103</v>
      </c>
      <c r="BC4054" t="s">
        <v>98</v>
      </c>
      <c r="BD4054" t="s">
        <v>106</v>
      </c>
      <c r="BE4054" t="s">
        <v>51</v>
      </c>
      <c r="BF4054" t="s">
        <v>52</v>
      </c>
      <c r="BG4054">
        <v>8829</v>
      </c>
      <c r="BH4054">
        <v>38582.729999999996</v>
      </c>
      <c r="BI4054">
        <v>52858.340100000001</v>
      </c>
      <c r="BJ4054">
        <v>14275.610100000005</v>
      </c>
    </row>
    <row r="4055" spans="11:62" x14ac:dyDescent="0.15">
      <c r="K4055">
        <v>2018</v>
      </c>
      <c r="L4055" t="s">
        <v>28</v>
      </c>
      <c r="M4055" t="s">
        <v>103</v>
      </c>
      <c r="N4055" t="s">
        <v>98</v>
      </c>
      <c r="O4055" t="s">
        <v>106</v>
      </c>
      <c r="P4055" t="s">
        <v>46</v>
      </c>
      <c r="Q4055" t="s">
        <v>49</v>
      </c>
      <c r="R4055">
        <v>6993</v>
      </c>
      <c r="S4055">
        <v>19076.904000000002</v>
      </c>
      <c r="T4055">
        <v>22892.284800000005</v>
      </c>
      <c r="U4055">
        <v>3815.3808000000026</v>
      </c>
      <c r="AX4055" t="s">
        <v>28</v>
      </c>
      <c r="AY4055">
        <v>2018</v>
      </c>
      <c r="AZ4055">
        <v>10</v>
      </c>
      <c r="BA4055" t="s">
        <v>38</v>
      </c>
      <c r="BB4055" t="s">
        <v>103</v>
      </c>
      <c r="BC4055" t="s">
        <v>98</v>
      </c>
      <c r="BD4055" t="s">
        <v>106</v>
      </c>
      <c r="BE4055" t="s">
        <v>51</v>
      </c>
      <c r="BF4055" t="s">
        <v>53</v>
      </c>
      <c r="BG4055">
        <v>15833</v>
      </c>
      <c r="BH4055">
        <v>133503.856</v>
      </c>
      <c r="BI4055">
        <v>192245.55263999998</v>
      </c>
      <c r="BJ4055">
        <v>58741.69663999998</v>
      </c>
    </row>
    <row r="4056" spans="11:62" x14ac:dyDescent="0.15">
      <c r="K4056">
        <v>2018</v>
      </c>
      <c r="L4056" t="s">
        <v>28</v>
      </c>
      <c r="M4056" t="s">
        <v>103</v>
      </c>
      <c r="N4056" t="s">
        <v>98</v>
      </c>
      <c r="O4056" t="s">
        <v>106</v>
      </c>
      <c r="P4056" t="s">
        <v>46</v>
      </c>
      <c r="Q4056" t="s">
        <v>50</v>
      </c>
      <c r="R4056">
        <v>8722</v>
      </c>
      <c r="S4056">
        <v>46488.26</v>
      </c>
      <c r="T4056">
        <v>61829.385800000004</v>
      </c>
      <c r="U4056">
        <v>15341.125800000002</v>
      </c>
      <c r="AX4056" t="s">
        <v>28</v>
      </c>
      <c r="AY4056">
        <v>2018</v>
      </c>
      <c r="AZ4056">
        <v>10</v>
      </c>
      <c r="BA4056" t="s">
        <v>38</v>
      </c>
      <c r="BB4056" t="s">
        <v>103</v>
      </c>
      <c r="BC4056" t="s">
        <v>98</v>
      </c>
      <c r="BD4056" t="s">
        <v>106</v>
      </c>
      <c r="BE4056" t="s">
        <v>51</v>
      </c>
      <c r="BF4056" t="s">
        <v>54</v>
      </c>
      <c r="BG4056">
        <v>9375</v>
      </c>
      <c r="BH4056">
        <v>25781.25</v>
      </c>
      <c r="BI4056">
        <v>35062.5</v>
      </c>
      <c r="BJ4056">
        <v>9281.25</v>
      </c>
    </row>
    <row r="4057" spans="11:62" x14ac:dyDescent="0.15">
      <c r="K4057">
        <v>2018</v>
      </c>
      <c r="L4057" t="s">
        <v>28</v>
      </c>
      <c r="M4057" t="s">
        <v>103</v>
      </c>
      <c r="N4057" t="s">
        <v>98</v>
      </c>
      <c r="O4057" t="s">
        <v>106</v>
      </c>
      <c r="P4057" t="s">
        <v>51</v>
      </c>
      <c r="Q4057" t="s">
        <v>52</v>
      </c>
      <c r="R4057">
        <v>8829</v>
      </c>
      <c r="S4057">
        <v>38582.729999999996</v>
      </c>
      <c r="T4057">
        <v>52858.340100000001</v>
      </c>
      <c r="U4057">
        <v>14275.610100000005</v>
      </c>
      <c r="AX4057" t="s">
        <v>28</v>
      </c>
      <c r="AY4057">
        <v>2018</v>
      </c>
      <c r="AZ4057">
        <v>10</v>
      </c>
      <c r="BA4057" t="s">
        <v>38</v>
      </c>
      <c r="BB4057" t="s">
        <v>103</v>
      </c>
      <c r="BC4057" t="s">
        <v>98</v>
      </c>
      <c r="BD4057" t="s">
        <v>106</v>
      </c>
      <c r="BE4057" t="s">
        <v>51</v>
      </c>
      <c r="BF4057" t="s">
        <v>55</v>
      </c>
      <c r="BG4057">
        <v>16811</v>
      </c>
      <c r="BH4057">
        <v>90375.936000000002</v>
      </c>
      <c r="BI4057">
        <v>134660.14463999998</v>
      </c>
      <c r="BJ4057">
        <v>44284.208639999983</v>
      </c>
    </row>
    <row r="4058" spans="11:62" x14ac:dyDescent="0.15">
      <c r="K4058">
        <v>2018</v>
      </c>
      <c r="L4058" t="s">
        <v>28</v>
      </c>
      <c r="M4058" t="s">
        <v>103</v>
      </c>
      <c r="N4058" t="s">
        <v>98</v>
      </c>
      <c r="O4058" t="s">
        <v>106</v>
      </c>
      <c r="P4058" t="s">
        <v>51</v>
      </c>
      <c r="Q4058" t="s">
        <v>53</v>
      </c>
      <c r="R4058">
        <v>15833</v>
      </c>
      <c r="S4058">
        <v>133503.856</v>
      </c>
      <c r="T4058">
        <v>192245.55263999998</v>
      </c>
      <c r="U4058">
        <v>58741.69663999998</v>
      </c>
      <c r="AX4058" t="s">
        <v>28</v>
      </c>
      <c r="AY4058">
        <v>2018</v>
      </c>
      <c r="AZ4058">
        <v>10</v>
      </c>
      <c r="BA4058" t="s">
        <v>38</v>
      </c>
      <c r="BB4058" t="s">
        <v>103</v>
      </c>
      <c r="BC4058" t="s">
        <v>98</v>
      </c>
      <c r="BD4058" t="s">
        <v>106</v>
      </c>
      <c r="BE4058" t="s">
        <v>56</v>
      </c>
      <c r="BF4058" t="s">
        <v>57</v>
      </c>
      <c r="BG4058">
        <v>8164</v>
      </c>
      <c r="BH4058">
        <v>132371.09600000002</v>
      </c>
      <c r="BI4058">
        <v>177377.26864000002</v>
      </c>
      <c r="BJ4058">
        <v>45006.172640000004</v>
      </c>
    </row>
    <row r="4059" spans="11:62" x14ac:dyDescent="0.15">
      <c r="K4059">
        <v>2018</v>
      </c>
      <c r="L4059" t="s">
        <v>28</v>
      </c>
      <c r="M4059" t="s">
        <v>103</v>
      </c>
      <c r="N4059" t="s">
        <v>98</v>
      </c>
      <c r="O4059" t="s">
        <v>106</v>
      </c>
      <c r="P4059" t="s">
        <v>51</v>
      </c>
      <c r="Q4059" t="s">
        <v>54</v>
      </c>
      <c r="R4059">
        <v>9375</v>
      </c>
      <c r="S4059">
        <v>25781.25</v>
      </c>
      <c r="T4059">
        <v>35062.5</v>
      </c>
      <c r="U4059">
        <v>9281.25</v>
      </c>
      <c r="AX4059" t="s">
        <v>28</v>
      </c>
      <c r="AY4059">
        <v>2018</v>
      </c>
      <c r="AZ4059">
        <v>10</v>
      </c>
      <c r="BA4059" t="s">
        <v>38</v>
      </c>
      <c r="BB4059" t="s">
        <v>103</v>
      </c>
      <c r="BC4059" t="s">
        <v>98</v>
      </c>
      <c r="BD4059" t="s">
        <v>106</v>
      </c>
      <c r="BE4059" t="s">
        <v>56</v>
      </c>
      <c r="BF4059" t="s">
        <v>58</v>
      </c>
      <c r="BG4059">
        <v>13529</v>
      </c>
      <c r="BH4059">
        <v>95460.624000000011</v>
      </c>
      <c r="BI4059">
        <v>126962.62992000001</v>
      </c>
      <c r="BJ4059">
        <v>31502.005919999996</v>
      </c>
    </row>
    <row r="4060" spans="11:62" x14ac:dyDescent="0.15">
      <c r="K4060">
        <v>2018</v>
      </c>
      <c r="L4060" t="s">
        <v>28</v>
      </c>
      <c r="M4060" t="s">
        <v>103</v>
      </c>
      <c r="N4060" t="s">
        <v>98</v>
      </c>
      <c r="O4060" t="s">
        <v>106</v>
      </c>
      <c r="P4060" t="s">
        <v>51</v>
      </c>
      <c r="Q4060" t="s">
        <v>55</v>
      </c>
      <c r="R4060">
        <v>16811</v>
      </c>
      <c r="S4060">
        <v>90375.936000000002</v>
      </c>
      <c r="T4060">
        <v>134660.14463999998</v>
      </c>
      <c r="U4060">
        <v>44284.208639999983</v>
      </c>
      <c r="AX4060" t="s">
        <v>28</v>
      </c>
      <c r="AY4060">
        <v>2018</v>
      </c>
      <c r="AZ4060">
        <v>10</v>
      </c>
      <c r="BA4060" t="s">
        <v>38</v>
      </c>
      <c r="BB4060" t="s">
        <v>103</v>
      </c>
      <c r="BC4060" t="s">
        <v>98</v>
      </c>
      <c r="BD4060" t="s">
        <v>106</v>
      </c>
      <c r="BE4060" t="s">
        <v>56</v>
      </c>
      <c r="BF4060" t="s">
        <v>59</v>
      </c>
      <c r="BG4060">
        <v>14705</v>
      </c>
      <c r="BH4060">
        <v>30968.73</v>
      </c>
      <c r="BI4060">
        <v>42427.160100000001</v>
      </c>
      <c r="BJ4060">
        <v>11458.430100000001</v>
      </c>
    </row>
    <row r="4061" spans="11:62" x14ac:dyDescent="0.15">
      <c r="K4061">
        <v>2018</v>
      </c>
      <c r="L4061" t="s">
        <v>28</v>
      </c>
      <c r="M4061" t="s">
        <v>103</v>
      </c>
      <c r="N4061" t="s">
        <v>98</v>
      </c>
      <c r="O4061" t="s">
        <v>106</v>
      </c>
      <c r="P4061" t="s">
        <v>56</v>
      </c>
      <c r="Q4061" t="s">
        <v>57</v>
      </c>
      <c r="R4061">
        <v>8164</v>
      </c>
      <c r="S4061">
        <v>132371.09600000002</v>
      </c>
      <c r="T4061">
        <v>177377.26864000002</v>
      </c>
      <c r="U4061">
        <v>45006.172640000004</v>
      </c>
      <c r="AX4061" t="s">
        <v>28</v>
      </c>
      <c r="AY4061">
        <v>2018</v>
      </c>
      <c r="AZ4061">
        <v>10</v>
      </c>
      <c r="BA4061" t="s">
        <v>38</v>
      </c>
      <c r="BB4061" t="s">
        <v>103</v>
      </c>
      <c r="BC4061" t="s">
        <v>98</v>
      </c>
      <c r="BD4061" t="s">
        <v>107</v>
      </c>
      <c r="BE4061" t="s">
        <v>46</v>
      </c>
      <c r="BF4061" t="s">
        <v>47</v>
      </c>
      <c r="BG4061">
        <v>15753</v>
      </c>
      <c r="BH4061">
        <v>22117.211999999996</v>
      </c>
      <c r="BI4061">
        <v>27646.514999999996</v>
      </c>
      <c r="BJ4061">
        <v>5529.3029999999999</v>
      </c>
    </row>
    <row r="4062" spans="11:62" x14ac:dyDescent="0.15">
      <c r="K4062">
        <v>2018</v>
      </c>
      <c r="L4062" t="s">
        <v>28</v>
      </c>
      <c r="M4062" t="s">
        <v>103</v>
      </c>
      <c r="N4062" t="s">
        <v>98</v>
      </c>
      <c r="O4062" t="s">
        <v>106</v>
      </c>
      <c r="P4062" t="s">
        <v>56</v>
      </c>
      <c r="Q4062" t="s">
        <v>58</v>
      </c>
      <c r="R4062">
        <v>13529</v>
      </c>
      <c r="S4062">
        <v>95460.624000000011</v>
      </c>
      <c r="T4062">
        <v>126962.62992000001</v>
      </c>
      <c r="U4062">
        <v>31502.005919999996</v>
      </c>
      <c r="AX4062" t="s">
        <v>28</v>
      </c>
      <c r="AY4062">
        <v>2018</v>
      </c>
      <c r="AZ4062">
        <v>10</v>
      </c>
      <c r="BA4062" t="s">
        <v>38</v>
      </c>
      <c r="BB4062" t="s">
        <v>103</v>
      </c>
      <c r="BC4062" t="s">
        <v>98</v>
      </c>
      <c r="BD4062" t="s">
        <v>107</v>
      </c>
      <c r="BE4062" t="s">
        <v>46</v>
      </c>
      <c r="BF4062" t="s">
        <v>48</v>
      </c>
      <c r="BG4062">
        <v>10630</v>
      </c>
      <c r="BH4062">
        <v>27829.340000000004</v>
      </c>
      <c r="BI4062">
        <v>40909.129800000002</v>
      </c>
      <c r="BJ4062">
        <v>13079.789799999999</v>
      </c>
    </row>
    <row r="4063" spans="11:62" x14ac:dyDescent="0.15">
      <c r="K4063">
        <v>2018</v>
      </c>
      <c r="L4063" t="s">
        <v>28</v>
      </c>
      <c r="M4063" t="s">
        <v>103</v>
      </c>
      <c r="N4063" t="s">
        <v>98</v>
      </c>
      <c r="O4063" t="s">
        <v>106</v>
      </c>
      <c r="P4063" t="s">
        <v>56</v>
      </c>
      <c r="Q4063" t="s">
        <v>59</v>
      </c>
      <c r="R4063">
        <v>14705</v>
      </c>
      <c r="S4063">
        <v>30968.73</v>
      </c>
      <c r="T4063">
        <v>42427.160100000001</v>
      </c>
      <c r="U4063">
        <v>11458.430100000001</v>
      </c>
      <c r="AX4063" t="s">
        <v>28</v>
      </c>
      <c r="AY4063">
        <v>2018</v>
      </c>
      <c r="AZ4063">
        <v>10</v>
      </c>
      <c r="BA4063" t="s">
        <v>38</v>
      </c>
      <c r="BB4063" t="s">
        <v>103</v>
      </c>
      <c r="BC4063" t="s">
        <v>98</v>
      </c>
      <c r="BD4063" t="s">
        <v>107</v>
      </c>
      <c r="BE4063" t="s">
        <v>46</v>
      </c>
      <c r="BF4063" t="s">
        <v>49</v>
      </c>
      <c r="BG4063">
        <v>14247</v>
      </c>
      <c r="BH4063">
        <v>38238.948000000004</v>
      </c>
      <c r="BI4063">
        <v>55446.474600000009</v>
      </c>
      <c r="BJ4063">
        <v>17207.526600000005</v>
      </c>
    </row>
    <row r="4064" spans="11:62" x14ac:dyDescent="0.15">
      <c r="K4064">
        <v>2018</v>
      </c>
      <c r="L4064" t="s">
        <v>28</v>
      </c>
      <c r="M4064" t="s">
        <v>103</v>
      </c>
      <c r="N4064" t="s">
        <v>98</v>
      </c>
      <c r="O4064" t="s">
        <v>107</v>
      </c>
      <c r="P4064" t="s">
        <v>46</v>
      </c>
      <c r="Q4064" t="s">
        <v>47</v>
      </c>
      <c r="R4064">
        <v>15753</v>
      </c>
      <c r="S4064">
        <v>22117.211999999996</v>
      </c>
      <c r="T4064">
        <v>27646.514999999996</v>
      </c>
      <c r="U4064">
        <v>5529.3029999999999</v>
      </c>
      <c r="AX4064" t="s">
        <v>28</v>
      </c>
      <c r="AY4064">
        <v>2018</v>
      </c>
      <c r="AZ4064">
        <v>10</v>
      </c>
      <c r="BA4064" t="s">
        <v>38</v>
      </c>
      <c r="BB4064" t="s">
        <v>103</v>
      </c>
      <c r="BC4064" t="s">
        <v>98</v>
      </c>
      <c r="BD4064" t="s">
        <v>107</v>
      </c>
      <c r="BE4064" t="s">
        <v>46</v>
      </c>
      <c r="BF4064" t="s">
        <v>50</v>
      </c>
      <c r="BG4064">
        <v>7530</v>
      </c>
      <c r="BH4064">
        <v>35812.679999999993</v>
      </c>
      <c r="BI4064">
        <v>52644.639599999988</v>
      </c>
      <c r="BJ4064">
        <v>16831.959599999995</v>
      </c>
    </row>
    <row r="4065" spans="11:62" x14ac:dyDescent="0.15">
      <c r="K4065">
        <v>2018</v>
      </c>
      <c r="L4065" t="s">
        <v>28</v>
      </c>
      <c r="M4065" t="s">
        <v>103</v>
      </c>
      <c r="N4065" t="s">
        <v>98</v>
      </c>
      <c r="O4065" t="s">
        <v>107</v>
      </c>
      <c r="P4065" t="s">
        <v>46</v>
      </c>
      <c r="Q4065" t="s">
        <v>48</v>
      </c>
      <c r="R4065">
        <v>10630</v>
      </c>
      <c r="S4065">
        <v>27829.340000000004</v>
      </c>
      <c r="T4065">
        <v>40909.129800000002</v>
      </c>
      <c r="U4065">
        <v>13079.789799999999</v>
      </c>
      <c r="AX4065" t="s">
        <v>28</v>
      </c>
      <c r="AY4065">
        <v>2018</v>
      </c>
      <c r="AZ4065">
        <v>10</v>
      </c>
      <c r="BA4065" t="s">
        <v>38</v>
      </c>
      <c r="BB4065" t="s">
        <v>103</v>
      </c>
      <c r="BC4065" t="s">
        <v>98</v>
      </c>
      <c r="BD4065" t="s">
        <v>107</v>
      </c>
      <c r="BE4065" t="s">
        <v>51</v>
      </c>
      <c r="BF4065" t="s">
        <v>52</v>
      </c>
      <c r="BG4065">
        <v>14097</v>
      </c>
      <c r="BH4065">
        <v>66960.75</v>
      </c>
      <c r="BI4065">
        <v>81692.115000000005</v>
      </c>
      <c r="BJ4065">
        <v>14731.365000000005</v>
      </c>
    </row>
    <row r="4066" spans="11:62" x14ac:dyDescent="0.15">
      <c r="K4066">
        <v>2018</v>
      </c>
      <c r="L4066" t="s">
        <v>28</v>
      </c>
      <c r="M4066" t="s">
        <v>103</v>
      </c>
      <c r="N4066" t="s">
        <v>98</v>
      </c>
      <c r="O4066" t="s">
        <v>107</v>
      </c>
      <c r="P4066" t="s">
        <v>46</v>
      </c>
      <c r="Q4066" t="s">
        <v>49</v>
      </c>
      <c r="R4066">
        <v>14247</v>
      </c>
      <c r="S4066">
        <v>38238.948000000004</v>
      </c>
      <c r="T4066">
        <v>55446.474600000009</v>
      </c>
      <c r="U4066">
        <v>17207.526600000005</v>
      </c>
      <c r="AX4066" t="s">
        <v>28</v>
      </c>
      <c r="AY4066">
        <v>2018</v>
      </c>
      <c r="AZ4066">
        <v>10</v>
      </c>
      <c r="BA4066" t="s">
        <v>38</v>
      </c>
      <c r="BB4066" t="s">
        <v>103</v>
      </c>
      <c r="BC4066" t="s">
        <v>98</v>
      </c>
      <c r="BD4066" t="s">
        <v>107</v>
      </c>
      <c r="BE4066" t="s">
        <v>51</v>
      </c>
      <c r="BF4066" t="s">
        <v>53</v>
      </c>
      <c r="BG4066">
        <v>15871</v>
      </c>
      <c r="BH4066">
        <v>129507.36</v>
      </c>
      <c r="BI4066">
        <v>182605.37760000001</v>
      </c>
      <c r="BJ4066">
        <v>53098.017600000006</v>
      </c>
    </row>
    <row r="4067" spans="11:62" x14ac:dyDescent="0.15">
      <c r="K4067">
        <v>2018</v>
      </c>
      <c r="L4067" t="s">
        <v>28</v>
      </c>
      <c r="M4067" t="s">
        <v>103</v>
      </c>
      <c r="N4067" t="s">
        <v>98</v>
      </c>
      <c r="O4067" t="s">
        <v>107</v>
      </c>
      <c r="P4067" t="s">
        <v>46</v>
      </c>
      <c r="Q4067" t="s">
        <v>50</v>
      </c>
      <c r="R4067">
        <v>7530</v>
      </c>
      <c r="S4067">
        <v>35812.679999999993</v>
      </c>
      <c r="T4067">
        <v>52644.639599999988</v>
      </c>
      <c r="U4067">
        <v>16831.959599999995</v>
      </c>
      <c r="AX4067" t="s">
        <v>28</v>
      </c>
      <c r="AY4067">
        <v>2018</v>
      </c>
      <c r="AZ4067">
        <v>10</v>
      </c>
      <c r="BA4067" t="s">
        <v>38</v>
      </c>
      <c r="BB4067" t="s">
        <v>103</v>
      </c>
      <c r="BC4067" t="s">
        <v>98</v>
      </c>
      <c r="BD4067" t="s">
        <v>107</v>
      </c>
      <c r="BE4067" t="s">
        <v>51</v>
      </c>
      <c r="BF4067" t="s">
        <v>54</v>
      </c>
      <c r="BG4067">
        <v>10727</v>
      </c>
      <c r="BH4067">
        <v>27375.304000000004</v>
      </c>
      <c r="BI4067">
        <v>35587.895200000006</v>
      </c>
      <c r="BJ4067">
        <v>8212.5912000000026</v>
      </c>
    </row>
    <row r="4068" spans="11:62" x14ac:dyDescent="0.15">
      <c r="K4068">
        <v>2018</v>
      </c>
      <c r="L4068" t="s">
        <v>28</v>
      </c>
      <c r="M4068" t="s">
        <v>103</v>
      </c>
      <c r="N4068" t="s">
        <v>98</v>
      </c>
      <c r="O4068" t="s">
        <v>107</v>
      </c>
      <c r="P4068" t="s">
        <v>51</v>
      </c>
      <c r="Q4068" t="s">
        <v>52</v>
      </c>
      <c r="R4068">
        <v>14097</v>
      </c>
      <c r="S4068">
        <v>66960.75</v>
      </c>
      <c r="T4068">
        <v>81692.115000000005</v>
      </c>
      <c r="U4068">
        <v>14731.365000000005</v>
      </c>
      <c r="AX4068" t="s">
        <v>28</v>
      </c>
      <c r="AY4068">
        <v>2018</v>
      </c>
      <c r="AZ4068">
        <v>10</v>
      </c>
      <c r="BA4068" t="s">
        <v>38</v>
      </c>
      <c r="BB4068" t="s">
        <v>103</v>
      </c>
      <c r="BC4068" t="s">
        <v>98</v>
      </c>
      <c r="BD4068" t="s">
        <v>107</v>
      </c>
      <c r="BE4068" t="s">
        <v>51</v>
      </c>
      <c r="BF4068" t="s">
        <v>55</v>
      </c>
      <c r="BG4068">
        <v>6865</v>
      </c>
      <c r="BH4068">
        <v>37565.279999999999</v>
      </c>
      <c r="BI4068">
        <v>50337.475199999993</v>
      </c>
      <c r="BJ4068">
        <v>12772.195199999995</v>
      </c>
    </row>
    <row r="4069" spans="11:62" x14ac:dyDescent="0.15">
      <c r="K4069">
        <v>2018</v>
      </c>
      <c r="L4069" t="s">
        <v>28</v>
      </c>
      <c r="M4069" t="s">
        <v>103</v>
      </c>
      <c r="N4069" t="s">
        <v>98</v>
      </c>
      <c r="O4069" t="s">
        <v>107</v>
      </c>
      <c r="P4069" t="s">
        <v>51</v>
      </c>
      <c r="Q4069" t="s">
        <v>53</v>
      </c>
      <c r="R4069">
        <v>15871</v>
      </c>
      <c r="S4069">
        <v>129507.36</v>
      </c>
      <c r="T4069">
        <v>182605.37760000001</v>
      </c>
      <c r="U4069">
        <v>53098.017600000006</v>
      </c>
      <c r="AX4069" t="s">
        <v>28</v>
      </c>
      <c r="AY4069">
        <v>2018</v>
      </c>
      <c r="AZ4069">
        <v>10</v>
      </c>
      <c r="BA4069" t="s">
        <v>38</v>
      </c>
      <c r="BB4069" t="s">
        <v>103</v>
      </c>
      <c r="BC4069" t="s">
        <v>98</v>
      </c>
      <c r="BD4069" t="s">
        <v>107</v>
      </c>
      <c r="BE4069" t="s">
        <v>56</v>
      </c>
      <c r="BF4069" t="s">
        <v>57</v>
      </c>
      <c r="BG4069">
        <v>7964</v>
      </c>
      <c r="BH4069">
        <v>129128.29600000002</v>
      </c>
      <c r="BI4069">
        <v>170449.35072000002</v>
      </c>
      <c r="BJ4069">
        <v>41321.05472</v>
      </c>
    </row>
    <row r="4070" spans="11:62" x14ac:dyDescent="0.15">
      <c r="K4070">
        <v>2018</v>
      </c>
      <c r="L4070" t="s">
        <v>28</v>
      </c>
      <c r="M4070" t="s">
        <v>103</v>
      </c>
      <c r="N4070" t="s">
        <v>98</v>
      </c>
      <c r="O4070" t="s">
        <v>107</v>
      </c>
      <c r="P4070" t="s">
        <v>51</v>
      </c>
      <c r="Q4070" t="s">
        <v>54</v>
      </c>
      <c r="R4070">
        <v>10727</v>
      </c>
      <c r="S4070">
        <v>27375.304000000004</v>
      </c>
      <c r="T4070">
        <v>35587.895200000006</v>
      </c>
      <c r="U4070">
        <v>8212.5912000000026</v>
      </c>
      <c r="AX4070" t="s">
        <v>28</v>
      </c>
      <c r="AY4070">
        <v>2018</v>
      </c>
      <c r="AZ4070">
        <v>10</v>
      </c>
      <c r="BA4070" t="s">
        <v>38</v>
      </c>
      <c r="BB4070" t="s">
        <v>103</v>
      </c>
      <c r="BC4070" t="s">
        <v>98</v>
      </c>
      <c r="BD4070" t="s">
        <v>107</v>
      </c>
      <c r="BE4070" t="s">
        <v>56</v>
      </c>
      <c r="BF4070" t="s">
        <v>58</v>
      </c>
      <c r="BG4070">
        <v>18068</v>
      </c>
      <c r="BH4070">
        <v>144562.068</v>
      </c>
      <c r="BI4070">
        <v>209614.99859999999</v>
      </c>
      <c r="BJ4070">
        <v>65052.930599999992</v>
      </c>
    </row>
    <row r="4071" spans="11:62" x14ac:dyDescent="0.15">
      <c r="K4071">
        <v>2018</v>
      </c>
      <c r="L4071" t="s">
        <v>28</v>
      </c>
      <c r="M4071" t="s">
        <v>103</v>
      </c>
      <c r="N4071" t="s">
        <v>98</v>
      </c>
      <c r="O4071" t="s">
        <v>107</v>
      </c>
      <c r="P4071" t="s">
        <v>51</v>
      </c>
      <c r="Q4071" t="s">
        <v>55</v>
      </c>
      <c r="R4071">
        <v>6865</v>
      </c>
      <c r="S4071">
        <v>37565.279999999999</v>
      </c>
      <c r="T4071">
        <v>50337.475199999993</v>
      </c>
      <c r="U4071">
        <v>12772.195199999995</v>
      </c>
      <c r="AX4071" t="s">
        <v>28</v>
      </c>
      <c r="AY4071">
        <v>2018</v>
      </c>
      <c r="AZ4071">
        <v>10</v>
      </c>
      <c r="BA4071" t="s">
        <v>38</v>
      </c>
      <c r="BB4071" t="s">
        <v>103</v>
      </c>
      <c r="BC4071" t="s">
        <v>98</v>
      </c>
      <c r="BD4071" t="s">
        <v>107</v>
      </c>
      <c r="BE4071" t="s">
        <v>56</v>
      </c>
      <c r="BF4071" t="s">
        <v>59</v>
      </c>
      <c r="BG4071">
        <v>14477</v>
      </c>
      <c r="BH4071">
        <v>32573.250000000004</v>
      </c>
      <c r="BI4071">
        <v>43973.887500000012</v>
      </c>
      <c r="BJ4071">
        <v>11400.637500000008</v>
      </c>
    </row>
    <row r="4072" spans="11:62" x14ac:dyDescent="0.15">
      <c r="K4072">
        <v>2018</v>
      </c>
      <c r="L4072" t="s">
        <v>28</v>
      </c>
      <c r="M4072" t="s">
        <v>103</v>
      </c>
      <c r="N4072" t="s">
        <v>98</v>
      </c>
      <c r="O4072" t="s">
        <v>107</v>
      </c>
      <c r="P4072" t="s">
        <v>56</v>
      </c>
      <c r="Q4072" t="s">
        <v>57</v>
      </c>
      <c r="R4072">
        <v>7964</v>
      </c>
      <c r="S4072">
        <v>129128.29600000002</v>
      </c>
      <c r="T4072">
        <v>170449.35072000002</v>
      </c>
      <c r="U4072">
        <v>41321.05472</v>
      </c>
      <c r="AX4072" t="s">
        <v>29</v>
      </c>
      <c r="AY4072">
        <v>2018</v>
      </c>
      <c r="AZ4072">
        <v>11</v>
      </c>
      <c r="BA4072" t="s">
        <v>38</v>
      </c>
      <c r="BB4072" t="s">
        <v>43</v>
      </c>
      <c r="BC4072" t="s">
        <v>44</v>
      </c>
      <c r="BD4072" t="s">
        <v>45</v>
      </c>
      <c r="BE4072" t="s">
        <v>46</v>
      </c>
      <c r="BF4072" t="s">
        <v>47</v>
      </c>
      <c r="BG4072">
        <v>17990</v>
      </c>
      <c r="BH4072">
        <v>23746.799999999999</v>
      </c>
      <c r="BI4072">
        <v>34670.328000000001</v>
      </c>
      <c r="BJ4072">
        <v>10923.528000000002</v>
      </c>
    </row>
    <row r="4073" spans="11:62" x14ac:dyDescent="0.15">
      <c r="K4073">
        <v>2018</v>
      </c>
      <c r="L4073" t="s">
        <v>28</v>
      </c>
      <c r="M4073" t="s">
        <v>103</v>
      </c>
      <c r="N4073" t="s">
        <v>98</v>
      </c>
      <c r="O4073" t="s">
        <v>107</v>
      </c>
      <c r="P4073" t="s">
        <v>56</v>
      </c>
      <c r="Q4073" t="s">
        <v>58</v>
      </c>
      <c r="R4073">
        <v>18068</v>
      </c>
      <c r="S4073">
        <v>144562.068</v>
      </c>
      <c r="T4073">
        <v>209614.99859999999</v>
      </c>
      <c r="U4073">
        <v>65052.930599999992</v>
      </c>
      <c r="AX4073" t="s">
        <v>29</v>
      </c>
      <c r="AY4073">
        <v>2018</v>
      </c>
      <c r="AZ4073">
        <v>11</v>
      </c>
      <c r="BA4073" t="s">
        <v>38</v>
      </c>
      <c r="BB4073" t="s">
        <v>43</v>
      </c>
      <c r="BC4073" t="s">
        <v>44</v>
      </c>
      <c r="BD4073" t="s">
        <v>45</v>
      </c>
      <c r="BE4073" t="s">
        <v>46</v>
      </c>
      <c r="BF4073" t="s">
        <v>48</v>
      </c>
      <c r="BG4073">
        <v>8312</v>
      </c>
      <c r="BH4073">
        <v>21212.224000000002</v>
      </c>
      <c r="BI4073">
        <v>28424.380160000004</v>
      </c>
      <c r="BJ4073">
        <v>7212.1561600000023</v>
      </c>
    </row>
    <row r="4074" spans="11:62" x14ac:dyDescent="0.15">
      <c r="K4074">
        <v>2018</v>
      </c>
      <c r="L4074" t="s">
        <v>28</v>
      </c>
      <c r="M4074" t="s">
        <v>103</v>
      </c>
      <c r="N4074" t="s">
        <v>98</v>
      </c>
      <c r="O4074" t="s">
        <v>107</v>
      </c>
      <c r="P4074" t="s">
        <v>56</v>
      </c>
      <c r="Q4074" t="s">
        <v>59</v>
      </c>
      <c r="R4074">
        <v>14477</v>
      </c>
      <c r="S4074">
        <v>32573.250000000004</v>
      </c>
      <c r="T4074">
        <v>43973.887500000012</v>
      </c>
      <c r="U4074">
        <v>11400.637500000008</v>
      </c>
      <c r="AX4074" t="s">
        <v>29</v>
      </c>
      <c r="AY4074">
        <v>2018</v>
      </c>
      <c r="AZ4074">
        <v>11</v>
      </c>
      <c r="BA4074" t="s">
        <v>38</v>
      </c>
      <c r="BB4074" t="s">
        <v>43</v>
      </c>
      <c r="BC4074" t="s">
        <v>44</v>
      </c>
      <c r="BD4074" t="s">
        <v>45</v>
      </c>
      <c r="BE4074" t="s">
        <v>46</v>
      </c>
      <c r="BF4074" t="s">
        <v>49</v>
      </c>
      <c r="BG4074">
        <v>8433</v>
      </c>
      <c r="BH4074">
        <v>21149.964000000004</v>
      </c>
      <c r="BI4074">
        <v>26860.454280000002</v>
      </c>
      <c r="BJ4074">
        <v>5710.4902799999982</v>
      </c>
    </row>
    <row r="4075" spans="11:62" x14ac:dyDescent="0.15">
      <c r="K4075">
        <v>2018</v>
      </c>
      <c r="L4075" t="s">
        <v>29</v>
      </c>
      <c r="M4075" t="s">
        <v>43</v>
      </c>
      <c r="N4075" t="s">
        <v>44</v>
      </c>
      <c r="O4075" t="s">
        <v>45</v>
      </c>
      <c r="P4075" t="s">
        <v>46</v>
      </c>
      <c r="Q4075" t="s">
        <v>47</v>
      </c>
      <c r="R4075">
        <v>17990</v>
      </c>
      <c r="S4075">
        <v>23746.799999999999</v>
      </c>
      <c r="T4075">
        <v>34670.328000000001</v>
      </c>
      <c r="U4075">
        <v>10923.528000000002</v>
      </c>
      <c r="AX4075" t="s">
        <v>29</v>
      </c>
      <c r="AY4075">
        <v>2018</v>
      </c>
      <c r="AZ4075">
        <v>11</v>
      </c>
      <c r="BA4075" t="s">
        <v>38</v>
      </c>
      <c r="BB4075" t="s">
        <v>43</v>
      </c>
      <c r="BC4075" t="s">
        <v>44</v>
      </c>
      <c r="BD4075" t="s">
        <v>45</v>
      </c>
      <c r="BE4075" t="s">
        <v>46</v>
      </c>
      <c r="BF4075" t="s">
        <v>50</v>
      </c>
      <c r="BG4075">
        <v>12475</v>
      </c>
      <c r="BH4075">
        <v>62399.94999999999</v>
      </c>
      <c r="BI4075">
        <v>82991.933499999985</v>
      </c>
      <c r="BJ4075">
        <v>20591.983499999995</v>
      </c>
    </row>
    <row r="4076" spans="11:62" x14ac:dyDescent="0.15">
      <c r="K4076">
        <v>2018</v>
      </c>
      <c r="L4076" t="s">
        <v>29</v>
      </c>
      <c r="M4076" t="s">
        <v>43</v>
      </c>
      <c r="N4076" t="s">
        <v>44</v>
      </c>
      <c r="O4076" t="s">
        <v>45</v>
      </c>
      <c r="P4076" t="s">
        <v>46</v>
      </c>
      <c r="Q4076" t="s">
        <v>48</v>
      </c>
      <c r="R4076">
        <v>8312</v>
      </c>
      <c r="S4076">
        <v>21212.224000000002</v>
      </c>
      <c r="T4076">
        <v>28424.380160000004</v>
      </c>
      <c r="U4076">
        <v>7212.1561600000023</v>
      </c>
      <c r="AX4076" t="s">
        <v>29</v>
      </c>
      <c r="AY4076">
        <v>2018</v>
      </c>
      <c r="AZ4076">
        <v>11</v>
      </c>
      <c r="BA4076" t="s">
        <v>38</v>
      </c>
      <c r="BB4076" t="s">
        <v>43</v>
      </c>
      <c r="BC4076" t="s">
        <v>44</v>
      </c>
      <c r="BD4076" t="s">
        <v>45</v>
      </c>
      <c r="BE4076" t="s">
        <v>51</v>
      </c>
      <c r="BF4076" t="s">
        <v>52</v>
      </c>
      <c r="BG4076">
        <v>18602</v>
      </c>
      <c r="BH4076">
        <v>87652.623999999982</v>
      </c>
      <c r="BI4076">
        <v>110442.30623999998</v>
      </c>
      <c r="BJ4076">
        <v>22789.682239999995</v>
      </c>
    </row>
    <row r="4077" spans="11:62" x14ac:dyDescent="0.15">
      <c r="K4077">
        <v>2018</v>
      </c>
      <c r="L4077" t="s">
        <v>29</v>
      </c>
      <c r="M4077" t="s">
        <v>43</v>
      </c>
      <c r="N4077" t="s">
        <v>44</v>
      </c>
      <c r="O4077" t="s">
        <v>45</v>
      </c>
      <c r="P4077" t="s">
        <v>46</v>
      </c>
      <c r="Q4077" t="s">
        <v>49</v>
      </c>
      <c r="R4077">
        <v>8433</v>
      </c>
      <c r="S4077">
        <v>21149.964000000004</v>
      </c>
      <c r="T4077">
        <v>26860.454280000002</v>
      </c>
      <c r="U4077">
        <v>5710.4902799999982</v>
      </c>
      <c r="AX4077" t="s">
        <v>29</v>
      </c>
      <c r="AY4077">
        <v>2018</v>
      </c>
      <c r="AZ4077">
        <v>11</v>
      </c>
      <c r="BA4077" t="s">
        <v>38</v>
      </c>
      <c r="BB4077" t="s">
        <v>43</v>
      </c>
      <c r="BC4077" t="s">
        <v>44</v>
      </c>
      <c r="BD4077" t="s">
        <v>45</v>
      </c>
      <c r="BE4077" t="s">
        <v>51</v>
      </c>
      <c r="BF4077" t="s">
        <v>53</v>
      </c>
      <c r="BG4077">
        <v>19836</v>
      </c>
      <c r="BH4077">
        <v>174001.39199999999</v>
      </c>
      <c r="BI4077">
        <v>261002.08799999996</v>
      </c>
      <c r="BJ4077">
        <v>87000.695999999967</v>
      </c>
    </row>
    <row r="4078" spans="11:62" x14ac:dyDescent="0.15">
      <c r="K4078">
        <v>2018</v>
      </c>
      <c r="L4078" t="s">
        <v>29</v>
      </c>
      <c r="M4078" t="s">
        <v>43</v>
      </c>
      <c r="N4078" t="s">
        <v>44</v>
      </c>
      <c r="O4078" t="s">
        <v>45</v>
      </c>
      <c r="P4078" t="s">
        <v>46</v>
      </c>
      <c r="Q4078" t="s">
        <v>50</v>
      </c>
      <c r="R4078">
        <v>12475</v>
      </c>
      <c r="S4078">
        <v>62399.94999999999</v>
      </c>
      <c r="T4078">
        <v>82991.933499999985</v>
      </c>
      <c r="U4078">
        <v>20591.983499999995</v>
      </c>
      <c r="AX4078" t="s">
        <v>29</v>
      </c>
      <c r="AY4078">
        <v>2018</v>
      </c>
      <c r="AZ4078">
        <v>11</v>
      </c>
      <c r="BA4078" t="s">
        <v>38</v>
      </c>
      <c r="BB4078" t="s">
        <v>43</v>
      </c>
      <c r="BC4078" t="s">
        <v>44</v>
      </c>
      <c r="BD4078" t="s">
        <v>45</v>
      </c>
      <c r="BE4078" t="s">
        <v>51</v>
      </c>
      <c r="BF4078" t="s">
        <v>54</v>
      </c>
      <c r="BG4078">
        <v>14696</v>
      </c>
      <c r="BH4078">
        <v>35887.632000000005</v>
      </c>
      <c r="BI4078">
        <v>49883.808480000014</v>
      </c>
      <c r="BJ4078">
        <v>13996.176480000009</v>
      </c>
    </row>
    <row r="4079" spans="11:62" x14ac:dyDescent="0.15">
      <c r="K4079">
        <v>2018</v>
      </c>
      <c r="L4079" t="s">
        <v>29</v>
      </c>
      <c r="M4079" t="s">
        <v>43</v>
      </c>
      <c r="N4079" t="s">
        <v>44</v>
      </c>
      <c r="O4079" t="s">
        <v>45</v>
      </c>
      <c r="P4079" t="s">
        <v>51</v>
      </c>
      <c r="Q4079" t="s">
        <v>52</v>
      </c>
      <c r="R4079">
        <v>18602</v>
      </c>
      <c r="S4079">
        <v>87652.623999999982</v>
      </c>
      <c r="T4079">
        <v>110442.30623999998</v>
      </c>
      <c r="U4079">
        <v>22789.682239999995</v>
      </c>
      <c r="AX4079" t="s">
        <v>29</v>
      </c>
      <c r="AY4079">
        <v>2018</v>
      </c>
      <c r="AZ4079">
        <v>11</v>
      </c>
      <c r="BA4079" t="s">
        <v>38</v>
      </c>
      <c r="BB4079" t="s">
        <v>43</v>
      </c>
      <c r="BC4079" t="s">
        <v>44</v>
      </c>
      <c r="BD4079" t="s">
        <v>45</v>
      </c>
      <c r="BE4079" t="s">
        <v>51</v>
      </c>
      <c r="BF4079" t="s">
        <v>55</v>
      </c>
      <c r="BG4079">
        <v>9352</v>
      </c>
      <c r="BH4079">
        <v>56560.895999999993</v>
      </c>
      <c r="BI4079">
        <v>80316.472319999986</v>
      </c>
      <c r="BJ4079">
        <v>23755.576319999993</v>
      </c>
    </row>
    <row r="4080" spans="11:62" x14ac:dyDescent="0.15">
      <c r="K4080">
        <v>2018</v>
      </c>
      <c r="L4080" t="s">
        <v>29</v>
      </c>
      <c r="M4080" t="s">
        <v>43</v>
      </c>
      <c r="N4080" t="s">
        <v>44</v>
      </c>
      <c r="O4080" t="s">
        <v>45</v>
      </c>
      <c r="P4080" t="s">
        <v>51</v>
      </c>
      <c r="Q4080" t="s">
        <v>53</v>
      </c>
      <c r="R4080">
        <v>19836</v>
      </c>
      <c r="S4080">
        <v>174001.39199999999</v>
      </c>
      <c r="T4080">
        <v>261002.08799999996</v>
      </c>
      <c r="U4080">
        <v>87000.695999999967</v>
      </c>
      <c r="AX4080" t="s">
        <v>29</v>
      </c>
      <c r="AY4080">
        <v>2018</v>
      </c>
      <c r="AZ4080">
        <v>11</v>
      </c>
      <c r="BA4080" t="s">
        <v>38</v>
      </c>
      <c r="BB4080" t="s">
        <v>43</v>
      </c>
      <c r="BC4080" t="s">
        <v>44</v>
      </c>
      <c r="BD4080" t="s">
        <v>45</v>
      </c>
      <c r="BE4080" t="s">
        <v>56</v>
      </c>
      <c r="BF4080" t="s">
        <v>57</v>
      </c>
      <c r="BG4080">
        <v>16842</v>
      </c>
      <c r="BH4080">
        <v>291130.81200000003</v>
      </c>
      <c r="BI4080">
        <v>393026.59620000003</v>
      </c>
      <c r="BJ4080">
        <v>101895.78419999999</v>
      </c>
    </row>
    <row r="4081" spans="11:62" x14ac:dyDescent="0.15">
      <c r="K4081">
        <v>2018</v>
      </c>
      <c r="L4081" t="s">
        <v>29</v>
      </c>
      <c r="M4081" t="s">
        <v>43</v>
      </c>
      <c r="N4081" t="s">
        <v>44</v>
      </c>
      <c r="O4081" t="s">
        <v>45</v>
      </c>
      <c r="P4081" t="s">
        <v>51</v>
      </c>
      <c r="Q4081" t="s">
        <v>54</v>
      </c>
      <c r="R4081">
        <v>14696</v>
      </c>
      <c r="S4081">
        <v>35887.632000000005</v>
      </c>
      <c r="T4081">
        <v>49883.808480000014</v>
      </c>
      <c r="U4081">
        <v>13996.176480000009</v>
      </c>
      <c r="AX4081" t="s">
        <v>29</v>
      </c>
      <c r="AY4081">
        <v>2018</v>
      </c>
      <c r="AZ4081">
        <v>11</v>
      </c>
      <c r="BA4081" t="s">
        <v>38</v>
      </c>
      <c r="BB4081" t="s">
        <v>43</v>
      </c>
      <c r="BC4081" t="s">
        <v>44</v>
      </c>
      <c r="BD4081" t="s">
        <v>45</v>
      </c>
      <c r="BE4081" t="s">
        <v>56</v>
      </c>
      <c r="BF4081" t="s">
        <v>58</v>
      </c>
      <c r="BG4081">
        <v>9355</v>
      </c>
      <c r="BH4081">
        <v>75438.720000000001</v>
      </c>
      <c r="BI4081">
        <v>94298.4</v>
      </c>
      <c r="BJ4081">
        <v>18859.679999999993</v>
      </c>
    </row>
    <row r="4082" spans="11:62" x14ac:dyDescent="0.15">
      <c r="K4082">
        <v>2018</v>
      </c>
      <c r="L4082" t="s">
        <v>29</v>
      </c>
      <c r="M4082" t="s">
        <v>43</v>
      </c>
      <c r="N4082" t="s">
        <v>44</v>
      </c>
      <c r="O4082" t="s">
        <v>45</v>
      </c>
      <c r="P4082" t="s">
        <v>51</v>
      </c>
      <c r="Q4082" t="s">
        <v>55</v>
      </c>
      <c r="R4082">
        <v>9352</v>
      </c>
      <c r="S4082">
        <v>56560.895999999993</v>
      </c>
      <c r="T4082">
        <v>80316.472319999986</v>
      </c>
      <c r="U4082">
        <v>23755.576319999993</v>
      </c>
      <c r="AX4082" t="s">
        <v>29</v>
      </c>
      <c r="AY4082">
        <v>2018</v>
      </c>
      <c r="AZ4082">
        <v>11</v>
      </c>
      <c r="BA4082" t="s">
        <v>38</v>
      </c>
      <c r="BB4082" t="s">
        <v>43</v>
      </c>
      <c r="BC4082" t="s">
        <v>44</v>
      </c>
      <c r="BD4082" t="s">
        <v>45</v>
      </c>
      <c r="BE4082" t="s">
        <v>56</v>
      </c>
      <c r="BF4082" t="s">
        <v>59</v>
      </c>
      <c r="BG4082">
        <v>5084</v>
      </c>
      <c r="BH4082">
        <v>11805.048000000001</v>
      </c>
      <c r="BI4082">
        <v>16054.865280000002</v>
      </c>
      <c r="BJ4082">
        <v>4249.8172800000011</v>
      </c>
    </row>
    <row r="4083" spans="11:62" x14ac:dyDescent="0.15">
      <c r="K4083">
        <v>2018</v>
      </c>
      <c r="L4083" t="s">
        <v>29</v>
      </c>
      <c r="M4083" t="s">
        <v>43</v>
      </c>
      <c r="N4083" t="s">
        <v>44</v>
      </c>
      <c r="O4083" t="s">
        <v>45</v>
      </c>
      <c r="P4083" t="s">
        <v>56</v>
      </c>
      <c r="Q4083" t="s">
        <v>57</v>
      </c>
      <c r="R4083">
        <v>16842</v>
      </c>
      <c r="S4083">
        <v>291130.81200000003</v>
      </c>
      <c r="T4083">
        <v>393026.59620000003</v>
      </c>
      <c r="U4083">
        <v>101895.78419999999</v>
      </c>
      <c r="AX4083" t="s">
        <v>29</v>
      </c>
      <c r="AY4083">
        <v>2018</v>
      </c>
      <c r="AZ4083">
        <v>11</v>
      </c>
      <c r="BA4083" t="s">
        <v>38</v>
      </c>
      <c r="BB4083" t="s">
        <v>43</v>
      </c>
      <c r="BC4083" t="s">
        <v>44</v>
      </c>
      <c r="BD4083" t="s">
        <v>60</v>
      </c>
      <c r="BE4083" t="s">
        <v>46</v>
      </c>
      <c r="BF4083" t="s">
        <v>47</v>
      </c>
      <c r="BG4083">
        <v>18652</v>
      </c>
      <c r="BH4083">
        <v>27082.703999999998</v>
      </c>
      <c r="BI4083">
        <v>33582.552959999994</v>
      </c>
      <c r="BJ4083">
        <v>6499.8489599999957</v>
      </c>
    </row>
    <row r="4084" spans="11:62" x14ac:dyDescent="0.15">
      <c r="K4084">
        <v>2018</v>
      </c>
      <c r="L4084" t="s">
        <v>29</v>
      </c>
      <c r="M4084" t="s">
        <v>43</v>
      </c>
      <c r="N4084" t="s">
        <v>44</v>
      </c>
      <c r="O4084" t="s">
        <v>45</v>
      </c>
      <c r="P4084" t="s">
        <v>56</v>
      </c>
      <c r="Q4084" t="s">
        <v>58</v>
      </c>
      <c r="R4084">
        <v>9355</v>
      </c>
      <c r="S4084">
        <v>75438.720000000001</v>
      </c>
      <c r="T4084">
        <v>94298.4</v>
      </c>
      <c r="U4084">
        <v>18859.679999999993</v>
      </c>
      <c r="AX4084" t="s">
        <v>29</v>
      </c>
      <c r="AY4084">
        <v>2018</v>
      </c>
      <c r="AZ4084">
        <v>11</v>
      </c>
      <c r="BA4084" t="s">
        <v>38</v>
      </c>
      <c r="BB4084" t="s">
        <v>43</v>
      </c>
      <c r="BC4084" t="s">
        <v>44</v>
      </c>
      <c r="BD4084" t="s">
        <v>60</v>
      </c>
      <c r="BE4084" t="s">
        <v>46</v>
      </c>
      <c r="BF4084" t="s">
        <v>48</v>
      </c>
      <c r="BG4084">
        <v>17880</v>
      </c>
      <c r="BH4084">
        <v>49563.360000000001</v>
      </c>
      <c r="BI4084">
        <v>70379.9712</v>
      </c>
      <c r="BJ4084">
        <v>20816.611199999999</v>
      </c>
    </row>
    <row r="4085" spans="11:62" x14ac:dyDescent="0.15">
      <c r="K4085">
        <v>2018</v>
      </c>
      <c r="L4085" t="s">
        <v>29</v>
      </c>
      <c r="M4085" t="s">
        <v>43</v>
      </c>
      <c r="N4085" t="s">
        <v>44</v>
      </c>
      <c r="O4085" t="s">
        <v>45</v>
      </c>
      <c r="P4085" t="s">
        <v>56</v>
      </c>
      <c r="Q4085" t="s">
        <v>59</v>
      </c>
      <c r="R4085">
        <v>5084</v>
      </c>
      <c r="S4085">
        <v>11805.048000000001</v>
      </c>
      <c r="T4085">
        <v>16054.865280000002</v>
      </c>
      <c r="U4085">
        <v>4249.8172800000011</v>
      </c>
      <c r="AX4085" t="s">
        <v>29</v>
      </c>
      <c r="AY4085">
        <v>2018</v>
      </c>
      <c r="AZ4085">
        <v>11</v>
      </c>
      <c r="BA4085" t="s">
        <v>38</v>
      </c>
      <c r="BB4085" t="s">
        <v>43</v>
      </c>
      <c r="BC4085" t="s">
        <v>44</v>
      </c>
      <c r="BD4085" t="s">
        <v>60</v>
      </c>
      <c r="BE4085" t="s">
        <v>46</v>
      </c>
      <c r="BF4085" t="s">
        <v>49</v>
      </c>
      <c r="BG4085">
        <v>15588</v>
      </c>
      <c r="BH4085">
        <v>39780.576000000008</v>
      </c>
      <c r="BI4085">
        <v>50123.525760000011</v>
      </c>
      <c r="BJ4085">
        <v>10342.949760000003</v>
      </c>
    </row>
    <row r="4086" spans="11:62" x14ac:dyDescent="0.15">
      <c r="K4086">
        <v>2018</v>
      </c>
      <c r="L4086" t="s">
        <v>29</v>
      </c>
      <c r="M4086" t="s">
        <v>43</v>
      </c>
      <c r="N4086" t="s">
        <v>44</v>
      </c>
      <c r="O4086" t="s">
        <v>60</v>
      </c>
      <c r="P4086" t="s">
        <v>46</v>
      </c>
      <c r="Q4086" t="s">
        <v>47</v>
      </c>
      <c r="R4086">
        <v>18652</v>
      </c>
      <c r="S4086">
        <v>27082.703999999998</v>
      </c>
      <c r="T4086">
        <v>33582.552959999994</v>
      </c>
      <c r="U4086">
        <v>6499.8489599999957</v>
      </c>
      <c r="AX4086" t="s">
        <v>29</v>
      </c>
      <c r="AY4086">
        <v>2018</v>
      </c>
      <c r="AZ4086">
        <v>11</v>
      </c>
      <c r="BA4086" t="s">
        <v>38</v>
      </c>
      <c r="BB4086" t="s">
        <v>43</v>
      </c>
      <c r="BC4086" t="s">
        <v>44</v>
      </c>
      <c r="BD4086" t="s">
        <v>60</v>
      </c>
      <c r="BE4086" t="s">
        <v>46</v>
      </c>
      <c r="BF4086" t="s">
        <v>50</v>
      </c>
      <c r="BG4086">
        <v>11919</v>
      </c>
      <c r="BH4086">
        <v>63039.590999999993</v>
      </c>
      <c r="BI4086">
        <v>84473.051939999976</v>
      </c>
      <c r="BJ4086">
        <v>21433.460939999983</v>
      </c>
    </row>
    <row r="4087" spans="11:62" x14ac:dyDescent="0.15">
      <c r="K4087">
        <v>2018</v>
      </c>
      <c r="L4087" t="s">
        <v>29</v>
      </c>
      <c r="M4087" t="s">
        <v>43</v>
      </c>
      <c r="N4087" t="s">
        <v>44</v>
      </c>
      <c r="O4087" t="s">
        <v>60</v>
      </c>
      <c r="P4087" t="s">
        <v>46</v>
      </c>
      <c r="Q4087" t="s">
        <v>48</v>
      </c>
      <c r="R4087">
        <v>17880</v>
      </c>
      <c r="S4087">
        <v>49563.360000000001</v>
      </c>
      <c r="T4087">
        <v>70379.9712</v>
      </c>
      <c r="U4087">
        <v>20816.611199999999</v>
      </c>
      <c r="AX4087" t="s">
        <v>29</v>
      </c>
      <c r="AY4087">
        <v>2018</v>
      </c>
      <c r="AZ4087">
        <v>11</v>
      </c>
      <c r="BA4087" t="s">
        <v>38</v>
      </c>
      <c r="BB4087" t="s">
        <v>43</v>
      </c>
      <c r="BC4087" t="s">
        <v>44</v>
      </c>
      <c r="BD4087" t="s">
        <v>60</v>
      </c>
      <c r="BE4087" t="s">
        <v>51</v>
      </c>
      <c r="BF4087" t="s">
        <v>52</v>
      </c>
      <c r="BG4087">
        <v>19159</v>
      </c>
      <c r="BH4087">
        <v>80812.661999999997</v>
      </c>
      <c r="BI4087">
        <v>99399.574259999994</v>
      </c>
      <c r="BJ4087">
        <v>18586.912259999997</v>
      </c>
    </row>
    <row r="4088" spans="11:62" x14ac:dyDescent="0.15">
      <c r="K4088">
        <v>2018</v>
      </c>
      <c r="L4088" t="s">
        <v>29</v>
      </c>
      <c r="M4088" t="s">
        <v>43</v>
      </c>
      <c r="N4088" t="s">
        <v>44</v>
      </c>
      <c r="O4088" t="s">
        <v>60</v>
      </c>
      <c r="P4088" t="s">
        <v>46</v>
      </c>
      <c r="Q4088" t="s">
        <v>49</v>
      </c>
      <c r="R4088">
        <v>15588</v>
      </c>
      <c r="S4088">
        <v>39780.576000000008</v>
      </c>
      <c r="T4088">
        <v>50123.525760000011</v>
      </c>
      <c r="U4088">
        <v>10342.949760000003</v>
      </c>
      <c r="AX4088" t="s">
        <v>29</v>
      </c>
      <c r="AY4088">
        <v>2018</v>
      </c>
      <c r="AZ4088">
        <v>11</v>
      </c>
      <c r="BA4088" t="s">
        <v>38</v>
      </c>
      <c r="BB4088" t="s">
        <v>43</v>
      </c>
      <c r="BC4088" t="s">
        <v>44</v>
      </c>
      <c r="BD4088" t="s">
        <v>60</v>
      </c>
      <c r="BE4088" t="s">
        <v>51</v>
      </c>
      <c r="BF4088" t="s">
        <v>53</v>
      </c>
      <c r="BG4088">
        <v>14159</v>
      </c>
      <c r="BH4088">
        <v>123239.936</v>
      </c>
      <c r="BI4088">
        <v>181162.70592000001</v>
      </c>
      <c r="BJ4088">
        <v>57922.769920000006</v>
      </c>
    </row>
    <row r="4089" spans="11:62" x14ac:dyDescent="0.15">
      <c r="K4089">
        <v>2018</v>
      </c>
      <c r="L4089" t="s">
        <v>29</v>
      </c>
      <c r="M4089" t="s">
        <v>43</v>
      </c>
      <c r="N4089" t="s">
        <v>44</v>
      </c>
      <c r="O4089" t="s">
        <v>60</v>
      </c>
      <c r="P4089" t="s">
        <v>46</v>
      </c>
      <c r="Q4089" t="s">
        <v>50</v>
      </c>
      <c r="R4089">
        <v>11919</v>
      </c>
      <c r="S4089">
        <v>63039.590999999993</v>
      </c>
      <c r="T4089">
        <v>84473.051939999976</v>
      </c>
      <c r="U4089">
        <v>21433.460939999983</v>
      </c>
      <c r="AX4089" t="s">
        <v>29</v>
      </c>
      <c r="AY4089">
        <v>2018</v>
      </c>
      <c r="AZ4089">
        <v>11</v>
      </c>
      <c r="BA4089" t="s">
        <v>38</v>
      </c>
      <c r="BB4089" t="s">
        <v>43</v>
      </c>
      <c r="BC4089" t="s">
        <v>44</v>
      </c>
      <c r="BD4089" t="s">
        <v>60</v>
      </c>
      <c r="BE4089" t="s">
        <v>51</v>
      </c>
      <c r="BF4089" t="s">
        <v>54</v>
      </c>
      <c r="BG4089">
        <v>12637</v>
      </c>
      <c r="BH4089">
        <v>34195.722000000002</v>
      </c>
      <c r="BI4089">
        <v>42402.69528</v>
      </c>
      <c r="BJ4089">
        <v>8206.9732799999983</v>
      </c>
    </row>
    <row r="4090" spans="11:62" x14ac:dyDescent="0.15">
      <c r="K4090">
        <v>2018</v>
      </c>
      <c r="L4090" t="s">
        <v>29</v>
      </c>
      <c r="M4090" t="s">
        <v>43</v>
      </c>
      <c r="N4090" t="s">
        <v>44</v>
      </c>
      <c r="O4090" t="s">
        <v>60</v>
      </c>
      <c r="P4090" t="s">
        <v>51</v>
      </c>
      <c r="Q4090" t="s">
        <v>52</v>
      </c>
      <c r="R4090">
        <v>19159</v>
      </c>
      <c r="S4090">
        <v>80812.661999999997</v>
      </c>
      <c r="T4090">
        <v>99399.574259999994</v>
      </c>
      <c r="U4090">
        <v>18586.912259999997</v>
      </c>
      <c r="AX4090" t="s">
        <v>29</v>
      </c>
      <c r="AY4090">
        <v>2018</v>
      </c>
      <c r="AZ4090">
        <v>11</v>
      </c>
      <c r="BA4090" t="s">
        <v>38</v>
      </c>
      <c r="BB4090" t="s">
        <v>43</v>
      </c>
      <c r="BC4090" t="s">
        <v>44</v>
      </c>
      <c r="BD4090" t="s">
        <v>60</v>
      </c>
      <c r="BE4090" t="s">
        <v>51</v>
      </c>
      <c r="BF4090" t="s">
        <v>55</v>
      </c>
      <c r="BG4090">
        <v>7627</v>
      </c>
      <c r="BH4090">
        <v>42467.135999999999</v>
      </c>
      <c r="BI4090">
        <v>63700.703999999998</v>
      </c>
      <c r="BJ4090">
        <v>21233.567999999999</v>
      </c>
    </row>
    <row r="4091" spans="11:62" x14ac:dyDescent="0.15">
      <c r="K4091">
        <v>2018</v>
      </c>
      <c r="L4091" t="s">
        <v>29</v>
      </c>
      <c r="M4091" t="s">
        <v>43</v>
      </c>
      <c r="N4091" t="s">
        <v>44</v>
      </c>
      <c r="O4091" t="s">
        <v>60</v>
      </c>
      <c r="P4091" t="s">
        <v>51</v>
      </c>
      <c r="Q4091" t="s">
        <v>53</v>
      </c>
      <c r="R4091">
        <v>14159</v>
      </c>
      <c r="S4091">
        <v>123239.936</v>
      </c>
      <c r="T4091">
        <v>181162.70592000001</v>
      </c>
      <c r="U4091">
        <v>57922.769920000006</v>
      </c>
      <c r="AX4091" t="s">
        <v>29</v>
      </c>
      <c r="AY4091">
        <v>2018</v>
      </c>
      <c r="AZ4091">
        <v>11</v>
      </c>
      <c r="BA4091" t="s">
        <v>38</v>
      </c>
      <c r="BB4091" t="s">
        <v>43</v>
      </c>
      <c r="BC4091" t="s">
        <v>44</v>
      </c>
      <c r="BD4091" t="s">
        <v>60</v>
      </c>
      <c r="BE4091" t="s">
        <v>56</v>
      </c>
      <c r="BF4091" t="s">
        <v>57</v>
      </c>
      <c r="BG4091">
        <v>9546</v>
      </c>
      <c r="BH4091">
        <v>147103.86000000002</v>
      </c>
      <c r="BI4091">
        <v>216242.67420000001</v>
      </c>
      <c r="BJ4091">
        <v>69138.814199999993</v>
      </c>
    </row>
    <row r="4092" spans="11:62" x14ac:dyDescent="0.15">
      <c r="K4092">
        <v>2018</v>
      </c>
      <c r="L4092" t="s">
        <v>29</v>
      </c>
      <c r="M4092" t="s">
        <v>43</v>
      </c>
      <c r="N4092" t="s">
        <v>44</v>
      </c>
      <c r="O4092" t="s">
        <v>60</v>
      </c>
      <c r="P4092" t="s">
        <v>51</v>
      </c>
      <c r="Q4092" t="s">
        <v>54</v>
      </c>
      <c r="R4092">
        <v>12637</v>
      </c>
      <c r="S4092">
        <v>34195.722000000002</v>
      </c>
      <c r="T4092">
        <v>42402.69528</v>
      </c>
      <c r="U4092">
        <v>8206.9732799999983</v>
      </c>
      <c r="AX4092" t="s">
        <v>29</v>
      </c>
      <c r="AY4092">
        <v>2018</v>
      </c>
      <c r="AZ4092">
        <v>11</v>
      </c>
      <c r="BA4092" t="s">
        <v>38</v>
      </c>
      <c r="BB4092" t="s">
        <v>43</v>
      </c>
      <c r="BC4092" t="s">
        <v>44</v>
      </c>
      <c r="BD4092" t="s">
        <v>60</v>
      </c>
      <c r="BE4092" t="s">
        <v>56</v>
      </c>
      <c r="BF4092" t="s">
        <v>58</v>
      </c>
      <c r="BG4092">
        <v>12672</v>
      </c>
      <c r="BH4092">
        <v>100590.336</v>
      </c>
      <c r="BI4092">
        <v>139820.56703999999</v>
      </c>
      <c r="BJ4092">
        <v>39230.231039999999</v>
      </c>
    </row>
    <row r="4093" spans="11:62" x14ac:dyDescent="0.15">
      <c r="K4093">
        <v>2018</v>
      </c>
      <c r="L4093" t="s">
        <v>29</v>
      </c>
      <c r="M4093" t="s">
        <v>43</v>
      </c>
      <c r="N4093" t="s">
        <v>44</v>
      </c>
      <c r="O4093" t="s">
        <v>60</v>
      </c>
      <c r="P4093" t="s">
        <v>51</v>
      </c>
      <c r="Q4093" t="s">
        <v>55</v>
      </c>
      <c r="R4093">
        <v>7627</v>
      </c>
      <c r="S4093">
        <v>42467.135999999999</v>
      </c>
      <c r="T4093">
        <v>63700.703999999998</v>
      </c>
      <c r="U4093">
        <v>21233.567999999999</v>
      </c>
      <c r="AX4093" t="s">
        <v>29</v>
      </c>
      <c r="AY4093">
        <v>2018</v>
      </c>
      <c r="AZ4093">
        <v>11</v>
      </c>
      <c r="BA4093" t="s">
        <v>38</v>
      </c>
      <c r="BB4093" t="s">
        <v>43</v>
      </c>
      <c r="BC4093" t="s">
        <v>44</v>
      </c>
      <c r="BD4093" t="s">
        <v>60</v>
      </c>
      <c r="BE4093" t="s">
        <v>56</v>
      </c>
      <c r="BF4093" t="s">
        <v>59</v>
      </c>
      <c r="BG4093">
        <v>10165</v>
      </c>
      <c r="BH4093">
        <v>23786.1</v>
      </c>
      <c r="BI4093">
        <v>33538.400999999998</v>
      </c>
      <c r="BJ4093">
        <v>9752.3009999999995</v>
      </c>
    </row>
    <row r="4094" spans="11:62" x14ac:dyDescent="0.15">
      <c r="K4094">
        <v>2018</v>
      </c>
      <c r="L4094" t="s">
        <v>29</v>
      </c>
      <c r="M4094" t="s">
        <v>43</v>
      </c>
      <c r="N4094" t="s">
        <v>44</v>
      </c>
      <c r="O4094" t="s">
        <v>60</v>
      </c>
      <c r="P4094" t="s">
        <v>56</v>
      </c>
      <c r="Q4094" t="s">
        <v>57</v>
      </c>
      <c r="R4094">
        <v>9546</v>
      </c>
      <c r="S4094">
        <v>147103.86000000002</v>
      </c>
      <c r="T4094">
        <v>216242.67420000001</v>
      </c>
      <c r="U4094">
        <v>69138.814199999993</v>
      </c>
      <c r="AX4094" t="s">
        <v>29</v>
      </c>
      <c r="AY4094">
        <v>2018</v>
      </c>
      <c r="AZ4094">
        <v>11</v>
      </c>
      <c r="BA4094" t="s">
        <v>38</v>
      </c>
      <c r="BB4094" t="s">
        <v>43</v>
      </c>
      <c r="BC4094" t="s">
        <v>44</v>
      </c>
      <c r="BD4094" t="s">
        <v>61</v>
      </c>
      <c r="BE4094" t="s">
        <v>46</v>
      </c>
      <c r="BF4094" t="s">
        <v>47</v>
      </c>
      <c r="BG4094">
        <v>15609</v>
      </c>
      <c r="BH4094">
        <v>23975.423999999999</v>
      </c>
      <c r="BI4094">
        <v>33805.347840000002</v>
      </c>
      <c r="BJ4094">
        <v>9829.9238400000031</v>
      </c>
    </row>
    <row r="4095" spans="11:62" x14ac:dyDescent="0.15">
      <c r="K4095">
        <v>2018</v>
      </c>
      <c r="L4095" t="s">
        <v>29</v>
      </c>
      <c r="M4095" t="s">
        <v>43</v>
      </c>
      <c r="N4095" t="s">
        <v>44</v>
      </c>
      <c r="O4095" t="s">
        <v>60</v>
      </c>
      <c r="P4095" t="s">
        <v>56</v>
      </c>
      <c r="Q4095" t="s">
        <v>58</v>
      </c>
      <c r="R4095">
        <v>12672</v>
      </c>
      <c r="S4095">
        <v>100590.336</v>
      </c>
      <c r="T4095">
        <v>139820.56703999999</v>
      </c>
      <c r="U4095">
        <v>39230.231039999999</v>
      </c>
      <c r="AX4095" t="s">
        <v>29</v>
      </c>
      <c r="AY4095">
        <v>2018</v>
      </c>
      <c r="AZ4095">
        <v>11</v>
      </c>
      <c r="BA4095" t="s">
        <v>38</v>
      </c>
      <c r="BB4095" t="s">
        <v>43</v>
      </c>
      <c r="BC4095" t="s">
        <v>44</v>
      </c>
      <c r="BD4095" t="s">
        <v>61</v>
      </c>
      <c r="BE4095" t="s">
        <v>46</v>
      </c>
      <c r="BF4095" t="s">
        <v>48</v>
      </c>
      <c r="BG4095">
        <v>13553</v>
      </c>
      <c r="BH4095">
        <v>35779.920000000006</v>
      </c>
      <c r="BI4095">
        <v>49734.088800000005</v>
      </c>
      <c r="BJ4095">
        <v>13954.168799999999</v>
      </c>
    </row>
    <row r="4096" spans="11:62" x14ac:dyDescent="0.15">
      <c r="K4096">
        <v>2018</v>
      </c>
      <c r="L4096" t="s">
        <v>29</v>
      </c>
      <c r="M4096" t="s">
        <v>43</v>
      </c>
      <c r="N4096" t="s">
        <v>44</v>
      </c>
      <c r="O4096" t="s">
        <v>60</v>
      </c>
      <c r="P4096" t="s">
        <v>56</v>
      </c>
      <c r="Q4096" t="s">
        <v>59</v>
      </c>
      <c r="R4096">
        <v>10165</v>
      </c>
      <c r="S4096">
        <v>23786.1</v>
      </c>
      <c r="T4096">
        <v>33538.400999999998</v>
      </c>
      <c r="U4096">
        <v>9752.3009999999995</v>
      </c>
      <c r="AX4096" t="s">
        <v>29</v>
      </c>
      <c r="AY4096">
        <v>2018</v>
      </c>
      <c r="AZ4096">
        <v>11</v>
      </c>
      <c r="BA4096" t="s">
        <v>38</v>
      </c>
      <c r="BB4096" t="s">
        <v>43</v>
      </c>
      <c r="BC4096" t="s">
        <v>44</v>
      </c>
      <c r="BD4096" t="s">
        <v>61</v>
      </c>
      <c r="BE4096" t="s">
        <v>46</v>
      </c>
      <c r="BF4096" t="s">
        <v>49</v>
      </c>
      <c r="BG4096">
        <v>8564</v>
      </c>
      <c r="BH4096">
        <v>21101.696000000007</v>
      </c>
      <c r="BI4096">
        <v>29964.40832000001</v>
      </c>
      <c r="BJ4096">
        <v>8862.7123200000024</v>
      </c>
    </row>
    <row r="4097" spans="11:62" x14ac:dyDescent="0.15">
      <c r="K4097">
        <v>2018</v>
      </c>
      <c r="L4097" t="s">
        <v>29</v>
      </c>
      <c r="M4097" t="s">
        <v>43</v>
      </c>
      <c r="N4097" t="s">
        <v>44</v>
      </c>
      <c r="O4097" t="s">
        <v>61</v>
      </c>
      <c r="P4097" t="s">
        <v>46</v>
      </c>
      <c r="Q4097" t="s">
        <v>47</v>
      </c>
      <c r="R4097">
        <v>15609</v>
      </c>
      <c r="S4097">
        <v>23975.423999999999</v>
      </c>
      <c r="T4097">
        <v>33805.347840000002</v>
      </c>
      <c r="U4097">
        <v>9829.9238400000031</v>
      </c>
      <c r="AX4097" t="s">
        <v>29</v>
      </c>
      <c r="AY4097">
        <v>2018</v>
      </c>
      <c r="AZ4097">
        <v>11</v>
      </c>
      <c r="BA4097" t="s">
        <v>38</v>
      </c>
      <c r="BB4097" t="s">
        <v>43</v>
      </c>
      <c r="BC4097" t="s">
        <v>44</v>
      </c>
      <c r="BD4097" t="s">
        <v>61</v>
      </c>
      <c r="BE4097" t="s">
        <v>46</v>
      </c>
      <c r="BF4097" t="s">
        <v>50</v>
      </c>
      <c r="BG4097">
        <v>14083</v>
      </c>
      <c r="BH4097">
        <v>65823.941999999995</v>
      </c>
      <c r="BI4097">
        <v>97419.43415999999</v>
      </c>
      <c r="BJ4097">
        <v>31595.492159999994</v>
      </c>
    </row>
    <row r="4098" spans="11:62" x14ac:dyDescent="0.15">
      <c r="K4098">
        <v>2018</v>
      </c>
      <c r="L4098" t="s">
        <v>29</v>
      </c>
      <c r="M4098" t="s">
        <v>43</v>
      </c>
      <c r="N4098" t="s">
        <v>44</v>
      </c>
      <c r="O4098" t="s">
        <v>61</v>
      </c>
      <c r="P4098" t="s">
        <v>46</v>
      </c>
      <c r="Q4098" t="s">
        <v>48</v>
      </c>
      <c r="R4098">
        <v>13553</v>
      </c>
      <c r="S4098">
        <v>35779.920000000006</v>
      </c>
      <c r="T4098">
        <v>49734.088800000005</v>
      </c>
      <c r="U4098">
        <v>13954.168799999999</v>
      </c>
      <c r="AX4098" t="s">
        <v>29</v>
      </c>
      <c r="AY4098">
        <v>2018</v>
      </c>
      <c r="AZ4098">
        <v>11</v>
      </c>
      <c r="BA4098" t="s">
        <v>38</v>
      </c>
      <c r="BB4098" t="s">
        <v>43</v>
      </c>
      <c r="BC4098" t="s">
        <v>44</v>
      </c>
      <c r="BD4098" t="s">
        <v>61</v>
      </c>
      <c r="BE4098" t="s">
        <v>51</v>
      </c>
      <c r="BF4098" t="s">
        <v>52</v>
      </c>
      <c r="BG4098">
        <v>14775</v>
      </c>
      <c r="BH4098">
        <v>67374</v>
      </c>
      <c r="BI4098">
        <v>101061</v>
      </c>
      <c r="BJ4098">
        <v>33687</v>
      </c>
    </row>
    <row r="4099" spans="11:62" x14ac:dyDescent="0.15">
      <c r="K4099">
        <v>2018</v>
      </c>
      <c r="L4099" t="s">
        <v>29</v>
      </c>
      <c r="M4099" t="s">
        <v>43</v>
      </c>
      <c r="N4099" t="s">
        <v>44</v>
      </c>
      <c r="O4099" t="s">
        <v>61</v>
      </c>
      <c r="P4099" t="s">
        <v>46</v>
      </c>
      <c r="Q4099" t="s">
        <v>49</v>
      </c>
      <c r="R4099">
        <v>8564</v>
      </c>
      <c r="S4099">
        <v>21101.696000000007</v>
      </c>
      <c r="T4099">
        <v>29964.40832000001</v>
      </c>
      <c r="U4099">
        <v>8862.7123200000024</v>
      </c>
      <c r="AX4099" t="s">
        <v>29</v>
      </c>
      <c r="AY4099">
        <v>2018</v>
      </c>
      <c r="AZ4099">
        <v>11</v>
      </c>
      <c r="BA4099" t="s">
        <v>38</v>
      </c>
      <c r="BB4099" t="s">
        <v>43</v>
      </c>
      <c r="BC4099" t="s">
        <v>44</v>
      </c>
      <c r="BD4099" t="s">
        <v>61</v>
      </c>
      <c r="BE4099" t="s">
        <v>51</v>
      </c>
      <c r="BF4099" t="s">
        <v>53</v>
      </c>
      <c r="BG4099">
        <v>5444</v>
      </c>
      <c r="BH4099">
        <v>43312.463999999993</v>
      </c>
      <c r="BI4099">
        <v>57172.452479999985</v>
      </c>
      <c r="BJ4099">
        <v>13859.988479999993</v>
      </c>
    </row>
    <row r="4100" spans="11:62" x14ac:dyDescent="0.15">
      <c r="K4100">
        <v>2018</v>
      </c>
      <c r="L4100" t="s">
        <v>29</v>
      </c>
      <c r="M4100" t="s">
        <v>43</v>
      </c>
      <c r="N4100" t="s">
        <v>44</v>
      </c>
      <c r="O4100" t="s">
        <v>61</v>
      </c>
      <c r="P4100" t="s">
        <v>46</v>
      </c>
      <c r="Q4100" t="s">
        <v>50</v>
      </c>
      <c r="R4100">
        <v>14083</v>
      </c>
      <c r="S4100">
        <v>65823.941999999995</v>
      </c>
      <c r="T4100">
        <v>97419.43415999999</v>
      </c>
      <c r="U4100">
        <v>31595.492159999994</v>
      </c>
      <c r="AX4100" t="s">
        <v>29</v>
      </c>
      <c r="AY4100">
        <v>2018</v>
      </c>
      <c r="AZ4100">
        <v>11</v>
      </c>
      <c r="BA4100" t="s">
        <v>38</v>
      </c>
      <c r="BB4100" t="s">
        <v>43</v>
      </c>
      <c r="BC4100" t="s">
        <v>44</v>
      </c>
      <c r="BD4100" t="s">
        <v>61</v>
      </c>
      <c r="BE4100" t="s">
        <v>51</v>
      </c>
      <c r="BF4100" t="s">
        <v>54</v>
      </c>
      <c r="BG4100">
        <v>15090</v>
      </c>
      <c r="BH4100">
        <v>37513.74</v>
      </c>
      <c r="BI4100">
        <v>52144.098599999998</v>
      </c>
      <c r="BJ4100">
        <v>14630.3586</v>
      </c>
    </row>
    <row r="4101" spans="11:62" x14ac:dyDescent="0.15">
      <c r="K4101">
        <v>2018</v>
      </c>
      <c r="L4101" t="s">
        <v>29</v>
      </c>
      <c r="M4101" t="s">
        <v>43</v>
      </c>
      <c r="N4101" t="s">
        <v>44</v>
      </c>
      <c r="O4101" t="s">
        <v>61</v>
      </c>
      <c r="P4101" t="s">
        <v>51</v>
      </c>
      <c r="Q4101" t="s">
        <v>52</v>
      </c>
      <c r="R4101">
        <v>14775</v>
      </c>
      <c r="S4101">
        <v>67374</v>
      </c>
      <c r="T4101">
        <v>101061</v>
      </c>
      <c r="U4101">
        <v>33687</v>
      </c>
      <c r="AX4101" t="s">
        <v>29</v>
      </c>
      <c r="AY4101">
        <v>2018</v>
      </c>
      <c r="AZ4101">
        <v>11</v>
      </c>
      <c r="BA4101" t="s">
        <v>38</v>
      </c>
      <c r="BB4101" t="s">
        <v>43</v>
      </c>
      <c r="BC4101" t="s">
        <v>44</v>
      </c>
      <c r="BD4101" t="s">
        <v>61</v>
      </c>
      <c r="BE4101" t="s">
        <v>51</v>
      </c>
      <c r="BF4101" t="s">
        <v>55</v>
      </c>
      <c r="BG4101">
        <v>12979</v>
      </c>
      <c r="BH4101">
        <v>68529.119999999995</v>
      </c>
      <c r="BI4101">
        <v>102108.38879999999</v>
      </c>
      <c r="BJ4101">
        <v>33579.268799999991</v>
      </c>
    </row>
    <row r="4102" spans="11:62" x14ac:dyDescent="0.15">
      <c r="K4102">
        <v>2018</v>
      </c>
      <c r="L4102" t="s">
        <v>29</v>
      </c>
      <c r="M4102" t="s">
        <v>43</v>
      </c>
      <c r="N4102" t="s">
        <v>44</v>
      </c>
      <c r="O4102" t="s">
        <v>61</v>
      </c>
      <c r="P4102" t="s">
        <v>51</v>
      </c>
      <c r="Q4102" t="s">
        <v>53</v>
      </c>
      <c r="R4102">
        <v>5444</v>
      </c>
      <c r="S4102">
        <v>43312.463999999993</v>
      </c>
      <c r="T4102">
        <v>57172.452479999985</v>
      </c>
      <c r="U4102">
        <v>13859.988479999993</v>
      </c>
      <c r="AX4102" t="s">
        <v>29</v>
      </c>
      <c r="AY4102">
        <v>2018</v>
      </c>
      <c r="AZ4102">
        <v>11</v>
      </c>
      <c r="BA4102" t="s">
        <v>38</v>
      </c>
      <c r="BB4102" t="s">
        <v>43</v>
      </c>
      <c r="BC4102" t="s">
        <v>44</v>
      </c>
      <c r="BD4102" t="s">
        <v>61</v>
      </c>
      <c r="BE4102" t="s">
        <v>56</v>
      </c>
      <c r="BF4102" t="s">
        <v>57</v>
      </c>
      <c r="BG4102">
        <v>17154</v>
      </c>
      <c r="BH4102">
        <v>275836.32</v>
      </c>
      <c r="BI4102">
        <v>361345.57920000004</v>
      </c>
      <c r="BJ4102">
        <v>85509.25920000003</v>
      </c>
    </row>
    <row r="4103" spans="11:62" x14ac:dyDescent="0.15">
      <c r="K4103">
        <v>2018</v>
      </c>
      <c r="L4103" t="s">
        <v>29</v>
      </c>
      <c r="M4103" t="s">
        <v>43</v>
      </c>
      <c r="N4103" t="s">
        <v>44</v>
      </c>
      <c r="O4103" t="s">
        <v>61</v>
      </c>
      <c r="P4103" t="s">
        <v>51</v>
      </c>
      <c r="Q4103" t="s">
        <v>54</v>
      </c>
      <c r="R4103">
        <v>15090</v>
      </c>
      <c r="S4103">
        <v>37513.74</v>
      </c>
      <c r="T4103">
        <v>52144.098599999998</v>
      </c>
      <c r="U4103">
        <v>14630.3586</v>
      </c>
      <c r="AX4103" t="s">
        <v>29</v>
      </c>
      <c r="AY4103">
        <v>2018</v>
      </c>
      <c r="AZ4103">
        <v>11</v>
      </c>
      <c r="BA4103" t="s">
        <v>38</v>
      </c>
      <c r="BB4103" t="s">
        <v>43</v>
      </c>
      <c r="BC4103" t="s">
        <v>44</v>
      </c>
      <c r="BD4103" t="s">
        <v>61</v>
      </c>
      <c r="BE4103" t="s">
        <v>56</v>
      </c>
      <c r="BF4103" t="s">
        <v>58</v>
      </c>
      <c r="BG4103">
        <v>16823</v>
      </c>
      <c r="BH4103">
        <v>119762.93699999999</v>
      </c>
      <c r="BI4103">
        <v>149703.67124999998</v>
      </c>
      <c r="BJ4103">
        <v>29940.734249999994</v>
      </c>
    </row>
    <row r="4104" spans="11:62" x14ac:dyDescent="0.15">
      <c r="K4104">
        <v>2018</v>
      </c>
      <c r="L4104" t="s">
        <v>29</v>
      </c>
      <c r="M4104" t="s">
        <v>43</v>
      </c>
      <c r="N4104" t="s">
        <v>44</v>
      </c>
      <c r="O4104" t="s">
        <v>61</v>
      </c>
      <c r="P4104" t="s">
        <v>51</v>
      </c>
      <c r="Q4104" t="s">
        <v>55</v>
      </c>
      <c r="R4104">
        <v>12979</v>
      </c>
      <c r="S4104">
        <v>68529.119999999995</v>
      </c>
      <c r="T4104">
        <v>102108.38879999999</v>
      </c>
      <c r="U4104">
        <v>33579.268799999991</v>
      </c>
      <c r="AX4104" t="s">
        <v>29</v>
      </c>
      <c r="AY4104">
        <v>2018</v>
      </c>
      <c r="AZ4104">
        <v>11</v>
      </c>
      <c r="BA4104" t="s">
        <v>38</v>
      </c>
      <c r="BB4104" t="s">
        <v>43</v>
      </c>
      <c r="BC4104" t="s">
        <v>44</v>
      </c>
      <c r="BD4104" t="s">
        <v>61</v>
      </c>
      <c r="BE4104" t="s">
        <v>56</v>
      </c>
      <c r="BF4104" t="s">
        <v>59</v>
      </c>
      <c r="BG4104">
        <v>18006</v>
      </c>
      <c r="BH4104">
        <v>37920.635999999999</v>
      </c>
      <c r="BI4104">
        <v>53847.303119999997</v>
      </c>
      <c r="BJ4104">
        <v>15926.667119999998</v>
      </c>
    </row>
    <row r="4105" spans="11:62" x14ac:dyDescent="0.15">
      <c r="K4105">
        <v>2018</v>
      </c>
      <c r="L4105" t="s">
        <v>29</v>
      </c>
      <c r="M4105" t="s">
        <v>43</v>
      </c>
      <c r="N4105" t="s">
        <v>44</v>
      </c>
      <c r="O4105" t="s">
        <v>61</v>
      </c>
      <c r="P4105" t="s">
        <v>56</v>
      </c>
      <c r="Q4105" t="s">
        <v>57</v>
      </c>
      <c r="R4105">
        <v>17154</v>
      </c>
      <c r="S4105">
        <v>275836.32</v>
      </c>
      <c r="T4105">
        <v>361345.57920000004</v>
      </c>
      <c r="U4105">
        <v>85509.25920000003</v>
      </c>
      <c r="AX4105" t="s">
        <v>29</v>
      </c>
      <c r="AY4105">
        <v>2018</v>
      </c>
      <c r="AZ4105">
        <v>11</v>
      </c>
      <c r="BA4105" t="s">
        <v>38</v>
      </c>
      <c r="BB4105" t="s">
        <v>62</v>
      </c>
      <c r="BC4105" t="s">
        <v>44</v>
      </c>
      <c r="BD4105" t="s">
        <v>63</v>
      </c>
      <c r="BE4105" t="s">
        <v>46</v>
      </c>
      <c r="BF4105" t="s">
        <v>47</v>
      </c>
      <c r="BG4105">
        <v>7206</v>
      </c>
      <c r="BH4105">
        <v>10376.64</v>
      </c>
      <c r="BI4105">
        <v>14112.2304</v>
      </c>
      <c r="BJ4105">
        <v>3735.590400000001</v>
      </c>
    </row>
    <row r="4106" spans="11:62" x14ac:dyDescent="0.15">
      <c r="K4106">
        <v>2018</v>
      </c>
      <c r="L4106" t="s">
        <v>29</v>
      </c>
      <c r="M4106" t="s">
        <v>43</v>
      </c>
      <c r="N4106" t="s">
        <v>44</v>
      </c>
      <c r="O4106" t="s">
        <v>61</v>
      </c>
      <c r="P4106" t="s">
        <v>56</v>
      </c>
      <c r="Q4106" t="s">
        <v>58</v>
      </c>
      <c r="R4106">
        <v>16823</v>
      </c>
      <c r="S4106">
        <v>119762.93699999999</v>
      </c>
      <c r="T4106">
        <v>149703.67124999998</v>
      </c>
      <c r="U4106">
        <v>29940.734249999994</v>
      </c>
      <c r="AX4106" t="s">
        <v>29</v>
      </c>
      <c r="AY4106">
        <v>2018</v>
      </c>
      <c r="AZ4106">
        <v>11</v>
      </c>
      <c r="BA4106" t="s">
        <v>38</v>
      </c>
      <c r="BB4106" t="s">
        <v>62</v>
      </c>
      <c r="BC4106" t="s">
        <v>44</v>
      </c>
      <c r="BD4106" t="s">
        <v>63</v>
      </c>
      <c r="BE4106" t="s">
        <v>46</v>
      </c>
      <c r="BF4106" t="s">
        <v>48</v>
      </c>
      <c r="BG4106">
        <v>10395</v>
      </c>
      <c r="BH4106">
        <v>26299.350000000006</v>
      </c>
      <c r="BI4106">
        <v>37608.070500000009</v>
      </c>
      <c r="BJ4106">
        <v>11308.720500000003</v>
      </c>
    </row>
    <row r="4107" spans="11:62" x14ac:dyDescent="0.15">
      <c r="K4107">
        <v>2018</v>
      </c>
      <c r="L4107" t="s">
        <v>29</v>
      </c>
      <c r="M4107" t="s">
        <v>43</v>
      </c>
      <c r="N4107" t="s">
        <v>44</v>
      </c>
      <c r="O4107" t="s">
        <v>61</v>
      </c>
      <c r="P4107" t="s">
        <v>56</v>
      </c>
      <c r="Q4107" t="s">
        <v>59</v>
      </c>
      <c r="R4107">
        <v>18006</v>
      </c>
      <c r="S4107">
        <v>37920.635999999999</v>
      </c>
      <c r="T4107">
        <v>53847.303119999997</v>
      </c>
      <c r="U4107">
        <v>15926.667119999998</v>
      </c>
      <c r="AX4107" t="s">
        <v>29</v>
      </c>
      <c r="AY4107">
        <v>2018</v>
      </c>
      <c r="AZ4107">
        <v>11</v>
      </c>
      <c r="BA4107" t="s">
        <v>38</v>
      </c>
      <c r="BB4107" t="s">
        <v>62</v>
      </c>
      <c r="BC4107" t="s">
        <v>44</v>
      </c>
      <c r="BD4107" t="s">
        <v>63</v>
      </c>
      <c r="BE4107" t="s">
        <v>46</v>
      </c>
      <c r="BF4107" t="s">
        <v>49</v>
      </c>
      <c r="BG4107">
        <v>11339</v>
      </c>
      <c r="BH4107">
        <v>29436.044000000005</v>
      </c>
      <c r="BI4107">
        <v>40033.019840000008</v>
      </c>
      <c r="BJ4107">
        <v>10596.975840000003</v>
      </c>
    </row>
    <row r="4108" spans="11:62" x14ac:dyDescent="0.15">
      <c r="K4108">
        <v>2018</v>
      </c>
      <c r="L4108" t="s">
        <v>29</v>
      </c>
      <c r="M4108" t="s">
        <v>62</v>
      </c>
      <c r="N4108" t="s">
        <v>44</v>
      </c>
      <c r="O4108" t="s">
        <v>63</v>
      </c>
      <c r="P4108" t="s">
        <v>46</v>
      </c>
      <c r="Q4108" t="s">
        <v>47</v>
      </c>
      <c r="R4108">
        <v>7206</v>
      </c>
      <c r="S4108">
        <v>10376.64</v>
      </c>
      <c r="T4108">
        <v>14112.2304</v>
      </c>
      <c r="U4108">
        <v>3735.590400000001</v>
      </c>
      <c r="AX4108" t="s">
        <v>29</v>
      </c>
      <c r="AY4108">
        <v>2018</v>
      </c>
      <c r="AZ4108">
        <v>11</v>
      </c>
      <c r="BA4108" t="s">
        <v>38</v>
      </c>
      <c r="BB4108" t="s">
        <v>62</v>
      </c>
      <c r="BC4108" t="s">
        <v>44</v>
      </c>
      <c r="BD4108" t="s">
        <v>63</v>
      </c>
      <c r="BE4108" t="s">
        <v>46</v>
      </c>
      <c r="BF4108" t="s">
        <v>50</v>
      </c>
      <c r="BG4108">
        <v>19193</v>
      </c>
      <c r="BH4108">
        <v>91281.907999999996</v>
      </c>
      <c r="BI4108">
        <v>122317.75672</v>
      </c>
      <c r="BJ4108">
        <v>31035.848720000009</v>
      </c>
    </row>
    <row r="4109" spans="11:62" x14ac:dyDescent="0.15">
      <c r="K4109">
        <v>2018</v>
      </c>
      <c r="L4109" t="s">
        <v>29</v>
      </c>
      <c r="M4109" t="s">
        <v>62</v>
      </c>
      <c r="N4109" t="s">
        <v>44</v>
      </c>
      <c r="O4109" t="s">
        <v>63</v>
      </c>
      <c r="P4109" t="s">
        <v>46</v>
      </c>
      <c r="Q4109" t="s">
        <v>48</v>
      </c>
      <c r="R4109">
        <v>10395</v>
      </c>
      <c r="S4109">
        <v>26299.350000000006</v>
      </c>
      <c r="T4109">
        <v>37608.070500000009</v>
      </c>
      <c r="U4109">
        <v>11308.720500000003</v>
      </c>
      <c r="AX4109" t="s">
        <v>29</v>
      </c>
      <c r="AY4109">
        <v>2018</v>
      </c>
      <c r="AZ4109">
        <v>11</v>
      </c>
      <c r="BA4109" t="s">
        <v>38</v>
      </c>
      <c r="BB4109" t="s">
        <v>62</v>
      </c>
      <c r="BC4109" t="s">
        <v>44</v>
      </c>
      <c r="BD4109" t="s">
        <v>63</v>
      </c>
      <c r="BE4109" t="s">
        <v>51</v>
      </c>
      <c r="BF4109" t="s">
        <v>52</v>
      </c>
      <c r="BG4109">
        <v>17097</v>
      </c>
      <c r="BH4109">
        <v>78612.005999999994</v>
      </c>
      <c r="BI4109">
        <v>102981.72785999998</v>
      </c>
      <c r="BJ4109">
        <v>24369.721859999991</v>
      </c>
    </row>
    <row r="4110" spans="11:62" x14ac:dyDescent="0.15">
      <c r="K4110">
        <v>2018</v>
      </c>
      <c r="L4110" t="s">
        <v>29</v>
      </c>
      <c r="M4110" t="s">
        <v>62</v>
      </c>
      <c r="N4110" t="s">
        <v>44</v>
      </c>
      <c r="O4110" t="s">
        <v>63</v>
      </c>
      <c r="P4110" t="s">
        <v>46</v>
      </c>
      <c r="Q4110" t="s">
        <v>49</v>
      </c>
      <c r="R4110">
        <v>11339</v>
      </c>
      <c r="S4110">
        <v>29436.044000000005</v>
      </c>
      <c r="T4110">
        <v>40033.019840000008</v>
      </c>
      <c r="U4110">
        <v>10596.975840000003</v>
      </c>
      <c r="AX4110" t="s">
        <v>29</v>
      </c>
      <c r="AY4110">
        <v>2018</v>
      </c>
      <c r="AZ4110">
        <v>11</v>
      </c>
      <c r="BA4110" t="s">
        <v>38</v>
      </c>
      <c r="BB4110" t="s">
        <v>62</v>
      </c>
      <c r="BC4110" t="s">
        <v>44</v>
      </c>
      <c r="BD4110" t="s">
        <v>63</v>
      </c>
      <c r="BE4110" t="s">
        <v>51</v>
      </c>
      <c r="BF4110" t="s">
        <v>53</v>
      </c>
      <c r="BG4110">
        <v>13479</v>
      </c>
      <c r="BH4110">
        <v>107238.924</v>
      </c>
      <c r="BI4110">
        <v>128686.70879999999</v>
      </c>
      <c r="BJ4110">
        <v>21447.784799999994</v>
      </c>
    </row>
    <row r="4111" spans="11:62" x14ac:dyDescent="0.15">
      <c r="K4111">
        <v>2018</v>
      </c>
      <c r="L4111" t="s">
        <v>29</v>
      </c>
      <c r="M4111" t="s">
        <v>62</v>
      </c>
      <c r="N4111" t="s">
        <v>44</v>
      </c>
      <c r="O4111" t="s">
        <v>63</v>
      </c>
      <c r="P4111" t="s">
        <v>46</v>
      </c>
      <c r="Q4111" t="s">
        <v>50</v>
      </c>
      <c r="R4111">
        <v>19193</v>
      </c>
      <c r="S4111">
        <v>91281.907999999996</v>
      </c>
      <c r="T4111">
        <v>122317.75672</v>
      </c>
      <c r="U4111">
        <v>31035.848720000009</v>
      </c>
      <c r="AX4111" t="s">
        <v>29</v>
      </c>
      <c r="AY4111">
        <v>2018</v>
      </c>
      <c r="AZ4111">
        <v>11</v>
      </c>
      <c r="BA4111" t="s">
        <v>38</v>
      </c>
      <c r="BB4111" t="s">
        <v>62</v>
      </c>
      <c r="BC4111" t="s">
        <v>44</v>
      </c>
      <c r="BD4111" t="s">
        <v>63</v>
      </c>
      <c r="BE4111" t="s">
        <v>51</v>
      </c>
      <c r="BF4111" t="s">
        <v>54</v>
      </c>
      <c r="BG4111">
        <v>6844</v>
      </c>
      <c r="BH4111">
        <v>19573.840000000004</v>
      </c>
      <c r="BI4111">
        <v>27599.114400000006</v>
      </c>
      <c r="BJ4111">
        <v>8025.2744000000021</v>
      </c>
    </row>
    <row r="4112" spans="11:62" x14ac:dyDescent="0.15">
      <c r="K4112">
        <v>2018</v>
      </c>
      <c r="L4112" t="s">
        <v>29</v>
      </c>
      <c r="M4112" t="s">
        <v>62</v>
      </c>
      <c r="N4112" t="s">
        <v>44</v>
      </c>
      <c r="O4112" t="s">
        <v>63</v>
      </c>
      <c r="P4112" t="s">
        <v>51</v>
      </c>
      <c r="Q4112" t="s">
        <v>52</v>
      </c>
      <c r="R4112">
        <v>17097</v>
      </c>
      <c r="S4112">
        <v>78612.005999999994</v>
      </c>
      <c r="T4112">
        <v>102981.72785999998</v>
      </c>
      <c r="U4112">
        <v>24369.721859999991</v>
      </c>
      <c r="AX4112" t="s">
        <v>29</v>
      </c>
      <c r="AY4112">
        <v>2018</v>
      </c>
      <c r="AZ4112">
        <v>11</v>
      </c>
      <c r="BA4112" t="s">
        <v>38</v>
      </c>
      <c r="BB4112" t="s">
        <v>62</v>
      </c>
      <c r="BC4112" t="s">
        <v>44</v>
      </c>
      <c r="BD4112" t="s">
        <v>63</v>
      </c>
      <c r="BE4112" t="s">
        <v>51</v>
      </c>
      <c r="BF4112" t="s">
        <v>55</v>
      </c>
      <c r="BG4112">
        <v>9555</v>
      </c>
      <c r="BH4112">
        <v>57330</v>
      </c>
      <c r="BI4112">
        <v>75675.600000000006</v>
      </c>
      <c r="BJ4112">
        <v>18345.600000000006</v>
      </c>
    </row>
    <row r="4113" spans="11:62" x14ac:dyDescent="0.15">
      <c r="K4113">
        <v>2018</v>
      </c>
      <c r="L4113" t="s">
        <v>29</v>
      </c>
      <c r="M4113" t="s">
        <v>62</v>
      </c>
      <c r="N4113" t="s">
        <v>44</v>
      </c>
      <c r="O4113" t="s">
        <v>63</v>
      </c>
      <c r="P4113" t="s">
        <v>51</v>
      </c>
      <c r="Q4113" t="s">
        <v>53</v>
      </c>
      <c r="R4113">
        <v>13479</v>
      </c>
      <c r="S4113">
        <v>107238.924</v>
      </c>
      <c r="T4113">
        <v>128686.70879999999</v>
      </c>
      <c r="U4113">
        <v>21447.784799999994</v>
      </c>
      <c r="AX4113" t="s">
        <v>29</v>
      </c>
      <c r="AY4113">
        <v>2018</v>
      </c>
      <c r="AZ4113">
        <v>11</v>
      </c>
      <c r="BA4113" t="s">
        <v>38</v>
      </c>
      <c r="BB4113" t="s">
        <v>62</v>
      </c>
      <c r="BC4113" t="s">
        <v>44</v>
      </c>
      <c r="BD4113" t="s">
        <v>63</v>
      </c>
      <c r="BE4113" t="s">
        <v>56</v>
      </c>
      <c r="BF4113" t="s">
        <v>57</v>
      </c>
      <c r="BG4113">
        <v>6628</v>
      </c>
      <c r="BH4113">
        <v>103025.632</v>
      </c>
      <c r="BI4113">
        <v>146296.39744</v>
      </c>
      <c r="BJ4113">
        <v>43270.765440000003</v>
      </c>
    </row>
    <row r="4114" spans="11:62" x14ac:dyDescent="0.15">
      <c r="K4114">
        <v>2018</v>
      </c>
      <c r="L4114" t="s">
        <v>29</v>
      </c>
      <c r="M4114" t="s">
        <v>62</v>
      </c>
      <c r="N4114" t="s">
        <v>44</v>
      </c>
      <c r="O4114" t="s">
        <v>63</v>
      </c>
      <c r="P4114" t="s">
        <v>51</v>
      </c>
      <c r="Q4114" t="s">
        <v>54</v>
      </c>
      <c r="R4114">
        <v>6844</v>
      </c>
      <c r="S4114">
        <v>19573.840000000004</v>
      </c>
      <c r="T4114">
        <v>27599.114400000006</v>
      </c>
      <c r="U4114">
        <v>8025.2744000000021</v>
      </c>
      <c r="AX4114" t="s">
        <v>29</v>
      </c>
      <c r="AY4114">
        <v>2018</v>
      </c>
      <c r="AZ4114">
        <v>11</v>
      </c>
      <c r="BA4114" t="s">
        <v>38</v>
      </c>
      <c r="BB4114" t="s">
        <v>62</v>
      </c>
      <c r="BC4114" t="s">
        <v>44</v>
      </c>
      <c r="BD4114" t="s">
        <v>63</v>
      </c>
      <c r="BE4114" t="s">
        <v>56</v>
      </c>
      <c r="BF4114" t="s">
        <v>58</v>
      </c>
      <c r="BG4114">
        <v>14508</v>
      </c>
      <c r="BH4114">
        <v>109680.48</v>
      </c>
      <c r="BI4114">
        <v>132713.38080000001</v>
      </c>
      <c r="BJ4114">
        <v>23032.900800000018</v>
      </c>
    </row>
    <row r="4115" spans="11:62" x14ac:dyDescent="0.15">
      <c r="K4115">
        <v>2018</v>
      </c>
      <c r="L4115" t="s">
        <v>29</v>
      </c>
      <c r="M4115" t="s">
        <v>62</v>
      </c>
      <c r="N4115" t="s">
        <v>44</v>
      </c>
      <c r="O4115" t="s">
        <v>63</v>
      </c>
      <c r="P4115" t="s">
        <v>51</v>
      </c>
      <c r="Q4115" t="s">
        <v>55</v>
      </c>
      <c r="R4115">
        <v>9555</v>
      </c>
      <c r="S4115">
        <v>57330</v>
      </c>
      <c r="T4115">
        <v>75675.600000000006</v>
      </c>
      <c r="U4115">
        <v>18345.600000000006</v>
      </c>
      <c r="AX4115" t="s">
        <v>29</v>
      </c>
      <c r="AY4115">
        <v>2018</v>
      </c>
      <c r="AZ4115">
        <v>11</v>
      </c>
      <c r="BA4115" t="s">
        <v>38</v>
      </c>
      <c r="BB4115" t="s">
        <v>62</v>
      </c>
      <c r="BC4115" t="s">
        <v>44</v>
      </c>
      <c r="BD4115" t="s">
        <v>63</v>
      </c>
      <c r="BE4115" t="s">
        <v>56</v>
      </c>
      <c r="BF4115" t="s">
        <v>59</v>
      </c>
      <c r="BG4115">
        <v>7076</v>
      </c>
      <c r="BH4115">
        <v>15411.528</v>
      </c>
      <c r="BI4115">
        <v>18493.833600000002</v>
      </c>
      <c r="BJ4115">
        <v>3082.3056000000015</v>
      </c>
    </row>
    <row r="4116" spans="11:62" x14ac:dyDescent="0.15">
      <c r="K4116">
        <v>2018</v>
      </c>
      <c r="L4116" t="s">
        <v>29</v>
      </c>
      <c r="M4116" t="s">
        <v>62</v>
      </c>
      <c r="N4116" t="s">
        <v>44</v>
      </c>
      <c r="O4116" t="s">
        <v>63</v>
      </c>
      <c r="P4116" t="s">
        <v>56</v>
      </c>
      <c r="Q4116" t="s">
        <v>57</v>
      </c>
      <c r="R4116">
        <v>6628</v>
      </c>
      <c r="S4116">
        <v>103025.632</v>
      </c>
      <c r="T4116">
        <v>146296.39744</v>
      </c>
      <c r="U4116">
        <v>43270.765440000003</v>
      </c>
      <c r="AX4116" t="s">
        <v>29</v>
      </c>
      <c r="AY4116">
        <v>2018</v>
      </c>
      <c r="AZ4116">
        <v>11</v>
      </c>
      <c r="BA4116" t="s">
        <v>38</v>
      </c>
      <c r="BB4116" t="s">
        <v>62</v>
      </c>
      <c r="BC4116" t="s">
        <v>44</v>
      </c>
      <c r="BD4116" t="s">
        <v>64</v>
      </c>
      <c r="BE4116" t="s">
        <v>46</v>
      </c>
      <c r="BF4116" t="s">
        <v>47</v>
      </c>
      <c r="BG4116">
        <v>9239</v>
      </c>
      <c r="BH4116">
        <v>12749.82</v>
      </c>
      <c r="BI4116">
        <v>15937.275</v>
      </c>
      <c r="BJ4116">
        <v>3187.4549999999999</v>
      </c>
    </row>
    <row r="4117" spans="11:62" x14ac:dyDescent="0.15">
      <c r="K4117">
        <v>2018</v>
      </c>
      <c r="L4117" t="s">
        <v>29</v>
      </c>
      <c r="M4117" t="s">
        <v>62</v>
      </c>
      <c r="N4117" t="s">
        <v>44</v>
      </c>
      <c r="O4117" t="s">
        <v>63</v>
      </c>
      <c r="P4117" t="s">
        <v>56</v>
      </c>
      <c r="Q4117" t="s">
        <v>58</v>
      </c>
      <c r="R4117">
        <v>14508</v>
      </c>
      <c r="S4117">
        <v>109680.48</v>
      </c>
      <c r="T4117">
        <v>132713.38080000001</v>
      </c>
      <c r="U4117">
        <v>23032.900800000018</v>
      </c>
      <c r="AX4117" t="s">
        <v>29</v>
      </c>
      <c r="AY4117">
        <v>2018</v>
      </c>
      <c r="AZ4117">
        <v>11</v>
      </c>
      <c r="BA4117" t="s">
        <v>38</v>
      </c>
      <c r="BB4117" t="s">
        <v>62</v>
      </c>
      <c r="BC4117" t="s">
        <v>44</v>
      </c>
      <c r="BD4117" t="s">
        <v>64</v>
      </c>
      <c r="BE4117" t="s">
        <v>46</v>
      </c>
      <c r="BF4117" t="s">
        <v>48</v>
      </c>
      <c r="BG4117">
        <v>6439</v>
      </c>
      <c r="BH4117">
        <v>18415.54</v>
      </c>
      <c r="BI4117">
        <v>23203.580399999999</v>
      </c>
      <c r="BJ4117">
        <v>4788.040399999998</v>
      </c>
    </row>
    <row r="4118" spans="11:62" x14ac:dyDescent="0.15">
      <c r="K4118">
        <v>2018</v>
      </c>
      <c r="L4118" t="s">
        <v>29</v>
      </c>
      <c r="M4118" t="s">
        <v>62</v>
      </c>
      <c r="N4118" t="s">
        <v>44</v>
      </c>
      <c r="O4118" t="s">
        <v>63</v>
      </c>
      <c r="P4118" t="s">
        <v>56</v>
      </c>
      <c r="Q4118" t="s">
        <v>59</v>
      </c>
      <c r="R4118">
        <v>7076</v>
      </c>
      <c r="S4118">
        <v>15411.528</v>
      </c>
      <c r="T4118">
        <v>18493.833600000002</v>
      </c>
      <c r="U4118">
        <v>3082.3056000000015</v>
      </c>
      <c r="AX4118" t="s">
        <v>29</v>
      </c>
      <c r="AY4118">
        <v>2018</v>
      </c>
      <c r="AZ4118">
        <v>11</v>
      </c>
      <c r="BA4118" t="s">
        <v>38</v>
      </c>
      <c r="BB4118" t="s">
        <v>62</v>
      </c>
      <c r="BC4118" t="s">
        <v>44</v>
      </c>
      <c r="BD4118" t="s">
        <v>64</v>
      </c>
      <c r="BE4118" t="s">
        <v>46</v>
      </c>
      <c r="BF4118" t="s">
        <v>49</v>
      </c>
      <c r="BG4118">
        <v>12868</v>
      </c>
      <c r="BH4118">
        <v>35670.095999999998</v>
      </c>
      <c r="BI4118">
        <v>51364.938240000003</v>
      </c>
      <c r="BJ4118">
        <v>15694.842240000005</v>
      </c>
    </row>
    <row r="4119" spans="11:62" x14ac:dyDescent="0.15">
      <c r="K4119">
        <v>2018</v>
      </c>
      <c r="L4119" t="s">
        <v>29</v>
      </c>
      <c r="M4119" t="s">
        <v>62</v>
      </c>
      <c r="N4119" t="s">
        <v>44</v>
      </c>
      <c r="O4119" t="s">
        <v>64</v>
      </c>
      <c r="P4119" t="s">
        <v>46</v>
      </c>
      <c r="Q4119" t="s">
        <v>47</v>
      </c>
      <c r="R4119">
        <v>9239</v>
      </c>
      <c r="S4119">
        <v>12749.82</v>
      </c>
      <c r="T4119">
        <v>15937.275</v>
      </c>
      <c r="U4119">
        <v>3187.4549999999999</v>
      </c>
      <c r="AX4119" t="s">
        <v>29</v>
      </c>
      <c r="AY4119">
        <v>2018</v>
      </c>
      <c r="AZ4119">
        <v>11</v>
      </c>
      <c r="BA4119" t="s">
        <v>38</v>
      </c>
      <c r="BB4119" t="s">
        <v>62</v>
      </c>
      <c r="BC4119" t="s">
        <v>44</v>
      </c>
      <c r="BD4119" t="s">
        <v>64</v>
      </c>
      <c r="BE4119" t="s">
        <v>46</v>
      </c>
      <c r="BF4119" t="s">
        <v>50</v>
      </c>
      <c r="BG4119">
        <v>14871</v>
      </c>
      <c r="BH4119">
        <v>79262.429999999993</v>
      </c>
      <c r="BI4119">
        <v>110174.77769999999</v>
      </c>
      <c r="BJ4119">
        <v>30912.347699999998</v>
      </c>
    </row>
    <row r="4120" spans="11:62" x14ac:dyDescent="0.15">
      <c r="K4120">
        <v>2018</v>
      </c>
      <c r="L4120" t="s">
        <v>29</v>
      </c>
      <c r="M4120" t="s">
        <v>62</v>
      </c>
      <c r="N4120" t="s">
        <v>44</v>
      </c>
      <c r="O4120" t="s">
        <v>64</v>
      </c>
      <c r="P4120" t="s">
        <v>46</v>
      </c>
      <c r="Q4120" t="s">
        <v>48</v>
      </c>
      <c r="R4120">
        <v>6439</v>
      </c>
      <c r="S4120">
        <v>18415.54</v>
      </c>
      <c r="T4120">
        <v>23203.580399999999</v>
      </c>
      <c r="U4120">
        <v>4788.040399999998</v>
      </c>
      <c r="AX4120" t="s">
        <v>29</v>
      </c>
      <c r="AY4120">
        <v>2018</v>
      </c>
      <c r="AZ4120">
        <v>11</v>
      </c>
      <c r="BA4120" t="s">
        <v>38</v>
      </c>
      <c r="BB4120" t="s">
        <v>62</v>
      </c>
      <c r="BC4120" t="s">
        <v>44</v>
      </c>
      <c r="BD4120" t="s">
        <v>64</v>
      </c>
      <c r="BE4120" t="s">
        <v>51</v>
      </c>
      <c r="BF4120" t="s">
        <v>52</v>
      </c>
      <c r="BG4120">
        <v>14292</v>
      </c>
      <c r="BH4120">
        <v>60826.752</v>
      </c>
      <c r="BI4120">
        <v>90023.592959999994</v>
      </c>
      <c r="BJ4120">
        <v>29196.840959999994</v>
      </c>
    </row>
    <row r="4121" spans="11:62" x14ac:dyDescent="0.15">
      <c r="K4121">
        <v>2018</v>
      </c>
      <c r="L4121" t="s">
        <v>29</v>
      </c>
      <c r="M4121" t="s">
        <v>62</v>
      </c>
      <c r="N4121" t="s">
        <v>44</v>
      </c>
      <c r="O4121" t="s">
        <v>64</v>
      </c>
      <c r="P4121" t="s">
        <v>46</v>
      </c>
      <c r="Q4121" t="s">
        <v>49</v>
      </c>
      <c r="R4121">
        <v>12868</v>
      </c>
      <c r="S4121">
        <v>35670.095999999998</v>
      </c>
      <c r="T4121">
        <v>51364.938240000003</v>
      </c>
      <c r="U4121">
        <v>15694.842240000005</v>
      </c>
      <c r="AX4121" t="s">
        <v>29</v>
      </c>
      <c r="AY4121">
        <v>2018</v>
      </c>
      <c r="AZ4121">
        <v>11</v>
      </c>
      <c r="BA4121" t="s">
        <v>38</v>
      </c>
      <c r="BB4121" t="s">
        <v>62</v>
      </c>
      <c r="BC4121" t="s">
        <v>44</v>
      </c>
      <c r="BD4121" t="s">
        <v>64</v>
      </c>
      <c r="BE4121" t="s">
        <v>51</v>
      </c>
      <c r="BF4121" t="s">
        <v>53</v>
      </c>
      <c r="BG4121">
        <v>12538</v>
      </c>
      <c r="BH4121">
        <v>101457.496</v>
      </c>
      <c r="BI4121">
        <v>131894.74480000001</v>
      </c>
      <c r="BJ4121">
        <v>30437.248800000016</v>
      </c>
    </row>
    <row r="4122" spans="11:62" x14ac:dyDescent="0.15">
      <c r="K4122">
        <v>2018</v>
      </c>
      <c r="L4122" t="s">
        <v>29</v>
      </c>
      <c r="M4122" t="s">
        <v>62</v>
      </c>
      <c r="N4122" t="s">
        <v>44</v>
      </c>
      <c r="O4122" t="s">
        <v>64</v>
      </c>
      <c r="P4122" t="s">
        <v>46</v>
      </c>
      <c r="Q4122" t="s">
        <v>50</v>
      </c>
      <c r="R4122">
        <v>14871</v>
      </c>
      <c r="S4122">
        <v>79262.429999999993</v>
      </c>
      <c r="T4122">
        <v>110174.77769999999</v>
      </c>
      <c r="U4122">
        <v>30912.347699999998</v>
      </c>
      <c r="AX4122" t="s">
        <v>29</v>
      </c>
      <c r="AY4122">
        <v>2018</v>
      </c>
      <c r="AZ4122">
        <v>11</v>
      </c>
      <c r="BA4122" t="s">
        <v>38</v>
      </c>
      <c r="BB4122" t="s">
        <v>62</v>
      </c>
      <c r="BC4122" t="s">
        <v>44</v>
      </c>
      <c r="BD4122" t="s">
        <v>64</v>
      </c>
      <c r="BE4122" t="s">
        <v>51</v>
      </c>
      <c r="BF4122" t="s">
        <v>54</v>
      </c>
      <c r="BG4122">
        <v>9462</v>
      </c>
      <c r="BH4122">
        <v>24355.188000000002</v>
      </c>
      <c r="BI4122">
        <v>32148.848160000001</v>
      </c>
      <c r="BJ4122">
        <v>7793.6601599999995</v>
      </c>
    </row>
    <row r="4123" spans="11:62" x14ac:dyDescent="0.15">
      <c r="K4123">
        <v>2018</v>
      </c>
      <c r="L4123" t="s">
        <v>29</v>
      </c>
      <c r="M4123" t="s">
        <v>62</v>
      </c>
      <c r="N4123" t="s">
        <v>44</v>
      </c>
      <c r="O4123" t="s">
        <v>64</v>
      </c>
      <c r="P4123" t="s">
        <v>51</v>
      </c>
      <c r="Q4123" t="s">
        <v>52</v>
      </c>
      <c r="R4123">
        <v>14292</v>
      </c>
      <c r="S4123">
        <v>60826.752</v>
      </c>
      <c r="T4123">
        <v>90023.592959999994</v>
      </c>
      <c r="U4123">
        <v>29196.840959999994</v>
      </c>
      <c r="AX4123" t="s">
        <v>29</v>
      </c>
      <c r="AY4123">
        <v>2018</v>
      </c>
      <c r="AZ4123">
        <v>11</v>
      </c>
      <c r="BA4123" t="s">
        <v>38</v>
      </c>
      <c r="BB4123" t="s">
        <v>62</v>
      </c>
      <c r="BC4123" t="s">
        <v>44</v>
      </c>
      <c r="BD4123" t="s">
        <v>64</v>
      </c>
      <c r="BE4123" t="s">
        <v>51</v>
      </c>
      <c r="BF4123" t="s">
        <v>55</v>
      </c>
      <c r="BG4123">
        <v>11670</v>
      </c>
      <c r="BH4123">
        <v>70020</v>
      </c>
      <c r="BI4123">
        <v>99428.4</v>
      </c>
      <c r="BJ4123">
        <v>29408.399999999994</v>
      </c>
    </row>
    <row r="4124" spans="11:62" x14ac:dyDescent="0.15">
      <c r="K4124">
        <v>2018</v>
      </c>
      <c r="L4124" t="s">
        <v>29</v>
      </c>
      <c r="M4124" t="s">
        <v>62</v>
      </c>
      <c r="N4124" t="s">
        <v>44</v>
      </c>
      <c r="O4124" t="s">
        <v>64</v>
      </c>
      <c r="P4124" t="s">
        <v>51</v>
      </c>
      <c r="Q4124" t="s">
        <v>53</v>
      </c>
      <c r="R4124">
        <v>12538</v>
      </c>
      <c r="S4124">
        <v>101457.496</v>
      </c>
      <c r="T4124">
        <v>131894.74480000001</v>
      </c>
      <c r="U4124">
        <v>30437.248800000016</v>
      </c>
      <c r="AX4124" t="s">
        <v>29</v>
      </c>
      <c r="AY4124">
        <v>2018</v>
      </c>
      <c r="AZ4124">
        <v>11</v>
      </c>
      <c r="BA4124" t="s">
        <v>38</v>
      </c>
      <c r="BB4124" t="s">
        <v>62</v>
      </c>
      <c r="BC4124" t="s">
        <v>44</v>
      </c>
      <c r="BD4124" t="s">
        <v>64</v>
      </c>
      <c r="BE4124" t="s">
        <v>56</v>
      </c>
      <c r="BF4124" t="s">
        <v>57</v>
      </c>
      <c r="BG4124">
        <v>9717</v>
      </c>
      <c r="BH4124">
        <v>161457.67200000002</v>
      </c>
      <c r="BI4124">
        <v>232499.04768000002</v>
      </c>
      <c r="BJ4124">
        <v>71041.375679999997</v>
      </c>
    </row>
    <row r="4125" spans="11:62" x14ac:dyDescent="0.15">
      <c r="K4125">
        <v>2018</v>
      </c>
      <c r="L4125" t="s">
        <v>29</v>
      </c>
      <c r="M4125" t="s">
        <v>62</v>
      </c>
      <c r="N4125" t="s">
        <v>44</v>
      </c>
      <c r="O4125" t="s">
        <v>64</v>
      </c>
      <c r="P4125" t="s">
        <v>51</v>
      </c>
      <c r="Q4125" t="s">
        <v>54</v>
      </c>
      <c r="R4125">
        <v>9462</v>
      </c>
      <c r="S4125">
        <v>24355.188000000002</v>
      </c>
      <c r="T4125">
        <v>32148.848160000001</v>
      </c>
      <c r="U4125">
        <v>7793.6601599999995</v>
      </c>
      <c r="AX4125" t="s">
        <v>29</v>
      </c>
      <c r="AY4125">
        <v>2018</v>
      </c>
      <c r="AZ4125">
        <v>11</v>
      </c>
      <c r="BA4125" t="s">
        <v>38</v>
      </c>
      <c r="BB4125" t="s">
        <v>62</v>
      </c>
      <c r="BC4125" t="s">
        <v>44</v>
      </c>
      <c r="BD4125" t="s">
        <v>64</v>
      </c>
      <c r="BE4125" t="s">
        <v>56</v>
      </c>
      <c r="BF4125" t="s">
        <v>58</v>
      </c>
      <c r="BG4125">
        <v>17586</v>
      </c>
      <c r="BH4125">
        <v>127410.57</v>
      </c>
      <c r="BI4125">
        <v>175826.58660000001</v>
      </c>
      <c r="BJ4125">
        <v>48416.016600000003</v>
      </c>
    </row>
    <row r="4126" spans="11:62" x14ac:dyDescent="0.15">
      <c r="K4126">
        <v>2018</v>
      </c>
      <c r="L4126" t="s">
        <v>29</v>
      </c>
      <c r="M4126" t="s">
        <v>62</v>
      </c>
      <c r="N4126" t="s">
        <v>44</v>
      </c>
      <c r="O4126" t="s">
        <v>64</v>
      </c>
      <c r="P4126" t="s">
        <v>51</v>
      </c>
      <c r="Q4126" t="s">
        <v>55</v>
      </c>
      <c r="R4126">
        <v>11670</v>
      </c>
      <c r="S4126">
        <v>70020</v>
      </c>
      <c r="T4126">
        <v>99428.4</v>
      </c>
      <c r="U4126">
        <v>29408.399999999994</v>
      </c>
      <c r="AX4126" t="s">
        <v>29</v>
      </c>
      <c r="AY4126">
        <v>2018</v>
      </c>
      <c r="AZ4126">
        <v>11</v>
      </c>
      <c r="BA4126" t="s">
        <v>38</v>
      </c>
      <c r="BB4126" t="s">
        <v>62</v>
      </c>
      <c r="BC4126" t="s">
        <v>44</v>
      </c>
      <c r="BD4126" t="s">
        <v>64</v>
      </c>
      <c r="BE4126" t="s">
        <v>56</v>
      </c>
      <c r="BF4126" t="s">
        <v>59</v>
      </c>
      <c r="BG4126">
        <v>14876</v>
      </c>
      <c r="BH4126">
        <v>32399.928</v>
      </c>
      <c r="BI4126">
        <v>40499.910000000003</v>
      </c>
      <c r="BJ4126">
        <v>8099.9820000000036</v>
      </c>
    </row>
    <row r="4127" spans="11:62" x14ac:dyDescent="0.15">
      <c r="K4127">
        <v>2018</v>
      </c>
      <c r="L4127" t="s">
        <v>29</v>
      </c>
      <c r="M4127" t="s">
        <v>62</v>
      </c>
      <c r="N4127" t="s">
        <v>44</v>
      </c>
      <c r="O4127" t="s">
        <v>64</v>
      </c>
      <c r="P4127" t="s">
        <v>56</v>
      </c>
      <c r="Q4127" t="s">
        <v>57</v>
      </c>
      <c r="R4127">
        <v>9717</v>
      </c>
      <c r="S4127">
        <v>161457.67200000002</v>
      </c>
      <c r="T4127">
        <v>232499.04768000002</v>
      </c>
      <c r="U4127">
        <v>71041.375679999997</v>
      </c>
      <c r="AX4127" t="s">
        <v>29</v>
      </c>
      <c r="AY4127">
        <v>2018</v>
      </c>
      <c r="AZ4127">
        <v>11</v>
      </c>
      <c r="BA4127" t="s">
        <v>38</v>
      </c>
      <c r="BB4127" t="s">
        <v>62</v>
      </c>
      <c r="BC4127" t="s">
        <v>44</v>
      </c>
      <c r="BD4127" t="s">
        <v>65</v>
      </c>
      <c r="BE4127" t="s">
        <v>46</v>
      </c>
      <c r="BF4127" t="s">
        <v>47</v>
      </c>
      <c r="BG4127">
        <v>11336</v>
      </c>
      <c r="BH4127">
        <v>15099.552</v>
      </c>
      <c r="BI4127">
        <v>20988.377280000001</v>
      </c>
      <c r="BJ4127">
        <v>5888.8252800000009</v>
      </c>
    </row>
    <row r="4128" spans="11:62" x14ac:dyDescent="0.15">
      <c r="K4128">
        <v>2018</v>
      </c>
      <c r="L4128" t="s">
        <v>29</v>
      </c>
      <c r="M4128" t="s">
        <v>62</v>
      </c>
      <c r="N4128" t="s">
        <v>44</v>
      </c>
      <c r="O4128" t="s">
        <v>64</v>
      </c>
      <c r="P4128" t="s">
        <v>56</v>
      </c>
      <c r="Q4128" t="s">
        <v>58</v>
      </c>
      <c r="R4128">
        <v>17586</v>
      </c>
      <c r="S4128">
        <v>127410.57</v>
      </c>
      <c r="T4128">
        <v>175826.58660000001</v>
      </c>
      <c r="U4128">
        <v>48416.016600000003</v>
      </c>
      <c r="AX4128" t="s">
        <v>29</v>
      </c>
      <c r="AY4128">
        <v>2018</v>
      </c>
      <c r="AZ4128">
        <v>11</v>
      </c>
      <c r="BA4128" t="s">
        <v>38</v>
      </c>
      <c r="BB4128" t="s">
        <v>62</v>
      </c>
      <c r="BC4128" t="s">
        <v>44</v>
      </c>
      <c r="BD4128" t="s">
        <v>65</v>
      </c>
      <c r="BE4128" t="s">
        <v>46</v>
      </c>
      <c r="BF4128" t="s">
        <v>48</v>
      </c>
      <c r="BG4128">
        <v>17812</v>
      </c>
      <c r="BH4128">
        <v>46239.952000000005</v>
      </c>
      <c r="BI4128">
        <v>60111.937600000005</v>
      </c>
      <c r="BJ4128">
        <v>13871.9856</v>
      </c>
    </row>
    <row r="4129" spans="11:62" x14ac:dyDescent="0.15">
      <c r="K4129">
        <v>2018</v>
      </c>
      <c r="L4129" t="s">
        <v>29</v>
      </c>
      <c r="M4129" t="s">
        <v>62</v>
      </c>
      <c r="N4129" t="s">
        <v>44</v>
      </c>
      <c r="O4129" t="s">
        <v>64</v>
      </c>
      <c r="P4129" t="s">
        <v>56</v>
      </c>
      <c r="Q4129" t="s">
        <v>59</v>
      </c>
      <c r="R4129">
        <v>14876</v>
      </c>
      <c r="S4129">
        <v>32399.928</v>
      </c>
      <c r="T4129">
        <v>40499.910000000003</v>
      </c>
      <c r="U4129">
        <v>8099.9820000000036</v>
      </c>
      <c r="AX4129" t="s">
        <v>29</v>
      </c>
      <c r="AY4129">
        <v>2018</v>
      </c>
      <c r="AZ4129">
        <v>11</v>
      </c>
      <c r="BA4129" t="s">
        <v>38</v>
      </c>
      <c r="BB4129" t="s">
        <v>62</v>
      </c>
      <c r="BC4129" t="s">
        <v>44</v>
      </c>
      <c r="BD4129" t="s">
        <v>65</v>
      </c>
      <c r="BE4129" t="s">
        <v>46</v>
      </c>
      <c r="BF4129" t="s">
        <v>49</v>
      </c>
      <c r="BG4129">
        <v>11982</v>
      </c>
      <c r="BH4129">
        <v>32423.292000000001</v>
      </c>
      <c r="BI4129">
        <v>40853.34792</v>
      </c>
      <c r="BJ4129">
        <v>8430.0559199999989</v>
      </c>
    </row>
    <row r="4130" spans="11:62" x14ac:dyDescent="0.15">
      <c r="K4130">
        <v>2018</v>
      </c>
      <c r="L4130" t="s">
        <v>29</v>
      </c>
      <c r="M4130" t="s">
        <v>62</v>
      </c>
      <c r="N4130" t="s">
        <v>44</v>
      </c>
      <c r="O4130" t="s">
        <v>65</v>
      </c>
      <c r="P4130" t="s">
        <v>46</v>
      </c>
      <c r="Q4130" t="s">
        <v>47</v>
      </c>
      <c r="R4130">
        <v>11336</v>
      </c>
      <c r="S4130">
        <v>15099.552</v>
      </c>
      <c r="T4130">
        <v>20988.377280000001</v>
      </c>
      <c r="U4130">
        <v>5888.8252800000009</v>
      </c>
      <c r="AX4130" t="s">
        <v>29</v>
      </c>
      <c r="AY4130">
        <v>2018</v>
      </c>
      <c r="AZ4130">
        <v>11</v>
      </c>
      <c r="BA4130" t="s">
        <v>38</v>
      </c>
      <c r="BB4130" t="s">
        <v>62</v>
      </c>
      <c r="BC4130" t="s">
        <v>44</v>
      </c>
      <c r="BD4130" t="s">
        <v>65</v>
      </c>
      <c r="BE4130" t="s">
        <v>46</v>
      </c>
      <c r="BF4130" t="s">
        <v>50</v>
      </c>
      <c r="BG4130">
        <v>14048</v>
      </c>
      <c r="BH4130">
        <v>74875.839999999997</v>
      </c>
      <c r="BI4130">
        <v>98836.108799999987</v>
      </c>
      <c r="BJ4130">
        <v>23960.268799999991</v>
      </c>
    </row>
    <row r="4131" spans="11:62" x14ac:dyDescent="0.15">
      <c r="K4131">
        <v>2018</v>
      </c>
      <c r="L4131" t="s">
        <v>29</v>
      </c>
      <c r="M4131" t="s">
        <v>62</v>
      </c>
      <c r="N4131" t="s">
        <v>44</v>
      </c>
      <c r="O4131" t="s">
        <v>65</v>
      </c>
      <c r="P4131" t="s">
        <v>46</v>
      </c>
      <c r="Q4131" t="s">
        <v>48</v>
      </c>
      <c r="R4131">
        <v>17812</v>
      </c>
      <c r="S4131">
        <v>46239.952000000005</v>
      </c>
      <c r="T4131">
        <v>60111.937600000005</v>
      </c>
      <c r="U4131">
        <v>13871.9856</v>
      </c>
      <c r="AX4131" t="s">
        <v>29</v>
      </c>
      <c r="AY4131">
        <v>2018</v>
      </c>
      <c r="AZ4131">
        <v>11</v>
      </c>
      <c r="BA4131" t="s">
        <v>38</v>
      </c>
      <c r="BB4131" t="s">
        <v>62</v>
      </c>
      <c r="BC4131" t="s">
        <v>44</v>
      </c>
      <c r="BD4131" t="s">
        <v>65</v>
      </c>
      <c r="BE4131" t="s">
        <v>51</v>
      </c>
      <c r="BF4131" t="s">
        <v>52</v>
      </c>
      <c r="BG4131">
        <v>13809</v>
      </c>
      <c r="BH4131">
        <v>61919.555999999997</v>
      </c>
      <c r="BI4131">
        <v>87306.573959999994</v>
      </c>
      <c r="BJ4131">
        <v>25387.017959999997</v>
      </c>
    </row>
    <row r="4132" spans="11:62" x14ac:dyDescent="0.15">
      <c r="K4132">
        <v>2018</v>
      </c>
      <c r="L4132" t="s">
        <v>29</v>
      </c>
      <c r="M4132" t="s">
        <v>62</v>
      </c>
      <c r="N4132" t="s">
        <v>44</v>
      </c>
      <c r="O4132" t="s">
        <v>65</v>
      </c>
      <c r="P4132" t="s">
        <v>46</v>
      </c>
      <c r="Q4132" t="s">
        <v>49</v>
      </c>
      <c r="R4132">
        <v>11982</v>
      </c>
      <c r="S4132">
        <v>32423.292000000001</v>
      </c>
      <c r="T4132">
        <v>40853.34792</v>
      </c>
      <c r="U4132">
        <v>8430.0559199999989</v>
      </c>
      <c r="AX4132" t="s">
        <v>29</v>
      </c>
      <c r="AY4132">
        <v>2018</v>
      </c>
      <c r="AZ4132">
        <v>11</v>
      </c>
      <c r="BA4132" t="s">
        <v>38</v>
      </c>
      <c r="BB4132" t="s">
        <v>62</v>
      </c>
      <c r="BC4132" t="s">
        <v>44</v>
      </c>
      <c r="BD4132" t="s">
        <v>65</v>
      </c>
      <c r="BE4132" t="s">
        <v>51</v>
      </c>
      <c r="BF4132" t="s">
        <v>53</v>
      </c>
      <c r="BG4132">
        <v>14311</v>
      </c>
      <c r="BH4132">
        <v>121643.5</v>
      </c>
      <c r="BI4132">
        <v>152054.375</v>
      </c>
      <c r="BJ4132">
        <v>30410.875</v>
      </c>
    </row>
    <row r="4133" spans="11:62" x14ac:dyDescent="0.15">
      <c r="K4133">
        <v>2018</v>
      </c>
      <c r="L4133" t="s">
        <v>29</v>
      </c>
      <c r="M4133" t="s">
        <v>62</v>
      </c>
      <c r="N4133" t="s">
        <v>44</v>
      </c>
      <c r="O4133" t="s">
        <v>65</v>
      </c>
      <c r="P4133" t="s">
        <v>46</v>
      </c>
      <c r="Q4133" t="s">
        <v>50</v>
      </c>
      <c r="R4133">
        <v>14048</v>
      </c>
      <c r="S4133">
        <v>74875.839999999997</v>
      </c>
      <c r="T4133">
        <v>98836.108799999987</v>
      </c>
      <c r="U4133">
        <v>23960.268799999991</v>
      </c>
      <c r="AX4133" t="s">
        <v>29</v>
      </c>
      <c r="AY4133">
        <v>2018</v>
      </c>
      <c r="AZ4133">
        <v>11</v>
      </c>
      <c r="BA4133" t="s">
        <v>38</v>
      </c>
      <c r="BB4133" t="s">
        <v>62</v>
      </c>
      <c r="BC4133" t="s">
        <v>44</v>
      </c>
      <c r="BD4133" t="s">
        <v>65</v>
      </c>
      <c r="BE4133" t="s">
        <v>51</v>
      </c>
      <c r="BF4133" t="s">
        <v>54</v>
      </c>
      <c r="BG4133">
        <v>9967</v>
      </c>
      <c r="BH4133">
        <v>26532.154000000002</v>
      </c>
      <c r="BI4133">
        <v>37410.337140000003</v>
      </c>
      <c r="BJ4133">
        <v>10878.183140000001</v>
      </c>
    </row>
    <row r="4134" spans="11:62" x14ac:dyDescent="0.15">
      <c r="K4134">
        <v>2018</v>
      </c>
      <c r="L4134" t="s">
        <v>29</v>
      </c>
      <c r="M4134" t="s">
        <v>62</v>
      </c>
      <c r="N4134" t="s">
        <v>44</v>
      </c>
      <c r="O4134" t="s">
        <v>65</v>
      </c>
      <c r="P4134" t="s">
        <v>51</v>
      </c>
      <c r="Q4134" t="s">
        <v>52</v>
      </c>
      <c r="R4134">
        <v>13809</v>
      </c>
      <c r="S4134">
        <v>61919.555999999997</v>
      </c>
      <c r="T4134">
        <v>87306.573959999994</v>
      </c>
      <c r="U4134">
        <v>25387.017959999997</v>
      </c>
      <c r="AX4134" t="s">
        <v>29</v>
      </c>
      <c r="AY4134">
        <v>2018</v>
      </c>
      <c r="AZ4134">
        <v>11</v>
      </c>
      <c r="BA4134" t="s">
        <v>38</v>
      </c>
      <c r="BB4134" t="s">
        <v>62</v>
      </c>
      <c r="BC4134" t="s">
        <v>44</v>
      </c>
      <c r="BD4134" t="s">
        <v>65</v>
      </c>
      <c r="BE4134" t="s">
        <v>51</v>
      </c>
      <c r="BF4134" t="s">
        <v>55</v>
      </c>
      <c r="BG4134">
        <v>12228</v>
      </c>
      <c r="BH4134">
        <v>75715.776000000013</v>
      </c>
      <c r="BI4134">
        <v>104487.77088000001</v>
      </c>
      <c r="BJ4134">
        <v>28771.994879999998</v>
      </c>
    </row>
    <row r="4135" spans="11:62" x14ac:dyDescent="0.15">
      <c r="K4135">
        <v>2018</v>
      </c>
      <c r="L4135" t="s">
        <v>29</v>
      </c>
      <c r="M4135" t="s">
        <v>62</v>
      </c>
      <c r="N4135" t="s">
        <v>44</v>
      </c>
      <c r="O4135" t="s">
        <v>65</v>
      </c>
      <c r="P4135" t="s">
        <v>51</v>
      </c>
      <c r="Q4135" t="s">
        <v>53</v>
      </c>
      <c r="R4135">
        <v>14311</v>
      </c>
      <c r="S4135">
        <v>121643.5</v>
      </c>
      <c r="T4135">
        <v>152054.375</v>
      </c>
      <c r="U4135">
        <v>30410.875</v>
      </c>
      <c r="AX4135" t="s">
        <v>29</v>
      </c>
      <c r="AY4135">
        <v>2018</v>
      </c>
      <c r="AZ4135">
        <v>11</v>
      </c>
      <c r="BA4135" t="s">
        <v>38</v>
      </c>
      <c r="BB4135" t="s">
        <v>62</v>
      </c>
      <c r="BC4135" t="s">
        <v>44</v>
      </c>
      <c r="BD4135" t="s">
        <v>65</v>
      </c>
      <c r="BE4135" t="s">
        <v>56</v>
      </c>
      <c r="BF4135" t="s">
        <v>57</v>
      </c>
      <c r="BG4135">
        <v>11192</v>
      </c>
      <c r="BH4135">
        <v>164970.08000000002</v>
      </c>
      <c r="BI4135">
        <v>232607.81280000001</v>
      </c>
      <c r="BJ4135">
        <v>67637.732799999998</v>
      </c>
    </row>
    <row r="4136" spans="11:62" x14ac:dyDescent="0.15">
      <c r="K4136">
        <v>2018</v>
      </c>
      <c r="L4136" t="s">
        <v>29</v>
      </c>
      <c r="M4136" t="s">
        <v>62</v>
      </c>
      <c r="N4136" t="s">
        <v>44</v>
      </c>
      <c r="O4136" t="s">
        <v>65</v>
      </c>
      <c r="P4136" t="s">
        <v>51</v>
      </c>
      <c r="Q4136" t="s">
        <v>54</v>
      </c>
      <c r="R4136">
        <v>9967</v>
      </c>
      <c r="S4136">
        <v>26532.154000000002</v>
      </c>
      <c r="T4136">
        <v>37410.337140000003</v>
      </c>
      <c r="U4136">
        <v>10878.183140000001</v>
      </c>
      <c r="AX4136" t="s">
        <v>29</v>
      </c>
      <c r="AY4136">
        <v>2018</v>
      </c>
      <c r="AZ4136">
        <v>11</v>
      </c>
      <c r="BA4136" t="s">
        <v>38</v>
      </c>
      <c r="BB4136" t="s">
        <v>62</v>
      </c>
      <c r="BC4136" t="s">
        <v>44</v>
      </c>
      <c r="BD4136" t="s">
        <v>65</v>
      </c>
      <c r="BE4136" t="s">
        <v>56</v>
      </c>
      <c r="BF4136" t="s">
        <v>58</v>
      </c>
      <c r="BG4136">
        <v>9456</v>
      </c>
      <c r="BH4136">
        <v>73870.271999999997</v>
      </c>
      <c r="BI4136">
        <v>95292.650880000001</v>
      </c>
      <c r="BJ4136">
        <v>21422.378880000004</v>
      </c>
    </row>
    <row r="4137" spans="11:62" x14ac:dyDescent="0.15">
      <c r="K4137">
        <v>2018</v>
      </c>
      <c r="L4137" t="s">
        <v>29</v>
      </c>
      <c r="M4137" t="s">
        <v>62</v>
      </c>
      <c r="N4137" t="s">
        <v>44</v>
      </c>
      <c r="O4137" t="s">
        <v>65</v>
      </c>
      <c r="P4137" t="s">
        <v>51</v>
      </c>
      <c r="Q4137" t="s">
        <v>55</v>
      </c>
      <c r="R4137">
        <v>12228</v>
      </c>
      <c r="S4137">
        <v>75715.776000000013</v>
      </c>
      <c r="T4137">
        <v>104487.77088000001</v>
      </c>
      <c r="U4137">
        <v>28771.994879999998</v>
      </c>
      <c r="AX4137" t="s">
        <v>29</v>
      </c>
      <c r="AY4137">
        <v>2018</v>
      </c>
      <c r="AZ4137">
        <v>11</v>
      </c>
      <c r="BA4137" t="s">
        <v>38</v>
      </c>
      <c r="BB4137" t="s">
        <v>62</v>
      </c>
      <c r="BC4137" t="s">
        <v>44</v>
      </c>
      <c r="BD4137" t="s">
        <v>65</v>
      </c>
      <c r="BE4137" t="s">
        <v>56</v>
      </c>
      <c r="BF4137" t="s">
        <v>59</v>
      </c>
      <c r="BG4137">
        <v>5585</v>
      </c>
      <c r="BH4137">
        <v>11158.83</v>
      </c>
      <c r="BI4137">
        <v>16626.6567</v>
      </c>
      <c r="BJ4137">
        <v>5467.8266999999996</v>
      </c>
    </row>
    <row r="4138" spans="11:62" x14ac:dyDescent="0.15">
      <c r="K4138">
        <v>2018</v>
      </c>
      <c r="L4138" t="s">
        <v>29</v>
      </c>
      <c r="M4138" t="s">
        <v>62</v>
      </c>
      <c r="N4138" t="s">
        <v>44</v>
      </c>
      <c r="O4138" t="s">
        <v>65</v>
      </c>
      <c r="P4138" t="s">
        <v>56</v>
      </c>
      <c r="Q4138" t="s">
        <v>57</v>
      </c>
      <c r="R4138">
        <v>11192</v>
      </c>
      <c r="S4138">
        <v>164970.08000000002</v>
      </c>
      <c r="T4138">
        <v>232607.81280000001</v>
      </c>
      <c r="U4138">
        <v>67637.732799999998</v>
      </c>
      <c r="AX4138" t="s">
        <v>29</v>
      </c>
      <c r="AY4138">
        <v>2018</v>
      </c>
      <c r="AZ4138">
        <v>11</v>
      </c>
      <c r="BA4138" t="s">
        <v>38</v>
      </c>
      <c r="BB4138" t="s">
        <v>62</v>
      </c>
      <c r="BC4138" t="s">
        <v>44</v>
      </c>
      <c r="BD4138" t="s">
        <v>66</v>
      </c>
      <c r="BE4138" t="s">
        <v>46</v>
      </c>
      <c r="BF4138" t="s">
        <v>47</v>
      </c>
      <c r="BG4138">
        <v>18676</v>
      </c>
      <c r="BH4138">
        <v>25100.543999999998</v>
      </c>
      <c r="BI4138">
        <v>34387.745280000003</v>
      </c>
      <c r="BJ4138">
        <v>9287.2012800000048</v>
      </c>
    </row>
    <row r="4139" spans="11:62" x14ac:dyDescent="0.15">
      <c r="K4139">
        <v>2018</v>
      </c>
      <c r="L4139" t="s">
        <v>29</v>
      </c>
      <c r="M4139" t="s">
        <v>62</v>
      </c>
      <c r="N4139" t="s">
        <v>44</v>
      </c>
      <c r="O4139" t="s">
        <v>65</v>
      </c>
      <c r="P4139" t="s">
        <v>56</v>
      </c>
      <c r="Q4139" t="s">
        <v>58</v>
      </c>
      <c r="R4139">
        <v>9456</v>
      </c>
      <c r="S4139">
        <v>73870.271999999997</v>
      </c>
      <c r="T4139">
        <v>95292.650880000001</v>
      </c>
      <c r="U4139">
        <v>21422.378880000004</v>
      </c>
      <c r="AX4139" t="s">
        <v>29</v>
      </c>
      <c r="AY4139">
        <v>2018</v>
      </c>
      <c r="AZ4139">
        <v>11</v>
      </c>
      <c r="BA4139" t="s">
        <v>38</v>
      </c>
      <c r="BB4139" t="s">
        <v>62</v>
      </c>
      <c r="BC4139" t="s">
        <v>44</v>
      </c>
      <c r="BD4139" t="s">
        <v>66</v>
      </c>
      <c r="BE4139" t="s">
        <v>46</v>
      </c>
      <c r="BF4139" t="s">
        <v>48</v>
      </c>
      <c r="BG4139">
        <v>17162</v>
      </c>
      <c r="BH4139">
        <v>44174.987999999998</v>
      </c>
      <c r="BI4139">
        <v>64937.232359999995</v>
      </c>
      <c r="BJ4139">
        <v>20762.244359999997</v>
      </c>
    </row>
    <row r="4140" spans="11:62" x14ac:dyDescent="0.15">
      <c r="K4140">
        <v>2018</v>
      </c>
      <c r="L4140" t="s">
        <v>29</v>
      </c>
      <c r="M4140" t="s">
        <v>62</v>
      </c>
      <c r="N4140" t="s">
        <v>44</v>
      </c>
      <c r="O4140" t="s">
        <v>65</v>
      </c>
      <c r="P4140" t="s">
        <v>56</v>
      </c>
      <c r="Q4140" t="s">
        <v>59</v>
      </c>
      <c r="R4140">
        <v>5585</v>
      </c>
      <c r="S4140">
        <v>11158.83</v>
      </c>
      <c r="T4140">
        <v>16626.6567</v>
      </c>
      <c r="U4140">
        <v>5467.8266999999996</v>
      </c>
      <c r="AX4140" t="s">
        <v>29</v>
      </c>
      <c r="AY4140">
        <v>2018</v>
      </c>
      <c r="AZ4140">
        <v>11</v>
      </c>
      <c r="BA4140" t="s">
        <v>38</v>
      </c>
      <c r="BB4140" t="s">
        <v>62</v>
      </c>
      <c r="BC4140" t="s">
        <v>44</v>
      </c>
      <c r="BD4140" t="s">
        <v>66</v>
      </c>
      <c r="BE4140" t="s">
        <v>46</v>
      </c>
      <c r="BF4140" t="s">
        <v>49</v>
      </c>
      <c r="BG4140">
        <v>18685</v>
      </c>
      <c r="BH4140">
        <v>45217.7</v>
      </c>
      <c r="BI4140">
        <v>61043.894999999997</v>
      </c>
      <c r="BJ4140">
        <v>15826.195</v>
      </c>
    </row>
    <row r="4141" spans="11:62" x14ac:dyDescent="0.15">
      <c r="K4141">
        <v>2018</v>
      </c>
      <c r="L4141" t="s">
        <v>29</v>
      </c>
      <c r="M4141" t="s">
        <v>62</v>
      </c>
      <c r="N4141" t="s">
        <v>44</v>
      </c>
      <c r="O4141" t="s">
        <v>66</v>
      </c>
      <c r="P4141" t="s">
        <v>46</v>
      </c>
      <c r="Q4141" t="s">
        <v>47</v>
      </c>
      <c r="R4141">
        <v>18676</v>
      </c>
      <c r="S4141">
        <v>25100.543999999998</v>
      </c>
      <c r="T4141">
        <v>34387.745280000003</v>
      </c>
      <c r="U4141">
        <v>9287.2012800000048</v>
      </c>
      <c r="AX4141" t="s">
        <v>29</v>
      </c>
      <c r="AY4141">
        <v>2018</v>
      </c>
      <c r="AZ4141">
        <v>11</v>
      </c>
      <c r="BA4141" t="s">
        <v>38</v>
      </c>
      <c r="BB4141" t="s">
        <v>62</v>
      </c>
      <c r="BC4141" t="s">
        <v>44</v>
      </c>
      <c r="BD4141" t="s">
        <v>66</v>
      </c>
      <c r="BE4141" t="s">
        <v>46</v>
      </c>
      <c r="BF4141" t="s">
        <v>50</v>
      </c>
      <c r="BG4141">
        <v>8279</v>
      </c>
      <c r="BH4141">
        <v>40732.679999999993</v>
      </c>
      <c r="BI4141">
        <v>55803.771599999993</v>
      </c>
      <c r="BJ4141">
        <v>15071.0916</v>
      </c>
    </row>
    <row r="4142" spans="11:62" x14ac:dyDescent="0.15">
      <c r="K4142">
        <v>2018</v>
      </c>
      <c r="L4142" t="s">
        <v>29</v>
      </c>
      <c r="M4142" t="s">
        <v>62</v>
      </c>
      <c r="N4142" t="s">
        <v>44</v>
      </c>
      <c r="O4142" t="s">
        <v>66</v>
      </c>
      <c r="P4142" t="s">
        <v>46</v>
      </c>
      <c r="Q4142" t="s">
        <v>48</v>
      </c>
      <c r="R4142">
        <v>17162</v>
      </c>
      <c r="S4142">
        <v>44174.987999999998</v>
      </c>
      <c r="T4142">
        <v>64937.232359999995</v>
      </c>
      <c r="U4142">
        <v>20762.244359999997</v>
      </c>
      <c r="AX4142" t="s">
        <v>29</v>
      </c>
      <c r="AY4142">
        <v>2018</v>
      </c>
      <c r="AZ4142">
        <v>11</v>
      </c>
      <c r="BA4142" t="s">
        <v>38</v>
      </c>
      <c r="BB4142" t="s">
        <v>62</v>
      </c>
      <c r="BC4142" t="s">
        <v>44</v>
      </c>
      <c r="BD4142" t="s">
        <v>66</v>
      </c>
      <c r="BE4142" t="s">
        <v>51</v>
      </c>
      <c r="BF4142" t="s">
        <v>52</v>
      </c>
      <c r="BG4142">
        <v>8551</v>
      </c>
      <c r="BH4142">
        <v>36068.117999999995</v>
      </c>
      <c r="BI4142">
        <v>44003.10396</v>
      </c>
      <c r="BJ4142">
        <v>7934.9859600000054</v>
      </c>
    </row>
    <row r="4143" spans="11:62" x14ac:dyDescent="0.15">
      <c r="K4143">
        <v>2018</v>
      </c>
      <c r="L4143" t="s">
        <v>29</v>
      </c>
      <c r="M4143" t="s">
        <v>62</v>
      </c>
      <c r="N4143" t="s">
        <v>44</v>
      </c>
      <c r="O4143" t="s">
        <v>66</v>
      </c>
      <c r="P4143" t="s">
        <v>46</v>
      </c>
      <c r="Q4143" t="s">
        <v>49</v>
      </c>
      <c r="R4143">
        <v>18685</v>
      </c>
      <c r="S4143">
        <v>45217.7</v>
      </c>
      <c r="T4143">
        <v>61043.894999999997</v>
      </c>
      <c r="U4143">
        <v>15826.195</v>
      </c>
      <c r="AX4143" t="s">
        <v>29</v>
      </c>
      <c r="AY4143">
        <v>2018</v>
      </c>
      <c r="AZ4143">
        <v>11</v>
      </c>
      <c r="BA4143" t="s">
        <v>38</v>
      </c>
      <c r="BB4143" t="s">
        <v>62</v>
      </c>
      <c r="BC4143" t="s">
        <v>44</v>
      </c>
      <c r="BD4143" t="s">
        <v>66</v>
      </c>
      <c r="BE4143" t="s">
        <v>51</v>
      </c>
      <c r="BF4143" t="s">
        <v>53</v>
      </c>
      <c r="BG4143">
        <v>16680</v>
      </c>
      <c r="BH4143">
        <v>132706.07999999999</v>
      </c>
      <c r="BI4143">
        <v>196404.99840000001</v>
      </c>
      <c r="BJ4143">
        <v>63698.918400000024</v>
      </c>
    </row>
    <row r="4144" spans="11:62" x14ac:dyDescent="0.15">
      <c r="K4144">
        <v>2018</v>
      </c>
      <c r="L4144" t="s">
        <v>29</v>
      </c>
      <c r="M4144" t="s">
        <v>62</v>
      </c>
      <c r="N4144" t="s">
        <v>44</v>
      </c>
      <c r="O4144" t="s">
        <v>66</v>
      </c>
      <c r="P4144" t="s">
        <v>46</v>
      </c>
      <c r="Q4144" t="s">
        <v>50</v>
      </c>
      <c r="R4144">
        <v>8279</v>
      </c>
      <c r="S4144">
        <v>40732.679999999993</v>
      </c>
      <c r="T4144">
        <v>55803.771599999993</v>
      </c>
      <c r="U4144">
        <v>15071.0916</v>
      </c>
      <c r="AX4144" t="s">
        <v>29</v>
      </c>
      <c r="AY4144">
        <v>2018</v>
      </c>
      <c r="AZ4144">
        <v>11</v>
      </c>
      <c r="BA4144" t="s">
        <v>38</v>
      </c>
      <c r="BB4144" t="s">
        <v>62</v>
      </c>
      <c r="BC4144" t="s">
        <v>44</v>
      </c>
      <c r="BD4144" t="s">
        <v>66</v>
      </c>
      <c r="BE4144" t="s">
        <v>51</v>
      </c>
      <c r="BF4144" t="s">
        <v>54</v>
      </c>
      <c r="BG4144">
        <v>9870</v>
      </c>
      <c r="BH4144">
        <v>27359.64</v>
      </c>
      <c r="BI4144">
        <v>35020.339200000002</v>
      </c>
      <c r="BJ4144">
        <v>7660.6992000000027</v>
      </c>
    </row>
    <row r="4145" spans="11:62" x14ac:dyDescent="0.15">
      <c r="K4145">
        <v>2018</v>
      </c>
      <c r="L4145" t="s">
        <v>29</v>
      </c>
      <c r="M4145" t="s">
        <v>62</v>
      </c>
      <c r="N4145" t="s">
        <v>44</v>
      </c>
      <c r="O4145" t="s">
        <v>66</v>
      </c>
      <c r="P4145" t="s">
        <v>51</v>
      </c>
      <c r="Q4145" t="s">
        <v>52</v>
      </c>
      <c r="R4145">
        <v>8551</v>
      </c>
      <c r="S4145">
        <v>36068.117999999995</v>
      </c>
      <c r="T4145">
        <v>44003.10396</v>
      </c>
      <c r="U4145">
        <v>7934.9859600000054</v>
      </c>
      <c r="AX4145" t="s">
        <v>29</v>
      </c>
      <c r="AY4145">
        <v>2018</v>
      </c>
      <c r="AZ4145">
        <v>11</v>
      </c>
      <c r="BA4145" t="s">
        <v>38</v>
      </c>
      <c r="BB4145" t="s">
        <v>62</v>
      </c>
      <c r="BC4145" t="s">
        <v>44</v>
      </c>
      <c r="BD4145" t="s">
        <v>66</v>
      </c>
      <c r="BE4145" t="s">
        <v>51</v>
      </c>
      <c r="BF4145" t="s">
        <v>55</v>
      </c>
      <c r="BG4145">
        <v>13037</v>
      </c>
      <c r="BH4145">
        <v>68835.360000000001</v>
      </c>
      <c r="BI4145">
        <v>88797.614399999991</v>
      </c>
      <c r="BJ4145">
        <v>19962.254399999991</v>
      </c>
    </row>
    <row r="4146" spans="11:62" x14ac:dyDescent="0.15">
      <c r="K4146">
        <v>2018</v>
      </c>
      <c r="L4146" t="s">
        <v>29</v>
      </c>
      <c r="M4146" t="s">
        <v>62</v>
      </c>
      <c r="N4146" t="s">
        <v>44</v>
      </c>
      <c r="O4146" t="s">
        <v>66</v>
      </c>
      <c r="P4146" t="s">
        <v>51</v>
      </c>
      <c r="Q4146" t="s">
        <v>53</v>
      </c>
      <c r="R4146">
        <v>16680</v>
      </c>
      <c r="S4146">
        <v>132706.07999999999</v>
      </c>
      <c r="T4146">
        <v>196404.99840000001</v>
      </c>
      <c r="U4146">
        <v>63698.918400000024</v>
      </c>
      <c r="AX4146" t="s">
        <v>29</v>
      </c>
      <c r="AY4146">
        <v>2018</v>
      </c>
      <c r="AZ4146">
        <v>11</v>
      </c>
      <c r="BA4146" t="s">
        <v>38</v>
      </c>
      <c r="BB4146" t="s">
        <v>62</v>
      </c>
      <c r="BC4146" t="s">
        <v>44</v>
      </c>
      <c r="BD4146" t="s">
        <v>66</v>
      </c>
      <c r="BE4146" t="s">
        <v>56</v>
      </c>
      <c r="BF4146" t="s">
        <v>57</v>
      </c>
      <c r="BG4146">
        <v>15887</v>
      </c>
      <c r="BH4146">
        <v>272493.82400000002</v>
      </c>
      <c r="BI4146">
        <v>395116.04480000003</v>
      </c>
      <c r="BJ4146">
        <v>122622.22080000001</v>
      </c>
    </row>
    <row r="4147" spans="11:62" x14ac:dyDescent="0.15">
      <c r="K4147">
        <v>2018</v>
      </c>
      <c r="L4147" t="s">
        <v>29</v>
      </c>
      <c r="M4147" t="s">
        <v>62</v>
      </c>
      <c r="N4147" t="s">
        <v>44</v>
      </c>
      <c r="O4147" t="s">
        <v>66</v>
      </c>
      <c r="P4147" t="s">
        <v>51</v>
      </c>
      <c r="Q4147" t="s">
        <v>54</v>
      </c>
      <c r="R4147">
        <v>9870</v>
      </c>
      <c r="S4147">
        <v>27359.64</v>
      </c>
      <c r="T4147">
        <v>35020.339200000002</v>
      </c>
      <c r="U4147">
        <v>7660.6992000000027</v>
      </c>
      <c r="AX4147" t="s">
        <v>29</v>
      </c>
      <c r="AY4147">
        <v>2018</v>
      </c>
      <c r="AZ4147">
        <v>11</v>
      </c>
      <c r="BA4147" t="s">
        <v>38</v>
      </c>
      <c r="BB4147" t="s">
        <v>62</v>
      </c>
      <c r="BC4147" t="s">
        <v>44</v>
      </c>
      <c r="BD4147" t="s">
        <v>66</v>
      </c>
      <c r="BE4147" t="s">
        <v>56</v>
      </c>
      <c r="BF4147" t="s">
        <v>58</v>
      </c>
      <c r="BG4147">
        <v>5224</v>
      </c>
      <c r="BH4147">
        <v>38176.991999999998</v>
      </c>
      <c r="BI4147">
        <v>46575.930240000002</v>
      </c>
      <c r="BJ4147">
        <v>8398.9382400000031</v>
      </c>
    </row>
    <row r="4148" spans="11:62" x14ac:dyDescent="0.15">
      <c r="K4148">
        <v>2018</v>
      </c>
      <c r="L4148" t="s">
        <v>29</v>
      </c>
      <c r="M4148" t="s">
        <v>62</v>
      </c>
      <c r="N4148" t="s">
        <v>44</v>
      </c>
      <c r="O4148" t="s">
        <v>66</v>
      </c>
      <c r="P4148" t="s">
        <v>51</v>
      </c>
      <c r="Q4148" t="s">
        <v>55</v>
      </c>
      <c r="R4148">
        <v>13037</v>
      </c>
      <c r="S4148">
        <v>68835.360000000001</v>
      </c>
      <c r="T4148">
        <v>88797.614399999991</v>
      </c>
      <c r="U4148">
        <v>19962.254399999991</v>
      </c>
      <c r="AX4148" t="s">
        <v>29</v>
      </c>
      <c r="AY4148">
        <v>2018</v>
      </c>
      <c r="AZ4148">
        <v>11</v>
      </c>
      <c r="BA4148" t="s">
        <v>38</v>
      </c>
      <c r="BB4148" t="s">
        <v>62</v>
      </c>
      <c r="BC4148" t="s">
        <v>44</v>
      </c>
      <c r="BD4148" t="s">
        <v>66</v>
      </c>
      <c r="BE4148" t="s">
        <v>56</v>
      </c>
      <c r="BF4148" t="s">
        <v>59</v>
      </c>
      <c r="BG4148">
        <v>6312</v>
      </c>
      <c r="BH4148">
        <v>13293.072</v>
      </c>
      <c r="BI4148">
        <v>17015.132160000001</v>
      </c>
      <c r="BJ4148">
        <v>3722.0601600000009</v>
      </c>
    </row>
    <row r="4149" spans="11:62" x14ac:dyDescent="0.15">
      <c r="K4149">
        <v>2018</v>
      </c>
      <c r="L4149" t="s">
        <v>29</v>
      </c>
      <c r="M4149" t="s">
        <v>62</v>
      </c>
      <c r="N4149" t="s">
        <v>44</v>
      </c>
      <c r="O4149" t="s">
        <v>66</v>
      </c>
      <c r="P4149" t="s">
        <v>56</v>
      </c>
      <c r="Q4149" t="s">
        <v>57</v>
      </c>
      <c r="R4149">
        <v>15887</v>
      </c>
      <c r="S4149">
        <v>272493.82400000002</v>
      </c>
      <c r="T4149">
        <v>395116.04480000003</v>
      </c>
      <c r="U4149">
        <v>122622.22080000001</v>
      </c>
      <c r="AX4149" t="s">
        <v>29</v>
      </c>
      <c r="AY4149">
        <v>2018</v>
      </c>
      <c r="AZ4149">
        <v>11</v>
      </c>
      <c r="BA4149" t="s">
        <v>38</v>
      </c>
      <c r="BB4149" t="s">
        <v>67</v>
      </c>
      <c r="BC4149" t="s">
        <v>68</v>
      </c>
      <c r="BD4149" t="s">
        <v>69</v>
      </c>
      <c r="BE4149" t="s">
        <v>46</v>
      </c>
      <c r="BF4149" t="s">
        <v>47</v>
      </c>
      <c r="BG4149">
        <v>6847</v>
      </c>
      <c r="BH4149">
        <v>9120.2039999999997</v>
      </c>
      <c r="BI4149">
        <v>13041.89172</v>
      </c>
      <c r="BJ4149">
        <v>3921.6877199999999</v>
      </c>
    </row>
    <row r="4150" spans="11:62" x14ac:dyDescent="0.15">
      <c r="K4150">
        <v>2018</v>
      </c>
      <c r="L4150" t="s">
        <v>29</v>
      </c>
      <c r="M4150" t="s">
        <v>62</v>
      </c>
      <c r="N4150" t="s">
        <v>44</v>
      </c>
      <c r="O4150" t="s">
        <v>66</v>
      </c>
      <c r="P4150" t="s">
        <v>56</v>
      </c>
      <c r="Q4150" t="s">
        <v>58</v>
      </c>
      <c r="R4150">
        <v>5224</v>
      </c>
      <c r="S4150">
        <v>38176.991999999998</v>
      </c>
      <c r="T4150">
        <v>46575.930240000002</v>
      </c>
      <c r="U4150">
        <v>8398.9382400000031</v>
      </c>
      <c r="AX4150" t="s">
        <v>29</v>
      </c>
      <c r="AY4150">
        <v>2018</v>
      </c>
      <c r="AZ4150">
        <v>11</v>
      </c>
      <c r="BA4150" t="s">
        <v>38</v>
      </c>
      <c r="BB4150" t="s">
        <v>67</v>
      </c>
      <c r="BC4150" t="s">
        <v>68</v>
      </c>
      <c r="BD4150" t="s">
        <v>69</v>
      </c>
      <c r="BE4150" t="s">
        <v>46</v>
      </c>
      <c r="BF4150" t="s">
        <v>48</v>
      </c>
      <c r="BG4150">
        <v>18528</v>
      </c>
      <c r="BH4150">
        <v>48506.304000000004</v>
      </c>
      <c r="BI4150">
        <v>59662.75392000001</v>
      </c>
      <c r="BJ4150">
        <v>11156.449920000006</v>
      </c>
    </row>
    <row r="4151" spans="11:62" x14ac:dyDescent="0.15">
      <c r="K4151">
        <v>2018</v>
      </c>
      <c r="L4151" t="s">
        <v>29</v>
      </c>
      <c r="M4151" t="s">
        <v>62</v>
      </c>
      <c r="N4151" t="s">
        <v>44</v>
      </c>
      <c r="O4151" t="s">
        <v>66</v>
      </c>
      <c r="P4151" t="s">
        <v>56</v>
      </c>
      <c r="Q4151" t="s">
        <v>59</v>
      </c>
      <c r="R4151">
        <v>6312</v>
      </c>
      <c r="S4151">
        <v>13293.072</v>
      </c>
      <c r="T4151">
        <v>17015.132160000001</v>
      </c>
      <c r="U4151">
        <v>3722.0601600000009</v>
      </c>
      <c r="AX4151" t="s">
        <v>29</v>
      </c>
      <c r="AY4151">
        <v>2018</v>
      </c>
      <c r="AZ4151">
        <v>11</v>
      </c>
      <c r="BA4151" t="s">
        <v>38</v>
      </c>
      <c r="BB4151" t="s">
        <v>67</v>
      </c>
      <c r="BC4151" t="s">
        <v>68</v>
      </c>
      <c r="BD4151" t="s">
        <v>69</v>
      </c>
      <c r="BE4151" t="s">
        <v>46</v>
      </c>
      <c r="BF4151" t="s">
        <v>49</v>
      </c>
      <c r="BG4151">
        <v>9271</v>
      </c>
      <c r="BH4151">
        <v>25291.288000000004</v>
      </c>
      <c r="BI4151">
        <v>37684.019120000004</v>
      </c>
      <c r="BJ4151">
        <v>12392.73112</v>
      </c>
    </row>
    <row r="4152" spans="11:62" x14ac:dyDescent="0.15">
      <c r="K4152">
        <v>2018</v>
      </c>
      <c r="L4152" t="s">
        <v>29</v>
      </c>
      <c r="M4152" t="s">
        <v>67</v>
      </c>
      <c r="N4152" t="s">
        <v>68</v>
      </c>
      <c r="O4152" t="s">
        <v>69</v>
      </c>
      <c r="P4152" t="s">
        <v>46</v>
      </c>
      <c r="Q4152" t="s">
        <v>47</v>
      </c>
      <c r="R4152">
        <v>6847</v>
      </c>
      <c r="S4152">
        <v>9120.2039999999997</v>
      </c>
      <c r="T4152">
        <v>13041.89172</v>
      </c>
      <c r="U4152">
        <v>3921.6877199999999</v>
      </c>
      <c r="AX4152" t="s">
        <v>29</v>
      </c>
      <c r="AY4152">
        <v>2018</v>
      </c>
      <c r="AZ4152">
        <v>11</v>
      </c>
      <c r="BA4152" t="s">
        <v>38</v>
      </c>
      <c r="BB4152" t="s">
        <v>67</v>
      </c>
      <c r="BC4152" t="s">
        <v>68</v>
      </c>
      <c r="BD4152" t="s">
        <v>69</v>
      </c>
      <c r="BE4152" t="s">
        <v>46</v>
      </c>
      <c r="BF4152" t="s">
        <v>50</v>
      </c>
      <c r="BG4152">
        <v>18320</v>
      </c>
      <c r="BH4152">
        <v>89383.28</v>
      </c>
      <c r="BI4152">
        <v>117092.0968</v>
      </c>
      <c r="BJ4152">
        <v>27708.816800000001</v>
      </c>
    </row>
    <row r="4153" spans="11:62" x14ac:dyDescent="0.15">
      <c r="K4153">
        <v>2018</v>
      </c>
      <c r="L4153" t="s">
        <v>29</v>
      </c>
      <c r="M4153" t="s">
        <v>67</v>
      </c>
      <c r="N4153" t="s">
        <v>68</v>
      </c>
      <c r="O4153" t="s">
        <v>69</v>
      </c>
      <c r="P4153" t="s">
        <v>46</v>
      </c>
      <c r="Q4153" t="s">
        <v>48</v>
      </c>
      <c r="R4153">
        <v>18528</v>
      </c>
      <c r="S4153">
        <v>48506.304000000004</v>
      </c>
      <c r="T4153">
        <v>59662.75392000001</v>
      </c>
      <c r="U4153">
        <v>11156.449920000006</v>
      </c>
      <c r="AX4153" t="s">
        <v>29</v>
      </c>
      <c r="AY4153">
        <v>2018</v>
      </c>
      <c r="AZ4153">
        <v>11</v>
      </c>
      <c r="BA4153" t="s">
        <v>38</v>
      </c>
      <c r="BB4153" t="s">
        <v>67</v>
      </c>
      <c r="BC4153" t="s">
        <v>68</v>
      </c>
      <c r="BD4153" t="s">
        <v>69</v>
      </c>
      <c r="BE4153" t="s">
        <v>51</v>
      </c>
      <c r="BF4153" t="s">
        <v>52</v>
      </c>
      <c r="BG4153">
        <v>14723</v>
      </c>
      <c r="BH4153">
        <v>71612.671999999991</v>
      </c>
      <c r="BI4153">
        <v>104554.50111999997</v>
      </c>
      <c r="BJ4153">
        <v>32941.82911999998</v>
      </c>
    </row>
    <row r="4154" spans="11:62" x14ac:dyDescent="0.15">
      <c r="K4154">
        <v>2018</v>
      </c>
      <c r="L4154" t="s">
        <v>29</v>
      </c>
      <c r="M4154" t="s">
        <v>67</v>
      </c>
      <c r="N4154" t="s">
        <v>68</v>
      </c>
      <c r="O4154" t="s">
        <v>69</v>
      </c>
      <c r="P4154" t="s">
        <v>46</v>
      </c>
      <c r="Q4154" t="s">
        <v>49</v>
      </c>
      <c r="R4154">
        <v>9271</v>
      </c>
      <c r="S4154">
        <v>25291.288000000004</v>
      </c>
      <c r="T4154">
        <v>37684.019120000004</v>
      </c>
      <c r="U4154">
        <v>12392.73112</v>
      </c>
      <c r="AX4154" t="s">
        <v>29</v>
      </c>
      <c r="AY4154">
        <v>2018</v>
      </c>
      <c r="AZ4154">
        <v>11</v>
      </c>
      <c r="BA4154" t="s">
        <v>38</v>
      </c>
      <c r="BB4154" t="s">
        <v>67</v>
      </c>
      <c r="BC4154" t="s">
        <v>68</v>
      </c>
      <c r="BD4154" t="s">
        <v>69</v>
      </c>
      <c r="BE4154" t="s">
        <v>51</v>
      </c>
      <c r="BF4154" t="s">
        <v>53</v>
      </c>
      <c r="BG4154">
        <v>10703</v>
      </c>
      <c r="BH4154">
        <v>86608.675999999992</v>
      </c>
      <c r="BI4154">
        <v>124716.49343999999</v>
      </c>
      <c r="BJ4154">
        <v>38107.817439999999</v>
      </c>
    </row>
    <row r="4155" spans="11:62" x14ac:dyDescent="0.15">
      <c r="K4155">
        <v>2018</v>
      </c>
      <c r="L4155" t="s">
        <v>29</v>
      </c>
      <c r="M4155" t="s">
        <v>67</v>
      </c>
      <c r="N4155" t="s">
        <v>68</v>
      </c>
      <c r="O4155" t="s">
        <v>69</v>
      </c>
      <c r="P4155" t="s">
        <v>46</v>
      </c>
      <c r="Q4155" t="s">
        <v>50</v>
      </c>
      <c r="R4155">
        <v>18320</v>
      </c>
      <c r="S4155">
        <v>89383.28</v>
      </c>
      <c r="T4155">
        <v>117092.0968</v>
      </c>
      <c r="U4155">
        <v>27708.816800000001</v>
      </c>
      <c r="AX4155" t="s">
        <v>29</v>
      </c>
      <c r="AY4155">
        <v>2018</v>
      </c>
      <c r="AZ4155">
        <v>11</v>
      </c>
      <c r="BA4155" t="s">
        <v>38</v>
      </c>
      <c r="BB4155" t="s">
        <v>67</v>
      </c>
      <c r="BC4155" t="s">
        <v>68</v>
      </c>
      <c r="BD4155" t="s">
        <v>69</v>
      </c>
      <c r="BE4155" t="s">
        <v>51</v>
      </c>
      <c r="BF4155" t="s">
        <v>54</v>
      </c>
      <c r="BG4155">
        <v>14727</v>
      </c>
      <c r="BH4155">
        <v>41471.232000000004</v>
      </c>
      <c r="BI4155">
        <v>60547.998720000003</v>
      </c>
      <c r="BJ4155">
        <v>19076.76672</v>
      </c>
    </row>
    <row r="4156" spans="11:62" x14ac:dyDescent="0.15">
      <c r="K4156">
        <v>2018</v>
      </c>
      <c r="L4156" t="s">
        <v>29</v>
      </c>
      <c r="M4156" t="s">
        <v>67</v>
      </c>
      <c r="N4156" t="s">
        <v>68</v>
      </c>
      <c r="O4156" t="s">
        <v>69</v>
      </c>
      <c r="P4156" t="s">
        <v>51</v>
      </c>
      <c r="Q4156" t="s">
        <v>52</v>
      </c>
      <c r="R4156">
        <v>14723</v>
      </c>
      <c r="S4156">
        <v>71612.671999999991</v>
      </c>
      <c r="T4156">
        <v>104554.50111999997</v>
      </c>
      <c r="U4156">
        <v>32941.82911999998</v>
      </c>
      <c r="AX4156" t="s">
        <v>29</v>
      </c>
      <c r="AY4156">
        <v>2018</v>
      </c>
      <c r="AZ4156">
        <v>11</v>
      </c>
      <c r="BA4156" t="s">
        <v>38</v>
      </c>
      <c r="BB4156" t="s">
        <v>67</v>
      </c>
      <c r="BC4156" t="s">
        <v>68</v>
      </c>
      <c r="BD4156" t="s">
        <v>69</v>
      </c>
      <c r="BE4156" t="s">
        <v>51</v>
      </c>
      <c r="BF4156" t="s">
        <v>55</v>
      </c>
      <c r="BG4156">
        <v>18752</v>
      </c>
      <c r="BH4156">
        <v>113412.09599999999</v>
      </c>
      <c r="BI4156">
        <v>165581.66016</v>
      </c>
      <c r="BJ4156">
        <v>52169.564160000009</v>
      </c>
    </row>
    <row r="4157" spans="11:62" x14ac:dyDescent="0.15">
      <c r="K4157">
        <v>2018</v>
      </c>
      <c r="L4157" t="s">
        <v>29</v>
      </c>
      <c r="M4157" t="s">
        <v>67</v>
      </c>
      <c r="N4157" t="s">
        <v>68</v>
      </c>
      <c r="O4157" t="s">
        <v>69</v>
      </c>
      <c r="P4157" t="s">
        <v>51</v>
      </c>
      <c r="Q4157" t="s">
        <v>53</v>
      </c>
      <c r="R4157">
        <v>10703</v>
      </c>
      <c r="S4157">
        <v>86608.675999999992</v>
      </c>
      <c r="T4157">
        <v>124716.49343999999</v>
      </c>
      <c r="U4157">
        <v>38107.817439999999</v>
      </c>
      <c r="AX4157" t="s">
        <v>29</v>
      </c>
      <c r="AY4157">
        <v>2018</v>
      </c>
      <c r="AZ4157">
        <v>11</v>
      </c>
      <c r="BA4157" t="s">
        <v>38</v>
      </c>
      <c r="BB4157" t="s">
        <v>67</v>
      </c>
      <c r="BC4157" t="s">
        <v>68</v>
      </c>
      <c r="BD4157" t="s">
        <v>69</v>
      </c>
      <c r="BE4157" t="s">
        <v>56</v>
      </c>
      <c r="BF4157" t="s">
        <v>57</v>
      </c>
      <c r="BG4157">
        <v>13276</v>
      </c>
      <c r="BH4157">
        <v>206362.14399999997</v>
      </c>
      <c r="BI4157">
        <v>295097.86591999995</v>
      </c>
      <c r="BJ4157">
        <v>88735.721919999982</v>
      </c>
    </row>
    <row r="4158" spans="11:62" x14ac:dyDescent="0.15">
      <c r="K4158">
        <v>2018</v>
      </c>
      <c r="L4158" t="s">
        <v>29</v>
      </c>
      <c r="M4158" t="s">
        <v>67</v>
      </c>
      <c r="N4158" t="s">
        <v>68</v>
      </c>
      <c r="O4158" t="s">
        <v>69</v>
      </c>
      <c r="P4158" t="s">
        <v>51</v>
      </c>
      <c r="Q4158" t="s">
        <v>54</v>
      </c>
      <c r="R4158">
        <v>14727</v>
      </c>
      <c r="S4158">
        <v>41471.232000000004</v>
      </c>
      <c r="T4158">
        <v>60547.998720000003</v>
      </c>
      <c r="U4158">
        <v>19076.76672</v>
      </c>
      <c r="AX4158" t="s">
        <v>29</v>
      </c>
      <c r="AY4158">
        <v>2018</v>
      </c>
      <c r="AZ4158">
        <v>11</v>
      </c>
      <c r="BA4158" t="s">
        <v>38</v>
      </c>
      <c r="BB4158" t="s">
        <v>67</v>
      </c>
      <c r="BC4158" t="s">
        <v>68</v>
      </c>
      <c r="BD4158" t="s">
        <v>69</v>
      </c>
      <c r="BE4158" t="s">
        <v>56</v>
      </c>
      <c r="BF4158" t="s">
        <v>58</v>
      </c>
      <c r="BG4158">
        <v>19821</v>
      </c>
      <c r="BH4158">
        <v>153592.929</v>
      </c>
      <c r="BI4158">
        <v>187383.37338</v>
      </c>
      <c r="BJ4158">
        <v>33790.444380000001</v>
      </c>
    </row>
    <row r="4159" spans="11:62" x14ac:dyDescent="0.15">
      <c r="K4159">
        <v>2018</v>
      </c>
      <c r="L4159" t="s">
        <v>29</v>
      </c>
      <c r="M4159" t="s">
        <v>67</v>
      </c>
      <c r="N4159" t="s">
        <v>68</v>
      </c>
      <c r="O4159" t="s">
        <v>69</v>
      </c>
      <c r="P4159" t="s">
        <v>51</v>
      </c>
      <c r="Q4159" t="s">
        <v>55</v>
      </c>
      <c r="R4159">
        <v>18752</v>
      </c>
      <c r="S4159">
        <v>113412.09599999999</v>
      </c>
      <c r="T4159">
        <v>165581.66016</v>
      </c>
      <c r="U4159">
        <v>52169.564160000009</v>
      </c>
      <c r="AX4159" t="s">
        <v>29</v>
      </c>
      <c r="AY4159">
        <v>2018</v>
      </c>
      <c r="AZ4159">
        <v>11</v>
      </c>
      <c r="BA4159" t="s">
        <v>38</v>
      </c>
      <c r="BB4159" t="s">
        <v>67</v>
      </c>
      <c r="BC4159" t="s">
        <v>68</v>
      </c>
      <c r="BD4159" t="s">
        <v>69</v>
      </c>
      <c r="BE4159" t="s">
        <v>56</v>
      </c>
      <c r="BF4159" t="s">
        <v>59</v>
      </c>
      <c r="BG4159">
        <v>15292</v>
      </c>
      <c r="BH4159">
        <v>30278.160000000003</v>
      </c>
      <c r="BI4159">
        <v>43297.768800000005</v>
      </c>
      <c r="BJ4159">
        <v>13019.608800000002</v>
      </c>
    </row>
    <row r="4160" spans="11:62" x14ac:dyDescent="0.15">
      <c r="K4160">
        <v>2018</v>
      </c>
      <c r="L4160" t="s">
        <v>29</v>
      </c>
      <c r="M4160" t="s">
        <v>67</v>
      </c>
      <c r="N4160" t="s">
        <v>68</v>
      </c>
      <c r="O4160" t="s">
        <v>69</v>
      </c>
      <c r="P4160" t="s">
        <v>56</v>
      </c>
      <c r="Q4160" t="s">
        <v>57</v>
      </c>
      <c r="R4160">
        <v>13276</v>
      </c>
      <c r="S4160">
        <v>206362.14399999997</v>
      </c>
      <c r="T4160">
        <v>295097.86591999995</v>
      </c>
      <c r="U4160">
        <v>88735.721919999982</v>
      </c>
      <c r="AX4160" t="s">
        <v>29</v>
      </c>
      <c r="AY4160">
        <v>2018</v>
      </c>
      <c r="AZ4160">
        <v>11</v>
      </c>
      <c r="BA4160" t="s">
        <v>38</v>
      </c>
      <c r="BB4160" t="s">
        <v>67</v>
      </c>
      <c r="BC4160" t="s">
        <v>68</v>
      </c>
      <c r="BD4160" t="s">
        <v>70</v>
      </c>
      <c r="BE4160" t="s">
        <v>46</v>
      </c>
      <c r="BF4160" t="s">
        <v>47</v>
      </c>
      <c r="BG4160">
        <v>17964</v>
      </c>
      <c r="BH4160">
        <v>27377.136000000002</v>
      </c>
      <c r="BI4160">
        <v>33673.877280000001</v>
      </c>
      <c r="BJ4160">
        <v>6296.7412799999984</v>
      </c>
    </row>
    <row r="4161" spans="11:62" x14ac:dyDescent="0.15">
      <c r="K4161">
        <v>2018</v>
      </c>
      <c r="L4161" t="s">
        <v>29</v>
      </c>
      <c r="M4161" t="s">
        <v>67</v>
      </c>
      <c r="N4161" t="s">
        <v>68</v>
      </c>
      <c r="O4161" t="s">
        <v>69</v>
      </c>
      <c r="P4161" t="s">
        <v>56</v>
      </c>
      <c r="Q4161" t="s">
        <v>58</v>
      </c>
      <c r="R4161">
        <v>19821</v>
      </c>
      <c r="S4161">
        <v>153592.929</v>
      </c>
      <c r="T4161">
        <v>187383.37338</v>
      </c>
      <c r="U4161">
        <v>33790.444380000001</v>
      </c>
      <c r="AX4161" t="s">
        <v>29</v>
      </c>
      <c r="AY4161">
        <v>2018</v>
      </c>
      <c r="AZ4161">
        <v>11</v>
      </c>
      <c r="BA4161" t="s">
        <v>38</v>
      </c>
      <c r="BB4161" t="s">
        <v>67</v>
      </c>
      <c r="BC4161" t="s">
        <v>68</v>
      </c>
      <c r="BD4161" t="s">
        <v>70</v>
      </c>
      <c r="BE4161" t="s">
        <v>46</v>
      </c>
      <c r="BF4161" t="s">
        <v>48</v>
      </c>
      <c r="BG4161">
        <v>8779</v>
      </c>
      <c r="BH4161">
        <v>22404.008000000002</v>
      </c>
      <c r="BI4161">
        <v>28229.050080000005</v>
      </c>
      <c r="BJ4161">
        <v>5825.0420800000029</v>
      </c>
    </row>
    <row r="4162" spans="11:62" x14ac:dyDescent="0.15">
      <c r="K4162">
        <v>2018</v>
      </c>
      <c r="L4162" t="s">
        <v>29</v>
      </c>
      <c r="M4162" t="s">
        <v>67</v>
      </c>
      <c r="N4162" t="s">
        <v>68</v>
      </c>
      <c r="O4162" t="s">
        <v>69</v>
      </c>
      <c r="P4162" t="s">
        <v>56</v>
      </c>
      <c r="Q4162" t="s">
        <v>59</v>
      </c>
      <c r="R4162">
        <v>15292</v>
      </c>
      <c r="S4162">
        <v>30278.160000000003</v>
      </c>
      <c r="T4162">
        <v>43297.768800000005</v>
      </c>
      <c r="U4162">
        <v>13019.608800000002</v>
      </c>
      <c r="AX4162" t="s">
        <v>29</v>
      </c>
      <c r="AY4162">
        <v>2018</v>
      </c>
      <c r="AZ4162">
        <v>11</v>
      </c>
      <c r="BA4162" t="s">
        <v>38</v>
      </c>
      <c r="BB4162" t="s">
        <v>67</v>
      </c>
      <c r="BC4162" t="s">
        <v>68</v>
      </c>
      <c r="BD4162" t="s">
        <v>70</v>
      </c>
      <c r="BE4162" t="s">
        <v>46</v>
      </c>
      <c r="BF4162" t="s">
        <v>49</v>
      </c>
      <c r="BG4162">
        <v>12426</v>
      </c>
      <c r="BH4162">
        <v>32257.896000000001</v>
      </c>
      <c r="BI4162">
        <v>45161.054400000001</v>
      </c>
      <c r="BJ4162">
        <v>12903.1584</v>
      </c>
    </row>
    <row r="4163" spans="11:62" x14ac:dyDescent="0.15">
      <c r="K4163">
        <v>2018</v>
      </c>
      <c r="L4163" t="s">
        <v>29</v>
      </c>
      <c r="M4163" t="s">
        <v>67</v>
      </c>
      <c r="N4163" t="s">
        <v>68</v>
      </c>
      <c r="O4163" t="s">
        <v>70</v>
      </c>
      <c r="P4163" t="s">
        <v>46</v>
      </c>
      <c r="Q4163" t="s">
        <v>47</v>
      </c>
      <c r="R4163">
        <v>17964</v>
      </c>
      <c r="S4163">
        <v>27377.136000000002</v>
      </c>
      <c r="T4163">
        <v>33673.877280000001</v>
      </c>
      <c r="U4163">
        <v>6296.7412799999984</v>
      </c>
      <c r="AX4163" t="s">
        <v>29</v>
      </c>
      <c r="AY4163">
        <v>2018</v>
      </c>
      <c r="AZ4163">
        <v>11</v>
      </c>
      <c r="BA4163" t="s">
        <v>38</v>
      </c>
      <c r="BB4163" t="s">
        <v>67</v>
      </c>
      <c r="BC4163" t="s">
        <v>68</v>
      </c>
      <c r="BD4163" t="s">
        <v>70</v>
      </c>
      <c r="BE4163" t="s">
        <v>46</v>
      </c>
      <c r="BF4163" t="s">
        <v>50</v>
      </c>
      <c r="BG4163">
        <v>16592</v>
      </c>
      <c r="BH4163">
        <v>81632.639999999999</v>
      </c>
      <c r="BI4163">
        <v>120816.30720000001</v>
      </c>
      <c r="BJ4163">
        <v>39183.667200000011</v>
      </c>
    </row>
    <row r="4164" spans="11:62" x14ac:dyDescent="0.15">
      <c r="K4164">
        <v>2018</v>
      </c>
      <c r="L4164" t="s">
        <v>29</v>
      </c>
      <c r="M4164" t="s">
        <v>67</v>
      </c>
      <c r="N4164" t="s">
        <v>68</v>
      </c>
      <c r="O4164" t="s">
        <v>70</v>
      </c>
      <c r="P4164" t="s">
        <v>46</v>
      </c>
      <c r="Q4164" t="s">
        <v>48</v>
      </c>
      <c r="R4164">
        <v>8779</v>
      </c>
      <c r="S4164">
        <v>22404.008000000002</v>
      </c>
      <c r="T4164">
        <v>28229.050080000005</v>
      </c>
      <c r="U4164">
        <v>5825.0420800000029</v>
      </c>
      <c r="AX4164" t="s">
        <v>29</v>
      </c>
      <c r="AY4164">
        <v>2018</v>
      </c>
      <c r="AZ4164">
        <v>11</v>
      </c>
      <c r="BA4164" t="s">
        <v>38</v>
      </c>
      <c r="BB4164" t="s">
        <v>67</v>
      </c>
      <c r="BC4164" t="s">
        <v>68</v>
      </c>
      <c r="BD4164" t="s">
        <v>70</v>
      </c>
      <c r="BE4164" t="s">
        <v>51</v>
      </c>
      <c r="BF4164" t="s">
        <v>52</v>
      </c>
      <c r="BG4164">
        <v>17861</v>
      </c>
      <c r="BH4164">
        <v>79410.006000000008</v>
      </c>
      <c r="BI4164">
        <v>97674.307380000013</v>
      </c>
      <c r="BJ4164">
        <v>18264.301380000004</v>
      </c>
    </row>
    <row r="4165" spans="11:62" x14ac:dyDescent="0.15">
      <c r="K4165">
        <v>2018</v>
      </c>
      <c r="L4165" t="s">
        <v>29</v>
      </c>
      <c r="M4165" t="s">
        <v>67</v>
      </c>
      <c r="N4165" t="s">
        <v>68</v>
      </c>
      <c r="O4165" t="s">
        <v>70</v>
      </c>
      <c r="P4165" t="s">
        <v>46</v>
      </c>
      <c r="Q4165" t="s">
        <v>49</v>
      </c>
      <c r="R4165">
        <v>12426</v>
      </c>
      <c r="S4165">
        <v>32257.896000000001</v>
      </c>
      <c r="T4165">
        <v>45161.054400000001</v>
      </c>
      <c r="U4165">
        <v>12903.1584</v>
      </c>
      <c r="AX4165" t="s">
        <v>29</v>
      </c>
      <c r="AY4165">
        <v>2018</v>
      </c>
      <c r="AZ4165">
        <v>11</v>
      </c>
      <c r="BA4165" t="s">
        <v>38</v>
      </c>
      <c r="BB4165" t="s">
        <v>67</v>
      </c>
      <c r="BC4165" t="s">
        <v>68</v>
      </c>
      <c r="BD4165" t="s">
        <v>70</v>
      </c>
      <c r="BE4165" t="s">
        <v>51</v>
      </c>
      <c r="BF4165" t="s">
        <v>53</v>
      </c>
      <c r="BG4165">
        <v>15723</v>
      </c>
      <c r="BH4165">
        <v>121884.696</v>
      </c>
      <c r="BI4165">
        <v>156012.41087999998</v>
      </c>
      <c r="BJ4165">
        <v>34127.714879999985</v>
      </c>
    </row>
    <row r="4166" spans="11:62" x14ac:dyDescent="0.15">
      <c r="K4166">
        <v>2018</v>
      </c>
      <c r="L4166" t="s">
        <v>29</v>
      </c>
      <c r="M4166" t="s">
        <v>67</v>
      </c>
      <c r="N4166" t="s">
        <v>68</v>
      </c>
      <c r="O4166" t="s">
        <v>70</v>
      </c>
      <c r="P4166" t="s">
        <v>46</v>
      </c>
      <c r="Q4166" t="s">
        <v>50</v>
      </c>
      <c r="R4166">
        <v>16592</v>
      </c>
      <c r="S4166">
        <v>81632.639999999999</v>
      </c>
      <c r="T4166">
        <v>120816.30720000001</v>
      </c>
      <c r="U4166">
        <v>39183.667200000011</v>
      </c>
      <c r="AX4166" t="s">
        <v>29</v>
      </c>
      <c r="AY4166">
        <v>2018</v>
      </c>
      <c r="AZ4166">
        <v>11</v>
      </c>
      <c r="BA4166" t="s">
        <v>38</v>
      </c>
      <c r="BB4166" t="s">
        <v>67</v>
      </c>
      <c r="BC4166" t="s">
        <v>68</v>
      </c>
      <c r="BD4166" t="s">
        <v>70</v>
      </c>
      <c r="BE4166" t="s">
        <v>51</v>
      </c>
      <c r="BF4166" t="s">
        <v>54</v>
      </c>
      <c r="BG4166">
        <v>8199</v>
      </c>
      <c r="BH4166">
        <v>20923.848000000002</v>
      </c>
      <c r="BI4166">
        <v>25736.333040000001</v>
      </c>
      <c r="BJ4166">
        <v>4812.4850399999996</v>
      </c>
    </row>
    <row r="4167" spans="11:62" x14ac:dyDescent="0.15">
      <c r="K4167">
        <v>2018</v>
      </c>
      <c r="L4167" t="s">
        <v>29</v>
      </c>
      <c r="M4167" t="s">
        <v>67</v>
      </c>
      <c r="N4167" t="s">
        <v>68</v>
      </c>
      <c r="O4167" t="s">
        <v>70</v>
      </c>
      <c r="P4167" t="s">
        <v>51</v>
      </c>
      <c r="Q4167" t="s">
        <v>52</v>
      </c>
      <c r="R4167">
        <v>17861</v>
      </c>
      <c r="S4167">
        <v>79410.006000000008</v>
      </c>
      <c r="T4167">
        <v>97674.307380000013</v>
      </c>
      <c r="U4167">
        <v>18264.301380000004</v>
      </c>
      <c r="AX4167" t="s">
        <v>29</v>
      </c>
      <c r="AY4167">
        <v>2018</v>
      </c>
      <c r="AZ4167">
        <v>11</v>
      </c>
      <c r="BA4167" t="s">
        <v>38</v>
      </c>
      <c r="BB4167" t="s">
        <v>67</v>
      </c>
      <c r="BC4167" t="s">
        <v>68</v>
      </c>
      <c r="BD4167" t="s">
        <v>70</v>
      </c>
      <c r="BE4167" t="s">
        <v>51</v>
      </c>
      <c r="BF4167" t="s">
        <v>55</v>
      </c>
      <c r="BG4167">
        <v>6911</v>
      </c>
      <c r="BH4167">
        <v>41134.27199999999</v>
      </c>
      <c r="BI4167">
        <v>52240.52543999999</v>
      </c>
      <c r="BJ4167">
        <v>11106.25344</v>
      </c>
    </row>
    <row r="4168" spans="11:62" x14ac:dyDescent="0.15">
      <c r="K4168">
        <v>2018</v>
      </c>
      <c r="L4168" t="s">
        <v>29</v>
      </c>
      <c r="M4168" t="s">
        <v>67</v>
      </c>
      <c r="N4168" t="s">
        <v>68</v>
      </c>
      <c r="O4168" t="s">
        <v>70</v>
      </c>
      <c r="P4168" t="s">
        <v>51</v>
      </c>
      <c r="Q4168" t="s">
        <v>53</v>
      </c>
      <c r="R4168">
        <v>15723</v>
      </c>
      <c r="S4168">
        <v>121884.696</v>
      </c>
      <c r="T4168">
        <v>156012.41087999998</v>
      </c>
      <c r="U4168">
        <v>34127.714879999985</v>
      </c>
      <c r="AX4168" t="s">
        <v>29</v>
      </c>
      <c r="AY4168">
        <v>2018</v>
      </c>
      <c r="AZ4168">
        <v>11</v>
      </c>
      <c r="BA4168" t="s">
        <v>38</v>
      </c>
      <c r="BB4168" t="s">
        <v>67</v>
      </c>
      <c r="BC4168" t="s">
        <v>68</v>
      </c>
      <c r="BD4168" t="s">
        <v>70</v>
      </c>
      <c r="BE4168" t="s">
        <v>56</v>
      </c>
      <c r="BF4168" t="s">
        <v>57</v>
      </c>
      <c r="BG4168">
        <v>11729</v>
      </c>
      <c r="BH4168">
        <v>183887.26199999999</v>
      </c>
      <c r="BI4168">
        <v>264797.65727999998</v>
      </c>
      <c r="BJ4168">
        <v>80910.395279999997</v>
      </c>
    </row>
    <row r="4169" spans="11:62" x14ac:dyDescent="0.15">
      <c r="K4169">
        <v>2018</v>
      </c>
      <c r="L4169" t="s">
        <v>29</v>
      </c>
      <c r="M4169" t="s">
        <v>67</v>
      </c>
      <c r="N4169" t="s">
        <v>68</v>
      </c>
      <c r="O4169" t="s">
        <v>70</v>
      </c>
      <c r="P4169" t="s">
        <v>51</v>
      </c>
      <c r="Q4169" t="s">
        <v>54</v>
      </c>
      <c r="R4169">
        <v>8199</v>
      </c>
      <c r="S4169">
        <v>20923.848000000002</v>
      </c>
      <c r="T4169">
        <v>25736.333040000001</v>
      </c>
      <c r="U4169">
        <v>4812.4850399999996</v>
      </c>
      <c r="AX4169" t="s">
        <v>29</v>
      </c>
      <c r="AY4169">
        <v>2018</v>
      </c>
      <c r="AZ4169">
        <v>11</v>
      </c>
      <c r="BA4169" t="s">
        <v>38</v>
      </c>
      <c r="BB4169" t="s">
        <v>67</v>
      </c>
      <c r="BC4169" t="s">
        <v>68</v>
      </c>
      <c r="BD4169" t="s">
        <v>70</v>
      </c>
      <c r="BE4169" t="s">
        <v>56</v>
      </c>
      <c r="BF4169" t="s">
        <v>58</v>
      </c>
      <c r="BG4169">
        <v>10758</v>
      </c>
      <c r="BH4169">
        <v>75908.447999999989</v>
      </c>
      <c r="BI4169">
        <v>103994.57375999998</v>
      </c>
      <c r="BJ4169">
        <v>28086.125759999995</v>
      </c>
    </row>
    <row r="4170" spans="11:62" x14ac:dyDescent="0.15">
      <c r="K4170">
        <v>2018</v>
      </c>
      <c r="L4170" t="s">
        <v>29</v>
      </c>
      <c r="M4170" t="s">
        <v>67</v>
      </c>
      <c r="N4170" t="s">
        <v>68</v>
      </c>
      <c r="O4170" t="s">
        <v>70</v>
      </c>
      <c r="P4170" t="s">
        <v>51</v>
      </c>
      <c r="Q4170" t="s">
        <v>55</v>
      </c>
      <c r="R4170">
        <v>6911</v>
      </c>
      <c r="S4170">
        <v>41134.27199999999</v>
      </c>
      <c r="T4170">
        <v>52240.52543999999</v>
      </c>
      <c r="U4170">
        <v>11106.25344</v>
      </c>
      <c r="AX4170" t="s">
        <v>29</v>
      </c>
      <c r="AY4170">
        <v>2018</v>
      </c>
      <c r="AZ4170">
        <v>11</v>
      </c>
      <c r="BA4170" t="s">
        <v>38</v>
      </c>
      <c r="BB4170" t="s">
        <v>67</v>
      </c>
      <c r="BC4170" t="s">
        <v>68</v>
      </c>
      <c r="BD4170" t="s">
        <v>70</v>
      </c>
      <c r="BE4170" t="s">
        <v>56</v>
      </c>
      <c r="BF4170" t="s">
        <v>59</v>
      </c>
      <c r="BG4170">
        <v>10916</v>
      </c>
      <c r="BH4170">
        <v>22006.656000000003</v>
      </c>
      <c r="BI4170">
        <v>30809.318400000004</v>
      </c>
      <c r="BJ4170">
        <v>8802.6624000000011</v>
      </c>
    </row>
    <row r="4171" spans="11:62" x14ac:dyDescent="0.15">
      <c r="K4171">
        <v>2018</v>
      </c>
      <c r="L4171" t="s">
        <v>29</v>
      </c>
      <c r="M4171" t="s">
        <v>67</v>
      </c>
      <c r="N4171" t="s">
        <v>68</v>
      </c>
      <c r="O4171" t="s">
        <v>70</v>
      </c>
      <c r="P4171" t="s">
        <v>56</v>
      </c>
      <c r="Q4171" t="s">
        <v>57</v>
      </c>
      <c r="R4171">
        <v>11729</v>
      </c>
      <c r="S4171">
        <v>183887.26199999999</v>
      </c>
      <c r="T4171">
        <v>264797.65727999998</v>
      </c>
      <c r="U4171">
        <v>80910.395279999997</v>
      </c>
      <c r="AX4171" t="s">
        <v>29</v>
      </c>
      <c r="AY4171">
        <v>2018</v>
      </c>
      <c r="AZ4171">
        <v>11</v>
      </c>
      <c r="BA4171" t="s">
        <v>38</v>
      </c>
      <c r="BB4171" t="s">
        <v>67</v>
      </c>
      <c r="BC4171" t="s">
        <v>68</v>
      </c>
      <c r="BD4171" t="s">
        <v>71</v>
      </c>
      <c r="BE4171" t="s">
        <v>46</v>
      </c>
      <c r="BF4171" t="s">
        <v>47</v>
      </c>
      <c r="BG4171">
        <v>18354</v>
      </c>
      <c r="BH4171">
        <v>27971.495999999999</v>
      </c>
      <c r="BI4171">
        <v>41397.814079999996</v>
      </c>
      <c r="BJ4171">
        <v>13426.318079999997</v>
      </c>
    </row>
    <row r="4172" spans="11:62" x14ac:dyDescent="0.15">
      <c r="K4172">
        <v>2018</v>
      </c>
      <c r="L4172" t="s">
        <v>29</v>
      </c>
      <c r="M4172" t="s">
        <v>67</v>
      </c>
      <c r="N4172" t="s">
        <v>68</v>
      </c>
      <c r="O4172" t="s">
        <v>70</v>
      </c>
      <c r="P4172" t="s">
        <v>56</v>
      </c>
      <c r="Q4172" t="s">
        <v>58</v>
      </c>
      <c r="R4172">
        <v>10758</v>
      </c>
      <c r="S4172">
        <v>75908.447999999989</v>
      </c>
      <c r="T4172">
        <v>103994.57375999998</v>
      </c>
      <c r="U4172">
        <v>28086.125759999995</v>
      </c>
      <c r="AX4172" t="s">
        <v>29</v>
      </c>
      <c r="AY4172">
        <v>2018</v>
      </c>
      <c r="AZ4172">
        <v>11</v>
      </c>
      <c r="BA4172" t="s">
        <v>38</v>
      </c>
      <c r="BB4172" t="s">
        <v>67</v>
      </c>
      <c r="BC4172" t="s">
        <v>68</v>
      </c>
      <c r="BD4172" t="s">
        <v>71</v>
      </c>
      <c r="BE4172" t="s">
        <v>46</v>
      </c>
      <c r="BF4172" t="s">
        <v>48</v>
      </c>
      <c r="BG4172">
        <v>10914</v>
      </c>
      <c r="BH4172">
        <v>29533.284000000003</v>
      </c>
      <c r="BI4172">
        <v>44299.926000000007</v>
      </c>
      <c r="BJ4172">
        <v>14766.642000000003</v>
      </c>
    </row>
    <row r="4173" spans="11:62" x14ac:dyDescent="0.15">
      <c r="K4173">
        <v>2018</v>
      </c>
      <c r="L4173" t="s">
        <v>29</v>
      </c>
      <c r="M4173" t="s">
        <v>67</v>
      </c>
      <c r="N4173" t="s">
        <v>68</v>
      </c>
      <c r="O4173" t="s">
        <v>70</v>
      </c>
      <c r="P4173" t="s">
        <v>56</v>
      </c>
      <c r="Q4173" t="s">
        <v>59</v>
      </c>
      <c r="R4173">
        <v>10916</v>
      </c>
      <c r="S4173">
        <v>22006.656000000003</v>
      </c>
      <c r="T4173">
        <v>30809.318400000004</v>
      </c>
      <c r="U4173">
        <v>8802.6624000000011</v>
      </c>
      <c r="AX4173" t="s">
        <v>29</v>
      </c>
      <c r="AY4173">
        <v>2018</v>
      </c>
      <c r="AZ4173">
        <v>11</v>
      </c>
      <c r="BA4173" t="s">
        <v>38</v>
      </c>
      <c r="BB4173" t="s">
        <v>67</v>
      </c>
      <c r="BC4173" t="s">
        <v>68</v>
      </c>
      <c r="BD4173" t="s">
        <v>71</v>
      </c>
      <c r="BE4173" t="s">
        <v>46</v>
      </c>
      <c r="BF4173" t="s">
        <v>49</v>
      </c>
      <c r="BG4173">
        <v>10896</v>
      </c>
      <c r="BH4173">
        <v>27327.168000000001</v>
      </c>
      <c r="BI4173">
        <v>40444.208639999997</v>
      </c>
      <c r="BJ4173">
        <v>13117.040639999996</v>
      </c>
    </row>
    <row r="4174" spans="11:62" x14ac:dyDescent="0.15">
      <c r="K4174">
        <v>2018</v>
      </c>
      <c r="L4174" t="s">
        <v>29</v>
      </c>
      <c r="M4174" t="s">
        <v>67</v>
      </c>
      <c r="N4174" t="s">
        <v>68</v>
      </c>
      <c r="O4174" t="s">
        <v>71</v>
      </c>
      <c r="P4174" t="s">
        <v>46</v>
      </c>
      <c r="Q4174" t="s">
        <v>47</v>
      </c>
      <c r="R4174">
        <v>18354</v>
      </c>
      <c r="S4174">
        <v>27971.495999999999</v>
      </c>
      <c r="T4174">
        <v>41397.814079999996</v>
      </c>
      <c r="U4174">
        <v>13426.318079999997</v>
      </c>
      <c r="AX4174" t="s">
        <v>29</v>
      </c>
      <c r="AY4174">
        <v>2018</v>
      </c>
      <c r="AZ4174">
        <v>11</v>
      </c>
      <c r="BA4174" t="s">
        <v>38</v>
      </c>
      <c r="BB4174" t="s">
        <v>67</v>
      </c>
      <c r="BC4174" t="s">
        <v>68</v>
      </c>
      <c r="BD4174" t="s">
        <v>71</v>
      </c>
      <c r="BE4174" t="s">
        <v>46</v>
      </c>
      <c r="BF4174" t="s">
        <v>50</v>
      </c>
      <c r="BG4174">
        <v>7669</v>
      </c>
      <c r="BH4174">
        <v>40561.340999999993</v>
      </c>
      <c r="BI4174">
        <v>50701.67624999999</v>
      </c>
      <c r="BJ4174">
        <v>10140.335249999996</v>
      </c>
    </row>
    <row r="4175" spans="11:62" x14ac:dyDescent="0.15">
      <c r="K4175">
        <v>2018</v>
      </c>
      <c r="L4175" t="s">
        <v>29</v>
      </c>
      <c r="M4175" t="s">
        <v>67</v>
      </c>
      <c r="N4175" t="s">
        <v>68</v>
      </c>
      <c r="O4175" t="s">
        <v>71</v>
      </c>
      <c r="P4175" t="s">
        <v>46</v>
      </c>
      <c r="Q4175" t="s">
        <v>48</v>
      </c>
      <c r="R4175">
        <v>10914</v>
      </c>
      <c r="S4175">
        <v>29533.284000000003</v>
      </c>
      <c r="T4175">
        <v>44299.926000000007</v>
      </c>
      <c r="U4175">
        <v>14766.642000000003</v>
      </c>
      <c r="AX4175" t="s">
        <v>29</v>
      </c>
      <c r="AY4175">
        <v>2018</v>
      </c>
      <c r="AZ4175">
        <v>11</v>
      </c>
      <c r="BA4175" t="s">
        <v>38</v>
      </c>
      <c r="BB4175" t="s">
        <v>67</v>
      </c>
      <c r="BC4175" t="s">
        <v>68</v>
      </c>
      <c r="BD4175" t="s">
        <v>71</v>
      </c>
      <c r="BE4175" t="s">
        <v>51</v>
      </c>
      <c r="BF4175" t="s">
        <v>52</v>
      </c>
      <c r="BG4175">
        <v>15471</v>
      </c>
      <c r="BH4175">
        <v>73487.249999999985</v>
      </c>
      <c r="BI4175">
        <v>95533.424999999988</v>
      </c>
      <c r="BJ4175">
        <v>22046.175000000003</v>
      </c>
    </row>
    <row r="4176" spans="11:62" x14ac:dyDescent="0.15">
      <c r="K4176">
        <v>2018</v>
      </c>
      <c r="L4176" t="s">
        <v>29</v>
      </c>
      <c r="M4176" t="s">
        <v>67</v>
      </c>
      <c r="N4176" t="s">
        <v>68</v>
      </c>
      <c r="O4176" t="s">
        <v>71</v>
      </c>
      <c r="P4176" t="s">
        <v>46</v>
      </c>
      <c r="Q4176" t="s">
        <v>49</v>
      </c>
      <c r="R4176">
        <v>10896</v>
      </c>
      <c r="S4176">
        <v>27327.168000000001</v>
      </c>
      <c r="T4176">
        <v>40444.208639999997</v>
      </c>
      <c r="U4176">
        <v>13117.040639999996</v>
      </c>
      <c r="AX4176" t="s">
        <v>29</v>
      </c>
      <c r="AY4176">
        <v>2018</v>
      </c>
      <c r="AZ4176">
        <v>11</v>
      </c>
      <c r="BA4176" t="s">
        <v>38</v>
      </c>
      <c r="BB4176" t="s">
        <v>67</v>
      </c>
      <c r="BC4176" t="s">
        <v>68</v>
      </c>
      <c r="BD4176" t="s">
        <v>71</v>
      </c>
      <c r="BE4176" t="s">
        <v>51</v>
      </c>
      <c r="BF4176" t="s">
        <v>53</v>
      </c>
      <c r="BG4176">
        <v>14479</v>
      </c>
      <c r="BH4176">
        <v>112241.20799999998</v>
      </c>
      <c r="BI4176">
        <v>163872.16367999997</v>
      </c>
      <c r="BJ4176">
        <v>51630.955679999985</v>
      </c>
    </row>
    <row r="4177" spans="11:62" x14ac:dyDescent="0.15">
      <c r="K4177">
        <v>2018</v>
      </c>
      <c r="L4177" t="s">
        <v>29</v>
      </c>
      <c r="M4177" t="s">
        <v>67</v>
      </c>
      <c r="N4177" t="s">
        <v>68</v>
      </c>
      <c r="O4177" t="s">
        <v>71</v>
      </c>
      <c r="P4177" t="s">
        <v>46</v>
      </c>
      <c r="Q4177" t="s">
        <v>50</v>
      </c>
      <c r="R4177">
        <v>7669</v>
      </c>
      <c r="S4177">
        <v>40561.340999999993</v>
      </c>
      <c r="T4177">
        <v>50701.67624999999</v>
      </c>
      <c r="U4177">
        <v>10140.335249999996</v>
      </c>
      <c r="AX4177" t="s">
        <v>29</v>
      </c>
      <c r="AY4177">
        <v>2018</v>
      </c>
      <c r="AZ4177">
        <v>11</v>
      </c>
      <c r="BA4177" t="s">
        <v>38</v>
      </c>
      <c r="BB4177" t="s">
        <v>67</v>
      </c>
      <c r="BC4177" t="s">
        <v>68</v>
      </c>
      <c r="BD4177" t="s">
        <v>71</v>
      </c>
      <c r="BE4177" t="s">
        <v>51</v>
      </c>
      <c r="BF4177" t="s">
        <v>54</v>
      </c>
      <c r="BG4177">
        <v>8162</v>
      </c>
      <c r="BH4177">
        <v>20290.732000000004</v>
      </c>
      <c r="BI4177">
        <v>28812.839440000007</v>
      </c>
      <c r="BJ4177">
        <v>8522.1074400000034</v>
      </c>
    </row>
    <row r="4178" spans="11:62" x14ac:dyDescent="0.15">
      <c r="K4178">
        <v>2018</v>
      </c>
      <c r="L4178" t="s">
        <v>29</v>
      </c>
      <c r="M4178" t="s">
        <v>67</v>
      </c>
      <c r="N4178" t="s">
        <v>68</v>
      </c>
      <c r="O4178" t="s">
        <v>71</v>
      </c>
      <c r="P4178" t="s">
        <v>51</v>
      </c>
      <c r="Q4178" t="s">
        <v>52</v>
      </c>
      <c r="R4178">
        <v>15471</v>
      </c>
      <c r="S4178">
        <v>73487.249999999985</v>
      </c>
      <c r="T4178">
        <v>95533.424999999988</v>
      </c>
      <c r="U4178">
        <v>22046.175000000003</v>
      </c>
      <c r="AX4178" t="s">
        <v>29</v>
      </c>
      <c r="AY4178">
        <v>2018</v>
      </c>
      <c r="AZ4178">
        <v>11</v>
      </c>
      <c r="BA4178" t="s">
        <v>38</v>
      </c>
      <c r="BB4178" t="s">
        <v>67</v>
      </c>
      <c r="BC4178" t="s">
        <v>68</v>
      </c>
      <c r="BD4178" t="s">
        <v>71</v>
      </c>
      <c r="BE4178" t="s">
        <v>51</v>
      </c>
      <c r="BF4178" t="s">
        <v>55</v>
      </c>
      <c r="BG4178">
        <v>16277</v>
      </c>
      <c r="BH4178">
        <v>96880.703999999983</v>
      </c>
      <c r="BI4178">
        <v>128851.33631999997</v>
      </c>
      <c r="BJ4178">
        <v>31970.63231999999</v>
      </c>
    </row>
    <row r="4179" spans="11:62" x14ac:dyDescent="0.15">
      <c r="K4179">
        <v>2018</v>
      </c>
      <c r="L4179" t="s">
        <v>29</v>
      </c>
      <c r="M4179" t="s">
        <v>67</v>
      </c>
      <c r="N4179" t="s">
        <v>68</v>
      </c>
      <c r="O4179" t="s">
        <v>71</v>
      </c>
      <c r="P4179" t="s">
        <v>51</v>
      </c>
      <c r="Q4179" t="s">
        <v>53</v>
      </c>
      <c r="R4179">
        <v>14479</v>
      </c>
      <c r="S4179">
        <v>112241.20799999998</v>
      </c>
      <c r="T4179">
        <v>163872.16367999997</v>
      </c>
      <c r="U4179">
        <v>51630.955679999985</v>
      </c>
      <c r="AX4179" t="s">
        <v>29</v>
      </c>
      <c r="AY4179">
        <v>2018</v>
      </c>
      <c r="AZ4179">
        <v>11</v>
      </c>
      <c r="BA4179" t="s">
        <v>38</v>
      </c>
      <c r="BB4179" t="s">
        <v>67</v>
      </c>
      <c r="BC4179" t="s">
        <v>68</v>
      </c>
      <c r="BD4179" t="s">
        <v>71</v>
      </c>
      <c r="BE4179" t="s">
        <v>56</v>
      </c>
      <c r="BF4179" t="s">
        <v>57</v>
      </c>
      <c r="BG4179">
        <v>16416</v>
      </c>
      <c r="BH4179">
        <v>241971.84</v>
      </c>
      <c r="BI4179">
        <v>312143.67359999998</v>
      </c>
      <c r="BJ4179">
        <v>70171.833599999984</v>
      </c>
    </row>
    <row r="4180" spans="11:62" x14ac:dyDescent="0.15">
      <c r="K4180">
        <v>2018</v>
      </c>
      <c r="L4180" t="s">
        <v>29</v>
      </c>
      <c r="M4180" t="s">
        <v>67</v>
      </c>
      <c r="N4180" t="s">
        <v>68</v>
      </c>
      <c r="O4180" t="s">
        <v>71</v>
      </c>
      <c r="P4180" t="s">
        <v>51</v>
      </c>
      <c r="Q4180" t="s">
        <v>54</v>
      </c>
      <c r="R4180">
        <v>8162</v>
      </c>
      <c r="S4180">
        <v>20290.732000000004</v>
      </c>
      <c r="T4180">
        <v>28812.839440000007</v>
      </c>
      <c r="U4180">
        <v>8522.1074400000034</v>
      </c>
      <c r="AX4180" t="s">
        <v>29</v>
      </c>
      <c r="AY4180">
        <v>2018</v>
      </c>
      <c r="AZ4180">
        <v>11</v>
      </c>
      <c r="BA4180" t="s">
        <v>38</v>
      </c>
      <c r="BB4180" t="s">
        <v>67</v>
      </c>
      <c r="BC4180" t="s">
        <v>68</v>
      </c>
      <c r="BD4180" t="s">
        <v>71</v>
      </c>
      <c r="BE4180" t="s">
        <v>56</v>
      </c>
      <c r="BF4180" t="s">
        <v>58</v>
      </c>
      <c r="BG4180">
        <v>13346</v>
      </c>
      <c r="BH4180">
        <v>100054.96200000001</v>
      </c>
      <c r="BI4180">
        <v>134073.64908</v>
      </c>
      <c r="BJ4180">
        <v>34018.687079999989</v>
      </c>
    </row>
    <row r="4181" spans="11:62" x14ac:dyDescent="0.15">
      <c r="K4181">
        <v>2018</v>
      </c>
      <c r="L4181" t="s">
        <v>29</v>
      </c>
      <c r="M4181" t="s">
        <v>67</v>
      </c>
      <c r="N4181" t="s">
        <v>68</v>
      </c>
      <c r="O4181" t="s">
        <v>71</v>
      </c>
      <c r="P4181" t="s">
        <v>51</v>
      </c>
      <c r="Q4181" t="s">
        <v>55</v>
      </c>
      <c r="R4181">
        <v>16277</v>
      </c>
      <c r="S4181">
        <v>96880.703999999983</v>
      </c>
      <c r="T4181">
        <v>128851.33631999997</v>
      </c>
      <c r="U4181">
        <v>31970.63231999999</v>
      </c>
      <c r="AX4181" t="s">
        <v>29</v>
      </c>
      <c r="AY4181">
        <v>2018</v>
      </c>
      <c r="AZ4181">
        <v>11</v>
      </c>
      <c r="BA4181" t="s">
        <v>38</v>
      </c>
      <c r="BB4181" t="s">
        <v>67</v>
      </c>
      <c r="BC4181" t="s">
        <v>68</v>
      </c>
      <c r="BD4181" t="s">
        <v>71</v>
      </c>
      <c r="BE4181" t="s">
        <v>56</v>
      </c>
      <c r="BF4181" t="s">
        <v>59</v>
      </c>
      <c r="BG4181">
        <v>5028</v>
      </c>
      <c r="BH4181">
        <v>11131.992</v>
      </c>
      <c r="BI4181">
        <v>15584.788800000002</v>
      </c>
      <c r="BJ4181">
        <v>4452.7968000000019</v>
      </c>
    </row>
    <row r="4182" spans="11:62" x14ac:dyDescent="0.15">
      <c r="K4182">
        <v>2018</v>
      </c>
      <c r="L4182" t="s">
        <v>29</v>
      </c>
      <c r="M4182" t="s">
        <v>67</v>
      </c>
      <c r="N4182" t="s">
        <v>68</v>
      </c>
      <c r="O4182" t="s">
        <v>71</v>
      </c>
      <c r="P4182" t="s">
        <v>56</v>
      </c>
      <c r="Q4182" t="s">
        <v>57</v>
      </c>
      <c r="R4182">
        <v>16416</v>
      </c>
      <c r="S4182">
        <v>241971.84</v>
      </c>
      <c r="T4182">
        <v>312143.67359999998</v>
      </c>
      <c r="U4182">
        <v>70171.833599999984</v>
      </c>
      <c r="AX4182" t="s">
        <v>29</v>
      </c>
      <c r="AY4182">
        <v>2018</v>
      </c>
      <c r="AZ4182">
        <v>11</v>
      </c>
      <c r="BA4182" t="s">
        <v>38</v>
      </c>
      <c r="BB4182" t="s">
        <v>67</v>
      </c>
      <c r="BC4182" t="s">
        <v>68</v>
      </c>
      <c r="BD4182" t="s">
        <v>72</v>
      </c>
      <c r="BE4182" t="s">
        <v>46</v>
      </c>
      <c r="BF4182" t="s">
        <v>47</v>
      </c>
      <c r="BG4182">
        <v>7746</v>
      </c>
      <c r="BH4182">
        <v>11990.807999999997</v>
      </c>
      <c r="BI4182">
        <v>14508.877679999998</v>
      </c>
      <c r="BJ4182">
        <v>2518.0696800000005</v>
      </c>
    </row>
    <row r="4183" spans="11:62" x14ac:dyDescent="0.15">
      <c r="K4183">
        <v>2018</v>
      </c>
      <c r="L4183" t="s">
        <v>29</v>
      </c>
      <c r="M4183" t="s">
        <v>67</v>
      </c>
      <c r="N4183" t="s">
        <v>68</v>
      </c>
      <c r="O4183" t="s">
        <v>71</v>
      </c>
      <c r="P4183" t="s">
        <v>56</v>
      </c>
      <c r="Q4183" t="s">
        <v>58</v>
      </c>
      <c r="R4183">
        <v>13346</v>
      </c>
      <c r="S4183">
        <v>100054.96200000001</v>
      </c>
      <c r="T4183">
        <v>134073.64908</v>
      </c>
      <c r="U4183">
        <v>34018.687079999989</v>
      </c>
      <c r="AX4183" t="s">
        <v>29</v>
      </c>
      <c r="AY4183">
        <v>2018</v>
      </c>
      <c r="AZ4183">
        <v>11</v>
      </c>
      <c r="BA4183" t="s">
        <v>38</v>
      </c>
      <c r="BB4183" t="s">
        <v>67</v>
      </c>
      <c r="BC4183" t="s">
        <v>68</v>
      </c>
      <c r="BD4183" t="s">
        <v>72</v>
      </c>
      <c r="BE4183" t="s">
        <v>46</v>
      </c>
      <c r="BF4183" t="s">
        <v>48</v>
      </c>
      <c r="BG4183">
        <v>6832</v>
      </c>
      <c r="BH4183">
        <v>19088.608000000004</v>
      </c>
      <c r="BI4183">
        <v>28442.025920000007</v>
      </c>
      <c r="BJ4183">
        <v>9353.4179200000035</v>
      </c>
    </row>
    <row r="4184" spans="11:62" x14ac:dyDescent="0.15">
      <c r="K4184">
        <v>2018</v>
      </c>
      <c r="L4184" t="s">
        <v>29</v>
      </c>
      <c r="M4184" t="s">
        <v>67</v>
      </c>
      <c r="N4184" t="s">
        <v>68</v>
      </c>
      <c r="O4184" t="s">
        <v>71</v>
      </c>
      <c r="P4184" t="s">
        <v>56</v>
      </c>
      <c r="Q4184" t="s">
        <v>59</v>
      </c>
      <c r="R4184">
        <v>5028</v>
      </c>
      <c r="S4184">
        <v>11131.992</v>
      </c>
      <c r="T4184">
        <v>15584.788800000002</v>
      </c>
      <c r="U4184">
        <v>4452.7968000000019</v>
      </c>
      <c r="AX4184" t="s">
        <v>29</v>
      </c>
      <c r="AY4184">
        <v>2018</v>
      </c>
      <c r="AZ4184">
        <v>11</v>
      </c>
      <c r="BA4184" t="s">
        <v>38</v>
      </c>
      <c r="BB4184" t="s">
        <v>67</v>
      </c>
      <c r="BC4184" t="s">
        <v>68</v>
      </c>
      <c r="BD4184" t="s">
        <v>72</v>
      </c>
      <c r="BE4184" t="s">
        <v>46</v>
      </c>
      <c r="BF4184" t="s">
        <v>49</v>
      </c>
      <c r="BG4184">
        <v>18523</v>
      </c>
      <c r="BH4184">
        <v>47270.696000000004</v>
      </c>
      <c r="BI4184">
        <v>64288.146560000001</v>
      </c>
      <c r="BJ4184">
        <v>17017.450559999997</v>
      </c>
    </row>
    <row r="4185" spans="11:62" x14ac:dyDescent="0.15">
      <c r="K4185">
        <v>2018</v>
      </c>
      <c r="L4185" t="s">
        <v>29</v>
      </c>
      <c r="M4185" t="s">
        <v>67</v>
      </c>
      <c r="N4185" t="s">
        <v>68</v>
      </c>
      <c r="O4185" t="s">
        <v>72</v>
      </c>
      <c r="P4185" t="s">
        <v>46</v>
      </c>
      <c r="Q4185" t="s">
        <v>47</v>
      </c>
      <c r="R4185">
        <v>7746</v>
      </c>
      <c r="S4185">
        <v>11990.807999999997</v>
      </c>
      <c r="T4185">
        <v>14508.877679999998</v>
      </c>
      <c r="U4185">
        <v>2518.0696800000005</v>
      </c>
      <c r="AX4185" t="s">
        <v>29</v>
      </c>
      <c r="AY4185">
        <v>2018</v>
      </c>
      <c r="AZ4185">
        <v>11</v>
      </c>
      <c r="BA4185" t="s">
        <v>38</v>
      </c>
      <c r="BB4185" t="s">
        <v>67</v>
      </c>
      <c r="BC4185" t="s">
        <v>68</v>
      </c>
      <c r="BD4185" t="s">
        <v>72</v>
      </c>
      <c r="BE4185" t="s">
        <v>46</v>
      </c>
      <c r="BF4185" t="s">
        <v>50</v>
      </c>
      <c r="BG4185">
        <v>12500</v>
      </c>
      <c r="BH4185">
        <v>59449.999999999993</v>
      </c>
      <c r="BI4185">
        <v>86796.999999999985</v>
      </c>
      <c r="BJ4185">
        <v>27346.999999999993</v>
      </c>
    </row>
    <row r="4186" spans="11:62" x14ac:dyDescent="0.15">
      <c r="K4186">
        <v>2018</v>
      </c>
      <c r="L4186" t="s">
        <v>29</v>
      </c>
      <c r="M4186" t="s">
        <v>67</v>
      </c>
      <c r="N4186" t="s">
        <v>68</v>
      </c>
      <c r="O4186" t="s">
        <v>72</v>
      </c>
      <c r="P4186" t="s">
        <v>46</v>
      </c>
      <c r="Q4186" t="s">
        <v>48</v>
      </c>
      <c r="R4186">
        <v>6832</v>
      </c>
      <c r="S4186">
        <v>19088.608000000004</v>
      </c>
      <c r="T4186">
        <v>28442.025920000007</v>
      </c>
      <c r="U4186">
        <v>9353.4179200000035</v>
      </c>
      <c r="AX4186" t="s">
        <v>29</v>
      </c>
      <c r="AY4186">
        <v>2018</v>
      </c>
      <c r="AZ4186">
        <v>11</v>
      </c>
      <c r="BA4186" t="s">
        <v>38</v>
      </c>
      <c r="BB4186" t="s">
        <v>67</v>
      </c>
      <c r="BC4186" t="s">
        <v>68</v>
      </c>
      <c r="BD4186" t="s">
        <v>72</v>
      </c>
      <c r="BE4186" t="s">
        <v>51</v>
      </c>
      <c r="BF4186" t="s">
        <v>52</v>
      </c>
      <c r="BG4186">
        <v>19994</v>
      </c>
      <c r="BH4186">
        <v>95731.271999999997</v>
      </c>
      <c r="BI4186">
        <v>136895.71896</v>
      </c>
      <c r="BJ4186">
        <v>41164.446960000001</v>
      </c>
    </row>
    <row r="4187" spans="11:62" x14ac:dyDescent="0.15">
      <c r="K4187">
        <v>2018</v>
      </c>
      <c r="L4187" t="s">
        <v>29</v>
      </c>
      <c r="M4187" t="s">
        <v>67</v>
      </c>
      <c r="N4187" t="s">
        <v>68</v>
      </c>
      <c r="O4187" t="s">
        <v>72</v>
      </c>
      <c r="P4187" t="s">
        <v>46</v>
      </c>
      <c r="Q4187" t="s">
        <v>49</v>
      </c>
      <c r="R4187">
        <v>18523</v>
      </c>
      <c r="S4187">
        <v>47270.696000000004</v>
      </c>
      <c r="T4187">
        <v>64288.146560000001</v>
      </c>
      <c r="U4187">
        <v>17017.450559999997</v>
      </c>
      <c r="AX4187" t="s">
        <v>29</v>
      </c>
      <c r="AY4187">
        <v>2018</v>
      </c>
      <c r="AZ4187">
        <v>11</v>
      </c>
      <c r="BA4187" t="s">
        <v>38</v>
      </c>
      <c r="BB4187" t="s">
        <v>67</v>
      </c>
      <c r="BC4187" t="s">
        <v>68</v>
      </c>
      <c r="BD4187" t="s">
        <v>72</v>
      </c>
      <c r="BE4187" t="s">
        <v>51</v>
      </c>
      <c r="BF4187" t="s">
        <v>53</v>
      </c>
      <c r="BG4187">
        <v>15779</v>
      </c>
      <c r="BH4187">
        <v>136267.44400000002</v>
      </c>
      <c r="BI4187">
        <v>190774.42160000003</v>
      </c>
      <c r="BJ4187">
        <v>54506.977600000013</v>
      </c>
    </row>
    <row r="4188" spans="11:62" x14ac:dyDescent="0.15">
      <c r="K4188">
        <v>2018</v>
      </c>
      <c r="L4188" t="s">
        <v>29</v>
      </c>
      <c r="M4188" t="s">
        <v>67</v>
      </c>
      <c r="N4188" t="s">
        <v>68</v>
      </c>
      <c r="O4188" t="s">
        <v>72</v>
      </c>
      <c r="P4188" t="s">
        <v>46</v>
      </c>
      <c r="Q4188" t="s">
        <v>50</v>
      </c>
      <c r="R4188">
        <v>12500</v>
      </c>
      <c r="S4188">
        <v>59449.999999999993</v>
      </c>
      <c r="T4188">
        <v>86796.999999999985</v>
      </c>
      <c r="U4188">
        <v>27346.999999999993</v>
      </c>
      <c r="AX4188" t="s">
        <v>29</v>
      </c>
      <c r="AY4188">
        <v>2018</v>
      </c>
      <c r="AZ4188">
        <v>11</v>
      </c>
      <c r="BA4188" t="s">
        <v>38</v>
      </c>
      <c r="BB4188" t="s">
        <v>67</v>
      </c>
      <c r="BC4188" t="s">
        <v>68</v>
      </c>
      <c r="BD4188" t="s">
        <v>72</v>
      </c>
      <c r="BE4188" t="s">
        <v>51</v>
      </c>
      <c r="BF4188" t="s">
        <v>54</v>
      </c>
      <c r="BG4188">
        <v>11042</v>
      </c>
      <c r="BH4188">
        <v>27450.412</v>
      </c>
      <c r="BI4188">
        <v>37332.560320000004</v>
      </c>
      <c r="BJ4188">
        <v>9882.1483200000039</v>
      </c>
    </row>
    <row r="4189" spans="11:62" x14ac:dyDescent="0.15">
      <c r="K4189">
        <v>2018</v>
      </c>
      <c r="L4189" t="s">
        <v>29</v>
      </c>
      <c r="M4189" t="s">
        <v>67</v>
      </c>
      <c r="N4189" t="s">
        <v>68</v>
      </c>
      <c r="O4189" t="s">
        <v>72</v>
      </c>
      <c r="P4189" t="s">
        <v>51</v>
      </c>
      <c r="Q4189" t="s">
        <v>52</v>
      </c>
      <c r="R4189">
        <v>19994</v>
      </c>
      <c r="S4189">
        <v>95731.271999999997</v>
      </c>
      <c r="T4189">
        <v>136895.71896</v>
      </c>
      <c r="U4189">
        <v>41164.446960000001</v>
      </c>
      <c r="AX4189" t="s">
        <v>29</v>
      </c>
      <c r="AY4189">
        <v>2018</v>
      </c>
      <c r="AZ4189">
        <v>11</v>
      </c>
      <c r="BA4189" t="s">
        <v>38</v>
      </c>
      <c r="BB4189" t="s">
        <v>67</v>
      </c>
      <c r="BC4189" t="s">
        <v>68</v>
      </c>
      <c r="BD4189" t="s">
        <v>72</v>
      </c>
      <c r="BE4189" t="s">
        <v>51</v>
      </c>
      <c r="BF4189" t="s">
        <v>55</v>
      </c>
      <c r="BG4189">
        <v>14325</v>
      </c>
      <c r="BH4189">
        <v>81824.399999999994</v>
      </c>
      <c r="BI4189">
        <v>99825.767999999982</v>
      </c>
      <c r="BJ4189">
        <v>18001.367999999988</v>
      </c>
    </row>
    <row r="4190" spans="11:62" x14ac:dyDescent="0.15">
      <c r="K4190">
        <v>2018</v>
      </c>
      <c r="L4190" t="s">
        <v>29</v>
      </c>
      <c r="M4190" t="s">
        <v>67</v>
      </c>
      <c r="N4190" t="s">
        <v>68</v>
      </c>
      <c r="O4190" t="s">
        <v>72</v>
      </c>
      <c r="P4190" t="s">
        <v>51</v>
      </c>
      <c r="Q4190" t="s">
        <v>53</v>
      </c>
      <c r="R4190">
        <v>15779</v>
      </c>
      <c r="S4190">
        <v>136267.44400000002</v>
      </c>
      <c r="T4190">
        <v>190774.42160000003</v>
      </c>
      <c r="U4190">
        <v>54506.977600000013</v>
      </c>
      <c r="AX4190" t="s">
        <v>29</v>
      </c>
      <c r="AY4190">
        <v>2018</v>
      </c>
      <c r="AZ4190">
        <v>11</v>
      </c>
      <c r="BA4190" t="s">
        <v>38</v>
      </c>
      <c r="BB4190" t="s">
        <v>67</v>
      </c>
      <c r="BC4190" t="s">
        <v>68</v>
      </c>
      <c r="BD4190" t="s">
        <v>72</v>
      </c>
      <c r="BE4190" t="s">
        <v>56</v>
      </c>
      <c r="BF4190" t="s">
        <v>57</v>
      </c>
      <c r="BG4190">
        <v>7697</v>
      </c>
      <c r="BH4190">
        <v>121704.96400000001</v>
      </c>
      <c r="BI4190">
        <v>170386.94960000002</v>
      </c>
      <c r="BJ4190">
        <v>48681.985600000015</v>
      </c>
    </row>
    <row r="4191" spans="11:62" x14ac:dyDescent="0.15">
      <c r="K4191">
        <v>2018</v>
      </c>
      <c r="L4191" t="s">
        <v>29</v>
      </c>
      <c r="M4191" t="s">
        <v>67</v>
      </c>
      <c r="N4191" t="s">
        <v>68</v>
      </c>
      <c r="O4191" t="s">
        <v>72</v>
      </c>
      <c r="P4191" t="s">
        <v>51</v>
      </c>
      <c r="Q4191" t="s">
        <v>54</v>
      </c>
      <c r="R4191">
        <v>11042</v>
      </c>
      <c r="S4191">
        <v>27450.412</v>
      </c>
      <c r="T4191">
        <v>37332.560320000004</v>
      </c>
      <c r="U4191">
        <v>9882.1483200000039</v>
      </c>
      <c r="AX4191" t="s">
        <v>29</v>
      </c>
      <c r="AY4191">
        <v>2018</v>
      </c>
      <c r="AZ4191">
        <v>11</v>
      </c>
      <c r="BA4191" t="s">
        <v>38</v>
      </c>
      <c r="BB4191" t="s">
        <v>67</v>
      </c>
      <c r="BC4191" t="s">
        <v>68</v>
      </c>
      <c r="BD4191" t="s">
        <v>72</v>
      </c>
      <c r="BE4191" t="s">
        <v>56</v>
      </c>
      <c r="BF4191" t="s">
        <v>58</v>
      </c>
      <c r="BG4191">
        <v>15015</v>
      </c>
      <c r="BH4191">
        <v>112567.455</v>
      </c>
      <c r="BI4191">
        <v>158720.11155</v>
      </c>
      <c r="BJ4191">
        <v>46152.65655</v>
      </c>
    </row>
    <row r="4192" spans="11:62" x14ac:dyDescent="0.15">
      <c r="K4192">
        <v>2018</v>
      </c>
      <c r="L4192" t="s">
        <v>29</v>
      </c>
      <c r="M4192" t="s">
        <v>67</v>
      </c>
      <c r="N4192" t="s">
        <v>68</v>
      </c>
      <c r="O4192" t="s">
        <v>72</v>
      </c>
      <c r="P4192" t="s">
        <v>51</v>
      </c>
      <c r="Q4192" t="s">
        <v>55</v>
      </c>
      <c r="R4192">
        <v>14325</v>
      </c>
      <c r="S4192">
        <v>81824.399999999994</v>
      </c>
      <c r="T4192">
        <v>99825.767999999982</v>
      </c>
      <c r="U4192">
        <v>18001.367999999988</v>
      </c>
      <c r="AX4192" t="s">
        <v>29</v>
      </c>
      <c r="AY4192">
        <v>2018</v>
      </c>
      <c r="AZ4192">
        <v>11</v>
      </c>
      <c r="BA4192" t="s">
        <v>38</v>
      </c>
      <c r="BB4192" t="s">
        <v>67</v>
      </c>
      <c r="BC4192" t="s">
        <v>68</v>
      </c>
      <c r="BD4192" t="s">
        <v>72</v>
      </c>
      <c r="BE4192" t="s">
        <v>56</v>
      </c>
      <c r="BF4192" t="s">
        <v>59</v>
      </c>
      <c r="BG4192">
        <v>18488</v>
      </c>
      <c r="BH4192">
        <v>42263.567999999999</v>
      </c>
      <c r="BI4192">
        <v>50716.281600000002</v>
      </c>
      <c r="BJ4192">
        <v>8452.7136000000028</v>
      </c>
    </row>
    <row r="4193" spans="11:62" x14ac:dyDescent="0.15">
      <c r="K4193">
        <v>2018</v>
      </c>
      <c r="L4193" t="s">
        <v>29</v>
      </c>
      <c r="M4193" t="s">
        <v>67</v>
      </c>
      <c r="N4193" t="s">
        <v>68</v>
      </c>
      <c r="O4193" t="s">
        <v>72</v>
      </c>
      <c r="P4193" t="s">
        <v>56</v>
      </c>
      <c r="Q4193" t="s">
        <v>57</v>
      </c>
      <c r="R4193">
        <v>7697</v>
      </c>
      <c r="S4193">
        <v>121704.96400000001</v>
      </c>
      <c r="T4193">
        <v>170386.94960000002</v>
      </c>
      <c r="U4193">
        <v>48681.985600000015</v>
      </c>
      <c r="AX4193" t="s">
        <v>29</v>
      </c>
      <c r="AY4193">
        <v>2018</v>
      </c>
      <c r="AZ4193">
        <v>11</v>
      </c>
      <c r="BA4193" t="s">
        <v>38</v>
      </c>
      <c r="BB4193" t="s">
        <v>67</v>
      </c>
      <c r="BC4193" t="s">
        <v>68</v>
      </c>
      <c r="BD4193" t="s">
        <v>73</v>
      </c>
      <c r="BE4193" t="s">
        <v>46</v>
      </c>
      <c r="BF4193" t="s">
        <v>47</v>
      </c>
      <c r="BG4193">
        <v>10593</v>
      </c>
      <c r="BH4193">
        <v>15635.268</v>
      </c>
      <c r="BI4193">
        <v>22827.491280000002</v>
      </c>
      <c r="BJ4193">
        <v>7192.223280000002</v>
      </c>
    </row>
    <row r="4194" spans="11:62" x14ac:dyDescent="0.15">
      <c r="K4194">
        <v>2018</v>
      </c>
      <c r="L4194" t="s">
        <v>29</v>
      </c>
      <c r="M4194" t="s">
        <v>67</v>
      </c>
      <c r="N4194" t="s">
        <v>68</v>
      </c>
      <c r="O4194" t="s">
        <v>72</v>
      </c>
      <c r="P4194" t="s">
        <v>56</v>
      </c>
      <c r="Q4194" t="s">
        <v>58</v>
      </c>
      <c r="R4194">
        <v>15015</v>
      </c>
      <c r="S4194">
        <v>112567.455</v>
      </c>
      <c r="T4194">
        <v>158720.11155</v>
      </c>
      <c r="U4194">
        <v>46152.65655</v>
      </c>
      <c r="AX4194" t="s">
        <v>29</v>
      </c>
      <c r="AY4194">
        <v>2018</v>
      </c>
      <c r="AZ4194">
        <v>11</v>
      </c>
      <c r="BA4194" t="s">
        <v>38</v>
      </c>
      <c r="BB4194" t="s">
        <v>67</v>
      </c>
      <c r="BC4194" t="s">
        <v>68</v>
      </c>
      <c r="BD4194" t="s">
        <v>73</v>
      </c>
      <c r="BE4194" t="s">
        <v>46</v>
      </c>
      <c r="BF4194" t="s">
        <v>48</v>
      </c>
      <c r="BG4194">
        <v>11648</v>
      </c>
      <c r="BH4194">
        <v>32800.768000000004</v>
      </c>
      <c r="BI4194">
        <v>48545.136640000012</v>
      </c>
      <c r="BJ4194">
        <v>15744.368640000008</v>
      </c>
    </row>
    <row r="4195" spans="11:62" x14ac:dyDescent="0.15">
      <c r="K4195">
        <v>2018</v>
      </c>
      <c r="L4195" t="s">
        <v>29</v>
      </c>
      <c r="M4195" t="s">
        <v>67</v>
      </c>
      <c r="N4195" t="s">
        <v>68</v>
      </c>
      <c r="O4195" t="s">
        <v>72</v>
      </c>
      <c r="P4195" t="s">
        <v>56</v>
      </c>
      <c r="Q4195" t="s">
        <v>59</v>
      </c>
      <c r="R4195">
        <v>18488</v>
      </c>
      <c r="S4195">
        <v>42263.567999999999</v>
      </c>
      <c r="T4195">
        <v>50716.281600000002</v>
      </c>
      <c r="U4195">
        <v>8452.7136000000028</v>
      </c>
      <c r="AX4195" t="s">
        <v>29</v>
      </c>
      <c r="AY4195">
        <v>2018</v>
      </c>
      <c r="AZ4195">
        <v>11</v>
      </c>
      <c r="BA4195" t="s">
        <v>38</v>
      </c>
      <c r="BB4195" t="s">
        <v>67</v>
      </c>
      <c r="BC4195" t="s">
        <v>68</v>
      </c>
      <c r="BD4195" t="s">
        <v>73</v>
      </c>
      <c r="BE4195" t="s">
        <v>46</v>
      </c>
      <c r="BF4195" t="s">
        <v>49</v>
      </c>
      <c r="BG4195">
        <v>12692</v>
      </c>
      <c r="BH4195">
        <v>31273.088000000003</v>
      </c>
      <c r="BI4195">
        <v>39091.360000000008</v>
      </c>
      <c r="BJ4195">
        <v>7818.2720000000045</v>
      </c>
    </row>
    <row r="4196" spans="11:62" x14ac:dyDescent="0.15">
      <c r="K4196">
        <v>2018</v>
      </c>
      <c r="L4196" t="s">
        <v>29</v>
      </c>
      <c r="M4196" t="s">
        <v>67</v>
      </c>
      <c r="N4196" t="s">
        <v>68</v>
      </c>
      <c r="O4196" t="s">
        <v>73</v>
      </c>
      <c r="P4196" t="s">
        <v>46</v>
      </c>
      <c r="Q4196" t="s">
        <v>47</v>
      </c>
      <c r="R4196">
        <v>10593</v>
      </c>
      <c r="S4196">
        <v>15635.268</v>
      </c>
      <c r="T4196">
        <v>22827.491280000002</v>
      </c>
      <c r="U4196">
        <v>7192.223280000002</v>
      </c>
      <c r="AX4196" t="s">
        <v>29</v>
      </c>
      <c r="AY4196">
        <v>2018</v>
      </c>
      <c r="AZ4196">
        <v>11</v>
      </c>
      <c r="BA4196" t="s">
        <v>38</v>
      </c>
      <c r="BB4196" t="s">
        <v>67</v>
      </c>
      <c r="BC4196" t="s">
        <v>68</v>
      </c>
      <c r="BD4196" t="s">
        <v>73</v>
      </c>
      <c r="BE4196" t="s">
        <v>46</v>
      </c>
      <c r="BF4196" t="s">
        <v>50</v>
      </c>
      <c r="BG4196">
        <v>5249</v>
      </c>
      <c r="BH4196">
        <v>26901.124999999996</v>
      </c>
      <c r="BI4196">
        <v>34702.451249999998</v>
      </c>
      <c r="BJ4196">
        <v>7801.3262500000019</v>
      </c>
    </row>
    <row r="4197" spans="11:62" x14ac:dyDescent="0.15">
      <c r="K4197">
        <v>2018</v>
      </c>
      <c r="L4197" t="s">
        <v>29</v>
      </c>
      <c r="M4197" t="s">
        <v>67</v>
      </c>
      <c r="N4197" t="s">
        <v>68</v>
      </c>
      <c r="O4197" t="s">
        <v>73</v>
      </c>
      <c r="P4197" t="s">
        <v>46</v>
      </c>
      <c r="Q4197" t="s">
        <v>48</v>
      </c>
      <c r="R4197">
        <v>11648</v>
      </c>
      <c r="S4197">
        <v>32800.768000000004</v>
      </c>
      <c r="T4197">
        <v>48545.136640000012</v>
      </c>
      <c r="U4197">
        <v>15744.368640000008</v>
      </c>
      <c r="AX4197" t="s">
        <v>29</v>
      </c>
      <c r="AY4197">
        <v>2018</v>
      </c>
      <c r="AZ4197">
        <v>11</v>
      </c>
      <c r="BA4197" t="s">
        <v>38</v>
      </c>
      <c r="BB4197" t="s">
        <v>67</v>
      </c>
      <c r="BC4197" t="s">
        <v>68</v>
      </c>
      <c r="BD4197" t="s">
        <v>73</v>
      </c>
      <c r="BE4197" t="s">
        <v>51</v>
      </c>
      <c r="BF4197" t="s">
        <v>52</v>
      </c>
      <c r="BG4197">
        <v>15363</v>
      </c>
      <c r="BH4197">
        <v>64217.339999999989</v>
      </c>
      <c r="BI4197">
        <v>86051.235599999985</v>
      </c>
      <c r="BJ4197">
        <v>21833.895599999996</v>
      </c>
    </row>
    <row r="4198" spans="11:62" x14ac:dyDescent="0.15">
      <c r="K4198">
        <v>2018</v>
      </c>
      <c r="L4198" t="s">
        <v>29</v>
      </c>
      <c r="M4198" t="s">
        <v>67</v>
      </c>
      <c r="N4198" t="s">
        <v>68</v>
      </c>
      <c r="O4198" t="s">
        <v>73</v>
      </c>
      <c r="P4198" t="s">
        <v>46</v>
      </c>
      <c r="Q4198" t="s">
        <v>49</v>
      </c>
      <c r="R4198">
        <v>12692</v>
      </c>
      <c r="S4198">
        <v>31273.088000000003</v>
      </c>
      <c r="T4198">
        <v>39091.360000000008</v>
      </c>
      <c r="U4198">
        <v>7818.2720000000045</v>
      </c>
      <c r="AX4198" t="s">
        <v>29</v>
      </c>
      <c r="AY4198">
        <v>2018</v>
      </c>
      <c r="AZ4198">
        <v>11</v>
      </c>
      <c r="BA4198" t="s">
        <v>38</v>
      </c>
      <c r="BB4198" t="s">
        <v>67</v>
      </c>
      <c r="BC4198" t="s">
        <v>68</v>
      </c>
      <c r="BD4198" t="s">
        <v>73</v>
      </c>
      <c r="BE4198" t="s">
        <v>51</v>
      </c>
      <c r="BF4198" t="s">
        <v>53</v>
      </c>
      <c r="BG4198">
        <v>18723</v>
      </c>
      <c r="BH4198">
        <v>147687.02399999998</v>
      </c>
      <c r="BI4198">
        <v>203808.09311999995</v>
      </c>
      <c r="BJ4198">
        <v>56121.069119999971</v>
      </c>
    </row>
    <row r="4199" spans="11:62" x14ac:dyDescent="0.15">
      <c r="K4199">
        <v>2018</v>
      </c>
      <c r="L4199" t="s">
        <v>29</v>
      </c>
      <c r="M4199" t="s">
        <v>67</v>
      </c>
      <c r="N4199" t="s">
        <v>68</v>
      </c>
      <c r="O4199" t="s">
        <v>73</v>
      </c>
      <c r="P4199" t="s">
        <v>46</v>
      </c>
      <c r="Q4199" t="s">
        <v>50</v>
      </c>
      <c r="R4199">
        <v>5249</v>
      </c>
      <c r="S4199">
        <v>26901.124999999996</v>
      </c>
      <c r="T4199">
        <v>34702.451249999998</v>
      </c>
      <c r="U4199">
        <v>7801.3262500000019</v>
      </c>
      <c r="AX4199" t="s">
        <v>29</v>
      </c>
      <c r="AY4199">
        <v>2018</v>
      </c>
      <c r="AZ4199">
        <v>11</v>
      </c>
      <c r="BA4199" t="s">
        <v>38</v>
      </c>
      <c r="BB4199" t="s">
        <v>67</v>
      </c>
      <c r="BC4199" t="s">
        <v>68</v>
      </c>
      <c r="BD4199" t="s">
        <v>73</v>
      </c>
      <c r="BE4199" t="s">
        <v>51</v>
      </c>
      <c r="BF4199" t="s">
        <v>54</v>
      </c>
      <c r="BG4199">
        <v>14678</v>
      </c>
      <c r="BH4199">
        <v>39395.752</v>
      </c>
      <c r="BI4199">
        <v>48062.817439999999</v>
      </c>
      <c r="BJ4199">
        <v>8667.0654399999985</v>
      </c>
    </row>
    <row r="4200" spans="11:62" x14ac:dyDescent="0.15">
      <c r="K4200">
        <v>2018</v>
      </c>
      <c r="L4200" t="s">
        <v>29</v>
      </c>
      <c r="M4200" t="s">
        <v>67</v>
      </c>
      <c r="N4200" t="s">
        <v>68</v>
      </c>
      <c r="O4200" t="s">
        <v>73</v>
      </c>
      <c r="P4200" t="s">
        <v>51</v>
      </c>
      <c r="Q4200" t="s">
        <v>52</v>
      </c>
      <c r="R4200">
        <v>15363</v>
      </c>
      <c r="S4200">
        <v>64217.339999999989</v>
      </c>
      <c r="T4200">
        <v>86051.235599999985</v>
      </c>
      <c r="U4200">
        <v>21833.895599999996</v>
      </c>
      <c r="AX4200" t="s">
        <v>29</v>
      </c>
      <c r="AY4200">
        <v>2018</v>
      </c>
      <c r="AZ4200">
        <v>11</v>
      </c>
      <c r="BA4200" t="s">
        <v>38</v>
      </c>
      <c r="BB4200" t="s">
        <v>67</v>
      </c>
      <c r="BC4200" t="s">
        <v>68</v>
      </c>
      <c r="BD4200" t="s">
        <v>73</v>
      </c>
      <c r="BE4200" t="s">
        <v>51</v>
      </c>
      <c r="BF4200" t="s">
        <v>55</v>
      </c>
      <c r="BG4200">
        <v>16836</v>
      </c>
      <c r="BH4200">
        <v>100207.87200000002</v>
      </c>
      <c r="BI4200">
        <v>148307.65056000001</v>
      </c>
      <c r="BJ4200">
        <v>48099.778559999992</v>
      </c>
    </row>
    <row r="4201" spans="11:62" x14ac:dyDescent="0.15">
      <c r="K4201">
        <v>2018</v>
      </c>
      <c r="L4201" t="s">
        <v>29</v>
      </c>
      <c r="M4201" t="s">
        <v>67</v>
      </c>
      <c r="N4201" t="s">
        <v>68</v>
      </c>
      <c r="O4201" t="s">
        <v>73</v>
      </c>
      <c r="P4201" t="s">
        <v>51</v>
      </c>
      <c r="Q4201" t="s">
        <v>53</v>
      </c>
      <c r="R4201">
        <v>18723</v>
      </c>
      <c r="S4201">
        <v>147687.02399999998</v>
      </c>
      <c r="T4201">
        <v>203808.09311999995</v>
      </c>
      <c r="U4201">
        <v>56121.069119999971</v>
      </c>
      <c r="AX4201" t="s">
        <v>29</v>
      </c>
      <c r="AY4201">
        <v>2018</v>
      </c>
      <c r="AZ4201">
        <v>11</v>
      </c>
      <c r="BA4201" t="s">
        <v>38</v>
      </c>
      <c r="BB4201" t="s">
        <v>67</v>
      </c>
      <c r="BC4201" t="s">
        <v>68</v>
      </c>
      <c r="BD4201" t="s">
        <v>73</v>
      </c>
      <c r="BE4201" t="s">
        <v>56</v>
      </c>
      <c r="BF4201" t="s">
        <v>57</v>
      </c>
      <c r="BG4201">
        <v>16418</v>
      </c>
      <c r="BH4201">
        <v>261801.42800000001</v>
      </c>
      <c r="BI4201">
        <v>390084.12771999999</v>
      </c>
      <c r="BJ4201">
        <v>128282.69971999998</v>
      </c>
    </row>
    <row r="4202" spans="11:62" x14ac:dyDescent="0.15">
      <c r="K4202">
        <v>2018</v>
      </c>
      <c r="L4202" t="s">
        <v>29</v>
      </c>
      <c r="M4202" t="s">
        <v>67</v>
      </c>
      <c r="N4202" t="s">
        <v>68</v>
      </c>
      <c r="O4202" t="s">
        <v>73</v>
      </c>
      <c r="P4202" t="s">
        <v>51</v>
      </c>
      <c r="Q4202" t="s">
        <v>54</v>
      </c>
      <c r="R4202">
        <v>14678</v>
      </c>
      <c r="S4202">
        <v>39395.752</v>
      </c>
      <c r="T4202">
        <v>48062.817439999999</v>
      </c>
      <c r="U4202">
        <v>8667.0654399999985</v>
      </c>
      <c r="AX4202" t="s">
        <v>29</v>
      </c>
      <c r="AY4202">
        <v>2018</v>
      </c>
      <c r="AZ4202">
        <v>11</v>
      </c>
      <c r="BA4202" t="s">
        <v>38</v>
      </c>
      <c r="BB4202" t="s">
        <v>67</v>
      </c>
      <c r="BC4202" t="s">
        <v>68</v>
      </c>
      <c r="BD4202" t="s">
        <v>73</v>
      </c>
      <c r="BE4202" t="s">
        <v>56</v>
      </c>
      <c r="BF4202" t="s">
        <v>58</v>
      </c>
      <c r="BG4202">
        <v>6453</v>
      </c>
      <c r="BH4202">
        <v>45938.906999999999</v>
      </c>
      <c r="BI4202">
        <v>60179.96817</v>
      </c>
      <c r="BJ4202">
        <v>14241.061170000001</v>
      </c>
    </row>
    <row r="4203" spans="11:62" x14ac:dyDescent="0.15">
      <c r="K4203">
        <v>2018</v>
      </c>
      <c r="L4203" t="s">
        <v>29</v>
      </c>
      <c r="M4203" t="s">
        <v>67</v>
      </c>
      <c r="N4203" t="s">
        <v>68</v>
      </c>
      <c r="O4203" t="s">
        <v>73</v>
      </c>
      <c r="P4203" t="s">
        <v>51</v>
      </c>
      <c r="Q4203" t="s">
        <v>55</v>
      </c>
      <c r="R4203">
        <v>16836</v>
      </c>
      <c r="S4203">
        <v>100207.87200000002</v>
      </c>
      <c r="T4203">
        <v>148307.65056000001</v>
      </c>
      <c r="U4203">
        <v>48099.778559999992</v>
      </c>
      <c r="AX4203" t="s">
        <v>29</v>
      </c>
      <c r="AY4203">
        <v>2018</v>
      </c>
      <c r="AZ4203">
        <v>11</v>
      </c>
      <c r="BA4203" t="s">
        <v>38</v>
      </c>
      <c r="BB4203" t="s">
        <v>67</v>
      </c>
      <c r="BC4203" t="s">
        <v>68</v>
      </c>
      <c r="BD4203" t="s">
        <v>73</v>
      </c>
      <c r="BE4203" t="s">
        <v>56</v>
      </c>
      <c r="BF4203" t="s">
        <v>59</v>
      </c>
      <c r="BG4203">
        <v>18744</v>
      </c>
      <c r="BH4203">
        <v>39474.864000000001</v>
      </c>
      <c r="BI4203">
        <v>50922.574560000001</v>
      </c>
      <c r="BJ4203">
        <v>11447.71056</v>
      </c>
    </row>
    <row r="4204" spans="11:62" x14ac:dyDescent="0.15">
      <c r="K4204">
        <v>2018</v>
      </c>
      <c r="L4204" t="s">
        <v>29</v>
      </c>
      <c r="M4204" t="s">
        <v>67</v>
      </c>
      <c r="N4204" t="s">
        <v>68</v>
      </c>
      <c r="O4204" t="s">
        <v>73</v>
      </c>
      <c r="P4204" t="s">
        <v>56</v>
      </c>
      <c r="Q4204" t="s">
        <v>57</v>
      </c>
      <c r="R4204">
        <v>16418</v>
      </c>
      <c r="S4204">
        <v>261801.42800000001</v>
      </c>
      <c r="T4204">
        <v>390084.12771999999</v>
      </c>
      <c r="U4204">
        <v>128282.69971999998</v>
      </c>
      <c r="AX4204" t="s">
        <v>29</v>
      </c>
      <c r="AY4204">
        <v>2018</v>
      </c>
      <c r="AZ4204">
        <v>11</v>
      </c>
      <c r="BA4204" t="s">
        <v>38</v>
      </c>
      <c r="BB4204" t="s">
        <v>74</v>
      </c>
      <c r="BC4204" t="s">
        <v>75</v>
      </c>
      <c r="BD4204" t="s">
        <v>76</v>
      </c>
      <c r="BE4204" t="s">
        <v>46</v>
      </c>
      <c r="BF4204" t="s">
        <v>47</v>
      </c>
      <c r="BG4204">
        <v>19381</v>
      </c>
      <c r="BH4204">
        <v>28606.356</v>
      </c>
      <c r="BI4204">
        <v>34613.690759999998</v>
      </c>
      <c r="BJ4204">
        <v>6007.3347599999979</v>
      </c>
    </row>
    <row r="4205" spans="11:62" x14ac:dyDescent="0.15">
      <c r="K4205">
        <v>2018</v>
      </c>
      <c r="L4205" t="s">
        <v>29</v>
      </c>
      <c r="M4205" t="s">
        <v>67</v>
      </c>
      <c r="N4205" t="s">
        <v>68</v>
      </c>
      <c r="O4205" t="s">
        <v>73</v>
      </c>
      <c r="P4205" t="s">
        <v>56</v>
      </c>
      <c r="Q4205" t="s">
        <v>58</v>
      </c>
      <c r="R4205">
        <v>6453</v>
      </c>
      <c r="S4205">
        <v>45938.906999999999</v>
      </c>
      <c r="T4205">
        <v>60179.96817</v>
      </c>
      <c r="U4205">
        <v>14241.061170000001</v>
      </c>
      <c r="AX4205" t="s">
        <v>29</v>
      </c>
      <c r="AY4205">
        <v>2018</v>
      </c>
      <c r="AZ4205">
        <v>11</v>
      </c>
      <c r="BA4205" t="s">
        <v>38</v>
      </c>
      <c r="BB4205" t="s">
        <v>74</v>
      </c>
      <c r="BC4205" t="s">
        <v>75</v>
      </c>
      <c r="BD4205" t="s">
        <v>76</v>
      </c>
      <c r="BE4205" t="s">
        <v>46</v>
      </c>
      <c r="BF4205" t="s">
        <v>48</v>
      </c>
      <c r="BG4205">
        <v>19398</v>
      </c>
      <c r="BH4205">
        <v>52917.744000000006</v>
      </c>
      <c r="BI4205">
        <v>70909.776960000003</v>
      </c>
      <c r="BJ4205">
        <v>17992.032959999997</v>
      </c>
    </row>
    <row r="4206" spans="11:62" x14ac:dyDescent="0.15">
      <c r="K4206">
        <v>2018</v>
      </c>
      <c r="L4206" t="s">
        <v>29</v>
      </c>
      <c r="M4206" t="s">
        <v>67</v>
      </c>
      <c r="N4206" t="s">
        <v>68</v>
      </c>
      <c r="O4206" t="s">
        <v>73</v>
      </c>
      <c r="P4206" t="s">
        <v>56</v>
      </c>
      <c r="Q4206" t="s">
        <v>59</v>
      </c>
      <c r="R4206">
        <v>18744</v>
      </c>
      <c r="S4206">
        <v>39474.864000000001</v>
      </c>
      <c r="T4206">
        <v>50922.574560000001</v>
      </c>
      <c r="U4206">
        <v>11447.71056</v>
      </c>
      <c r="AX4206" t="s">
        <v>29</v>
      </c>
      <c r="AY4206">
        <v>2018</v>
      </c>
      <c r="AZ4206">
        <v>11</v>
      </c>
      <c r="BA4206" t="s">
        <v>38</v>
      </c>
      <c r="BB4206" t="s">
        <v>74</v>
      </c>
      <c r="BC4206" t="s">
        <v>75</v>
      </c>
      <c r="BD4206" t="s">
        <v>76</v>
      </c>
      <c r="BE4206" t="s">
        <v>46</v>
      </c>
      <c r="BF4206" t="s">
        <v>49</v>
      </c>
      <c r="BG4206">
        <v>7700</v>
      </c>
      <c r="BH4206">
        <v>19650.400000000001</v>
      </c>
      <c r="BI4206">
        <v>27707.064000000002</v>
      </c>
      <c r="BJ4206">
        <v>8056.6640000000007</v>
      </c>
    </row>
    <row r="4207" spans="11:62" x14ac:dyDescent="0.15">
      <c r="K4207">
        <v>2018</v>
      </c>
      <c r="L4207" t="s">
        <v>29</v>
      </c>
      <c r="M4207" t="s">
        <v>74</v>
      </c>
      <c r="N4207" t="s">
        <v>75</v>
      </c>
      <c r="O4207" t="s">
        <v>76</v>
      </c>
      <c r="P4207" t="s">
        <v>46</v>
      </c>
      <c r="Q4207" t="s">
        <v>47</v>
      </c>
      <c r="R4207">
        <v>19381</v>
      </c>
      <c r="S4207">
        <v>28606.356</v>
      </c>
      <c r="T4207">
        <v>34613.690759999998</v>
      </c>
      <c r="U4207">
        <v>6007.3347599999979</v>
      </c>
      <c r="AX4207" t="s">
        <v>29</v>
      </c>
      <c r="AY4207">
        <v>2018</v>
      </c>
      <c r="AZ4207">
        <v>11</v>
      </c>
      <c r="BA4207" t="s">
        <v>38</v>
      </c>
      <c r="BB4207" t="s">
        <v>74</v>
      </c>
      <c r="BC4207" t="s">
        <v>75</v>
      </c>
      <c r="BD4207" t="s">
        <v>76</v>
      </c>
      <c r="BE4207" t="s">
        <v>46</v>
      </c>
      <c r="BF4207" t="s">
        <v>50</v>
      </c>
      <c r="BG4207">
        <v>15709</v>
      </c>
      <c r="BH4207">
        <v>78576.417999999991</v>
      </c>
      <c r="BI4207">
        <v>106863.92847999999</v>
      </c>
      <c r="BJ4207">
        <v>28287.510479999997</v>
      </c>
    </row>
    <row r="4208" spans="11:62" x14ac:dyDescent="0.15">
      <c r="K4208">
        <v>2018</v>
      </c>
      <c r="L4208" t="s">
        <v>29</v>
      </c>
      <c r="M4208" t="s">
        <v>74</v>
      </c>
      <c r="N4208" t="s">
        <v>75</v>
      </c>
      <c r="O4208" t="s">
        <v>76</v>
      </c>
      <c r="P4208" t="s">
        <v>46</v>
      </c>
      <c r="Q4208" t="s">
        <v>48</v>
      </c>
      <c r="R4208">
        <v>19398</v>
      </c>
      <c r="S4208">
        <v>52917.744000000006</v>
      </c>
      <c r="T4208">
        <v>70909.776960000003</v>
      </c>
      <c r="U4208">
        <v>17992.032959999997</v>
      </c>
      <c r="AX4208" t="s">
        <v>29</v>
      </c>
      <c r="AY4208">
        <v>2018</v>
      </c>
      <c r="AZ4208">
        <v>11</v>
      </c>
      <c r="BA4208" t="s">
        <v>38</v>
      </c>
      <c r="BB4208" t="s">
        <v>74</v>
      </c>
      <c r="BC4208" t="s">
        <v>75</v>
      </c>
      <c r="BD4208" t="s">
        <v>76</v>
      </c>
      <c r="BE4208" t="s">
        <v>51</v>
      </c>
      <c r="BF4208" t="s">
        <v>52</v>
      </c>
      <c r="BG4208">
        <v>13703</v>
      </c>
      <c r="BH4208">
        <v>60923.537999999986</v>
      </c>
      <c r="BI4208">
        <v>86511.423959999986</v>
      </c>
      <c r="BJ4208">
        <v>25587.88596</v>
      </c>
    </row>
    <row r="4209" spans="11:62" x14ac:dyDescent="0.15">
      <c r="K4209">
        <v>2018</v>
      </c>
      <c r="L4209" t="s">
        <v>29</v>
      </c>
      <c r="M4209" t="s">
        <v>74</v>
      </c>
      <c r="N4209" t="s">
        <v>75</v>
      </c>
      <c r="O4209" t="s">
        <v>76</v>
      </c>
      <c r="P4209" t="s">
        <v>46</v>
      </c>
      <c r="Q4209" t="s">
        <v>49</v>
      </c>
      <c r="R4209">
        <v>7700</v>
      </c>
      <c r="S4209">
        <v>19650.400000000001</v>
      </c>
      <c r="T4209">
        <v>27707.064000000002</v>
      </c>
      <c r="U4209">
        <v>8056.6640000000007</v>
      </c>
      <c r="AX4209" t="s">
        <v>29</v>
      </c>
      <c r="AY4209">
        <v>2018</v>
      </c>
      <c r="AZ4209">
        <v>11</v>
      </c>
      <c r="BA4209" t="s">
        <v>38</v>
      </c>
      <c r="BB4209" t="s">
        <v>74</v>
      </c>
      <c r="BC4209" t="s">
        <v>75</v>
      </c>
      <c r="BD4209" t="s">
        <v>76</v>
      </c>
      <c r="BE4209" t="s">
        <v>51</v>
      </c>
      <c r="BF4209" t="s">
        <v>53</v>
      </c>
      <c r="BG4209">
        <v>18907</v>
      </c>
      <c r="BH4209">
        <v>163280.85199999998</v>
      </c>
      <c r="BI4209">
        <v>220429.1502</v>
      </c>
      <c r="BJ4209">
        <v>57148.298200000019</v>
      </c>
    </row>
    <row r="4210" spans="11:62" x14ac:dyDescent="0.15">
      <c r="K4210">
        <v>2018</v>
      </c>
      <c r="L4210" t="s">
        <v>29</v>
      </c>
      <c r="M4210" t="s">
        <v>74</v>
      </c>
      <c r="N4210" t="s">
        <v>75</v>
      </c>
      <c r="O4210" t="s">
        <v>76</v>
      </c>
      <c r="P4210" t="s">
        <v>46</v>
      </c>
      <c r="Q4210" t="s">
        <v>50</v>
      </c>
      <c r="R4210">
        <v>15709</v>
      </c>
      <c r="S4210">
        <v>78576.417999999991</v>
      </c>
      <c r="T4210">
        <v>106863.92847999999</v>
      </c>
      <c r="U4210">
        <v>28287.510479999997</v>
      </c>
      <c r="AX4210" t="s">
        <v>29</v>
      </c>
      <c r="AY4210">
        <v>2018</v>
      </c>
      <c r="AZ4210">
        <v>11</v>
      </c>
      <c r="BA4210" t="s">
        <v>38</v>
      </c>
      <c r="BB4210" t="s">
        <v>74</v>
      </c>
      <c r="BC4210" t="s">
        <v>75</v>
      </c>
      <c r="BD4210" t="s">
        <v>76</v>
      </c>
      <c r="BE4210" t="s">
        <v>51</v>
      </c>
      <c r="BF4210" t="s">
        <v>54</v>
      </c>
      <c r="BG4210">
        <v>7388</v>
      </c>
      <c r="BH4210">
        <v>18204.032000000003</v>
      </c>
      <c r="BI4210">
        <v>26577.886720000002</v>
      </c>
      <c r="BJ4210">
        <v>8373.8547199999994</v>
      </c>
    </row>
    <row r="4211" spans="11:62" x14ac:dyDescent="0.15">
      <c r="K4211">
        <v>2018</v>
      </c>
      <c r="L4211" t="s">
        <v>29</v>
      </c>
      <c r="M4211" t="s">
        <v>74</v>
      </c>
      <c r="N4211" t="s">
        <v>75</v>
      </c>
      <c r="O4211" t="s">
        <v>76</v>
      </c>
      <c r="P4211" t="s">
        <v>51</v>
      </c>
      <c r="Q4211" t="s">
        <v>52</v>
      </c>
      <c r="R4211">
        <v>13703</v>
      </c>
      <c r="S4211">
        <v>60923.537999999986</v>
      </c>
      <c r="T4211">
        <v>86511.423959999986</v>
      </c>
      <c r="U4211">
        <v>25587.88596</v>
      </c>
      <c r="AX4211" t="s">
        <v>29</v>
      </c>
      <c r="AY4211">
        <v>2018</v>
      </c>
      <c r="AZ4211">
        <v>11</v>
      </c>
      <c r="BA4211" t="s">
        <v>38</v>
      </c>
      <c r="BB4211" t="s">
        <v>74</v>
      </c>
      <c r="BC4211" t="s">
        <v>75</v>
      </c>
      <c r="BD4211" t="s">
        <v>76</v>
      </c>
      <c r="BE4211" t="s">
        <v>51</v>
      </c>
      <c r="BF4211" t="s">
        <v>55</v>
      </c>
      <c r="BG4211">
        <v>15154</v>
      </c>
      <c r="BH4211">
        <v>91651.391999999993</v>
      </c>
      <c r="BI4211">
        <v>136560.57407999999</v>
      </c>
      <c r="BJ4211">
        <v>44909.182079999999</v>
      </c>
    </row>
    <row r="4212" spans="11:62" x14ac:dyDescent="0.15">
      <c r="K4212">
        <v>2018</v>
      </c>
      <c r="L4212" t="s">
        <v>29</v>
      </c>
      <c r="M4212" t="s">
        <v>74</v>
      </c>
      <c r="N4212" t="s">
        <v>75</v>
      </c>
      <c r="O4212" t="s">
        <v>76</v>
      </c>
      <c r="P4212" t="s">
        <v>51</v>
      </c>
      <c r="Q4212" t="s">
        <v>53</v>
      </c>
      <c r="R4212">
        <v>18907</v>
      </c>
      <c r="S4212">
        <v>163280.85199999998</v>
      </c>
      <c r="T4212">
        <v>220429.1502</v>
      </c>
      <c r="U4212">
        <v>57148.298200000019</v>
      </c>
      <c r="AX4212" t="s">
        <v>29</v>
      </c>
      <c r="AY4212">
        <v>2018</v>
      </c>
      <c r="AZ4212">
        <v>11</v>
      </c>
      <c r="BA4212" t="s">
        <v>38</v>
      </c>
      <c r="BB4212" t="s">
        <v>74</v>
      </c>
      <c r="BC4212" t="s">
        <v>75</v>
      </c>
      <c r="BD4212" t="s">
        <v>76</v>
      </c>
      <c r="BE4212" t="s">
        <v>56</v>
      </c>
      <c r="BF4212" t="s">
        <v>57</v>
      </c>
      <c r="BG4212">
        <v>10319</v>
      </c>
      <c r="BH4212">
        <v>176991.48800000001</v>
      </c>
      <c r="BI4212">
        <v>224779.18976000001</v>
      </c>
      <c r="BJ4212">
        <v>47787.701759999996</v>
      </c>
    </row>
    <row r="4213" spans="11:62" x14ac:dyDescent="0.15">
      <c r="K4213">
        <v>2018</v>
      </c>
      <c r="L4213" t="s">
        <v>29</v>
      </c>
      <c r="M4213" t="s">
        <v>74</v>
      </c>
      <c r="N4213" t="s">
        <v>75</v>
      </c>
      <c r="O4213" t="s">
        <v>76</v>
      </c>
      <c r="P4213" t="s">
        <v>51</v>
      </c>
      <c r="Q4213" t="s">
        <v>54</v>
      </c>
      <c r="R4213">
        <v>7388</v>
      </c>
      <c r="S4213">
        <v>18204.032000000003</v>
      </c>
      <c r="T4213">
        <v>26577.886720000002</v>
      </c>
      <c r="U4213">
        <v>8373.8547199999994</v>
      </c>
      <c r="AX4213" t="s">
        <v>29</v>
      </c>
      <c r="AY4213">
        <v>2018</v>
      </c>
      <c r="AZ4213">
        <v>11</v>
      </c>
      <c r="BA4213" t="s">
        <v>38</v>
      </c>
      <c r="BB4213" t="s">
        <v>74</v>
      </c>
      <c r="BC4213" t="s">
        <v>75</v>
      </c>
      <c r="BD4213" t="s">
        <v>76</v>
      </c>
      <c r="BE4213" t="s">
        <v>56</v>
      </c>
      <c r="BF4213" t="s">
        <v>58</v>
      </c>
      <c r="BG4213">
        <v>12373</v>
      </c>
      <c r="BH4213">
        <v>86524.388999999981</v>
      </c>
      <c r="BI4213">
        <v>108155.48624999999</v>
      </c>
      <c r="BJ4213">
        <v>21631.097250000006</v>
      </c>
    </row>
    <row r="4214" spans="11:62" x14ac:dyDescent="0.15">
      <c r="K4214">
        <v>2018</v>
      </c>
      <c r="L4214" t="s">
        <v>29</v>
      </c>
      <c r="M4214" t="s">
        <v>74</v>
      </c>
      <c r="N4214" t="s">
        <v>75</v>
      </c>
      <c r="O4214" t="s">
        <v>76</v>
      </c>
      <c r="P4214" t="s">
        <v>51</v>
      </c>
      <c r="Q4214" t="s">
        <v>55</v>
      </c>
      <c r="R4214">
        <v>15154</v>
      </c>
      <c r="S4214">
        <v>91651.391999999993</v>
      </c>
      <c r="T4214">
        <v>136560.57407999999</v>
      </c>
      <c r="U4214">
        <v>44909.182079999999</v>
      </c>
      <c r="AX4214" t="s">
        <v>29</v>
      </c>
      <c r="AY4214">
        <v>2018</v>
      </c>
      <c r="AZ4214">
        <v>11</v>
      </c>
      <c r="BA4214" t="s">
        <v>38</v>
      </c>
      <c r="BB4214" t="s">
        <v>74</v>
      </c>
      <c r="BC4214" t="s">
        <v>75</v>
      </c>
      <c r="BD4214" t="s">
        <v>76</v>
      </c>
      <c r="BE4214" t="s">
        <v>56</v>
      </c>
      <c r="BF4214" t="s">
        <v>59</v>
      </c>
      <c r="BG4214">
        <v>15316</v>
      </c>
      <c r="BH4214">
        <v>34185.311999999998</v>
      </c>
      <c r="BI4214">
        <v>43757.199359999999</v>
      </c>
      <c r="BJ4214">
        <v>9571.8873600000006</v>
      </c>
    </row>
    <row r="4215" spans="11:62" x14ac:dyDescent="0.15">
      <c r="K4215">
        <v>2018</v>
      </c>
      <c r="L4215" t="s">
        <v>29</v>
      </c>
      <c r="M4215" t="s">
        <v>74</v>
      </c>
      <c r="N4215" t="s">
        <v>75</v>
      </c>
      <c r="O4215" t="s">
        <v>76</v>
      </c>
      <c r="P4215" t="s">
        <v>56</v>
      </c>
      <c r="Q4215" t="s">
        <v>57</v>
      </c>
      <c r="R4215">
        <v>10319</v>
      </c>
      <c r="S4215">
        <v>176991.48800000001</v>
      </c>
      <c r="T4215">
        <v>224779.18976000001</v>
      </c>
      <c r="U4215">
        <v>47787.701759999996</v>
      </c>
      <c r="AX4215" t="s">
        <v>29</v>
      </c>
      <c r="AY4215">
        <v>2018</v>
      </c>
      <c r="AZ4215">
        <v>11</v>
      </c>
      <c r="BA4215" t="s">
        <v>38</v>
      </c>
      <c r="BB4215" t="s">
        <v>74</v>
      </c>
      <c r="BC4215" t="s">
        <v>75</v>
      </c>
      <c r="BD4215" t="s">
        <v>77</v>
      </c>
      <c r="BE4215" t="s">
        <v>46</v>
      </c>
      <c r="BF4215" t="s">
        <v>47</v>
      </c>
      <c r="BG4215">
        <v>17426</v>
      </c>
      <c r="BH4215">
        <v>25511.664000000001</v>
      </c>
      <c r="BI4215">
        <v>34440.746400000004</v>
      </c>
      <c r="BJ4215">
        <v>8929.082400000003</v>
      </c>
    </row>
    <row r="4216" spans="11:62" x14ac:dyDescent="0.15">
      <c r="K4216">
        <v>2018</v>
      </c>
      <c r="L4216" t="s">
        <v>29</v>
      </c>
      <c r="M4216" t="s">
        <v>74</v>
      </c>
      <c r="N4216" t="s">
        <v>75</v>
      </c>
      <c r="O4216" t="s">
        <v>76</v>
      </c>
      <c r="P4216" t="s">
        <v>56</v>
      </c>
      <c r="Q4216" t="s">
        <v>58</v>
      </c>
      <c r="R4216">
        <v>12373</v>
      </c>
      <c r="S4216">
        <v>86524.388999999981</v>
      </c>
      <c r="T4216">
        <v>108155.48624999999</v>
      </c>
      <c r="U4216">
        <v>21631.097250000006</v>
      </c>
      <c r="AX4216" t="s">
        <v>29</v>
      </c>
      <c r="AY4216">
        <v>2018</v>
      </c>
      <c r="AZ4216">
        <v>11</v>
      </c>
      <c r="BA4216" t="s">
        <v>38</v>
      </c>
      <c r="BB4216" t="s">
        <v>74</v>
      </c>
      <c r="BC4216" t="s">
        <v>75</v>
      </c>
      <c r="BD4216" t="s">
        <v>77</v>
      </c>
      <c r="BE4216" t="s">
        <v>46</v>
      </c>
      <c r="BF4216" t="s">
        <v>48</v>
      </c>
      <c r="BG4216">
        <v>16463</v>
      </c>
      <c r="BH4216">
        <v>41289.204000000005</v>
      </c>
      <c r="BI4216">
        <v>54914.64132000001</v>
      </c>
      <c r="BJ4216">
        <v>13625.437320000005</v>
      </c>
    </row>
    <row r="4217" spans="11:62" x14ac:dyDescent="0.15">
      <c r="K4217">
        <v>2018</v>
      </c>
      <c r="L4217" t="s">
        <v>29</v>
      </c>
      <c r="M4217" t="s">
        <v>74</v>
      </c>
      <c r="N4217" t="s">
        <v>75</v>
      </c>
      <c r="O4217" t="s">
        <v>76</v>
      </c>
      <c r="P4217" t="s">
        <v>56</v>
      </c>
      <c r="Q4217" t="s">
        <v>59</v>
      </c>
      <c r="R4217">
        <v>15316</v>
      </c>
      <c r="S4217">
        <v>34185.311999999998</v>
      </c>
      <c r="T4217">
        <v>43757.199359999999</v>
      </c>
      <c r="U4217">
        <v>9571.8873600000006</v>
      </c>
      <c r="AX4217" t="s">
        <v>29</v>
      </c>
      <c r="AY4217">
        <v>2018</v>
      </c>
      <c r="AZ4217">
        <v>11</v>
      </c>
      <c r="BA4217" t="s">
        <v>38</v>
      </c>
      <c r="BB4217" t="s">
        <v>74</v>
      </c>
      <c r="BC4217" t="s">
        <v>75</v>
      </c>
      <c r="BD4217" t="s">
        <v>77</v>
      </c>
      <c r="BE4217" t="s">
        <v>46</v>
      </c>
      <c r="BF4217" t="s">
        <v>49</v>
      </c>
      <c r="BG4217">
        <v>7400</v>
      </c>
      <c r="BH4217">
        <v>20675.600000000002</v>
      </c>
      <c r="BI4217">
        <v>28325.572</v>
      </c>
      <c r="BJ4217">
        <v>7649.9719999999979</v>
      </c>
    </row>
    <row r="4218" spans="11:62" x14ac:dyDescent="0.15">
      <c r="K4218">
        <v>2018</v>
      </c>
      <c r="L4218" t="s">
        <v>29</v>
      </c>
      <c r="M4218" t="s">
        <v>74</v>
      </c>
      <c r="N4218" t="s">
        <v>75</v>
      </c>
      <c r="O4218" t="s">
        <v>77</v>
      </c>
      <c r="P4218" t="s">
        <v>46</v>
      </c>
      <c r="Q4218" t="s">
        <v>47</v>
      </c>
      <c r="R4218">
        <v>17426</v>
      </c>
      <c r="S4218">
        <v>25511.664000000001</v>
      </c>
      <c r="T4218">
        <v>34440.746400000004</v>
      </c>
      <c r="U4218">
        <v>8929.082400000003</v>
      </c>
      <c r="AX4218" t="s">
        <v>29</v>
      </c>
      <c r="AY4218">
        <v>2018</v>
      </c>
      <c r="AZ4218">
        <v>11</v>
      </c>
      <c r="BA4218" t="s">
        <v>38</v>
      </c>
      <c r="BB4218" t="s">
        <v>74</v>
      </c>
      <c r="BC4218" t="s">
        <v>75</v>
      </c>
      <c r="BD4218" t="s">
        <v>77</v>
      </c>
      <c r="BE4218" t="s">
        <v>46</v>
      </c>
      <c r="BF4218" t="s">
        <v>50</v>
      </c>
      <c r="BG4218">
        <v>7036</v>
      </c>
      <c r="BH4218">
        <v>32309.311999999998</v>
      </c>
      <c r="BI4218">
        <v>41355.91936</v>
      </c>
      <c r="BJ4218">
        <v>9046.6073600000018</v>
      </c>
    </row>
    <row r="4219" spans="11:62" x14ac:dyDescent="0.15">
      <c r="K4219">
        <v>2018</v>
      </c>
      <c r="L4219" t="s">
        <v>29</v>
      </c>
      <c r="M4219" t="s">
        <v>74</v>
      </c>
      <c r="N4219" t="s">
        <v>75</v>
      </c>
      <c r="O4219" t="s">
        <v>77</v>
      </c>
      <c r="P4219" t="s">
        <v>46</v>
      </c>
      <c r="Q4219" t="s">
        <v>48</v>
      </c>
      <c r="R4219">
        <v>16463</v>
      </c>
      <c r="S4219">
        <v>41289.204000000005</v>
      </c>
      <c r="T4219">
        <v>54914.64132000001</v>
      </c>
      <c r="U4219">
        <v>13625.437320000005</v>
      </c>
      <c r="AX4219" t="s">
        <v>29</v>
      </c>
      <c r="AY4219">
        <v>2018</v>
      </c>
      <c r="AZ4219">
        <v>11</v>
      </c>
      <c r="BA4219" t="s">
        <v>38</v>
      </c>
      <c r="BB4219" t="s">
        <v>74</v>
      </c>
      <c r="BC4219" t="s">
        <v>75</v>
      </c>
      <c r="BD4219" t="s">
        <v>77</v>
      </c>
      <c r="BE4219" t="s">
        <v>51</v>
      </c>
      <c r="BF4219" t="s">
        <v>52</v>
      </c>
      <c r="BG4219">
        <v>16199</v>
      </c>
      <c r="BH4219">
        <v>77560.811999999991</v>
      </c>
      <c r="BI4219">
        <v>100829.05559999999</v>
      </c>
      <c r="BJ4219">
        <v>23268.243600000002</v>
      </c>
    </row>
    <row r="4220" spans="11:62" x14ac:dyDescent="0.15">
      <c r="K4220">
        <v>2018</v>
      </c>
      <c r="L4220" t="s">
        <v>29</v>
      </c>
      <c r="M4220" t="s">
        <v>74</v>
      </c>
      <c r="N4220" t="s">
        <v>75</v>
      </c>
      <c r="O4220" t="s">
        <v>77</v>
      </c>
      <c r="P4220" t="s">
        <v>46</v>
      </c>
      <c r="Q4220" t="s">
        <v>49</v>
      </c>
      <c r="R4220">
        <v>7400</v>
      </c>
      <c r="S4220">
        <v>20675.600000000002</v>
      </c>
      <c r="T4220">
        <v>28325.572</v>
      </c>
      <c r="U4220">
        <v>7649.9719999999979</v>
      </c>
      <c r="AX4220" t="s">
        <v>29</v>
      </c>
      <c r="AY4220">
        <v>2018</v>
      </c>
      <c r="AZ4220">
        <v>11</v>
      </c>
      <c r="BA4220" t="s">
        <v>38</v>
      </c>
      <c r="BB4220" t="s">
        <v>74</v>
      </c>
      <c r="BC4220" t="s">
        <v>75</v>
      </c>
      <c r="BD4220" t="s">
        <v>77</v>
      </c>
      <c r="BE4220" t="s">
        <v>51</v>
      </c>
      <c r="BF4220" t="s">
        <v>53</v>
      </c>
      <c r="BG4220">
        <v>11101</v>
      </c>
      <c r="BH4220">
        <v>90584.16</v>
      </c>
      <c r="BI4220">
        <v>130441.19040000001</v>
      </c>
      <c r="BJ4220">
        <v>39857.030400000003</v>
      </c>
    </row>
    <row r="4221" spans="11:62" x14ac:dyDescent="0.15">
      <c r="K4221">
        <v>2018</v>
      </c>
      <c r="L4221" t="s">
        <v>29</v>
      </c>
      <c r="M4221" t="s">
        <v>74</v>
      </c>
      <c r="N4221" t="s">
        <v>75</v>
      </c>
      <c r="O4221" t="s">
        <v>77</v>
      </c>
      <c r="P4221" t="s">
        <v>46</v>
      </c>
      <c r="Q4221" t="s">
        <v>50</v>
      </c>
      <c r="R4221">
        <v>7036</v>
      </c>
      <c r="S4221">
        <v>32309.311999999998</v>
      </c>
      <c r="T4221">
        <v>41355.91936</v>
      </c>
      <c r="U4221">
        <v>9046.6073600000018</v>
      </c>
      <c r="AX4221" t="s">
        <v>29</v>
      </c>
      <c r="AY4221">
        <v>2018</v>
      </c>
      <c r="AZ4221">
        <v>11</v>
      </c>
      <c r="BA4221" t="s">
        <v>38</v>
      </c>
      <c r="BB4221" t="s">
        <v>74</v>
      </c>
      <c r="BC4221" t="s">
        <v>75</v>
      </c>
      <c r="BD4221" t="s">
        <v>77</v>
      </c>
      <c r="BE4221" t="s">
        <v>51</v>
      </c>
      <c r="BF4221" t="s">
        <v>54</v>
      </c>
      <c r="BG4221">
        <v>13962</v>
      </c>
      <c r="BH4221">
        <v>34709.531999999999</v>
      </c>
      <c r="BI4221">
        <v>51717.202680000002</v>
      </c>
      <c r="BJ4221">
        <v>17007.670680000003</v>
      </c>
    </row>
    <row r="4222" spans="11:62" x14ac:dyDescent="0.15">
      <c r="K4222">
        <v>2018</v>
      </c>
      <c r="L4222" t="s">
        <v>29</v>
      </c>
      <c r="M4222" t="s">
        <v>74</v>
      </c>
      <c r="N4222" t="s">
        <v>75</v>
      </c>
      <c r="O4222" t="s">
        <v>77</v>
      </c>
      <c r="P4222" t="s">
        <v>51</v>
      </c>
      <c r="Q4222" t="s">
        <v>52</v>
      </c>
      <c r="R4222">
        <v>16199</v>
      </c>
      <c r="S4222">
        <v>77560.811999999991</v>
      </c>
      <c r="T4222">
        <v>100829.05559999999</v>
      </c>
      <c r="U4222">
        <v>23268.243600000002</v>
      </c>
      <c r="AX4222" t="s">
        <v>29</v>
      </c>
      <c r="AY4222">
        <v>2018</v>
      </c>
      <c r="AZ4222">
        <v>11</v>
      </c>
      <c r="BA4222" t="s">
        <v>38</v>
      </c>
      <c r="BB4222" t="s">
        <v>74</v>
      </c>
      <c r="BC4222" t="s">
        <v>75</v>
      </c>
      <c r="BD4222" t="s">
        <v>77</v>
      </c>
      <c r="BE4222" t="s">
        <v>51</v>
      </c>
      <c r="BF4222" t="s">
        <v>55</v>
      </c>
      <c r="BG4222">
        <v>5919</v>
      </c>
      <c r="BH4222">
        <v>34661.663999999997</v>
      </c>
      <c r="BI4222">
        <v>41593.996799999994</v>
      </c>
      <c r="BJ4222">
        <v>6932.3327999999965</v>
      </c>
    </row>
    <row r="4223" spans="11:62" x14ac:dyDescent="0.15">
      <c r="K4223">
        <v>2018</v>
      </c>
      <c r="L4223" t="s">
        <v>29</v>
      </c>
      <c r="M4223" t="s">
        <v>74</v>
      </c>
      <c r="N4223" t="s">
        <v>75</v>
      </c>
      <c r="O4223" t="s">
        <v>77</v>
      </c>
      <c r="P4223" t="s">
        <v>51</v>
      </c>
      <c r="Q4223" t="s">
        <v>53</v>
      </c>
      <c r="R4223">
        <v>11101</v>
      </c>
      <c r="S4223">
        <v>90584.16</v>
      </c>
      <c r="T4223">
        <v>130441.19040000001</v>
      </c>
      <c r="U4223">
        <v>39857.030400000003</v>
      </c>
      <c r="AX4223" t="s">
        <v>29</v>
      </c>
      <c r="AY4223">
        <v>2018</v>
      </c>
      <c r="AZ4223">
        <v>11</v>
      </c>
      <c r="BA4223" t="s">
        <v>38</v>
      </c>
      <c r="BB4223" t="s">
        <v>74</v>
      </c>
      <c r="BC4223" t="s">
        <v>75</v>
      </c>
      <c r="BD4223" t="s">
        <v>77</v>
      </c>
      <c r="BE4223" t="s">
        <v>56</v>
      </c>
      <c r="BF4223" t="s">
        <v>57</v>
      </c>
      <c r="BG4223">
        <v>9785</v>
      </c>
      <c r="BH4223">
        <v>157342.79999999999</v>
      </c>
      <c r="BI4223">
        <v>236014.2</v>
      </c>
      <c r="BJ4223">
        <v>78671.400000000023</v>
      </c>
    </row>
    <row r="4224" spans="11:62" x14ac:dyDescent="0.15">
      <c r="K4224">
        <v>2018</v>
      </c>
      <c r="L4224" t="s">
        <v>29</v>
      </c>
      <c r="M4224" t="s">
        <v>74</v>
      </c>
      <c r="N4224" t="s">
        <v>75</v>
      </c>
      <c r="O4224" t="s">
        <v>77</v>
      </c>
      <c r="P4224" t="s">
        <v>51</v>
      </c>
      <c r="Q4224" t="s">
        <v>54</v>
      </c>
      <c r="R4224">
        <v>13962</v>
      </c>
      <c r="S4224">
        <v>34709.531999999999</v>
      </c>
      <c r="T4224">
        <v>51717.202680000002</v>
      </c>
      <c r="U4224">
        <v>17007.670680000003</v>
      </c>
      <c r="AX4224" t="s">
        <v>29</v>
      </c>
      <c r="AY4224">
        <v>2018</v>
      </c>
      <c r="AZ4224">
        <v>11</v>
      </c>
      <c r="BA4224" t="s">
        <v>38</v>
      </c>
      <c r="BB4224" t="s">
        <v>74</v>
      </c>
      <c r="BC4224" t="s">
        <v>75</v>
      </c>
      <c r="BD4224" t="s">
        <v>77</v>
      </c>
      <c r="BE4224" t="s">
        <v>56</v>
      </c>
      <c r="BF4224" t="s">
        <v>58</v>
      </c>
      <c r="BG4224">
        <v>6856</v>
      </c>
      <c r="BH4224">
        <v>50967.503999999994</v>
      </c>
      <c r="BI4224">
        <v>61161.004799999995</v>
      </c>
      <c r="BJ4224">
        <v>10193.500800000002</v>
      </c>
    </row>
    <row r="4225" spans="11:62" x14ac:dyDescent="0.15">
      <c r="K4225">
        <v>2018</v>
      </c>
      <c r="L4225" t="s">
        <v>29</v>
      </c>
      <c r="M4225" t="s">
        <v>74</v>
      </c>
      <c r="N4225" t="s">
        <v>75</v>
      </c>
      <c r="O4225" t="s">
        <v>77</v>
      </c>
      <c r="P4225" t="s">
        <v>51</v>
      </c>
      <c r="Q4225" t="s">
        <v>55</v>
      </c>
      <c r="R4225">
        <v>5919</v>
      </c>
      <c r="S4225">
        <v>34661.663999999997</v>
      </c>
      <c r="T4225">
        <v>41593.996799999994</v>
      </c>
      <c r="U4225">
        <v>6932.3327999999965</v>
      </c>
      <c r="AX4225" t="s">
        <v>29</v>
      </c>
      <c r="AY4225">
        <v>2018</v>
      </c>
      <c r="AZ4225">
        <v>11</v>
      </c>
      <c r="BA4225" t="s">
        <v>38</v>
      </c>
      <c r="BB4225" t="s">
        <v>74</v>
      </c>
      <c r="BC4225" t="s">
        <v>75</v>
      </c>
      <c r="BD4225" t="s">
        <v>77</v>
      </c>
      <c r="BE4225" t="s">
        <v>56</v>
      </c>
      <c r="BF4225" t="s">
        <v>59</v>
      </c>
      <c r="BG4225">
        <v>11728</v>
      </c>
      <c r="BH4225">
        <v>26176.896000000001</v>
      </c>
      <c r="BI4225">
        <v>36647.654399999999</v>
      </c>
      <c r="BJ4225">
        <v>10470.758399999999</v>
      </c>
    </row>
    <row r="4226" spans="11:62" x14ac:dyDescent="0.15">
      <c r="K4226">
        <v>2018</v>
      </c>
      <c r="L4226" t="s">
        <v>29</v>
      </c>
      <c r="M4226" t="s">
        <v>74</v>
      </c>
      <c r="N4226" t="s">
        <v>75</v>
      </c>
      <c r="O4226" t="s">
        <v>77</v>
      </c>
      <c r="P4226" t="s">
        <v>56</v>
      </c>
      <c r="Q4226" t="s">
        <v>57</v>
      </c>
      <c r="R4226">
        <v>9785</v>
      </c>
      <c r="S4226">
        <v>157342.79999999999</v>
      </c>
      <c r="T4226">
        <v>236014.2</v>
      </c>
      <c r="U4226">
        <v>78671.400000000023</v>
      </c>
      <c r="AX4226" t="s">
        <v>29</v>
      </c>
      <c r="AY4226">
        <v>2018</v>
      </c>
      <c r="AZ4226">
        <v>11</v>
      </c>
      <c r="BA4226" t="s">
        <v>38</v>
      </c>
      <c r="BB4226" t="s">
        <v>74</v>
      </c>
      <c r="BC4226" t="s">
        <v>75</v>
      </c>
      <c r="BD4226" t="s">
        <v>78</v>
      </c>
      <c r="BE4226" t="s">
        <v>46</v>
      </c>
      <c r="BF4226" t="s">
        <v>47</v>
      </c>
      <c r="BG4226">
        <v>5664</v>
      </c>
      <c r="BH4226">
        <v>8496</v>
      </c>
      <c r="BI4226">
        <v>10704.96</v>
      </c>
      <c r="BJ4226">
        <v>2208.9599999999991</v>
      </c>
    </row>
    <row r="4227" spans="11:62" x14ac:dyDescent="0.15">
      <c r="K4227">
        <v>2018</v>
      </c>
      <c r="L4227" t="s">
        <v>29</v>
      </c>
      <c r="M4227" t="s">
        <v>74</v>
      </c>
      <c r="N4227" t="s">
        <v>75</v>
      </c>
      <c r="O4227" t="s">
        <v>77</v>
      </c>
      <c r="P4227" t="s">
        <v>56</v>
      </c>
      <c r="Q4227" t="s">
        <v>58</v>
      </c>
      <c r="R4227">
        <v>6856</v>
      </c>
      <c r="S4227">
        <v>50967.503999999994</v>
      </c>
      <c r="T4227">
        <v>61161.004799999995</v>
      </c>
      <c r="U4227">
        <v>10193.500800000002</v>
      </c>
      <c r="AX4227" t="s">
        <v>29</v>
      </c>
      <c r="AY4227">
        <v>2018</v>
      </c>
      <c r="AZ4227">
        <v>11</v>
      </c>
      <c r="BA4227" t="s">
        <v>38</v>
      </c>
      <c r="BB4227" t="s">
        <v>74</v>
      </c>
      <c r="BC4227" t="s">
        <v>75</v>
      </c>
      <c r="BD4227" t="s">
        <v>78</v>
      </c>
      <c r="BE4227" t="s">
        <v>46</v>
      </c>
      <c r="BF4227" t="s">
        <v>48</v>
      </c>
      <c r="BG4227">
        <v>18938</v>
      </c>
      <c r="BH4227">
        <v>53746.044000000002</v>
      </c>
      <c r="BI4227">
        <v>70944.778080000004</v>
      </c>
      <c r="BJ4227">
        <v>17198.734080000002</v>
      </c>
    </row>
    <row r="4228" spans="11:62" x14ac:dyDescent="0.15">
      <c r="K4228">
        <v>2018</v>
      </c>
      <c r="L4228" t="s">
        <v>29</v>
      </c>
      <c r="M4228" t="s">
        <v>74</v>
      </c>
      <c r="N4228" t="s">
        <v>75</v>
      </c>
      <c r="O4228" t="s">
        <v>77</v>
      </c>
      <c r="P4228" t="s">
        <v>56</v>
      </c>
      <c r="Q4228" t="s">
        <v>59</v>
      </c>
      <c r="R4228">
        <v>11728</v>
      </c>
      <c r="S4228">
        <v>26176.896000000001</v>
      </c>
      <c r="T4228">
        <v>36647.654399999999</v>
      </c>
      <c r="U4228">
        <v>10470.758399999999</v>
      </c>
      <c r="AX4228" t="s">
        <v>29</v>
      </c>
      <c r="AY4228">
        <v>2018</v>
      </c>
      <c r="AZ4228">
        <v>11</v>
      </c>
      <c r="BA4228" t="s">
        <v>38</v>
      </c>
      <c r="BB4228" t="s">
        <v>74</v>
      </c>
      <c r="BC4228" t="s">
        <v>75</v>
      </c>
      <c r="BD4228" t="s">
        <v>78</v>
      </c>
      <c r="BE4228" t="s">
        <v>46</v>
      </c>
      <c r="BF4228" t="s">
        <v>49</v>
      </c>
      <c r="BG4228">
        <v>18808</v>
      </c>
      <c r="BH4228">
        <v>45515.360000000008</v>
      </c>
      <c r="BI4228">
        <v>54618.432000000008</v>
      </c>
      <c r="BJ4228">
        <v>9103.0720000000001</v>
      </c>
    </row>
    <row r="4229" spans="11:62" x14ac:dyDescent="0.15">
      <c r="K4229">
        <v>2018</v>
      </c>
      <c r="L4229" t="s">
        <v>29</v>
      </c>
      <c r="M4229" t="s">
        <v>74</v>
      </c>
      <c r="N4229" t="s">
        <v>75</v>
      </c>
      <c r="O4229" t="s">
        <v>78</v>
      </c>
      <c r="P4229" t="s">
        <v>46</v>
      </c>
      <c r="Q4229" t="s">
        <v>47</v>
      </c>
      <c r="R4229">
        <v>5664</v>
      </c>
      <c r="S4229">
        <v>8496</v>
      </c>
      <c r="T4229">
        <v>10704.96</v>
      </c>
      <c r="U4229">
        <v>2208.9599999999991</v>
      </c>
      <c r="AX4229" t="s">
        <v>29</v>
      </c>
      <c r="AY4229">
        <v>2018</v>
      </c>
      <c r="AZ4229">
        <v>11</v>
      </c>
      <c r="BA4229" t="s">
        <v>38</v>
      </c>
      <c r="BB4229" t="s">
        <v>74</v>
      </c>
      <c r="BC4229" t="s">
        <v>75</v>
      </c>
      <c r="BD4229" t="s">
        <v>78</v>
      </c>
      <c r="BE4229" t="s">
        <v>46</v>
      </c>
      <c r="BF4229" t="s">
        <v>50</v>
      </c>
      <c r="BG4229">
        <v>9266</v>
      </c>
      <c r="BH4229">
        <v>45968.625999999997</v>
      </c>
      <c r="BI4229">
        <v>65275.448919999988</v>
      </c>
      <c r="BJ4229">
        <v>19306.822919999991</v>
      </c>
    </row>
    <row r="4230" spans="11:62" x14ac:dyDescent="0.15">
      <c r="K4230">
        <v>2018</v>
      </c>
      <c r="L4230" t="s">
        <v>29</v>
      </c>
      <c r="M4230" t="s">
        <v>74</v>
      </c>
      <c r="N4230" t="s">
        <v>75</v>
      </c>
      <c r="O4230" t="s">
        <v>78</v>
      </c>
      <c r="P4230" t="s">
        <v>46</v>
      </c>
      <c r="Q4230" t="s">
        <v>48</v>
      </c>
      <c r="R4230">
        <v>18938</v>
      </c>
      <c r="S4230">
        <v>53746.044000000002</v>
      </c>
      <c r="T4230">
        <v>70944.778080000004</v>
      </c>
      <c r="U4230">
        <v>17198.734080000002</v>
      </c>
      <c r="AX4230" t="s">
        <v>29</v>
      </c>
      <c r="AY4230">
        <v>2018</v>
      </c>
      <c r="AZ4230">
        <v>11</v>
      </c>
      <c r="BA4230" t="s">
        <v>38</v>
      </c>
      <c r="BB4230" t="s">
        <v>74</v>
      </c>
      <c r="BC4230" t="s">
        <v>75</v>
      </c>
      <c r="BD4230" t="s">
        <v>78</v>
      </c>
      <c r="BE4230" t="s">
        <v>51</v>
      </c>
      <c r="BF4230" t="s">
        <v>52</v>
      </c>
      <c r="BG4230">
        <v>7165</v>
      </c>
      <c r="BH4230">
        <v>34578.29</v>
      </c>
      <c r="BI4230">
        <v>48409.606000000007</v>
      </c>
      <c r="BJ4230">
        <v>13831.316000000006</v>
      </c>
    </row>
    <row r="4231" spans="11:62" x14ac:dyDescent="0.15">
      <c r="K4231">
        <v>2018</v>
      </c>
      <c r="L4231" t="s">
        <v>29</v>
      </c>
      <c r="M4231" t="s">
        <v>74</v>
      </c>
      <c r="N4231" t="s">
        <v>75</v>
      </c>
      <c r="O4231" t="s">
        <v>78</v>
      </c>
      <c r="P4231" t="s">
        <v>46</v>
      </c>
      <c r="Q4231" t="s">
        <v>49</v>
      </c>
      <c r="R4231">
        <v>18808</v>
      </c>
      <c r="S4231">
        <v>45515.360000000008</v>
      </c>
      <c r="T4231">
        <v>54618.432000000008</v>
      </c>
      <c r="U4231">
        <v>9103.0720000000001</v>
      </c>
      <c r="AX4231" t="s">
        <v>29</v>
      </c>
      <c r="AY4231">
        <v>2018</v>
      </c>
      <c r="AZ4231">
        <v>11</v>
      </c>
      <c r="BA4231" t="s">
        <v>38</v>
      </c>
      <c r="BB4231" t="s">
        <v>74</v>
      </c>
      <c r="BC4231" t="s">
        <v>75</v>
      </c>
      <c r="BD4231" t="s">
        <v>78</v>
      </c>
      <c r="BE4231" t="s">
        <v>51</v>
      </c>
      <c r="BF4231" t="s">
        <v>53</v>
      </c>
      <c r="BG4231">
        <v>9066</v>
      </c>
      <c r="BH4231">
        <v>77677.487999999998</v>
      </c>
      <c r="BI4231">
        <v>94766.535360000009</v>
      </c>
      <c r="BJ4231">
        <v>17089.047360000011</v>
      </c>
    </row>
    <row r="4232" spans="11:62" x14ac:dyDescent="0.15">
      <c r="K4232">
        <v>2018</v>
      </c>
      <c r="L4232" t="s">
        <v>29</v>
      </c>
      <c r="M4232" t="s">
        <v>74</v>
      </c>
      <c r="N4232" t="s">
        <v>75</v>
      </c>
      <c r="O4232" t="s">
        <v>78</v>
      </c>
      <c r="P4232" t="s">
        <v>46</v>
      </c>
      <c r="Q4232" t="s">
        <v>50</v>
      </c>
      <c r="R4232">
        <v>9266</v>
      </c>
      <c r="S4232">
        <v>45968.625999999997</v>
      </c>
      <c r="T4232">
        <v>65275.448919999988</v>
      </c>
      <c r="U4232">
        <v>19306.822919999991</v>
      </c>
      <c r="AX4232" t="s">
        <v>29</v>
      </c>
      <c r="AY4232">
        <v>2018</v>
      </c>
      <c r="AZ4232">
        <v>11</v>
      </c>
      <c r="BA4232" t="s">
        <v>38</v>
      </c>
      <c r="BB4232" t="s">
        <v>74</v>
      </c>
      <c r="BC4232" t="s">
        <v>75</v>
      </c>
      <c r="BD4232" t="s">
        <v>78</v>
      </c>
      <c r="BE4232" t="s">
        <v>51</v>
      </c>
      <c r="BF4232" t="s">
        <v>54</v>
      </c>
      <c r="BG4232">
        <v>10858</v>
      </c>
      <c r="BH4232">
        <v>27948.492000000002</v>
      </c>
      <c r="BI4232">
        <v>38289.43404</v>
      </c>
      <c r="BJ4232">
        <v>10340.942039999998</v>
      </c>
    </row>
    <row r="4233" spans="11:62" x14ac:dyDescent="0.15">
      <c r="K4233">
        <v>2018</v>
      </c>
      <c r="L4233" t="s">
        <v>29</v>
      </c>
      <c r="M4233" t="s">
        <v>74</v>
      </c>
      <c r="N4233" t="s">
        <v>75</v>
      </c>
      <c r="O4233" t="s">
        <v>78</v>
      </c>
      <c r="P4233" t="s">
        <v>51</v>
      </c>
      <c r="Q4233" t="s">
        <v>52</v>
      </c>
      <c r="R4233">
        <v>7165</v>
      </c>
      <c r="S4233">
        <v>34578.29</v>
      </c>
      <c r="T4233">
        <v>48409.606000000007</v>
      </c>
      <c r="U4233">
        <v>13831.316000000006</v>
      </c>
      <c r="AX4233" t="s">
        <v>29</v>
      </c>
      <c r="AY4233">
        <v>2018</v>
      </c>
      <c r="AZ4233">
        <v>11</v>
      </c>
      <c r="BA4233" t="s">
        <v>38</v>
      </c>
      <c r="BB4233" t="s">
        <v>74</v>
      </c>
      <c r="BC4233" t="s">
        <v>75</v>
      </c>
      <c r="BD4233" t="s">
        <v>78</v>
      </c>
      <c r="BE4233" t="s">
        <v>51</v>
      </c>
      <c r="BF4233" t="s">
        <v>55</v>
      </c>
      <c r="BG4233">
        <v>16737</v>
      </c>
      <c r="BH4233">
        <v>98011.871999999988</v>
      </c>
      <c r="BI4233">
        <v>127415.43359999999</v>
      </c>
      <c r="BJ4233">
        <v>29403.561600000001</v>
      </c>
    </row>
    <row r="4234" spans="11:62" x14ac:dyDescent="0.15">
      <c r="K4234">
        <v>2018</v>
      </c>
      <c r="L4234" t="s">
        <v>29</v>
      </c>
      <c r="M4234" t="s">
        <v>74</v>
      </c>
      <c r="N4234" t="s">
        <v>75</v>
      </c>
      <c r="O4234" t="s">
        <v>78</v>
      </c>
      <c r="P4234" t="s">
        <v>51</v>
      </c>
      <c r="Q4234" t="s">
        <v>53</v>
      </c>
      <c r="R4234">
        <v>9066</v>
      </c>
      <c r="S4234">
        <v>77677.487999999998</v>
      </c>
      <c r="T4234">
        <v>94766.535360000009</v>
      </c>
      <c r="U4234">
        <v>17089.047360000011</v>
      </c>
      <c r="AX4234" t="s">
        <v>29</v>
      </c>
      <c r="AY4234">
        <v>2018</v>
      </c>
      <c r="AZ4234">
        <v>11</v>
      </c>
      <c r="BA4234" t="s">
        <v>38</v>
      </c>
      <c r="BB4234" t="s">
        <v>74</v>
      </c>
      <c r="BC4234" t="s">
        <v>75</v>
      </c>
      <c r="BD4234" t="s">
        <v>78</v>
      </c>
      <c r="BE4234" t="s">
        <v>56</v>
      </c>
      <c r="BF4234" t="s">
        <v>57</v>
      </c>
      <c r="BG4234">
        <v>6505</v>
      </c>
      <c r="BH4234">
        <v>96755.37</v>
      </c>
      <c r="BI4234">
        <v>135457.51799999998</v>
      </c>
      <c r="BJ4234">
        <v>38702.147999999986</v>
      </c>
    </row>
    <row r="4235" spans="11:62" x14ac:dyDescent="0.15">
      <c r="K4235">
        <v>2018</v>
      </c>
      <c r="L4235" t="s">
        <v>29</v>
      </c>
      <c r="M4235" t="s">
        <v>74</v>
      </c>
      <c r="N4235" t="s">
        <v>75</v>
      </c>
      <c r="O4235" t="s">
        <v>78</v>
      </c>
      <c r="P4235" t="s">
        <v>51</v>
      </c>
      <c r="Q4235" t="s">
        <v>54</v>
      </c>
      <c r="R4235">
        <v>10858</v>
      </c>
      <c r="S4235">
        <v>27948.492000000002</v>
      </c>
      <c r="T4235">
        <v>38289.43404</v>
      </c>
      <c r="U4235">
        <v>10340.942039999998</v>
      </c>
      <c r="AX4235" t="s">
        <v>29</v>
      </c>
      <c r="AY4235">
        <v>2018</v>
      </c>
      <c r="AZ4235">
        <v>11</v>
      </c>
      <c r="BA4235" t="s">
        <v>38</v>
      </c>
      <c r="BB4235" t="s">
        <v>74</v>
      </c>
      <c r="BC4235" t="s">
        <v>75</v>
      </c>
      <c r="BD4235" t="s">
        <v>78</v>
      </c>
      <c r="BE4235" t="s">
        <v>56</v>
      </c>
      <c r="BF4235" t="s">
        <v>58</v>
      </c>
      <c r="BG4235">
        <v>19615</v>
      </c>
      <c r="BH4235">
        <v>156939.61499999999</v>
      </c>
      <c r="BI4235">
        <v>213437.87640000001</v>
      </c>
      <c r="BJ4235">
        <v>56498.261400000018</v>
      </c>
    </row>
    <row r="4236" spans="11:62" x14ac:dyDescent="0.15">
      <c r="K4236">
        <v>2018</v>
      </c>
      <c r="L4236" t="s">
        <v>29</v>
      </c>
      <c r="M4236" t="s">
        <v>74</v>
      </c>
      <c r="N4236" t="s">
        <v>75</v>
      </c>
      <c r="O4236" t="s">
        <v>78</v>
      </c>
      <c r="P4236" t="s">
        <v>51</v>
      </c>
      <c r="Q4236" t="s">
        <v>55</v>
      </c>
      <c r="R4236">
        <v>16737</v>
      </c>
      <c r="S4236">
        <v>98011.871999999988</v>
      </c>
      <c r="T4236">
        <v>127415.43359999999</v>
      </c>
      <c r="U4236">
        <v>29403.561600000001</v>
      </c>
      <c r="AX4236" t="s">
        <v>29</v>
      </c>
      <c r="AY4236">
        <v>2018</v>
      </c>
      <c r="AZ4236">
        <v>11</v>
      </c>
      <c r="BA4236" t="s">
        <v>38</v>
      </c>
      <c r="BB4236" t="s">
        <v>74</v>
      </c>
      <c r="BC4236" t="s">
        <v>75</v>
      </c>
      <c r="BD4236" t="s">
        <v>78</v>
      </c>
      <c r="BE4236" t="s">
        <v>56</v>
      </c>
      <c r="BF4236" t="s">
        <v>59</v>
      </c>
      <c r="BG4236">
        <v>11076</v>
      </c>
      <c r="BH4236">
        <v>23525.423999999999</v>
      </c>
      <c r="BI4236">
        <v>29406.78</v>
      </c>
      <c r="BJ4236">
        <v>5881.3559999999998</v>
      </c>
    </row>
    <row r="4237" spans="11:62" x14ac:dyDescent="0.15">
      <c r="K4237">
        <v>2018</v>
      </c>
      <c r="L4237" t="s">
        <v>29</v>
      </c>
      <c r="M4237" t="s">
        <v>74</v>
      </c>
      <c r="N4237" t="s">
        <v>75</v>
      </c>
      <c r="O4237" t="s">
        <v>78</v>
      </c>
      <c r="P4237" t="s">
        <v>56</v>
      </c>
      <c r="Q4237" t="s">
        <v>57</v>
      </c>
      <c r="R4237">
        <v>6505</v>
      </c>
      <c r="S4237">
        <v>96755.37</v>
      </c>
      <c r="T4237">
        <v>135457.51799999998</v>
      </c>
      <c r="U4237">
        <v>38702.147999999986</v>
      </c>
      <c r="AX4237" t="s">
        <v>29</v>
      </c>
      <c r="AY4237">
        <v>2018</v>
      </c>
      <c r="AZ4237">
        <v>11</v>
      </c>
      <c r="BA4237" t="s">
        <v>38</v>
      </c>
      <c r="BB4237" t="s">
        <v>74</v>
      </c>
      <c r="BC4237" t="s">
        <v>75</v>
      </c>
      <c r="BD4237" t="s">
        <v>79</v>
      </c>
      <c r="BE4237" t="s">
        <v>46</v>
      </c>
      <c r="BF4237" t="s">
        <v>47</v>
      </c>
      <c r="BG4237">
        <v>17534</v>
      </c>
      <c r="BH4237">
        <v>27142.631999999998</v>
      </c>
      <c r="BI4237">
        <v>35828.274239999999</v>
      </c>
      <c r="BJ4237">
        <v>8685.642240000001</v>
      </c>
    </row>
    <row r="4238" spans="11:62" x14ac:dyDescent="0.15">
      <c r="K4238">
        <v>2018</v>
      </c>
      <c r="L4238" t="s">
        <v>29</v>
      </c>
      <c r="M4238" t="s">
        <v>74</v>
      </c>
      <c r="N4238" t="s">
        <v>75</v>
      </c>
      <c r="O4238" t="s">
        <v>78</v>
      </c>
      <c r="P4238" t="s">
        <v>56</v>
      </c>
      <c r="Q4238" t="s">
        <v>58</v>
      </c>
      <c r="R4238">
        <v>19615</v>
      </c>
      <c r="S4238">
        <v>156939.61499999999</v>
      </c>
      <c r="T4238">
        <v>213437.87640000001</v>
      </c>
      <c r="U4238">
        <v>56498.261400000018</v>
      </c>
      <c r="AX4238" t="s">
        <v>29</v>
      </c>
      <c r="AY4238">
        <v>2018</v>
      </c>
      <c r="AZ4238">
        <v>11</v>
      </c>
      <c r="BA4238" t="s">
        <v>38</v>
      </c>
      <c r="BB4238" t="s">
        <v>74</v>
      </c>
      <c r="BC4238" t="s">
        <v>75</v>
      </c>
      <c r="BD4238" t="s">
        <v>79</v>
      </c>
      <c r="BE4238" t="s">
        <v>46</v>
      </c>
      <c r="BF4238" t="s">
        <v>48</v>
      </c>
      <c r="BG4238">
        <v>18830</v>
      </c>
      <c r="BH4238">
        <v>53853.8</v>
      </c>
      <c r="BI4238">
        <v>79165.08600000001</v>
      </c>
      <c r="BJ4238">
        <v>25311.286000000007</v>
      </c>
    </row>
    <row r="4239" spans="11:62" x14ac:dyDescent="0.15">
      <c r="K4239">
        <v>2018</v>
      </c>
      <c r="L4239" t="s">
        <v>29</v>
      </c>
      <c r="M4239" t="s">
        <v>74</v>
      </c>
      <c r="N4239" t="s">
        <v>75</v>
      </c>
      <c r="O4239" t="s">
        <v>78</v>
      </c>
      <c r="P4239" t="s">
        <v>56</v>
      </c>
      <c r="Q4239" t="s">
        <v>59</v>
      </c>
      <c r="R4239">
        <v>11076</v>
      </c>
      <c r="S4239">
        <v>23525.423999999999</v>
      </c>
      <c r="T4239">
        <v>29406.78</v>
      </c>
      <c r="U4239">
        <v>5881.3559999999998</v>
      </c>
      <c r="AX4239" t="s">
        <v>29</v>
      </c>
      <c r="AY4239">
        <v>2018</v>
      </c>
      <c r="AZ4239">
        <v>11</v>
      </c>
      <c r="BA4239" t="s">
        <v>38</v>
      </c>
      <c r="BB4239" t="s">
        <v>74</v>
      </c>
      <c r="BC4239" t="s">
        <v>75</v>
      </c>
      <c r="BD4239" t="s">
        <v>79</v>
      </c>
      <c r="BE4239" t="s">
        <v>46</v>
      </c>
      <c r="BF4239" t="s">
        <v>49</v>
      </c>
      <c r="BG4239">
        <v>6442</v>
      </c>
      <c r="BH4239">
        <v>15873.088000000003</v>
      </c>
      <c r="BI4239">
        <v>20000.090880000003</v>
      </c>
      <c r="BJ4239">
        <v>4127.00288</v>
      </c>
    </row>
    <row r="4240" spans="11:62" x14ac:dyDescent="0.15">
      <c r="K4240">
        <v>2018</v>
      </c>
      <c r="L4240" t="s">
        <v>29</v>
      </c>
      <c r="M4240" t="s">
        <v>74</v>
      </c>
      <c r="N4240" t="s">
        <v>75</v>
      </c>
      <c r="O4240" t="s">
        <v>79</v>
      </c>
      <c r="P4240" t="s">
        <v>46</v>
      </c>
      <c r="Q4240" t="s">
        <v>47</v>
      </c>
      <c r="R4240">
        <v>17534</v>
      </c>
      <c r="S4240">
        <v>27142.631999999998</v>
      </c>
      <c r="T4240">
        <v>35828.274239999999</v>
      </c>
      <c r="U4240">
        <v>8685.642240000001</v>
      </c>
      <c r="AX4240" t="s">
        <v>29</v>
      </c>
      <c r="AY4240">
        <v>2018</v>
      </c>
      <c r="AZ4240">
        <v>11</v>
      </c>
      <c r="BA4240" t="s">
        <v>38</v>
      </c>
      <c r="BB4240" t="s">
        <v>74</v>
      </c>
      <c r="BC4240" t="s">
        <v>75</v>
      </c>
      <c r="BD4240" t="s">
        <v>79</v>
      </c>
      <c r="BE4240" t="s">
        <v>46</v>
      </c>
      <c r="BF4240" t="s">
        <v>50</v>
      </c>
      <c r="BG4240">
        <v>16666</v>
      </c>
      <c r="BH4240">
        <v>84046.637999999992</v>
      </c>
      <c r="BI4240">
        <v>119346.22596</v>
      </c>
      <c r="BJ4240">
        <v>35299.587960000004</v>
      </c>
    </row>
    <row r="4241" spans="11:62" x14ac:dyDescent="0.15">
      <c r="K4241">
        <v>2018</v>
      </c>
      <c r="L4241" t="s">
        <v>29</v>
      </c>
      <c r="M4241" t="s">
        <v>74</v>
      </c>
      <c r="N4241" t="s">
        <v>75</v>
      </c>
      <c r="O4241" t="s">
        <v>79</v>
      </c>
      <c r="P4241" t="s">
        <v>46</v>
      </c>
      <c r="Q4241" t="s">
        <v>48</v>
      </c>
      <c r="R4241">
        <v>18830</v>
      </c>
      <c r="S4241">
        <v>53853.8</v>
      </c>
      <c r="T4241">
        <v>79165.08600000001</v>
      </c>
      <c r="U4241">
        <v>25311.286000000007</v>
      </c>
      <c r="AX4241" t="s">
        <v>29</v>
      </c>
      <c r="AY4241">
        <v>2018</v>
      </c>
      <c r="AZ4241">
        <v>11</v>
      </c>
      <c r="BA4241" t="s">
        <v>38</v>
      </c>
      <c r="BB4241" t="s">
        <v>74</v>
      </c>
      <c r="BC4241" t="s">
        <v>75</v>
      </c>
      <c r="BD4241" t="s">
        <v>79</v>
      </c>
      <c r="BE4241" t="s">
        <v>51</v>
      </c>
      <c r="BF4241" t="s">
        <v>52</v>
      </c>
      <c r="BG4241">
        <v>7520</v>
      </c>
      <c r="BH4241">
        <v>32005.119999999999</v>
      </c>
      <c r="BI4241">
        <v>39366.297599999998</v>
      </c>
      <c r="BJ4241">
        <v>7361.1775999999991</v>
      </c>
    </row>
    <row r="4242" spans="11:62" x14ac:dyDescent="0.15">
      <c r="K4242">
        <v>2018</v>
      </c>
      <c r="L4242" t="s">
        <v>29</v>
      </c>
      <c r="M4242" t="s">
        <v>74</v>
      </c>
      <c r="N4242" t="s">
        <v>75</v>
      </c>
      <c r="O4242" t="s">
        <v>79</v>
      </c>
      <c r="P4242" t="s">
        <v>46</v>
      </c>
      <c r="Q4242" t="s">
        <v>49</v>
      </c>
      <c r="R4242">
        <v>6442</v>
      </c>
      <c r="S4242">
        <v>15873.088000000003</v>
      </c>
      <c r="T4242">
        <v>20000.090880000003</v>
      </c>
      <c r="U4242">
        <v>4127.00288</v>
      </c>
      <c r="AX4242" t="s">
        <v>29</v>
      </c>
      <c r="AY4242">
        <v>2018</v>
      </c>
      <c r="AZ4242">
        <v>11</v>
      </c>
      <c r="BA4242" t="s">
        <v>38</v>
      </c>
      <c r="BB4242" t="s">
        <v>74</v>
      </c>
      <c r="BC4242" t="s">
        <v>75</v>
      </c>
      <c r="BD4242" t="s">
        <v>79</v>
      </c>
      <c r="BE4242" t="s">
        <v>51</v>
      </c>
      <c r="BF4242" t="s">
        <v>53</v>
      </c>
      <c r="BG4242">
        <v>9956</v>
      </c>
      <c r="BH4242">
        <v>79886.944000000003</v>
      </c>
      <c r="BI4242">
        <v>104651.89664000001</v>
      </c>
      <c r="BJ4242">
        <v>24764.952640000003</v>
      </c>
    </row>
    <row r="4243" spans="11:62" x14ac:dyDescent="0.15">
      <c r="K4243">
        <v>2018</v>
      </c>
      <c r="L4243" t="s">
        <v>29</v>
      </c>
      <c r="M4243" t="s">
        <v>74</v>
      </c>
      <c r="N4243" t="s">
        <v>75</v>
      </c>
      <c r="O4243" t="s">
        <v>79</v>
      </c>
      <c r="P4243" t="s">
        <v>46</v>
      </c>
      <c r="Q4243" t="s">
        <v>50</v>
      </c>
      <c r="R4243">
        <v>16666</v>
      </c>
      <c r="S4243">
        <v>84046.637999999992</v>
      </c>
      <c r="T4243">
        <v>119346.22596</v>
      </c>
      <c r="U4243">
        <v>35299.587960000004</v>
      </c>
      <c r="AX4243" t="s">
        <v>29</v>
      </c>
      <c r="AY4243">
        <v>2018</v>
      </c>
      <c r="AZ4243">
        <v>11</v>
      </c>
      <c r="BA4243" t="s">
        <v>38</v>
      </c>
      <c r="BB4243" t="s">
        <v>74</v>
      </c>
      <c r="BC4243" t="s">
        <v>75</v>
      </c>
      <c r="BD4243" t="s">
        <v>79</v>
      </c>
      <c r="BE4243" t="s">
        <v>51</v>
      </c>
      <c r="BF4243" t="s">
        <v>54</v>
      </c>
      <c r="BG4243">
        <v>8916</v>
      </c>
      <c r="BH4243">
        <v>24715.152000000002</v>
      </c>
      <c r="BI4243">
        <v>31388.243040000005</v>
      </c>
      <c r="BJ4243">
        <v>6673.091040000003</v>
      </c>
    </row>
    <row r="4244" spans="11:62" x14ac:dyDescent="0.15">
      <c r="K4244">
        <v>2018</v>
      </c>
      <c r="L4244" t="s">
        <v>29</v>
      </c>
      <c r="M4244" t="s">
        <v>74</v>
      </c>
      <c r="N4244" t="s">
        <v>75</v>
      </c>
      <c r="O4244" t="s">
        <v>79</v>
      </c>
      <c r="P4244" t="s">
        <v>51</v>
      </c>
      <c r="Q4244" t="s">
        <v>52</v>
      </c>
      <c r="R4244">
        <v>7520</v>
      </c>
      <c r="S4244">
        <v>32005.119999999999</v>
      </c>
      <c r="T4244">
        <v>39366.297599999998</v>
      </c>
      <c r="U4244">
        <v>7361.1775999999991</v>
      </c>
      <c r="AX4244" t="s">
        <v>29</v>
      </c>
      <c r="AY4244">
        <v>2018</v>
      </c>
      <c r="AZ4244">
        <v>11</v>
      </c>
      <c r="BA4244" t="s">
        <v>38</v>
      </c>
      <c r="BB4244" t="s">
        <v>74</v>
      </c>
      <c r="BC4244" t="s">
        <v>75</v>
      </c>
      <c r="BD4244" t="s">
        <v>79</v>
      </c>
      <c r="BE4244" t="s">
        <v>51</v>
      </c>
      <c r="BF4244" t="s">
        <v>55</v>
      </c>
      <c r="BG4244">
        <v>10835</v>
      </c>
      <c r="BH4244">
        <v>67610.399999999994</v>
      </c>
      <c r="BI4244">
        <v>81132.479999999996</v>
      </c>
      <c r="BJ4244">
        <v>13522.080000000002</v>
      </c>
    </row>
    <row r="4245" spans="11:62" x14ac:dyDescent="0.15">
      <c r="K4245">
        <v>2018</v>
      </c>
      <c r="L4245" t="s">
        <v>29</v>
      </c>
      <c r="M4245" t="s">
        <v>74</v>
      </c>
      <c r="N4245" t="s">
        <v>75</v>
      </c>
      <c r="O4245" t="s">
        <v>79</v>
      </c>
      <c r="P4245" t="s">
        <v>51</v>
      </c>
      <c r="Q4245" t="s">
        <v>53</v>
      </c>
      <c r="R4245">
        <v>9956</v>
      </c>
      <c r="S4245">
        <v>79886.944000000003</v>
      </c>
      <c r="T4245">
        <v>104651.89664000001</v>
      </c>
      <c r="U4245">
        <v>24764.952640000003</v>
      </c>
      <c r="AX4245" t="s">
        <v>29</v>
      </c>
      <c r="AY4245">
        <v>2018</v>
      </c>
      <c r="AZ4245">
        <v>11</v>
      </c>
      <c r="BA4245" t="s">
        <v>38</v>
      </c>
      <c r="BB4245" t="s">
        <v>74</v>
      </c>
      <c r="BC4245" t="s">
        <v>75</v>
      </c>
      <c r="BD4245" t="s">
        <v>79</v>
      </c>
      <c r="BE4245" t="s">
        <v>56</v>
      </c>
      <c r="BF4245" t="s">
        <v>57</v>
      </c>
      <c r="BG4245">
        <v>14427</v>
      </c>
      <c r="BH4245">
        <v>235852.59600000002</v>
      </c>
      <c r="BI4245">
        <v>313683.95268000005</v>
      </c>
      <c r="BJ4245">
        <v>77831.356680000026</v>
      </c>
    </row>
    <row r="4246" spans="11:62" x14ac:dyDescent="0.15">
      <c r="K4246">
        <v>2018</v>
      </c>
      <c r="L4246" t="s">
        <v>29</v>
      </c>
      <c r="M4246" t="s">
        <v>74</v>
      </c>
      <c r="N4246" t="s">
        <v>75</v>
      </c>
      <c r="O4246" t="s">
        <v>79</v>
      </c>
      <c r="P4246" t="s">
        <v>51</v>
      </c>
      <c r="Q4246" t="s">
        <v>54</v>
      </c>
      <c r="R4246">
        <v>8916</v>
      </c>
      <c r="S4246">
        <v>24715.152000000002</v>
      </c>
      <c r="T4246">
        <v>31388.243040000005</v>
      </c>
      <c r="U4246">
        <v>6673.091040000003</v>
      </c>
      <c r="AX4246" t="s">
        <v>29</v>
      </c>
      <c r="AY4246">
        <v>2018</v>
      </c>
      <c r="AZ4246">
        <v>11</v>
      </c>
      <c r="BA4246" t="s">
        <v>38</v>
      </c>
      <c r="BB4246" t="s">
        <v>74</v>
      </c>
      <c r="BC4246" t="s">
        <v>75</v>
      </c>
      <c r="BD4246" t="s">
        <v>79</v>
      </c>
      <c r="BE4246" t="s">
        <v>56</v>
      </c>
      <c r="BF4246" t="s">
        <v>58</v>
      </c>
      <c r="BG4246">
        <v>11489</v>
      </c>
      <c r="BH4246">
        <v>81066.383999999991</v>
      </c>
      <c r="BI4246">
        <v>111871.60991999999</v>
      </c>
      <c r="BJ4246">
        <v>30805.225919999997</v>
      </c>
    </row>
    <row r="4247" spans="11:62" x14ac:dyDescent="0.15">
      <c r="K4247">
        <v>2018</v>
      </c>
      <c r="L4247" t="s">
        <v>29</v>
      </c>
      <c r="M4247" t="s">
        <v>74</v>
      </c>
      <c r="N4247" t="s">
        <v>75</v>
      </c>
      <c r="O4247" t="s">
        <v>79</v>
      </c>
      <c r="P4247" t="s">
        <v>51</v>
      </c>
      <c r="Q4247" t="s">
        <v>55</v>
      </c>
      <c r="R4247">
        <v>10835</v>
      </c>
      <c r="S4247">
        <v>67610.399999999994</v>
      </c>
      <c r="T4247">
        <v>81132.479999999996</v>
      </c>
      <c r="U4247">
        <v>13522.080000000002</v>
      </c>
      <c r="AX4247" t="s">
        <v>29</v>
      </c>
      <c r="AY4247">
        <v>2018</v>
      </c>
      <c r="AZ4247">
        <v>11</v>
      </c>
      <c r="BA4247" t="s">
        <v>38</v>
      </c>
      <c r="BB4247" t="s">
        <v>74</v>
      </c>
      <c r="BC4247" t="s">
        <v>75</v>
      </c>
      <c r="BD4247" t="s">
        <v>79</v>
      </c>
      <c r="BE4247" t="s">
        <v>56</v>
      </c>
      <c r="BF4247" t="s">
        <v>59</v>
      </c>
      <c r="BG4247">
        <v>6811</v>
      </c>
      <c r="BH4247">
        <v>15324.750000000002</v>
      </c>
      <c r="BI4247">
        <v>21914.392500000005</v>
      </c>
      <c r="BJ4247">
        <v>6589.6425000000036</v>
      </c>
    </row>
    <row r="4248" spans="11:62" x14ac:dyDescent="0.15">
      <c r="K4248">
        <v>2018</v>
      </c>
      <c r="L4248" t="s">
        <v>29</v>
      </c>
      <c r="M4248" t="s">
        <v>74</v>
      </c>
      <c r="N4248" t="s">
        <v>75</v>
      </c>
      <c r="O4248" t="s">
        <v>79</v>
      </c>
      <c r="P4248" t="s">
        <v>56</v>
      </c>
      <c r="Q4248" t="s">
        <v>57</v>
      </c>
      <c r="R4248">
        <v>14427</v>
      </c>
      <c r="S4248">
        <v>235852.59600000002</v>
      </c>
      <c r="T4248">
        <v>313683.95268000005</v>
      </c>
      <c r="U4248">
        <v>77831.356680000026</v>
      </c>
      <c r="AX4248" t="s">
        <v>29</v>
      </c>
      <c r="AY4248">
        <v>2018</v>
      </c>
      <c r="AZ4248">
        <v>11</v>
      </c>
      <c r="BA4248" t="s">
        <v>38</v>
      </c>
      <c r="BB4248" t="s">
        <v>74</v>
      </c>
      <c r="BC4248" t="s">
        <v>75</v>
      </c>
      <c r="BD4248" t="s">
        <v>80</v>
      </c>
      <c r="BE4248" t="s">
        <v>46</v>
      </c>
      <c r="BF4248" t="s">
        <v>47</v>
      </c>
      <c r="BG4248">
        <v>13927</v>
      </c>
      <c r="BH4248">
        <v>19219.259999999998</v>
      </c>
      <c r="BI4248">
        <v>27291.349200000001</v>
      </c>
      <c r="BJ4248">
        <v>8072.0892000000022</v>
      </c>
    </row>
    <row r="4249" spans="11:62" x14ac:dyDescent="0.15">
      <c r="K4249">
        <v>2018</v>
      </c>
      <c r="L4249" t="s">
        <v>29</v>
      </c>
      <c r="M4249" t="s">
        <v>74</v>
      </c>
      <c r="N4249" t="s">
        <v>75</v>
      </c>
      <c r="O4249" t="s">
        <v>79</v>
      </c>
      <c r="P4249" t="s">
        <v>56</v>
      </c>
      <c r="Q4249" t="s">
        <v>58</v>
      </c>
      <c r="R4249">
        <v>11489</v>
      </c>
      <c r="S4249">
        <v>81066.383999999991</v>
      </c>
      <c r="T4249">
        <v>111871.60991999999</v>
      </c>
      <c r="U4249">
        <v>30805.225919999997</v>
      </c>
      <c r="AX4249" t="s">
        <v>29</v>
      </c>
      <c r="AY4249">
        <v>2018</v>
      </c>
      <c r="AZ4249">
        <v>11</v>
      </c>
      <c r="BA4249" t="s">
        <v>38</v>
      </c>
      <c r="BB4249" t="s">
        <v>74</v>
      </c>
      <c r="BC4249" t="s">
        <v>75</v>
      </c>
      <c r="BD4249" t="s">
        <v>80</v>
      </c>
      <c r="BE4249" t="s">
        <v>46</v>
      </c>
      <c r="BF4249" t="s">
        <v>48</v>
      </c>
      <c r="BG4249">
        <v>15568</v>
      </c>
      <c r="BH4249">
        <v>40414.528000000006</v>
      </c>
      <c r="BI4249">
        <v>55772.048640000008</v>
      </c>
      <c r="BJ4249">
        <v>15357.520640000002</v>
      </c>
    </row>
    <row r="4250" spans="11:62" x14ac:dyDescent="0.15">
      <c r="K4250">
        <v>2018</v>
      </c>
      <c r="L4250" t="s">
        <v>29</v>
      </c>
      <c r="M4250" t="s">
        <v>74</v>
      </c>
      <c r="N4250" t="s">
        <v>75</v>
      </c>
      <c r="O4250" t="s">
        <v>79</v>
      </c>
      <c r="P4250" t="s">
        <v>56</v>
      </c>
      <c r="Q4250" t="s">
        <v>59</v>
      </c>
      <c r="R4250">
        <v>6811</v>
      </c>
      <c r="S4250">
        <v>15324.750000000002</v>
      </c>
      <c r="T4250">
        <v>21914.392500000005</v>
      </c>
      <c r="U4250">
        <v>6589.6425000000036</v>
      </c>
      <c r="AX4250" t="s">
        <v>29</v>
      </c>
      <c r="AY4250">
        <v>2018</v>
      </c>
      <c r="AZ4250">
        <v>11</v>
      </c>
      <c r="BA4250" t="s">
        <v>38</v>
      </c>
      <c r="BB4250" t="s">
        <v>74</v>
      </c>
      <c r="BC4250" t="s">
        <v>75</v>
      </c>
      <c r="BD4250" t="s">
        <v>80</v>
      </c>
      <c r="BE4250" t="s">
        <v>46</v>
      </c>
      <c r="BF4250" t="s">
        <v>49</v>
      </c>
      <c r="BG4250">
        <v>13523</v>
      </c>
      <c r="BH4250">
        <v>34213.19</v>
      </c>
      <c r="BI4250">
        <v>45845.674599999998</v>
      </c>
      <c r="BJ4250">
        <v>11632.484599999996</v>
      </c>
    </row>
    <row r="4251" spans="11:62" x14ac:dyDescent="0.15">
      <c r="K4251">
        <v>2018</v>
      </c>
      <c r="L4251" t="s">
        <v>29</v>
      </c>
      <c r="M4251" t="s">
        <v>74</v>
      </c>
      <c r="N4251" t="s">
        <v>75</v>
      </c>
      <c r="O4251" t="s">
        <v>80</v>
      </c>
      <c r="P4251" t="s">
        <v>46</v>
      </c>
      <c r="Q4251" t="s">
        <v>47</v>
      </c>
      <c r="R4251">
        <v>13927</v>
      </c>
      <c r="S4251">
        <v>19219.259999999998</v>
      </c>
      <c r="T4251">
        <v>27291.349200000001</v>
      </c>
      <c r="U4251">
        <v>8072.0892000000022</v>
      </c>
      <c r="AX4251" t="s">
        <v>29</v>
      </c>
      <c r="AY4251">
        <v>2018</v>
      </c>
      <c r="AZ4251">
        <v>11</v>
      </c>
      <c r="BA4251" t="s">
        <v>38</v>
      </c>
      <c r="BB4251" t="s">
        <v>74</v>
      </c>
      <c r="BC4251" t="s">
        <v>75</v>
      </c>
      <c r="BD4251" t="s">
        <v>80</v>
      </c>
      <c r="BE4251" t="s">
        <v>46</v>
      </c>
      <c r="BF4251" t="s">
        <v>50</v>
      </c>
      <c r="BG4251">
        <v>17615</v>
      </c>
      <c r="BH4251">
        <v>83054.725000000006</v>
      </c>
      <c r="BI4251">
        <v>110462.78425000001</v>
      </c>
      <c r="BJ4251">
        <v>27408.059250000006</v>
      </c>
    </row>
    <row r="4252" spans="11:62" x14ac:dyDescent="0.15">
      <c r="K4252">
        <v>2018</v>
      </c>
      <c r="L4252" t="s">
        <v>29</v>
      </c>
      <c r="M4252" t="s">
        <v>74</v>
      </c>
      <c r="N4252" t="s">
        <v>75</v>
      </c>
      <c r="O4252" t="s">
        <v>80</v>
      </c>
      <c r="P4252" t="s">
        <v>46</v>
      </c>
      <c r="Q4252" t="s">
        <v>48</v>
      </c>
      <c r="R4252">
        <v>15568</v>
      </c>
      <c r="S4252">
        <v>40414.528000000006</v>
      </c>
      <c r="T4252">
        <v>55772.048640000008</v>
      </c>
      <c r="U4252">
        <v>15357.520640000002</v>
      </c>
      <c r="AX4252" t="s">
        <v>29</v>
      </c>
      <c r="AY4252">
        <v>2018</v>
      </c>
      <c r="AZ4252">
        <v>11</v>
      </c>
      <c r="BA4252" t="s">
        <v>38</v>
      </c>
      <c r="BB4252" t="s">
        <v>74</v>
      </c>
      <c r="BC4252" t="s">
        <v>75</v>
      </c>
      <c r="BD4252" t="s">
        <v>80</v>
      </c>
      <c r="BE4252" t="s">
        <v>51</v>
      </c>
      <c r="BF4252" t="s">
        <v>52</v>
      </c>
      <c r="BG4252">
        <v>16286</v>
      </c>
      <c r="BH4252">
        <v>69932.083999999988</v>
      </c>
      <c r="BI4252">
        <v>104198.80515999999</v>
      </c>
      <c r="BJ4252">
        <v>34266.721160000001</v>
      </c>
    </row>
    <row r="4253" spans="11:62" x14ac:dyDescent="0.15">
      <c r="K4253">
        <v>2018</v>
      </c>
      <c r="L4253" t="s">
        <v>29</v>
      </c>
      <c r="M4253" t="s">
        <v>74</v>
      </c>
      <c r="N4253" t="s">
        <v>75</v>
      </c>
      <c r="O4253" t="s">
        <v>80</v>
      </c>
      <c r="P4253" t="s">
        <v>46</v>
      </c>
      <c r="Q4253" t="s">
        <v>49</v>
      </c>
      <c r="R4253">
        <v>13523</v>
      </c>
      <c r="S4253">
        <v>34213.19</v>
      </c>
      <c r="T4253">
        <v>45845.674599999998</v>
      </c>
      <c r="U4253">
        <v>11632.484599999996</v>
      </c>
      <c r="AX4253" t="s">
        <v>29</v>
      </c>
      <c r="AY4253">
        <v>2018</v>
      </c>
      <c r="AZ4253">
        <v>11</v>
      </c>
      <c r="BA4253" t="s">
        <v>38</v>
      </c>
      <c r="BB4253" t="s">
        <v>74</v>
      </c>
      <c r="BC4253" t="s">
        <v>75</v>
      </c>
      <c r="BD4253" t="s">
        <v>80</v>
      </c>
      <c r="BE4253" t="s">
        <v>51</v>
      </c>
      <c r="BF4253" t="s">
        <v>53</v>
      </c>
      <c r="BG4253">
        <v>18235</v>
      </c>
      <c r="BH4253">
        <v>159957.42000000001</v>
      </c>
      <c r="BI4253">
        <v>225539.96220000004</v>
      </c>
      <c r="BJ4253">
        <v>65582.542200000025</v>
      </c>
    </row>
    <row r="4254" spans="11:62" x14ac:dyDescent="0.15">
      <c r="K4254">
        <v>2018</v>
      </c>
      <c r="L4254" t="s">
        <v>29</v>
      </c>
      <c r="M4254" t="s">
        <v>74</v>
      </c>
      <c r="N4254" t="s">
        <v>75</v>
      </c>
      <c r="O4254" t="s">
        <v>80</v>
      </c>
      <c r="P4254" t="s">
        <v>46</v>
      </c>
      <c r="Q4254" t="s">
        <v>50</v>
      </c>
      <c r="R4254">
        <v>17615</v>
      </c>
      <c r="S4254">
        <v>83054.725000000006</v>
      </c>
      <c r="T4254">
        <v>110462.78425000001</v>
      </c>
      <c r="U4254">
        <v>27408.059250000006</v>
      </c>
      <c r="AX4254" t="s">
        <v>29</v>
      </c>
      <c r="AY4254">
        <v>2018</v>
      </c>
      <c r="AZ4254">
        <v>11</v>
      </c>
      <c r="BA4254" t="s">
        <v>38</v>
      </c>
      <c r="BB4254" t="s">
        <v>74</v>
      </c>
      <c r="BC4254" t="s">
        <v>75</v>
      </c>
      <c r="BD4254" t="s">
        <v>80</v>
      </c>
      <c r="BE4254" t="s">
        <v>51</v>
      </c>
      <c r="BF4254" t="s">
        <v>54</v>
      </c>
      <c r="BG4254">
        <v>12270</v>
      </c>
      <c r="BH4254">
        <v>32122.860000000004</v>
      </c>
      <c r="BI4254">
        <v>45614.461200000012</v>
      </c>
      <c r="BJ4254">
        <v>13491.601200000008</v>
      </c>
    </row>
    <row r="4255" spans="11:62" x14ac:dyDescent="0.15">
      <c r="K4255">
        <v>2018</v>
      </c>
      <c r="L4255" t="s">
        <v>29</v>
      </c>
      <c r="M4255" t="s">
        <v>74</v>
      </c>
      <c r="N4255" t="s">
        <v>75</v>
      </c>
      <c r="O4255" t="s">
        <v>80</v>
      </c>
      <c r="P4255" t="s">
        <v>51</v>
      </c>
      <c r="Q4255" t="s">
        <v>52</v>
      </c>
      <c r="R4255">
        <v>16286</v>
      </c>
      <c r="S4255">
        <v>69932.083999999988</v>
      </c>
      <c r="T4255">
        <v>104198.80515999999</v>
      </c>
      <c r="U4255">
        <v>34266.721160000001</v>
      </c>
      <c r="AX4255" t="s">
        <v>29</v>
      </c>
      <c r="AY4255">
        <v>2018</v>
      </c>
      <c r="AZ4255">
        <v>11</v>
      </c>
      <c r="BA4255" t="s">
        <v>38</v>
      </c>
      <c r="BB4255" t="s">
        <v>74</v>
      </c>
      <c r="BC4255" t="s">
        <v>75</v>
      </c>
      <c r="BD4255" t="s">
        <v>80</v>
      </c>
      <c r="BE4255" t="s">
        <v>51</v>
      </c>
      <c r="BF4255" t="s">
        <v>55</v>
      </c>
      <c r="BG4255">
        <v>17600</v>
      </c>
      <c r="BH4255">
        <v>92928</v>
      </c>
      <c r="BI4255">
        <v>139392</v>
      </c>
      <c r="BJ4255">
        <v>46464</v>
      </c>
    </row>
    <row r="4256" spans="11:62" x14ac:dyDescent="0.15">
      <c r="K4256">
        <v>2018</v>
      </c>
      <c r="L4256" t="s">
        <v>29</v>
      </c>
      <c r="M4256" t="s">
        <v>74</v>
      </c>
      <c r="N4256" t="s">
        <v>75</v>
      </c>
      <c r="O4256" t="s">
        <v>80</v>
      </c>
      <c r="P4256" t="s">
        <v>51</v>
      </c>
      <c r="Q4256" t="s">
        <v>53</v>
      </c>
      <c r="R4256">
        <v>18235</v>
      </c>
      <c r="S4256">
        <v>159957.42000000001</v>
      </c>
      <c r="T4256">
        <v>225539.96220000004</v>
      </c>
      <c r="U4256">
        <v>65582.542200000025</v>
      </c>
      <c r="AX4256" t="s">
        <v>29</v>
      </c>
      <c r="AY4256">
        <v>2018</v>
      </c>
      <c r="AZ4256">
        <v>11</v>
      </c>
      <c r="BA4256" t="s">
        <v>38</v>
      </c>
      <c r="BB4256" t="s">
        <v>74</v>
      </c>
      <c r="BC4256" t="s">
        <v>75</v>
      </c>
      <c r="BD4256" t="s">
        <v>80</v>
      </c>
      <c r="BE4256" t="s">
        <v>56</v>
      </c>
      <c r="BF4256" t="s">
        <v>57</v>
      </c>
      <c r="BG4256">
        <v>14923</v>
      </c>
      <c r="BH4256">
        <v>227963.74800000002</v>
      </c>
      <c r="BI4256">
        <v>339665.98452</v>
      </c>
      <c r="BJ4256">
        <v>111702.23651999998</v>
      </c>
    </row>
    <row r="4257" spans="11:62" x14ac:dyDescent="0.15">
      <c r="K4257">
        <v>2018</v>
      </c>
      <c r="L4257" t="s">
        <v>29</v>
      </c>
      <c r="M4257" t="s">
        <v>74</v>
      </c>
      <c r="N4257" t="s">
        <v>75</v>
      </c>
      <c r="O4257" t="s">
        <v>80</v>
      </c>
      <c r="P4257" t="s">
        <v>51</v>
      </c>
      <c r="Q4257" t="s">
        <v>54</v>
      </c>
      <c r="R4257">
        <v>12270</v>
      </c>
      <c r="S4257">
        <v>32122.860000000004</v>
      </c>
      <c r="T4257">
        <v>45614.461200000012</v>
      </c>
      <c r="U4257">
        <v>13491.601200000008</v>
      </c>
      <c r="AX4257" t="s">
        <v>29</v>
      </c>
      <c r="AY4257">
        <v>2018</v>
      </c>
      <c r="AZ4257">
        <v>11</v>
      </c>
      <c r="BA4257" t="s">
        <v>38</v>
      </c>
      <c r="BB4257" t="s">
        <v>74</v>
      </c>
      <c r="BC4257" t="s">
        <v>75</v>
      </c>
      <c r="BD4257" t="s">
        <v>80</v>
      </c>
      <c r="BE4257" t="s">
        <v>56</v>
      </c>
      <c r="BF4257" t="s">
        <v>58</v>
      </c>
      <c r="BG4257">
        <v>10568</v>
      </c>
      <c r="BH4257">
        <v>85886.135999999999</v>
      </c>
      <c r="BI4257">
        <v>120240.59039999999</v>
      </c>
      <c r="BJ4257">
        <v>34354.454399999988</v>
      </c>
    </row>
    <row r="4258" spans="11:62" x14ac:dyDescent="0.15">
      <c r="K4258">
        <v>2018</v>
      </c>
      <c r="L4258" t="s">
        <v>29</v>
      </c>
      <c r="M4258" t="s">
        <v>74</v>
      </c>
      <c r="N4258" t="s">
        <v>75</v>
      </c>
      <c r="O4258" t="s">
        <v>80</v>
      </c>
      <c r="P4258" t="s">
        <v>51</v>
      </c>
      <c r="Q4258" t="s">
        <v>55</v>
      </c>
      <c r="R4258">
        <v>17600</v>
      </c>
      <c r="S4258">
        <v>92928</v>
      </c>
      <c r="T4258">
        <v>139392</v>
      </c>
      <c r="U4258">
        <v>46464</v>
      </c>
      <c r="AX4258" t="s">
        <v>29</v>
      </c>
      <c r="AY4258">
        <v>2018</v>
      </c>
      <c r="AZ4258">
        <v>11</v>
      </c>
      <c r="BA4258" t="s">
        <v>38</v>
      </c>
      <c r="BB4258" t="s">
        <v>74</v>
      </c>
      <c r="BC4258" t="s">
        <v>75</v>
      </c>
      <c r="BD4258" t="s">
        <v>80</v>
      </c>
      <c r="BE4258" t="s">
        <v>56</v>
      </c>
      <c r="BF4258" t="s">
        <v>59</v>
      </c>
      <c r="BG4258">
        <v>5850</v>
      </c>
      <c r="BH4258">
        <v>12846.6</v>
      </c>
      <c r="BI4258">
        <v>17728.308000000001</v>
      </c>
      <c r="BJ4258">
        <v>4881.7080000000005</v>
      </c>
    </row>
    <row r="4259" spans="11:62" x14ac:dyDescent="0.15">
      <c r="K4259">
        <v>2018</v>
      </c>
      <c r="L4259" t="s">
        <v>29</v>
      </c>
      <c r="M4259" t="s">
        <v>74</v>
      </c>
      <c r="N4259" t="s">
        <v>75</v>
      </c>
      <c r="O4259" t="s">
        <v>80</v>
      </c>
      <c r="P4259" t="s">
        <v>56</v>
      </c>
      <c r="Q4259" t="s">
        <v>57</v>
      </c>
      <c r="R4259">
        <v>14923</v>
      </c>
      <c r="S4259">
        <v>227963.74800000002</v>
      </c>
      <c r="T4259">
        <v>339665.98452</v>
      </c>
      <c r="U4259">
        <v>111702.23651999998</v>
      </c>
      <c r="AX4259" t="s">
        <v>29</v>
      </c>
      <c r="AY4259">
        <v>2018</v>
      </c>
      <c r="AZ4259">
        <v>11</v>
      </c>
      <c r="BA4259" t="s">
        <v>38</v>
      </c>
      <c r="BB4259" t="s">
        <v>74</v>
      </c>
      <c r="BC4259" t="s">
        <v>75</v>
      </c>
      <c r="BD4259" t="s">
        <v>81</v>
      </c>
      <c r="BE4259" t="s">
        <v>46</v>
      </c>
      <c r="BF4259" t="s">
        <v>47</v>
      </c>
      <c r="BG4259">
        <v>7470</v>
      </c>
      <c r="BH4259">
        <v>10577.52</v>
      </c>
      <c r="BI4259">
        <v>15548.954400000002</v>
      </c>
      <c r="BJ4259">
        <v>4971.4344000000019</v>
      </c>
    </row>
    <row r="4260" spans="11:62" x14ac:dyDescent="0.15">
      <c r="K4260">
        <v>2018</v>
      </c>
      <c r="L4260" t="s">
        <v>29</v>
      </c>
      <c r="M4260" t="s">
        <v>74</v>
      </c>
      <c r="N4260" t="s">
        <v>75</v>
      </c>
      <c r="O4260" t="s">
        <v>80</v>
      </c>
      <c r="P4260" t="s">
        <v>56</v>
      </c>
      <c r="Q4260" t="s">
        <v>58</v>
      </c>
      <c r="R4260">
        <v>10568</v>
      </c>
      <c r="S4260">
        <v>85886.135999999999</v>
      </c>
      <c r="T4260">
        <v>120240.59039999999</v>
      </c>
      <c r="U4260">
        <v>34354.454399999988</v>
      </c>
      <c r="AX4260" t="s">
        <v>29</v>
      </c>
      <c r="AY4260">
        <v>2018</v>
      </c>
      <c r="AZ4260">
        <v>11</v>
      </c>
      <c r="BA4260" t="s">
        <v>38</v>
      </c>
      <c r="BB4260" t="s">
        <v>74</v>
      </c>
      <c r="BC4260" t="s">
        <v>75</v>
      </c>
      <c r="BD4260" t="s">
        <v>81</v>
      </c>
      <c r="BE4260" t="s">
        <v>46</v>
      </c>
      <c r="BF4260" t="s">
        <v>48</v>
      </c>
      <c r="BG4260">
        <v>11636</v>
      </c>
      <c r="BH4260">
        <v>29951.063999999998</v>
      </c>
      <c r="BI4260">
        <v>44327.574720000004</v>
      </c>
      <c r="BJ4260">
        <v>14376.510720000006</v>
      </c>
    </row>
    <row r="4261" spans="11:62" x14ac:dyDescent="0.15">
      <c r="K4261">
        <v>2018</v>
      </c>
      <c r="L4261" t="s">
        <v>29</v>
      </c>
      <c r="M4261" t="s">
        <v>74</v>
      </c>
      <c r="N4261" t="s">
        <v>75</v>
      </c>
      <c r="O4261" t="s">
        <v>80</v>
      </c>
      <c r="P4261" t="s">
        <v>56</v>
      </c>
      <c r="Q4261" t="s">
        <v>59</v>
      </c>
      <c r="R4261">
        <v>5850</v>
      </c>
      <c r="S4261">
        <v>12846.6</v>
      </c>
      <c r="T4261">
        <v>17728.308000000001</v>
      </c>
      <c r="U4261">
        <v>4881.7080000000005</v>
      </c>
      <c r="AX4261" t="s">
        <v>29</v>
      </c>
      <c r="AY4261">
        <v>2018</v>
      </c>
      <c r="AZ4261">
        <v>11</v>
      </c>
      <c r="BA4261" t="s">
        <v>38</v>
      </c>
      <c r="BB4261" t="s">
        <v>74</v>
      </c>
      <c r="BC4261" t="s">
        <v>75</v>
      </c>
      <c r="BD4261" t="s">
        <v>81</v>
      </c>
      <c r="BE4261" t="s">
        <v>46</v>
      </c>
      <c r="BF4261" t="s">
        <v>49</v>
      </c>
      <c r="BG4261">
        <v>18680</v>
      </c>
      <c r="BH4261">
        <v>46438.48</v>
      </c>
      <c r="BI4261">
        <v>62227.563200000004</v>
      </c>
      <c r="BJ4261">
        <v>15789.083200000001</v>
      </c>
    </row>
    <row r="4262" spans="11:62" x14ac:dyDescent="0.15">
      <c r="K4262">
        <v>2018</v>
      </c>
      <c r="L4262" t="s">
        <v>29</v>
      </c>
      <c r="M4262" t="s">
        <v>74</v>
      </c>
      <c r="N4262" t="s">
        <v>75</v>
      </c>
      <c r="O4262" t="s">
        <v>81</v>
      </c>
      <c r="P4262" t="s">
        <v>46</v>
      </c>
      <c r="Q4262" t="s">
        <v>47</v>
      </c>
      <c r="R4262">
        <v>7470</v>
      </c>
      <c r="S4262">
        <v>10577.52</v>
      </c>
      <c r="T4262">
        <v>15548.954400000002</v>
      </c>
      <c r="U4262">
        <v>4971.4344000000019</v>
      </c>
      <c r="AX4262" t="s">
        <v>29</v>
      </c>
      <c r="AY4262">
        <v>2018</v>
      </c>
      <c r="AZ4262">
        <v>11</v>
      </c>
      <c r="BA4262" t="s">
        <v>38</v>
      </c>
      <c r="BB4262" t="s">
        <v>74</v>
      </c>
      <c r="BC4262" t="s">
        <v>75</v>
      </c>
      <c r="BD4262" t="s">
        <v>81</v>
      </c>
      <c r="BE4262" t="s">
        <v>46</v>
      </c>
      <c r="BF4262" t="s">
        <v>50</v>
      </c>
      <c r="BG4262">
        <v>11204</v>
      </c>
      <c r="BH4262">
        <v>50989.403999999995</v>
      </c>
      <c r="BI4262">
        <v>69855.483479999995</v>
      </c>
      <c r="BJ4262">
        <v>18866.07948</v>
      </c>
    </row>
    <row r="4263" spans="11:62" x14ac:dyDescent="0.15">
      <c r="K4263">
        <v>2018</v>
      </c>
      <c r="L4263" t="s">
        <v>29</v>
      </c>
      <c r="M4263" t="s">
        <v>74</v>
      </c>
      <c r="N4263" t="s">
        <v>75</v>
      </c>
      <c r="O4263" t="s">
        <v>81</v>
      </c>
      <c r="P4263" t="s">
        <v>46</v>
      </c>
      <c r="Q4263" t="s">
        <v>48</v>
      </c>
      <c r="R4263">
        <v>11636</v>
      </c>
      <c r="S4263">
        <v>29951.063999999998</v>
      </c>
      <c r="T4263">
        <v>44327.574720000004</v>
      </c>
      <c r="U4263">
        <v>14376.510720000006</v>
      </c>
      <c r="AX4263" t="s">
        <v>29</v>
      </c>
      <c r="AY4263">
        <v>2018</v>
      </c>
      <c r="AZ4263">
        <v>11</v>
      </c>
      <c r="BA4263" t="s">
        <v>38</v>
      </c>
      <c r="BB4263" t="s">
        <v>74</v>
      </c>
      <c r="BC4263" t="s">
        <v>75</v>
      </c>
      <c r="BD4263" t="s">
        <v>81</v>
      </c>
      <c r="BE4263" t="s">
        <v>51</v>
      </c>
      <c r="BF4263" t="s">
        <v>52</v>
      </c>
      <c r="BG4263">
        <v>19060</v>
      </c>
      <c r="BH4263">
        <v>84016.48</v>
      </c>
      <c r="BI4263">
        <v>101659.9408</v>
      </c>
      <c r="BJ4263">
        <v>17643.460800000001</v>
      </c>
    </row>
    <row r="4264" spans="11:62" x14ac:dyDescent="0.15">
      <c r="K4264">
        <v>2018</v>
      </c>
      <c r="L4264" t="s">
        <v>29</v>
      </c>
      <c r="M4264" t="s">
        <v>74</v>
      </c>
      <c r="N4264" t="s">
        <v>75</v>
      </c>
      <c r="O4264" t="s">
        <v>81</v>
      </c>
      <c r="P4264" t="s">
        <v>46</v>
      </c>
      <c r="Q4264" t="s">
        <v>49</v>
      </c>
      <c r="R4264">
        <v>18680</v>
      </c>
      <c r="S4264">
        <v>46438.48</v>
      </c>
      <c r="T4264">
        <v>62227.563200000004</v>
      </c>
      <c r="U4264">
        <v>15789.083200000001</v>
      </c>
      <c r="AX4264" t="s">
        <v>29</v>
      </c>
      <c r="AY4264">
        <v>2018</v>
      </c>
      <c r="AZ4264">
        <v>11</v>
      </c>
      <c r="BA4264" t="s">
        <v>38</v>
      </c>
      <c r="BB4264" t="s">
        <v>74</v>
      </c>
      <c r="BC4264" t="s">
        <v>75</v>
      </c>
      <c r="BD4264" t="s">
        <v>81</v>
      </c>
      <c r="BE4264" t="s">
        <v>51</v>
      </c>
      <c r="BF4264" t="s">
        <v>53</v>
      </c>
      <c r="BG4264">
        <v>17975</v>
      </c>
      <c r="BH4264">
        <v>150342.9</v>
      </c>
      <c r="BI4264">
        <v>225514.35</v>
      </c>
      <c r="BJ4264">
        <v>75171.450000000012</v>
      </c>
    </row>
    <row r="4265" spans="11:62" x14ac:dyDescent="0.15">
      <c r="K4265">
        <v>2018</v>
      </c>
      <c r="L4265" t="s">
        <v>29</v>
      </c>
      <c r="M4265" t="s">
        <v>74</v>
      </c>
      <c r="N4265" t="s">
        <v>75</v>
      </c>
      <c r="O4265" t="s">
        <v>81</v>
      </c>
      <c r="P4265" t="s">
        <v>46</v>
      </c>
      <c r="Q4265" t="s">
        <v>50</v>
      </c>
      <c r="R4265">
        <v>11204</v>
      </c>
      <c r="S4265">
        <v>50989.403999999995</v>
      </c>
      <c r="T4265">
        <v>69855.483479999995</v>
      </c>
      <c r="U4265">
        <v>18866.07948</v>
      </c>
      <c r="AX4265" t="s">
        <v>29</v>
      </c>
      <c r="AY4265">
        <v>2018</v>
      </c>
      <c r="AZ4265">
        <v>11</v>
      </c>
      <c r="BA4265" t="s">
        <v>38</v>
      </c>
      <c r="BB4265" t="s">
        <v>74</v>
      </c>
      <c r="BC4265" t="s">
        <v>75</v>
      </c>
      <c r="BD4265" t="s">
        <v>81</v>
      </c>
      <c r="BE4265" t="s">
        <v>51</v>
      </c>
      <c r="BF4265" t="s">
        <v>54</v>
      </c>
      <c r="BG4265">
        <v>5688</v>
      </c>
      <c r="BH4265">
        <v>15892.271999999999</v>
      </c>
      <c r="BI4265">
        <v>20024.262719999999</v>
      </c>
      <c r="BJ4265">
        <v>4131.9907199999998</v>
      </c>
    </row>
    <row r="4266" spans="11:62" x14ac:dyDescent="0.15">
      <c r="K4266">
        <v>2018</v>
      </c>
      <c r="L4266" t="s">
        <v>29</v>
      </c>
      <c r="M4266" t="s">
        <v>74</v>
      </c>
      <c r="N4266" t="s">
        <v>75</v>
      </c>
      <c r="O4266" t="s">
        <v>81</v>
      </c>
      <c r="P4266" t="s">
        <v>51</v>
      </c>
      <c r="Q4266" t="s">
        <v>52</v>
      </c>
      <c r="R4266">
        <v>19060</v>
      </c>
      <c r="S4266">
        <v>84016.48</v>
      </c>
      <c r="T4266">
        <v>101659.9408</v>
      </c>
      <c r="U4266">
        <v>17643.460800000001</v>
      </c>
      <c r="AX4266" t="s">
        <v>29</v>
      </c>
      <c r="AY4266">
        <v>2018</v>
      </c>
      <c r="AZ4266">
        <v>11</v>
      </c>
      <c r="BA4266" t="s">
        <v>38</v>
      </c>
      <c r="BB4266" t="s">
        <v>74</v>
      </c>
      <c r="BC4266" t="s">
        <v>75</v>
      </c>
      <c r="BD4266" t="s">
        <v>81</v>
      </c>
      <c r="BE4266" t="s">
        <v>51</v>
      </c>
      <c r="BF4266" t="s">
        <v>55</v>
      </c>
      <c r="BG4266">
        <v>10991</v>
      </c>
      <c r="BH4266">
        <v>58032.479999999989</v>
      </c>
      <c r="BI4266">
        <v>84147.095999999976</v>
      </c>
      <c r="BJ4266">
        <v>26114.615999999987</v>
      </c>
    </row>
    <row r="4267" spans="11:62" x14ac:dyDescent="0.15">
      <c r="K4267">
        <v>2018</v>
      </c>
      <c r="L4267" t="s">
        <v>29</v>
      </c>
      <c r="M4267" t="s">
        <v>74</v>
      </c>
      <c r="N4267" t="s">
        <v>75</v>
      </c>
      <c r="O4267" t="s">
        <v>81</v>
      </c>
      <c r="P4267" t="s">
        <v>51</v>
      </c>
      <c r="Q4267" t="s">
        <v>53</v>
      </c>
      <c r="R4267">
        <v>17975</v>
      </c>
      <c r="S4267">
        <v>150342.9</v>
      </c>
      <c r="T4267">
        <v>225514.35</v>
      </c>
      <c r="U4267">
        <v>75171.450000000012</v>
      </c>
      <c r="AX4267" t="s">
        <v>29</v>
      </c>
      <c r="AY4267">
        <v>2018</v>
      </c>
      <c r="AZ4267">
        <v>11</v>
      </c>
      <c r="BA4267" t="s">
        <v>38</v>
      </c>
      <c r="BB4267" t="s">
        <v>74</v>
      </c>
      <c r="BC4267" t="s">
        <v>75</v>
      </c>
      <c r="BD4267" t="s">
        <v>81</v>
      </c>
      <c r="BE4267" t="s">
        <v>56</v>
      </c>
      <c r="BF4267" t="s">
        <v>57</v>
      </c>
      <c r="BG4267">
        <v>8106</v>
      </c>
      <c r="BH4267">
        <v>135775.50000000003</v>
      </c>
      <c r="BI4267">
        <v>179223.66000000003</v>
      </c>
      <c r="BJ4267">
        <v>43448.160000000003</v>
      </c>
    </row>
    <row r="4268" spans="11:62" x14ac:dyDescent="0.15">
      <c r="K4268">
        <v>2018</v>
      </c>
      <c r="L4268" t="s">
        <v>29</v>
      </c>
      <c r="M4268" t="s">
        <v>74</v>
      </c>
      <c r="N4268" t="s">
        <v>75</v>
      </c>
      <c r="O4268" t="s">
        <v>81</v>
      </c>
      <c r="P4268" t="s">
        <v>51</v>
      </c>
      <c r="Q4268" t="s">
        <v>54</v>
      </c>
      <c r="R4268">
        <v>5688</v>
      </c>
      <c r="S4268">
        <v>15892.271999999999</v>
      </c>
      <c r="T4268">
        <v>20024.262719999999</v>
      </c>
      <c r="U4268">
        <v>4131.9907199999998</v>
      </c>
      <c r="AX4268" t="s">
        <v>29</v>
      </c>
      <c r="AY4268">
        <v>2018</v>
      </c>
      <c r="AZ4268">
        <v>11</v>
      </c>
      <c r="BA4268" t="s">
        <v>38</v>
      </c>
      <c r="BB4268" t="s">
        <v>74</v>
      </c>
      <c r="BC4268" t="s">
        <v>75</v>
      </c>
      <c r="BD4268" t="s">
        <v>81</v>
      </c>
      <c r="BE4268" t="s">
        <v>56</v>
      </c>
      <c r="BF4268" t="s">
        <v>58</v>
      </c>
      <c r="BG4268">
        <v>19090</v>
      </c>
      <c r="BH4268">
        <v>153941.76000000001</v>
      </c>
      <c r="BI4268">
        <v>203203.1232</v>
      </c>
      <c r="BJ4268">
        <v>49261.363199999993</v>
      </c>
    </row>
    <row r="4269" spans="11:62" x14ac:dyDescent="0.15">
      <c r="K4269">
        <v>2018</v>
      </c>
      <c r="L4269" t="s">
        <v>29</v>
      </c>
      <c r="M4269" t="s">
        <v>74</v>
      </c>
      <c r="N4269" t="s">
        <v>75</v>
      </c>
      <c r="O4269" t="s">
        <v>81</v>
      </c>
      <c r="P4269" t="s">
        <v>51</v>
      </c>
      <c r="Q4269" t="s">
        <v>55</v>
      </c>
      <c r="R4269">
        <v>10991</v>
      </c>
      <c r="S4269">
        <v>58032.479999999989</v>
      </c>
      <c r="T4269">
        <v>84147.095999999976</v>
      </c>
      <c r="U4269">
        <v>26114.615999999987</v>
      </c>
      <c r="AX4269" t="s">
        <v>29</v>
      </c>
      <c r="AY4269">
        <v>2018</v>
      </c>
      <c r="AZ4269">
        <v>11</v>
      </c>
      <c r="BA4269" t="s">
        <v>38</v>
      </c>
      <c r="BB4269" t="s">
        <v>74</v>
      </c>
      <c r="BC4269" t="s">
        <v>75</v>
      </c>
      <c r="BD4269" t="s">
        <v>81</v>
      </c>
      <c r="BE4269" t="s">
        <v>56</v>
      </c>
      <c r="BF4269" t="s">
        <v>59</v>
      </c>
      <c r="BG4269">
        <v>12374</v>
      </c>
      <c r="BH4269">
        <v>28286.964</v>
      </c>
      <c r="BI4269">
        <v>42430.445999999996</v>
      </c>
      <c r="BJ4269">
        <v>14143.481999999996</v>
      </c>
    </row>
    <row r="4270" spans="11:62" x14ac:dyDescent="0.15">
      <c r="K4270">
        <v>2018</v>
      </c>
      <c r="L4270" t="s">
        <v>29</v>
      </c>
      <c r="M4270" t="s">
        <v>74</v>
      </c>
      <c r="N4270" t="s">
        <v>75</v>
      </c>
      <c r="O4270" t="s">
        <v>81</v>
      </c>
      <c r="P4270" t="s">
        <v>56</v>
      </c>
      <c r="Q4270" t="s">
        <v>57</v>
      </c>
      <c r="R4270">
        <v>8106</v>
      </c>
      <c r="S4270">
        <v>135775.50000000003</v>
      </c>
      <c r="T4270">
        <v>179223.66000000003</v>
      </c>
      <c r="U4270">
        <v>43448.160000000003</v>
      </c>
      <c r="AX4270" t="s">
        <v>29</v>
      </c>
      <c r="AY4270">
        <v>2018</v>
      </c>
      <c r="AZ4270">
        <v>11</v>
      </c>
      <c r="BA4270" t="s">
        <v>38</v>
      </c>
      <c r="BB4270" t="s">
        <v>82</v>
      </c>
      <c r="BC4270" t="s">
        <v>75</v>
      </c>
      <c r="BD4270" t="s">
        <v>83</v>
      </c>
      <c r="BE4270" t="s">
        <v>46</v>
      </c>
      <c r="BF4270" t="s">
        <v>47</v>
      </c>
      <c r="BG4270">
        <v>12633</v>
      </c>
      <c r="BH4270">
        <v>17888.327999999998</v>
      </c>
      <c r="BI4270">
        <v>23254.826399999998</v>
      </c>
      <c r="BJ4270">
        <v>5366.4984000000004</v>
      </c>
    </row>
    <row r="4271" spans="11:62" x14ac:dyDescent="0.15">
      <c r="K4271">
        <v>2018</v>
      </c>
      <c r="L4271" t="s">
        <v>29</v>
      </c>
      <c r="M4271" t="s">
        <v>74</v>
      </c>
      <c r="N4271" t="s">
        <v>75</v>
      </c>
      <c r="O4271" t="s">
        <v>81</v>
      </c>
      <c r="P4271" t="s">
        <v>56</v>
      </c>
      <c r="Q4271" t="s">
        <v>58</v>
      </c>
      <c r="R4271">
        <v>19090</v>
      </c>
      <c r="S4271">
        <v>153941.76000000001</v>
      </c>
      <c r="T4271">
        <v>203203.1232</v>
      </c>
      <c r="U4271">
        <v>49261.363199999993</v>
      </c>
      <c r="AX4271" t="s">
        <v>29</v>
      </c>
      <c r="AY4271">
        <v>2018</v>
      </c>
      <c r="AZ4271">
        <v>11</v>
      </c>
      <c r="BA4271" t="s">
        <v>38</v>
      </c>
      <c r="BB4271" t="s">
        <v>82</v>
      </c>
      <c r="BC4271" t="s">
        <v>75</v>
      </c>
      <c r="BD4271" t="s">
        <v>83</v>
      </c>
      <c r="BE4271" t="s">
        <v>46</v>
      </c>
      <c r="BF4271" t="s">
        <v>48</v>
      </c>
      <c r="BG4271">
        <v>11520</v>
      </c>
      <c r="BH4271">
        <v>31173.120000000006</v>
      </c>
      <c r="BI4271">
        <v>40525.056000000011</v>
      </c>
      <c r="BJ4271">
        <v>9351.9360000000052</v>
      </c>
    </row>
    <row r="4272" spans="11:62" x14ac:dyDescent="0.15">
      <c r="K4272">
        <v>2018</v>
      </c>
      <c r="L4272" t="s">
        <v>29</v>
      </c>
      <c r="M4272" t="s">
        <v>74</v>
      </c>
      <c r="N4272" t="s">
        <v>75</v>
      </c>
      <c r="O4272" t="s">
        <v>81</v>
      </c>
      <c r="P4272" t="s">
        <v>56</v>
      </c>
      <c r="Q4272" t="s">
        <v>59</v>
      </c>
      <c r="R4272">
        <v>12374</v>
      </c>
      <c r="S4272">
        <v>28286.964</v>
      </c>
      <c r="T4272">
        <v>42430.445999999996</v>
      </c>
      <c r="U4272">
        <v>14143.481999999996</v>
      </c>
      <c r="AX4272" t="s">
        <v>29</v>
      </c>
      <c r="AY4272">
        <v>2018</v>
      </c>
      <c r="AZ4272">
        <v>11</v>
      </c>
      <c r="BA4272" t="s">
        <v>38</v>
      </c>
      <c r="BB4272" t="s">
        <v>82</v>
      </c>
      <c r="BC4272" t="s">
        <v>75</v>
      </c>
      <c r="BD4272" t="s">
        <v>83</v>
      </c>
      <c r="BE4272" t="s">
        <v>46</v>
      </c>
      <c r="BF4272" t="s">
        <v>49</v>
      </c>
      <c r="BG4272">
        <v>10248</v>
      </c>
      <c r="BH4272">
        <v>26829.264000000003</v>
      </c>
      <c r="BI4272">
        <v>38365.847520000003</v>
      </c>
      <c r="BJ4272">
        <v>11536.58352</v>
      </c>
    </row>
    <row r="4273" spans="11:62" x14ac:dyDescent="0.15">
      <c r="K4273">
        <v>2018</v>
      </c>
      <c r="L4273" t="s">
        <v>29</v>
      </c>
      <c r="M4273" t="s">
        <v>82</v>
      </c>
      <c r="N4273" t="s">
        <v>75</v>
      </c>
      <c r="O4273" t="s">
        <v>83</v>
      </c>
      <c r="P4273" t="s">
        <v>46</v>
      </c>
      <c r="Q4273" t="s">
        <v>47</v>
      </c>
      <c r="R4273">
        <v>12633</v>
      </c>
      <c r="S4273">
        <v>17888.327999999998</v>
      </c>
      <c r="T4273">
        <v>23254.826399999998</v>
      </c>
      <c r="U4273">
        <v>5366.4984000000004</v>
      </c>
      <c r="AX4273" t="s">
        <v>29</v>
      </c>
      <c r="AY4273">
        <v>2018</v>
      </c>
      <c r="AZ4273">
        <v>11</v>
      </c>
      <c r="BA4273" t="s">
        <v>38</v>
      </c>
      <c r="BB4273" t="s">
        <v>82</v>
      </c>
      <c r="BC4273" t="s">
        <v>75</v>
      </c>
      <c r="BD4273" t="s">
        <v>83</v>
      </c>
      <c r="BE4273" t="s">
        <v>46</v>
      </c>
      <c r="BF4273" t="s">
        <v>50</v>
      </c>
      <c r="BG4273">
        <v>16236</v>
      </c>
      <c r="BH4273">
        <v>85872.203999999983</v>
      </c>
      <c r="BI4273">
        <v>106481.53295999998</v>
      </c>
      <c r="BJ4273">
        <v>20609.328959999999</v>
      </c>
    </row>
    <row r="4274" spans="11:62" x14ac:dyDescent="0.15">
      <c r="K4274">
        <v>2018</v>
      </c>
      <c r="L4274" t="s">
        <v>29</v>
      </c>
      <c r="M4274" t="s">
        <v>82</v>
      </c>
      <c r="N4274" t="s">
        <v>75</v>
      </c>
      <c r="O4274" t="s">
        <v>83</v>
      </c>
      <c r="P4274" t="s">
        <v>46</v>
      </c>
      <c r="Q4274" t="s">
        <v>48</v>
      </c>
      <c r="R4274">
        <v>11520</v>
      </c>
      <c r="S4274">
        <v>31173.120000000006</v>
      </c>
      <c r="T4274">
        <v>40525.056000000011</v>
      </c>
      <c r="U4274">
        <v>9351.9360000000052</v>
      </c>
      <c r="AX4274" t="s">
        <v>29</v>
      </c>
      <c r="AY4274">
        <v>2018</v>
      </c>
      <c r="AZ4274">
        <v>11</v>
      </c>
      <c r="BA4274" t="s">
        <v>38</v>
      </c>
      <c r="BB4274" t="s">
        <v>82</v>
      </c>
      <c r="BC4274" t="s">
        <v>75</v>
      </c>
      <c r="BD4274" t="s">
        <v>83</v>
      </c>
      <c r="BE4274" t="s">
        <v>51</v>
      </c>
      <c r="BF4274" t="s">
        <v>52</v>
      </c>
      <c r="BG4274">
        <v>14278</v>
      </c>
      <c r="BH4274">
        <v>68905.627999999982</v>
      </c>
      <c r="BI4274">
        <v>83375.809879999986</v>
      </c>
      <c r="BJ4274">
        <v>14470.181880000004</v>
      </c>
    </row>
    <row r="4275" spans="11:62" x14ac:dyDescent="0.15">
      <c r="K4275">
        <v>2018</v>
      </c>
      <c r="L4275" t="s">
        <v>29</v>
      </c>
      <c r="M4275" t="s">
        <v>82</v>
      </c>
      <c r="N4275" t="s">
        <v>75</v>
      </c>
      <c r="O4275" t="s">
        <v>83</v>
      </c>
      <c r="P4275" t="s">
        <v>46</v>
      </c>
      <c r="Q4275" t="s">
        <v>49</v>
      </c>
      <c r="R4275">
        <v>10248</v>
      </c>
      <c r="S4275">
        <v>26829.264000000003</v>
      </c>
      <c r="T4275">
        <v>38365.847520000003</v>
      </c>
      <c r="U4275">
        <v>11536.58352</v>
      </c>
      <c r="AX4275" t="s">
        <v>29</v>
      </c>
      <c r="AY4275">
        <v>2018</v>
      </c>
      <c r="AZ4275">
        <v>11</v>
      </c>
      <c r="BA4275" t="s">
        <v>38</v>
      </c>
      <c r="BB4275" t="s">
        <v>82</v>
      </c>
      <c r="BC4275" t="s">
        <v>75</v>
      </c>
      <c r="BD4275" t="s">
        <v>83</v>
      </c>
      <c r="BE4275" t="s">
        <v>51</v>
      </c>
      <c r="BF4275" t="s">
        <v>53</v>
      </c>
      <c r="BG4275">
        <v>8346</v>
      </c>
      <c r="BH4275">
        <v>62428.079999999987</v>
      </c>
      <c r="BI4275">
        <v>79907.942399999985</v>
      </c>
      <c r="BJ4275">
        <v>17479.862399999998</v>
      </c>
    </row>
    <row r="4276" spans="11:62" x14ac:dyDescent="0.15">
      <c r="K4276">
        <v>2018</v>
      </c>
      <c r="L4276" t="s">
        <v>29</v>
      </c>
      <c r="M4276" t="s">
        <v>82</v>
      </c>
      <c r="N4276" t="s">
        <v>75</v>
      </c>
      <c r="O4276" t="s">
        <v>83</v>
      </c>
      <c r="P4276" t="s">
        <v>46</v>
      </c>
      <c r="Q4276" t="s">
        <v>50</v>
      </c>
      <c r="R4276">
        <v>16236</v>
      </c>
      <c r="S4276">
        <v>85872.203999999983</v>
      </c>
      <c r="T4276">
        <v>106481.53295999998</v>
      </c>
      <c r="U4276">
        <v>20609.328959999999</v>
      </c>
      <c r="AX4276" t="s">
        <v>29</v>
      </c>
      <c r="AY4276">
        <v>2018</v>
      </c>
      <c r="AZ4276">
        <v>11</v>
      </c>
      <c r="BA4276" t="s">
        <v>38</v>
      </c>
      <c r="BB4276" t="s">
        <v>82</v>
      </c>
      <c r="BC4276" t="s">
        <v>75</v>
      </c>
      <c r="BD4276" t="s">
        <v>83</v>
      </c>
      <c r="BE4276" t="s">
        <v>51</v>
      </c>
      <c r="BF4276" t="s">
        <v>54</v>
      </c>
      <c r="BG4276">
        <v>11539</v>
      </c>
      <c r="BH4276">
        <v>27924.380000000005</v>
      </c>
      <c r="BI4276">
        <v>33509.256000000008</v>
      </c>
      <c r="BJ4276">
        <v>5584.8760000000038</v>
      </c>
    </row>
    <row r="4277" spans="11:62" x14ac:dyDescent="0.15">
      <c r="K4277">
        <v>2018</v>
      </c>
      <c r="L4277" t="s">
        <v>29</v>
      </c>
      <c r="M4277" t="s">
        <v>82</v>
      </c>
      <c r="N4277" t="s">
        <v>75</v>
      </c>
      <c r="O4277" t="s">
        <v>83</v>
      </c>
      <c r="P4277" t="s">
        <v>51</v>
      </c>
      <c r="Q4277" t="s">
        <v>52</v>
      </c>
      <c r="R4277">
        <v>14278</v>
      </c>
      <c r="S4277">
        <v>68905.627999999982</v>
      </c>
      <c r="T4277">
        <v>83375.809879999986</v>
      </c>
      <c r="U4277">
        <v>14470.181880000004</v>
      </c>
      <c r="AX4277" t="s">
        <v>29</v>
      </c>
      <c r="AY4277">
        <v>2018</v>
      </c>
      <c r="AZ4277">
        <v>11</v>
      </c>
      <c r="BA4277" t="s">
        <v>38</v>
      </c>
      <c r="BB4277" t="s">
        <v>82</v>
      </c>
      <c r="BC4277" t="s">
        <v>75</v>
      </c>
      <c r="BD4277" t="s">
        <v>83</v>
      </c>
      <c r="BE4277" t="s">
        <v>51</v>
      </c>
      <c r="BF4277" t="s">
        <v>55</v>
      </c>
      <c r="BG4277">
        <v>11463</v>
      </c>
      <c r="BH4277">
        <v>68227.776000000013</v>
      </c>
      <c r="BI4277">
        <v>81873.331200000015</v>
      </c>
      <c r="BJ4277">
        <v>13645.555200000003</v>
      </c>
    </row>
    <row r="4278" spans="11:62" x14ac:dyDescent="0.15">
      <c r="K4278">
        <v>2018</v>
      </c>
      <c r="L4278" t="s">
        <v>29</v>
      </c>
      <c r="M4278" t="s">
        <v>82</v>
      </c>
      <c r="N4278" t="s">
        <v>75</v>
      </c>
      <c r="O4278" t="s">
        <v>83</v>
      </c>
      <c r="P4278" t="s">
        <v>51</v>
      </c>
      <c r="Q4278" t="s">
        <v>53</v>
      </c>
      <c r="R4278">
        <v>8346</v>
      </c>
      <c r="S4278">
        <v>62428.079999999987</v>
      </c>
      <c r="T4278">
        <v>79907.942399999985</v>
      </c>
      <c r="U4278">
        <v>17479.862399999998</v>
      </c>
      <c r="AX4278" t="s">
        <v>29</v>
      </c>
      <c r="AY4278">
        <v>2018</v>
      </c>
      <c r="AZ4278">
        <v>11</v>
      </c>
      <c r="BA4278" t="s">
        <v>38</v>
      </c>
      <c r="BB4278" t="s">
        <v>82</v>
      </c>
      <c r="BC4278" t="s">
        <v>75</v>
      </c>
      <c r="BD4278" t="s">
        <v>83</v>
      </c>
      <c r="BE4278" t="s">
        <v>56</v>
      </c>
      <c r="BF4278" t="s">
        <v>57</v>
      </c>
      <c r="BG4278">
        <v>10136</v>
      </c>
      <c r="BH4278">
        <v>164345.10399999999</v>
      </c>
      <c r="BI4278">
        <v>216935.53727999999</v>
      </c>
      <c r="BJ4278">
        <v>52590.433279999997</v>
      </c>
    </row>
    <row r="4279" spans="11:62" x14ac:dyDescent="0.15">
      <c r="K4279">
        <v>2018</v>
      </c>
      <c r="L4279" t="s">
        <v>29</v>
      </c>
      <c r="M4279" t="s">
        <v>82</v>
      </c>
      <c r="N4279" t="s">
        <v>75</v>
      </c>
      <c r="O4279" t="s">
        <v>83</v>
      </c>
      <c r="P4279" t="s">
        <v>51</v>
      </c>
      <c r="Q4279" t="s">
        <v>54</v>
      </c>
      <c r="R4279">
        <v>11539</v>
      </c>
      <c r="S4279">
        <v>27924.380000000005</v>
      </c>
      <c r="T4279">
        <v>33509.256000000008</v>
      </c>
      <c r="U4279">
        <v>5584.8760000000038</v>
      </c>
      <c r="AX4279" t="s">
        <v>29</v>
      </c>
      <c r="AY4279">
        <v>2018</v>
      </c>
      <c r="AZ4279">
        <v>11</v>
      </c>
      <c r="BA4279" t="s">
        <v>38</v>
      </c>
      <c r="BB4279" t="s">
        <v>82</v>
      </c>
      <c r="BC4279" t="s">
        <v>75</v>
      </c>
      <c r="BD4279" t="s">
        <v>83</v>
      </c>
      <c r="BE4279" t="s">
        <v>56</v>
      </c>
      <c r="BF4279" t="s">
        <v>58</v>
      </c>
      <c r="BG4279">
        <v>12511</v>
      </c>
      <c r="BH4279">
        <v>102465.09</v>
      </c>
      <c r="BI4279">
        <v>150623.68229999999</v>
      </c>
      <c r="BJ4279">
        <v>48158.592299999989</v>
      </c>
    </row>
    <row r="4280" spans="11:62" x14ac:dyDescent="0.15">
      <c r="K4280">
        <v>2018</v>
      </c>
      <c r="L4280" t="s">
        <v>29</v>
      </c>
      <c r="M4280" t="s">
        <v>82</v>
      </c>
      <c r="N4280" t="s">
        <v>75</v>
      </c>
      <c r="O4280" t="s">
        <v>83</v>
      </c>
      <c r="P4280" t="s">
        <v>51</v>
      </c>
      <c r="Q4280" t="s">
        <v>55</v>
      </c>
      <c r="R4280">
        <v>11463</v>
      </c>
      <c r="S4280">
        <v>68227.776000000013</v>
      </c>
      <c r="T4280">
        <v>81873.331200000015</v>
      </c>
      <c r="U4280">
        <v>13645.555200000003</v>
      </c>
      <c r="AX4280" t="s">
        <v>29</v>
      </c>
      <c r="AY4280">
        <v>2018</v>
      </c>
      <c r="AZ4280">
        <v>11</v>
      </c>
      <c r="BA4280" t="s">
        <v>38</v>
      </c>
      <c r="BB4280" t="s">
        <v>82</v>
      </c>
      <c r="BC4280" t="s">
        <v>75</v>
      </c>
      <c r="BD4280" t="s">
        <v>83</v>
      </c>
      <c r="BE4280" t="s">
        <v>56</v>
      </c>
      <c r="BF4280" t="s">
        <v>59</v>
      </c>
      <c r="BG4280">
        <v>5365</v>
      </c>
      <c r="BH4280">
        <v>11395.26</v>
      </c>
      <c r="BI4280">
        <v>13674.312</v>
      </c>
      <c r="BJ4280">
        <v>2279.0519999999997</v>
      </c>
    </row>
    <row r="4281" spans="11:62" x14ac:dyDescent="0.15">
      <c r="K4281">
        <v>2018</v>
      </c>
      <c r="L4281" t="s">
        <v>29</v>
      </c>
      <c r="M4281" t="s">
        <v>82</v>
      </c>
      <c r="N4281" t="s">
        <v>75</v>
      </c>
      <c r="O4281" t="s">
        <v>83</v>
      </c>
      <c r="P4281" t="s">
        <v>56</v>
      </c>
      <c r="Q4281" t="s">
        <v>57</v>
      </c>
      <c r="R4281">
        <v>10136</v>
      </c>
      <c r="S4281">
        <v>164345.10399999999</v>
      </c>
      <c r="T4281">
        <v>216935.53727999999</v>
      </c>
      <c r="U4281">
        <v>52590.433279999997</v>
      </c>
      <c r="AX4281" t="s">
        <v>29</v>
      </c>
      <c r="AY4281">
        <v>2018</v>
      </c>
      <c r="AZ4281">
        <v>11</v>
      </c>
      <c r="BA4281" t="s">
        <v>38</v>
      </c>
      <c r="BB4281" t="s">
        <v>82</v>
      </c>
      <c r="BC4281" t="s">
        <v>75</v>
      </c>
      <c r="BD4281" t="s">
        <v>84</v>
      </c>
      <c r="BE4281" t="s">
        <v>46</v>
      </c>
      <c r="BF4281" t="s">
        <v>47</v>
      </c>
      <c r="BG4281">
        <v>11984</v>
      </c>
      <c r="BH4281">
        <v>18119.807999999997</v>
      </c>
      <c r="BI4281">
        <v>27179.711999999996</v>
      </c>
      <c r="BJ4281">
        <v>9059.9039999999986</v>
      </c>
    </row>
    <row r="4282" spans="11:62" x14ac:dyDescent="0.15">
      <c r="K4282">
        <v>2018</v>
      </c>
      <c r="L4282" t="s">
        <v>29</v>
      </c>
      <c r="M4282" t="s">
        <v>82</v>
      </c>
      <c r="N4282" t="s">
        <v>75</v>
      </c>
      <c r="O4282" t="s">
        <v>83</v>
      </c>
      <c r="P4282" t="s">
        <v>56</v>
      </c>
      <c r="Q4282" t="s">
        <v>58</v>
      </c>
      <c r="R4282">
        <v>12511</v>
      </c>
      <c r="S4282">
        <v>102465.09</v>
      </c>
      <c r="T4282">
        <v>150623.68229999999</v>
      </c>
      <c r="U4282">
        <v>48158.592299999989</v>
      </c>
      <c r="AX4282" t="s">
        <v>29</v>
      </c>
      <c r="AY4282">
        <v>2018</v>
      </c>
      <c r="AZ4282">
        <v>11</v>
      </c>
      <c r="BA4282" t="s">
        <v>38</v>
      </c>
      <c r="BB4282" t="s">
        <v>82</v>
      </c>
      <c r="BC4282" t="s">
        <v>75</v>
      </c>
      <c r="BD4282" t="s">
        <v>84</v>
      </c>
      <c r="BE4282" t="s">
        <v>46</v>
      </c>
      <c r="BF4282" t="s">
        <v>48</v>
      </c>
      <c r="BG4282">
        <v>19875</v>
      </c>
      <c r="BH4282">
        <v>51158.25</v>
      </c>
      <c r="BI4282">
        <v>73667.88</v>
      </c>
      <c r="BJ4282">
        <v>22509.630000000005</v>
      </c>
    </row>
    <row r="4283" spans="11:62" x14ac:dyDescent="0.15">
      <c r="K4283">
        <v>2018</v>
      </c>
      <c r="L4283" t="s">
        <v>29</v>
      </c>
      <c r="M4283" t="s">
        <v>82</v>
      </c>
      <c r="N4283" t="s">
        <v>75</v>
      </c>
      <c r="O4283" t="s">
        <v>83</v>
      </c>
      <c r="P4283" t="s">
        <v>56</v>
      </c>
      <c r="Q4283" t="s">
        <v>59</v>
      </c>
      <c r="R4283">
        <v>5365</v>
      </c>
      <c r="S4283">
        <v>11395.26</v>
      </c>
      <c r="T4283">
        <v>13674.312</v>
      </c>
      <c r="U4283">
        <v>2279.0519999999997</v>
      </c>
      <c r="AX4283" t="s">
        <v>29</v>
      </c>
      <c r="AY4283">
        <v>2018</v>
      </c>
      <c r="AZ4283">
        <v>11</v>
      </c>
      <c r="BA4283" t="s">
        <v>38</v>
      </c>
      <c r="BB4283" t="s">
        <v>82</v>
      </c>
      <c r="BC4283" t="s">
        <v>75</v>
      </c>
      <c r="BD4283" t="s">
        <v>84</v>
      </c>
      <c r="BE4283" t="s">
        <v>46</v>
      </c>
      <c r="BF4283" t="s">
        <v>49</v>
      </c>
      <c r="BG4283">
        <v>14518</v>
      </c>
      <c r="BH4283">
        <v>39285.708000000006</v>
      </c>
      <c r="BI4283">
        <v>51071.42040000001</v>
      </c>
      <c r="BJ4283">
        <v>11785.712400000004</v>
      </c>
    </row>
    <row r="4284" spans="11:62" x14ac:dyDescent="0.15">
      <c r="K4284">
        <v>2018</v>
      </c>
      <c r="L4284" t="s">
        <v>29</v>
      </c>
      <c r="M4284" t="s">
        <v>82</v>
      </c>
      <c r="N4284" t="s">
        <v>75</v>
      </c>
      <c r="O4284" t="s">
        <v>84</v>
      </c>
      <c r="P4284" t="s">
        <v>46</v>
      </c>
      <c r="Q4284" t="s">
        <v>47</v>
      </c>
      <c r="R4284">
        <v>11984</v>
      </c>
      <c r="S4284">
        <v>18119.807999999997</v>
      </c>
      <c r="T4284">
        <v>27179.711999999996</v>
      </c>
      <c r="U4284">
        <v>9059.9039999999986</v>
      </c>
      <c r="AX4284" t="s">
        <v>29</v>
      </c>
      <c r="AY4284">
        <v>2018</v>
      </c>
      <c r="AZ4284">
        <v>11</v>
      </c>
      <c r="BA4284" t="s">
        <v>38</v>
      </c>
      <c r="BB4284" t="s">
        <v>82</v>
      </c>
      <c r="BC4284" t="s">
        <v>75</v>
      </c>
      <c r="BD4284" t="s">
        <v>84</v>
      </c>
      <c r="BE4284" t="s">
        <v>46</v>
      </c>
      <c r="BF4284" t="s">
        <v>50</v>
      </c>
      <c r="BG4284">
        <v>7212</v>
      </c>
      <c r="BH4284">
        <v>36370.115999999995</v>
      </c>
      <c r="BI4284">
        <v>43644.139199999991</v>
      </c>
      <c r="BJ4284">
        <v>7274.023199999996</v>
      </c>
    </row>
    <row r="4285" spans="11:62" x14ac:dyDescent="0.15">
      <c r="K4285">
        <v>2018</v>
      </c>
      <c r="L4285" t="s">
        <v>29</v>
      </c>
      <c r="M4285" t="s">
        <v>82</v>
      </c>
      <c r="N4285" t="s">
        <v>75</v>
      </c>
      <c r="O4285" t="s">
        <v>84</v>
      </c>
      <c r="P4285" t="s">
        <v>46</v>
      </c>
      <c r="Q4285" t="s">
        <v>48</v>
      </c>
      <c r="R4285">
        <v>19875</v>
      </c>
      <c r="S4285">
        <v>51158.25</v>
      </c>
      <c r="T4285">
        <v>73667.88</v>
      </c>
      <c r="U4285">
        <v>22509.630000000005</v>
      </c>
      <c r="AX4285" t="s">
        <v>29</v>
      </c>
      <c r="AY4285">
        <v>2018</v>
      </c>
      <c r="AZ4285">
        <v>11</v>
      </c>
      <c r="BA4285" t="s">
        <v>38</v>
      </c>
      <c r="BB4285" t="s">
        <v>82</v>
      </c>
      <c r="BC4285" t="s">
        <v>75</v>
      </c>
      <c r="BD4285" t="s">
        <v>84</v>
      </c>
      <c r="BE4285" t="s">
        <v>51</v>
      </c>
      <c r="BF4285" t="s">
        <v>52</v>
      </c>
      <c r="BG4285">
        <v>17205</v>
      </c>
      <c r="BH4285">
        <v>74532.06</v>
      </c>
      <c r="BI4285">
        <v>102854.24279999999</v>
      </c>
      <c r="BJ4285">
        <v>28322.182799999995</v>
      </c>
    </row>
    <row r="4286" spans="11:62" x14ac:dyDescent="0.15">
      <c r="K4286">
        <v>2018</v>
      </c>
      <c r="L4286" t="s">
        <v>29</v>
      </c>
      <c r="M4286" t="s">
        <v>82</v>
      </c>
      <c r="N4286" t="s">
        <v>75</v>
      </c>
      <c r="O4286" t="s">
        <v>84</v>
      </c>
      <c r="P4286" t="s">
        <v>46</v>
      </c>
      <c r="Q4286" t="s">
        <v>49</v>
      </c>
      <c r="R4286">
        <v>14518</v>
      </c>
      <c r="S4286">
        <v>39285.708000000006</v>
      </c>
      <c r="T4286">
        <v>51071.42040000001</v>
      </c>
      <c r="U4286">
        <v>11785.712400000004</v>
      </c>
      <c r="AX4286" t="s">
        <v>29</v>
      </c>
      <c r="AY4286">
        <v>2018</v>
      </c>
      <c r="AZ4286">
        <v>11</v>
      </c>
      <c r="BA4286" t="s">
        <v>38</v>
      </c>
      <c r="BB4286" t="s">
        <v>82</v>
      </c>
      <c r="BC4286" t="s">
        <v>75</v>
      </c>
      <c r="BD4286" t="s">
        <v>84</v>
      </c>
      <c r="BE4286" t="s">
        <v>51</v>
      </c>
      <c r="BF4286" t="s">
        <v>53</v>
      </c>
      <c r="BG4286">
        <v>15807</v>
      </c>
      <c r="BH4286">
        <v>131134.872</v>
      </c>
      <c r="BI4286">
        <v>188834.21567999999</v>
      </c>
      <c r="BJ4286">
        <v>57699.343679999991</v>
      </c>
    </row>
    <row r="4287" spans="11:62" x14ac:dyDescent="0.15">
      <c r="K4287">
        <v>2018</v>
      </c>
      <c r="L4287" t="s">
        <v>29</v>
      </c>
      <c r="M4287" t="s">
        <v>82</v>
      </c>
      <c r="N4287" t="s">
        <v>75</v>
      </c>
      <c r="O4287" t="s">
        <v>84</v>
      </c>
      <c r="P4287" t="s">
        <v>46</v>
      </c>
      <c r="Q4287" t="s">
        <v>50</v>
      </c>
      <c r="R4287">
        <v>7212</v>
      </c>
      <c r="S4287">
        <v>36370.115999999995</v>
      </c>
      <c r="T4287">
        <v>43644.139199999991</v>
      </c>
      <c r="U4287">
        <v>7274.023199999996</v>
      </c>
      <c r="AX4287" t="s">
        <v>29</v>
      </c>
      <c r="AY4287">
        <v>2018</v>
      </c>
      <c r="AZ4287">
        <v>11</v>
      </c>
      <c r="BA4287" t="s">
        <v>38</v>
      </c>
      <c r="BB4287" t="s">
        <v>82</v>
      </c>
      <c r="BC4287" t="s">
        <v>75</v>
      </c>
      <c r="BD4287" t="s">
        <v>84</v>
      </c>
      <c r="BE4287" t="s">
        <v>51</v>
      </c>
      <c r="BF4287" t="s">
        <v>54</v>
      </c>
      <c r="BG4287">
        <v>16261</v>
      </c>
      <c r="BH4287">
        <v>46506.460000000006</v>
      </c>
      <c r="BI4287">
        <v>60458.398000000008</v>
      </c>
      <c r="BJ4287">
        <v>13951.938000000002</v>
      </c>
    </row>
    <row r="4288" spans="11:62" x14ac:dyDescent="0.15">
      <c r="K4288">
        <v>2018</v>
      </c>
      <c r="L4288" t="s">
        <v>29</v>
      </c>
      <c r="M4288" t="s">
        <v>82</v>
      </c>
      <c r="N4288" t="s">
        <v>75</v>
      </c>
      <c r="O4288" t="s">
        <v>84</v>
      </c>
      <c r="P4288" t="s">
        <v>51</v>
      </c>
      <c r="Q4288" t="s">
        <v>52</v>
      </c>
      <c r="R4288">
        <v>17205</v>
      </c>
      <c r="S4288">
        <v>74532.06</v>
      </c>
      <c r="T4288">
        <v>102854.24279999999</v>
      </c>
      <c r="U4288">
        <v>28322.182799999995</v>
      </c>
      <c r="AX4288" t="s">
        <v>29</v>
      </c>
      <c r="AY4288">
        <v>2018</v>
      </c>
      <c r="AZ4288">
        <v>11</v>
      </c>
      <c r="BA4288" t="s">
        <v>38</v>
      </c>
      <c r="BB4288" t="s">
        <v>82</v>
      </c>
      <c r="BC4288" t="s">
        <v>75</v>
      </c>
      <c r="BD4288" t="s">
        <v>84</v>
      </c>
      <c r="BE4288" t="s">
        <v>51</v>
      </c>
      <c r="BF4288" t="s">
        <v>55</v>
      </c>
      <c r="BG4288">
        <v>14059</v>
      </c>
      <c r="BH4288">
        <v>75581.183999999994</v>
      </c>
      <c r="BI4288">
        <v>113371.776</v>
      </c>
      <c r="BJ4288">
        <v>37790.592000000004</v>
      </c>
    </row>
    <row r="4289" spans="11:62" x14ac:dyDescent="0.15">
      <c r="K4289">
        <v>2018</v>
      </c>
      <c r="L4289" t="s">
        <v>29</v>
      </c>
      <c r="M4289" t="s">
        <v>82</v>
      </c>
      <c r="N4289" t="s">
        <v>75</v>
      </c>
      <c r="O4289" t="s">
        <v>84</v>
      </c>
      <c r="P4289" t="s">
        <v>51</v>
      </c>
      <c r="Q4289" t="s">
        <v>53</v>
      </c>
      <c r="R4289">
        <v>15807</v>
      </c>
      <c r="S4289">
        <v>131134.872</v>
      </c>
      <c r="T4289">
        <v>188834.21567999999</v>
      </c>
      <c r="U4289">
        <v>57699.343679999991</v>
      </c>
      <c r="AX4289" t="s">
        <v>29</v>
      </c>
      <c r="AY4289">
        <v>2018</v>
      </c>
      <c r="AZ4289">
        <v>11</v>
      </c>
      <c r="BA4289" t="s">
        <v>38</v>
      </c>
      <c r="BB4289" t="s">
        <v>82</v>
      </c>
      <c r="BC4289" t="s">
        <v>75</v>
      </c>
      <c r="BD4289" t="s">
        <v>84</v>
      </c>
      <c r="BE4289" t="s">
        <v>56</v>
      </c>
      <c r="BF4289" t="s">
        <v>57</v>
      </c>
      <c r="BG4289">
        <v>12617</v>
      </c>
      <c r="BH4289">
        <v>214716.10600000003</v>
      </c>
      <c r="BI4289">
        <v>261953.64932000003</v>
      </c>
      <c r="BJ4289">
        <v>47237.543319999997</v>
      </c>
    </row>
    <row r="4290" spans="11:62" x14ac:dyDescent="0.15">
      <c r="K4290">
        <v>2018</v>
      </c>
      <c r="L4290" t="s">
        <v>29</v>
      </c>
      <c r="M4290" t="s">
        <v>82</v>
      </c>
      <c r="N4290" t="s">
        <v>75</v>
      </c>
      <c r="O4290" t="s">
        <v>84</v>
      </c>
      <c r="P4290" t="s">
        <v>51</v>
      </c>
      <c r="Q4290" t="s">
        <v>54</v>
      </c>
      <c r="R4290">
        <v>16261</v>
      </c>
      <c r="S4290">
        <v>46506.460000000006</v>
      </c>
      <c r="T4290">
        <v>60458.398000000008</v>
      </c>
      <c r="U4290">
        <v>13951.938000000002</v>
      </c>
      <c r="AX4290" t="s">
        <v>29</v>
      </c>
      <c r="AY4290">
        <v>2018</v>
      </c>
      <c r="AZ4290">
        <v>11</v>
      </c>
      <c r="BA4290" t="s">
        <v>38</v>
      </c>
      <c r="BB4290" t="s">
        <v>82</v>
      </c>
      <c r="BC4290" t="s">
        <v>75</v>
      </c>
      <c r="BD4290" t="s">
        <v>84</v>
      </c>
      <c r="BE4290" t="s">
        <v>56</v>
      </c>
      <c r="BF4290" t="s">
        <v>58</v>
      </c>
      <c r="BG4290">
        <v>7106</v>
      </c>
      <c r="BH4290">
        <v>56407.428</v>
      </c>
      <c r="BI4290">
        <v>82918.919160000005</v>
      </c>
      <c r="BJ4290">
        <v>26511.491160000005</v>
      </c>
    </row>
    <row r="4291" spans="11:62" x14ac:dyDescent="0.15">
      <c r="K4291">
        <v>2018</v>
      </c>
      <c r="L4291" t="s">
        <v>29</v>
      </c>
      <c r="M4291" t="s">
        <v>82</v>
      </c>
      <c r="N4291" t="s">
        <v>75</v>
      </c>
      <c r="O4291" t="s">
        <v>84</v>
      </c>
      <c r="P4291" t="s">
        <v>51</v>
      </c>
      <c r="Q4291" t="s">
        <v>55</v>
      </c>
      <c r="R4291">
        <v>14059</v>
      </c>
      <c r="S4291">
        <v>75581.183999999994</v>
      </c>
      <c r="T4291">
        <v>113371.776</v>
      </c>
      <c r="U4291">
        <v>37790.592000000004</v>
      </c>
      <c r="AX4291" t="s">
        <v>29</v>
      </c>
      <c r="AY4291">
        <v>2018</v>
      </c>
      <c r="AZ4291">
        <v>11</v>
      </c>
      <c r="BA4291" t="s">
        <v>38</v>
      </c>
      <c r="BB4291" t="s">
        <v>82</v>
      </c>
      <c r="BC4291" t="s">
        <v>75</v>
      </c>
      <c r="BD4291" t="s">
        <v>84</v>
      </c>
      <c r="BE4291" t="s">
        <v>56</v>
      </c>
      <c r="BF4291" t="s">
        <v>59</v>
      </c>
      <c r="BG4291">
        <v>5384</v>
      </c>
      <c r="BH4291">
        <v>10660.32</v>
      </c>
      <c r="BI4291">
        <v>12792.383999999998</v>
      </c>
      <c r="BJ4291">
        <v>2132.0639999999985</v>
      </c>
    </row>
    <row r="4292" spans="11:62" x14ac:dyDescent="0.15">
      <c r="K4292">
        <v>2018</v>
      </c>
      <c r="L4292" t="s">
        <v>29</v>
      </c>
      <c r="M4292" t="s">
        <v>82</v>
      </c>
      <c r="N4292" t="s">
        <v>75</v>
      </c>
      <c r="O4292" t="s">
        <v>84</v>
      </c>
      <c r="P4292" t="s">
        <v>56</v>
      </c>
      <c r="Q4292" t="s">
        <v>57</v>
      </c>
      <c r="R4292">
        <v>12617</v>
      </c>
      <c r="S4292">
        <v>214716.10600000003</v>
      </c>
      <c r="T4292">
        <v>261953.64932000003</v>
      </c>
      <c r="U4292">
        <v>47237.543319999997</v>
      </c>
      <c r="AX4292" t="s">
        <v>29</v>
      </c>
      <c r="AY4292">
        <v>2018</v>
      </c>
      <c r="AZ4292">
        <v>11</v>
      </c>
      <c r="BA4292" t="s">
        <v>38</v>
      </c>
      <c r="BB4292" t="s">
        <v>82</v>
      </c>
      <c r="BC4292" t="s">
        <v>75</v>
      </c>
      <c r="BD4292" t="s">
        <v>85</v>
      </c>
      <c r="BE4292" t="s">
        <v>46</v>
      </c>
      <c r="BF4292" t="s">
        <v>47</v>
      </c>
      <c r="BG4292">
        <v>15369</v>
      </c>
      <c r="BH4292">
        <v>23975.64</v>
      </c>
      <c r="BI4292">
        <v>35723.703600000001</v>
      </c>
      <c r="BJ4292">
        <v>11748.063600000001</v>
      </c>
    </row>
    <row r="4293" spans="11:62" x14ac:dyDescent="0.15">
      <c r="K4293">
        <v>2018</v>
      </c>
      <c r="L4293" t="s">
        <v>29</v>
      </c>
      <c r="M4293" t="s">
        <v>82</v>
      </c>
      <c r="N4293" t="s">
        <v>75</v>
      </c>
      <c r="O4293" t="s">
        <v>84</v>
      </c>
      <c r="P4293" t="s">
        <v>56</v>
      </c>
      <c r="Q4293" t="s">
        <v>58</v>
      </c>
      <c r="R4293">
        <v>7106</v>
      </c>
      <c r="S4293">
        <v>56407.428</v>
      </c>
      <c r="T4293">
        <v>82918.919160000005</v>
      </c>
      <c r="U4293">
        <v>26511.491160000005</v>
      </c>
      <c r="AX4293" t="s">
        <v>29</v>
      </c>
      <c r="AY4293">
        <v>2018</v>
      </c>
      <c r="AZ4293">
        <v>11</v>
      </c>
      <c r="BA4293" t="s">
        <v>38</v>
      </c>
      <c r="BB4293" t="s">
        <v>82</v>
      </c>
      <c r="BC4293" t="s">
        <v>75</v>
      </c>
      <c r="BD4293" t="s">
        <v>85</v>
      </c>
      <c r="BE4293" t="s">
        <v>46</v>
      </c>
      <c r="BF4293" t="s">
        <v>48</v>
      </c>
      <c r="BG4293">
        <v>9720</v>
      </c>
      <c r="BH4293">
        <v>26730</v>
      </c>
      <c r="BI4293">
        <v>32877.9</v>
      </c>
      <c r="BJ4293">
        <v>6147.9000000000015</v>
      </c>
    </row>
    <row r="4294" spans="11:62" x14ac:dyDescent="0.15">
      <c r="K4294">
        <v>2018</v>
      </c>
      <c r="L4294" t="s">
        <v>29</v>
      </c>
      <c r="M4294" t="s">
        <v>82</v>
      </c>
      <c r="N4294" t="s">
        <v>75</v>
      </c>
      <c r="O4294" t="s">
        <v>84</v>
      </c>
      <c r="P4294" t="s">
        <v>56</v>
      </c>
      <c r="Q4294" t="s">
        <v>59</v>
      </c>
      <c r="R4294">
        <v>5384</v>
      </c>
      <c r="S4294">
        <v>10660.32</v>
      </c>
      <c r="T4294">
        <v>12792.383999999998</v>
      </c>
      <c r="U4294">
        <v>2132.0639999999985</v>
      </c>
      <c r="AX4294" t="s">
        <v>29</v>
      </c>
      <c r="AY4294">
        <v>2018</v>
      </c>
      <c r="AZ4294">
        <v>11</v>
      </c>
      <c r="BA4294" t="s">
        <v>38</v>
      </c>
      <c r="BB4294" t="s">
        <v>82</v>
      </c>
      <c r="BC4294" t="s">
        <v>75</v>
      </c>
      <c r="BD4294" t="s">
        <v>85</v>
      </c>
      <c r="BE4294" t="s">
        <v>46</v>
      </c>
      <c r="BF4294" t="s">
        <v>49</v>
      </c>
      <c r="BG4294">
        <v>11247</v>
      </c>
      <c r="BH4294">
        <v>28949.778000000002</v>
      </c>
      <c r="BI4294">
        <v>39950.693639999998</v>
      </c>
      <c r="BJ4294">
        <v>11000.915639999996</v>
      </c>
    </row>
    <row r="4295" spans="11:62" x14ac:dyDescent="0.15">
      <c r="K4295">
        <v>2018</v>
      </c>
      <c r="L4295" t="s">
        <v>29</v>
      </c>
      <c r="M4295" t="s">
        <v>82</v>
      </c>
      <c r="N4295" t="s">
        <v>75</v>
      </c>
      <c r="O4295" t="s">
        <v>85</v>
      </c>
      <c r="P4295" t="s">
        <v>46</v>
      </c>
      <c r="Q4295" t="s">
        <v>47</v>
      </c>
      <c r="R4295">
        <v>15369</v>
      </c>
      <c r="S4295">
        <v>23975.64</v>
      </c>
      <c r="T4295">
        <v>35723.703600000001</v>
      </c>
      <c r="U4295">
        <v>11748.063600000001</v>
      </c>
      <c r="AX4295" t="s">
        <v>29</v>
      </c>
      <c r="AY4295">
        <v>2018</v>
      </c>
      <c r="AZ4295">
        <v>11</v>
      </c>
      <c r="BA4295" t="s">
        <v>38</v>
      </c>
      <c r="BB4295" t="s">
        <v>82</v>
      </c>
      <c r="BC4295" t="s">
        <v>75</v>
      </c>
      <c r="BD4295" t="s">
        <v>85</v>
      </c>
      <c r="BE4295" t="s">
        <v>46</v>
      </c>
      <c r="BF4295" t="s">
        <v>50</v>
      </c>
      <c r="BG4295">
        <v>6356</v>
      </c>
      <c r="BH4295">
        <v>32313.903999999999</v>
      </c>
      <c r="BI4295">
        <v>44270.048480000005</v>
      </c>
      <c r="BJ4295">
        <v>11956.144480000006</v>
      </c>
    </row>
    <row r="4296" spans="11:62" x14ac:dyDescent="0.15">
      <c r="K4296">
        <v>2018</v>
      </c>
      <c r="L4296" t="s">
        <v>29</v>
      </c>
      <c r="M4296" t="s">
        <v>82</v>
      </c>
      <c r="N4296" t="s">
        <v>75</v>
      </c>
      <c r="O4296" t="s">
        <v>85</v>
      </c>
      <c r="P4296" t="s">
        <v>46</v>
      </c>
      <c r="Q4296" t="s">
        <v>48</v>
      </c>
      <c r="R4296">
        <v>9720</v>
      </c>
      <c r="S4296">
        <v>26730</v>
      </c>
      <c r="T4296">
        <v>32877.9</v>
      </c>
      <c r="U4296">
        <v>6147.9000000000015</v>
      </c>
      <c r="AX4296" t="s">
        <v>29</v>
      </c>
      <c r="AY4296">
        <v>2018</v>
      </c>
      <c r="AZ4296">
        <v>11</v>
      </c>
      <c r="BA4296" t="s">
        <v>38</v>
      </c>
      <c r="BB4296" t="s">
        <v>82</v>
      </c>
      <c r="BC4296" t="s">
        <v>75</v>
      </c>
      <c r="BD4296" t="s">
        <v>85</v>
      </c>
      <c r="BE4296" t="s">
        <v>51</v>
      </c>
      <c r="BF4296" t="s">
        <v>52</v>
      </c>
      <c r="BG4296">
        <v>11310</v>
      </c>
      <c r="BH4296">
        <v>48565.14</v>
      </c>
      <c r="BI4296">
        <v>58763.819399999993</v>
      </c>
      <c r="BJ4296">
        <v>10198.679399999994</v>
      </c>
    </row>
    <row r="4297" spans="11:62" x14ac:dyDescent="0.15">
      <c r="K4297">
        <v>2018</v>
      </c>
      <c r="L4297" t="s">
        <v>29</v>
      </c>
      <c r="M4297" t="s">
        <v>82</v>
      </c>
      <c r="N4297" t="s">
        <v>75</v>
      </c>
      <c r="O4297" t="s">
        <v>85</v>
      </c>
      <c r="P4297" t="s">
        <v>46</v>
      </c>
      <c r="Q4297" t="s">
        <v>49</v>
      </c>
      <c r="R4297">
        <v>11247</v>
      </c>
      <c r="S4297">
        <v>28949.778000000002</v>
      </c>
      <c r="T4297">
        <v>39950.693639999998</v>
      </c>
      <c r="U4297">
        <v>11000.915639999996</v>
      </c>
      <c r="AX4297" t="s">
        <v>29</v>
      </c>
      <c r="AY4297">
        <v>2018</v>
      </c>
      <c r="AZ4297">
        <v>11</v>
      </c>
      <c r="BA4297" t="s">
        <v>38</v>
      </c>
      <c r="BB4297" t="s">
        <v>82</v>
      </c>
      <c r="BC4297" t="s">
        <v>75</v>
      </c>
      <c r="BD4297" t="s">
        <v>85</v>
      </c>
      <c r="BE4297" t="s">
        <v>51</v>
      </c>
      <c r="BF4297" t="s">
        <v>53</v>
      </c>
      <c r="BG4297">
        <v>10335</v>
      </c>
      <c r="BH4297">
        <v>85739.16</v>
      </c>
      <c r="BI4297">
        <v>128608.74</v>
      </c>
      <c r="BJ4297">
        <v>42869.58</v>
      </c>
    </row>
    <row r="4298" spans="11:62" x14ac:dyDescent="0.15">
      <c r="K4298">
        <v>2018</v>
      </c>
      <c r="L4298" t="s">
        <v>29</v>
      </c>
      <c r="M4298" t="s">
        <v>82</v>
      </c>
      <c r="N4298" t="s">
        <v>75</v>
      </c>
      <c r="O4298" t="s">
        <v>85</v>
      </c>
      <c r="P4298" t="s">
        <v>46</v>
      </c>
      <c r="Q4298" t="s">
        <v>50</v>
      </c>
      <c r="R4298">
        <v>6356</v>
      </c>
      <c r="S4298">
        <v>32313.903999999999</v>
      </c>
      <c r="T4298">
        <v>44270.048480000005</v>
      </c>
      <c r="U4298">
        <v>11956.144480000006</v>
      </c>
      <c r="AX4298" t="s">
        <v>29</v>
      </c>
      <c r="AY4298">
        <v>2018</v>
      </c>
      <c r="AZ4298">
        <v>11</v>
      </c>
      <c r="BA4298" t="s">
        <v>38</v>
      </c>
      <c r="BB4298" t="s">
        <v>82</v>
      </c>
      <c r="BC4298" t="s">
        <v>75</v>
      </c>
      <c r="BD4298" t="s">
        <v>85</v>
      </c>
      <c r="BE4298" t="s">
        <v>51</v>
      </c>
      <c r="BF4298" t="s">
        <v>54</v>
      </c>
      <c r="BG4298">
        <v>18791</v>
      </c>
      <c r="BH4298">
        <v>46714.426000000007</v>
      </c>
      <c r="BI4298">
        <v>64465.907880000006</v>
      </c>
      <c r="BJ4298">
        <v>17751.481879999999</v>
      </c>
    </row>
    <row r="4299" spans="11:62" x14ac:dyDescent="0.15">
      <c r="K4299">
        <v>2018</v>
      </c>
      <c r="L4299" t="s">
        <v>29</v>
      </c>
      <c r="M4299" t="s">
        <v>82</v>
      </c>
      <c r="N4299" t="s">
        <v>75</v>
      </c>
      <c r="O4299" t="s">
        <v>85</v>
      </c>
      <c r="P4299" t="s">
        <v>51</v>
      </c>
      <c r="Q4299" t="s">
        <v>52</v>
      </c>
      <c r="R4299">
        <v>11310</v>
      </c>
      <c r="S4299">
        <v>48565.14</v>
      </c>
      <c r="T4299">
        <v>58763.819399999993</v>
      </c>
      <c r="U4299">
        <v>10198.679399999994</v>
      </c>
      <c r="AX4299" t="s">
        <v>29</v>
      </c>
      <c r="AY4299">
        <v>2018</v>
      </c>
      <c r="AZ4299">
        <v>11</v>
      </c>
      <c r="BA4299" t="s">
        <v>38</v>
      </c>
      <c r="BB4299" t="s">
        <v>82</v>
      </c>
      <c r="BC4299" t="s">
        <v>75</v>
      </c>
      <c r="BD4299" t="s">
        <v>85</v>
      </c>
      <c r="BE4299" t="s">
        <v>51</v>
      </c>
      <c r="BF4299" t="s">
        <v>55</v>
      </c>
      <c r="BG4299">
        <v>17208</v>
      </c>
      <c r="BH4299">
        <v>95814.143999999986</v>
      </c>
      <c r="BI4299">
        <v>130307.23583999999</v>
      </c>
      <c r="BJ4299">
        <v>34493.091840000008</v>
      </c>
    </row>
    <row r="4300" spans="11:62" x14ac:dyDescent="0.15">
      <c r="K4300">
        <v>2018</v>
      </c>
      <c r="L4300" t="s">
        <v>29</v>
      </c>
      <c r="M4300" t="s">
        <v>82</v>
      </c>
      <c r="N4300" t="s">
        <v>75</v>
      </c>
      <c r="O4300" t="s">
        <v>85</v>
      </c>
      <c r="P4300" t="s">
        <v>51</v>
      </c>
      <c r="Q4300" t="s">
        <v>53</v>
      </c>
      <c r="R4300">
        <v>10335</v>
      </c>
      <c r="S4300">
        <v>85739.16</v>
      </c>
      <c r="T4300">
        <v>128608.74</v>
      </c>
      <c r="U4300">
        <v>42869.58</v>
      </c>
      <c r="AX4300" t="s">
        <v>29</v>
      </c>
      <c r="AY4300">
        <v>2018</v>
      </c>
      <c r="AZ4300">
        <v>11</v>
      </c>
      <c r="BA4300" t="s">
        <v>38</v>
      </c>
      <c r="BB4300" t="s">
        <v>82</v>
      </c>
      <c r="BC4300" t="s">
        <v>75</v>
      </c>
      <c r="BD4300" t="s">
        <v>85</v>
      </c>
      <c r="BE4300" t="s">
        <v>56</v>
      </c>
      <c r="BF4300" t="s">
        <v>57</v>
      </c>
      <c r="BG4300">
        <v>12619</v>
      </c>
      <c r="BH4300">
        <v>187695.00600000002</v>
      </c>
      <c r="BI4300">
        <v>245880.45786000002</v>
      </c>
      <c r="BJ4300">
        <v>58185.451860000001</v>
      </c>
    </row>
    <row r="4301" spans="11:62" x14ac:dyDescent="0.15">
      <c r="K4301">
        <v>2018</v>
      </c>
      <c r="L4301" t="s">
        <v>29</v>
      </c>
      <c r="M4301" t="s">
        <v>82</v>
      </c>
      <c r="N4301" t="s">
        <v>75</v>
      </c>
      <c r="O4301" t="s">
        <v>85</v>
      </c>
      <c r="P4301" t="s">
        <v>51</v>
      </c>
      <c r="Q4301" t="s">
        <v>54</v>
      </c>
      <c r="R4301">
        <v>18791</v>
      </c>
      <c r="S4301">
        <v>46714.426000000007</v>
      </c>
      <c r="T4301">
        <v>64465.907880000006</v>
      </c>
      <c r="U4301">
        <v>17751.481879999999</v>
      </c>
      <c r="AX4301" t="s">
        <v>29</v>
      </c>
      <c r="AY4301">
        <v>2018</v>
      </c>
      <c r="AZ4301">
        <v>11</v>
      </c>
      <c r="BA4301" t="s">
        <v>38</v>
      </c>
      <c r="BB4301" t="s">
        <v>82</v>
      </c>
      <c r="BC4301" t="s">
        <v>75</v>
      </c>
      <c r="BD4301" t="s">
        <v>85</v>
      </c>
      <c r="BE4301" t="s">
        <v>56</v>
      </c>
      <c r="BF4301" t="s">
        <v>58</v>
      </c>
      <c r="BG4301">
        <v>6901</v>
      </c>
      <c r="BH4301">
        <v>48258.692999999999</v>
      </c>
      <c r="BI4301">
        <v>69492.517919999998</v>
      </c>
      <c r="BJ4301">
        <v>21233.824919999999</v>
      </c>
    </row>
    <row r="4302" spans="11:62" x14ac:dyDescent="0.15">
      <c r="K4302">
        <v>2018</v>
      </c>
      <c r="L4302" t="s">
        <v>29</v>
      </c>
      <c r="M4302" t="s">
        <v>82</v>
      </c>
      <c r="N4302" t="s">
        <v>75</v>
      </c>
      <c r="O4302" t="s">
        <v>85</v>
      </c>
      <c r="P4302" t="s">
        <v>51</v>
      </c>
      <c r="Q4302" t="s">
        <v>55</v>
      </c>
      <c r="R4302">
        <v>17208</v>
      </c>
      <c r="S4302">
        <v>95814.143999999986</v>
      </c>
      <c r="T4302">
        <v>130307.23583999999</v>
      </c>
      <c r="U4302">
        <v>34493.091840000008</v>
      </c>
      <c r="AX4302" t="s">
        <v>29</v>
      </c>
      <c r="AY4302">
        <v>2018</v>
      </c>
      <c r="AZ4302">
        <v>11</v>
      </c>
      <c r="BA4302" t="s">
        <v>38</v>
      </c>
      <c r="BB4302" t="s">
        <v>82</v>
      </c>
      <c r="BC4302" t="s">
        <v>75</v>
      </c>
      <c r="BD4302" t="s">
        <v>85</v>
      </c>
      <c r="BE4302" t="s">
        <v>56</v>
      </c>
      <c r="BF4302" t="s">
        <v>59</v>
      </c>
      <c r="BG4302">
        <v>8788</v>
      </c>
      <c r="BH4302">
        <v>18191.16</v>
      </c>
      <c r="BI4302">
        <v>26195.270400000001</v>
      </c>
      <c r="BJ4302">
        <v>8004.1104000000014</v>
      </c>
    </row>
    <row r="4303" spans="11:62" x14ac:dyDescent="0.15">
      <c r="K4303">
        <v>2018</v>
      </c>
      <c r="L4303" t="s">
        <v>29</v>
      </c>
      <c r="M4303" t="s">
        <v>82</v>
      </c>
      <c r="N4303" t="s">
        <v>75</v>
      </c>
      <c r="O4303" t="s">
        <v>85</v>
      </c>
      <c r="P4303" t="s">
        <v>56</v>
      </c>
      <c r="Q4303" t="s">
        <v>57</v>
      </c>
      <c r="R4303">
        <v>12619</v>
      </c>
      <c r="S4303">
        <v>187695.00600000002</v>
      </c>
      <c r="T4303">
        <v>245880.45786000002</v>
      </c>
      <c r="U4303">
        <v>58185.451860000001</v>
      </c>
      <c r="AX4303" t="s">
        <v>29</v>
      </c>
      <c r="AY4303">
        <v>2018</v>
      </c>
      <c r="AZ4303">
        <v>11</v>
      </c>
      <c r="BA4303" t="s">
        <v>38</v>
      </c>
      <c r="BB4303" t="s">
        <v>82</v>
      </c>
      <c r="BC4303" t="s">
        <v>75</v>
      </c>
      <c r="BD4303" t="s">
        <v>86</v>
      </c>
      <c r="BE4303" t="s">
        <v>46</v>
      </c>
      <c r="BF4303" t="s">
        <v>47</v>
      </c>
      <c r="BG4303">
        <v>7415</v>
      </c>
      <c r="BH4303">
        <v>10143.719999999999</v>
      </c>
      <c r="BI4303">
        <v>13288.273199999998</v>
      </c>
      <c r="BJ4303">
        <v>3144.5531999999985</v>
      </c>
    </row>
    <row r="4304" spans="11:62" x14ac:dyDescent="0.15">
      <c r="K4304">
        <v>2018</v>
      </c>
      <c r="L4304" t="s">
        <v>29</v>
      </c>
      <c r="M4304" t="s">
        <v>82</v>
      </c>
      <c r="N4304" t="s">
        <v>75</v>
      </c>
      <c r="O4304" t="s">
        <v>85</v>
      </c>
      <c r="P4304" t="s">
        <v>56</v>
      </c>
      <c r="Q4304" t="s">
        <v>58</v>
      </c>
      <c r="R4304">
        <v>6901</v>
      </c>
      <c r="S4304">
        <v>48258.692999999999</v>
      </c>
      <c r="T4304">
        <v>69492.517919999998</v>
      </c>
      <c r="U4304">
        <v>21233.824919999999</v>
      </c>
      <c r="AX4304" t="s">
        <v>29</v>
      </c>
      <c r="AY4304">
        <v>2018</v>
      </c>
      <c r="AZ4304">
        <v>11</v>
      </c>
      <c r="BA4304" t="s">
        <v>38</v>
      </c>
      <c r="BB4304" t="s">
        <v>82</v>
      </c>
      <c r="BC4304" t="s">
        <v>75</v>
      </c>
      <c r="BD4304" t="s">
        <v>86</v>
      </c>
      <c r="BE4304" t="s">
        <v>46</v>
      </c>
      <c r="BF4304" t="s">
        <v>48</v>
      </c>
      <c r="BG4304">
        <v>9131</v>
      </c>
      <c r="BH4304">
        <v>25512.013999999999</v>
      </c>
      <c r="BI4304">
        <v>37247.540439999997</v>
      </c>
      <c r="BJ4304">
        <v>11735.526439999998</v>
      </c>
    </row>
    <row r="4305" spans="11:62" x14ac:dyDescent="0.15">
      <c r="K4305">
        <v>2018</v>
      </c>
      <c r="L4305" t="s">
        <v>29</v>
      </c>
      <c r="M4305" t="s">
        <v>82</v>
      </c>
      <c r="N4305" t="s">
        <v>75</v>
      </c>
      <c r="O4305" t="s">
        <v>85</v>
      </c>
      <c r="P4305" t="s">
        <v>56</v>
      </c>
      <c r="Q4305" t="s">
        <v>59</v>
      </c>
      <c r="R4305">
        <v>8788</v>
      </c>
      <c r="S4305">
        <v>18191.16</v>
      </c>
      <c r="T4305">
        <v>26195.270400000001</v>
      </c>
      <c r="U4305">
        <v>8004.1104000000014</v>
      </c>
      <c r="AX4305" t="s">
        <v>29</v>
      </c>
      <c r="AY4305">
        <v>2018</v>
      </c>
      <c r="AZ4305">
        <v>11</v>
      </c>
      <c r="BA4305" t="s">
        <v>38</v>
      </c>
      <c r="BB4305" t="s">
        <v>82</v>
      </c>
      <c r="BC4305" t="s">
        <v>75</v>
      </c>
      <c r="BD4305" t="s">
        <v>86</v>
      </c>
      <c r="BE4305" t="s">
        <v>46</v>
      </c>
      <c r="BF4305" t="s">
        <v>49</v>
      </c>
      <c r="BG4305">
        <v>15604</v>
      </c>
      <c r="BH4305">
        <v>41881.136000000006</v>
      </c>
      <c r="BI4305">
        <v>51094.985920000014</v>
      </c>
      <c r="BJ4305">
        <v>9213.8499200000078</v>
      </c>
    </row>
    <row r="4306" spans="11:62" x14ac:dyDescent="0.15">
      <c r="K4306">
        <v>2018</v>
      </c>
      <c r="L4306" t="s">
        <v>29</v>
      </c>
      <c r="M4306" t="s">
        <v>82</v>
      </c>
      <c r="N4306" t="s">
        <v>75</v>
      </c>
      <c r="O4306" t="s">
        <v>86</v>
      </c>
      <c r="P4306" t="s">
        <v>46</v>
      </c>
      <c r="Q4306" t="s">
        <v>47</v>
      </c>
      <c r="R4306">
        <v>7415</v>
      </c>
      <c r="S4306">
        <v>10143.719999999999</v>
      </c>
      <c r="T4306">
        <v>13288.273199999998</v>
      </c>
      <c r="U4306">
        <v>3144.5531999999985</v>
      </c>
      <c r="AX4306" t="s">
        <v>29</v>
      </c>
      <c r="AY4306">
        <v>2018</v>
      </c>
      <c r="AZ4306">
        <v>11</v>
      </c>
      <c r="BA4306" t="s">
        <v>38</v>
      </c>
      <c r="BB4306" t="s">
        <v>82</v>
      </c>
      <c r="BC4306" t="s">
        <v>75</v>
      </c>
      <c r="BD4306" t="s">
        <v>86</v>
      </c>
      <c r="BE4306" t="s">
        <v>46</v>
      </c>
      <c r="BF4306" t="s">
        <v>50</v>
      </c>
      <c r="BG4306">
        <v>15774</v>
      </c>
      <c r="BH4306">
        <v>81488.483999999997</v>
      </c>
      <c r="BI4306">
        <v>101860.605</v>
      </c>
      <c r="BJ4306">
        <v>20372.120999999999</v>
      </c>
    </row>
    <row r="4307" spans="11:62" x14ac:dyDescent="0.15">
      <c r="K4307">
        <v>2018</v>
      </c>
      <c r="L4307" t="s">
        <v>29</v>
      </c>
      <c r="M4307" t="s">
        <v>82</v>
      </c>
      <c r="N4307" t="s">
        <v>75</v>
      </c>
      <c r="O4307" t="s">
        <v>86</v>
      </c>
      <c r="P4307" t="s">
        <v>46</v>
      </c>
      <c r="Q4307" t="s">
        <v>48</v>
      </c>
      <c r="R4307">
        <v>9131</v>
      </c>
      <c r="S4307">
        <v>25512.013999999999</v>
      </c>
      <c r="T4307">
        <v>37247.540439999997</v>
      </c>
      <c r="U4307">
        <v>11735.526439999998</v>
      </c>
      <c r="AX4307" t="s">
        <v>29</v>
      </c>
      <c r="AY4307">
        <v>2018</v>
      </c>
      <c r="AZ4307">
        <v>11</v>
      </c>
      <c r="BA4307" t="s">
        <v>38</v>
      </c>
      <c r="BB4307" t="s">
        <v>82</v>
      </c>
      <c r="BC4307" t="s">
        <v>75</v>
      </c>
      <c r="BD4307" t="s">
        <v>86</v>
      </c>
      <c r="BE4307" t="s">
        <v>51</v>
      </c>
      <c r="BF4307" t="s">
        <v>52</v>
      </c>
      <c r="BG4307">
        <v>14449</v>
      </c>
      <c r="BH4307">
        <v>68083.687999999995</v>
      </c>
      <c r="BI4307">
        <v>90551.305039999992</v>
      </c>
      <c r="BJ4307">
        <v>22467.617039999997</v>
      </c>
    </row>
    <row r="4308" spans="11:62" x14ac:dyDescent="0.15">
      <c r="K4308">
        <v>2018</v>
      </c>
      <c r="L4308" t="s">
        <v>29</v>
      </c>
      <c r="M4308" t="s">
        <v>82</v>
      </c>
      <c r="N4308" t="s">
        <v>75</v>
      </c>
      <c r="O4308" t="s">
        <v>86</v>
      </c>
      <c r="P4308" t="s">
        <v>46</v>
      </c>
      <c r="Q4308" t="s">
        <v>49</v>
      </c>
      <c r="R4308">
        <v>15604</v>
      </c>
      <c r="S4308">
        <v>41881.136000000006</v>
      </c>
      <c r="T4308">
        <v>51094.985920000014</v>
      </c>
      <c r="U4308">
        <v>9213.8499200000078</v>
      </c>
      <c r="AX4308" t="s">
        <v>29</v>
      </c>
      <c r="AY4308">
        <v>2018</v>
      </c>
      <c r="AZ4308">
        <v>11</v>
      </c>
      <c r="BA4308" t="s">
        <v>38</v>
      </c>
      <c r="BB4308" t="s">
        <v>82</v>
      </c>
      <c r="BC4308" t="s">
        <v>75</v>
      </c>
      <c r="BD4308" t="s">
        <v>86</v>
      </c>
      <c r="BE4308" t="s">
        <v>51</v>
      </c>
      <c r="BF4308" t="s">
        <v>53</v>
      </c>
      <c r="BG4308">
        <v>5137</v>
      </c>
      <c r="BH4308">
        <v>42965.867999999995</v>
      </c>
      <c r="BI4308">
        <v>56714.945759999995</v>
      </c>
      <c r="BJ4308">
        <v>13749.07776</v>
      </c>
    </row>
    <row r="4309" spans="11:62" x14ac:dyDescent="0.15">
      <c r="K4309">
        <v>2018</v>
      </c>
      <c r="L4309" t="s">
        <v>29</v>
      </c>
      <c r="M4309" t="s">
        <v>82</v>
      </c>
      <c r="N4309" t="s">
        <v>75</v>
      </c>
      <c r="O4309" t="s">
        <v>86</v>
      </c>
      <c r="P4309" t="s">
        <v>46</v>
      </c>
      <c r="Q4309" t="s">
        <v>50</v>
      </c>
      <c r="R4309">
        <v>15774</v>
      </c>
      <c r="S4309">
        <v>81488.483999999997</v>
      </c>
      <c r="T4309">
        <v>101860.605</v>
      </c>
      <c r="U4309">
        <v>20372.120999999999</v>
      </c>
      <c r="AX4309" t="s">
        <v>29</v>
      </c>
      <c r="AY4309">
        <v>2018</v>
      </c>
      <c r="AZ4309">
        <v>11</v>
      </c>
      <c r="BA4309" t="s">
        <v>38</v>
      </c>
      <c r="BB4309" t="s">
        <v>82</v>
      </c>
      <c r="BC4309" t="s">
        <v>75</v>
      </c>
      <c r="BD4309" t="s">
        <v>86</v>
      </c>
      <c r="BE4309" t="s">
        <v>51</v>
      </c>
      <c r="BF4309" t="s">
        <v>54</v>
      </c>
      <c r="BG4309">
        <v>10508</v>
      </c>
      <c r="BH4309">
        <v>26122.888000000003</v>
      </c>
      <c r="BI4309">
        <v>32392.381120000002</v>
      </c>
      <c r="BJ4309">
        <v>6269.4931199999992</v>
      </c>
    </row>
    <row r="4310" spans="11:62" x14ac:dyDescent="0.15">
      <c r="K4310">
        <v>2018</v>
      </c>
      <c r="L4310" t="s">
        <v>29</v>
      </c>
      <c r="M4310" t="s">
        <v>82</v>
      </c>
      <c r="N4310" t="s">
        <v>75</v>
      </c>
      <c r="O4310" t="s">
        <v>86</v>
      </c>
      <c r="P4310" t="s">
        <v>51</v>
      </c>
      <c r="Q4310" t="s">
        <v>52</v>
      </c>
      <c r="R4310">
        <v>14449</v>
      </c>
      <c r="S4310">
        <v>68083.687999999995</v>
      </c>
      <c r="T4310">
        <v>90551.305039999992</v>
      </c>
      <c r="U4310">
        <v>22467.617039999997</v>
      </c>
      <c r="AX4310" t="s">
        <v>29</v>
      </c>
      <c r="AY4310">
        <v>2018</v>
      </c>
      <c r="AZ4310">
        <v>11</v>
      </c>
      <c r="BA4310" t="s">
        <v>38</v>
      </c>
      <c r="BB4310" t="s">
        <v>82</v>
      </c>
      <c r="BC4310" t="s">
        <v>75</v>
      </c>
      <c r="BD4310" t="s">
        <v>86</v>
      </c>
      <c r="BE4310" t="s">
        <v>51</v>
      </c>
      <c r="BF4310" t="s">
        <v>55</v>
      </c>
      <c r="BG4310">
        <v>13698</v>
      </c>
      <c r="BH4310">
        <v>84160.511999999988</v>
      </c>
      <c r="BI4310">
        <v>107725.45535999998</v>
      </c>
      <c r="BJ4310">
        <v>23564.94335999999</v>
      </c>
    </row>
    <row r="4311" spans="11:62" x14ac:dyDescent="0.15">
      <c r="K4311">
        <v>2018</v>
      </c>
      <c r="L4311" t="s">
        <v>29</v>
      </c>
      <c r="M4311" t="s">
        <v>82</v>
      </c>
      <c r="N4311" t="s">
        <v>75</v>
      </c>
      <c r="O4311" t="s">
        <v>86</v>
      </c>
      <c r="P4311" t="s">
        <v>51</v>
      </c>
      <c r="Q4311" t="s">
        <v>53</v>
      </c>
      <c r="R4311">
        <v>5137</v>
      </c>
      <c r="S4311">
        <v>42965.867999999995</v>
      </c>
      <c r="T4311">
        <v>56714.945759999995</v>
      </c>
      <c r="U4311">
        <v>13749.07776</v>
      </c>
      <c r="AX4311" t="s">
        <v>29</v>
      </c>
      <c r="AY4311">
        <v>2018</v>
      </c>
      <c r="AZ4311">
        <v>11</v>
      </c>
      <c r="BA4311" t="s">
        <v>38</v>
      </c>
      <c r="BB4311" t="s">
        <v>82</v>
      </c>
      <c r="BC4311" t="s">
        <v>75</v>
      </c>
      <c r="BD4311" t="s">
        <v>86</v>
      </c>
      <c r="BE4311" t="s">
        <v>56</v>
      </c>
      <c r="BF4311" t="s">
        <v>57</v>
      </c>
      <c r="BG4311">
        <v>19722</v>
      </c>
      <c r="BH4311">
        <v>301273.272</v>
      </c>
      <c r="BI4311">
        <v>388642.52087999997</v>
      </c>
      <c r="BJ4311">
        <v>87369.24887999997</v>
      </c>
    </row>
    <row r="4312" spans="11:62" x14ac:dyDescent="0.15">
      <c r="K4312">
        <v>2018</v>
      </c>
      <c r="L4312" t="s">
        <v>29</v>
      </c>
      <c r="M4312" t="s">
        <v>82</v>
      </c>
      <c r="N4312" t="s">
        <v>75</v>
      </c>
      <c r="O4312" t="s">
        <v>86</v>
      </c>
      <c r="P4312" t="s">
        <v>51</v>
      </c>
      <c r="Q4312" t="s">
        <v>54</v>
      </c>
      <c r="R4312">
        <v>10508</v>
      </c>
      <c r="S4312">
        <v>26122.888000000003</v>
      </c>
      <c r="T4312">
        <v>32392.381120000002</v>
      </c>
      <c r="U4312">
        <v>6269.4931199999992</v>
      </c>
      <c r="AX4312" t="s">
        <v>29</v>
      </c>
      <c r="AY4312">
        <v>2018</v>
      </c>
      <c r="AZ4312">
        <v>11</v>
      </c>
      <c r="BA4312" t="s">
        <v>38</v>
      </c>
      <c r="BB4312" t="s">
        <v>82</v>
      </c>
      <c r="BC4312" t="s">
        <v>75</v>
      </c>
      <c r="BD4312" t="s">
        <v>86</v>
      </c>
      <c r="BE4312" t="s">
        <v>56</v>
      </c>
      <c r="BF4312" t="s">
        <v>58</v>
      </c>
      <c r="BG4312">
        <v>17666</v>
      </c>
      <c r="BH4312">
        <v>138006.79200000002</v>
      </c>
      <c r="BI4312">
        <v>172508.49000000005</v>
      </c>
      <c r="BJ4312">
        <v>34501.698000000033</v>
      </c>
    </row>
    <row r="4313" spans="11:62" x14ac:dyDescent="0.15">
      <c r="K4313">
        <v>2018</v>
      </c>
      <c r="L4313" t="s">
        <v>29</v>
      </c>
      <c r="M4313" t="s">
        <v>82</v>
      </c>
      <c r="N4313" t="s">
        <v>75</v>
      </c>
      <c r="O4313" t="s">
        <v>86</v>
      </c>
      <c r="P4313" t="s">
        <v>51</v>
      </c>
      <c r="Q4313" t="s">
        <v>55</v>
      </c>
      <c r="R4313">
        <v>13698</v>
      </c>
      <c r="S4313">
        <v>84160.511999999988</v>
      </c>
      <c r="T4313">
        <v>107725.45535999998</v>
      </c>
      <c r="U4313">
        <v>23564.94335999999</v>
      </c>
      <c r="AX4313" t="s">
        <v>29</v>
      </c>
      <c r="AY4313">
        <v>2018</v>
      </c>
      <c r="AZ4313">
        <v>11</v>
      </c>
      <c r="BA4313" t="s">
        <v>38</v>
      </c>
      <c r="BB4313" t="s">
        <v>82</v>
      </c>
      <c r="BC4313" t="s">
        <v>75</v>
      </c>
      <c r="BD4313" t="s">
        <v>86</v>
      </c>
      <c r="BE4313" t="s">
        <v>56</v>
      </c>
      <c r="BF4313" t="s">
        <v>59</v>
      </c>
      <c r="BG4313">
        <v>11579</v>
      </c>
      <c r="BH4313">
        <v>24593.796000000002</v>
      </c>
      <c r="BI4313">
        <v>35661.004200000003</v>
      </c>
      <c r="BJ4313">
        <v>11067.208200000001</v>
      </c>
    </row>
    <row r="4314" spans="11:62" x14ac:dyDescent="0.15">
      <c r="K4314">
        <v>2018</v>
      </c>
      <c r="L4314" t="s">
        <v>29</v>
      </c>
      <c r="M4314" t="s">
        <v>82</v>
      </c>
      <c r="N4314" t="s">
        <v>75</v>
      </c>
      <c r="O4314" t="s">
        <v>86</v>
      </c>
      <c r="P4314" t="s">
        <v>56</v>
      </c>
      <c r="Q4314" t="s">
        <v>57</v>
      </c>
      <c r="R4314">
        <v>19722</v>
      </c>
      <c r="S4314">
        <v>301273.272</v>
      </c>
      <c r="T4314">
        <v>388642.52087999997</v>
      </c>
      <c r="U4314">
        <v>87369.24887999997</v>
      </c>
      <c r="AX4314" t="s">
        <v>29</v>
      </c>
      <c r="AY4314">
        <v>2018</v>
      </c>
      <c r="AZ4314">
        <v>11</v>
      </c>
      <c r="BA4314" t="s">
        <v>38</v>
      </c>
      <c r="BB4314" t="s">
        <v>82</v>
      </c>
      <c r="BC4314" t="s">
        <v>75</v>
      </c>
      <c r="BD4314" t="s">
        <v>87</v>
      </c>
      <c r="BE4314" t="s">
        <v>46</v>
      </c>
      <c r="BF4314" t="s">
        <v>47</v>
      </c>
      <c r="BG4314">
        <v>12009</v>
      </c>
      <c r="BH4314">
        <v>16140.095999999998</v>
      </c>
      <c r="BI4314">
        <v>22596.134399999995</v>
      </c>
      <c r="BJ4314">
        <v>6456.0383999999976</v>
      </c>
    </row>
    <row r="4315" spans="11:62" x14ac:dyDescent="0.15">
      <c r="K4315">
        <v>2018</v>
      </c>
      <c r="L4315" t="s">
        <v>29</v>
      </c>
      <c r="M4315" t="s">
        <v>82</v>
      </c>
      <c r="N4315" t="s">
        <v>75</v>
      </c>
      <c r="O4315" t="s">
        <v>86</v>
      </c>
      <c r="P4315" t="s">
        <v>56</v>
      </c>
      <c r="Q4315" t="s">
        <v>58</v>
      </c>
      <c r="R4315">
        <v>17666</v>
      </c>
      <c r="S4315">
        <v>138006.79200000002</v>
      </c>
      <c r="T4315">
        <v>172508.49000000005</v>
      </c>
      <c r="U4315">
        <v>34501.698000000033</v>
      </c>
      <c r="AX4315" t="s">
        <v>29</v>
      </c>
      <c r="AY4315">
        <v>2018</v>
      </c>
      <c r="AZ4315">
        <v>11</v>
      </c>
      <c r="BA4315" t="s">
        <v>38</v>
      </c>
      <c r="BB4315" t="s">
        <v>82</v>
      </c>
      <c r="BC4315" t="s">
        <v>75</v>
      </c>
      <c r="BD4315" t="s">
        <v>87</v>
      </c>
      <c r="BE4315" t="s">
        <v>46</v>
      </c>
      <c r="BF4315" t="s">
        <v>48</v>
      </c>
      <c r="BG4315">
        <v>13675</v>
      </c>
      <c r="BH4315">
        <v>38207.950000000004</v>
      </c>
      <c r="BI4315">
        <v>46613.699000000001</v>
      </c>
      <c r="BJ4315">
        <v>8405.7489999999962</v>
      </c>
    </row>
    <row r="4316" spans="11:62" x14ac:dyDescent="0.15">
      <c r="K4316">
        <v>2018</v>
      </c>
      <c r="L4316" t="s">
        <v>29</v>
      </c>
      <c r="M4316" t="s">
        <v>82</v>
      </c>
      <c r="N4316" t="s">
        <v>75</v>
      </c>
      <c r="O4316" t="s">
        <v>86</v>
      </c>
      <c r="P4316" t="s">
        <v>56</v>
      </c>
      <c r="Q4316" t="s">
        <v>59</v>
      </c>
      <c r="R4316">
        <v>11579</v>
      </c>
      <c r="S4316">
        <v>24593.796000000002</v>
      </c>
      <c r="T4316">
        <v>35661.004200000003</v>
      </c>
      <c r="U4316">
        <v>11067.208200000001</v>
      </c>
      <c r="AX4316" t="s">
        <v>29</v>
      </c>
      <c r="AY4316">
        <v>2018</v>
      </c>
      <c r="AZ4316">
        <v>11</v>
      </c>
      <c r="BA4316" t="s">
        <v>38</v>
      </c>
      <c r="BB4316" t="s">
        <v>82</v>
      </c>
      <c r="BC4316" t="s">
        <v>75</v>
      </c>
      <c r="BD4316" t="s">
        <v>87</v>
      </c>
      <c r="BE4316" t="s">
        <v>46</v>
      </c>
      <c r="BF4316" t="s">
        <v>49</v>
      </c>
      <c r="BG4316">
        <v>5509</v>
      </c>
      <c r="BH4316">
        <v>14422.562000000002</v>
      </c>
      <c r="BI4316">
        <v>21633.843000000004</v>
      </c>
      <c r="BJ4316">
        <v>7211.2810000000027</v>
      </c>
    </row>
    <row r="4317" spans="11:62" x14ac:dyDescent="0.15">
      <c r="K4317">
        <v>2018</v>
      </c>
      <c r="L4317" t="s">
        <v>29</v>
      </c>
      <c r="M4317" t="s">
        <v>82</v>
      </c>
      <c r="N4317" t="s">
        <v>75</v>
      </c>
      <c r="O4317" t="s">
        <v>87</v>
      </c>
      <c r="P4317" t="s">
        <v>46</v>
      </c>
      <c r="Q4317" t="s">
        <v>47</v>
      </c>
      <c r="R4317">
        <v>12009</v>
      </c>
      <c r="S4317">
        <v>16140.095999999998</v>
      </c>
      <c r="T4317">
        <v>22596.134399999995</v>
      </c>
      <c r="U4317">
        <v>6456.0383999999976</v>
      </c>
      <c r="AX4317" t="s">
        <v>29</v>
      </c>
      <c r="AY4317">
        <v>2018</v>
      </c>
      <c r="AZ4317">
        <v>11</v>
      </c>
      <c r="BA4317" t="s">
        <v>38</v>
      </c>
      <c r="BB4317" t="s">
        <v>82</v>
      </c>
      <c r="BC4317" t="s">
        <v>75</v>
      </c>
      <c r="BD4317" t="s">
        <v>87</v>
      </c>
      <c r="BE4317" t="s">
        <v>46</v>
      </c>
      <c r="BF4317" t="s">
        <v>50</v>
      </c>
      <c r="BG4317">
        <v>7030</v>
      </c>
      <c r="BH4317">
        <v>35740.519999999997</v>
      </c>
      <c r="BI4317">
        <v>45747.865599999997</v>
      </c>
      <c r="BJ4317">
        <v>10007.345600000001</v>
      </c>
    </row>
    <row r="4318" spans="11:62" x14ac:dyDescent="0.15">
      <c r="K4318">
        <v>2018</v>
      </c>
      <c r="L4318" t="s">
        <v>29</v>
      </c>
      <c r="M4318" t="s">
        <v>82</v>
      </c>
      <c r="N4318" t="s">
        <v>75</v>
      </c>
      <c r="O4318" t="s">
        <v>87</v>
      </c>
      <c r="P4318" t="s">
        <v>46</v>
      </c>
      <c r="Q4318" t="s">
        <v>48</v>
      </c>
      <c r="R4318">
        <v>13675</v>
      </c>
      <c r="S4318">
        <v>38207.950000000004</v>
      </c>
      <c r="T4318">
        <v>46613.699000000001</v>
      </c>
      <c r="U4318">
        <v>8405.7489999999962</v>
      </c>
      <c r="AX4318" t="s">
        <v>29</v>
      </c>
      <c r="AY4318">
        <v>2018</v>
      </c>
      <c r="AZ4318">
        <v>11</v>
      </c>
      <c r="BA4318" t="s">
        <v>38</v>
      </c>
      <c r="BB4318" t="s">
        <v>82</v>
      </c>
      <c r="BC4318" t="s">
        <v>75</v>
      </c>
      <c r="BD4318" t="s">
        <v>87</v>
      </c>
      <c r="BE4318" t="s">
        <v>51</v>
      </c>
      <c r="BF4318" t="s">
        <v>52</v>
      </c>
      <c r="BG4318">
        <v>12599</v>
      </c>
      <c r="BH4318">
        <v>57451.44</v>
      </c>
      <c r="BI4318">
        <v>72963.328800000003</v>
      </c>
      <c r="BJ4318">
        <v>15511.888800000001</v>
      </c>
    </row>
    <row r="4319" spans="11:62" x14ac:dyDescent="0.15">
      <c r="K4319">
        <v>2018</v>
      </c>
      <c r="L4319" t="s">
        <v>29</v>
      </c>
      <c r="M4319" t="s">
        <v>82</v>
      </c>
      <c r="N4319" t="s">
        <v>75</v>
      </c>
      <c r="O4319" t="s">
        <v>87</v>
      </c>
      <c r="P4319" t="s">
        <v>46</v>
      </c>
      <c r="Q4319" t="s">
        <v>49</v>
      </c>
      <c r="R4319">
        <v>5509</v>
      </c>
      <c r="S4319">
        <v>14422.562000000002</v>
      </c>
      <c r="T4319">
        <v>21633.843000000004</v>
      </c>
      <c r="U4319">
        <v>7211.2810000000027</v>
      </c>
      <c r="AX4319" t="s">
        <v>29</v>
      </c>
      <c r="AY4319">
        <v>2018</v>
      </c>
      <c r="AZ4319">
        <v>11</v>
      </c>
      <c r="BA4319" t="s">
        <v>38</v>
      </c>
      <c r="BB4319" t="s">
        <v>82</v>
      </c>
      <c r="BC4319" t="s">
        <v>75</v>
      </c>
      <c r="BD4319" t="s">
        <v>87</v>
      </c>
      <c r="BE4319" t="s">
        <v>51</v>
      </c>
      <c r="BF4319" t="s">
        <v>53</v>
      </c>
      <c r="BG4319">
        <v>10093</v>
      </c>
      <c r="BH4319">
        <v>87849.471999999994</v>
      </c>
      <c r="BI4319">
        <v>110690.33471999998</v>
      </c>
      <c r="BJ4319">
        <v>22840.86271999999</v>
      </c>
    </row>
    <row r="4320" spans="11:62" x14ac:dyDescent="0.15">
      <c r="K4320">
        <v>2018</v>
      </c>
      <c r="L4320" t="s">
        <v>29</v>
      </c>
      <c r="M4320" t="s">
        <v>82</v>
      </c>
      <c r="N4320" t="s">
        <v>75</v>
      </c>
      <c r="O4320" t="s">
        <v>87</v>
      </c>
      <c r="P4320" t="s">
        <v>46</v>
      </c>
      <c r="Q4320" t="s">
        <v>50</v>
      </c>
      <c r="R4320">
        <v>7030</v>
      </c>
      <c r="S4320">
        <v>35740.519999999997</v>
      </c>
      <c r="T4320">
        <v>45747.865599999997</v>
      </c>
      <c r="U4320">
        <v>10007.345600000001</v>
      </c>
      <c r="AX4320" t="s">
        <v>29</v>
      </c>
      <c r="AY4320">
        <v>2018</v>
      </c>
      <c r="AZ4320">
        <v>11</v>
      </c>
      <c r="BA4320" t="s">
        <v>38</v>
      </c>
      <c r="BB4320" t="s">
        <v>82</v>
      </c>
      <c r="BC4320" t="s">
        <v>75</v>
      </c>
      <c r="BD4320" t="s">
        <v>87</v>
      </c>
      <c r="BE4320" t="s">
        <v>51</v>
      </c>
      <c r="BF4320" t="s">
        <v>54</v>
      </c>
      <c r="BG4320">
        <v>14035</v>
      </c>
      <c r="BH4320">
        <v>39522.560000000005</v>
      </c>
      <c r="BI4320">
        <v>57702.937600000005</v>
      </c>
      <c r="BJ4320">
        <v>18180.3776</v>
      </c>
    </row>
    <row r="4321" spans="11:62" x14ac:dyDescent="0.15">
      <c r="K4321">
        <v>2018</v>
      </c>
      <c r="L4321" t="s">
        <v>29</v>
      </c>
      <c r="M4321" t="s">
        <v>82</v>
      </c>
      <c r="N4321" t="s">
        <v>75</v>
      </c>
      <c r="O4321" t="s">
        <v>87</v>
      </c>
      <c r="P4321" t="s">
        <v>51</v>
      </c>
      <c r="Q4321" t="s">
        <v>52</v>
      </c>
      <c r="R4321">
        <v>12599</v>
      </c>
      <c r="S4321">
        <v>57451.44</v>
      </c>
      <c r="T4321">
        <v>72963.328800000003</v>
      </c>
      <c r="U4321">
        <v>15511.888800000001</v>
      </c>
      <c r="AX4321" t="s">
        <v>29</v>
      </c>
      <c r="AY4321">
        <v>2018</v>
      </c>
      <c r="AZ4321">
        <v>11</v>
      </c>
      <c r="BA4321" t="s">
        <v>38</v>
      </c>
      <c r="BB4321" t="s">
        <v>82</v>
      </c>
      <c r="BC4321" t="s">
        <v>75</v>
      </c>
      <c r="BD4321" t="s">
        <v>87</v>
      </c>
      <c r="BE4321" t="s">
        <v>51</v>
      </c>
      <c r="BF4321" t="s">
        <v>55</v>
      </c>
      <c r="BG4321">
        <v>11132</v>
      </c>
      <c r="BH4321">
        <v>60914.303999999996</v>
      </c>
      <c r="BI4321">
        <v>84061.739520000003</v>
      </c>
      <c r="BJ4321">
        <v>23147.435520000006</v>
      </c>
    </row>
    <row r="4322" spans="11:62" x14ac:dyDescent="0.15">
      <c r="K4322">
        <v>2018</v>
      </c>
      <c r="L4322" t="s">
        <v>29</v>
      </c>
      <c r="M4322" t="s">
        <v>82</v>
      </c>
      <c r="N4322" t="s">
        <v>75</v>
      </c>
      <c r="O4322" t="s">
        <v>87</v>
      </c>
      <c r="P4322" t="s">
        <v>51</v>
      </c>
      <c r="Q4322" t="s">
        <v>53</v>
      </c>
      <c r="R4322">
        <v>10093</v>
      </c>
      <c r="S4322">
        <v>87849.471999999994</v>
      </c>
      <c r="T4322">
        <v>110690.33471999998</v>
      </c>
      <c r="U4322">
        <v>22840.86271999999</v>
      </c>
      <c r="AX4322" t="s">
        <v>29</v>
      </c>
      <c r="AY4322">
        <v>2018</v>
      </c>
      <c r="AZ4322">
        <v>11</v>
      </c>
      <c r="BA4322" t="s">
        <v>38</v>
      </c>
      <c r="BB4322" t="s">
        <v>82</v>
      </c>
      <c r="BC4322" t="s">
        <v>75</v>
      </c>
      <c r="BD4322" t="s">
        <v>87</v>
      </c>
      <c r="BE4322" t="s">
        <v>56</v>
      </c>
      <c r="BF4322" t="s">
        <v>57</v>
      </c>
      <c r="BG4322">
        <v>8517</v>
      </c>
      <c r="BH4322">
        <v>139235.916</v>
      </c>
      <c r="BI4322">
        <v>176829.61331999997</v>
      </c>
      <c r="BJ4322">
        <v>37593.697319999977</v>
      </c>
    </row>
    <row r="4323" spans="11:62" x14ac:dyDescent="0.15">
      <c r="K4323">
        <v>2018</v>
      </c>
      <c r="L4323" t="s">
        <v>29</v>
      </c>
      <c r="M4323" t="s">
        <v>82</v>
      </c>
      <c r="N4323" t="s">
        <v>75</v>
      </c>
      <c r="O4323" t="s">
        <v>87</v>
      </c>
      <c r="P4323" t="s">
        <v>51</v>
      </c>
      <c r="Q4323" t="s">
        <v>54</v>
      </c>
      <c r="R4323">
        <v>14035</v>
      </c>
      <c r="S4323">
        <v>39522.560000000005</v>
      </c>
      <c r="T4323">
        <v>57702.937600000005</v>
      </c>
      <c r="U4323">
        <v>18180.3776</v>
      </c>
      <c r="AX4323" t="s">
        <v>29</v>
      </c>
      <c r="AY4323">
        <v>2018</v>
      </c>
      <c r="AZ4323">
        <v>11</v>
      </c>
      <c r="BA4323" t="s">
        <v>38</v>
      </c>
      <c r="BB4323" t="s">
        <v>82</v>
      </c>
      <c r="BC4323" t="s">
        <v>75</v>
      </c>
      <c r="BD4323" t="s">
        <v>87</v>
      </c>
      <c r="BE4323" t="s">
        <v>56</v>
      </c>
      <c r="BF4323" t="s">
        <v>58</v>
      </c>
      <c r="BG4323">
        <v>13036</v>
      </c>
      <c r="BH4323">
        <v>93624.552000000011</v>
      </c>
      <c r="BI4323">
        <v>123584.40864000002</v>
      </c>
      <c r="BJ4323">
        <v>29959.856640000013</v>
      </c>
    </row>
    <row r="4324" spans="11:62" x14ac:dyDescent="0.15">
      <c r="K4324">
        <v>2018</v>
      </c>
      <c r="L4324" t="s">
        <v>29</v>
      </c>
      <c r="M4324" t="s">
        <v>82</v>
      </c>
      <c r="N4324" t="s">
        <v>75</v>
      </c>
      <c r="O4324" t="s">
        <v>87</v>
      </c>
      <c r="P4324" t="s">
        <v>51</v>
      </c>
      <c r="Q4324" t="s">
        <v>55</v>
      </c>
      <c r="R4324">
        <v>11132</v>
      </c>
      <c r="S4324">
        <v>60914.303999999996</v>
      </c>
      <c r="T4324">
        <v>84061.739520000003</v>
      </c>
      <c r="U4324">
        <v>23147.435520000006</v>
      </c>
      <c r="AX4324" t="s">
        <v>29</v>
      </c>
      <c r="AY4324">
        <v>2018</v>
      </c>
      <c r="AZ4324">
        <v>11</v>
      </c>
      <c r="BA4324" t="s">
        <v>38</v>
      </c>
      <c r="BB4324" t="s">
        <v>82</v>
      </c>
      <c r="BC4324" t="s">
        <v>75</v>
      </c>
      <c r="BD4324" t="s">
        <v>87</v>
      </c>
      <c r="BE4324" t="s">
        <v>56</v>
      </c>
      <c r="BF4324" t="s">
        <v>59</v>
      </c>
      <c r="BG4324">
        <v>7438</v>
      </c>
      <c r="BH4324">
        <v>16735.5</v>
      </c>
      <c r="BI4324">
        <v>20919.375</v>
      </c>
      <c r="BJ4324">
        <v>4183.875</v>
      </c>
    </row>
    <row r="4325" spans="11:62" x14ac:dyDescent="0.15">
      <c r="K4325">
        <v>2018</v>
      </c>
      <c r="L4325" t="s">
        <v>29</v>
      </c>
      <c r="M4325" t="s">
        <v>82</v>
      </c>
      <c r="N4325" t="s">
        <v>75</v>
      </c>
      <c r="O4325" t="s">
        <v>87</v>
      </c>
      <c r="P4325" t="s">
        <v>56</v>
      </c>
      <c r="Q4325" t="s">
        <v>57</v>
      </c>
      <c r="R4325">
        <v>8517</v>
      </c>
      <c r="S4325">
        <v>139235.916</v>
      </c>
      <c r="T4325">
        <v>176829.61331999997</v>
      </c>
      <c r="U4325">
        <v>37593.697319999977</v>
      </c>
      <c r="AX4325" t="s">
        <v>29</v>
      </c>
      <c r="AY4325">
        <v>2018</v>
      </c>
      <c r="AZ4325">
        <v>11</v>
      </c>
      <c r="BA4325" t="s">
        <v>38</v>
      </c>
      <c r="BB4325" t="s">
        <v>82</v>
      </c>
      <c r="BC4325" t="s">
        <v>75</v>
      </c>
      <c r="BD4325" t="s">
        <v>88</v>
      </c>
      <c r="BE4325" t="s">
        <v>46</v>
      </c>
      <c r="BF4325" t="s">
        <v>47</v>
      </c>
      <c r="BG4325">
        <v>6445</v>
      </c>
      <c r="BH4325">
        <v>9899.52</v>
      </c>
      <c r="BI4325">
        <v>13067.366400000001</v>
      </c>
      <c r="BJ4325">
        <v>3167.8464000000004</v>
      </c>
    </row>
    <row r="4326" spans="11:62" x14ac:dyDescent="0.15">
      <c r="K4326">
        <v>2018</v>
      </c>
      <c r="L4326" t="s">
        <v>29</v>
      </c>
      <c r="M4326" t="s">
        <v>82</v>
      </c>
      <c r="N4326" t="s">
        <v>75</v>
      </c>
      <c r="O4326" t="s">
        <v>87</v>
      </c>
      <c r="P4326" t="s">
        <v>56</v>
      </c>
      <c r="Q4326" t="s">
        <v>58</v>
      </c>
      <c r="R4326">
        <v>13036</v>
      </c>
      <c r="S4326">
        <v>93624.552000000011</v>
      </c>
      <c r="T4326">
        <v>123584.40864000002</v>
      </c>
      <c r="U4326">
        <v>29959.856640000013</v>
      </c>
      <c r="AX4326" t="s">
        <v>29</v>
      </c>
      <c r="AY4326">
        <v>2018</v>
      </c>
      <c r="AZ4326">
        <v>11</v>
      </c>
      <c r="BA4326" t="s">
        <v>38</v>
      </c>
      <c r="BB4326" t="s">
        <v>82</v>
      </c>
      <c r="BC4326" t="s">
        <v>75</v>
      </c>
      <c r="BD4326" t="s">
        <v>88</v>
      </c>
      <c r="BE4326" t="s">
        <v>46</v>
      </c>
      <c r="BF4326" t="s">
        <v>48</v>
      </c>
      <c r="BG4326">
        <v>16687</v>
      </c>
      <c r="BH4326">
        <v>45522.136000000006</v>
      </c>
      <c r="BI4326">
        <v>68283.204000000012</v>
      </c>
      <c r="BJ4326">
        <v>22761.068000000007</v>
      </c>
    </row>
    <row r="4327" spans="11:62" x14ac:dyDescent="0.15">
      <c r="K4327">
        <v>2018</v>
      </c>
      <c r="L4327" t="s">
        <v>29</v>
      </c>
      <c r="M4327" t="s">
        <v>82</v>
      </c>
      <c r="N4327" t="s">
        <v>75</v>
      </c>
      <c r="O4327" t="s">
        <v>87</v>
      </c>
      <c r="P4327" t="s">
        <v>56</v>
      </c>
      <c r="Q4327" t="s">
        <v>59</v>
      </c>
      <c r="R4327">
        <v>7438</v>
      </c>
      <c r="S4327">
        <v>16735.5</v>
      </c>
      <c r="T4327">
        <v>20919.375</v>
      </c>
      <c r="U4327">
        <v>4183.875</v>
      </c>
      <c r="AX4327" t="s">
        <v>29</v>
      </c>
      <c r="AY4327">
        <v>2018</v>
      </c>
      <c r="AZ4327">
        <v>11</v>
      </c>
      <c r="BA4327" t="s">
        <v>38</v>
      </c>
      <c r="BB4327" t="s">
        <v>82</v>
      </c>
      <c r="BC4327" t="s">
        <v>75</v>
      </c>
      <c r="BD4327" t="s">
        <v>88</v>
      </c>
      <c r="BE4327" t="s">
        <v>46</v>
      </c>
      <c r="BF4327" t="s">
        <v>49</v>
      </c>
      <c r="BG4327">
        <v>16517</v>
      </c>
      <c r="BH4327">
        <v>47238.62</v>
      </c>
      <c r="BI4327">
        <v>63772.137000000002</v>
      </c>
      <c r="BJ4327">
        <v>16533.517</v>
      </c>
    </row>
    <row r="4328" spans="11:62" x14ac:dyDescent="0.15">
      <c r="K4328">
        <v>2018</v>
      </c>
      <c r="L4328" t="s">
        <v>29</v>
      </c>
      <c r="M4328" t="s">
        <v>82</v>
      </c>
      <c r="N4328" t="s">
        <v>75</v>
      </c>
      <c r="O4328" t="s">
        <v>88</v>
      </c>
      <c r="P4328" t="s">
        <v>46</v>
      </c>
      <c r="Q4328" t="s">
        <v>47</v>
      </c>
      <c r="R4328">
        <v>6445</v>
      </c>
      <c r="S4328">
        <v>9899.52</v>
      </c>
      <c r="T4328">
        <v>13067.366400000001</v>
      </c>
      <c r="U4328">
        <v>3167.8464000000004</v>
      </c>
      <c r="AX4328" t="s">
        <v>29</v>
      </c>
      <c r="AY4328">
        <v>2018</v>
      </c>
      <c r="AZ4328">
        <v>11</v>
      </c>
      <c r="BA4328" t="s">
        <v>38</v>
      </c>
      <c r="BB4328" t="s">
        <v>82</v>
      </c>
      <c r="BC4328" t="s">
        <v>75</v>
      </c>
      <c r="BD4328" t="s">
        <v>88</v>
      </c>
      <c r="BE4328" t="s">
        <v>46</v>
      </c>
      <c r="BF4328" t="s">
        <v>50</v>
      </c>
      <c r="BG4328">
        <v>19732</v>
      </c>
      <c r="BH4328">
        <v>97081.44</v>
      </c>
      <c r="BI4328">
        <v>122322.61439999999</v>
      </c>
      <c r="BJ4328">
        <v>25241.174399999989</v>
      </c>
    </row>
    <row r="4329" spans="11:62" x14ac:dyDescent="0.15">
      <c r="K4329">
        <v>2018</v>
      </c>
      <c r="L4329" t="s">
        <v>29</v>
      </c>
      <c r="M4329" t="s">
        <v>82</v>
      </c>
      <c r="N4329" t="s">
        <v>75</v>
      </c>
      <c r="O4329" t="s">
        <v>88</v>
      </c>
      <c r="P4329" t="s">
        <v>46</v>
      </c>
      <c r="Q4329" t="s">
        <v>48</v>
      </c>
      <c r="R4329">
        <v>16687</v>
      </c>
      <c r="S4329">
        <v>45522.136000000006</v>
      </c>
      <c r="T4329">
        <v>68283.204000000012</v>
      </c>
      <c r="U4329">
        <v>22761.068000000007</v>
      </c>
      <c r="AX4329" t="s">
        <v>29</v>
      </c>
      <c r="AY4329">
        <v>2018</v>
      </c>
      <c r="AZ4329">
        <v>11</v>
      </c>
      <c r="BA4329" t="s">
        <v>38</v>
      </c>
      <c r="BB4329" t="s">
        <v>82</v>
      </c>
      <c r="BC4329" t="s">
        <v>75</v>
      </c>
      <c r="BD4329" t="s">
        <v>88</v>
      </c>
      <c r="BE4329" t="s">
        <v>51</v>
      </c>
      <c r="BF4329" t="s">
        <v>52</v>
      </c>
      <c r="BG4329">
        <v>10035</v>
      </c>
      <c r="BH4329">
        <v>42708.959999999999</v>
      </c>
      <c r="BI4329">
        <v>60219.633600000001</v>
      </c>
      <c r="BJ4329">
        <v>17510.673600000002</v>
      </c>
    </row>
    <row r="4330" spans="11:62" x14ac:dyDescent="0.15">
      <c r="K4330">
        <v>2018</v>
      </c>
      <c r="L4330" t="s">
        <v>29</v>
      </c>
      <c r="M4330" t="s">
        <v>82</v>
      </c>
      <c r="N4330" t="s">
        <v>75</v>
      </c>
      <c r="O4330" t="s">
        <v>88</v>
      </c>
      <c r="P4330" t="s">
        <v>46</v>
      </c>
      <c r="Q4330" t="s">
        <v>49</v>
      </c>
      <c r="R4330">
        <v>16517</v>
      </c>
      <c r="S4330">
        <v>47238.62</v>
      </c>
      <c r="T4330">
        <v>63772.137000000002</v>
      </c>
      <c r="U4330">
        <v>16533.517</v>
      </c>
      <c r="AX4330" t="s">
        <v>29</v>
      </c>
      <c r="AY4330">
        <v>2018</v>
      </c>
      <c r="AZ4330">
        <v>11</v>
      </c>
      <c r="BA4330" t="s">
        <v>38</v>
      </c>
      <c r="BB4330" t="s">
        <v>82</v>
      </c>
      <c r="BC4330" t="s">
        <v>75</v>
      </c>
      <c r="BD4330" t="s">
        <v>88</v>
      </c>
      <c r="BE4330" t="s">
        <v>51</v>
      </c>
      <c r="BF4330" t="s">
        <v>53</v>
      </c>
      <c r="BG4330">
        <v>19330</v>
      </c>
      <c r="BH4330">
        <v>148531.72</v>
      </c>
      <c r="BI4330">
        <v>222797.58</v>
      </c>
      <c r="BJ4330">
        <v>74265.859999999986</v>
      </c>
    </row>
    <row r="4331" spans="11:62" x14ac:dyDescent="0.15">
      <c r="K4331">
        <v>2018</v>
      </c>
      <c r="L4331" t="s">
        <v>29</v>
      </c>
      <c r="M4331" t="s">
        <v>82</v>
      </c>
      <c r="N4331" t="s">
        <v>75</v>
      </c>
      <c r="O4331" t="s">
        <v>88</v>
      </c>
      <c r="P4331" t="s">
        <v>46</v>
      </c>
      <c r="Q4331" t="s">
        <v>50</v>
      </c>
      <c r="R4331">
        <v>19732</v>
      </c>
      <c r="S4331">
        <v>97081.44</v>
      </c>
      <c r="T4331">
        <v>122322.61439999999</v>
      </c>
      <c r="U4331">
        <v>25241.174399999989</v>
      </c>
      <c r="AX4331" t="s">
        <v>29</v>
      </c>
      <c r="AY4331">
        <v>2018</v>
      </c>
      <c r="AZ4331">
        <v>11</v>
      </c>
      <c r="BA4331" t="s">
        <v>38</v>
      </c>
      <c r="BB4331" t="s">
        <v>82</v>
      </c>
      <c r="BC4331" t="s">
        <v>75</v>
      </c>
      <c r="BD4331" t="s">
        <v>88</v>
      </c>
      <c r="BE4331" t="s">
        <v>51</v>
      </c>
      <c r="BF4331" t="s">
        <v>54</v>
      </c>
      <c r="BG4331">
        <v>19270</v>
      </c>
      <c r="BH4331">
        <v>47481.279999999999</v>
      </c>
      <c r="BI4331">
        <v>71221.919999999998</v>
      </c>
      <c r="BJ4331">
        <v>23740.639999999999</v>
      </c>
    </row>
    <row r="4332" spans="11:62" x14ac:dyDescent="0.15">
      <c r="K4332">
        <v>2018</v>
      </c>
      <c r="L4332" t="s">
        <v>29</v>
      </c>
      <c r="M4332" t="s">
        <v>82</v>
      </c>
      <c r="N4332" t="s">
        <v>75</v>
      </c>
      <c r="O4332" t="s">
        <v>88</v>
      </c>
      <c r="P4332" t="s">
        <v>51</v>
      </c>
      <c r="Q4332" t="s">
        <v>52</v>
      </c>
      <c r="R4332">
        <v>10035</v>
      </c>
      <c r="S4332">
        <v>42708.959999999999</v>
      </c>
      <c r="T4332">
        <v>60219.633600000001</v>
      </c>
      <c r="U4332">
        <v>17510.673600000002</v>
      </c>
      <c r="AX4332" t="s">
        <v>29</v>
      </c>
      <c r="AY4332">
        <v>2018</v>
      </c>
      <c r="AZ4332">
        <v>11</v>
      </c>
      <c r="BA4332" t="s">
        <v>38</v>
      </c>
      <c r="BB4332" t="s">
        <v>82</v>
      </c>
      <c r="BC4332" t="s">
        <v>75</v>
      </c>
      <c r="BD4332" t="s">
        <v>88</v>
      </c>
      <c r="BE4332" t="s">
        <v>51</v>
      </c>
      <c r="BF4332" t="s">
        <v>55</v>
      </c>
      <c r="BG4332">
        <v>7201</v>
      </c>
      <c r="BH4332">
        <v>39403.871999999996</v>
      </c>
      <c r="BI4332">
        <v>58711.769279999993</v>
      </c>
      <c r="BJ4332">
        <v>19307.897279999997</v>
      </c>
    </row>
    <row r="4333" spans="11:62" x14ac:dyDescent="0.15">
      <c r="K4333">
        <v>2018</v>
      </c>
      <c r="L4333" t="s">
        <v>29</v>
      </c>
      <c r="M4333" t="s">
        <v>82</v>
      </c>
      <c r="N4333" t="s">
        <v>75</v>
      </c>
      <c r="O4333" t="s">
        <v>88</v>
      </c>
      <c r="P4333" t="s">
        <v>51</v>
      </c>
      <c r="Q4333" t="s">
        <v>53</v>
      </c>
      <c r="R4333">
        <v>19330</v>
      </c>
      <c r="S4333">
        <v>148531.72</v>
      </c>
      <c r="T4333">
        <v>222797.58</v>
      </c>
      <c r="U4333">
        <v>74265.859999999986</v>
      </c>
      <c r="AX4333" t="s">
        <v>29</v>
      </c>
      <c r="AY4333">
        <v>2018</v>
      </c>
      <c r="AZ4333">
        <v>11</v>
      </c>
      <c r="BA4333" t="s">
        <v>38</v>
      </c>
      <c r="BB4333" t="s">
        <v>82</v>
      </c>
      <c r="BC4333" t="s">
        <v>75</v>
      </c>
      <c r="BD4333" t="s">
        <v>88</v>
      </c>
      <c r="BE4333" t="s">
        <v>56</v>
      </c>
      <c r="BF4333" t="s">
        <v>57</v>
      </c>
      <c r="BG4333">
        <v>14713</v>
      </c>
      <c r="BH4333">
        <v>226727.33</v>
      </c>
      <c r="BI4333">
        <v>299280.07559999998</v>
      </c>
      <c r="BJ4333">
        <v>72552.745599999995</v>
      </c>
    </row>
    <row r="4334" spans="11:62" x14ac:dyDescent="0.15">
      <c r="K4334">
        <v>2018</v>
      </c>
      <c r="L4334" t="s">
        <v>29</v>
      </c>
      <c r="M4334" t="s">
        <v>82</v>
      </c>
      <c r="N4334" t="s">
        <v>75</v>
      </c>
      <c r="O4334" t="s">
        <v>88</v>
      </c>
      <c r="P4334" t="s">
        <v>51</v>
      </c>
      <c r="Q4334" t="s">
        <v>54</v>
      </c>
      <c r="R4334">
        <v>19270</v>
      </c>
      <c r="S4334">
        <v>47481.279999999999</v>
      </c>
      <c r="T4334">
        <v>71221.919999999998</v>
      </c>
      <c r="U4334">
        <v>23740.639999999999</v>
      </c>
      <c r="AX4334" t="s">
        <v>29</v>
      </c>
      <c r="AY4334">
        <v>2018</v>
      </c>
      <c r="AZ4334">
        <v>11</v>
      </c>
      <c r="BA4334" t="s">
        <v>38</v>
      </c>
      <c r="BB4334" t="s">
        <v>82</v>
      </c>
      <c r="BC4334" t="s">
        <v>75</v>
      </c>
      <c r="BD4334" t="s">
        <v>88</v>
      </c>
      <c r="BE4334" t="s">
        <v>56</v>
      </c>
      <c r="BF4334" t="s">
        <v>58</v>
      </c>
      <c r="BG4334">
        <v>19281</v>
      </c>
      <c r="BH4334">
        <v>151837.875</v>
      </c>
      <c r="BI4334">
        <v>208017.88875000001</v>
      </c>
      <c r="BJ4334">
        <v>56180.013750000013</v>
      </c>
    </row>
    <row r="4335" spans="11:62" x14ac:dyDescent="0.15">
      <c r="K4335">
        <v>2018</v>
      </c>
      <c r="L4335" t="s">
        <v>29</v>
      </c>
      <c r="M4335" t="s">
        <v>82</v>
      </c>
      <c r="N4335" t="s">
        <v>75</v>
      </c>
      <c r="O4335" t="s">
        <v>88</v>
      </c>
      <c r="P4335" t="s">
        <v>51</v>
      </c>
      <c r="Q4335" t="s">
        <v>55</v>
      </c>
      <c r="R4335">
        <v>7201</v>
      </c>
      <c r="S4335">
        <v>39403.871999999996</v>
      </c>
      <c r="T4335">
        <v>58711.769279999993</v>
      </c>
      <c r="U4335">
        <v>19307.897279999997</v>
      </c>
      <c r="AX4335" t="s">
        <v>29</v>
      </c>
      <c r="AY4335">
        <v>2018</v>
      </c>
      <c r="AZ4335">
        <v>11</v>
      </c>
      <c r="BA4335" t="s">
        <v>38</v>
      </c>
      <c r="BB4335" t="s">
        <v>82</v>
      </c>
      <c r="BC4335" t="s">
        <v>75</v>
      </c>
      <c r="BD4335" t="s">
        <v>88</v>
      </c>
      <c r="BE4335" t="s">
        <v>56</v>
      </c>
      <c r="BF4335" t="s">
        <v>59</v>
      </c>
      <c r="BG4335">
        <v>16236</v>
      </c>
      <c r="BH4335">
        <v>35946.504000000001</v>
      </c>
      <c r="BI4335">
        <v>52841.360880000007</v>
      </c>
      <c r="BJ4335">
        <v>16894.856880000007</v>
      </c>
    </row>
    <row r="4336" spans="11:62" x14ac:dyDescent="0.15">
      <c r="K4336">
        <v>2018</v>
      </c>
      <c r="L4336" t="s">
        <v>29</v>
      </c>
      <c r="M4336" t="s">
        <v>82</v>
      </c>
      <c r="N4336" t="s">
        <v>75</v>
      </c>
      <c r="O4336" t="s">
        <v>88</v>
      </c>
      <c r="P4336" t="s">
        <v>56</v>
      </c>
      <c r="Q4336" t="s">
        <v>57</v>
      </c>
      <c r="R4336">
        <v>14713</v>
      </c>
      <c r="S4336">
        <v>226727.33</v>
      </c>
      <c r="T4336">
        <v>299280.07559999998</v>
      </c>
      <c r="U4336">
        <v>72552.745599999995</v>
      </c>
      <c r="AX4336" t="s">
        <v>29</v>
      </c>
      <c r="AY4336">
        <v>2018</v>
      </c>
      <c r="AZ4336">
        <v>11</v>
      </c>
      <c r="BA4336" t="s">
        <v>38</v>
      </c>
      <c r="BB4336" t="s">
        <v>89</v>
      </c>
      <c r="BC4336" t="s">
        <v>90</v>
      </c>
      <c r="BD4336" t="s">
        <v>91</v>
      </c>
      <c r="BE4336" t="s">
        <v>46</v>
      </c>
      <c r="BF4336" t="s">
        <v>47</v>
      </c>
      <c r="BG4336">
        <v>8018</v>
      </c>
      <c r="BH4336">
        <v>12219.431999999999</v>
      </c>
      <c r="BI4336">
        <v>14907.707039999999</v>
      </c>
      <c r="BJ4336">
        <v>2688.2750400000004</v>
      </c>
    </row>
    <row r="4337" spans="11:62" x14ac:dyDescent="0.15">
      <c r="K4337">
        <v>2018</v>
      </c>
      <c r="L4337" t="s">
        <v>29</v>
      </c>
      <c r="M4337" t="s">
        <v>82</v>
      </c>
      <c r="N4337" t="s">
        <v>75</v>
      </c>
      <c r="O4337" t="s">
        <v>88</v>
      </c>
      <c r="P4337" t="s">
        <v>56</v>
      </c>
      <c r="Q4337" t="s">
        <v>58</v>
      </c>
      <c r="R4337">
        <v>19281</v>
      </c>
      <c r="S4337">
        <v>151837.875</v>
      </c>
      <c r="T4337">
        <v>208017.88875000001</v>
      </c>
      <c r="U4337">
        <v>56180.013750000013</v>
      </c>
      <c r="AX4337" t="s">
        <v>29</v>
      </c>
      <c r="AY4337">
        <v>2018</v>
      </c>
      <c r="AZ4337">
        <v>11</v>
      </c>
      <c r="BA4337" t="s">
        <v>38</v>
      </c>
      <c r="BB4337" t="s">
        <v>89</v>
      </c>
      <c r="BC4337" t="s">
        <v>90</v>
      </c>
      <c r="BD4337" t="s">
        <v>91</v>
      </c>
      <c r="BE4337" t="s">
        <v>46</v>
      </c>
      <c r="BF4337" t="s">
        <v>48</v>
      </c>
      <c r="BG4337">
        <v>17481</v>
      </c>
      <c r="BH4337">
        <v>47303.586000000003</v>
      </c>
      <c r="BI4337">
        <v>59602.518360000002</v>
      </c>
      <c r="BJ4337">
        <v>12298.932359999999</v>
      </c>
    </row>
    <row r="4338" spans="11:62" x14ac:dyDescent="0.15">
      <c r="K4338">
        <v>2018</v>
      </c>
      <c r="L4338" t="s">
        <v>29</v>
      </c>
      <c r="M4338" t="s">
        <v>82</v>
      </c>
      <c r="N4338" t="s">
        <v>75</v>
      </c>
      <c r="O4338" t="s">
        <v>88</v>
      </c>
      <c r="P4338" t="s">
        <v>56</v>
      </c>
      <c r="Q4338" t="s">
        <v>59</v>
      </c>
      <c r="R4338">
        <v>16236</v>
      </c>
      <c r="S4338">
        <v>35946.504000000001</v>
      </c>
      <c r="T4338">
        <v>52841.360880000007</v>
      </c>
      <c r="U4338">
        <v>16894.856880000007</v>
      </c>
      <c r="AX4338" t="s">
        <v>29</v>
      </c>
      <c r="AY4338">
        <v>2018</v>
      </c>
      <c r="AZ4338">
        <v>11</v>
      </c>
      <c r="BA4338" t="s">
        <v>38</v>
      </c>
      <c r="BB4338" t="s">
        <v>89</v>
      </c>
      <c r="BC4338" t="s">
        <v>90</v>
      </c>
      <c r="BD4338" t="s">
        <v>91</v>
      </c>
      <c r="BE4338" t="s">
        <v>46</v>
      </c>
      <c r="BF4338" t="s">
        <v>49</v>
      </c>
      <c r="BG4338">
        <v>18168</v>
      </c>
      <c r="BH4338">
        <v>44366.256000000008</v>
      </c>
      <c r="BI4338">
        <v>55014.15744000001</v>
      </c>
      <c r="BJ4338">
        <v>10647.901440000001</v>
      </c>
    </row>
    <row r="4339" spans="11:62" x14ac:dyDescent="0.15">
      <c r="K4339">
        <v>2018</v>
      </c>
      <c r="L4339" t="s">
        <v>29</v>
      </c>
      <c r="M4339" t="s">
        <v>89</v>
      </c>
      <c r="N4339" t="s">
        <v>90</v>
      </c>
      <c r="O4339" t="s">
        <v>91</v>
      </c>
      <c r="P4339" t="s">
        <v>46</v>
      </c>
      <c r="Q4339" t="s">
        <v>47</v>
      </c>
      <c r="R4339">
        <v>8018</v>
      </c>
      <c r="S4339">
        <v>12219.431999999999</v>
      </c>
      <c r="T4339">
        <v>14907.707039999999</v>
      </c>
      <c r="U4339">
        <v>2688.2750400000004</v>
      </c>
      <c r="AX4339" t="s">
        <v>29</v>
      </c>
      <c r="AY4339">
        <v>2018</v>
      </c>
      <c r="AZ4339">
        <v>11</v>
      </c>
      <c r="BA4339" t="s">
        <v>38</v>
      </c>
      <c r="BB4339" t="s">
        <v>89</v>
      </c>
      <c r="BC4339" t="s">
        <v>90</v>
      </c>
      <c r="BD4339" t="s">
        <v>91</v>
      </c>
      <c r="BE4339" t="s">
        <v>46</v>
      </c>
      <c r="BF4339" t="s">
        <v>50</v>
      </c>
      <c r="BG4339">
        <v>12604</v>
      </c>
      <c r="BH4339">
        <v>67179.319999999992</v>
      </c>
      <c r="BI4339">
        <v>83974.14999999998</v>
      </c>
      <c r="BJ4339">
        <v>16794.829999999987</v>
      </c>
    </row>
    <row r="4340" spans="11:62" x14ac:dyDescent="0.15">
      <c r="K4340">
        <v>2018</v>
      </c>
      <c r="L4340" t="s">
        <v>29</v>
      </c>
      <c r="M4340" t="s">
        <v>89</v>
      </c>
      <c r="N4340" t="s">
        <v>90</v>
      </c>
      <c r="O4340" t="s">
        <v>91</v>
      </c>
      <c r="P4340" t="s">
        <v>46</v>
      </c>
      <c r="Q4340" t="s">
        <v>48</v>
      </c>
      <c r="R4340">
        <v>17481</v>
      </c>
      <c r="S4340">
        <v>47303.586000000003</v>
      </c>
      <c r="T4340">
        <v>59602.518360000002</v>
      </c>
      <c r="U4340">
        <v>12298.932359999999</v>
      </c>
      <c r="AX4340" t="s">
        <v>29</v>
      </c>
      <c r="AY4340">
        <v>2018</v>
      </c>
      <c r="AZ4340">
        <v>11</v>
      </c>
      <c r="BA4340" t="s">
        <v>38</v>
      </c>
      <c r="BB4340" t="s">
        <v>89</v>
      </c>
      <c r="BC4340" t="s">
        <v>90</v>
      </c>
      <c r="BD4340" t="s">
        <v>91</v>
      </c>
      <c r="BE4340" t="s">
        <v>51</v>
      </c>
      <c r="BF4340" t="s">
        <v>52</v>
      </c>
      <c r="BG4340">
        <v>19569</v>
      </c>
      <c r="BH4340">
        <v>87003.774000000005</v>
      </c>
      <c r="BI4340">
        <v>120935.24586000001</v>
      </c>
      <c r="BJ4340">
        <v>33931.471860000005</v>
      </c>
    </row>
    <row r="4341" spans="11:62" x14ac:dyDescent="0.15">
      <c r="K4341">
        <v>2018</v>
      </c>
      <c r="L4341" t="s">
        <v>29</v>
      </c>
      <c r="M4341" t="s">
        <v>89</v>
      </c>
      <c r="N4341" t="s">
        <v>90</v>
      </c>
      <c r="O4341" t="s">
        <v>91</v>
      </c>
      <c r="P4341" t="s">
        <v>46</v>
      </c>
      <c r="Q4341" t="s">
        <v>49</v>
      </c>
      <c r="R4341">
        <v>18168</v>
      </c>
      <c r="S4341">
        <v>44366.256000000008</v>
      </c>
      <c r="T4341">
        <v>55014.15744000001</v>
      </c>
      <c r="U4341">
        <v>10647.901440000001</v>
      </c>
      <c r="AX4341" t="s">
        <v>29</v>
      </c>
      <c r="AY4341">
        <v>2018</v>
      </c>
      <c r="AZ4341">
        <v>11</v>
      </c>
      <c r="BA4341" t="s">
        <v>38</v>
      </c>
      <c r="BB4341" t="s">
        <v>89</v>
      </c>
      <c r="BC4341" t="s">
        <v>90</v>
      </c>
      <c r="BD4341" t="s">
        <v>91</v>
      </c>
      <c r="BE4341" t="s">
        <v>51</v>
      </c>
      <c r="BF4341" t="s">
        <v>53</v>
      </c>
      <c r="BG4341">
        <v>8094</v>
      </c>
      <c r="BH4341">
        <v>61643.903999999995</v>
      </c>
      <c r="BI4341">
        <v>84452.148479999989</v>
      </c>
      <c r="BJ4341">
        <v>22808.244479999994</v>
      </c>
    </row>
    <row r="4342" spans="11:62" x14ac:dyDescent="0.15">
      <c r="K4342">
        <v>2018</v>
      </c>
      <c r="L4342" t="s">
        <v>29</v>
      </c>
      <c r="M4342" t="s">
        <v>89</v>
      </c>
      <c r="N4342" t="s">
        <v>90</v>
      </c>
      <c r="O4342" t="s">
        <v>91</v>
      </c>
      <c r="P4342" t="s">
        <v>46</v>
      </c>
      <c r="Q4342" t="s">
        <v>50</v>
      </c>
      <c r="R4342">
        <v>12604</v>
      </c>
      <c r="S4342">
        <v>67179.319999999992</v>
      </c>
      <c r="T4342">
        <v>83974.14999999998</v>
      </c>
      <c r="U4342">
        <v>16794.829999999987</v>
      </c>
      <c r="AX4342" t="s">
        <v>29</v>
      </c>
      <c r="AY4342">
        <v>2018</v>
      </c>
      <c r="AZ4342">
        <v>11</v>
      </c>
      <c r="BA4342" t="s">
        <v>38</v>
      </c>
      <c r="BB4342" t="s">
        <v>89</v>
      </c>
      <c r="BC4342" t="s">
        <v>90</v>
      </c>
      <c r="BD4342" t="s">
        <v>91</v>
      </c>
      <c r="BE4342" t="s">
        <v>51</v>
      </c>
      <c r="BF4342" t="s">
        <v>54</v>
      </c>
      <c r="BG4342">
        <v>8202</v>
      </c>
      <c r="BH4342">
        <v>20751.060000000001</v>
      </c>
      <c r="BI4342">
        <v>28428.952200000003</v>
      </c>
      <c r="BJ4342">
        <v>7677.892200000002</v>
      </c>
    </row>
    <row r="4343" spans="11:62" x14ac:dyDescent="0.15">
      <c r="K4343">
        <v>2018</v>
      </c>
      <c r="L4343" t="s">
        <v>29</v>
      </c>
      <c r="M4343" t="s">
        <v>89</v>
      </c>
      <c r="N4343" t="s">
        <v>90</v>
      </c>
      <c r="O4343" t="s">
        <v>91</v>
      </c>
      <c r="P4343" t="s">
        <v>51</v>
      </c>
      <c r="Q4343" t="s">
        <v>52</v>
      </c>
      <c r="R4343">
        <v>19569</v>
      </c>
      <c r="S4343">
        <v>87003.774000000005</v>
      </c>
      <c r="T4343">
        <v>120935.24586000001</v>
      </c>
      <c r="U4343">
        <v>33931.471860000005</v>
      </c>
      <c r="AX4343" t="s">
        <v>29</v>
      </c>
      <c r="AY4343">
        <v>2018</v>
      </c>
      <c r="AZ4343">
        <v>11</v>
      </c>
      <c r="BA4343" t="s">
        <v>38</v>
      </c>
      <c r="BB4343" t="s">
        <v>89</v>
      </c>
      <c r="BC4343" t="s">
        <v>90</v>
      </c>
      <c r="BD4343" t="s">
        <v>91</v>
      </c>
      <c r="BE4343" t="s">
        <v>51</v>
      </c>
      <c r="BF4343" t="s">
        <v>55</v>
      </c>
      <c r="BG4343">
        <v>8950</v>
      </c>
      <c r="BH4343">
        <v>53270.400000000001</v>
      </c>
      <c r="BI4343">
        <v>74578.559999999998</v>
      </c>
      <c r="BJ4343">
        <v>21308.159999999996</v>
      </c>
    </row>
    <row r="4344" spans="11:62" x14ac:dyDescent="0.15">
      <c r="K4344">
        <v>2018</v>
      </c>
      <c r="L4344" t="s">
        <v>29</v>
      </c>
      <c r="M4344" t="s">
        <v>89</v>
      </c>
      <c r="N4344" t="s">
        <v>90</v>
      </c>
      <c r="O4344" t="s">
        <v>91</v>
      </c>
      <c r="P4344" t="s">
        <v>51</v>
      </c>
      <c r="Q4344" t="s">
        <v>53</v>
      </c>
      <c r="R4344">
        <v>8094</v>
      </c>
      <c r="S4344">
        <v>61643.903999999995</v>
      </c>
      <c r="T4344">
        <v>84452.148479999989</v>
      </c>
      <c r="U4344">
        <v>22808.244479999994</v>
      </c>
      <c r="AX4344" t="s">
        <v>29</v>
      </c>
      <c r="AY4344">
        <v>2018</v>
      </c>
      <c r="AZ4344">
        <v>11</v>
      </c>
      <c r="BA4344" t="s">
        <v>38</v>
      </c>
      <c r="BB4344" t="s">
        <v>89</v>
      </c>
      <c r="BC4344" t="s">
        <v>90</v>
      </c>
      <c r="BD4344" t="s">
        <v>91</v>
      </c>
      <c r="BE4344" t="s">
        <v>56</v>
      </c>
      <c r="BF4344" t="s">
        <v>57</v>
      </c>
      <c r="BG4344">
        <v>16058</v>
      </c>
      <c r="BH4344">
        <v>249605.55200000003</v>
      </c>
      <c r="BI4344">
        <v>371912.27248000004</v>
      </c>
      <c r="BJ4344">
        <v>122306.72048000002</v>
      </c>
    </row>
    <row r="4345" spans="11:62" x14ac:dyDescent="0.15">
      <c r="K4345">
        <v>2018</v>
      </c>
      <c r="L4345" t="s">
        <v>29</v>
      </c>
      <c r="M4345" t="s">
        <v>89</v>
      </c>
      <c r="N4345" t="s">
        <v>90</v>
      </c>
      <c r="O4345" t="s">
        <v>91</v>
      </c>
      <c r="P4345" t="s">
        <v>51</v>
      </c>
      <c r="Q4345" t="s">
        <v>54</v>
      </c>
      <c r="R4345">
        <v>8202</v>
      </c>
      <c r="S4345">
        <v>20751.060000000001</v>
      </c>
      <c r="T4345">
        <v>28428.952200000003</v>
      </c>
      <c r="U4345">
        <v>7677.892200000002</v>
      </c>
      <c r="AX4345" t="s">
        <v>29</v>
      </c>
      <c r="AY4345">
        <v>2018</v>
      </c>
      <c r="AZ4345">
        <v>11</v>
      </c>
      <c r="BA4345" t="s">
        <v>38</v>
      </c>
      <c r="BB4345" t="s">
        <v>89</v>
      </c>
      <c r="BC4345" t="s">
        <v>90</v>
      </c>
      <c r="BD4345" t="s">
        <v>91</v>
      </c>
      <c r="BE4345" t="s">
        <v>56</v>
      </c>
      <c r="BF4345" t="s">
        <v>58</v>
      </c>
      <c r="BG4345">
        <v>19554</v>
      </c>
      <c r="BH4345">
        <v>149060.14199999999</v>
      </c>
      <c r="BI4345">
        <v>210174.80022</v>
      </c>
      <c r="BJ4345">
        <v>61114.658220000012</v>
      </c>
    </row>
    <row r="4346" spans="11:62" x14ac:dyDescent="0.15">
      <c r="K4346">
        <v>2018</v>
      </c>
      <c r="L4346" t="s">
        <v>29</v>
      </c>
      <c r="M4346" t="s">
        <v>89</v>
      </c>
      <c r="N4346" t="s">
        <v>90</v>
      </c>
      <c r="O4346" t="s">
        <v>91</v>
      </c>
      <c r="P4346" t="s">
        <v>51</v>
      </c>
      <c r="Q4346" t="s">
        <v>55</v>
      </c>
      <c r="R4346">
        <v>8950</v>
      </c>
      <c r="S4346">
        <v>53270.400000000001</v>
      </c>
      <c r="T4346">
        <v>74578.559999999998</v>
      </c>
      <c r="U4346">
        <v>21308.159999999996</v>
      </c>
      <c r="AX4346" t="s">
        <v>29</v>
      </c>
      <c r="AY4346">
        <v>2018</v>
      </c>
      <c r="AZ4346">
        <v>11</v>
      </c>
      <c r="BA4346" t="s">
        <v>38</v>
      </c>
      <c r="BB4346" t="s">
        <v>89</v>
      </c>
      <c r="BC4346" t="s">
        <v>90</v>
      </c>
      <c r="BD4346" t="s">
        <v>91</v>
      </c>
      <c r="BE4346" t="s">
        <v>56</v>
      </c>
      <c r="BF4346" t="s">
        <v>59</v>
      </c>
      <c r="BG4346">
        <v>10090</v>
      </c>
      <c r="BH4346">
        <v>23065.74</v>
      </c>
      <c r="BI4346">
        <v>28832.174999999999</v>
      </c>
      <c r="BJ4346">
        <v>5766.4349999999977</v>
      </c>
    </row>
    <row r="4347" spans="11:62" x14ac:dyDescent="0.15">
      <c r="K4347">
        <v>2018</v>
      </c>
      <c r="L4347" t="s">
        <v>29</v>
      </c>
      <c r="M4347" t="s">
        <v>89</v>
      </c>
      <c r="N4347" t="s">
        <v>90</v>
      </c>
      <c r="O4347" t="s">
        <v>91</v>
      </c>
      <c r="P4347" t="s">
        <v>56</v>
      </c>
      <c r="Q4347" t="s">
        <v>57</v>
      </c>
      <c r="R4347">
        <v>16058</v>
      </c>
      <c r="S4347">
        <v>249605.55200000003</v>
      </c>
      <c r="T4347">
        <v>371912.27248000004</v>
      </c>
      <c r="U4347">
        <v>122306.72048000002</v>
      </c>
      <c r="AX4347" t="s">
        <v>29</v>
      </c>
      <c r="AY4347">
        <v>2018</v>
      </c>
      <c r="AZ4347">
        <v>11</v>
      </c>
      <c r="BA4347" t="s">
        <v>38</v>
      </c>
      <c r="BB4347" t="s">
        <v>89</v>
      </c>
      <c r="BC4347" t="s">
        <v>90</v>
      </c>
      <c r="BD4347" t="s">
        <v>92</v>
      </c>
      <c r="BE4347" t="s">
        <v>46</v>
      </c>
      <c r="BF4347" t="s">
        <v>47</v>
      </c>
      <c r="BG4347">
        <v>14736</v>
      </c>
      <c r="BH4347">
        <v>20335.68</v>
      </c>
      <c r="BI4347">
        <v>26029.670399999999</v>
      </c>
      <c r="BJ4347">
        <v>5693.9903999999988</v>
      </c>
    </row>
    <row r="4348" spans="11:62" x14ac:dyDescent="0.15">
      <c r="K4348">
        <v>2018</v>
      </c>
      <c r="L4348" t="s">
        <v>29</v>
      </c>
      <c r="M4348" t="s">
        <v>89</v>
      </c>
      <c r="N4348" t="s">
        <v>90</v>
      </c>
      <c r="O4348" t="s">
        <v>91</v>
      </c>
      <c r="P4348" t="s">
        <v>56</v>
      </c>
      <c r="Q4348" t="s">
        <v>58</v>
      </c>
      <c r="R4348">
        <v>19554</v>
      </c>
      <c r="S4348">
        <v>149060.14199999999</v>
      </c>
      <c r="T4348">
        <v>210174.80022</v>
      </c>
      <c r="U4348">
        <v>61114.658220000012</v>
      </c>
      <c r="AX4348" t="s">
        <v>29</v>
      </c>
      <c r="AY4348">
        <v>2018</v>
      </c>
      <c r="AZ4348">
        <v>11</v>
      </c>
      <c r="BA4348" t="s">
        <v>38</v>
      </c>
      <c r="BB4348" t="s">
        <v>89</v>
      </c>
      <c r="BC4348" t="s">
        <v>90</v>
      </c>
      <c r="BD4348" t="s">
        <v>92</v>
      </c>
      <c r="BE4348" t="s">
        <v>46</v>
      </c>
      <c r="BF4348" t="s">
        <v>48</v>
      </c>
      <c r="BG4348">
        <v>5850</v>
      </c>
      <c r="BH4348">
        <v>14157.000000000002</v>
      </c>
      <c r="BI4348">
        <v>20669.22</v>
      </c>
      <c r="BJ4348">
        <v>6512.2199999999993</v>
      </c>
    </row>
    <row r="4349" spans="11:62" x14ac:dyDescent="0.15">
      <c r="K4349">
        <v>2018</v>
      </c>
      <c r="L4349" t="s">
        <v>29</v>
      </c>
      <c r="M4349" t="s">
        <v>89</v>
      </c>
      <c r="N4349" t="s">
        <v>90</v>
      </c>
      <c r="O4349" t="s">
        <v>91</v>
      </c>
      <c r="P4349" t="s">
        <v>56</v>
      </c>
      <c r="Q4349" t="s">
        <v>59</v>
      </c>
      <c r="R4349">
        <v>10090</v>
      </c>
      <c r="S4349">
        <v>23065.74</v>
      </c>
      <c r="T4349">
        <v>28832.174999999999</v>
      </c>
      <c r="U4349">
        <v>5766.4349999999977</v>
      </c>
      <c r="AX4349" t="s">
        <v>29</v>
      </c>
      <c r="AY4349">
        <v>2018</v>
      </c>
      <c r="AZ4349">
        <v>11</v>
      </c>
      <c r="BA4349" t="s">
        <v>38</v>
      </c>
      <c r="BB4349" t="s">
        <v>89</v>
      </c>
      <c r="BC4349" t="s">
        <v>90</v>
      </c>
      <c r="BD4349" t="s">
        <v>92</v>
      </c>
      <c r="BE4349" t="s">
        <v>46</v>
      </c>
      <c r="BF4349" t="s">
        <v>49</v>
      </c>
      <c r="BG4349">
        <v>15312</v>
      </c>
      <c r="BH4349">
        <v>41434.272000000004</v>
      </c>
      <c r="BI4349">
        <v>53035.868160000005</v>
      </c>
      <c r="BJ4349">
        <v>11601.596160000001</v>
      </c>
    </row>
    <row r="4350" spans="11:62" x14ac:dyDescent="0.15">
      <c r="K4350">
        <v>2018</v>
      </c>
      <c r="L4350" t="s">
        <v>29</v>
      </c>
      <c r="M4350" t="s">
        <v>89</v>
      </c>
      <c r="N4350" t="s">
        <v>90</v>
      </c>
      <c r="O4350" t="s">
        <v>92</v>
      </c>
      <c r="P4350" t="s">
        <v>46</v>
      </c>
      <c r="Q4350" t="s">
        <v>47</v>
      </c>
      <c r="R4350">
        <v>14736</v>
      </c>
      <c r="S4350">
        <v>20335.68</v>
      </c>
      <c r="T4350">
        <v>26029.670399999999</v>
      </c>
      <c r="U4350">
        <v>5693.9903999999988</v>
      </c>
      <c r="AX4350" t="s">
        <v>29</v>
      </c>
      <c r="AY4350">
        <v>2018</v>
      </c>
      <c r="AZ4350">
        <v>11</v>
      </c>
      <c r="BA4350" t="s">
        <v>38</v>
      </c>
      <c r="BB4350" t="s">
        <v>89</v>
      </c>
      <c r="BC4350" t="s">
        <v>90</v>
      </c>
      <c r="BD4350" t="s">
        <v>92</v>
      </c>
      <c r="BE4350" t="s">
        <v>46</v>
      </c>
      <c r="BF4350" t="s">
        <v>50</v>
      </c>
      <c r="BG4350">
        <v>13786</v>
      </c>
      <c r="BH4350">
        <v>63870.538</v>
      </c>
      <c r="BI4350">
        <v>84947.815539999996</v>
      </c>
      <c r="BJ4350">
        <v>21077.277539999995</v>
      </c>
    </row>
    <row r="4351" spans="11:62" x14ac:dyDescent="0.15">
      <c r="K4351">
        <v>2018</v>
      </c>
      <c r="L4351" t="s">
        <v>29</v>
      </c>
      <c r="M4351" t="s">
        <v>89</v>
      </c>
      <c r="N4351" t="s">
        <v>90</v>
      </c>
      <c r="O4351" t="s">
        <v>92</v>
      </c>
      <c r="P4351" t="s">
        <v>46</v>
      </c>
      <c r="Q4351" t="s">
        <v>48</v>
      </c>
      <c r="R4351">
        <v>5850</v>
      </c>
      <c r="S4351">
        <v>14157.000000000002</v>
      </c>
      <c r="T4351">
        <v>20669.22</v>
      </c>
      <c r="U4351">
        <v>6512.2199999999993</v>
      </c>
      <c r="AX4351" t="s">
        <v>29</v>
      </c>
      <c r="AY4351">
        <v>2018</v>
      </c>
      <c r="AZ4351">
        <v>11</v>
      </c>
      <c r="BA4351" t="s">
        <v>38</v>
      </c>
      <c r="BB4351" t="s">
        <v>89</v>
      </c>
      <c r="BC4351" t="s">
        <v>90</v>
      </c>
      <c r="BD4351" t="s">
        <v>92</v>
      </c>
      <c r="BE4351" t="s">
        <v>51</v>
      </c>
      <c r="BF4351" t="s">
        <v>52</v>
      </c>
      <c r="BG4351">
        <v>9385</v>
      </c>
      <c r="BH4351">
        <v>41725.71</v>
      </c>
      <c r="BI4351">
        <v>60085.022400000002</v>
      </c>
      <c r="BJ4351">
        <v>18359.312400000003</v>
      </c>
    </row>
    <row r="4352" spans="11:62" x14ac:dyDescent="0.15">
      <c r="K4352">
        <v>2018</v>
      </c>
      <c r="L4352" t="s">
        <v>29</v>
      </c>
      <c r="M4352" t="s">
        <v>89</v>
      </c>
      <c r="N4352" t="s">
        <v>90</v>
      </c>
      <c r="O4352" t="s">
        <v>92</v>
      </c>
      <c r="P4352" t="s">
        <v>46</v>
      </c>
      <c r="Q4352" t="s">
        <v>49</v>
      </c>
      <c r="R4352">
        <v>15312</v>
      </c>
      <c r="S4352">
        <v>41434.272000000004</v>
      </c>
      <c r="T4352">
        <v>53035.868160000005</v>
      </c>
      <c r="U4352">
        <v>11601.596160000001</v>
      </c>
      <c r="AX4352" t="s">
        <v>29</v>
      </c>
      <c r="AY4352">
        <v>2018</v>
      </c>
      <c r="AZ4352">
        <v>11</v>
      </c>
      <c r="BA4352" t="s">
        <v>38</v>
      </c>
      <c r="BB4352" t="s">
        <v>89</v>
      </c>
      <c r="BC4352" t="s">
        <v>90</v>
      </c>
      <c r="BD4352" t="s">
        <v>92</v>
      </c>
      <c r="BE4352" t="s">
        <v>51</v>
      </c>
      <c r="BF4352" t="s">
        <v>53</v>
      </c>
      <c r="BG4352">
        <v>16345</v>
      </c>
      <c r="BH4352">
        <v>127817.9</v>
      </c>
      <c r="BI4352">
        <v>178945.06</v>
      </c>
      <c r="BJ4352">
        <v>51127.16</v>
      </c>
    </row>
    <row r="4353" spans="11:62" x14ac:dyDescent="0.15">
      <c r="K4353">
        <v>2018</v>
      </c>
      <c r="L4353" t="s">
        <v>29</v>
      </c>
      <c r="M4353" t="s">
        <v>89</v>
      </c>
      <c r="N4353" t="s">
        <v>90</v>
      </c>
      <c r="O4353" t="s">
        <v>92</v>
      </c>
      <c r="P4353" t="s">
        <v>46</v>
      </c>
      <c r="Q4353" t="s">
        <v>50</v>
      </c>
      <c r="R4353">
        <v>13786</v>
      </c>
      <c r="S4353">
        <v>63870.538</v>
      </c>
      <c r="T4353">
        <v>84947.815539999996</v>
      </c>
      <c r="U4353">
        <v>21077.277539999995</v>
      </c>
      <c r="AX4353" t="s">
        <v>29</v>
      </c>
      <c r="AY4353">
        <v>2018</v>
      </c>
      <c r="AZ4353">
        <v>11</v>
      </c>
      <c r="BA4353" t="s">
        <v>38</v>
      </c>
      <c r="BB4353" t="s">
        <v>89</v>
      </c>
      <c r="BC4353" t="s">
        <v>90</v>
      </c>
      <c r="BD4353" t="s">
        <v>92</v>
      </c>
      <c r="BE4353" t="s">
        <v>51</v>
      </c>
      <c r="BF4353" t="s">
        <v>54</v>
      </c>
      <c r="BG4353">
        <v>7320</v>
      </c>
      <c r="BH4353">
        <v>19002.72</v>
      </c>
      <c r="BI4353">
        <v>25653.672000000002</v>
      </c>
      <c r="BJ4353">
        <v>6650.9520000000011</v>
      </c>
    </row>
    <row r="4354" spans="11:62" x14ac:dyDescent="0.15">
      <c r="K4354">
        <v>2018</v>
      </c>
      <c r="L4354" t="s">
        <v>29</v>
      </c>
      <c r="M4354" t="s">
        <v>89</v>
      </c>
      <c r="N4354" t="s">
        <v>90</v>
      </c>
      <c r="O4354" t="s">
        <v>92</v>
      </c>
      <c r="P4354" t="s">
        <v>51</v>
      </c>
      <c r="Q4354" t="s">
        <v>52</v>
      </c>
      <c r="R4354">
        <v>9385</v>
      </c>
      <c r="S4354">
        <v>41725.71</v>
      </c>
      <c r="T4354">
        <v>60085.022400000002</v>
      </c>
      <c r="U4354">
        <v>18359.312400000003</v>
      </c>
      <c r="AX4354" t="s">
        <v>29</v>
      </c>
      <c r="AY4354">
        <v>2018</v>
      </c>
      <c r="AZ4354">
        <v>11</v>
      </c>
      <c r="BA4354" t="s">
        <v>38</v>
      </c>
      <c r="BB4354" t="s">
        <v>89</v>
      </c>
      <c r="BC4354" t="s">
        <v>90</v>
      </c>
      <c r="BD4354" t="s">
        <v>92</v>
      </c>
      <c r="BE4354" t="s">
        <v>51</v>
      </c>
      <c r="BF4354" t="s">
        <v>55</v>
      </c>
      <c r="BG4354">
        <v>16236</v>
      </c>
      <c r="BH4354">
        <v>96636.672000000006</v>
      </c>
      <c r="BI4354">
        <v>123694.94016000001</v>
      </c>
      <c r="BJ4354">
        <v>27058.268160000007</v>
      </c>
    </row>
    <row r="4355" spans="11:62" x14ac:dyDescent="0.15">
      <c r="K4355">
        <v>2018</v>
      </c>
      <c r="L4355" t="s">
        <v>29</v>
      </c>
      <c r="M4355" t="s">
        <v>89</v>
      </c>
      <c r="N4355" t="s">
        <v>90</v>
      </c>
      <c r="O4355" t="s">
        <v>92</v>
      </c>
      <c r="P4355" t="s">
        <v>51</v>
      </c>
      <c r="Q4355" t="s">
        <v>53</v>
      </c>
      <c r="R4355">
        <v>16345</v>
      </c>
      <c r="S4355">
        <v>127817.9</v>
      </c>
      <c r="T4355">
        <v>178945.06</v>
      </c>
      <c r="U4355">
        <v>51127.16</v>
      </c>
      <c r="AX4355" t="s">
        <v>29</v>
      </c>
      <c r="AY4355">
        <v>2018</v>
      </c>
      <c r="AZ4355">
        <v>11</v>
      </c>
      <c r="BA4355" t="s">
        <v>38</v>
      </c>
      <c r="BB4355" t="s">
        <v>89</v>
      </c>
      <c r="BC4355" t="s">
        <v>90</v>
      </c>
      <c r="BD4355" t="s">
        <v>92</v>
      </c>
      <c r="BE4355" t="s">
        <v>56</v>
      </c>
      <c r="BF4355" t="s">
        <v>57</v>
      </c>
      <c r="BG4355">
        <v>12486</v>
      </c>
      <c r="BH4355">
        <v>197428.63199999998</v>
      </c>
      <c r="BI4355">
        <v>290220.08903999999</v>
      </c>
      <c r="BJ4355">
        <v>92791.457040000008</v>
      </c>
    </row>
    <row r="4356" spans="11:62" x14ac:dyDescent="0.15">
      <c r="K4356">
        <v>2018</v>
      </c>
      <c r="L4356" t="s">
        <v>29</v>
      </c>
      <c r="M4356" t="s">
        <v>89</v>
      </c>
      <c r="N4356" t="s">
        <v>90</v>
      </c>
      <c r="O4356" t="s">
        <v>92</v>
      </c>
      <c r="P4356" t="s">
        <v>51</v>
      </c>
      <c r="Q4356" t="s">
        <v>54</v>
      </c>
      <c r="R4356">
        <v>7320</v>
      </c>
      <c r="S4356">
        <v>19002.72</v>
      </c>
      <c r="T4356">
        <v>25653.672000000002</v>
      </c>
      <c r="U4356">
        <v>6650.9520000000011</v>
      </c>
      <c r="AX4356" t="s">
        <v>29</v>
      </c>
      <c r="AY4356">
        <v>2018</v>
      </c>
      <c r="AZ4356">
        <v>11</v>
      </c>
      <c r="BA4356" t="s">
        <v>38</v>
      </c>
      <c r="BB4356" t="s">
        <v>89</v>
      </c>
      <c r="BC4356" t="s">
        <v>90</v>
      </c>
      <c r="BD4356" t="s">
        <v>92</v>
      </c>
      <c r="BE4356" t="s">
        <v>56</v>
      </c>
      <c r="BF4356" t="s">
        <v>58</v>
      </c>
      <c r="BG4356">
        <v>7586</v>
      </c>
      <c r="BH4356">
        <v>55438.487999999998</v>
      </c>
      <c r="BI4356">
        <v>83157.731999999989</v>
      </c>
      <c r="BJ4356">
        <v>27719.243999999992</v>
      </c>
    </row>
    <row r="4357" spans="11:62" x14ac:dyDescent="0.15">
      <c r="K4357">
        <v>2018</v>
      </c>
      <c r="L4357" t="s">
        <v>29</v>
      </c>
      <c r="M4357" t="s">
        <v>89</v>
      </c>
      <c r="N4357" t="s">
        <v>90</v>
      </c>
      <c r="O4357" t="s">
        <v>92</v>
      </c>
      <c r="P4357" t="s">
        <v>51</v>
      </c>
      <c r="Q4357" t="s">
        <v>55</v>
      </c>
      <c r="R4357">
        <v>16236</v>
      </c>
      <c r="S4357">
        <v>96636.672000000006</v>
      </c>
      <c r="T4357">
        <v>123694.94016000001</v>
      </c>
      <c r="U4357">
        <v>27058.268160000007</v>
      </c>
      <c r="AX4357" t="s">
        <v>29</v>
      </c>
      <c r="AY4357">
        <v>2018</v>
      </c>
      <c r="AZ4357">
        <v>11</v>
      </c>
      <c r="BA4357" t="s">
        <v>38</v>
      </c>
      <c r="BB4357" t="s">
        <v>89</v>
      </c>
      <c r="BC4357" t="s">
        <v>90</v>
      </c>
      <c r="BD4357" t="s">
        <v>92</v>
      </c>
      <c r="BE4357" t="s">
        <v>56</v>
      </c>
      <c r="BF4357" t="s">
        <v>59</v>
      </c>
      <c r="BG4357">
        <v>12093</v>
      </c>
      <c r="BH4357">
        <v>28079.946</v>
      </c>
      <c r="BI4357">
        <v>35942.330880000001</v>
      </c>
      <c r="BJ4357">
        <v>7862.3848800000014</v>
      </c>
    </row>
    <row r="4358" spans="11:62" x14ac:dyDescent="0.15">
      <c r="K4358">
        <v>2018</v>
      </c>
      <c r="L4358" t="s">
        <v>29</v>
      </c>
      <c r="M4358" t="s">
        <v>89</v>
      </c>
      <c r="N4358" t="s">
        <v>90</v>
      </c>
      <c r="O4358" t="s">
        <v>92</v>
      </c>
      <c r="P4358" t="s">
        <v>56</v>
      </c>
      <c r="Q4358" t="s">
        <v>57</v>
      </c>
      <c r="R4358">
        <v>12486</v>
      </c>
      <c r="S4358">
        <v>197428.63199999998</v>
      </c>
      <c r="T4358">
        <v>290220.08903999999</v>
      </c>
      <c r="U4358">
        <v>92791.457040000008</v>
      </c>
      <c r="AX4358" t="s">
        <v>29</v>
      </c>
      <c r="AY4358">
        <v>2018</v>
      </c>
      <c r="AZ4358">
        <v>11</v>
      </c>
      <c r="BA4358" t="s">
        <v>38</v>
      </c>
      <c r="BB4358" t="s">
        <v>89</v>
      </c>
      <c r="BC4358" t="s">
        <v>90</v>
      </c>
      <c r="BD4358" t="s">
        <v>93</v>
      </c>
      <c r="BE4358" t="s">
        <v>46</v>
      </c>
      <c r="BF4358" t="s">
        <v>47</v>
      </c>
      <c r="BG4358">
        <v>7248</v>
      </c>
      <c r="BH4358">
        <v>10958.976000000001</v>
      </c>
      <c r="BI4358">
        <v>13917.899520000001</v>
      </c>
      <c r="BJ4358">
        <v>2958.9235200000003</v>
      </c>
    </row>
    <row r="4359" spans="11:62" x14ac:dyDescent="0.15">
      <c r="K4359">
        <v>2018</v>
      </c>
      <c r="L4359" t="s">
        <v>29</v>
      </c>
      <c r="M4359" t="s">
        <v>89</v>
      </c>
      <c r="N4359" t="s">
        <v>90</v>
      </c>
      <c r="O4359" t="s">
        <v>92</v>
      </c>
      <c r="P4359" t="s">
        <v>56</v>
      </c>
      <c r="Q4359" t="s">
        <v>58</v>
      </c>
      <c r="R4359">
        <v>7586</v>
      </c>
      <c r="S4359">
        <v>55438.487999999998</v>
      </c>
      <c r="T4359">
        <v>83157.731999999989</v>
      </c>
      <c r="U4359">
        <v>27719.243999999992</v>
      </c>
      <c r="AX4359" t="s">
        <v>29</v>
      </c>
      <c r="AY4359">
        <v>2018</v>
      </c>
      <c r="AZ4359">
        <v>11</v>
      </c>
      <c r="BA4359" t="s">
        <v>38</v>
      </c>
      <c r="BB4359" t="s">
        <v>89</v>
      </c>
      <c r="BC4359" t="s">
        <v>90</v>
      </c>
      <c r="BD4359" t="s">
        <v>93</v>
      </c>
      <c r="BE4359" t="s">
        <v>46</v>
      </c>
      <c r="BF4359" t="s">
        <v>48</v>
      </c>
      <c r="BG4359">
        <v>14212</v>
      </c>
      <c r="BH4359">
        <v>35956.36</v>
      </c>
      <c r="BI4359">
        <v>49260.213200000006</v>
      </c>
      <c r="BJ4359">
        <v>13303.853200000005</v>
      </c>
    </row>
    <row r="4360" spans="11:62" x14ac:dyDescent="0.15">
      <c r="K4360">
        <v>2018</v>
      </c>
      <c r="L4360" t="s">
        <v>29</v>
      </c>
      <c r="M4360" t="s">
        <v>89</v>
      </c>
      <c r="N4360" t="s">
        <v>90</v>
      </c>
      <c r="O4360" t="s">
        <v>92</v>
      </c>
      <c r="P4360" t="s">
        <v>56</v>
      </c>
      <c r="Q4360" t="s">
        <v>59</v>
      </c>
      <c r="R4360">
        <v>12093</v>
      </c>
      <c r="S4360">
        <v>28079.946</v>
      </c>
      <c r="T4360">
        <v>35942.330880000001</v>
      </c>
      <c r="U4360">
        <v>7862.3848800000014</v>
      </c>
      <c r="AX4360" t="s">
        <v>29</v>
      </c>
      <c r="AY4360">
        <v>2018</v>
      </c>
      <c r="AZ4360">
        <v>11</v>
      </c>
      <c r="BA4360" t="s">
        <v>38</v>
      </c>
      <c r="BB4360" t="s">
        <v>89</v>
      </c>
      <c r="BC4360" t="s">
        <v>90</v>
      </c>
      <c r="BD4360" t="s">
        <v>93</v>
      </c>
      <c r="BE4360" t="s">
        <v>46</v>
      </c>
      <c r="BF4360" t="s">
        <v>49</v>
      </c>
      <c r="BG4360">
        <v>7275</v>
      </c>
      <c r="BH4360">
        <v>20006.250000000004</v>
      </c>
      <c r="BI4360">
        <v>27008.437500000004</v>
      </c>
      <c r="BJ4360">
        <v>7002.1875</v>
      </c>
    </row>
    <row r="4361" spans="11:62" x14ac:dyDescent="0.15">
      <c r="K4361">
        <v>2018</v>
      </c>
      <c r="L4361" t="s">
        <v>29</v>
      </c>
      <c r="M4361" t="s">
        <v>89</v>
      </c>
      <c r="N4361" t="s">
        <v>90</v>
      </c>
      <c r="O4361" t="s">
        <v>93</v>
      </c>
      <c r="P4361" t="s">
        <v>46</v>
      </c>
      <c r="Q4361" t="s">
        <v>47</v>
      </c>
      <c r="R4361">
        <v>7248</v>
      </c>
      <c r="S4361">
        <v>10958.976000000001</v>
      </c>
      <c r="T4361">
        <v>13917.899520000001</v>
      </c>
      <c r="U4361">
        <v>2958.9235200000003</v>
      </c>
      <c r="AX4361" t="s">
        <v>29</v>
      </c>
      <c r="AY4361">
        <v>2018</v>
      </c>
      <c r="AZ4361">
        <v>11</v>
      </c>
      <c r="BA4361" t="s">
        <v>38</v>
      </c>
      <c r="BB4361" t="s">
        <v>89</v>
      </c>
      <c r="BC4361" t="s">
        <v>90</v>
      </c>
      <c r="BD4361" t="s">
        <v>93</v>
      </c>
      <c r="BE4361" t="s">
        <v>46</v>
      </c>
      <c r="BF4361" t="s">
        <v>50</v>
      </c>
      <c r="BG4361">
        <v>16612</v>
      </c>
      <c r="BH4361">
        <v>77644.487999999998</v>
      </c>
      <c r="BI4361">
        <v>106372.94855999999</v>
      </c>
      <c r="BJ4361">
        <v>28728.460559999992</v>
      </c>
    </row>
    <row r="4362" spans="11:62" x14ac:dyDescent="0.15">
      <c r="K4362">
        <v>2018</v>
      </c>
      <c r="L4362" t="s">
        <v>29</v>
      </c>
      <c r="M4362" t="s">
        <v>89</v>
      </c>
      <c r="N4362" t="s">
        <v>90</v>
      </c>
      <c r="O4362" t="s">
        <v>93</v>
      </c>
      <c r="P4362" t="s">
        <v>46</v>
      </c>
      <c r="Q4362" t="s">
        <v>48</v>
      </c>
      <c r="R4362">
        <v>14212</v>
      </c>
      <c r="S4362">
        <v>35956.36</v>
      </c>
      <c r="T4362">
        <v>49260.213200000006</v>
      </c>
      <c r="U4362">
        <v>13303.853200000005</v>
      </c>
      <c r="AX4362" t="s">
        <v>29</v>
      </c>
      <c r="AY4362">
        <v>2018</v>
      </c>
      <c r="AZ4362">
        <v>11</v>
      </c>
      <c r="BA4362" t="s">
        <v>38</v>
      </c>
      <c r="BB4362" t="s">
        <v>89</v>
      </c>
      <c r="BC4362" t="s">
        <v>90</v>
      </c>
      <c r="BD4362" t="s">
        <v>93</v>
      </c>
      <c r="BE4362" t="s">
        <v>51</v>
      </c>
      <c r="BF4362" t="s">
        <v>52</v>
      </c>
      <c r="BG4362">
        <v>14890</v>
      </c>
      <c r="BH4362">
        <v>65635.12</v>
      </c>
      <c r="BI4362">
        <v>79418.49519999999</v>
      </c>
      <c r="BJ4362">
        <v>13783.375199999995</v>
      </c>
    </row>
    <row r="4363" spans="11:62" x14ac:dyDescent="0.15">
      <c r="K4363">
        <v>2018</v>
      </c>
      <c r="L4363" t="s">
        <v>29</v>
      </c>
      <c r="M4363" t="s">
        <v>89</v>
      </c>
      <c r="N4363" t="s">
        <v>90</v>
      </c>
      <c r="O4363" t="s">
        <v>93</v>
      </c>
      <c r="P4363" t="s">
        <v>46</v>
      </c>
      <c r="Q4363" t="s">
        <v>49</v>
      </c>
      <c r="R4363">
        <v>7275</v>
      </c>
      <c r="S4363">
        <v>20006.250000000004</v>
      </c>
      <c r="T4363">
        <v>27008.437500000004</v>
      </c>
      <c r="U4363">
        <v>7002.1875</v>
      </c>
      <c r="AX4363" t="s">
        <v>29</v>
      </c>
      <c r="AY4363">
        <v>2018</v>
      </c>
      <c r="AZ4363">
        <v>11</v>
      </c>
      <c r="BA4363" t="s">
        <v>38</v>
      </c>
      <c r="BB4363" t="s">
        <v>89</v>
      </c>
      <c r="BC4363" t="s">
        <v>90</v>
      </c>
      <c r="BD4363" t="s">
        <v>93</v>
      </c>
      <c r="BE4363" t="s">
        <v>51</v>
      </c>
      <c r="BF4363" t="s">
        <v>53</v>
      </c>
      <c r="BG4363">
        <v>18414</v>
      </c>
      <c r="BH4363">
        <v>152762.54399999999</v>
      </c>
      <c r="BI4363">
        <v>229143.81599999999</v>
      </c>
      <c r="BJ4363">
        <v>76381.271999999997</v>
      </c>
    </row>
    <row r="4364" spans="11:62" x14ac:dyDescent="0.15">
      <c r="K4364">
        <v>2018</v>
      </c>
      <c r="L4364" t="s">
        <v>29</v>
      </c>
      <c r="M4364" t="s">
        <v>89</v>
      </c>
      <c r="N4364" t="s">
        <v>90</v>
      </c>
      <c r="O4364" t="s">
        <v>93</v>
      </c>
      <c r="P4364" t="s">
        <v>46</v>
      </c>
      <c r="Q4364" t="s">
        <v>50</v>
      </c>
      <c r="R4364">
        <v>16612</v>
      </c>
      <c r="S4364">
        <v>77644.487999999998</v>
      </c>
      <c r="T4364">
        <v>106372.94855999999</v>
      </c>
      <c r="U4364">
        <v>28728.460559999992</v>
      </c>
      <c r="AX4364" t="s">
        <v>29</v>
      </c>
      <c r="AY4364">
        <v>2018</v>
      </c>
      <c r="AZ4364">
        <v>11</v>
      </c>
      <c r="BA4364" t="s">
        <v>38</v>
      </c>
      <c r="BB4364" t="s">
        <v>89</v>
      </c>
      <c r="BC4364" t="s">
        <v>90</v>
      </c>
      <c r="BD4364" t="s">
        <v>93</v>
      </c>
      <c r="BE4364" t="s">
        <v>51</v>
      </c>
      <c r="BF4364" t="s">
        <v>54</v>
      </c>
      <c r="BG4364">
        <v>17870</v>
      </c>
      <c r="BH4364">
        <v>44031.68</v>
      </c>
      <c r="BI4364">
        <v>63845.935999999994</v>
      </c>
      <c r="BJ4364">
        <v>19814.255999999994</v>
      </c>
    </row>
    <row r="4365" spans="11:62" x14ac:dyDescent="0.15">
      <c r="K4365">
        <v>2018</v>
      </c>
      <c r="L4365" t="s">
        <v>29</v>
      </c>
      <c r="M4365" t="s">
        <v>89</v>
      </c>
      <c r="N4365" t="s">
        <v>90</v>
      </c>
      <c r="O4365" t="s">
        <v>93</v>
      </c>
      <c r="P4365" t="s">
        <v>51</v>
      </c>
      <c r="Q4365" t="s">
        <v>52</v>
      </c>
      <c r="R4365">
        <v>14890</v>
      </c>
      <c r="S4365">
        <v>65635.12</v>
      </c>
      <c r="T4365">
        <v>79418.49519999999</v>
      </c>
      <c r="U4365">
        <v>13783.375199999995</v>
      </c>
      <c r="AX4365" t="s">
        <v>29</v>
      </c>
      <c r="AY4365">
        <v>2018</v>
      </c>
      <c r="AZ4365">
        <v>11</v>
      </c>
      <c r="BA4365" t="s">
        <v>38</v>
      </c>
      <c r="BB4365" t="s">
        <v>89</v>
      </c>
      <c r="BC4365" t="s">
        <v>90</v>
      </c>
      <c r="BD4365" t="s">
        <v>93</v>
      </c>
      <c r="BE4365" t="s">
        <v>51</v>
      </c>
      <c r="BF4365" t="s">
        <v>55</v>
      </c>
      <c r="BG4365">
        <v>14499</v>
      </c>
      <c r="BH4365">
        <v>76554.720000000001</v>
      </c>
      <c r="BI4365">
        <v>101817.7776</v>
      </c>
      <c r="BJ4365">
        <v>25263.0576</v>
      </c>
    </row>
    <row r="4366" spans="11:62" x14ac:dyDescent="0.15">
      <c r="K4366">
        <v>2018</v>
      </c>
      <c r="L4366" t="s">
        <v>29</v>
      </c>
      <c r="M4366" t="s">
        <v>89</v>
      </c>
      <c r="N4366" t="s">
        <v>90</v>
      </c>
      <c r="O4366" t="s">
        <v>93</v>
      </c>
      <c r="P4366" t="s">
        <v>51</v>
      </c>
      <c r="Q4366" t="s">
        <v>53</v>
      </c>
      <c r="R4366">
        <v>18414</v>
      </c>
      <c r="S4366">
        <v>152762.54399999999</v>
      </c>
      <c r="T4366">
        <v>229143.81599999999</v>
      </c>
      <c r="U4366">
        <v>76381.271999999997</v>
      </c>
      <c r="AX4366" t="s">
        <v>29</v>
      </c>
      <c r="AY4366">
        <v>2018</v>
      </c>
      <c r="AZ4366">
        <v>11</v>
      </c>
      <c r="BA4366" t="s">
        <v>38</v>
      </c>
      <c r="BB4366" t="s">
        <v>89</v>
      </c>
      <c r="BC4366" t="s">
        <v>90</v>
      </c>
      <c r="BD4366" t="s">
        <v>93</v>
      </c>
      <c r="BE4366" t="s">
        <v>56</v>
      </c>
      <c r="BF4366" t="s">
        <v>57</v>
      </c>
      <c r="BG4366">
        <v>14419</v>
      </c>
      <c r="BH4366">
        <v>214468.20600000001</v>
      </c>
      <c r="BI4366">
        <v>321702.30900000001</v>
      </c>
      <c r="BJ4366">
        <v>107234.103</v>
      </c>
    </row>
    <row r="4367" spans="11:62" x14ac:dyDescent="0.15">
      <c r="K4367">
        <v>2018</v>
      </c>
      <c r="L4367" t="s">
        <v>29</v>
      </c>
      <c r="M4367" t="s">
        <v>89</v>
      </c>
      <c r="N4367" t="s">
        <v>90</v>
      </c>
      <c r="O4367" t="s">
        <v>93</v>
      </c>
      <c r="P4367" t="s">
        <v>51</v>
      </c>
      <c r="Q4367" t="s">
        <v>54</v>
      </c>
      <c r="R4367">
        <v>17870</v>
      </c>
      <c r="S4367">
        <v>44031.68</v>
      </c>
      <c r="T4367">
        <v>63845.935999999994</v>
      </c>
      <c r="U4367">
        <v>19814.255999999994</v>
      </c>
      <c r="AX4367" t="s">
        <v>29</v>
      </c>
      <c r="AY4367">
        <v>2018</v>
      </c>
      <c r="AZ4367">
        <v>11</v>
      </c>
      <c r="BA4367" t="s">
        <v>38</v>
      </c>
      <c r="BB4367" t="s">
        <v>89</v>
      </c>
      <c r="BC4367" t="s">
        <v>90</v>
      </c>
      <c r="BD4367" t="s">
        <v>93</v>
      </c>
      <c r="BE4367" t="s">
        <v>56</v>
      </c>
      <c r="BF4367" t="s">
        <v>58</v>
      </c>
      <c r="BG4367">
        <v>13615</v>
      </c>
      <c r="BH4367">
        <v>101213.91</v>
      </c>
      <c r="BI4367">
        <v>145748.03040000002</v>
      </c>
      <c r="BJ4367">
        <v>44534.120400000014</v>
      </c>
    </row>
    <row r="4368" spans="11:62" x14ac:dyDescent="0.15">
      <c r="K4368">
        <v>2018</v>
      </c>
      <c r="L4368" t="s">
        <v>29</v>
      </c>
      <c r="M4368" t="s">
        <v>89</v>
      </c>
      <c r="N4368" t="s">
        <v>90</v>
      </c>
      <c r="O4368" t="s">
        <v>93</v>
      </c>
      <c r="P4368" t="s">
        <v>51</v>
      </c>
      <c r="Q4368" t="s">
        <v>55</v>
      </c>
      <c r="R4368">
        <v>14499</v>
      </c>
      <c r="S4368">
        <v>76554.720000000001</v>
      </c>
      <c r="T4368">
        <v>101817.7776</v>
      </c>
      <c r="U4368">
        <v>25263.0576</v>
      </c>
      <c r="AX4368" t="s">
        <v>29</v>
      </c>
      <c r="AY4368">
        <v>2018</v>
      </c>
      <c r="AZ4368">
        <v>11</v>
      </c>
      <c r="BA4368" t="s">
        <v>38</v>
      </c>
      <c r="BB4368" t="s">
        <v>89</v>
      </c>
      <c r="BC4368" t="s">
        <v>90</v>
      </c>
      <c r="BD4368" t="s">
        <v>93</v>
      </c>
      <c r="BE4368" t="s">
        <v>56</v>
      </c>
      <c r="BF4368" t="s">
        <v>59</v>
      </c>
      <c r="BG4368">
        <v>13948</v>
      </c>
      <c r="BH4368">
        <v>30378.744000000002</v>
      </c>
      <c r="BI4368">
        <v>42226.454160000001</v>
      </c>
      <c r="BJ4368">
        <v>11847.710159999999</v>
      </c>
    </row>
    <row r="4369" spans="11:62" x14ac:dyDescent="0.15">
      <c r="K4369">
        <v>2018</v>
      </c>
      <c r="L4369" t="s">
        <v>29</v>
      </c>
      <c r="M4369" t="s">
        <v>89</v>
      </c>
      <c r="N4369" t="s">
        <v>90</v>
      </c>
      <c r="O4369" t="s">
        <v>93</v>
      </c>
      <c r="P4369" t="s">
        <v>56</v>
      </c>
      <c r="Q4369" t="s">
        <v>57</v>
      </c>
      <c r="R4369">
        <v>14419</v>
      </c>
      <c r="S4369">
        <v>214468.20600000001</v>
      </c>
      <c r="T4369">
        <v>321702.30900000001</v>
      </c>
      <c r="U4369">
        <v>107234.103</v>
      </c>
      <c r="AX4369" t="s">
        <v>29</v>
      </c>
      <c r="AY4369">
        <v>2018</v>
      </c>
      <c r="AZ4369">
        <v>11</v>
      </c>
      <c r="BA4369" t="s">
        <v>38</v>
      </c>
      <c r="BB4369" t="s">
        <v>89</v>
      </c>
      <c r="BC4369" t="s">
        <v>90</v>
      </c>
      <c r="BD4369" t="s">
        <v>94</v>
      </c>
      <c r="BE4369" t="s">
        <v>46</v>
      </c>
      <c r="BF4369" t="s">
        <v>47</v>
      </c>
      <c r="BG4369">
        <v>10617</v>
      </c>
      <c r="BH4369">
        <v>14778.864</v>
      </c>
      <c r="BI4369">
        <v>20985.98688</v>
      </c>
      <c r="BJ4369">
        <v>6207.1228800000008</v>
      </c>
    </row>
    <row r="4370" spans="11:62" x14ac:dyDescent="0.15">
      <c r="K4370">
        <v>2018</v>
      </c>
      <c r="L4370" t="s">
        <v>29</v>
      </c>
      <c r="M4370" t="s">
        <v>89</v>
      </c>
      <c r="N4370" t="s">
        <v>90</v>
      </c>
      <c r="O4370" t="s">
        <v>93</v>
      </c>
      <c r="P4370" t="s">
        <v>56</v>
      </c>
      <c r="Q4370" t="s">
        <v>58</v>
      </c>
      <c r="R4370">
        <v>13615</v>
      </c>
      <c r="S4370">
        <v>101213.91</v>
      </c>
      <c r="T4370">
        <v>145748.03040000002</v>
      </c>
      <c r="U4370">
        <v>44534.120400000014</v>
      </c>
      <c r="AX4370" t="s">
        <v>29</v>
      </c>
      <c r="AY4370">
        <v>2018</v>
      </c>
      <c r="AZ4370">
        <v>11</v>
      </c>
      <c r="BA4370" t="s">
        <v>38</v>
      </c>
      <c r="BB4370" t="s">
        <v>89</v>
      </c>
      <c r="BC4370" t="s">
        <v>90</v>
      </c>
      <c r="BD4370" t="s">
        <v>94</v>
      </c>
      <c r="BE4370" t="s">
        <v>46</v>
      </c>
      <c r="BF4370" t="s">
        <v>48</v>
      </c>
      <c r="BG4370">
        <v>17688</v>
      </c>
      <c r="BH4370">
        <v>49031.136000000006</v>
      </c>
      <c r="BI4370">
        <v>62269.542720000005</v>
      </c>
      <c r="BJ4370">
        <v>13238.406719999999</v>
      </c>
    </row>
    <row r="4371" spans="11:62" x14ac:dyDescent="0.15">
      <c r="K4371">
        <v>2018</v>
      </c>
      <c r="L4371" t="s">
        <v>29</v>
      </c>
      <c r="M4371" t="s">
        <v>89</v>
      </c>
      <c r="N4371" t="s">
        <v>90</v>
      </c>
      <c r="O4371" t="s">
        <v>93</v>
      </c>
      <c r="P4371" t="s">
        <v>56</v>
      </c>
      <c r="Q4371" t="s">
        <v>59</v>
      </c>
      <c r="R4371">
        <v>13948</v>
      </c>
      <c r="S4371">
        <v>30378.744000000002</v>
      </c>
      <c r="T4371">
        <v>42226.454160000001</v>
      </c>
      <c r="U4371">
        <v>11847.710159999999</v>
      </c>
      <c r="AX4371" t="s">
        <v>29</v>
      </c>
      <c r="AY4371">
        <v>2018</v>
      </c>
      <c r="AZ4371">
        <v>11</v>
      </c>
      <c r="BA4371" t="s">
        <v>38</v>
      </c>
      <c r="BB4371" t="s">
        <v>89</v>
      </c>
      <c r="BC4371" t="s">
        <v>90</v>
      </c>
      <c r="BD4371" t="s">
        <v>94</v>
      </c>
      <c r="BE4371" t="s">
        <v>46</v>
      </c>
      <c r="BF4371" t="s">
        <v>49</v>
      </c>
      <c r="BG4371">
        <v>12175</v>
      </c>
      <c r="BH4371">
        <v>31338.450000000004</v>
      </c>
      <c r="BI4371">
        <v>38546.293500000007</v>
      </c>
      <c r="BJ4371">
        <v>7207.8435000000027</v>
      </c>
    </row>
    <row r="4372" spans="11:62" x14ac:dyDescent="0.15">
      <c r="K4372">
        <v>2018</v>
      </c>
      <c r="L4372" t="s">
        <v>29</v>
      </c>
      <c r="M4372" t="s">
        <v>89</v>
      </c>
      <c r="N4372" t="s">
        <v>90</v>
      </c>
      <c r="O4372" t="s">
        <v>94</v>
      </c>
      <c r="P4372" t="s">
        <v>46</v>
      </c>
      <c r="Q4372" t="s">
        <v>47</v>
      </c>
      <c r="R4372">
        <v>10617</v>
      </c>
      <c r="S4372">
        <v>14778.864</v>
      </c>
      <c r="T4372">
        <v>20985.98688</v>
      </c>
      <c r="U4372">
        <v>6207.1228800000008</v>
      </c>
      <c r="AX4372" t="s">
        <v>29</v>
      </c>
      <c r="AY4372">
        <v>2018</v>
      </c>
      <c r="AZ4372">
        <v>11</v>
      </c>
      <c r="BA4372" t="s">
        <v>38</v>
      </c>
      <c r="BB4372" t="s">
        <v>89</v>
      </c>
      <c r="BC4372" t="s">
        <v>90</v>
      </c>
      <c r="BD4372" t="s">
        <v>94</v>
      </c>
      <c r="BE4372" t="s">
        <v>46</v>
      </c>
      <c r="BF4372" t="s">
        <v>50</v>
      </c>
      <c r="BG4372">
        <v>15128</v>
      </c>
      <c r="BH4372">
        <v>73809.511999999988</v>
      </c>
      <c r="BI4372">
        <v>95214.270479999992</v>
      </c>
      <c r="BJ4372">
        <v>21404.758480000004</v>
      </c>
    </row>
    <row r="4373" spans="11:62" x14ac:dyDescent="0.15">
      <c r="K4373">
        <v>2018</v>
      </c>
      <c r="L4373" t="s">
        <v>29</v>
      </c>
      <c r="M4373" t="s">
        <v>89</v>
      </c>
      <c r="N4373" t="s">
        <v>90</v>
      </c>
      <c r="O4373" t="s">
        <v>94</v>
      </c>
      <c r="P4373" t="s">
        <v>46</v>
      </c>
      <c r="Q4373" t="s">
        <v>48</v>
      </c>
      <c r="R4373">
        <v>17688</v>
      </c>
      <c r="S4373">
        <v>49031.136000000006</v>
      </c>
      <c r="T4373">
        <v>62269.542720000005</v>
      </c>
      <c r="U4373">
        <v>13238.406719999999</v>
      </c>
      <c r="AX4373" t="s">
        <v>29</v>
      </c>
      <c r="AY4373">
        <v>2018</v>
      </c>
      <c r="AZ4373">
        <v>11</v>
      </c>
      <c r="BA4373" t="s">
        <v>38</v>
      </c>
      <c r="BB4373" t="s">
        <v>89</v>
      </c>
      <c r="BC4373" t="s">
        <v>90</v>
      </c>
      <c r="BD4373" t="s">
        <v>94</v>
      </c>
      <c r="BE4373" t="s">
        <v>51</v>
      </c>
      <c r="BF4373" t="s">
        <v>52</v>
      </c>
      <c r="BG4373">
        <v>15470</v>
      </c>
      <c r="BH4373">
        <v>71131.06</v>
      </c>
      <c r="BI4373">
        <v>105985.2794</v>
      </c>
      <c r="BJ4373">
        <v>34854.219400000002</v>
      </c>
    </row>
    <row r="4374" spans="11:62" x14ac:dyDescent="0.15">
      <c r="K4374">
        <v>2018</v>
      </c>
      <c r="L4374" t="s">
        <v>29</v>
      </c>
      <c r="M4374" t="s">
        <v>89</v>
      </c>
      <c r="N4374" t="s">
        <v>90</v>
      </c>
      <c r="O4374" t="s">
        <v>94</v>
      </c>
      <c r="P4374" t="s">
        <v>46</v>
      </c>
      <c r="Q4374" t="s">
        <v>49</v>
      </c>
      <c r="R4374">
        <v>12175</v>
      </c>
      <c r="S4374">
        <v>31338.450000000004</v>
      </c>
      <c r="T4374">
        <v>38546.293500000007</v>
      </c>
      <c r="U4374">
        <v>7207.8435000000027</v>
      </c>
      <c r="AX4374" t="s">
        <v>29</v>
      </c>
      <c r="AY4374">
        <v>2018</v>
      </c>
      <c r="AZ4374">
        <v>11</v>
      </c>
      <c r="BA4374" t="s">
        <v>38</v>
      </c>
      <c r="BB4374" t="s">
        <v>89</v>
      </c>
      <c r="BC4374" t="s">
        <v>90</v>
      </c>
      <c r="BD4374" t="s">
        <v>94</v>
      </c>
      <c r="BE4374" t="s">
        <v>51</v>
      </c>
      <c r="BF4374" t="s">
        <v>53</v>
      </c>
      <c r="BG4374">
        <v>10731</v>
      </c>
      <c r="BH4374">
        <v>80267.88</v>
      </c>
      <c r="BI4374">
        <v>96321.45600000002</v>
      </c>
      <c r="BJ4374">
        <v>16053.576000000015</v>
      </c>
    </row>
    <row r="4375" spans="11:62" x14ac:dyDescent="0.15">
      <c r="K4375">
        <v>2018</v>
      </c>
      <c r="L4375" t="s">
        <v>29</v>
      </c>
      <c r="M4375" t="s">
        <v>89</v>
      </c>
      <c r="N4375" t="s">
        <v>90</v>
      </c>
      <c r="O4375" t="s">
        <v>94</v>
      </c>
      <c r="P4375" t="s">
        <v>46</v>
      </c>
      <c r="Q4375" t="s">
        <v>50</v>
      </c>
      <c r="R4375">
        <v>15128</v>
      </c>
      <c r="S4375">
        <v>73809.511999999988</v>
      </c>
      <c r="T4375">
        <v>95214.270479999992</v>
      </c>
      <c r="U4375">
        <v>21404.758480000004</v>
      </c>
      <c r="AX4375" t="s">
        <v>29</v>
      </c>
      <c r="AY4375">
        <v>2018</v>
      </c>
      <c r="AZ4375">
        <v>11</v>
      </c>
      <c r="BA4375" t="s">
        <v>38</v>
      </c>
      <c r="BB4375" t="s">
        <v>89</v>
      </c>
      <c r="BC4375" t="s">
        <v>90</v>
      </c>
      <c r="BD4375" t="s">
        <v>94</v>
      </c>
      <c r="BE4375" t="s">
        <v>51</v>
      </c>
      <c r="BF4375" t="s">
        <v>54</v>
      </c>
      <c r="BG4375">
        <v>9570</v>
      </c>
      <c r="BH4375">
        <v>26106.959999999999</v>
      </c>
      <c r="BI4375">
        <v>32372.630400000002</v>
      </c>
      <c r="BJ4375">
        <v>6265.6704000000027</v>
      </c>
    </row>
    <row r="4376" spans="11:62" x14ac:dyDescent="0.15">
      <c r="K4376">
        <v>2018</v>
      </c>
      <c r="L4376" t="s">
        <v>29</v>
      </c>
      <c r="M4376" t="s">
        <v>89</v>
      </c>
      <c r="N4376" t="s">
        <v>90</v>
      </c>
      <c r="O4376" t="s">
        <v>94</v>
      </c>
      <c r="P4376" t="s">
        <v>51</v>
      </c>
      <c r="Q4376" t="s">
        <v>52</v>
      </c>
      <c r="R4376">
        <v>15470</v>
      </c>
      <c r="S4376">
        <v>71131.06</v>
      </c>
      <c r="T4376">
        <v>105985.2794</v>
      </c>
      <c r="U4376">
        <v>34854.219400000002</v>
      </c>
      <c r="AX4376" t="s">
        <v>29</v>
      </c>
      <c r="AY4376">
        <v>2018</v>
      </c>
      <c r="AZ4376">
        <v>11</v>
      </c>
      <c r="BA4376" t="s">
        <v>38</v>
      </c>
      <c r="BB4376" t="s">
        <v>89</v>
      </c>
      <c r="BC4376" t="s">
        <v>90</v>
      </c>
      <c r="BD4376" t="s">
        <v>94</v>
      </c>
      <c r="BE4376" t="s">
        <v>51</v>
      </c>
      <c r="BF4376" t="s">
        <v>55</v>
      </c>
      <c r="BG4376">
        <v>5175</v>
      </c>
      <c r="BH4376">
        <v>28566</v>
      </c>
      <c r="BI4376">
        <v>34564.86</v>
      </c>
      <c r="BJ4376">
        <v>5998.8600000000006</v>
      </c>
    </row>
    <row r="4377" spans="11:62" x14ac:dyDescent="0.15">
      <c r="K4377">
        <v>2018</v>
      </c>
      <c r="L4377" t="s">
        <v>29</v>
      </c>
      <c r="M4377" t="s">
        <v>89</v>
      </c>
      <c r="N4377" t="s">
        <v>90</v>
      </c>
      <c r="O4377" t="s">
        <v>94</v>
      </c>
      <c r="P4377" t="s">
        <v>51</v>
      </c>
      <c r="Q4377" t="s">
        <v>53</v>
      </c>
      <c r="R4377">
        <v>10731</v>
      </c>
      <c r="S4377">
        <v>80267.88</v>
      </c>
      <c r="T4377">
        <v>96321.45600000002</v>
      </c>
      <c r="U4377">
        <v>16053.576000000015</v>
      </c>
      <c r="AX4377" t="s">
        <v>29</v>
      </c>
      <c r="AY4377">
        <v>2018</v>
      </c>
      <c r="AZ4377">
        <v>11</v>
      </c>
      <c r="BA4377" t="s">
        <v>38</v>
      </c>
      <c r="BB4377" t="s">
        <v>89</v>
      </c>
      <c r="BC4377" t="s">
        <v>90</v>
      </c>
      <c r="BD4377" t="s">
        <v>94</v>
      </c>
      <c r="BE4377" t="s">
        <v>56</v>
      </c>
      <c r="BF4377" t="s">
        <v>57</v>
      </c>
      <c r="BG4377">
        <v>8835</v>
      </c>
      <c r="BH4377">
        <v>152721.81</v>
      </c>
      <c r="BI4377">
        <v>227555.49690000003</v>
      </c>
      <c r="BJ4377">
        <v>74833.68690000003</v>
      </c>
    </row>
    <row r="4378" spans="11:62" x14ac:dyDescent="0.15">
      <c r="K4378">
        <v>2018</v>
      </c>
      <c r="L4378" t="s">
        <v>29</v>
      </c>
      <c r="M4378" t="s">
        <v>89</v>
      </c>
      <c r="N4378" t="s">
        <v>90</v>
      </c>
      <c r="O4378" t="s">
        <v>94</v>
      </c>
      <c r="P4378" t="s">
        <v>51</v>
      </c>
      <c r="Q4378" t="s">
        <v>54</v>
      </c>
      <c r="R4378">
        <v>9570</v>
      </c>
      <c r="S4378">
        <v>26106.959999999999</v>
      </c>
      <c r="T4378">
        <v>32372.630400000002</v>
      </c>
      <c r="U4378">
        <v>6265.6704000000027</v>
      </c>
      <c r="AX4378" t="s">
        <v>29</v>
      </c>
      <c r="AY4378">
        <v>2018</v>
      </c>
      <c r="AZ4378">
        <v>11</v>
      </c>
      <c r="BA4378" t="s">
        <v>38</v>
      </c>
      <c r="BB4378" t="s">
        <v>89</v>
      </c>
      <c r="BC4378" t="s">
        <v>90</v>
      </c>
      <c r="BD4378" t="s">
        <v>94</v>
      </c>
      <c r="BE4378" t="s">
        <v>56</v>
      </c>
      <c r="BF4378" t="s">
        <v>58</v>
      </c>
      <c r="BG4378">
        <v>8688</v>
      </c>
      <c r="BH4378">
        <v>71154.720000000001</v>
      </c>
      <c r="BI4378">
        <v>101039.70240000001</v>
      </c>
      <c r="BJ4378">
        <v>29884.982400000008</v>
      </c>
    </row>
    <row r="4379" spans="11:62" x14ac:dyDescent="0.15">
      <c r="K4379">
        <v>2018</v>
      </c>
      <c r="L4379" t="s">
        <v>29</v>
      </c>
      <c r="M4379" t="s">
        <v>89</v>
      </c>
      <c r="N4379" t="s">
        <v>90</v>
      </c>
      <c r="O4379" t="s">
        <v>94</v>
      </c>
      <c r="P4379" t="s">
        <v>51</v>
      </c>
      <c r="Q4379" t="s">
        <v>55</v>
      </c>
      <c r="R4379">
        <v>5175</v>
      </c>
      <c r="S4379">
        <v>28566</v>
      </c>
      <c r="T4379">
        <v>34564.86</v>
      </c>
      <c r="U4379">
        <v>5998.8600000000006</v>
      </c>
      <c r="AX4379" t="s">
        <v>29</v>
      </c>
      <c r="AY4379">
        <v>2018</v>
      </c>
      <c r="AZ4379">
        <v>11</v>
      </c>
      <c r="BA4379" t="s">
        <v>38</v>
      </c>
      <c r="BB4379" t="s">
        <v>89</v>
      </c>
      <c r="BC4379" t="s">
        <v>90</v>
      </c>
      <c r="BD4379" t="s">
        <v>94</v>
      </c>
      <c r="BE4379" t="s">
        <v>56</v>
      </c>
      <c r="BF4379" t="s">
        <v>59</v>
      </c>
      <c r="BG4379">
        <v>6922</v>
      </c>
      <c r="BH4379">
        <v>15200.712</v>
      </c>
      <c r="BI4379">
        <v>20368.95408</v>
      </c>
      <c r="BJ4379">
        <v>5168.24208</v>
      </c>
    </row>
    <row r="4380" spans="11:62" x14ac:dyDescent="0.15">
      <c r="K4380">
        <v>2018</v>
      </c>
      <c r="L4380" t="s">
        <v>29</v>
      </c>
      <c r="M4380" t="s">
        <v>89</v>
      </c>
      <c r="N4380" t="s">
        <v>90</v>
      </c>
      <c r="O4380" t="s">
        <v>94</v>
      </c>
      <c r="P4380" t="s">
        <v>56</v>
      </c>
      <c r="Q4380" t="s">
        <v>57</v>
      </c>
      <c r="R4380">
        <v>8835</v>
      </c>
      <c r="S4380">
        <v>152721.81</v>
      </c>
      <c r="T4380">
        <v>227555.49690000003</v>
      </c>
      <c r="U4380">
        <v>74833.68690000003</v>
      </c>
      <c r="AX4380" t="s">
        <v>29</v>
      </c>
      <c r="AY4380">
        <v>2018</v>
      </c>
      <c r="AZ4380">
        <v>11</v>
      </c>
      <c r="BA4380" t="s">
        <v>38</v>
      </c>
      <c r="BB4380" t="s">
        <v>95</v>
      </c>
      <c r="BC4380" t="s">
        <v>96</v>
      </c>
      <c r="BD4380" t="s">
        <v>96</v>
      </c>
      <c r="BE4380" t="s">
        <v>46</v>
      </c>
      <c r="BF4380" t="s">
        <v>47</v>
      </c>
      <c r="BG4380">
        <v>27220</v>
      </c>
      <c r="BH4380">
        <v>42136.56</v>
      </c>
      <c r="BI4380">
        <v>61098.011999999995</v>
      </c>
      <c r="BJ4380">
        <v>18961.451999999997</v>
      </c>
    </row>
    <row r="4381" spans="11:62" x14ac:dyDescent="0.15">
      <c r="K4381">
        <v>2018</v>
      </c>
      <c r="L4381" t="s">
        <v>29</v>
      </c>
      <c r="M4381" t="s">
        <v>89</v>
      </c>
      <c r="N4381" t="s">
        <v>90</v>
      </c>
      <c r="O4381" t="s">
        <v>94</v>
      </c>
      <c r="P4381" t="s">
        <v>56</v>
      </c>
      <c r="Q4381" t="s">
        <v>58</v>
      </c>
      <c r="R4381">
        <v>8688</v>
      </c>
      <c r="S4381">
        <v>71154.720000000001</v>
      </c>
      <c r="T4381">
        <v>101039.70240000001</v>
      </c>
      <c r="U4381">
        <v>29884.982400000008</v>
      </c>
      <c r="AX4381" t="s">
        <v>29</v>
      </c>
      <c r="AY4381">
        <v>2018</v>
      </c>
      <c r="AZ4381">
        <v>11</v>
      </c>
      <c r="BA4381" t="s">
        <v>38</v>
      </c>
      <c r="BB4381" t="s">
        <v>95</v>
      </c>
      <c r="BC4381" t="s">
        <v>96</v>
      </c>
      <c r="BD4381" t="s">
        <v>96</v>
      </c>
      <c r="BE4381" t="s">
        <v>46</v>
      </c>
      <c r="BF4381" t="s">
        <v>48</v>
      </c>
      <c r="BG4381">
        <v>49425</v>
      </c>
      <c r="BH4381">
        <v>129394.65000000002</v>
      </c>
      <c r="BI4381">
        <v>160449.36600000004</v>
      </c>
      <c r="BJ4381">
        <v>31054.716000000015</v>
      </c>
    </row>
    <row r="4382" spans="11:62" x14ac:dyDescent="0.15">
      <c r="K4382">
        <v>2018</v>
      </c>
      <c r="L4382" t="s">
        <v>29</v>
      </c>
      <c r="M4382" t="s">
        <v>89</v>
      </c>
      <c r="N4382" t="s">
        <v>90</v>
      </c>
      <c r="O4382" t="s">
        <v>94</v>
      </c>
      <c r="P4382" t="s">
        <v>56</v>
      </c>
      <c r="Q4382" t="s">
        <v>59</v>
      </c>
      <c r="R4382">
        <v>6922</v>
      </c>
      <c r="S4382">
        <v>15200.712</v>
      </c>
      <c r="T4382">
        <v>20368.95408</v>
      </c>
      <c r="U4382">
        <v>5168.24208</v>
      </c>
      <c r="AX4382" t="s">
        <v>29</v>
      </c>
      <c r="AY4382">
        <v>2018</v>
      </c>
      <c r="AZ4382">
        <v>11</v>
      </c>
      <c r="BA4382" t="s">
        <v>38</v>
      </c>
      <c r="BB4382" t="s">
        <v>95</v>
      </c>
      <c r="BC4382" t="s">
        <v>96</v>
      </c>
      <c r="BD4382" t="s">
        <v>96</v>
      </c>
      <c r="BE4382" t="s">
        <v>46</v>
      </c>
      <c r="BF4382" t="s">
        <v>49</v>
      </c>
      <c r="BG4382">
        <v>32845</v>
      </c>
      <c r="BH4382">
        <v>90323.75</v>
      </c>
      <c r="BI4382">
        <v>124646.77499999999</v>
      </c>
      <c r="BJ4382">
        <v>34323.024999999994</v>
      </c>
    </row>
    <row r="4383" spans="11:62" x14ac:dyDescent="0.15">
      <c r="K4383">
        <v>2018</v>
      </c>
      <c r="L4383" t="s">
        <v>29</v>
      </c>
      <c r="M4383" t="s">
        <v>95</v>
      </c>
      <c r="N4383" t="s">
        <v>96</v>
      </c>
      <c r="O4383" t="s">
        <v>96</v>
      </c>
      <c r="P4383" t="s">
        <v>46</v>
      </c>
      <c r="Q4383" t="s">
        <v>47</v>
      </c>
      <c r="R4383">
        <v>27220</v>
      </c>
      <c r="S4383">
        <v>42136.56</v>
      </c>
      <c r="T4383">
        <v>61098.011999999995</v>
      </c>
      <c r="U4383">
        <v>18961.451999999997</v>
      </c>
      <c r="AX4383" t="s">
        <v>29</v>
      </c>
      <c r="AY4383">
        <v>2018</v>
      </c>
      <c r="AZ4383">
        <v>11</v>
      </c>
      <c r="BA4383" t="s">
        <v>38</v>
      </c>
      <c r="BB4383" t="s">
        <v>95</v>
      </c>
      <c r="BC4383" t="s">
        <v>96</v>
      </c>
      <c r="BD4383" t="s">
        <v>96</v>
      </c>
      <c r="BE4383" t="s">
        <v>46</v>
      </c>
      <c r="BF4383" t="s">
        <v>50</v>
      </c>
      <c r="BG4383">
        <v>50335</v>
      </c>
      <c r="BH4383">
        <v>262094.34499999997</v>
      </c>
      <c r="BI4383">
        <v>322376.04434999992</v>
      </c>
      <c r="BJ4383">
        <v>60281.699349999952</v>
      </c>
    </row>
    <row r="4384" spans="11:62" x14ac:dyDescent="0.15">
      <c r="K4384">
        <v>2018</v>
      </c>
      <c r="L4384" t="s">
        <v>29</v>
      </c>
      <c r="M4384" t="s">
        <v>95</v>
      </c>
      <c r="N4384" t="s">
        <v>96</v>
      </c>
      <c r="O4384" t="s">
        <v>96</v>
      </c>
      <c r="P4384" t="s">
        <v>46</v>
      </c>
      <c r="Q4384" t="s">
        <v>48</v>
      </c>
      <c r="R4384">
        <v>49425</v>
      </c>
      <c r="S4384">
        <v>129394.65000000002</v>
      </c>
      <c r="T4384">
        <v>160449.36600000004</v>
      </c>
      <c r="U4384">
        <v>31054.716000000015</v>
      </c>
      <c r="AX4384" t="s">
        <v>29</v>
      </c>
      <c r="AY4384">
        <v>2018</v>
      </c>
      <c r="AZ4384">
        <v>11</v>
      </c>
      <c r="BA4384" t="s">
        <v>38</v>
      </c>
      <c r="BB4384" t="s">
        <v>95</v>
      </c>
      <c r="BC4384" t="s">
        <v>96</v>
      </c>
      <c r="BD4384" t="s">
        <v>96</v>
      </c>
      <c r="BE4384" t="s">
        <v>51</v>
      </c>
      <c r="BF4384" t="s">
        <v>52</v>
      </c>
      <c r="BG4384">
        <v>82400</v>
      </c>
      <c r="BH4384">
        <v>363219.20000000001</v>
      </c>
      <c r="BI4384">
        <v>512139.07200000004</v>
      </c>
      <c r="BJ4384">
        <v>148919.87200000003</v>
      </c>
    </row>
    <row r="4385" spans="11:62" x14ac:dyDescent="0.15">
      <c r="K4385">
        <v>2018</v>
      </c>
      <c r="L4385" t="s">
        <v>29</v>
      </c>
      <c r="M4385" t="s">
        <v>95</v>
      </c>
      <c r="N4385" t="s">
        <v>96</v>
      </c>
      <c r="O4385" t="s">
        <v>96</v>
      </c>
      <c r="P4385" t="s">
        <v>46</v>
      </c>
      <c r="Q4385" t="s">
        <v>49</v>
      </c>
      <c r="R4385">
        <v>32845</v>
      </c>
      <c r="S4385">
        <v>90323.75</v>
      </c>
      <c r="T4385">
        <v>124646.77499999999</v>
      </c>
      <c r="U4385">
        <v>34323.024999999994</v>
      </c>
      <c r="AX4385" t="s">
        <v>29</v>
      </c>
      <c r="AY4385">
        <v>2018</v>
      </c>
      <c r="AZ4385">
        <v>11</v>
      </c>
      <c r="BA4385" t="s">
        <v>38</v>
      </c>
      <c r="BB4385" t="s">
        <v>95</v>
      </c>
      <c r="BC4385" t="s">
        <v>96</v>
      </c>
      <c r="BD4385" t="s">
        <v>96</v>
      </c>
      <c r="BE4385" t="s">
        <v>51</v>
      </c>
      <c r="BF4385" t="s">
        <v>53</v>
      </c>
      <c r="BG4385">
        <v>97090</v>
      </c>
      <c r="BH4385">
        <v>825265</v>
      </c>
      <c r="BI4385">
        <v>1204886.8999999999</v>
      </c>
      <c r="BJ4385">
        <v>379621.89999999991</v>
      </c>
    </row>
    <row r="4386" spans="11:62" x14ac:dyDescent="0.15">
      <c r="K4386">
        <v>2018</v>
      </c>
      <c r="L4386" t="s">
        <v>29</v>
      </c>
      <c r="M4386" t="s">
        <v>95</v>
      </c>
      <c r="N4386" t="s">
        <v>96</v>
      </c>
      <c r="O4386" t="s">
        <v>96</v>
      </c>
      <c r="P4386" t="s">
        <v>46</v>
      </c>
      <c r="Q4386" t="s">
        <v>50</v>
      </c>
      <c r="R4386">
        <v>50335</v>
      </c>
      <c r="S4386">
        <v>262094.34499999997</v>
      </c>
      <c r="T4386">
        <v>322376.04434999992</v>
      </c>
      <c r="U4386">
        <v>60281.699349999952</v>
      </c>
      <c r="AX4386" t="s">
        <v>29</v>
      </c>
      <c r="AY4386">
        <v>2018</v>
      </c>
      <c r="AZ4386">
        <v>11</v>
      </c>
      <c r="BA4386" t="s">
        <v>38</v>
      </c>
      <c r="BB4386" t="s">
        <v>95</v>
      </c>
      <c r="BC4386" t="s">
        <v>96</v>
      </c>
      <c r="BD4386" t="s">
        <v>96</v>
      </c>
      <c r="BE4386" t="s">
        <v>51</v>
      </c>
      <c r="BF4386" t="s">
        <v>54</v>
      </c>
      <c r="BG4386">
        <v>39360</v>
      </c>
      <c r="BH4386">
        <v>103044.48</v>
      </c>
      <c r="BI4386">
        <v>131896.9344</v>
      </c>
      <c r="BJ4386">
        <v>28852.454400000002</v>
      </c>
    </row>
    <row r="4387" spans="11:62" x14ac:dyDescent="0.15">
      <c r="K4387">
        <v>2018</v>
      </c>
      <c r="L4387" t="s">
        <v>29</v>
      </c>
      <c r="M4387" t="s">
        <v>95</v>
      </c>
      <c r="N4387" t="s">
        <v>96</v>
      </c>
      <c r="O4387" t="s">
        <v>96</v>
      </c>
      <c r="P4387" t="s">
        <v>51</v>
      </c>
      <c r="Q4387" t="s">
        <v>52</v>
      </c>
      <c r="R4387">
        <v>82400</v>
      </c>
      <c r="S4387">
        <v>363219.20000000001</v>
      </c>
      <c r="T4387">
        <v>512139.07200000004</v>
      </c>
      <c r="U4387">
        <v>148919.87200000003</v>
      </c>
      <c r="AX4387" t="s">
        <v>29</v>
      </c>
      <c r="AY4387">
        <v>2018</v>
      </c>
      <c r="AZ4387">
        <v>11</v>
      </c>
      <c r="BA4387" t="s">
        <v>38</v>
      </c>
      <c r="BB4387" t="s">
        <v>95</v>
      </c>
      <c r="BC4387" t="s">
        <v>96</v>
      </c>
      <c r="BD4387" t="s">
        <v>96</v>
      </c>
      <c r="BE4387" t="s">
        <v>51</v>
      </c>
      <c r="BF4387" t="s">
        <v>55</v>
      </c>
      <c r="BG4387">
        <v>62065</v>
      </c>
      <c r="BH4387">
        <v>366431.76</v>
      </c>
      <c r="BI4387">
        <v>531326.05200000003</v>
      </c>
      <c r="BJ4387">
        <v>164894.29200000002</v>
      </c>
    </row>
    <row r="4388" spans="11:62" x14ac:dyDescent="0.15">
      <c r="K4388">
        <v>2018</v>
      </c>
      <c r="L4388" t="s">
        <v>29</v>
      </c>
      <c r="M4388" t="s">
        <v>95</v>
      </c>
      <c r="N4388" t="s">
        <v>96</v>
      </c>
      <c r="O4388" t="s">
        <v>96</v>
      </c>
      <c r="P4388" t="s">
        <v>51</v>
      </c>
      <c r="Q4388" t="s">
        <v>53</v>
      </c>
      <c r="R4388">
        <v>97090</v>
      </c>
      <c r="S4388">
        <v>825265</v>
      </c>
      <c r="T4388">
        <v>1204886.8999999999</v>
      </c>
      <c r="U4388">
        <v>379621.89999999991</v>
      </c>
      <c r="AX4388" t="s">
        <v>29</v>
      </c>
      <c r="AY4388">
        <v>2018</v>
      </c>
      <c r="AZ4388">
        <v>11</v>
      </c>
      <c r="BA4388" t="s">
        <v>38</v>
      </c>
      <c r="BB4388" t="s">
        <v>95</v>
      </c>
      <c r="BC4388" t="s">
        <v>96</v>
      </c>
      <c r="BD4388" t="s">
        <v>96</v>
      </c>
      <c r="BE4388" t="s">
        <v>56</v>
      </c>
      <c r="BF4388" t="s">
        <v>57</v>
      </c>
      <c r="BG4388">
        <v>86550</v>
      </c>
      <c r="BH4388">
        <v>1310540.1000000001</v>
      </c>
      <c r="BI4388">
        <v>1743018.3330000001</v>
      </c>
      <c r="BJ4388">
        <v>432478.23300000001</v>
      </c>
    </row>
    <row r="4389" spans="11:62" x14ac:dyDescent="0.15">
      <c r="K4389">
        <v>2018</v>
      </c>
      <c r="L4389" t="s">
        <v>29</v>
      </c>
      <c r="M4389" t="s">
        <v>95</v>
      </c>
      <c r="N4389" t="s">
        <v>96</v>
      </c>
      <c r="O4389" t="s">
        <v>96</v>
      </c>
      <c r="P4389" t="s">
        <v>51</v>
      </c>
      <c r="Q4389" t="s">
        <v>54</v>
      </c>
      <c r="R4389">
        <v>39360</v>
      </c>
      <c r="S4389">
        <v>103044.48</v>
      </c>
      <c r="T4389">
        <v>131896.9344</v>
      </c>
      <c r="U4389">
        <v>28852.454400000002</v>
      </c>
      <c r="AX4389" t="s">
        <v>29</v>
      </c>
      <c r="AY4389">
        <v>2018</v>
      </c>
      <c r="AZ4389">
        <v>11</v>
      </c>
      <c r="BA4389" t="s">
        <v>38</v>
      </c>
      <c r="BB4389" t="s">
        <v>95</v>
      </c>
      <c r="BC4389" t="s">
        <v>96</v>
      </c>
      <c r="BD4389" t="s">
        <v>96</v>
      </c>
      <c r="BE4389" t="s">
        <v>56</v>
      </c>
      <c r="BF4389" t="s">
        <v>58</v>
      </c>
      <c r="BG4389">
        <v>85615</v>
      </c>
      <c r="BH4389">
        <v>604099.43999999994</v>
      </c>
      <c r="BI4389">
        <v>797411.26079999993</v>
      </c>
      <c r="BJ4389">
        <v>193311.82079999999</v>
      </c>
    </row>
    <row r="4390" spans="11:62" x14ac:dyDescent="0.15">
      <c r="K4390">
        <v>2018</v>
      </c>
      <c r="L4390" t="s">
        <v>29</v>
      </c>
      <c r="M4390" t="s">
        <v>95</v>
      </c>
      <c r="N4390" t="s">
        <v>96</v>
      </c>
      <c r="O4390" t="s">
        <v>96</v>
      </c>
      <c r="P4390" t="s">
        <v>51</v>
      </c>
      <c r="Q4390" t="s">
        <v>55</v>
      </c>
      <c r="R4390">
        <v>62065</v>
      </c>
      <c r="S4390">
        <v>366431.76</v>
      </c>
      <c r="T4390">
        <v>531326.05200000003</v>
      </c>
      <c r="U4390">
        <v>164894.29200000002</v>
      </c>
      <c r="AX4390" t="s">
        <v>29</v>
      </c>
      <c r="AY4390">
        <v>2018</v>
      </c>
      <c r="AZ4390">
        <v>11</v>
      </c>
      <c r="BA4390" t="s">
        <v>38</v>
      </c>
      <c r="BB4390" t="s">
        <v>95</v>
      </c>
      <c r="BC4390" t="s">
        <v>96</v>
      </c>
      <c r="BD4390" t="s">
        <v>96</v>
      </c>
      <c r="BE4390" t="s">
        <v>56</v>
      </c>
      <c r="BF4390" t="s">
        <v>59</v>
      </c>
      <c r="BG4390">
        <v>66435</v>
      </c>
      <c r="BH4390">
        <v>145891.26</v>
      </c>
      <c r="BI4390">
        <v>189658.63800000001</v>
      </c>
      <c r="BJ4390">
        <v>43767.377999999997</v>
      </c>
    </row>
    <row r="4391" spans="11:62" x14ac:dyDescent="0.15">
      <c r="K4391">
        <v>2018</v>
      </c>
      <c r="L4391" t="s">
        <v>29</v>
      </c>
      <c r="M4391" t="s">
        <v>95</v>
      </c>
      <c r="N4391" t="s">
        <v>96</v>
      </c>
      <c r="O4391" t="s">
        <v>96</v>
      </c>
      <c r="P4391" t="s">
        <v>56</v>
      </c>
      <c r="Q4391" t="s">
        <v>57</v>
      </c>
      <c r="R4391">
        <v>86550</v>
      </c>
      <c r="S4391">
        <v>1310540.1000000001</v>
      </c>
      <c r="T4391">
        <v>1743018.3330000001</v>
      </c>
      <c r="U4391">
        <v>432478.23300000001</v>
      </c>
      <c r="AX4391" t="s">
        <v>29</v>
      </c>
      <c r="AY4391">
        <v>2018</v>
      </c>
      <c r="AZ4391">
        <v>11</v>
      </c>
      <c r="BA4391" t="s">
        <v>38</v>
      </c>
      <c r="BB4391" t="s">
        <v>97</v>
      </c>
      <c r="BC4391" t="s">
        <v>98</v>
      </c>
      <c r="BD4391" t="s">
        <v>99</v>
      </c>
      <c r="BE4391" t="s">
        <v>46</v>
      </c>
      <c r="BF4391" t="s">
        <v>47</v>
      </c>
      <c r="BG4391">
        <v>14808</v>
      </c>
      <c r="BH4391">
        <v>21145.824000000001</v>
      </c>
      <c r="BI4391">
        <v>27278.112960000002</v>
      </c>
      <c r="BJ4391">
        <v>6132.2889600000017</v>
      </c>
    </row>
    <row r="4392" spans="11:62" x14ac:dyDescent="0.15">
      <c r="K4392">
        <v>2018</v>
      </c>
      <c r="L4392" t="s">
        <v>29</v>
      </c>
      <c r="M4392" t="s">
        <v>95</v>
      </c>
      <c r="N4392" t="s">
        <v>96</v>
      </c>
      <c r="O4392" t="s">
        <v>96</v>
      </c>
      <c r="P4392" t="s">
        <v>56</v>
      </c>
      <c r="Q4392" t="s">
        <v>58</v>
      </c>
      <c r="R4392">
        <v>85615</v>
      </c>
      <c r="S4392">
        <v>604099.43999999994</v>
      </c>
      <c r="T4392">
        <v>797411.26079999993</v>
      </c>
      <c r="U4392">
        <v>193311.82079999999</v>
      </c>
      <c r="AX4392" t="s">
        <v>29</v>
      </c>
      <c r="AY4392">
        <v>2018</v>
      </c>
      <c r="AZ4392">
        <v>11</v>
      </c>
      <c r="BA4392" t="s">
        <v>38</v>
      </c>
      <c r="BB4392" t="s">
        <v>97</v>
      </c>
      <c r="BC4392" t="s">
        <v>98</v>
      </c>
      <c r="BD4392" t="s">
        <v>99</v>
      </c>
      <c r="BE4392" t="s">
        <v>46</v>
      </c>
      <c r="BF4392" t="s">
        <v>48</v>
      </c>
      <c r="BG4392">
        <v>7996</v>
      </c>
      <c r="BH4392">
        <v>19526.232000000004</v>
      </c>
      <c r="BI4392">
        <v>28508.298720000006</v>
      </c>
      <c r="BJ4392">
        <v>8982.0667200000025</v>
      </c>
    </row>
    <row r="4393" spans="11:62" x14ac:dyDescent="0.15">
      <c r="K4393">
        <v>2018</v>
      </c>
      <c r="L4393" t="s">
        <v>29</v>
      </c>
      <c r="M4393" t="s">
        <v>95</v>
      </c>
      <c r="N4393" t="s">
        <v>96</v>
      </c>
      <c r="O4393" t="s">
        <v>96</v>
      </c>
      <c r="P4393" t="s">
        <v>56</v>
      </c>
      <c r="Q4393" t="s">
        <v>59</v>
      </c>
      <c r="R4393">
        <v>66435</v>
      </c>
      <c r="S4393">
        <v>145891.26</v>
      </c>
      <c r="T4393">
        <v>189658.63800000001</v>
      </c>
      <c r="U4393">
        <v>43767.377999999997</v>
      </c>
      <c r="AX4393" t="s">
        <v>29</v>
      </c>
      <c r="AY4393">
        <v>2018</v>
      </c>
      <c r="AZ4393">
        <v>11</v>
      </c>
      <c r="BA4393" t="s">
        <v>38</v>
      </c>
      <c r="BB4393" t="s">
        <v>97</v>
      </c>
      <c r="BC4393" t="s">
        <v>98</v>
      </c>
      <c r="BD4393" t="s">
        <v>99</v>
      </c>
      <c r="BE4393" t="s">
        <v>46</v>
      </c>
      <c r="BF4393" t="s">
        <v>49</v>
      </c>
      <c r="BG4393">
        <v>13705</v>
      </c>
      <c r="BH4393">
        <v>38593.280000000006</v>
      </c>
      <c r="BI4393">
        <v>46697.868800000011</v>
      </c>
      <c r="BJ4393">
        <v>8104.588800000005</v>
      </c>
    </row>
    <row r="4394" spans="11:62" x14ac:dyDescent="0.15">
      <c r="K4394">
        <v>2018</v>
      </c>
      <c r="L4394" t="s">
        <v>29</v>
      </c>
      <c r="M4394" t="s">
        <v>97</v>
      </c>
      <c r="N4394" t="s">
        <v>98</v>
      </c>
      <c r="O4394" t="s">
        <v>99</v>
      </c>
      <c r="P4394" t="s">
        <v>46</v>
      </c>
      <c r="Q4394" t="s">
        <v>47</v>
      </c>
      <c r="R4394">
        <v>14808</v>
      </c>
      <c r="S4394">
        <v>21145.824000000001</v>
      </c>
      <c r="T4394">
        <v>27278.112960000002</v>
      </c>
      <c r="U4394">
        <v>6132.2889600000017</v>
      </c>
      <c r="AX4394" t="s">
        <v>29</v>
      </c>
      <c r="AY4394">
        <v>2018</v>
      </c>
      <c r="AZ4394">
        <v>11</v>
      </c>
      <c r="BA4394" t="s">
        <v>38</v>
      </c>
      <c r="BB4394" t="s">
        <v>97</v>
      </c>
      <c r="BC4394" t="s">
        <v>98</v>
      </c>
      <c r="BD4394" t="s">
        <v>99</v>
      </c>
      <c r="BE4394" t="s">
        <v>46</v>
      </c>
      <c r="BF4394" t="s">
        <v>50</v>
      </c>
      <c r="BG4394">
        <v>6652</v>
      </c>
      <c r="BH4394">
        <v>31909.643999999993</v>
      </c>
      <c r="BI4394">
        <v>43397.115839999991</v>
      </c>
      <c r="BJ4394">
        <v>11487.471839999998</v>
      </c>
    </row>
    <row r="4395" spans="11:62" x14ac:dyDescent="0.15">
      <c r="K4395">
        <v>2018</v>
      </c>
      <c r="L4395" t="s">
        <v>29</v>
      </c>
      <c r="M4395" t="s">
        <v>97</v>
      </c>
      <c r="N4395" t="s">
        <v>98</v>
      </c>
      <c r="O4395" t="s">
        <v>99</v>
      </c>
      <c r="P4395" t="s">
        <v>46</v>
      </c>
      <c r="Q4395" t="s">
        <v>48</v>
      </c>
      <c r="R4395">
        <v>7996</v>
      </c>
      <c r="S4395">
        <v>19526.232000000004</v>
      </c>
      <c r="T4395">
        <v>28508.298720000006</v>
      </c>
      <c r="U4395">
        <v>8982.0667200000025</v>
      </c>
      <c r="AX4395" t="s">
        <v>29</v>
      </c>
      <c r="AY4395">
        <v>2018</v>
      </c>
      <c r="AZ4395">
        <v>11</v>
      </c>
      <c r="BA4395" t="s">
        <v>38</v>
      </c>
      <c r="BB4395" t="s">
        <v>97</v>
      </c>
      <c r="BC4395" t="s">
        <v>98</v>
      </c>
      <c r="BD4395" t="s">
        <v>99</v>
      </c>
      <c r="BE4395" t="s">
        <v>51</v>
      </c>
      <c r="BF4395" t="s">
        <v>52</v>
      </c>
      <c r="BG4395">
        <v>17127</v>
      </c>
      <c r="BH4395">
        <v>72241.686000000002</v>
      </c>
      <c r="BI4395">
        <v>105472.86155999999</v>
      </c>
      <c r="BJ4395">
        <v>33231.175559999989</v>
      </c>
    </row>
    <row r="4396" spans="11:62" x14ac:dyDescent="0.15">
      <c r="K4396">
        <v>2018</v>
      </c>
      <c r="L4396" t="s">
        <v>29</v>
      </c>
      <c r="M4396" t="s">
        <v>97</v>
      </c>
      <c r="N4396" t="s">
        <v>98</v>
      </c>
      <c r="O4396" t="s">
        <v>99</v>
      </c>
      <c r="P4396" t="s">
        <v>46</v>
      </c>
      <c r="Q4396" t="s">
        <v>49</v>
      </c>
      <c r="R4396">
        <v>13705</v>
      </c>
      <c r="S4396">
        <v>38593.280000000006</v>
      </c>
      <c r="T4396">
        <v>46697.868800000011</v>
      </c>
      <c r="U4396">
        <v>8104.588800000005</v>
      </c>
      <c r="AX4396" t="s">
        <v>29</v>
      </c>
      <c r="AY4396">
        <v>2018</v>
      </c>
      <c r="AZ4396">
        <v>11</v>
      </c>
      <c r="BA4396" t="s">
        <v>38</v>
      </c>
      <c r="BB4396" t="s">
        <v>97</v>
      </c>
      <c r="BC4396" t="s">
        <v>98</v>
      </c>
      <c r="BD4396" t="s">
        <v>99</v>
      </c>
      <c r="BE4396" t="s">
        <v>51</v>
      </c>
      <c r="BF4396" t="s">
        <v>53</v>
      </c>
      <c r="BG4396">
        <v>7052</v>
      </c>
      <c r="BH4396">
        <v>57544.32</v>
      </c>
      <c r="BI4396">
        <v>85165.593599999993</v>
      </c>
      <c r="BJ4396">
        <v>27621.273599999993</v>
      </c>
    </row>
    <row r="4397" spans="11:62" x14ac:dyDescent="0.15">
      <c r="K4397">
        <v>2018</v>
      </c>
      <c r="L4397" t="s">
        <v>29</v>
      </c>
      <c r="M4397" t="s">
        <v>97</v>
      </c>
      <c r="N4397" t="s">
        <v>98</v>
      </c>
      <c r="O4397" t="s">
        <v>99</v>
      </c>
      <c r="P4397" t="s">
        <v>46</v>
      </c>
      <c r="Q4397" t="s">
        <v>50</v>
      </c>
      <c r="R4397">
        <v>6652</v>
      </c>
      <c r="S4397">
        <v>31909.643999999993</v>
      </c>
      <c r="T4397">
        <v>43397.115839999991</v>
      </c>
      <c r="U4397">
        <v>11487.471839999998</v>
      </c>
      <c r="AX4397" t="s">
        <v>29</v>
      </c>
      <c r="AY4397">
        <v>2018</v>
      </c>
      <c r="AZ4397">
        <v>11</v>
      </c>
      <c r="BA4397" t="s">
        <v>38</v>
      </c>
      <c r="BB4397" t="s">
        <v>97</v>
      </c>
      <c r="BC4397" t="s">
        <v>98</v>
      </c>
      <c r="BD4397" t="s">
        <v>99</v>
      </c>
      <c r="BE4397" t="s">
        <v>51</v>
      </c>
      <c r="BF4397" t="s">
        <v>54</v>
      </c>
      <c r="BG4397">
        <v>5953</v>
      </c>
      <c r="BH4397">
        <v>14537.226000000001</v>
      </c>
      <c r="BI4397">
        <v>18026.160240000001</v>
      </c>
      <c r="BJ4397">
        <v>3488.9342400000005</v>
      </c>
    </row>
    <row r="4398" spans="11:62" x14ac:dyDescent="0.15">
      <c r="K4398">
        <v>2018</v>
      </c>
      <c r="L4398" t="s">
        <v>29</v>
      </c>
      <c r="M4398" t="s">
        <v>97</v>
      </c>
      <c r="N4398" t="s">
        <v>98</v>
      </c>
      <c r="O4398" t="s">
        <v>99</v>
      </c>
      <c r="P4398" t="s">
        <v>51</v>
      </c>
      <c r="Q4398" t="s">
        <v>52</v>
      </c>
      <c r="R4398">
        <v>17127</v>
      </c>
      <c r="S4398">
        <v>72241.686000000002</v>
      </c>
      <c r="T4398">
        <v>105472.86155999999</v>
      </c>
      <c r="U4398">
        <v>33231.175559999989</v>
      </c>
      <c r="AX4398" t="s">
        <v>29</v>
      </c>
      <c r="AY4398">
        <v>2018</v>
      </c>
      <c r="AZ4398">
        <v>11</v>
      </c>
      <c r="BA4398" t="s">
        <v>38</v>
      </c>
      <c r="BB4398" t="s">
        <v>97</v>
      </c>
      <c r="BC4398" t="s">
        <v>98</v>
      </c>
      <c r="BD4398" t="s">
        <v>99</v>
      </c>
      <c r="BE4398" t="s">
        <v>51</v>
      </c>
      <c r="BF4398" t="s">
        <v>55</v>
      </c>
      <c r="BG4398">
        <v>6906</v>
      </c>
      <c r="BH4398">
        <v>37789.631999999998</v>
      </c>
      <c r="BI4398">
        <v>53283.381119999998</v>
      </c>
      <c r="BJ4398">
        <v>15493.74912</v>
      </c>
    </row>
    <row r="4399" spans="11:62" x14ac:dyDescent="0.15">
      <c r="K4399">
        <v>2018</v>
      </c>
      <c r="L4399" t="s">
        <v>29</v>
      </c>
      <c r="M4399" t="s">
        <v>97</v>
      </c>
      <c r="N4399" t="s">
        <v>98</v>
      </c>
      <c r="O4399" t="s">
        <v>99</v>
      </c>
      <c r="P4399" t="s">
        <v>51</v>
      </c>
      <c r="Q4399" t="s">
        <v>53</v>
      </c>
      <c r="R4399">
        <v>7052</v>
      </c>
      <c r="S4399">
        <v>57544.32</v>
      </c>
      <c r="T4399">
        <v>85165.593599999993</v>
      </c>
      <c r="U4399">
        <v>27621.273599999993</v>
      </c>
      <c r="AX4399" t="s">
        <v>29</v>
      </c>
      <c r="AY4399">
        <v>2018</v>
      </c>
      <c r="AZ4399">
        <v>11</v>
      </c>
      <c r="BA4399" t="s">
        <v>38</v>
      </c>
      <c r="BB4399" t="s">
        <v>97</v>
      </c>
      <c r="BC4399" t="s">
        <v>98</v>
      </c>
      <c r="BD4399" t="s">
        <v>99</v>
      </c>
      <c r="BE4399" t="s">
        <v>56</v>
      </c>
      <c r="BF4399" t="s">
        <v>57</v>
      </c>
      <c r="BG4399">
        <v>14899</v>
      </c>
      <c r="BH4399">
        <v>219611.26</v>
      </c>
      <c r="BI4399">
        <v>329416.89</v>
      </c>
      <c r="BJ4399">
        <v>109805.63</v>
      </c>
    </row>
    <row r="4400" spans="11:62" x14ac:dyDescent="0.15">
      <c r="K4400">
        <v>2018</v>
      </c>
      <c r="L4400" t="s">
        <v>29</v>
      </c>
      <c r="M4400" t="s">
        <v>97</v>
      </c>
      <c r="N4400" t="s">
        <v>98</v>
      </c>
      <c r="O4400" t="s">
        <v>99</v>
      </c>
      <c r="P4400" t="s">
        <v>51</v>
      </c>
      <c r="Q4400" t="s">
        <v>54</v>
      </c>
      <c r="R4400">
        <v>5953</v>
      </c>
      <c r="S4400">
        <v>14537.226000000001</v>
      </c>
      <c r="T4400">
        <v>18026.160240000001</v>
      </c>
      <c r="U4400">
        <v>3488.9342400000005</v>
      </c>
      <c r="AX4400" t="s">
        <v>29</v>
      </c>
      <c r="AY4400">
        <v>2018</v>
      </c>
      <c r="AZ4400">
        <v>11</v>
      </c>
      <c r="BA4400" t="s">
        <v>38</v>
      </c>
      <c r="BB4400" t="s">
        <v>97</v>
      </c>
      <c r="BC4400" t="s">
        <v>98</v>
      </c>
      <c r="BD4400" t="s">
        <v>99</v>
      </c>
      <c r="BE4400" t="s">
        <v>56</v>
      </c>
      <c r="BF4400" t="s">
        <v>58</v>
      </c>
      <c r="BG4400">
        <v>12962</v>
      </c>
      <c r="BH4400">
        <v>95542.901999999987</v>
      </c>
      <c r="BI4400">
        <v>128027.48867999999</v>
      </c>
      <c r="BJ4400">
        <v>32484.586680000008</v>
      </c>
    </row>
    <row r="4401" spans="11:62" x14ac:dyDescent="0.15">
      <c r="K4401">
        <v>2018</v>
      </c>
      <c r="L4401" t="s">
        <v>29</v>
      </c>
      <c r="M4401" t="s">
        <v>97</v>
      </c>
      <c r="N4401" t="s">
        <v>98</v>
      </c>
      <c r="O4401" t="s">
        <v>99</v>
      </c>
      <c r="P4401" t="s">
        <v>51</v>
      </c>
      <c r="Q4401" t="s">
        <v>55</v>
      </c>
      <c r="R4401">
        <v>6906</v>
      </c>
      <c r="S4401">
        <v>37789.631999999998</v>
      </c>
      <c r="T4401">
        <v>53283.381119999998</v>
      </c>
      <c r="U4401">
        <v>15493.74912</v>
      </c>
      <c r="AX4401" t="s">
        <v>29</v>
      </c>
      <c r="AY4401">
        <v>2018</v>
      </c>
      <c r="AZ4401">
        <v>11</v>
      </c>
      <c r="BA4401" t="s">
        <v>38</v>
      </c>
      <c r="BB4401" t="s">
        <v>97</v>
      </c>
      <c r="BC4401" t="s">
        <v>98</v>
      </c>
      <c r="BD4401" t="s">
        <v>99</v>
      </c>
      <c r="BE4401" t="s">
        <v>56</v>
      </c>
      <c r="BF4401" t="s">
        <v>59</v>
      </c>
      <c r="BG4401">
        <v>9927</v>
      </c>
      <c r="BH4401">
        <v>22871.808000000005</v>
      </c>
      <c r="BI4401">
        <v>27674.887680000007</v>
      </c>
      <c r="BJ4401">
        <v>4803.0796800000026</v>
      </c>
    </row>
    <row r="4402" spans="11:62" x14ac:dyDescent="0.15">
      <c r="K4402">
        <v>2018</v>
      </c>
      <c r="L4402" t="s">
        <v>29</v>
      </c>
      <c r="M4402" t="s">
        <v>97</v>
      </c>
      <c r="N4402" t="s">
        <v>98</v>
      </c>
      <c r="O4402" t="s">
        <v>99</v>
      </c>
      <c r="P4402" t="s">
        <v>56</v>
      </c>
      <c r="Q4402" t="s">
        <v>57</v>
      </c>
      <c r="R4402">
        <v>14899</v>
      </c>
      <c r="S4402">
        <v>219611.26</v>
      </c>
      <c r="T4402">
        <v>329416.89</v>
      </c>
      <c r="U4402">
        <v>109805.63</v>
      </c>
      <c r="AX4402" t="s">
        <v>29</v>
      </c>
      <c r="AY4402">
        <v>2018</v>
      </c>
      <c r="AZ4402">
        <v>11</v>
      </c>
      <c r="BA4402" t="s">
        <v>38</v>
      </c>
      <c r="BB4402" t="s">
        <v>97</v>
      </c>
      <c r="BC4402" t="s">
        <v>98</v>
      </c>
      <c r="BD4402" t="s">
        <v>100</v>
      </c>
      <c r="BE4402" t="s">
        <v>46</v>
      </c>
      <c r="BF4402" t="s">
        <v>47</v>
      </c>
      <c r="BG4402">
        <v>11077</v>
      </c>
      <c r="BH4402">
        <v>15153.335999999999</v>
      </c>
      <c r="BI4402">
        <v>22123.870559999999</v>
      </c>
      <c r="BJ4402">
        <v>6970.5345600000001</v>
      </c>
    </row>
    <row r="4403" spans="11:62" x14ac:dyDescent="0.15">
      <c r="K4403">
        <v>2018</v>
      </c>
      <c r="L4403" t="s">
        <v>29</v>
      </c>
      <c r="M4403" t="s">
        <v>97</v>
      </c>
      <c r="N4403" t="s">
        <v>98</v>
      </c>
      <c r="O4403" t="s">
        <v>99</v>
      </c>
      <c r="P4403" t="s">
        <v>56</v>
      </c>
      <c r="Q4403" t="s">
        <v>58</v>
      </c>
      <c r="R4403">
        <v>12962</v>
      </c>
      <c r="S4403">
        <v>95542.901999999987</v>
      </c>
      <c r="T4403">
        <v>128027.48867999999</v>
      </c>
      <c r="U4403">
        <v>32484.586680000008</v>
      </c>
      <c r="AX4403" t="s">
        <v>29</v>
      </c>
      <c r="AY4403">
        <v>2018</v>
      </c>
      <c r="AZ4403">
        <v>11</v>
      </c>
      <c r="BA4403" t="s">
        <v>38</v>
      </c>
      <c r="BB4403" t="s">
        <v>97</v>
      </c>
      <c r="BC4403" t="s">
        <v>98</v>
      </c>
      <c r="BD4403" t="s">
        <v>100</v>
      </c>
      <c r="BE4403" t="s">
        <v>46</v>
      </c>
      <c r="BF4403" t="s">
        <v>48</v>
      </c>
      <c r="BG4403">
        <v>19019</v>
      </c>
      <c r="BH4403">
        <v>51046.996000000006</v>
      </c>
      <c r="BI4403">
        <v>64829.684920000007</v>
      </c>
      <c r="BJ4403">
        <v>13782.688920000001</v>
      </c>
    </row>
    <row r="4404" spans="11:62" x14ac:dyDescent="0.15">
      <c r="K4404">
        <v>2018</v>
      </c>
      <c r="L4404" t="s">
        <v>29</v>
      </c>
      <c r="M4404" t="s">
        <v>97</v>
      </c>
      <c r="N4404" t="s">
        <v>98</v>
      </c>
      <c r="O4404" t="s">
        <v>99</v>
      </c>
      <c r="P4404" t="s">
        <v>56</v>
      </c>
      <c r="Q4404" t="s">
        <v>59</v>
      </c>
      <c r="R4404">
        <v>9927</v>
      </c>
      <c r="S4404">
        <v>22871.808000000005</v>
      </c>
      <c r="T4404">
        <v>27674.887680000007</v>
      </c>
      <c r="U4404">
        <v>4803.0796800000026</v>
      </c>
      <c r="AX4404" t="s">
        <v>29</v>
      </c>
      <c r="AY4404">
        <v>2018</v>
      </c>
      <c r="AZ4404">
        <v>11</v>
      </c>
      <c r="BA4404" t="s">
        <v>38</v>
      </c>
      <c r="BB4404" t="s">
        <v>97</v>
      </c>
      <c r="BC4404" t="s">
        <v>98</v>
      </c>
      <c r="BD4404" t="s">
        <v>100</v>
      </c>
      <c r="BE4404" t="s">
        <v>46</v>
      </c>
      <c r="BF4404" t="s">
        <v>49</v>
      </c>
      <c r="BG4404">
        <v>15880</v>
      </c>
      <c r="BH4404">
        <v>41923.199999999997</v>
      </c>
      <c r="BI4404">
        <v>55338.623999999996</v>
      </c>
      <c r="BJ4404">
        <v>13415.423999999999</v>
      </c>
    </row>
    <row r="4405" spans="11:62" x14ac:dyDescent="0.15">
      <c r="K4405">
        <v>2018</v>
      </c>
      <c r="L4405" t="s">
        <v>29</v>
      </c>
      <c r="M4405" t="s">
        <v>97</v>
      </c>
      <c r="N4405" t="s">
        <v>98</v>
      </c>
      <c r="O4405" t="s">
        <v>100</v>
      </c>
      <c r="P4405" t="s">
        <v>46</v>
      </c>
      <c r="Q4405" t="s">
        <v>47</v>
      </c>
      <c r="R4405">
        <v>11077</v>
      </c>
      <c r="S4405">
        <v>15153.335999999999</v>
      </c>
      <c r="T4405">
        <v>22123.870559999999</v>
      </c>
      <c r="U4405">
        <v>6970.5345600000001</v>
      </c>
      <c r="AX4405" t="s">
        <v>29</v>
      </c>
      <c r="AY4405">
        <v>2018</v>
      </c>
      <c r="AZ4405">
        <v>11</v>
      </c>
      <c r="BA4405" t="s">
        <v>38</v>
      </c>
      <c r="BB4405" t="s">
        <v>97</v>
      </c>
      <c r="BC4405" t="s">
        <v>98</v>
      </c>
      <c r="BD4405" t="s">
        <v>100</v>
      </c>
      <c r="BE4405" t="s">
        <v>46</v>
      </c>
      <c r="BF4405" t="s">
        <v>50</v>
      </c>
      <c r="BG4405">
        <v>11643</v>
      </c>
      <c r="BH4405">
        <v>52509.929999999993</v>
      </c>
      <c r="BI4405">
        <v>63537.015299999992</v>
      </c>
      <c r="BJ4405">
        <v>11027.085299999999</v>
      </c>
    </row>
    <row r="4406" spans="11:62" x14ac:dyDescent="0.15">
      <c r="K4406">
        <v>2018</v>
      </c>
      <c r="L4406" t="s">
        <v>29</v>
      </c>
      <c r="M4406" t="s">
        <v>97</v>
      </c>
      <c r="N4406" t="s">
        <v>98</v>
      </c>
      <c r="O4406" t="s">
        <v>100</v>
      </c>
      <c r="P4406" t="s">
        <v>46</v>
      </c>
      <c r="Q4406" t="s">
        <v>48</v>
      </c>
      <c r="R4406">
        <v>19019</v>
      </c>
      <c r="S4406">
        <v>51046.996000000006</v>
      </c>
      <c r="T4406">
        <v>64829.684920000007</v>
      </c>
      <c r="U4406">
        <v>13782.688920000001</v>
      </c>
      <c r="AX4406" t="s">
        <v>29</v>
      </c>
      <c r="AY4406">
        <v>2018</v>
      </c>
      <c r="AZ4406">
        <v>11</v>
      </c>
      <c r="BA4406" t="s">
        <v>38</v>
      </c>
      <c r="BB4406" t="s">
        <v>97</v>
      </c>
      <c r="BC4406" t="s">
        <v>98</v>
      </c>
      <c r="BD4406" t="s">
        <v>100</v>
      </c>
      <c r="BE4406" t="s">
        <v>51</v>
      </c>
      <c r="BF4406" t="s">
        <v>52</v>
      </c>
      <c r="BG4406">
        <v>5036</v>
      </c>
      <c r="BH4406">
        <v>21815.951999999997</v>
      </c>
      <c r="BI4406">
        <v>31851.289919999996</v>
      </c>
      <c r="BJ4406">
        <v>10035.337919999998</v>
      </c>
    </row>
    <row r="4407" spans="11:62" x14ac:dyDescent="0.15">
      <c r="K4407">
        <v>2018</v>
      </c>
      <c r="L4407" t="s">
        <v>29</v>
      </c>
      <c r="M4407" t="s">
        <v>97</v>
      </c>
      <c r="N4407" t="s">
        <v>98</v>
      </c>
      <c r="O4407" t="s">
        <v>100</v>
      </c>
      <c r="P4407" t="s">
        <v>46</v>
      </c>
      <c r="Q4407" t="s">
        <v>49</v>
      </c>
      <c r="R4407">
        <v>15880</v>
      </c>
      <c r="S4407">
        <v>41923.199999999997</v>
      </c>
      <c r="T4407">
        <v>55338.623999999996</v>
      </c>
      <c r="U4407">
        <v>13415.423999999999</v>
      </c>
      <c r="AX4407" t="s">
        <v>29</v>
      </c>
      <c r="AY4407">
        <v>2018</v>
      </c>
      <c r="AZ4407">
        <v>11</v>
      </c>
      <c r="BA4407" t="s">
        <v>38</v>
      </c>
      <c r="BB4407" t="s">
        <v>97</v>
      </c>
      <c r="BC4407" t="s">
        <v>98</v>
      </c>
      <c r="BD4407" t="s">
        <v>100</v>
      </c>
      <c r="BE4407" t="s">
        <v>51</v>
      </c>
      <c r="BF4407" t="s">
        <v>53</v>
      </c>
      <c r="BG4407">
        <v>15868</v>
      </c>
      <c r="BH4407">
        <v>123008.73599999999</v>
      </c>
      <c r="BI4407">
        <v>170982.14303999997</v>
      </c>
      <c r="BJ4407">
        <v>47973.407039999976</v>
      </c>
    </row>
    <row r="4408" spans="11:62" x14ac:dyDescent="0.15">
      <c r="K4408">
        <v>2018</v>
      </c>
      <c r="L4408" t="s">
        <v>29</v>
      </c>
      <c r="M4408" t="s">
        <v>97</v>
      </c>
      <c r="N4408" t="s">
        <v>98</v>
      </c>
      <c r="O4408" t="s">
        <v>100</v>
      </c>
      <c r="P4408" t="s">
        <v>46</v>
      </c>
      <c r="Q4408" t="s">
        <v>50</v>
      </c>
      <c r="R4408">
        <v>11643</v>
      </c>
      <c r="S4408">
        <v>52509.929999999993</v>
      </c>
      <c r="T4408">
        <v>63537.015299999992</v>
      </c>
      <c r="U4408">
        <v>11027.085299999999</v>
      </c>
      <c r="AX4408" t="s">
        <v>29</v>
      </c>
      <c r="AY4408">
        <v>2018</v>
      </c>
      <c r="AZ4408">
        <v>11</v>
      </c>
      <c r="BA4408" t="s">
        <v>38</v>
      </c>
      <c r="BB4408" t="s">
        <v>97</v>
      </c>
      <c r="BC4408" t="s">
        <v>98</v>
      </c>
      <c r="BD4408" t="s">
        <v>100</v>
      </c>
      <c r="BE4408" t="s">
        <v>51</v>
      </c>
      <c r="BF4408" t="s">
        <v>54</v>
      </c>
      <c r="BG4408">
        <v>13923</v>
      </c>
      <c r="BH4408">
        <v>36144.108</v>
      </c>
      <c r="BI4408">
        <v>53131.838759999999</v>
      </c>
      <c r="BJ4408">
        <v>16987.730759999999</v>
      </c>
    </row>
    <row r="4409" spans="11:62" x14ac:dyDescent="0.15">
      <c r="K4409">
        <v>2018</v>
      </c>
      <c r="L4409" t="s">
        <v>29</v>
      </c>
      <c r="M4409" t="s">
        <v>97</v>
      </c>
      <c r="N4409" t="s">
        <v>98</v>
      </c>
      <c r="O4409" t="s">
        <v>100</v>
      </c>
      <c r="P4409" t="s">
        <v>51</v>
      </c>
      <c r="Q4409" t="s">
        <v>52</v>
      </c>
      <c r="R4409">
        <v>5036</v>
      </c>
      <c r="S4409">
        <v>21815.951999999997</v>
      </c>
      <c r="T4409">
        <v>31851.289919999996</v>
      </c>
      <c r="U4409">
        <v>10035.337919999998</v>
      </c>
      <c r="AX4409" t="s">
        <v>29</v>
      </c>
      <c r="AY4409">
        <v>2018</v>
      </c>
      <c r="AZ4409">
        <v>11</v>
      </c>
      <c r="BA4409" t="s">
        <v>38</v>
      </c>
      <c r="BB4409" t="s">
        <v>97</v>
      </c>
      <c r="BC4409" t="s">
        <v>98</v>
      </c>
      <c r="BD4409" t="s">
        <v>100</v>
      </c>
      <c r="BE4409" t="s">
        <v>51</v>
      </c>
      <c r="BF4409" t="s">
        <v>55</v>
      </c>
      <c r="BG4409">
        <v>8615</v>
      </c>
      <c r="BH4409">
        <v>50449.440000000002</v>
      </c>
      <c r="BI4409">
        <v>64070.788800000002</v>
      </c>
      <c r="BJ4409">
        <v>13621.3488</v>
      </c>
    </row>
    <row r="4410" spans="11:62" x14ac:dyDescent="0.15">
      <c r="K4410">
        <v>2018</v>
      </c>
      <c r="L4410" t="s">
        <v>29</v>
      </c>
      <c r="M4410" t="s">
        <v>97</v>
      </c>
      <c r="N4410" t="s">
        <v>98</v>
      </c>
      <c r="O4410" t="s">
        <v>100</v>
      </c>
      <c r="P4410" t="s">
        <v>51</v>
      </c>
      <c r="Q4410" t="s">
        <v>53</v>
      </c>
      <c r="R4410">
        <v>15868</v>
      </c>
      <c r="S4410">
        <v>123008.73599999999</v>
      </c>
      <c r="T4410">
        <v>170982.14303999997</v>
      </c>
      <c r="U4410">
        <v>47973.407039999976</v>
      </c>
      <c r="AX4410" t="s">
        <v>29</v>
      </c>
      <c r="AY4410">
        <v>2018</v>
      </c>
      <c r="AZ4410">
        <v>11</v>
      </c>
      <c r="BA4410" t="s">
        <v>38</v>
      </c>
      <c r="BB4410" t="s">
        <v>97</v>
      </c>
      <c r="BC4410" t="s">
        <v>98</v>
      </c>
      <c r="BD4410" t="s">
        <v>100</v>
      </c>
      <c r="BE4410" t="s">
        <v>56</v>
      </c>
      <c r="BF4410" t="s">
        <v>57</v>
      </c>
      <c r="BG4410">
        <v>5573</v>
      </c>
      <c r="BH4410">
        <v>89613.84</v>
      </c>
      <c r="BI4410">
        <v>111121.16160000001</v>
      </c>
      <c r="BJ4410">
        <v>21507.32160000001</v>
      </c>
    </row>
    <row r="4411" spans="11:62" x14ac:dyDescent="0.15">
      <c r="K4411">
        <v>2018</v>
      </c>
      <c r="L4411" t="s">
        <v>29</v>
      </c>
      <c r="M4411" t="s">
        <v>97</v>
      </c>
      <c r="N4411" t="s">
        <v>98</v>
      </c>
      <c r="O4411" t="s">
        <v>100</v>
      </c>
      <c r="P4411" t="s">
        <v>51</v>
      </c>
      <c r="Q4411" t="s">
        <v>54</v>
      </c>
      <c r="R4411">
        <v>13923</v>
      </c>
      <c r="S4411">
        <v>36144.108</v>
      </c>
      <c r="T4411">
        <v>53131.838759999999</v>
      </c>
      <c r="U4411">
        <v>16987.730759999999</v>
      </c>
      <c r="AX4411" t="s">
        <v>29</v>
      </c>
      <c r="AY4411">
        <v>2018</v>
      </c>
      <c r="AZ4411">
        <v>11</v>
      </c>
      <c r="BA4411" t="s">
        <v>38</v>
      </c>
      <c r="BB4411" t="s">
        <v>97</v>
      </c>
      <c r="BC4411" t="s">
        <v>98</v>
      </c>
      <c r="BD4411" t="s">
        <v>100</v>
      </c>
      <c r="BE4411" t="s">
        <v>56</v>
      </c>
      <c r="BF4411" t="s">
        <v>58</v>
      </c>
      <c r="BG4411">
        <v>14373</v>
      </c>
      <c r="BH4411">
        <v>102321.38699999999</v>
      </c>
      <c r="BI4411">
        <v>145296.36953999999</v>
      </c>
      <c r="BJ4411">
        <v>42974.982539999997</v>
      </c>
    </row>
    <row r="4412" spans="11:62" x14ac:dyDescent="0.15">
      <c r="K4412">
        <v>2018</v>
      </c>
      <c r="L4412" t="s">
        <v>29</v>
      </c>
      <c r="M4412" t="s">
        <v>97</v>
      </c>
      <c r="N4412" t="s">
        <v>98</v>
      </c>
      <c r="O4412" t="s">
        <v>100</v>
      </c>
      <c r="P4412" t="s">
        <v>51</v>
      </c>
      <c r="Q4412" t="s">
        <v>55</v>
      </c>
      <c r="R4412">
        <v>8615</v>
      </c>
      <c r="S4412">
        <v>50449.440000000002</v>
      </c>
      <c r="T4412">
        <v>64070.788800000002</v>
      </c>
      <c r="U4412">
        <v>13621.3488</v>
      </c>
      <c r="AX4412" t="s">
        <v>29</v>
      </c>
      <c r="AY4412">
        <v>2018</v>
      </c>
      <c r="AZ4412">
        <v>11</v>
      </c>
      <c r="BA4412" t="s">
        <v>38</v>
      </c>
      <c r="BB4412" t="s">
        <v>97</v>
      </c>
      <c r="BC4412" t="s">
        <v>98</v>
      </c>
      <c r="BD4412" t="s">
        <v>100</v>
      </c>
      <c r="BE4412" t="s">
        <v>56</v>
      </c>
      <c r="BF4412" t="s">
        <v>59</v>
      </c>
      <c r="BG4412">
        <v>18300</v>
      </c>
      <c r="BH4412">
        <v>37881</v>
      </c>
      <c r="BI4412">
        <v>54927.45</v>
      </c>
      <c r="BJ4412">
        <v>17046.449999999997</v>
      </c>
    </row>
    <row r="4413" spans="11:62" x14ac:dyDescent="0.15">
      <c r="K4413">
        <v>2018</v>
      </c>
      <c r="L4413" t="s">
        <v>29</v>
      </c>
      <c r="M4413" t="s">
        <v>97</v>
      </c>
      <c r="N4413" t="s">
        <v>98</v>
      </c>
      <c r="O4413" t="s">
        <v>100</v>
      </c>
      <c r="P4413" t="s">
        <v>56</v>
      </c>
      <c r="Q4413" t="s">
        <v>57</v>
      </c>
      <c r="R4413">
        <v>5573</v>
      </c>
      <c r="S4413">
        <v>89613.84</v>
      </c>
      <c r="T4413">
        <v>111121.16160000001</v>
      </c>
      <c r="U4413">
        <v>21507.32160000001</v>
      </c>
      <c r="AX4413" t="s">
        <v>29</v>
      </c>
      <c r="AY4413">
        <v>2018</v>
      </c>
      <c r="AZ4413">
        <v>11</v>
      </c>
      <c r="BA4413" t="s">
        <v>38</v>
      </c>
      <c r="BB4413" t="s">
        <v>97</v>
      </c>
      <c r="BC4413" t="s">
        <v>98</v>
      </c>
      <c r="BD4413" t="s">
        <v>101</v>
      </c>
      <c r="BE4413" t="s">
        <v>46</v>
      </c>
      <c r="BF4413" t="s">
        <v>47</v>
      </c>
      <c r="BG4413">
        <v>13113</v>
      </c>
      <c r="BH4413">
        <v>19512.144</v>
      </c>
      <c r="BI4413">
        <v>28487.730240000001</v>
      </c>
      <c r="BJ4413">
        <v>8975.5862400000005</v>
      </c>
    </row>
    <row r="4414" spans="11:62" x14ac:dyDescent="0.15">
      <c r="K4414">
        <v>2018</v>
      </c>
      <c r="L4414" t="s">
        <v>29</v>
      </c>
      <c r="M4414" t="s">
        <v>97</v>
      </c>
      <c r="N4414" t="s">
        <v>98</v>
      </c>
      <c r="O4414" t="s">
        <v>100</v>
      </c>
      <c r="P4414" t="s">
        <v>56</v>
      </c>
      <c r="Q4414" t="s">
        <v>58</v>
      </c>
      <c r="R4414">
        <v>14373</v>
      </c>
      <c r="S4414">
        <v>102321.38699999999</v>
      </c>
      <c r="T4414">
        <v>145296.36953999999</v>
      </c>
      <c r="U4414">
        <v>42974.982539999997</v>
      </c>
      <c r="AX4414" t="s">
        <v>29</v>
      </c>
      <c r="AY4414">
        <v>2018</v>
      </c>
      <c r="AZ4414">
        <v>11</v>
      </c>
      <c r="BA4414" t="s">
        <v>38</v>
      </c>
      <c r="BB4414" t="s">
        <v>97</v>
      </c>
      <c r="BC4414" t="s">
        <v>98</v>
      </c>
      <c r="BD4414" t="s">
        <v>101</v>
      </c>
      <c r="BE4414" t="s">
        <v>46</v>
      </c>
      <c r="BF4414" t="s">
        <v>48</v>
      </c>
      <c r="BG4414">
        <v>12664</v>
      </c>
      <c r="BH4414">
        <v>34826.000000000007</v>
      </c>
      <c r="BI4414">
        <v>45273.80000000001</v>
      </c>
      <c r="BJ4414">
        <v>10447.800000000003</v>
      </c>
    </row>
    <row r="4415" spans="11:62" x14ac:dyDescent="0.15">
      <c r="K4415">
        <v>2018</v>
      </c>
      <c r="L4415" t="s">
        <v>29</v>
      </c>
      <c r="M4415" t="s">
        <v>97</v>
      </c>
      <c r="N4415" t="s">
        <v>98</v>
      </c>
      <c r="O4415" t="s">
        <v>100</v>
      </c>
      <c r="P4415" t="s">
        <v>56</v>
      </c>
      <c r="Q4415" t="s">
        <v>59</v>
      </c>
      <c r="R4415">
        <v>18300</v>
      </c>
      <c r="S4415">
        <v>37881</v>
      </c>
      <c r="T4415">
        <v>54927.45</v>
      </c>
      <c r="U4415">
        <v>17046.449999999997</v>
      </c>
      <c r="AX4415" t="s">
        <v>29</v>
      </c>
      <c r="AY4415">
        <v>2018</v>
      </c>
      <c r="AZ4415">
        <v>11</v>
      </c>
      <c r="BA4415" t="s">
        <v>38</v>
      </c>
      <c r="BB4415" t="s">
        <v>97</v>
      </c>
      <c r="BC4415" t="s">
        <v>98</v>
      </c>
      <c r="BD4415" t="s">
        <v>101</v>
      </c>
      <c r="BE4415" t="s">
        <v>46</v>
      </c>
      <c r="BF4415" t="s">
        <v>49</v>
      </c>
      <c r="BG4415">
        <v>5370</v>
      </c>
      <c r="BH4415">
        <v>13586.100000000002</v>
      </c>
      <c r="BI4415">
        <v>16575.042000000001</v>
      </c>
      <c r="BJ4415">
        <v>2988.9419999999991</v>
      </c>
    </row>
    <row r="4416" spans="11:62" x14ac:dyDescent="0.15">
      <c r="K4416">
        <v>2018</v>
      </c>
      <c r="L4416" t="s">
        <v>29</v>
      </c>
      <c r="M4416" t="s">
        <v>97</v>
      </c>
      <c r="N4416" t="s">
        <v>98</v>
      </c>
      <c r="O4416" t="s">
        <v>101</v>
      </c>
      <c r="P4416" t="s">
        <v>46</v>
      </c>
      <c r="Q4416" t="s">
        <v>47</v>
      </c>
      <c r="R4416">
        <v>13113</v>
      </c>
      <c r="S4416">
        <v>19512.144</v>
      </c>
      <c r="T4416">
        <v>28487.730240000001</v>
      </c>
      <c r="U4416">
        <v>8975.5862400000005</v>
      </c>
      <c r="AX4416" t="s">
        <v>29</v>
      </c>
      <c r="AY4416">
        <v>2018</v>
      </c>
      <c r="AZ4416">
        <v>11</v>
      </c>
      <c r="BA4416" t="s">
        <v>38</v>
      </c>
      <c r="BB4416" t="s">
        <v>97</v>
      </c>
      <c r="BC4416" t="s">
        <v>98</v>
      </c>
      <c r="BD4416" t="s">
        <v>101</v>
      </c>
      <c r="BE4416" t="s">
        <v>46</v>
      </c>
      <c r="BF4416" t="s">
        <v>50</v>
      </c>
      <c r="BG4416">
        <v>12571</v>
      </c>
      <c r="BH4416">
        <v>57210.620999999999</v>
      </c>
      <c r="BI4416">
        <v>74945.913509999998</v>
      </c>
      <c r="BJ4416">
        <v>17735.292509999999</v>
      </c>
    </row>
    <row r="4417" spans="11:62" x14ac:dyDescent="0.15">
      <c r="K4417">
        <v>2018</v>
      </c>
      <c r="L4417" t="s">
        <v>29</v>
      </c>
      <c r="M4417" t="s">
        <v>97</v>
      </c>
      <c r="N4417" t="s">
        <v>98</v>
      </c>
      <c r="O4417" t="s">
        <v>101</v>
      </c>
      <c r="P4417" t="s">
        <v>46</v>
      </c>
      <c r="Q4417" t="s">
        <v>48</v>
      </c>
      <c r="R4417">
        <v>12664</v>
      </c>
      <c r="S4417">
        <v>34826.000000000007</v>
      </c>
      <c r="T4417">
        <v>45273.80000000001</v>
      </c>
      <c r="U4417">
        <v>10447.800000000003</v>
      </c>
      <c r="AX4417" t="s">
        <v>29</v>
      </c>
      <c r="AY4417">
        <v>2018</v>
      </c>
      <c r="AZ4417">
        <v>11</v>
      </c>
      <c r="BA4417" t="s">
        <v>38</v>
      </c>
      <c r="BB4417" t="s">
        <v>97</v>
      </c>
      <c r="BC4417" t="s">
        <v>98</v>
      </c>
      <c r="BD4417" t="s">
        <v>101</v>
      </c>
      <c r="BE4417" t="s">
        <v>51</v>
      </c>
      <c r="BF4417" t="s">
        <v>52</v>
      </c>
      <c r="BG4417">
        <v>7259</v>
      </c>
      <c r="BH4417">
        <v>35031.933999999994</v>
      </c>
      <c r="BI4417">
        <v>49745.346279999998</v>
      </c>
      <c r="BJ4417">
        <v>14713.412280000004</v>
      </c>
    </row>
    <row r="4418" spans="11:62" x14ac:dyDescent="0.15">
      <c r="K4418">
        <v>2018</v>
      </c>
      <c r="L4418" t="s">
        <v>29</v>
      </c>
      <c r="M4418" t="s">
        <v>97</v>
      </c>
      <c r="N4418" t="s">
        <v>98</v>
      </c>
      <c r="O4418" t="s">
        <v>101</v>
      </c>
      <c r="P4418" t="s">
        <v>46</v>
      </c>
      <c r="Q4418" t="s">
        <v>49</v>
      </c>
      <c r="R4418">
        <v>5370</v>
      </c>
      <c r="S4418">
        <v>13586.100000000002</v>
      </c>
      <c r="T4418">
        <v>16575.042000000001</v>
      </c>
      <c r="U4418">
        <v>2988.9419999999991</v>
      </c>
      <c r="AX4418" t="s">
        <v>29</v>
      </c>
      <c r="AY4418">
        <v>2018</v>
      </c>
      <c r="AZ4418">
        <v>11</v>
      </c>
      <c r="BA4418" t="s">
        <v>38</v>
      </c>
      <c r="BB4418" t="s">
        <v>97</v>
      </c>
      <c r="BC4418" t="s">
        <v>98</v>
      </c>
      <c r="BD4418" t="s">
        <v>101</v>
      </c>
      <c r="BE4418" t="s">
        <v>51</v>
      </c>
      <c r="BF4418" t="s">
        <v>53</v>
      </c>
      <c r="BG4418">
        <v>5792</v>
      </c>
      <c r="BH4418">
        <v>49232</v>
      </c>
      <c r="BI4418">
        <v>69909.440000000002</v>
      </c>
      <c r="BJ4418">
        <v>20677.440000000002</v>
      </c>
    </row>
    <row r="4419" spans="11:62" x14ac:dyDescent="0.15">
      <c r="K4419">
        <v>2018</v>
      </c>
      <c r="L4419" t="s">
        <v>29</v>
      </c>
      <c r="M4419" t="s">
        <v>97</v>
      </c>
      <c r="N4419" t="s">
        <v>98</v>
      </c>
      <c r="O4419" t="s">
        <v>101</v>
      </c>
      <c r="P4419" t="s">
        <v>46</v>
      </c>
      <c r="Q4419" t="s">
        <v>50</v>
      </c>
      <c r="R4419">
        <v>12571</v>
      </c>
      <c r="S4419">
        <v>57210.620999999999</v>
      </c>
      <c r="T4419">
        <v>74945.913509999998</v>
      </c>
      <c r="U4419">
        <v>17735.292509999999</v>
      </c>
      <c r="AX4419" t="s">
        <v>29</v>
      </c>
      <c r="AY4419">
        <v>2018</v>
      </c>
      <c r="AZ4419">
        <v>11</v>
      </c>
      <c r="BA4419" t="s">
        <v>38</v>
      </c>
      <c r="BB4419" t="s">
        <v>97</v>
      </c>
      <c r="BC4419" t="s">
        <v>98</v>
      </c>
      <c r="BD4419" t="s">
        <v>101</v>
      </c>
      <c r="BE4419" t="s">
        <v>51</v>
      </c>
      <c r="BF4419" t="s">
        <v>54</v>
      </c>
      <c r="BG4419">
        <v>8582</v>
      </c>
      <c r="BH4419">
        <v>22278.872000000003</v>
      </c>
      <c r="BI4419">
        <v>27848.590000000004</v>
      </c>
      <c r="BJ4419">
        <v>5569.7180000000008</v>
      </c>
    </row>
    <row r="4420" spans="11:62" x14ac:dyDescent="0.15">
      <c r="K4420">
        <v>2018</v>
      </c>
      <c r="L4420" t="s">
        <v>29</v>
      </c>
      <c r="M4420" t="s">
        <v>97</v>
      </c>
      <c r="N4420" t="s">
        <v>98</v>
      </c>
      <c r="O4420" t="s">
        <v>101</v>
      </c>
      <c r="P4420" t="s">
        <v>51</v>
      </c>
      <c r="Q4420" t="s">
        <v>52</v>
      </c>
      <c r="R4420">
        <v>7259</v>
      </c>
      <c r="S4420">
        <v>35031.933999999994</v>
      </c>
      <c r="T4420">
        <v>49745.346279999998</v>
      </c>
      <c r="U4420">
        <v>14713.412280000004</v>
      </c>
      <c r="AX4420" t="s">
        <v>29</v>
      </c>
      <c r="AY4420">
        <v>2018</v>
      </c>
      <c r="AZ4420">
        <v>11</v>
      </c>
      <c r="BA4420" t="s">
        <v>38</v>
      </c>
      <c r="BB4420" t="s">
        <v>97</v>
      </c>
      <c r="BC4420" t="s">
        <v>98</v>
      </c>
      <c r="BD4420" t="s">
        <v>101</v>
      </c>
      <c r="BE4420" t="s">
        <v>51</v>
      </c>
      <c r="BF4420" t="s">
        <v>55</v>
      </c>
      <c r="BG4420">
        <v>6203</v>
      </c>
      <c r="BH4420">
        <v>36622.511999999995</v>
      </c>
      <c r="BI4420">
        <v>49074.166079999988</v>
      </c>
      <c r="BJ4420">
        <v>12451.654079999993</v>
      </c>
    </row>
    <row r="4421" spans="11:62" x14ac:dyDescent="0.15">
      <c r="K4421">
        <v>2018</v>
      </c>
      <c r="L4421" t="s">
        <v>29</v>
      </c>
      <c r="M4421" t="s">
        <v>97</v>
      </c>
      <c r="N4421" t="s">
        <v>98</v>
      </c>
      <c r="O4421" t="s">
        <v>101</v>
      </c>
      <c r="P4421" t="s">
        <v>51</v>
      </c>
      <c r="Q4421" t="s">
        <v>53</v>
      </c>
      <c r="R4421">
        <v>5792</v>
      </c>
      <c r="S4421">
        <v>49232</v>
      </c>
      <c r="T4421">
        <v>69909.440000000002</v>
      </c>
      <c r="U4421">
        <v>20677.440000000002</v>
      </c>
      <c r="AX4421" t="s">
        <v>29</v>
      </c>
      <c r="AY4421">
        <v>2018</v>
      </c>
      <c r="AZ4421">
        <v>11</v>
      </c>
      <c r="BA4421" t="s">
        <v>38</v>
      </c>
      <c r="BB4421" t="s">
        <v>97</v>
      </c>
      <c r="BC4421" t="s">
        <v>98</v>
      </c>
      <c r="BD4421" t="s">
        <v>101</v>
      </c>
      <c r="BE4421" t="s">
        <v>56</v>
      </c>
      <c r="BF4421" t="s">
        <v>57</v>
      </c>
      <c r="BG4421">
        <v>6180</v>
      </c>
      <c r="BH4421">
        <v>107655.6</v>
      </c>
      <c r="BI4421">
        <v>131339.83200000002</v>
      </c>
      <c r="BJ4421">
        <v>23684.232000000018</v>
      </c>
    </row>
    <row r="4422" spans="11:62" x14ac:dyDescent="0.15">
      <c r="K4422">
        <v>2018</v>
      </c>
      <c r="L4422" t="s">
        <v>29</v>
      </c>
      <c r="M4422" t="s">
        <v>97</v>
      </c>
      <c r="N4422" t="s">
        <v>98</v>
      </c>
      <c r="O4422" t="s">
        <v>101</v>
      </c>
      <c r="P4422" t="s">
        <v>51</v>
      </c>
      <c r="Q4422" t="s">
        <v>54</v>
      </c>
      <c r="R4422">
        <v>8582</v>
      </c>
      <c r="S4422">
        <v>22278.872000000003</v>
      </c>
      <c r="T4422">
        <v>27848.590000000004</v>
      </c>
      <c r="U4422">
        <v>5569.7180000000008</v>
      </c>
      <c r="AX4422" t="s">
        <v>29</v>
      </c>
      <c r="AY4422">
        <v>2018</v>
      </c>
      <c r="AZ4422">
        <v>11</v>
      </c>
      <c r="BA4422" t="s">
        <v>38</v>
      </c>
      <c r="BB4422" t="s">
        <v>97</v>
      </c>
      <c r="BC4422" t="s">
        <v>98</v>
      </c>
      <c r="BD4422" t="s">
        <v>101</v>
      </c>
      <c r="BE4422" t="s">
        <v>56</v>
      </c>
      <c r="BF4422" t="s">
        <v>58</v>
      </c>
      <c r="BG4422">
        <v>12460</v>
      </c>
      <c r="BH4422">
        <v>102047.4</v>
      </c>
      <c r="BI4422">
        <v>134702.568</v>
      </c>
      <c r="BJ4422">
        <v>32655.168000000005</v>
      </c>
    </row>
    <row r="4423" spans="11:62" x14ac:dyDescent="0.15">
      <c r="K4423">
        <v>2018</v>
      </c>
      <c r="L4423" t="s">
        <v>29</v>
      </c>
      <c r="M4423" t="s">
        <v>97</v>
      </c>
      <c r="N4423" t="s">
        <v>98</v>
      </c>
      <c r="O4423" t="s">
        <v>101</v>
      </c>
      <c r="P4423" t="s">
        <v>51</v>
      </c>
      <c r="Q4423" t="s">
        <v>55</v>
      </c>
      <c r="R4423">
        <v>6203</v>
      </c>
      <c r="S4423">
        <v>36622.511999999995</v>
      </c>
      <c r="T4423">
        <v>49074.166079999988</v>
      </c>
      <c r="U4423">
        <v>12451.654079999993</v>
      </c>
      <c r="AX4423" t="s">
        <v>29</v>
      </c>
      <c r="AY4423">
        <v>2018</v>
      </c>
      <c r="AZ4423">
        <v>11</v>
      </c>
      <c r="BA4423" t="s">
        <v>38</v>
      </c>
      <c r="BB4423" t="s">
        <v>97</v>
      </c>
      <c r="BC4423" t="s">
        <v>98</v>
      </c>
      <c r="BD4423" t="s">
        <v>101</v>
      </c>
      <c r="BE4423" t="s">
        <v>56</v>
      </c>
      <c r="BF4423" t="s">
        <v>59</v>
      </c>
      <c r="BG4423">
        <v>12839</v>
      </c>
      <c r="BH4423">
        <v>27963.342000000001</v>
      </c>
      <c r="BI4423">
        <v>38030.145120000001</v>
      </c>
      <c r="BJ4423">
        <v>10066.80312</v>
      </c>
    </row>
    <row r="4424" spans="11:62" x14ac:dyDescent="0.15">
      <c r="K4424">
        <v>2018</v>
      </c>
      <c r="L4424" t="s">
        <v>29</v>
      </c>
      <c r="M4424" t="s">
        <v>97</v>
      </c>
      <c r="N4424" t="s">
        <v>98</v>
      </c>
      <c r="O4424" t="s">
        <v>101</v>
      </c>
      <c r="P4424" t="s">
        <v>56</v>
      </c>
      <c r="Q4424" t="s">
        <v>57</v>
      </c>
      <c r="R4424">
        <v>6180</v>
      </c>
      <c r="S4424">
        <v>107655.6</v>
      </c>
      <c r="T4424">
        <v>131339.83200000002</v>
      </c>
      <c r="U4424">
        <v>23684.232000000018</v>
      </c>
      <c r="AX4424" t="s">
        <v>29</v>
      </c>
      <c r="AY4424">
        <v>2018</v>
      </c>
      <c r="AZ4424">
        <v>11</v>
      </c>
      <c r="BA4424" t="s">
        <v>38</v>
      </c>
      <c r="BB4424" t="s">
        <v>97</v>
      </c>
      <c r="BC4424" t="s">
        <v>98</v>
      </c>
      <c r="BD4424" t="s">
        <v>102</v>
      </c>
      <c r="BE4424" t="s">
        <v>46</v>
      </c>
      <c r="BF4424" t="s">
        <v>47</v>
      </c>
      <c r="BG4424">
        <v>12790</v>
      </c>
      <c r="BH4424">
        <v>19031.52</v>
      </c>
      <c r="BI4424">
        <v>26644.128000000004</v>
      </c>
      <c r="BJ4424">
        <v>7612.6080000000038</v>
      </c>
    </row>
    <row r="4425" spans="11:62" x14ac:dyDescent="0.15">
      <c r="K4425">
        <v>2018</v>
      </c>
      <c r="L4425" t="s">
        <v>29</v>
      </c>
      <c r="M4425" t="s">
        <v>97</v>
      </c>
      <c r="N4425" t="s">
        <v>98</v>
      </c>
      <c r="O4425" t="s">
        <v>101</v>
      </c>
      <c r="P4425" t="s">
        <v>56</v>
      </c>
      <c r="Q4425" t="s">
        <v>58</v>
      </c>
      <c r="R4425">
        <v>12460</v>
      </c>
      <c r="S4425">
        <v>102047.4</v>
      </c>
      <c r="T4425">
        <v>134702.568</v>
      </c>
      <c r="U4425">
        <v>32655.168000000005</v>
      </c>
      <c r="AX4425" t="s">
        <v>29</v>
      </c>
      <c r="AY4425">
        <v>2018</v>
      </c>
      <c r="AZ4425">
        <v>11</v>
      </c>
      <c r="BA4425" t="s">
        <v>38</v>
      </c>
      <c r="BB4425" t="s">
        <v>97</v>
      </c>
      <c r="BC4425" t="s">
        <v>98</v>
      </c>
      <c r="BD4425" t="s">
        <v>102</v>
      </c>
      <c r="BE4425" t="s">
        <v>46</v>
      </c>
      <c r="BF4425" t="s">
        <v>48</v>
      </c>
      <c r="BG4425">
        <v>15928</v>
      </c>
      <c r="BH4425">
        <v>42750.752000000008</v>
      </c>
      <c r="BI4425">
        <v>56858.500160000011</v>
      </c>
      <c r="BJ4425">
        <v>14107.748160000003</v>
      </c>
    </row>
    <row r="4426" spans="11:62" x14ac:dyDescent="0.15">
      <c r="K4426">
        <v>2018</v>
      </c>
      <c r="L4426" t="s">
        <v>29</v>
      </c>
      <c r="M4426" t="s">
        <v>97</v>
      </c>
      <c r="N4426" t="s">
        <v>98</v>
      </c>
      <c r="O4426" t="s">
        <v>101</v>
      </c>
      <c r="P4426" t="s">
        <v>56</v>
      </c>
      <c r="Q4426" t="s">
        <v>59</v>
      </c>
      <c r="R4426">
        <v>12839</v>
      </c>
      <c r="S4426">
        <v>27963.342000000001</v>
      </c>
      <c r="T4426">
        <v>38030.145120000001</v>
      </c>
      <c r="U4426">
        <v>10066.80312</v>
      </c>
      <c r="AX4426" t="s">
        <v>29</v>
      </c>
      <c r="AY4426">
        <v>2018</v>
      </c>
      <c r="AZ4426">
        <v>11</v>
      </c>
      <c r="BA4426" t="s">
        <v>38</v>
      </c>
      <c r="BB4426" t="s">
        <v>97</v>
      </c>
      <c r="BC4426" t="s">
        <v>98</v>
      </c>
      <c r="BD4426" t="s">
        <v>102</v>
      </c>
      <c r="BE4426" t="s">
        <v>46</v>
      </c>
      <c r="BF4426" t="s">
        <v>49</v>
      </c>
      <c r="BG4426">
        <v>16897</v>
      </c>
      <c r="BH4426">
        <v>42749.41</v>
      </c>
      <c r="BI4426">
        <v>54291.750700000004</v>
      </c>
      <c r="BJ4426">
        <v>11542.340700000001</v>
      </c>
    </row>
    <row r="4427" spans="11:62" x14ac:dyDescent="0.15">
      <c r="K4427">
        <v>2018</v>
      </c>
      <c r="L4427" t="s">
        <v>29</v>
      </c>
      <c r="M4427" t="s">
        <v>97</v>
      </c>
      <c r="N4427" t="s">
        <v>98</v>
      </c>
      <c r="O4427" t="s">
        <v>102</v>
      </c>
      <c r="P4427" t="s">
        <v>46</v>
      </c>
      <c r="Q4427" t="s">
        <v>47</v>
      </c>
      <c r="R4427">
        <v>12790</v>
      </c>
      <c r="S4427">
        <v>19031.52</v>
      </c>
      <c r="T4427">
        <v>26644.128000000004</v>
      </c>
      <c r="U4427">
        <v>7612.6080000000038</v>
      </c>
      <c r="AX4427" t="s">
        <v>29</v>
      </c>
      <c r="AY4427">
        <v>2018</v>
      </c>
      <c r="AZ4427">
        <v>11</v>
      </c>
      <c r="BA4427" t="s">
        <v>38</v>
      </c>
      <c r="BB4427" t="s">
        <v>97</v>
      </c>
      <c r="BC4427" t="s">
        <v>98</v>
      </c>
      <c r="BD4427" t="s">
        <v>102</v>
      </c>
      <c r="BE4427" t="s">
        <v>46</v>
      </c>
      <c r="BF4427" t="s">
        <v>50</v>
      </c>
      <c r="BG4427">
        <v>12598</v>
      </c>
      <c r="BH4427">
        <v>63531.713999999993</v>
      </c>
      <c r="BI4427">
        <v>91485.668160000001</v>
      </c>
      <c r="BJ4427">
        <v>27953.954160000008</v>
      </c>
    </row>
    <row r="4428" spans="11:62" x14ac:dyDescent="0.15">
      <c r="K4428">
        <v>2018</v>
      </c>
      <c r="L4428" t="s">
        <v>29</v>
      </c>
      <c r="M4428" t="s">
        <v>97</v>
      </c>
      <c r="N4428" t="s">
        <v>98</v>
      </c>
      <c r="O4428" t="s">
        <v>102</v>
      </c>
      <c r="P4428" t="s">
        <v>46</v>
      </c>
      <c r="Q4428" t="s">
        <v>48</v>
      </c>
      <c r="R4428">
        <v>15928</v>
      </c>
      <c r="S4428">
        <v>42750.752000000008</v>
      </c>
      <c r="T4428">
        <v>56858.500160000011</v>
      </c>
      <c r="U4428">
        <v>14107.748160000003</v>
      </c>
      <c r="AX4428" t="s">
        <v>29</v>
      </c>
      <c r="AY4428">
        <v>2018</v>
      </c>
      <c r="AZ4428">
        <v>11</v>
      </c>
      <c r="BA4428" t="s">
        <v>38</v>
      </c>
      <c r="BB4428" t="s">
        <v>97</v>
      </c>
      <c r="BC4428" t="s">
        <v>98</v>
      </c>
      <c r="BD4428" t="s">
        <v>102</v>
      </c>
      <c r="BE4428" t="s">
        <v>51</v>
      </c>
      <c r="BF4428" t="s">
        <v>52</v>
      </c>
      <c r="BG4428">
        <v>10607</v>
      </c>
      <c r="BH4428">
        <v>46755.655999999995</v>
      </c>
      <c r="BI4428">
        <v>61717.465919999995</v>
      </c>
      <c r="BJ4428">
        <v>14961.80992</v>
      </c>
    </row>
    <row r="4429" spans="11:62" x14ac:dyDescent="0.15">
      <c r="K4429">
        <v>2018</v>
      </c>
      <c r="L4429" t="s">
        <v>29</v>
      </c>
      <c r="M4429" t="s">
        <v>97</v>
      </c>
      <c r="N4429" t="s">
        <v>98</v>
      </c>
      <c r="O4429" t="s">
        <v>102</v>
      </c>
      <c r="P4429" t="s">
        <v>46</v>
      </c>
      <c r="Q4429" t="s">
        <v>49</v>
      </c>
      <c r="R4429">
        <v>16897</v>
      </c>
      <c r="S4429">
        <v>42749.41</v>
      </c>
      <c r="T4429">
        <v>54291.750700000004</v>
      </c>
      <c r="U4429">
        <v>11542.340700000001</v>
      </c>
      <c r="AX4429" t="s">
        <v>29</v>
      </c>
      <c r="AY4429">
        <v>2018</v>
      </c>
      <c r="AZ4429">
        <v>11</v>
      </c>
      <c r="BA4429" t="s">
        <v>38</v>
      </c>
      <c r="BB4429" t="s">
        <v>97</v>
      </c>
      <c r="BC4429" t="s">
        <v>98</v>
      </c>
      <c r="BD4429" t="s">
        <v>102</v>
      </c>
      <c r="BE4429" t="s">
        <v>51</v>
      </c>
      <c r="BF4429" t="s">
        <v>53</v>
      </c>
      <c r="BG4429">
        <v>19151</v>
      </c>
      <c r="BH4429">
        <v>162783.5</v>
      </c>
      <c r="BI4429">
        <v>236036.07500000001</v>
      </c>
      <c r="BJ4429">
        <v>73252.575000000012</v>
      </c>
    </row>
    <row r="4430" spans="11:62" x14ac:dyDescent="0.15">
      <c r="K4430">
        <v>2018</v>
      </c>
      <c r="L4430" t="s">
        <v>29</v>
      </c>
      <c r="M4430" t="s">
        <v>97</v>
      </c>
      <c r="N4430" t="s">
        <v>98</v>
      </c>
      <c r="O4430" t="s">
        <v>102</v>
      </c>
      <c r="P4430" t="s">
        <v>46</v>
      </c>
      <c r="Q4430" t="s">
        <v>50</v>
      </c>
      <c r="R4430">
        <v>12598</v>
      </c>
      <c r="S4430">
        <v>63531.713999999993</v>
      </c>
      <c r="T4430">
        <v>91485.668160000001</v>
      </c>
      <c r="U4430">
        <v>27953.954160000008</v>
      </c>
      <c r="AX4430" t="s">
        <v>29</v>
      </c>
      <c r="AY4430">
        <v>2018</v>
      </c>
      <c r="AZ4430">
        <v>11</v>
      </c>
      <c r="BA4430" t="s">
        <v>38</v>
      </c>
      <c r="BB4430" t="s">
        <v>97</v>
      </c>
      <c r="BC4430" t="s">
        <v>98</v>
      </c>
      <c r="BD4430" t="s">
        <v>102</v>
      </c>
      <c r="BE4430" t="s">
        <v>51</v>
      </c>
      <c r="BF4430" t="s">
        <v>54</v>
      </c>
      <c r="BG4430">
        <v>7270</v>
      </c>
      <c r="BH4430">
        <v>17913.280000000002</v>
      </c>
      <c r="BI4430">
        <v>23287.264000000003</v>
      </c>
      <c r="BJ4430">
        <v>5373.9840000000004</v>
      </c>
    </row>
    <row r="4431" spans="11:62" x14ac:dyDescent="0.15">
      <c r="K4431">
        <v>2018</v>
      </c>
      <c r="L4431" t="s">
        <v>29</v>
      </c>
      <c r="M4431" t="s">
        <v>97</v>
      </c>
      <c r="N4431" t="s">
        <v>98</v>
      </c>
      <c r="O4431" t="s">
        <v>102</v>
      </c>
      <c r="P4431" t="s">
        <v>51</v>
      </c>
      <c r="Q4431" t="s">
        <v>52</v>
      </c>
      <c r="R4431">
        <v>10607</v>
      </c>
      <c r="S4431">
        <v>46755.655999999995</v>
      </c>
      <c r="T4431">
        <v>61717.465919999995</v>
      </c>
      <c r="U4431">
        <v>14961.80992</v>
      </c>
      <c r="AX4431" t="s">
        <v>29</v>
      </c>
      <c r="AY4431">
        <v>2018</v>
      </c>
      <c r="AZ4431">
        <v>11</v>
      </c>
      <c r="BA4431" t="s">
        <v>38</v>
      </c>
      <c r="BB4431" t="s">
        <v>97</v>
      </c>
      <c r="BC4431" t="s">
        <v>98</v>
      </c>
      <c r="BD4431" t="s">
        <v>102</v>
      </c>
      <c r="BE4431" t="s">
        <v>51</v>
      </c>
      <c r="BF4431" t="s">
        <v>55</v>
      </c>
      <c r="BG4431">
        <v>14395</v>
      </c>
      <c r="BH4431">
        <v>88442.880000000005</v>
      </c>
      <c r="BI4431">
        <v>114091.31520000001</v>
      </c>
      <c r="BJ4431">
        <v>25648.435200000007</v>
      </c>
    </row>
    <row r="4432" spans="11:62" x14ac:dyDescent="0.15">
      <c r="K4432">
        <v>2018</v>
      </c>
      <c r="L4432" t="s">
        <v>29</v>
      </c>
      <c r="M4432" t="s">
        <v>97</v>
      </c>
      <c r="N4432" t="s">
        <v>98</v>
      </c>
      <c r="O4432" t="s">
        <v>102</v>
      </c>
      <c r="P4432" t="s">
        <v>51</v>
      </c>
      <c r="Q4432" t="s">
        <v>53</v>
      </c>
      <c r="R4432">
        <v>19151</v>
      </c>
      <c r="S4432">
        <v>162783.5</v>
      </c>
      <c r="T4432">
        <v>236036.07500000001</v>
      </c>
      <c r="U4432">
        <v>73252.575000000012</v>
      </c>
      <c r="AX4432" t="s">
        <v>29</v>
      </c>
      <c r="AY4432">
        <v>2018</v>
      </c>
      <c r="AZ4432">
        <v>11</v>
      </c>
      <c r="BA4432" t="s">
        <v>38</v>
      </c>
      <c r="BB4432" t="s">
        <v>97</v>
      </c>
      <c r="BC4432" t="s">
        <v>98</v>
      </c>
      <c r="BD4432" t="s">
        <v>102</v>
      </c>
      <c r="BE4432" t="s">
        <v>56</v>
      </c>
      <c r="BF4432" t="s">
        <v>57</v>
      </c>
      <c r="BG4432">
        <v>7907</v>
      </c>
      <c r="BH4432">
        <v>122906.40800000001</v>
      </c>
      <c r="BI4432">
        <v>163465.52264000001</v>
      </c>
      <c r="BJ4432">
        <v>40559.11464</v>
      </c>
    </row>
    <row r="4433" spans="11:62" x14ac:dyDescent="0.15">
      <c r="K4433">
        <v>2018</v>
      </c>
      <c r="L4433" t="s">
        <v>29</v>
      </c>
      <c r="M4433" t="s">
        <v>97</v>
      </c>
      <c r="N4433" t="s">
        <v>98</v>
      </c>
      <c r="O4433" t="s">
        <v>102</v>
      </c>
      <c r="P4433" t="s">
        <v>51</v>
      </c>
      <c r="Q4433" t="s">
        <v>54</v>
      </c>
      <c r="R4433">
        <v>7270</v>
      </c>
      <c r="S4433">
        <v>17913.280000000002</v>
      </c>
      <c r="T4433">
        <v>23287.264000000003</v>
      </c>
      <c r="U4433">
        <v>5373.9840000000004</v>
      </c>
      <c r="AX4433" t="s">
        <v>29</v>
      </c>
      <c r="AY4433">
        <v>2018</v>
      </c>
      <c r="AZ4433">
        <v>11</v>
      </c>
      <c r="BA4433" t="s">
        <v>38</v>
      </c>
      <c r="BB4433" t="s">
        <v>97</v>
      </c>
      <c r="BC4433" t="s">
        <v>98</v>
      </c>
      <c r="BD4433" t="s">
        <v>102</v>
      </c>
      <c r="BE4433" t="s">
        <v>56</v>
      </c>
      <c r="BF4433" t="s">
        <v>58</v>
      </c>
      <c r="BG4433">
        <v>14778</v>
      </c>
      <c r="BH4433">
        <v>104273.56799999998</v>
      </c>
      <c r="BI4433">
        <v>138683.84543999998</v>
      </c>
      <c r="BJ4433">
        <v>34410.277439999991</v>
      </c>
    </row>
    <row r="4434" spans="11:62" x14ac:dyDescent="0.15">
      <c r="K4434">
        <v>2018</v>
      </c>
      <c r="L4434" t="s">
        <v>29</v>
      </c>
      <c r="M4434" t="s">
        <v>97</v>
      </c>
      <c r="N4434" t="s">
        <v>98</v>
      </c>
      <c r="O4434" t="s">
        <v>102</v>
      </c>
      <c r="P4434" t="s">
        <v>51</v>
      </c>
      <c r="Q4434" t="s">
        <v>55</v>
      </c>
      <c r="R4434">
        <v>14395</v>
      </c>
      <c r="S4434">
        <v>88442.880000000005</v>
      </c>
      <c r="T4434">
        <v>114091.31520000001</v>
      </c>
      <c r="U4434">
        <v>25648.435200000007</v>
      </c>
      <c r="AX4434" t="s">
        <v>29</v>
      </c>
      <c r="AY4434">
        <v>2018</v>
      </c>
      <c r="AZ4434">
        <v>11</v>
      </c>
      <c r="BA4434" t="s">
        <v>38</v>
      </c>
      <c r="BB4434" t="s">
        <v>97</v>
      </c>
      <c r="BC4434" t="s">
        <v>98</v>
      </c>
      <c r="BD4434" t="s">
        <v>102</v>
      </c>
      <c r="BE4434" t="s">
        <v>56</v>
      </c>
      <c r="BF4434" t="s">
        <v>59</v>
      </c>
      <c r="BG4434">
        <v>5203</v>
      </c>
      <c r="BH4434">
        <v>10957.518</v>
      </c>
      <c r="BI4434">
        <v>16107.551459999999</v>
      </c>
      <c r="BJ4434">
        <v>5150.0334599999987</v>
      </c>
    </row>
    <row r="4435" spans="11:62" x14ac:dyDescent="0.15">
      <c r="K4435">
        <v>2018</v>
      </c>
      <c r="L4435" t="s">
        <v>29</v>
      </c>
      <c r="M4435" t="s">
        <v>97</v>
      </c>
      <c r="N4435" t="s">
        <v>98</v>
      </c>
      <c r="O4435" t="s">
        <v>102</v>
      </c>
      <c r="P4435" t="s">
        <v>56</v>
      </c>
      <c r="Q4435" t="s">
        <v>57</v>
      </c>
      <c r="R4435">
        <v>7907</v>
      </c>
      <c r="S4435">
        <v>122906.40800000001</v>
      </c>
      <c r="T4435">
        <v>163465.52264000001</v>
      </c>
      <c r="U4435">
        <v>40559.11464</v>
      </c>
      <c r="AX4435" t="s">
        <v>29</v>
      </c>
      <c r="AY4435">
        <v>2018</v>
      </c>
      <c r="AZ4435">
        <v>11</v>
      </c>
      <c r="BA4435" t="s">
        <v>38</v>
      </c>
      <c r="BB4435" t="s">
        <v>103</v>
      </c>
      <c r="BC4435" t="s">
        <v>98</v>
      </c>
      <c r="BD4435" t="s">
        <v>104</v>
      </c>
      <c r="BE4435" t="s">
        <v>46</v>
      </c>
      <c r="BF4435" t="s">
        <v>47</v>
      </c>
      <c r="BG4435">
        <v>10195</v>
      </c>
      <c r="BH4435">
        <v>13457.4</v>
      </c>
      <c r="BI4435">
        <v>16821.75</v>
      </c>
      <c r="BJ4435">
        <v>3364.3500000000004</v>
      </c>
    </row>
    <row r="4436" spans="11:62" x14ac:dyDescent="0.15">
      <c r="K4436">
        <v>2018</v>
      </c>
      <c r="L4436" t="s">
        <v>29</v>
      </c>
      <c r="M4436" t="s">
        <v>97</v>
      </c>
      <c r="N4436" t="s">
        <v>98</v>
      </c>
      <c r="O4436" t="s">
        <v>102</v>
      </c>
      <c r="P4436" t="s">
        <v>56</v>
      </c>
      <c r="Q4436" t="s">
        <v>58</v>
      </c>
      <c r="R4436">
        <v>14778</v>
      </c>
      <c r="S4436">
        <v>104273.56799999998</v>
      </c>
      <c r="T4436">
        <v>138683.84543999998</v>
      </c>
      <c r="U4436">
        <v>34410.277439999991</v>
      </c>
      <c r="AX4436" t="s">
        <v>29</v>
      </c>
      <c r="AY4436">
        <v>2018</v>
      </c>
      <c r="AZ4436">
        <v>11</v>
      </c>
      <c r="BA4436" t="s">
        <v>38</v>
      </c>
      <c r="BB4436" t="s">
        <v>103</v>
      </c>
      <c r="BC4436" t="s">
        <v>98</v>
      </c>
      <c r="BD4436" t="s">
        <v>104</v>
      </c>
      <c r="BE4436" t="s">
        <v>46</v>
      </c>
      <c r="BF4436" t="s">
        <v>48</v>
      </c>
      <c r="BG4436">
        <v>7742</v>
      </c>
      <c r="BH4436">
        <v>18905.964</v>
      </c>
      <c r="BI4436">
        <v>27602.707439999998</v>
      </c>
      <c r="BJ4436">
        <v>8696.7434399999984</v>
      </c>
    </row>
    <row r="4437" spans="11:62" x14ac:dyDescent="0.15">
      <c r="K4437">
        <v>2018</v>
      </c>
      <c r="L4437" t="s">
        <v>29</v>
      </c>
      <c r="M4437" t="s">
        <v>97</v>
      </c>
      <c r="N4437" t="s">
        <v>98</v>
      </c>
      <c r="O4437" t="s">
        <v>102</v>
      </c>
      <c r="P4437" t="s">
        <v>56</v>
      </c>
      <c r="Q4437" t="s">
        <v>59</v>
      </c>
      <c r="R4437">
        <v>5203</v>
      </c>
      <c r="S4437">
        <v>10957.518</v>
      </c>
      <c r="T4437">
        <v>16107.551459999999</v>
      </c>
      <c r="U4437">
        <v>5150.0334599999987</v>
      </c>
      <c r="AX4437" t="s">
        <v>29</v>
      </c>
      <c r="AY4437">
        <v>2018</v>
      </c>
      <c r="AZ4437">
        <v>11</v>
      </c>
      <c r="BA4437" t="s">
        <v>38</v>
      </c>
      <c r="BB4437" t="s">
        <v>103</v>
      </c>
      <c r="BC4437" t="s">
        <v>98</v>
      </c>
      <c r="BD4437" t="s">
        <v>104</v>
      </c>
      <c r="BE4437" t="s">
        <v>46</v>
      </c>
      <c r="BF4437" t="s">
        <v>49</v>
      </c>
      <c r="BG4437">
        <v>7316</v>
      </c>
      <c r="BH4437">
        <v>18187.576000000001</v>
      </c>
      <c r="BI4437">
        <v>25280.730640000002</v>
      </c>
      <c r="BJ4437">
        <v>7093.1546400000007</v>
      </c>
    </row>
    <row r="4438" spans="11:62" x14ac:dyDescent="0.15">
      <c r="K4438">
        <v>2018</v>
      </c>
      <c r="L4438" t="s">
        <v>29</v>
      </c>
      <c r="M4438" t="s">
        <v>103</v>
      </c>
      <c r="N4438" t="s">
        <v>98</v>
      </c>
      <c r="O4438" t="s">
        <v>104</v>
      </c>
      <c r="P4438" t="s">
        <v>46</v>
      </c>
      <c r="Q4438" t="s">
        <v>47</v>
      </c>
      <c r="R4438">
        <v>10195</v>
      </c>
      <c r="S4438">
        <v>13457.4</v>
      </c>
      <c r="T4438">
        <v>16821.75</v>
      </c>
      <c r="U4438">
        <v>3364.3500000000004</v>
      </c>
      <c r="AX4438" t="s">
        <v>29</v>
      </c>
      <c r="AY4438">
        <v>2018</v>
      </c>
      <c r="AZ4438">
        <v>11</v>
      </c>
      <c r="BA4438" t="s">
        <v>38</v>
      </c>
      <c r="BB4438" t="s">
        <v>103</v>
      </c>
      <c r="BC4438" t="s">
        <v>98</v>
      </c>
      <c r="BD4438" t="s">
        <v>104</v>
      </c>
      <c r="BE4438" t="s">
        <v>46</v>
      </c>
      <c r="BF4438" t="s">
        <v>50</v>
      </c>
      <c r="BG4438">
        <v>13174</v>
      </c>
      <c r="BH4438">
        <v>69677.285999999993</v>
      </c>
      <c r="BI4438">
        <v>100335.29183999999</v>
      </c>
      <c r="BJ4438">
        <v>30658.005839999998</v>
      </c>
    </row>
    <row r="4439" spans="11:62" x14ac:dyDescent="0.15">
      <c r="K4439">
        <v>2018</v>
      </c>
      <c r="L4439" t="s">
        <v>29</v>
      </c>
      <c r="M4439" t="s">
        <v>103</v>
      </c>
      <c r="N4439" t="s">
        <v>98</v>
      </c>
      <c r="O4439" t="s">
        <v>104</v>
      </c>
      <c r="P4439" t="s">
        <v>46</v>
      </c>
      <c r="Q4439" t="s">
        <v>48</v>
      </c>
      <c r="R4439">
        <v>7742</v>
      </c>
      <c r="S4439">
        <v>18905.964</v>
      </c>
      <c r="T4439">
        <v>27602.707439999998</v>
      </c>
      <c r="U4439">
        <v>8696.7434399999984</v>
      </c>
      <c r="AX4439" t="s">
        <v>29</v>
      </c>
      <c r="AY4439">
        <v>2018</v>
      </c>
      <c r="AZ4439">
        <v>11</v>
      </c>
      <c r="BA4439" t="s">
        <v>38</v>
      </c>
      <c r="BB4439" t="s">
        <v>103</v>
      </c>
      <c r="BC4439" t="s">
        <v>98</v>
      </c>
      <c r="BD4439" t="s">
        <v>104</v>
      </c>
      <c r="BE4439" t="s">
        <v>51</v>
      </c>
      <c r="BF4439" t="s">
        <v>52</v>
      </c>
      <c r="BG4439">
        <v>6526</v>
      </c>
      <c r="BH4439">
        <v>30502.523999999998</v>
      </c>
      <c r="BI4439">
        <v>37823.129759999996</v>
      </c>
      <c r="BJ4439">
        <v>7320.6057599999986</v>
      </c>
    </row>
    <row r="4440" spans="11:62" x14ac:dyDescent="0.15">
      <c r="K4440">
        <v>2018</v>
      </c>
      <c r="L4440" t="s">
        <v>29</v>
      </c>
      <c r="M4440" t="s">
        <v>103</v>
      </c>
      <c r="N4440" t="s">
        <v>98</v>
      </c>
      <c r="O4440" t="s">
        <v>104</v>
      </c>
      <c r="P4440" t="s">
        <v>46</v>
      </c>
      <c r="Q4440" t="s">
        <v>49</v>
      </c>
      <c r="R4440">
        <v>7316</v>
      </c>
      <c r="S4440">
        <v>18187.576000000001</v>
      </c>
      <c r="T4440">
        <v>25280.730640000002</v>
      </c>
      <c r="U4440">
        <v>7093.1546400000007</v>
      </c>
      <c r="AX4440" t="s">
        <v>29</v>
      </c>
      <c r="AY4440">
        <v>2018</v>
      </c>
      <c r="AZ4440">
        <v>11</v>
      </c>
      <c r="BA4440" t="s">
        <v>38</v>
      </c>
      <c r="BB4440" t="s">
        <v>103</v>
      </c>
      <c r="BC4440" t="s">
        <v>98</v>
      </c>
      <c r="BD4440" t="s">
        <v>104</v>
      </c>
      <c r="BE4440" t="s">
        <v>51</v>
      </c>
      <c r="BF4440" t="s">
        <v>53</v>
      </c>
      <c r="BG4440">
        <v>19957</v>
      </c>
      <c r="BH4440">
        <v>160134.96799999999</v>
      </c>
      <c r="BI4440">
        <v>219384.90616000001</v>
      </c>
      <c r="BJ4440">
        <v>59249.93816000002</v>
      </c>
    </row>
    <row r="4441" spans="11:62" x14ac:dyDescent="0.15">
      <c r="K4441">
        <v>2018</v>
      </c>
      <c r="L4441" t="s">
        <v>29</v>
      </c>
      <c r="M4441" t="s">
        <v>103</v>
      </c>
      <c r="N4441" t="s">
        <v>98</v>
      </c>
      <c r="O4441" t="s">
        <v>104</v>
      </c>
      <c r="P4441" t="s">
        <v>46</v>
      </c>
      <c r="Q4441" t="s">
        <v>50</v>
      </c>
      <c r="R4441">
        <v>13174</v>
      </c>
      <c r="S4441">
        <v>69677.285999999993</v>
      </c>
      <c r="T4441">
        <v>100335.29183999999</v>
      </c>
      <c r="U4441">
        <v>30658.005839999998</v>
      </c>
      <c r="AX4441" t="s">
        <v>29</v>
      </c>
      <c r="AY4441">
        <v>2018</v>
      </c>
      <c r="AZ4441">
        <v>11</v>
      </c>
      <c r="BA4441" t="s">
        <v>38</v>
      </c>
      <c r="BB4441" t="s">
        <v>103</v>
      </c>
      <c r="BC4441" t="s">
        <v>98</v>
      </c>
      <c r="BD4441" t="s">
        <v>104</v>
      </c>
      <c r="BE4441" t="s">
        <v>51</v>
      </c>
      <c r="BF4441" t="s">
        <v>54</v>
      </c>
      <c r="BG4441">
        <v>18889</v>
      </c>
      <c r="BH4441">
        <v>49035.844000000005</v>
      </c>
      <c r="BI4441">
        <v>70611.615359999996</v>
      </c>
      <c r="BJ4441">
        <v>21575.771359999992</v>
      </c>
    </row>
    <row r="4442" spans="11:62" x14ac:dyDescent="0.15">
      <c r="K4442">
        <v>2018</v>
      </c>
      <c r="L4442" t="s">
        <v>29</v>
      </c>
      <c r="M4442" t="s">
        <v>103</v>
      </c>
      <c r="N4442" t="s">
        <v>98</v>
      </c>
      <c r="O4442" t="s">
        <v>104</v>
      </c>
      <c r="P4442" t="s">
        <v>51</v>
      </c>
      <c r="Q4442" t="s">
        <v>52</v>
      </c>
      <c r="R4442">
        <v>6526</v>
      </c>
      <c r="S4442">
        <v>30502.523999999998</v>
      </c>
      <c r="T4442">
        <v>37823.129759999996</v>
      </c>
      <c r="U4442">
        <v>7320.6057599999986</v>
      </c>
      <c r="AX4442" t="s">
        <v>29</v>
      </c>
      <c r="AY4442">
        <v>2018</v>
      </c>
      <c r="AZ4442">
        <v>11</v>
      </c>
      <c r="BA4442" t="s">
        <v>38</v>
      </c>
      <c r="BB4442" t="s">
        <v>103</v>
      </c>
      <c r="BC4442" t="s">
        <v>98</v>
      </c>
      <c r="BD4442" t="s">
        <v>104</v>
      </c>
      <c r="BE4442" t="s">
        <v>51</v>
      </c>
      <c r="BF4442" t="s">
        <v>55</v>
      </c>
      <c r="BG4442">
        <v>17482</v>
      </c>
      <c r="BH4442">
        <v>105731.136</v>
      </c>
      <c r="BI4442">
        <v>157539.39264000001</v>
      </c>
      <c r="BJ4442">
        <v>51808.256640000007</v>
      </c>
    </row>
    <row r="4443" spans="11:62" x14ac:dyDescent="0.15">
      <c r="K4443">
        <v>2018</v>
      </c>
      <c r="L4443" t="s">
        <v>29</v>
      </c>
      <c r="M4443" t="s">
        <v>103</v>
      </c>
      <c r="N4443" t="s">
        <v>98</v>
      </c>
      <c r="O4443" t="s">
        <v>104</v>
      </c>
      <c r="P4443" t="s">
        <v>51</v>
      </c>
      <c r="Q4443" t="s">
        <v>53</v>
      </c>
      <c r="R4443">
        <v>19957</v>
      </c>
      <c r="S4443">
        <v>160134.96799999999</v>
      </c>
      <c r="T4443">
        <v>219384.90616000001</v>
      </c>
      <c r="U4443">
        <v>59249.93816000002</v>
      </c>
      <c r="AX4443" t="s">
        <v>29</v>
      </c>
      <c r="AY4443">
        <v>2018</v>
      </c>
      <c r="AZ4443">
        <v>11</v>
      </c>
      <c r="BA4443" t="s">
        <v>38</v>
      </c>
      <c r="BB4443" t="s">
        <v>103</v>
      </c>
      <c r="BC4443" t="s">
        <v>98</v>
      </c>
      <c r="BD4443" t="s">
        <v>104</v>
      </c>
      <c r="BE4443" t="s">
        <v>56</v>
      </c>
      <c r="BF4443" t="s">
        <v>57</v>
      </c>
      <c r="BG4443">
        <v>17091</v>
      </c>
      <c r="BH4443">
        <v>295435.02599999995</v>
      </c>
      <c r="BI4443">
        <v>366339.43223999994</v>
      </c>
      <c r="BJ4443">
        <v>70904.406239999982</v>
      </c>
    </row>
    <row r="4444" spans="11:62" x14ac:dyDescent="0.15">
      <c r="K4444">
        <v>2018</v>
      </c>
      <c r="L4444" t="s">
        <v>29</v>
      </c>
      <c r="M4444" t="s">
        <v>103</v>
      </c>
      <c r="N4444" t="s">
        <v>98</v>
      </c>
      <c r="O4444" t="s">
        <v>104</v>
      </c>
      <c r="P4444" t="s">
        <v>51</v>
      </c>
      <c r="Q4444" t="s">
        <v>54</v>
      </c>
      <c r="R4444">
        <v>18889</v>
      </c>
      <c r="S4444">
        <v>49035.844000000005</v>
      </c>
      <c r="T4444">
        <v>70611.615359999996</v>
      </c>
      <c r="U4444">
        <v>21575.771359999992</v>
      </c>
      <c r="AX4444" t="s">
        <v>29</v>
      </c>
      <c r="AY4444">
        <v>2018</v>
      </c>
      <c r="AZ4444">
        <v>11</v>
      </c>
      <c r="BA4444" t="s">
        <v>38</v>
      </c>
      <c r="BB4444" t="s">
        <v>103</v>
      </c>
      <c r="BC4444" t="s">
        <v>98</v>
      </c>
      <c r="BD4444" t="s">
        <v>104</v>
      </c>
      <c r="BE4444" t="s">
        <v>56</v>
      </c>
      <c r="BF4444" t="s">
        <v>58</v>
      </c>
      <c r="BG4444">
        <v>10817</v>
      </c>
      <c r="BH4444">
        <v>84502.40399999998</v>
      </c>
      <c r="BI4444">
        <v>111543.17327999997</v>
      </c>
      <c r="BJ4444">
        <v>27040.769279999993</v>
      </c>
    </row>
    <row r="4445" spans="11:62" x14ac:dyDescent="0.15">
      <c r="K4445">
        <v>2018</v>
      </c>
      <c r="L4445" t="s">
        <v>29</v>
      </c>
      <c r="M4445" t="s">
        <v>103</v>
      </c>
      <c r="N4445" t="s">
        <v>98</v>
      </c>
      <c r="O4445" t="s">
        <v>104</v>
      </c>
      <c r="P4445" t="s">
        <v>51</v>
      </c>
      <c r="Q4445" t="s">
        <v>55</v>
      </c>
      <c r="R4445">
        <v>17482</v>
      </c>
      <c r="S4445">
        <v>105731.136</v>
      </c>
      <c r="T4445">
        <v>157539.39264000001</v>
      </c>
      <c r="U4445">
        <v>51808.256640000007</v>
      </c>
      <c r="AX4445" t="s">
        <v>29</v>
      </c>
      <c r="AY4445">
        <v>2018</v>
      </c>
      <c r="AZ4445">
        <v>11</v>
      </c>
      <c r="BA4445" t="s">
        <v>38</v>
      </c>
      <c r="BB4445" t="s">
        <v>103</v>
      </c>
      <c r="BC4445" t="s">
        <v>98</v>
      </c>
      <c r="BD4445" t="s">
        <v>104</v>
      </c>
      <c r="BE4445" t="s">
        <v>56</v>
      </c>
      <c r="BF4445" t="s">
        <v>59</v>
      </c>
      <c r="BG4445">
        <v>5853</v>
      </c>
      <c r="BH4445">
        <v>13169.25</v>
      </c>
      <c r="BI4445">
        <v>16329.87</v>
      </c>
      <c r="BJ4445">
        <v>3160.6200000000008</v>
      </c>
    </row>
    <row r="4446" spans="11:62" x14ac:dyDescent="0.15">
      <c r="K4446">
        <v>2018</v>
      </c>
      <c r="L4446" t="s">
        <v>29</v>
      </c>
      <c r="M4446" t="s">
        <v>103</v>
      </c>
      <c r="N4446" t="s">
        <v>98</v>
      </c>
      <c r="O4446" t="s">
        <v>104</v>
      </c>
      <c r="P4446" t="s">
        <v>56</v>
      </c>
      <c r="Q4446" t="s">
        <v>57</v>
      </c>
      <c r="R4446">
        <v>17091</v>
      </c>
      <c r="S4446">
        <v>295435.02599999995</v>
      </c>
      <c r="T4446">
        <v>366339.43223999994</v>
      </c>
      <c r="U4446">
        <v>70904.406239999982</v>
      </c>
      <c r="AX4446" t="s">
        <v>29</v>
      </c>
      <c r="AY4446">
        <v>2018</v>
      </c>
      <c r="AZ4446">
        <v>11</v>
      </c>
      <c r="BA4446" t="s">
        <v>38</v>
      </c>
      <c r="BB4446" t="s">
        <v>103</v>
      </c>
      <c r="BC4446" t="s">
        <v>98</v>
      </c>
      <c r="BD4446" t="s">
        <v>105</v>
      </c>
      <c r="BE4446" t="s">
        <v>46</v>
      </c>
      <c r="BF4446" t="s">
        <v>47</v>
      </c>
      <c r="BG4446">
        <v>11974</v>
      </c>
      <c r="BH4446">
        <v>15805.68</v>
      </c>
      <c r="BI4446">
        <v>19124.872800000001</v>
      </c>
      <c r="BJ4446">
        <v>3319.1928000000007</v>
      </c>
    </row>
    <row r="4447" spans="11:62" x14ac:dyDescent="0.15">
      <c r="K4447">
        <v>2018</v>
      </c>
      <c r="L4447" t="s">
        <v>29</v>
      </c>
      <c r="M4447" t="s">
        <v>103</v>
      </c>
      <c r="N4447" t="s">
        <v>98</v>
      </c>
      <c r="O4447" t="s">
        <v>104</v>
      </c>
      <c r="P4447" t="s">
        <v>56</v>
      </c>
      <c r="Q4447" t="s">
        <v>58</v>
      </c>
      <c r="R4447">
        <v>10817</v>
      </c>
      <c r="S4447">
        <v>84502.40399999998</v>
      </c>
      <c r="T4447">
        <v>111543.17327999997</v>
      </c>
      <c r="U4447">
        <v>27040.769279999993</v>
      </c>
      <c r="AX4447" t="s">
        <v>29</v>
      </c>
      <c r="AY4447">
        <v>2018</v>
      </c>
      <c r="AZ4447">
        <v>11</v>
      </c>
      <c r="BA4447" t="s">
        <v>38</v>
      </c>
      <c r="BB4447" t="s">
        <v>103</v>
      </c>
      <c r="BC4447" t="s">
        <v>98</v>
      </c>
      <c r="BD4447" t="s">
        <v>105</v>
      </c>
      <c r="BE4447" t="s">
        <v>46</v>
      </c>
      <c r="BF4447" t="s">
        <v>48</v>
      </c>
      <c r="BG4447">
        <v>12047</v>
      </c>
      <c r="BH4447">
        <v>30743.944000000003</v>
      </c>
      <c r="BI4447">
        <v>44886.158239999997</v>
      </c>
      <c r="BJ4447">
        <v>14142.214239999994</v>
      </c>
    </row>
    <row r="4448" spans="11:62" x14ac:dyDescent="0.15">
      <c r="K4448">
        <v>2018</v>
      </c>
      <c r="L4448" t="s">
        <v>29</v>
      </c>
      <c r="M4448" t="s">
        <v>103</v>
      </c>
      <c r="N4448" t="s">
        <v>98</v>
      </c>
      <c r="O4448" t="s">
        <v>104</v>
      </c>
      <c r="P4448" t="s">
        <v>56</v>
      </c>
      <c r="Q4448" t="s">
        <v>59</v>
      </c>
      <c r="R4448">
        <v>5853</v>
      </c>
      <c r="S4448">
        <v>13169.25</v>
      </c>
      <c r="T4448">
        <v>16329.87</v>
      </c>
      <c r="U4448">
        <v>3160.6200000000008</v>
      </c>
      <c r="AX4448" t="s">
        <v>29</v>
      </c>
      <c r="AY4448">
        <v>2018</v>
      </c>
      <c r="AZ4448">
        <v>11</v>
      </c>
      <c r="BA4448" t="s">
        <v>38</v>
      </c>
      <c r="BB4448" t="s">
        <v>103</v>
      </c>
      <c r="BC4448" t="s">
        <v>98</v>
      </c>
      <c r="BD4448" t="s">
        <v>105</v>
      </c>
      <c r="BE4448" t="s">
        <v>46</v>
      </c>
      <c r="BF4448" t="s">
        <v>49</v>
      </c>
      <c r="BG4448">
        <v>14609</v>
      </c>
      <c r="BH4448">
        <v>36960.770000000004</v>
      </c>
      <c r="BI4448">
        <v>49527.431800000006</v>
      </c>
      <c r="BJ4448">
        <v>12566.661800000002</v>
      </c>
    </row>
    <row r="4449" spans="11:62" x14ac:dyDescent="0.15">
      <c r="K4449">
        <v>2018</v>
      </c>
      <c r="L4449" t="s">
        <v>29</v>
      </c>
      <c r="M4449" t="s">
        <v>103</v>
      </c>
      <c r="N4449" t="s">
        <v>98</v>
      </c>
      <c r="O4449" t="s">
        <v>105</v>
      </c>
      <c r="P4449" t="s">
        <v>46</v>
      </c>
      <c r="Q4449" t="s">
        <v>47</v>
      </c>
      <c r="R4449">
        <v>11974</v>
      </c>
      <c r="S4449">
        <v>15805.68</v>
      </c>
      <c r="T4449">
        <v>19124.872800000001</v>
      </c>
      <c r="U4449">
        <v>3319.1928000000007</v>
      </c>
      <c r="AX4449" t="s">
        <v>29</v>
      </c>
      <c r="AY4449">
        <v>2018</v>
      </c>
      <c r="AZ4449">
        <v>11</v>
      </c>
      <c r="BA4449" t="s">
        <v>38</v>
      </c>
      <c r="BB4449" t="s">
        <v>103</v>
      </c>
      <c r="BC4449" t="s">
        <v>98</v>
      </c>
      <c r="BD4449" t="s">
        <v>105</v>
      </c>
      <c r="BE4449" t="s">
        <v>46</v>
      </c>
      <c r="BF4449" t="s">
        <v>50</v>
      </c>
      <c r="BG4449">
        <v>11749</v>
      </c>
      <c r="BH4449">
        <v>60213.624999999993</v>
      </c>
      <c r="BI4449">
        <v>75869.167499999996</v>
      </c>
      <c r="BJ4449">
        <v>15655.542500000003</v>
      </c>
    </row>
    <row r="4450" spans="11:62" x14ac:dyDescent="0.15">
      <c r="K4450">
        <v>2018</v>
      </c>
      <c r="L4450" t="s">
        <v>29</v>
      </c>
      <c r="M4450" t="s">
        <v>103</v>
      </c>
      <c r="N4450" t="s">
        <v>98</v>
      </c>
      <c r="O4450" t="s">
        <v>105</v>
      </c>
      <c r="P4450" t="s">
        <v>46</v>
      </c>
      <c r="Q4450" t="s">
        <v>48</v>
      </c>
      <c r="R4450">
        <v>12047</v>
      </c>
      <c r="S4450">
        <v>30743.944000000003</v>
      </c>
      <c r="T4450">
        <v>44886.158239999997</v>
      </c>
      <c r="U4450">
        <v>14142.214239999994</v>
      </c>
      <c r="AX4450" t="s">
        <v>29</v>
      </c>
      <c r="AY4450">
        <v>2018</v>
      </c>
      <c r="AZ4450">
        <v>11</v>
      </c>
      <c r="BA4450" t="s">
        <v>38</v>
      </c>
      <c r="BB4450" t="s">
        <v>103</v>
      </c>
      <c r="BC4450" t="s">
        <v>98</v>
      </c>
      <c r="BD4450" t="s">
        <v>105</v>
      </c>
      <c r="BE4450" t="s">
        <v>51</v>
      </c>
      <c r="BF4450" t="s">
        <v>52</v>
      </c>
      <c r="BG4450">
        <v>7998</v>
      </c>
      <c r="BH4450">
        <v>36774.803999999996</v>
      </c>
      <c r="BI4450">
        <v>53323.465799999991</v>
      </c>
      <c r="BJ4450">
        <v>16548.661799999994</v>
      </c>
    </row>
    <row r="4451" spans="11:62" x14ac:dyDescent="0.15">
      <c r="K4451">
        <v>2018</v>
      </c>
      <c r="L4451" t="s">
        <v>29</v>
      </c>
      <c r="M4451" t="s">
        <v>103</v>
      </c>
      <c r="N4451" t="s">
        <v>98</v>
      </c>
      <c r="O4451" t="s">
        <v>105</v>
      </c>
      <c r="P4451" t="s">
        <v>46</v>
      </c>
      <c r="Q4451" t="s">
        <v>49</v>
      </c>
      <c r="R4451">
        <v>14609</v>
      </c>
      <c r="S4451">
        <v>36960.770000000004</v>
      </c>
      <c r="T4451">
        <v>49527.431800000006</v>
      </c>
      <c r="U4451">
        <v>12566.661800000002</v>
      </c>
      <c r="AX4451" t="s">
        <v>29</v>
      </c>
      <c r="AY4451">
        <v>2018</v>
      </c>
      <c r="AZ4451">
        <v>11</v>
      </c>
      <c r="BA4451" t="s">
        <v>38</v>
      </c>
      <c r="BB4451" t="s">
        <v>103</v>
      </c>
      <c r="BC4451" t="s">
        <v>98</v>
      </c>
      <c r="BD4451" t="s">
        <v>105</v>
      </c>
      <c r="BE4451" t="s">
        <v>51</v>
      </c>
      <c r="BF4451" t="s">
        <v>53</v>
      </c>
      <c r="BG4451">
        <v>11788</v>
      </c>
      <c r="BH4451">
        <v>99396.415999999997</v>
      </c>
      <c r="BI4451">
        <v>125239.48415999999</v>
      </c>
      <c r="BJ4451">
        <v>25843.068159999995</v>
      </c>
    </row>
    <row r="4452" spans="11:62" x14ac:dyDescent="0.15">
      <c r="K4452">
        <v>2018</v>
      </c>
      <c r="L4452" t="s">
        <v>29</v>
      </c>
      <c r="M4452" t="s">
        <v>103</v>
      </c>
      <c r="N4452" t="s">
        <v>98</v>
      </c>
      <c r="O4452" t="s">
        <v>105</v>
      </c>
      <c r="P4452" t="s">
        <v>46</v>
      </c>
      <c r="Q4452" t="s">
        <v>50</v>
      </c>
      <c r="R4452">
        <v>11749</v>
      </c>
      <c r="S4452">
        <v>60213.624999999993</v>
      </c>
      <c r="T4452">
        <v>75869.167499999996</v>
      </c>
      <c r="U4452">
        <v>15655.542500000003</v>
      </c>
      <c r="AX4452" t="s">
        <v>29</v>
      </c>
      <c r="AY4452">
        <v>2018</v>
      </c>
      <c r="AZ4452">
        <v>11</v>
      </c>
      <c r="BA4452" t="s">
        <v>38</v>
      </c>
      <c r="BB4452" t="s">
        <v>103</v>
      </c>
      <c r="BC4452" t="s">
        <v>98</v>
      </c>
      <c r="BD4452" t="s">
        <v>105</v>
      </c>
      <c r="BE4452" t="s">
        <v>51</v>
      </c>
      <c r="BF4452" t="s">
        <v>54</v>
      </c>
      <c r="BG4452">
        <v>9871</v>
      </c>
      <c r="BH4452">
        <v>24322.144</v>
      </c>
      <c r="BI4452">
        <v>36483.216</v>
      </c>
      <c r="BJ4452">
        <v>12161.072</v>
      </c>
    </row>
    <row r="4453" spans="11:62" x14ac:dyDescent="0.15">
      <c r="K4453">
        <v>2018</v>
      </c>
      <c r="L4453" t="s">
        <v>29</v>
      </c>
      <c r="M4453" t="s">
        <v>103</v>
      </c>
      <c r="N4453" t="s">
        <v>98</v>
      </c>
      <c r="O4453" t="s">
        <v>105</v>
      </c>
      <c r="P4453" t="s">
        <v>51</v>
      </c>
      <c r="Q4453" t="s">
        <v>52</v>
      </c>
      <c r="R4453">
        <v>7998</v>
      </c>
      <c r="S4453">
        <v>36774.803999999996</v>
      </c>
      <c r="T4453">
        <v>53323.465799999991</v>
      </c>
      <c r="U4453">
        <v>16548.661799999994</v>
      </c>
      <c r="AX4453" t="s">
        <v>29</v>
      </c>
      <c r="AY4453">
        <v>2018</v>
      </c>
      <c r="AZ4453">
        <v>11</v>
      </c>
      <c r="BA4453" t="s">
        <v>38</v>
      </c>
      <c r="BB4453" t="s">
        <v>103</v>
      </c>
      <c r="BC4453" t="s">
        <v>98</v>
      </c>
      <c r="BD4453" t="s">
        <v>105</v>
      </c>
      <c r="BE4453" t="s">
        <v>51</v>
      </c>
      <c r="BF4453" t="s">
        <v>55</v>
      </c>
      <c r="BG4453">
        <v>11558</v>
      </c>
      <c r="BH4453">
        <v>66574.080000000002</v>
      </c>
      <c r="BI4453">
        <v>86546.304000000004</v>
      </c>
      <c r="BJ4453">
        <v>19972.224000000002</v>
      </c>
    </row>
    <row r="4454" spans="11:62" x14ac:dyDescent="0.15">
      <c r="K4454">
        <v>2018</v>
      </c>
      <c r="L4454" t="s">
        <v>29</v>
      </c>
      <c r="M4454" t="s">
        <v>103</v>
      </c>
      <c r="N4454" t="s">
        <v>98</v>
      </c>
      <c r="O4454" t="s">
        <v>105</v>
      </c>
      <c r="P4454" t="s">
        <v>51</v>
      </c>
      <c r="Q4454" t="s">
        <v>53</v>
      </c>
      <c r="R4454">
        <v>11788</v>
      </c>
      <c r="S4454">
        <v>99396.415999999997</v>
      </c>
      <c r="T4454">
        <v>125239.48415999999</v>
      </c>
      <c r="U4454">
        <v>25843.068159999995</v>
      </c>
      <c r="AX4454" t="s">
        <v>29</v>
      </c>
      <c r="AY4454">
        <v>2018</v>
      </c>
      <c r="AZ4454">
        <v>11</v>
      </c>
      <c r="BA4454" t="s">
        <v>38</v>
      </c>
      <c r="BB4454" t="s">
        <v>103</v>
      </c>
      <c r="BC4454" t="s">
        <v>98</v>
      </c>
      <c r="BD4454" t="s">
        <v>105</v>
      </c>
      <c r="BE4454" t="s">
        <v>56</v>
      </c>
      <c r="BF4454" t="s">
        <v>57</v>
      </c>
      <c r="BG4454">
        <v>11405</v>
      </c>
      <c r="BH4454">
        <v>169637.97</v>
      </c>
      <c r="BI4454">
        <v>217136.60159999999</v>
      </c>
      <c r="BJ4454">
        <v>47498.631599999993</v>
      </c>
    </row>
    <row r="4455" spans="11:62" x14ac:dyDescent="0.15">
      <c r="K4455">
        <v>2018</v>
      </c>
      <c r="L4455" t="s">
        <v>29</v>
      </c>
      <c r="M4455" t="s">
        <v>103</v>
      </c>
      <c r="N4455" t="s">
        <v>98</v>
      </c>
      <c r="O4455" t="s">
        <v>105</v>
      </c>
      <c r="P4455" t="s">
        <v>51</v>
      </c>
      <c r="Q4455" t="s">
        <v>54</v>
      </c>
      <c r="R4455">
        <v>9871</v>
      </c>
      <c r="S4455">
        <v>24322.144</v>
      </c>
      <c r="T4455">
        <v>36483.216</v>
      </c>
      <c r="U4455">
        <v>12161.072</v>
      </c>
      <c r="AX4455" t="s">
        <v>29</v>
      </c>
      <c r="AY4455">
        <v>2018</v>
      </c>
      <c r="AZ4455">
        <v>11</v>
      </c>
      <c r="BA4455" t="s">
        <v>38</v>
      </c>
      <c r="BB4455" t="s">
        <v>103</v>
      </c>
      <c r="BC4455" t="s">
        <v>98</v>
      </c>
      <c r="BD4455" t="s">
        <v>105</v>
      </c>
      <c r="BE4455" t="s">
        <v>56</v>
      </c>
      <c r="BF4455" t="s">
        <v>58</v>
      </c>
      <c r="BG4455">
        <v>18254</v>
      </c>
      <c r="BH4455">
        <v>144900.25199999998</v>
      </c>
      <c r="BI4455">
        <v>211554.36791999996</v>
      </c>
      <c r="BJ4455">
        <v>66654.115919999982</v>
      </c>
    </row>
    <row r="4456" spans="11:62" x14ac:dyDescent="0.15">
      <c r="K4456">
        <v>2018</v>
      </c>
      <c r="L4456" t="s">
        <v>29</v>
      </c>
      <c r="M4456" t="s">
        <v>103</v>
      </c>
      <c r="N4456" t="s">
        <v>98</v>
      </c>
      <c r="O4456" t="s">
        <v>105</v>
      </c>
      <c r="P4456" t="s">
        <v>51</v>
      </c>
      <c r="Q4456" t="s">
        <v>55</v>
      </c>
      <c r="R4456">
        <v>11558</v>
      </c>
      <c r="S4456">
        <v>66574.080000000002</v>
      </c>
      <c r="T4456">
        <v>86546.304000000004</v>
      </c>
      <c r="U4456">
        <v>19972.224000000002</v>
      </c>
      <c r="AX4456" t="s">
        <v>29</v>
      </c>
      <c r="AY4456">
        <v>2018</v>
      </c>
      <c r="AZ4456">
        <v>11</v>
      </c>
      <c r="BA4456" t="s">
        <v>38</v>
      </c>
      <c r="BB4456" t="s">
        <v>103</v>
      </c>
      <c r="BC4456" t="s">
        <v>98</v>
      </c>
      <c r="BD4456" t="s">
        <v>105</v>
      </c>
      <c r="BE4456" t="s">
        <v>56</v>
      </c>
      <c r="BF4456" t="s">
        <v>59</v>
      </c>
      <c r="BG4456">
        <v>18638</v>
      </c>
      <c r="BH4456">
        <v>37909.692000000003</v>
      </c>
      <c r="BI4456">
        <v>50798.987280000001</v>
      </c>
      <c r="BJ4456">
        <v>12889.295279999998</v>
      </c>
    </row>
    <row r="4457" spans="11:62" x14ac:dyDescent="0.15">
      <c r="K4457">
        <v>2018</v>
      </c>
      <c r="L4457" t="s">
        <v>29</v>
      </c>
      <c r="M4457" t="s">
        <v>103</v>
      </c>
      <c r="N4457" t="s">
        <v>98</v>
      </c>
      <c r="O4457" t="s">
        <v>105</v>
      </c>
      <c r="P4457" t="s">
        <v>56</v>
      </c>
      <c r="Q4457" t="s">
        <v>57</v>
      </c>
      <c r="R4457">
        <v>11405</v>
      </c>
      <c r="S4457">
        <v>169637.97</v>
      </c>
      <c r="T4457">
        <v>217136.60159999999</v>
      </c>
      <c r="U4457">
        <v>47498.631599999993</v>
      </c>
      <c r="AX4457" t="s">
        <v>29</v>
      </c>
      <c r="AY4457">
        <v>2018</v>
      </c>
      <c r="AZ4457">
        <v>11</v>
      </c>
      <c r="BA4457" t="s">
        <v>38</v>
      </c>
      <c r="BB4457" t="s">
        <v>103</v>
      </c>
      <c r="BC4457" t="s">
        <v>98</v>
      </c>
      <c r="BD4457" t="s">
        <v>106</v>
      </c>
      <c r="BE4457" t="s">
        <v>46</v>
      </c>
      <c r="BF4457" t="s">
        <v>47</v>
      </c>
      <c r="BG4457">
        <v>12542</v>
      </c>
      <c r="BH4457">
        <v>17006.952000000001</v>
      </c>
      <c r="BI4457">
        <v>24149.871840000003</v>
      </c>
      <c r="BJ4457">
        <v>7142.9198400000023</v>
      </c>
    </row>
    <row r="4458" spans="11:62" x14ac:dyDescent="0.15">
      <c r="K4458">
        <v>2018</v>
      </c>
      <c r="L4458" t="s">
        <v>29</v>
      </c>
      <c r="M4458" t="s">
        <v>103</v>
      </c>
      <c r="N4458" t="s">
        <v>98</v>
      </c>
      <c r="O4458" t="s">
        <v>105</v>
      </c>
      <c r="P4458" t="s">
        <v>56</v>
      </c>
      <c r="Q4458" t="s">
        <v>58</v>
      </c>
      <c r="R4458">
        <v>18254</v>
      </c>
      <c r="S4458">
        <v>144900.25199999998</v>
      </c>
      <c r="T4458">
        <v>211554.36791999996</v>
      </c>
      <c r="U4458">
        <v>66654.115919999982</v>
      </c>
      <c r="AX4458" t="s">
        <v>29</v>
      </c>
      <c r="AY4458">
        <v>2018</v>
      </c>
      <c r="AZ4458">
        <v>11</v>
      </c>
      <c r="BA4458" t="s">
        <v>38</v>
      </c>
      <c r="BB4458" t="s">
        <v>103</v>
      </c>
      <c r="BC4458" t="s">
        <v>98</v>
      </c>
      <c r="BD4458" t="s">
        <v>106</v>
      </c>
      <c r="BE4458" t="s">
        <v>46</v>
      </c>
      <c r="BF4458" t="s">
        <v>48</v>
      </c>
      <c r="BG4458">
        <v>12268</v>
      </c>
      <c r="BH4458">
        <v>30498.248000000003</v>
      </c>
      <c r="BI4458">
        <v>41172.634800000007</v>
      </c>
      <c r="BJ4458">
        <v>10674.386800000004</v>
      </c>
    </row>
    <row r="4459" spans="11:62" x14ac:dyDescent="0.15">
      <c r="K4459">
        <v>2018</v>
      </c>
      <c r="L4459" t="s">
        <v>29</v>
      </c>
      <c r="M4459" t="s">
        <v>103</v>
      </c>
      <c r="N4459" t="s">
        <v>98</v>
      </c>
      <c r="O4459" t="s">
        <v>105</v>
      </c>
      <c r="P4459" t="s">
        <v>56</v>
      </c>
      <c r="Q4459" t="s">
        <v>59</v>
      </c>
      <c r="R4459">
        <v>18638</v>
      </c>
      <c r="S4459">
        <v>37909.692000000003</v>
      </c>
      <c r="T4459">
        <v>50798.987280000001</v>
      </c>
      <c r="U4459">
        <v>12889.295279999998</v>
      </c>
      <c r="AX4459" t="s">
        <v>29</v>
      </c>
      <c r="AY4459">
        <v>2018</v>
      </c>
      <c r="AZ4459">
        <v>11</v>
      </c>
      <c r="BA4459" t="s">
        <v>38</v>
      </c>
      <c r="BB4459" t="s">
        <v>103</v>
      </c>
      <c r="BC4459" t="s">
        <v>98</v>
      </c>
      <c r="BD4459" t="s">
        <v>106</v>
      </c>
      <c r="BE4459" t="s">
        <v>46</v>
      </c>
      <c r="BF4459" t="s">
        <v>49</v>
      </c>
      <c r="BG4459">
        <v>5433</v>
      </c>
      <c r="BH4459">
        <v>14343.12</v>
      </c>
      <c r="BI4459">
        <v>20223.799200000001</v>
      </c>
      <c r="BJ4459">
        <v>5880.6792000000005</v>
      </c>
    </row>
    <row r="4460" spans="11:62" x14ac:dyDescent="0.15">
      <c r="K4460">
        <v>2018</v>
      </c>
      <c r="L4460" t="s">
        <v>29</v>
      </c>
      <c r="M4460" t="s">
        <v>103</v>
      </c>
      <c r="N4460" t="s">
        <v>98</v>
      </c>
      <c r="O4460" t="s">
        <v>106</v>
      </c>
      <c r="P4460" t="s">
        <v>46</v>
      </c>
      <c r="Q4460" t="s">
        <v>47</v>
      </c>
      <c r="R4460">
        <v>12542</v>
      </c>
      <c r="S4460">
        <v>17006.952000000001</v>
      </c>
      <c r="T4460">
        <v>24149.871840000003</v>
      </c>
      <c r="U4460">
        <v>7142.9198400000023</v>
      </c>
      <c r="AX4460" t="s">
        <v>29</v>
      </c>
      <c r="AY4460">
        <v>2018</v>
      </c>
      <c r="AZ4460">
        <v>11</v>
      </c>
      <c r="BA4460" t="s">
        <v>38</v>
      </c>
      <c r="BB4460" t="s">
        <v>103</v>
      </c>
      <c r="BC4460" t="s">
        <v>98</v>
      </c>
      <c r="BD4460" t="s">
        <v>106</v>
      </c>
      <c r="BE4460" t="s">
        <v>46</v>
      </c>
      <c r="BF4460" t="s">
        <v>50</v>
      </c>
      <c r="BG4460">
        <v>11045</v>
      </c>
      <c r="BH4460">
        <v>58417.00499999999</v>
      </c>
      <c r="BI4460">
        <v>79447.126799999984</v>
      </c>
      <c r="BJ4460">
        <v>21030.121799999994</v>
      </c>
    </row>
    <row r="4461" spans="11:62" x14ac:dyDescent="0.15">
      <c r="K4461">
        <v>2018</v>
      </c>
      <c r="L4461" t="s">
        <v>29</v>
      </c>
      <c r="M4461" t="s">
        <v>103</v>
      </c>
      <c r="N4461" t="s">
        <v>98</v>
      </c>
      <c r="O4461" t="s">
        <v>106</v>
      </c>
      <c r="P4461" t="s">
        <v>46</v>
      </c>
      <c r="Q4461" t="s">
        <v>48</v>
      </c>
      <c r="R4461">
        <v>12268</v>
      </c>
      <c r="S4461">
        <v>30498.248000000003</v>
      </c>
      <c r="T4461">
        <v>41172.634800000007</v>
      </c>
      <c r="U4461">
        <v>10674.386800000004</v>
      </c>
      <c r="AX4461" t="s">
        <v>29</v>
      </c>
      <c r="AY4461">
        <v>2018</v>
      </c>
      <c r="AZ4461">
        <v>11</v>
      </c>
      <c r="BA4461" t="s">
        <v>38</v>
      </c>
      <c r="BB4461" t="s">
        <v>103</v>
      </c>
      <c r="BC4461" t="s">
        <v>98</v>
      </c>
      <c r="BD4461" t="s">
        <v>106</v>
      </c>
      <c r="BE4461" t="s">
        <v>51</v>
      </c>
      <c r="BF4461" t="s">
        <v>52</v>
      </c>
      <c r="BG4461">
        <v>6820</v>
      </c>
      <c r="BH4461">
        <v>31358.36</v>
      </c>
      <c r="BI4461">
        <v>41706.618799999997</v>
      </c>
      <c r="BJ4461">
        <v>10348.258799999996</v>
      </c>
    </row>
    <row r="4462" spans="11:62" x14ac:dyDescent="0.15">
      <c r="K4462">
        <v>2018</v>
      </c>
      <c r="L4462" t="s">
        <v>29</v>
      </c>
      <c r="M4462" t="s">
        <v>103</v>
      </c>
      <c r="N4462" t="s">
        <v>98</v>
      </c>
      <c r="O4462" t="s">
        <v>106</v>
      </c>
      <c r="P4462" t="s">
        <v>46</v>
      </c>
      <c r="Q4462" t="s">
        <v>49</v>
      </c>
      <c r="R4462">
        <v>5433</v>
      </c>
      <c r="S4462">
        <v>14343.12</v>
      </c>
      <c r="T4462">
        <v>20223.799200000001</v>
      </c>
      <c r="U4462">
        <v>5880.6792000000005</v>
      </c>
      <c r="AX4462" t="s">
        <v>29</v>
      </c>
      <c r="AY4462">
        <v>2018</v>
      </c>
      <c r="AZ4462">
        <v>11</v>
      </c>
      <c r="BA4462" t="s">
        <v>38</v>
      </c>
      <c r="BB4462" t="s">
        <v>103</v>
      </c>
      <c r="BC4462" t="s">
        <v>98</v>
      </c>
      <c r="BD4462" t="s">
        <v>106</v>
      </c>
      <c r="BE4462" t="s">
        <v>51</v>
      </c>
      <c r="BF4462" t="s">
        <v>53</v>
      </c>
      <c r="BG4462">
        <v>12349</v>
      </c>
      <c r="BH4462">
        <v>104126.76799999998</v>
      </c>
      <c r="BI4462">
        <v>150983.81359999996</v>
      </c>
      <c r="BJ4462">
        <v>46857.045599999983</v>
      </c>
    </row>
    <row r="4463" spans="11:62" x14ac:dyDescent="0.15">
      <c r="K4463">
        <v>2018</v>
      </c>
      <c r="L4463" t="s">
        <v>29</v>
      </c>
      <c r="M4463" t="s">
        <v>103</v>
      </c>
      <c r="N4463" t="s">
        <v>98</v>
      </c>
      <c r="O4463" t="s">
        <v>106</v>
      </c>
      <c r="P4463" t="s">
        <v>46</v>
      </c>
      <c r="Q4463" t="s">
        <v>50</v>
      </c>
      <c r="R4463">
        <v>11045</v>
      </c>
      <c r="S4463">
        <v>58417.00499999999</v>
      </c>
      <c r="T4463">
        <v>79447.126799999984</v>
      </c>
      <c r="U4463">
        <v>21030.121799999994</v>
      </c>
      <c r="AX4463" t="s">
        <v>29</v>
      </c>
      <c r="AY4463">
        <v>2018</v>
      </c>
      <c r="AZ4463">
        <v>11</v>
      </c>
      <c r="BA4463" t="s">
        <v>38</v>
      </c>
      <c r="BB4463" t="s">
        <v>103</v>
      </c>
      <c r="BC4463" t="s">
        <v>98</v>
      </c>
      <c r="BD4463" t="s">
        <v>106</v>
      </c>
      <c r="BE4463" t="s">
        <v>51</v>
      </c>
      <c r="BF4463" t="s">
        <v>54</v>
      </c>
      <c r="BG4463">
        <v>6678</v>
      </c>
      <c r="BH4463">
        <v>16748.424000000003</v>
      </c>
      <c r="BI4463">
        <v>21103.01424</v>
      </c>
      <c r="BJ4463">
        <v>4354.5902399999977</v>
      </c>
    </row>
    <row r="4464" spans="11:62" x14ac:dyDescent="0.15">
      <c r="K4464">
        <v>2018</v>
      </c>
      <c r="L4464" t="s">
        <v>29</v>
      </c>
      <c r="M4464" t="s">
        <v>103</v>
      </c>
      <c r="N4464" t="s">
        <v>98</v>
      </c>
      <c r="O4464" t="s">
        <v>106</v>
      </c>
      <c r="P4464" t="s">
        <v>51</v>
      </c>
      <c r="Q4464" t="s">
        <v>52</v>
      </c>
      <c r="R4464">
        <v>6820</v>
      </c>
      <c r="S4464">
        <v>31358.36</v>
      </c>
      <c r="T4464">
        <v>41706.618799999997</v>
      </c>
      <c r="U4464">
        <v>10348.258799999996</v>
      </c>
      <c r="AX4464" t="s">
        <v>29</v>
      </c>
      <c r="AY4464">
        <v>2018</v>
      </c>
      <c r="AZ4464">
        <v>11</v>
      </c>
      <c r="BA4464" t="s">
        <v>38</v>
      </c>
      <c r="BB4464" t="s">
        <v>103</v>
      </c>
      <c r="BC4464" t="s">
        <v>98</v>
      </c>
      <c r="BD4464" t="s">
        <v>106</v>
      </c>
      <c r="BE4464" t="s">
        <v>51</v>
      </c>
      <c r="BF4464" t="s">
        <v>55</v>
      </c>
      <c r="BG4464">
        <v>13936</v>
      </c>
      <c r="BH4464">
        <v>73582.080000000002</v>
      </c>
      <c r="BI4464">
        <v>102279.09120000001</v>
      </c>
      <c r="BJ4464">
        <v>28697.011200000008</v>
      </c>
    </row>
    <row r="4465" spans="11:62" x14ac:dyDescent="0.15">
      <c r="K4465">
        <v>2018</v>
      </c>
      <c r="L4465" t="s">
        <v>29</v>
      </c>
      <c r="M4465" t="s">
        <v>103</v>
      </c>
      <c r="N4465" t="s">
        <v>98</v>
      </c>
      <c r="O4465" t="s">
        <v>106</v>
      </c>
      <c r="P4465" t="s">
        <v>51</v>
      </c>
      <c r="Q4465" t="s">
        <v>53</v>
      </c>
      <c r="R4465">
        <v>12349</v>
      </c>
      <c r="S4465">
        <v>104126.76799999998</v>
      </c>
      <c r="T4465">
        <v>150983.81359999996</v>
      </c>
      <c r="U4465">
        <v>46857.045599999983</v>
      </c>
      <c r="AX4465" t="s">
        <v>29</v>
      </c>
      <c r="AY4465">
        <v>2018</v>
      </c>
      <c r="AZ4465">
        <v>11</v>
      </c>
      <c r="BA4465" t="s">
        <v>38</v>
      </c>
      <c r="BB4465" t="s">
        <v>103</v>
      </c>
      <c r="BC4465" t="s">
        <v>98</v>
      </c>
      <c r="BD4465" t="s">
        <v>106</v>
      </c>
      <c r="BE4465" t="s">
        <v>56</v>
      </c>
      <c r="BF4465" t="s">
        <v>57</v>
      </c>
      <c r="BG4465">
        <v>13575</v>
      </c>
      <c r="BH4465">
        <v>216466.95</v>
      </c>
      <c r="BI4465">
        <v>307383.06900000002</v>
      </c>
      <c r="BJ4465">
        <v>90916.119000000006</v>
      </c>
    </row>
    <row r="4466" spans="11:62" x14ac:dyDescent="0.15">
      <c r="K4466">
        <v>2018</v>
      </c>
      <c r="L4466" t="s">
        <v>29</v>
      </c>
      <c r="M4466" t="s">
        <v>103</v>
      </c>
      <c r="N4466" t="s">
        <v>98</v>
      </c>
      <c r="O4466" t="s">
        <v>106</v>
      </c>
      <c r="P4466" t="s">
        <v>51</v>
      </c>
      <c r="Q4466" t="s">
        <v>54</v>
      </c>
      <c r="R4466">
        <v>6678</v>
      </c>
      <c r="S4466">
        <v>16748.424000000003</v>
      </c>
      <c r="T4466">
        <v>21103.01424</v>
      </c>
      <c r="U4466">
        <v>4354.5902399999977</v>
      </c>
      <c r="AX4466" t="s">
        <v>29</v>
      </c>
      <c r="AY4466">
        <v>2018</v>
      </c>
      <c r="AZ4466">
        <v>11</v>
      </c>
      <c r="BA4466" t="s">
        <v>38</v>
      </c>
      <c r="BB4466" t="s">
        <v>103</v>
      </c>
      <c r="BC4466" t="s">
        <v>98</v>
      </c>
      <c r="BD4466" t="s">
        <v>106</v>
      </c>
      <c r="BE4466" t="s">
        <v>56</v>
      </c>
      <c r="BF4466" t="s">
        <v>58</v>
      </c>
      <c r="BG4466">
        <v>15251</v>
      </c>
      <c r="BH4466">
        <v>107611.056</v>
      </c>
      <c r="BI4466">
        <v>152807.69951999999</v>
      </c>
      <c r="BJ4466">
        <v>45196.643519999998</v>
      </c>
    </row>
    <row r="4467" spans="11:62" x14ac:dyDescent="0.15">
      <c r="K4467">
        <v>2018</v>
      </c>
      <c r="L4467" t="s">
        <v>29</v>
      </c>
      <c r="M4467" t="s">
        <v>103</v>
      </c>
      <c r="N4467" t="s">
        <v>98</v>
      </c>
      <c r="O4467" t="s">
        <v>106</v>
      </c>
      <c r="P4467" t="s">
        <v>51</v>
      </c>
      <c r="Q4467" t="s">
        <v>55</v>
      </c>
      <c r="R4467">
        <v>13936</v>
      </c>
      <c r="S4467">
        <v>73582.080000000002</v>
      </c>
      <c r="T4467">
        <v>102279.09120000001</v>
      </c>
      <c r="U4467">
        <v>28697.011200000008</v>
      </c>
      <c r="AX4467" t="s">
        <v>29</v>
      </c>
      <c r="AY4467">
        <v>2018</v>
      </c>
      <c r="AZ4467">
        <v>11</v>
      </c>
      <c r="BA4467" t="s">
        <v>38</v>
      </c>
      <c r="BB4467" t="s">
        <v>103</v>
      </c>
      <c r="BC4467" t="s">
        <v>98</v>
      </c>
      <c r="BD4467" t="s">
        <v>106</v>
      </c>
      <c r="BE4467" t="s">
        <v>56</v>
      </c>
      <c r="BF4467" t="s">
        <v>59</v>
      </c>
      <c r="BG4467">
        <v>12550</v>
      </c>
      <c r="BH4467">
        <v>28689.3</v>
      </c>
      <c r="BI4467">
        <v>36435.411</v>
      </c>
      <c r="BJ4467">
        <v>7746.1110000000008</v>
      </c>
    </row>
    <row r="4468" spans="11:62" x14ac:dyDescent="0.15">
      <c r="K4468">
        <v>2018</v>
      </c>
      <c r="L4468" t="s">
        <v>29</v>
      </c>
      <c r="M4468" t="s">
        <v>103</v>
      </c>
      <c r="N4468" t="s">
        <v>98</v>
      </c>
      <c r="O4468" t="s">
        <v>106</v>
      </c>
      <c r="P4468" t="s">
        <v>56</v>
      </c>
      <c r="Q4468" t="s">
        <v>57</v>
      </c>
      <c r="R4468">
        <v>13575</v>
      </c>
      <c r="S4468">
        <v>216466.95</v>
      </c>
      <c r="T4468">
        <v>307383.06900000002</v>
      </c>
      <c r="U4468">
        <v>90916.119000000006</v>
      </c>
      <c r="AX4468" t="s">
        <v>29</v>
      </c>
      <c r="AY4468">
        <v>2018</v>
      </c>
      <c r="AZ4468">
        <v>11</v>
      </c>
      <c r="BA4468" t="s">
        <v>38</v>
      </c>
      <c r="BB4468" t="s">
        <v>103</v>
      </c>
      <c r="BC4468" t="s">
        <v>98</v>
      </c>
      <c r="BD4468" t="s">
        <v>107</v>
      </c>
      <c r="BE4468" t="s">
        <v>46</v>
      </c>
      <c r="BF4468" t="s">
        <v>47</v>
      </c>
      <c r="BG4468">
        <v>12216</v>
      </c>
      <c r="BH4468">
        <v>18470.592000000001</v>
      </c>
      <c r="BI4468">
        <v>26782.358399999997</v>
      </c>
      <c r="BJ4468">
        <v>8311.7663999999968</v>
      </c>
    </row>
    <row r="4469" spans="11:62" x14ac:dyDescent="0.15">
      <c r="K4469">
        <v>2018</v>
      </c>
      <c r="L4469" t="s">
        <v>29</v>
      </c>
      <c r="M4469" t="s">
        <v>103</v>
      </c>
      <c r="N4469" t="s">
        <v>98</v>
      </c>
      <c r="O4469" t="s">
        <v>106</v>
      </c>
      <c r="P4469" t="s">
        <v>56</v>
      </c>
      <c r="Q4469" t="s">
        <v>58</v>
      </c>
      <c r="R4469">
        <v>15251</v>
      </c>
      <c r="S4469">
        <v>107611.056</v>
      </c>
      <c r="T4469">
        <v>152807.69951999999</v>
      </c>
      <c r="U4469">
        <v>45196.643519999998</v>
      </c>
      <c r="AX4469" t="s">
        <v>29</v>
      </c>
      <c r="AY4469">
        <v>2018</v>
      </c>
      <c r="AZ4469">
        <v>11</v>
      </c>
      <c r="BA4469" t="s">
        <v>38</v>
      </c>
      <c r="BB4469" t="s">
        <v>103</v>
      </c>
      <c r="BC4469" t="s">
        <v>98</v>
      </c>
      <c r="BD4469" t="s">
        <v>107</v>
      </c>
      <c r="BE4469" t="s">
        <v>46</v>
      </c>
      <c r="BF4469" t="s">
        <v>48</v>
      </c>
      <c r="BG4469">
        <v>16723</v>
      </c>
      <c r="BH4469">
        <v>46356.156000000003</v>
      </c>
      <c r="BI4469">
        <v>57018.071880000003</v>
      </c>
      <c r="BJ4469">
        <v>10661.91588</v>
      </c>
    </row>
    <row r="4470" spans="11:62" x14ac:dyDescent="0.15">
      <c r="K4470">
        <v>2018</v>
      </c>
      <c r="L4470" t="s">
        <v>29</v>
      </c>
      <c r="M4470" t="s">
        <v>103</v>
      </c>
      <c r="N4470" t="s">
        <v>98</v>
      </c>
      <c r="O4470" t="s">
        <v>106</v>
      </c>
      <c r="P4470" t="s">
        <v>56</v>
      </c>
      <c r="Q4470" t="s">
        <v>59</v>
      </c>
      <c r="R4470">
        <v>12550</v>
      </c>
      <c r="S4470">
        <v>28689.3</v>
      </c>
      <c r="T4470">
        <v>36435.411</v>
      </c>
      <c r="U4470">
        <v>7746.1110000000008</v>
      </c>
      <c r="AX4470" t="s">
        <v>29</v>
      </c>
      <c r="AY4470">
        <v>2018</v>
      </c>
      <c r="AZ4470">
        <v>11</v>
      </c>
      <c r="BA4470" t="s">
        <v>38</v>
      </c>
      <c r="BB4470" t="s">
        <v>103</v>
      </c>
      <c r="BC4470" t="s">
        <v>98</v>
      </c>
      <c r="BD4470" t="s">
        <v>107</v>
      </c>
      <c r="BE4470" t="s">
        <v>46</v>
      </c>
      <c r="BF4470" t="s">
        <v>49</v>
      </c>
      <c r="BG4470">
        <v>7382</v>
      </c>
      <c r="BH4470">
        <v>19326.076000000001</v>
      </c>
      <c r="BI4470">
        <v>24544.116520000003</v>
      </c>
      <c r="BJ4470">
        <v>5218.0405200000023</v>
      </c>
    </row>
    <row r="4471" spans="11:62" x14ac:dyDescent="0.15">
      <c r="K4471">
        <v>2018</v>
      </c>
      <c r="L4471" t="s">
        <v>29</v>
      </c>
      <c r="M4471" t="s">
        <v>103</v>
      </c>
      <c r="N4471" t="s">
        <v>98</v>
      </c>
      <c r="O4471" t="s">
        <v>107</v>
      </c>
      <c r="P4471" t="s">
        <v>46</v>
      </c>
      <c r="Q4471" t="s">
        <v>47</v>
      </c>
      <c r="R4471">
        <v>12216</v>
      </c>
      <c r="S4471">
        <v>18470.592000000001</v>
      </c>
      <c r="T4471">
        <v>26782.358399999997</v>
      </c>
      <c r="U4471">
        <v>8311.7663999999968</v>
      </c>
      <c r="AX4471" t="s">
        <v>29</v>
      </c>
      <c r="AY4471">
        <v>2018</v>
      </c>
      <c r="AZ4471">
        <v>11</v>
      </c>
      <c r="BA4471" t="s">
        <v>38</v>
      </c>
      <c r="BB4471" t="s">
        <v>103</v>
      </c>
      <c r="BC4471" t="s">
        <v>98</v>
      </c>
      <c r="BD4471" t="s">
        <v>107</v>
      </c>
      <c r="BE4471" t="s">
        <v>46</v>
      </c>
      <c r="BF4471" t="s">
        <v>50</v>
      </c>
      <c r="BG4471">
        <v>7278</v>
      </c>
      <c r="BH4471">
        <v>37896.545999999995</v>
      </c>
      <c r="BI4471">
        <v>53813.095319999993</v>
      </c>
      <c r="BJ4471">
        <v>15916.549319999998</v>
      </c>
    </row>
    <row r="4472" spans="11:62" x14ac:dyDescent="0.15">
      <c r="K4472">
        <v>2018</v>
      </c>
      <c r="L4472" t="s">
        <v>29</v>
      </c>
      <c r="M4472" t="s">
        <v>103</v>
      </c>
      <c r="N4472" t="s">
        <v>98</v>
      </c>
      <c r="O4472" t="s">
        <v>107</v>
      </c>
      <c r="P4472" t="s">
        <v>46</v>
      </c>
      <c r="Q4472" t="s">
        <v>48</v>
      </c>
      <c r="R4472">
        <v>16723</v>
      </c>
      <c r="S4472">
        <v>46356.156000000003</v>
      </c>
      <c r="T4472">
        <v>57018.071880000003</v>
      </c>
      <c r="U4472">
        <v>10661.91588</v>
      </c>
      <c r="AX4472" t="s">
        <v>29</v>
      </c>
      <c r="AY4472">
        <v>2018</v>
      </c>
      <c r="AZ4472">
        <v>11</v>
      </c>
      <c r="BA4472" t="s">
        <v>38</v>
      </c>
      <c r="BB4472" t="s">
        <v>103</v>
      </c>
      <c r="BC4472" t="s">
        <v>98</v>
      </c>
      <c r="BD4472" t="s">
        <v>107</v>
      </c>
      <c r="BE4472" t="s">
        <v>51</v>
      </c>
      <c r="BF4472" t="s">
        <v>52</v>
      </c>
      <c r="BG4472">
        <v>11252</v>
      </c>
      <c r="BH4472">
        <v>52164.272000000004</v>
      </c>
      <c r="BI4472">
        <v>66248.625440000003</v>
      </c>
      <c r="BJ4472">
        <v>14084.353439999999</v>
      </c>
    </row>
    <row r="4473" spans="11:62" x14ac:dyDescent="0.15">
      <c r="K4473">
        <v>2018</v>
      </c>
      <c r="L4473" t="s">
        <v>29</v>
      </c>
      <c r="M4473" t="s">
        <v>103</v>
      </c>
      <c r="N4473" t="s">
        <v>98</v>
      </c>
      <c r="O4473" t="s">
        <v>107</v>
      </c>
      <c r="P4473" t="s">
        <v>46</v>
      </c>
      <c r="Q4473" t="s">
        <v>49</v>
      </c>
      <c r="R4473">
        <v>7382</v>
      </c>
      <c r="S4473">
        <v>19326.076000000001</v>
      </c>
      <c r="T4473">
        <v>24544.116520000003</v>
      </c>
      <c r="U4473">
        <v>5218.0405200000023</v>
      </c>
      <c r="AX4473" t="s">
        <v>29</v>
      </c>
      <c r="AY4473">
        <v>2018</v>
      </c>
      <c r="AZ4473">
        <v>11</v>
      </c>
      <c r="BA4473" t="s">
        <v>38</v>
      </c>
      <c r="BB4473" t="s">
        <v>103</v>
      </c>
      <c r="BC4473" t="s">
        <v>98</v>
      </c>
      <c r="BD4473" t="s">
        <v>107</v>
      </c>
      <c r="BE4473" t="s">
        <v>51</v>
      </c>
      <c r="BF4473" t="s">
        <v>53</v>
      </c>
      <c r="BG4473">
        <v>16853</v>
      </c>
      <c r="BH4473">
        <v>148980.51999999999</v>
      </c>
      <c r="BI4473">
        <v>223470.78</v>
      </c>
      <c r="BJ4473">
        <v>74490.260000000009</v>
      </c>
    </row>
    <row r="4474" spans="11:62" x14ac:dyDescent="0.15">
      <c r="K4474">
        <v>2018</v>
      </c>
      <c r="L4474" t="s">
        <v>29</v>
      </c>
      <c r="M4474" t="s">
        <v>103</v>
      </c>
      <c r="N4474" t="s">
        <v>98</v>
      </c>
      <c r="O4474" t="s">
        <v>107</v>
      </c>
      <c r="P4474" t="s">
        <v>46</v>
      </c>
      <c r="Q4474" t="s">
        <v>50</v>
      </c>
      <c r="R4474">
        <v>7278</v>
      </c>
      <c r="S4474">
        <v>37896.545999999995</v>
      </c>
      <c r="T4474">
        <v>53813.095319999993</v>
      </c>
      <c r="U4474">
        <v>15916.549319999998</v>
      </c>
      <c r="AX4474" t="s">
        <v>29</v>
      </c>
      <c r="AY4474">
        <v>2018</v>
      </c>
      <c r="AZ4474">
        <v>11</v>
      </c>
      <c r="BA4474" t="s">
        <v>38</v>
      </c>
      <c r="BB4474" t="s">
        <v>103</v>
      </c>
      <c r="BC4474" t="s">
        <v>98</v>
      </c>
      <c r="BD4474" t="s">
        <v>107</v>
      </c>
      <c r="BE4474" t="s">
        <v>51</v>
      </c>
      <c r="BF4474" t="s">
        <v>54</v>
      </c>
      <c r="BG4474">
        <v>18520</v>
      </c>
      <c r="BH4474">
        <v>48077.919999999998</v>
      </c>
      <c r="BI4474">
        <v>71155.321599999996</v>
      </c>
      <c r="BJ4474">
        <v>23077.401599999997</v>
      </c>
    </row>
    <row r="4475" spans="11:62" x14ac:dyDescent="0.15">
      <c r="K4475">
        <v>2018</v>
      </c>
      <c r="L4475" t="s">
        <v>29</v>
      </c>
      <c r="M4475" t="s">
        <v>103</v>
      </c>
      <c r="N4475" t="s">
        <v>98</v>
      </c>
      <c r="O4475" t="s">
        <v>107</v>
      </c>
      <c r="P4475" t="s">
        <v>51</v>
      </c>
      <c r="Q4475" t="s">
        <v>52</v>
      </c>
      <c r="R4475">
        <v>11252</v>
      </c>
      <c r="S4475">
        <v>52164.272000000004</v>
      </c>
      <c r="T4475">
        <v>66248.625440000003</v>
      </c>
      <c r="U4475">
        <v>14084.353439999999</v>
      </c>
      <c r="AX4475" t="s">
        <v>29</v>
      </c>
      <c r="AY4475">
        <v>2018</v>
      </c>
      <c r="AZ4475">
        <v>11</v>
      </c>
      <c r="BA4475" t="s">
        <v>38</v>
      </c>
      <c r="BB4475" t="s">
        <v>103</v>
      </c>
      <c r="BC4475" t="s">
        <v>98</v>
      </c>
      <c r="BD4475" t="s">
        <v>107</v>
      </c>
      <c r="BE4475" t="s">
        <v>51</v>
      </c>
      <c r="BF4475" t="s">
        <v>55</v>
      </c>
      <c r="BG4475">
        <v>16455</v>
      </c>
      <c r="BH4475">
        <v>90041.76</v>
      </c>
      <c r="BI4475">
        <v>113452.6176</v>
      </c>
      <c r="BJ4475">
        <v>23410.857600000003</v>
      </c>
    </row>
    <row r="4476" spans="11:62" x14ac:dyDescent="0.15">
      <c r="K4476">
        <v>2018</v>
      </c>
      <c r="L4476" t="s">
        <v>29</v>
      </c>
      <c r="M4476" t="s">
        <v>103</v>
      </c>
      <c r="N4476" t="s">
        <v>98</v>
      </c>
      <c r="O4476" t="s">
        <v>107</v>
      </c>
      <c r="P4476" t="s">
        <v>51</v>
      </c>
      <c r="Q4476" t="s">
        <v>53</v>
      </c>
      <c r="R4476">
        <v>16853</v>
      </c>
      <c r="S4476">
        <v>148980.51999999999</v>
      </c>
      <c r="T4476">
        <v>223470.78</v>
      </c>
      <c r="U4476">
        <v>74490.260000000009</v>
      </c>
      <c r="AX4476" t="s">
        <v>29</v>
      </c>
      <c r="AY4476">
        <v>2018</v>
      </c>
      <c r="AZ4476">
        <v>11</v>
      </c>
      <c r="BA4476" t="s">
        <v>38</v>
      </c>
      <c r="BB4476" t="s">
        <v>103</v>
      </c>
      <c r="BC4476" t="s">
        <v>98</v>
      </c>
      <c r="BD4476" t="s">
        <v>107</v>
      </c>
      <c r="BE4476" t="s">
        <v>56</v>
      </c>
      <c r="BF4476" t="s">
        <v>57</v>
      </c>
      <c r="BG4476">
        <v>11197</v>
      </c>
      <c r="BH4476">
        <v>177046.96400000004</v>
      </c>
      <c r="BI4476">
        <v>265570.44600000005</v>
      </c>
      <c r="BJ4476">
        <v>88523.482000000018</v>
      </c>
    </row>
    <row r="4477" spans="11:62" x14ac:dyDescent="0.15">
      <c r="K4477">
        <v>2018</v>
      </c>
      <c r="L4477" t="s">
        <v>29</v>
      </c>
      <c r="M4477" t="s">
        <v>103</v>
      </c>
      <c r="N4477" t="s">
        <v>98</v>
      </c>
      <c r="O4477" t="s">
        <v>107</v>
      </c>
      <c r="P4477" t="s">
        <v>51</v>
      </c>
      <c r="Q4477" t="s">
        <v>54</v>
      </c>
      <c r="R4477">
        <v>18520</v>
      </c>
      <c r="S4477">
        <v>48077.919999999998</v>
      </c>
      <c r="T4477">
        <v>71155.321599999996</v>
      </c>
      <c r="U4477">
        <v>23077.401599999997</v>
      </c>
      <c r="AX4477" t="s">
        <v>29</v>
      </c>
      <c r="AY4477">
        <v>2018</v>
      </c>
      <c r="AZ4477">
        <v>11</v>
      </c>
      <c r="BA4477" t="s">
        <v>38</v>
      </c>
      <c r="BB4477" t="s">
        <v>103</v>
      </c>
      <c r="BC4477" t="s">
        <v>98</v>
      </c>
      <c r="BD4477" t="s">
        <v>107</v>
      </c>
      <c r="BE4477" t="s">
        <v>56</v>
      </c>
      <c r="BF4477" t="s">
        <v>58</v>
      </c>
      <c r="BG4477">
        <v>18142</v>
      </c>
      <c r="BH4477">
        <v>126867.00599999999</v>
      </c>
      <c r="BI4477">
        <v>189031.83893999999</v>
      </c>
      <c r="BJ4477">
        <v>62164.832939999993</v>
      </c>
    </row>
    <row r="4478" spans="11:62" x14ac:dyDescent="0.15">
      <c r="K4478">
        <v>2018</v>
      </c>
      <c r="L4478" t="s">
        <v>29</v>
      </c>
      <c r="M4478" t="s">
        <v>103</v>
      </c>
      <c r="N4478" t="s">
        <v>98</v>
      </c>
      <c r="O4478" t="s">
        <v>107</v>
      </c>
      <c r="P4478" t="s">
        <v>51</v>
      </c>
      <c r="Q4478" t="s">
        <v>55</v>
      </c>
      <c r="R4478">
        <v>16455</v>
      </c>
      <c r="S4478">
        <v>90041.76</v>
      </c>
      <c r="T4478">
        <v>113452.6176</v>
      </c>
      <c r="U4478">
        <v>23410.857600000003</v>
      </c>
      <c r="AX4478" t="s">
        <v>29</v>
      </c>
      <c r="AY4478">
        <v>2018</v>
      </c>
      <c r="AZ4478">
        <v>11</v>
      </c>
      <c r="BA4478" t="s">
        <v>38</v>
      </c>
      <c r="BB4478" t="s">
        <v>103</v>
      </c>
      <c r="BC4478" t="s">
        <v>98</v>
      </c>
      <c r="BD4478" t="s">
        <v>107</v>
      </c>
      <c r="BE4478" t="s">
        <v>56</v>
      </c>
      <c r="BF4478" t="s">
        <v>59</v>
      </c>
      <c r="BG4478">
        <v>12495</v>
      </c>
      <c r="BH4478">
        <v>25189.919999999998</v>
      </c>
      <c r="BI4478">
        <v>35517.787199999999</v>
      </c>
      <c r="BJ4478">
        <v>10327.867200000001</v>
      </c>
    </row>
    <row r="4479" spans="11:62" x14ac:dyDescent="0.15">
      <c r="K4479">
        <v>2018</v>
      </c>
      <c r="L4479" t="s">
        <v>29</v>
      </c>
      <c r="M4479" t="s">
        <v>103</v>
      </c>
      <c r="N4479" t="s">
        <v>98</v>
      </c>
      <c r="O4479" t="s">
        <v>107</v>
      </c>
      <c r="P4479" t="s">
        <v>56</v>
      </c>
      <c r="Q4479" t="s">
        <v>57</v>
      </c>
      <c r="R4479">
        <v>11197</v>
      </c>
      <c r="S4479">
        <v>177046.96400000004</v>
      </c>
      <c r="T4479">
        <v>265570.44600000005</v>
      </c>
      <c r="U4479">
        <v>88523.482000000018</v>
      </c>
      <c r="AX4479" t="s">
        <v>30</v>
      </c>
      <c r="AY4479">
        <v>2018</v>
      </c>
      <c r="AZ4479">
        <v>12</v>
      </c>
      <c r="BA4479" t="s">
        <v>38</v>
      </c>
      <c r="BB4479" t="s">
        <v>43</v>
      </c>
      <c r="BC4479" t="s">
        <v>44</v>
      </c>
      <c r="BD4479" t="s">
        <v>45</v>
      </c>
      <c r="BE4479" t="s">
        <v>46</v>
      </c>
      <c r="BF4479" t="s">
        <v>47</v>
      </c>
      <c r="BG4479">
        <v>5269</v>
      </c>
      <c r="BH4479">
        <v>7397.6759999999995</v>
      </c>
      <c r="BI4479">
        <v>9543.0020399999994</v>
      </c>
      <c r="BJ4479">
        <v>2145.3260399999999</v>
      </c>
    </row>
    <row r="4480" spans="11:62" x14ac:dyDescent="0.15">
      <c r="K4480">
        <v>2018</v>
      </c>
      <c r="L4480" t="s">
        <v>29</v>
      </c>
      <c r="M4480" t="s">
        <v>103</v>
      </c>
      <c r="N4480" t="s">
        <v>98</v>
      </c>
      <c r="O4480" t="s">
        <v>107</v>
      </c>
      <c r="P4480" t="s">
        <v>56</v>
      </c>
      <c r="Q4480" t="s">
        <v>58</v>
      </c>
      <c r="R4480">
        <v>18142</v>
      </c>
      <c r="S4480">
        <v>126867.00599999999</v>
      </c>
      <c r="T4480">
        <v>189031.83893999999</v>
      </c>
      <c r="U4480">
        <v>62164.832939999993</v>
      </c>
      <c r="AX4480" t="s">
        <v>30</v>
      </c>
      <c r="AY4480">
        <v>2018</v>
      </c>
      <c r="AZ4480">
        <v>12</v>
      </c>
      <c r="BA4480" t="s">
        <v>38</v>
      </c>
      <c r="BB4480" t="s">
        <v>43</v>
      </c>
      <c r="BC4480" t="s">
        <v>44</v>
      </c>
      <c r="BD4480" t="s">
        <v>45</v>
      </c>
      <c r="BE4480" t="s">
        <v>46</v>
      </c>
      <c r="BF4480" t="s">
        <v>48</v>
      </c>
      <c r="BG4480">
        <v>5020</v>
      </c>
      <c r="BH4480">
        <v>12369.28</v>
      </c>
      <c r="BI4480">
        <v>15461.6</v>
      </c>
      <c r="BJ4480">
        <v>3092.3199999999997</v>
      </c>
    </row>
    <row r="4481" spans="11:62" x14ac:dyDescent="0.15">
      <c r="K4481">
        <v>2018</v>
      </c>
      <c r="L4481" t="s">
        <v>29</v>
      </c>
      <c r="M4481" t="s">
        <v>103</v>
      </c>
      <c r="N4481" t="s">
        <v>98</v>
      </c>
      <c r="O4481" t="s">
        <v>107</v>
      </c>
      <c r="P4481" t="s">
        <v>56</v>
      </c>
      <c r="Q4481" t="s">
        <v>59</v>
      </c>
      <c r="R4481">
        <v>12495</v>
      </c>
      <c r="S4481">
        <v>25189.919999999998</v>
      </c>
      <c r="T4481">
        <v>35517.787199999999</v>
      </c>
      <c r="U4481">
        <v>10327.867200000001</v>
      </c>
      <c r="AX4481" t="s">
        <v>30</v>
      </c>
      <c r="AY4481">
        <v>2018</v>
      </c>
      <c r="AZ4481">
        <v>12</v>
      </c>
      <c r="BA4481" t="s">
        <v>38</v>
      </c>
      <c r="BB4481" t="s">
        <v>43</v>
      </c>
      <c r="BC4481" t="s">
        <v>44</v>
      </c>
      <c r="BD4481" t="s">
        <v>45</v>
      </c>
      <c r="BE4481" t="s">
        <v>46</v>
      </c>
      <c r="BF4481" t="s">
        <v>49</v>
      </c>
      <c r="BG4481">
        <v>18299</v>
      </c>
      <c r="BH4481">
        <v>51932.562000000005</v>
      </c>
      <c r="BI4481">
        <v>65954.353740000006</v>
      </c>
      <c r="BJ4481">
        <v>14021.791740000001</v>
      </c>
    </row>
    <row r="4482" spans="11:62" x14ac:dyDescent="0.15">
      <c r="K4482">
        <v>2018</v>
      </c>
      <c r="L4482" t="s">
        <v>30</v>
      </c>
      <c r="M4482" t="s">
        <v>43</v>
      </c>
      <c r="N4482" t="s">
        <v>44</v>
      </c>
      <c r="O4482" t="s">
        <v>45</v>
      </c>
      <c r="P4482" t="s">
        <v>46</v>
      </c>
      <c r="Q4482" t="s">
        <v>47</v>
      </c>
      <c r="R4482">
        <v>5269</v>
      </c>
      <c r="S4482">
        <v>7397.6759999999995</v>
      </c>
      <c r="T4482">
        <v>9543.0020399999994</v>
      </c>
      <c r="U4482">
        <v>2145.3260399999999</v>
      </c>
      <c r="AX4482" t="s">
        <v>30</v>
      </c>
      <c r="AY4482">
        <v>2018</v>
      </c>
      <c r="AZ4482">
        <v>12</v>
      </c>
      <c r="BA4482" t="s">
        <v>38</v>
      </c>
      <c r="BB4482" t="s">
        <v>43</v>
      </c>
      <c r="BC4482" t="s">
        <v>44</v>
      </c>
      <c r="BD4482" t="s">
        <v>45</v>
      </c>
      <c r="BE4482" t="s">
        <v>46</v>
      </c>
      <c r="BF4482" t="s">
        <v>50</v>
      </c>
      <c r="BG4482">
        <v>16250</v>
      </c>
      <c r="BH4482">
        <v>86612.5</v>
      </c>
      <c r="BI4482">
        <v>129052.625</v>
      </c>
      <c r="BJ4482">
        <v>42440.125</v>
      </c>
    </row>
    <row r="4483" spans="11:62" x14ac:dyDescent="0.15">
      <c r="K4483">
        <v>2018</v>
      </c>
      <c r="L4483" t="s">
        <v>30</v>
      </c>
      <c r="M4483" t="s">
        <v>43</v>
      </c>
      <c r="N4483" t="s">
        <v>44</v>
      </c>
      <c r="O4483" t="s">
        <v>45</v>
      </c>
      <c r="P4483" t="s">
        <v>46</v>
      </c>
      <c r="Q4483" t="s">
        <v>48</v>
      </c>
      <c r="R4483">
        <v>5020</v>
      </c>
      <c r="S4483">
        <v>12369.28</v>
      </c>
      <c r="T4483">
        <v>15461.6</v>
      </c>
      <c r="U4483">
        <v>3092.3199999999997</v>
      </c>
      <c r="AX4483" t="s">
        <v>30</v>
      </c>
      <c r="AY4483">
        <v>2018</v>
      </c>
      <c r="AZ4483">
        <v>12</v>
      </c>
      <c r="BA4483" t="s">
        <v>38</v>
      </c>
      <c r="BB4483" t="s">
        <v>43</v>
      </c>
      <c r="BC4483" t="s">
        <v>44</v>
      </c>
      <c r="BD4483" t="s">
        <v>45</v>
      </c>
      <c r="BE4483" t="s">
        <v>51</v>
      </c>
      <c r="BF4483" t="s">
        <v>52</v>
      </c>
      <c r="BG4483">
        <v>7700</v>
      </c>
      <c r="BH4483">
        <v>35404.6</v>
      </c>
      <c r="BI4483">
        <v>43547.657999999996</v>
      </c>
      <c r="BJ4483">
        <v>8143.0579999999973</v>
      </c>
    </row>
    <row r="4484" spans="11:62" x14ac:dyDescent="0.15">
      <c r="K4484">
        <v>2018</v>
      </c>
      <c r="L4484" t="s">
        <v>30</v>
      </c>
      <c r="M4484" t="s">
        <v>43</v>
      </c>
      <c r="N4484" t="s">
        <v>44</v>
      </c>
      <c r="O4484" t="s">
        <v>45</v>
      </c>
      <c r="P4484" t="s">
        <v>46</v>
      </c>
      <c r="Q4484" t="s">
        <v>49</v>
      </c>
      <c r="R4484">
        <v>18299</v>
      </c>
      <c r="S4484">
        <v>51932.562000000005</v>
      </c>
      <c r="T4484">
        <v>65954.353740000006</v>
      </c>
      <c r="U4484">
        <v>14021.791740000001</v>
      </c>
      <c r="AX4484" t="s">
        <v>30</v>
      </c>
      <c r="AY4484">
        <v>2018</v>
      </c>
      <c r="AZ4484">
        <v>12</v>
      </c>
      <c r="BA4484" t="s">
        <v>38</v>
      </c>
      <c r="BB4484" t="s">
        <v>43</v>
      </c>
      <c r="BC4484" t="s">
        <v>44</v>
      </c>
      <c r="BD4484" t="s">
        <v>45</v>
      </c>
      <c r="BE4484" t="s">
        <v>51</v>
      </c>
      <c r="BF4484" t="s">
        <v>53</v>
      </c>
      <c r="BG4484">
        <v>8623</v>
      </c>
      <c r="BH4484">
        <v>68604.588000000003</v>
      </c>
      <c r="BI4484">
        <v>99476.652600000001</v>
      </c>
      <c r="BJ4484">
        <v>30872.064599999998</v>
      </c>
    </row>
    <row r="4485" spans="11:62" x14ac:dyDescent="0.15">
      <c r="K4485">
        <v>2018</v>
      </c>
      <c r="L4485" t="s">
        <v>30</v>
      </c>
      <c r="M4485" t="s">
        <v>43</v>
      </c>
      <c r="N4485" t="s">
        <v>44</v>
      </c>
      <c r="O4485" t="s">
        <v>45</v>
      </c>
      <c r="P4485" t="s">
        <v>46</v>
      </c>
      <c r="Q4485" t="s">
        <v>50</v>
      </c>
      <c r="R4485">
        <v>16250</v>
      </c>
      <c r="S4485">
        <v>86612.5</v>
      </c>
      <c r="T4485">
        <v>129052.625</v>
      </c>
      <c r="U4485">
        <v>42440.125</v>
      </c>
      <c r="AX4485" t="s">
        <v>30</v>
      </c>
      <c r="AY4485">
        <v>2018</v>
      </c>
      <c r="AZ4485">
        <v>12</v>
      </c>
      <c r="BA4485" t="s">
        <v>38</v>
      </c>
      <c r="BB4485" t="s">
        <v>43</v>
      </c>
      <c r="BC4485" t="s">
        <v>44</v>
      </c>
      <c r="BD4485" t="s">
        <v>45</v>
      </c>
      <c r="BE4485" t="s">
        <v>51</v>
      </c>
      <c r="BF4485" t="s">
        <v>54</v>
      </c>
      <c r="BG4485">
        <v>9147</v>
      </c>
      <c r="BH4485">
        <v>24550.548000000003</v>
      </c>
      <c r="BI4485">
        <v>34370.767200000002</v>
      </c>
      <c r="BJ4485">
        <v>9820.2191999999995</v>
      </c>
    </row>
    <row r="4486" spans="11:62" x14ac:dyDescent="0.15">
      <c r="K4486">
        <v>2018</v>
      </c>
      <c r="L4486" t="s">
        <v>30</v>
      </c>
      <c r="M4486" t="s">
        <v>43</v>
      </c>
      <c r="N4486" t="s">
        <v>44</v>
      </c>
      <c r="O4486" t="s">
        <v>45</v>
      </c>
      <c r="P4486" t="s">
        <v>51</v>
      </c>
      <c r="Q4486" t="s">
        <v>52</v>
      </c>
      <c r="R4486">
        <v>7700</v>
      </c>
      <c r="S4486">
        <v>35404.6</v>
      </c>
      <c r="T4486">
        <v>43547.657999999996</v>
      </c>
      <c r="U4486">
        <v>8143.0579999999973</v>
      </c>
      <c r="AX4486" t="s">
        <v>30</v>
      </c>
      <c r="AY4486">
        <v>2018</v>
      </c>
      <c r="AZ4486">
        <v>12</v>
      </c>
      <c r="BA4486" t="s">
        <v>38</v>
      </c>
      <c r="BB4486" t="s">
        <v>43</v>
      </c>
      <c r="BC4486" t="s">
        <v>44</v>
      </c>
      <c r="BD4486" t="s">
        <v>45</v>
      </c>
      <c r="BE4486" t="s">
        <v>51</v>
      </c>
      <c r="BF4486" t="s">
        <v>55</v>
      </c>
      <c r="BG4486">
        <v>12124</v>
      </c>
      <c r="BH4486">
        <v>70416.191999999995</v>
      </c>
      <c r="BI4486">
        <v>101399.31647999999</v>
      </c>
      <c r="BJ4486">
        <v>30983.124479999999</v>
      </c>
    </row>
    <row r="4487" spans="11:62" x14ac:dyDescent="0.15">
      <c r="K4487">
        <v>2018</v>
      </c>
      <c r="L4487" t="s">
        <v>30</v>
      </c>
      <c r="M4487" t="s">
        <v>43</v>
      </c>
      <c r="N4487" t="s">
        <v>44</v>
      </c>
      <c r="O4487" t="s">
        <v>45</v>
      </c>
      <c r="P4487" t="s">
        <v>51</v>
      </c>
      <c r="Q4487" t="s">
        <v>53</v>
      </c>
      <c r="R4487">
        <v>8623</v>
      </c>
      <c r="S4487">
        <v>68604.588000000003</v>
      </c>
      <c r="T4487">
        <v>99476.652600000001</v>
      </c>
      <c r="U4487">
        <v>30872.064599999998</v>
      </c>
      <c r="AX4487" t="s">
        <v>30</v>
      </c>
      <c r="AY4487">
        <v>2018</v>
      </c>
      <c r="AZ4487">
        <v>12</v>
      </c>
      <c r="BA4487" t="s">
        <v>38</v>
      </c>
      <c r="BB4487" t="s">
        <v>43</v>
      </c>
      <c r="BC4487" t="s">
        <v>44</v>
      </c>
      <c r="BD4487" t="s">
        <v>45</v>
      </c>
      <c r="BE4487" t="s">
        <v>56</v>
      </c>
      <c r="BF4487" t="s">
        <v>57</v>
      </c>
      <c r="BG4487">
        <v>18568</v>
      </c>
      <c r="BH4487">
        <v>293597.21600000001</v>
      </c>
      <c r="BI4487">
        <v>361124.57568000001</v>
      </c>
      <c r="BJ4487">
        <v>67527.359679999994</v>
      </c>
    </row>
    <row r="4488" spans="11:62" x14ac:dyDescent="0.15">
      <c r="K4488">
        <v>2018</v>
      </c>
      <c r="L4488" t="s">
        <v>30</v>
      </c>
      <c r="M4488" t="s">
        <v>43</v>
      </c>
      <c r="N4488" t="s">
        <v>44</v>
      </c>
      <c r="O4488" t="s">
        <v>45</v>
      </c>
      <c r="P4488" t="s">
        <v>51</v>
      </c>
      <c r="Q4488" t="s">
        <v>54</v>
      </c>
      <c r="R4488">
        <v>9147</v>
      </c>
      <c r="S4488">
        <v>24550.548000000003</v>
      </c>
      <c r="T4488">
        <v>34370.767200000002</v>
      </c>
      <c r="U4488">
        <v>9820.2191999999995</v>
      </c>
      <c r="AX4488" t="s">
        <v>30</v>
      </c>
      <c r="AY4488">
        <v>2018</v>
      </c>
      <c r="AZ4488">
        <v>12</v>
      </c>
      <c r="BA4488" t="s">
        <v>38</v>
      </c>
      <c r="BB4488" t="s">
        <v>43</v>
      </c>
      <c r="BC4488" t="s">
        <v>44</v>
      </c>
      <c r="BD4488" t="s">
        <v>45</v>
      </c>
      <c r="BE4488" t="s">
        <v>56</v>
      </c>
      <c r="BF4488" t="s">
        <v>58</v>
      </c>
      <c r="BG4488">
        <v>15408</v>
      </c>
      <c r="BH4488">
        <v>110660.25599999999</v>
      </c>
      <c r="BI4488">
        <v>142751.73023999998</v>
      </c>
      <c r="BJ4488">
        <v>32091.474239999981</v>
      </c>
    </row>
    <row r="4489" spans="11:62" x14ac:dyDescent="0.15">
      <c r="K4489">
        <v>2018</v>
      </c>
      <c r="L4489" t="s">
        <v>30</v>
      </c>
      <c r="M4489" t="s">
        <v>43</v>
      </c>
      <c r="N4489" t="s">
        <v>44</v>
      </c>
      <c r="O4489" t="s">
        <v>45</v>
      </c>
      <c r="P4489" t="s">
        <v>51</v>
      </c>
      <c r="Q4489" t="s">
        <v>55</v>
      </c>
      <c r="R4489">
        <v>12124</v>
      </c>
      <c r="S4489">
        <v>70416.191999999995</v>
      </c>
      <c r="T4489">
        <v>101399.31647999999</v>
      </c>
      <c r="U4489">
        <v>30983.124479999999</v>
      </c>
      <c r="AX4489" t="s">
        <v>30</v>
      </c>
      <c r="AY4489">
        <v>2018</v>
      </c>
      <c r="AZ4489">
        <v>12</v>
      </c>
      <c r="BA4489" t="s">
        <v>38</v>
      </c>
      <c r="BB4489" t="s">
        <v>43</v>
      </c>
      <c r="BC4489" t="s">
        <v>44</v>
      </c>
      <c r="BD4489" t="s">
        <v>45</v>
      </c>
      <c r="BE4489" t="s">
        <v>56</v>
      </c>
      <c r="BF4489" t="s">
        <v>59</v>
      </c>
      <c r="BG4489">
        <v>6580</v>
      </c>
      <c r="BH4489">
        <v>13502.16</v>
      </c>
      <c r="BI4489">
        <v>19578.131999999998</v>
      </c>
      <c r="BJ4489">
        <v>6075.9719999999979</v>
      </c>
    </row>
    <row r="4490" spans="11:62" x14ac:dyDescent="0.15">
      <c r="K4490">
        <v>2018</v>
      </c>
      <c r="L4490" t="s">
        <v>30</v>
      </c>
      <c r="M4490" t="s">
        <v>43</v>
      </c>
      <c r="N4490" t="s">
        <v>44</v>
      </c>
      <c r="O4490" t="s">
        <v>45</v>
      </c>
      <c r="P4490" t="s">
        <v>56</v>
      </c>
      <c r="Q4490" t="s">
        <v>57</v>
      </c>
      <c r="R4490">
        <v>18568</v>
      </c>
      <c r="S4490">
        <v>293597.21600000001</v>
      </c>
      <c r="T4490">
        <v>361124.57568000001</v>
      </c>
      <c r="U4490">
        <v>67527.359679999994</v>
      </c>
      <c r="AX4490" t="s">
        <v>30</v>
      </c>
      <c r="AY4490">
        <v>2018</v>
      </c>
      <c r="AZ4490">
        <v>12</v>
      </c>
      <c r="BA4490" t="s">
        <v>38</v>
      </c>
      <c r="BB4490" t="s">
        <v>43</v>
      </c>
      <c r="BC4490" t="s">
        <v>44</v>
      </c>
      <c r="BD4490" t="s">
        <v>60</v>
      </c>
      <c r="BE4490" t="s">
        <v>46</v>
      </c>
      <c r="BF4490" t="s">
        <v>47</v>
      </c>
      <c r="BG4490">
        <v>15697</v>
      </c>
      <c r="BH4490">
        <v>22226.951999999997</v>
      </c>
      <c r="BI4490">
        <v>33118.158479999998</v>
      </c>
      <c r="BJ4490">
        <v>10891.206480000001</v>
      </c>
    </row>
    <row r="4491" spans="11:62" x14ac:dyDescent="0.15">
      <c r="K4491">
        <v>2018</v>
      </c>
      <c r="L4491" t="s">
        <v>30</v>
      </c>
      <c r="M4491" t="s">
        <v>43</v>
      </c>
      <c r="N4491" t="s">
        <v>44</v>
      </c>
      <c r="O4491" t="s">
        <v>45</v>
      </c>
      <c r="P4491" t="s">
        <v>56</v>
      </c>
      <c r="Q4491" t="s">
        <v>58</v>
      </c>
      <c r="R4491">
        <v>15408</v>
      </c>
      <c r="S4491">
        <v>110660.25599999999</v>
      </c>
      <c r="T4491">
        <v>142751.73023999998</v>
      </c>
      <c r="U4491">
        <v>32091.474239999981</v>
      </c>
      <c r="AX4491" t="s">
        <v>30</v>
      </c>
      <c r="AY4491">
        <v>2018</v>
      </c>
      <c r="AZ4491">
        <v>12</v>
      </c>
      <c r="BA4491" t="s">
        <v>38</v>
      </c>
      <c r="BB4491" t="s">
        <v>43</v>
      </c>
      <c r="BC4491" t="s">
        <v>44</v>
      </c>
      <c r="BD4491" t="s">
        <v>60</v>
      </c>
      <c r="BE4491" t="s">
        <v>46</v>
      </c>
      <c r="BF4491" t="s">
        <v>48</v>
      </c>
      <c r="BG4491">
        <v>14597</v>
      </c>
      <c r="BH4491">
        <v>35645.874000000003</v>
      </c>
      <c r="BI4491">
        <v>47052.553680000005</v>
      </c>
      <c r="BJ4491">
        <v>11406.679680000001</v>
      </c>
    </row>
    <row r="4492" spans="11:62" x14ac:dyDescent="0.15">
      <c r="K4492">
        <v>2018</v>
      </c>
      <c r="L4492" t="s">
        <v>30</v>
      </c>
      <c r="M4492" t="s">
        <v>43</v>
      </c>
      <c r="N4492" t="s">
        <v>44</v>
      </c>
      <c r="O4492" t="s">
        <v>45</v>
      </c>
      <c r="P4492" t="s">
        <v>56</v>
      </c>
      <c r="Q4492" t="s">
        <v>59</v>
      </c>
      <c r="R4492">
        <v>6580</v>
      </c>
      <c r="S4492">
        <v>13502.16</v>
      </c>
      <c r="T4492">
        <v>19578.131999999998</v>
      </c>
      <c r="U4492">
        <v>6075.9719999999979</v>
      </c>
      <c r="AX4492" t="s">
        <v>30</v>
      </c>
      <c r="AY4492">
        <v>2018</v>
      </c>
      <c r="AZ4492">
        <v>12</v>
      </c>
      <c r="BA4492" t="s">
        <v>38</v>
      </c>
      <c r="BB4492" t="s">
        <v>43</v>
      </c>
      <c r="BC4492" t="s">
        <v>44</v>
      </c>
      <c r="BD4492" t="s">
        <v>60</v>
      </c>
      <c r="BE4492" t="s">
        <v>46</v>
      </c>
      <c r="BF4492" t="s">
        <v>49</v>
      </c>
      <c r="BG4492">
        <v>5488</v>
      </c>
      <c r="BH4492">
        <v>15695.68</v>
      </c>
      <c r="BI4492">
        <v>21973.952000000001</v>
      </c>
      <c r="BJ4492">
        <v>6278.2720000000008</v>
      </c>
    </row>
    <row r="4493" spans="11:62" x14ac:dyDescent="0.15">
      <c r="K4493">
        <v>2018</v>
      </c>
      <c r="L4493" t="s">
        <v>30</v>
      </c>
      <c r="M4493" t="s">
        <v>43</v>
      </c>
      <c r="N4493" t="s">
        <v>44</v>
      </c>
      <c r="O4493" t="s">
        <v>60</v>
      </c>
      <c r="P4493" t="s">
        <v>46</v>
      </c>
      <c r="Q4493" t="s">
        <v>47</v>
      </c>
      <c r="R4493">
        <v>15697</v>
      </c>
      <c r="S4493">
        <v>22226.951999999997</v>
      </c>
      <c r="T4493">
        <v>33118.158479999998</v>
      </c>
      <c r="U4493">
        <v>10891.206480000001</v>
      </c>
      <c r="AX4493" t="s">
        <v>30</v>
      </c>
      <c r="AY4493">
        <v>2018</v>
      </c>
      <c r="AZ4493">
        <v>12</v>
      </c>
      <c r="BA4493" t="s">
        <v>38</v>
      </c>
      <c r="BB4493" t="s">
        <v>43</v>
      </c>
      <c r="BC4493" t="s">
        <v>44</v>
      </c>
      <c r="BD4493" t="s">
        <v>60</v>
      </c>
      <c r="BE4493" t="s">
        <v>46</v>
      </c>
      <c r="BF4493" t="s">
        <v>50</v>
      </c>
      <c r="BG4493">
        <v>7888</v>
      </c>
      <c r="BH4493">
        <v>37838.735999999997</v>
      </c>
      <c r="BI4493">
        <v>50703.906239999997</v>
      </c>
      <c r="BJ4493">
        <v>12865.170239999999</v>
      </c>
    </row>
    <row r="4494" spans="11:62" x14ac:dyDescent="0.15">
      <c r="K4494">
        <v>2018</v>
      </c>
      <c r="L4494" t="s">
        <v>30</v>
      </c>
      <c r="M4494" t="s">
        <v>43</v>
      </c>
      <c r="N4494" t="s">
        <v>44</v>
      </c>
      <c r="O4494" t="s">
        <v>60</v>
      </c>
      <c r="P4494" t="s">
        <v>46</v>
      </c>
      <c r="Q4494" t="s">
        <v>48</v>
      </c>
      <c r="R4494">
        <v>14597</v>
      </c>
      <c r="S4494">
        <v>35645.874000000003</v>
      </c>
      <c r="T4494">
        <v>47052.553680000005</v>
      </c>
      <c r="U4494">
        <v>11406.679680000001</v>
      </c>
      <c r="AX4494" t="s">
        <v>30</v>
      </c>
      <c r="AY4494">
        <v>2018</v>
      </c>
      <c r="AZ4494">
        <v>12</v>
      </c>
      <c r="BA4494" t="s">
        <v>38</v>
      </c>
      <c r="BB4494" t="s">
        <v>43</v>
      </c>
      <c r="BC4494" t="s">
        <v>44</v>
      </c>
      <c r="BD4494" t="s">
        <v>60</v>
      </c>
      <c r="BE4494" t="s">
        <v>51</v>
      </c>
      <c r="BF4494" t="s">
        <v>52</v>
      </c>
      <c r="BG4494">
        <v>17735</v>
      </c>
      <c r="BH4494">
        <v>80871.600000000006</v>
      </c>
      <c r="BI4494">
        <v>97045.92</v>
      </c>
      <c r="BJ4494">
        <v>16174.319999999992</v>
      </c>
    </row>
    <row r="4495" spans="11:62" x14ac:dyDescent="0.15">
      <c r="K4495">
        <v>2018</v>
      </c>
      <c r="L4495" t="s">
        <v>30</v>
      </c>
      <c r="M4495" t="s">
        <v>43</v>
      </c>
      <c r="N4495" t="s">
        <v>44</v>
      </c>
      <c r="O4495" t="s">
        <v>60</v>
      </c>
      <c r="P4495" t="s">
        <v>46</v>
      </c>
      <c r="Q4495" t="s">
        <v>49</v>
      </c>
      <c r="R4495">
        <v>5488</v>
      </c>
      <c r="S4495">
        <v>15695.68</v>
      </c>
      <c r="T4495">
        <v>21973.952000000001</v>
      </c>
      <c r="U4495">
        <v>6278.2720000000008</v>
      </c>
      <c r="AX4495" t="s">
        <v>30</v>
      </c>
      <c r="AY4495">
        <v>2018</v>
      </c>
      <c r="AZ4495">
        <v>12</v>
      </c>
      <c r="BA4495" t="s">
        <v>38</v>
      </c>
      <c r="BB4495" t="s">
        <v>43</v>
      </c>
      <c r="BC4495" t="s">
        <v>44</v>
      </c>
      <c r="BD4495" t="s">
        <v>60</v>
      </c>
      <c r="BE4495" t="s">
        <v>51</v>
      </c>
      <c r="BF4495" t="s">
        <v>53</v>
      </c>
      <c r="BG4495">
        <v>13517</v>
      </c>
      <c r="BH4495">
        <v>117651.96799999999</v>
      </c>
      <c r="BI4495">
        <v>148241.47967999999</v>
      </c>
      <c r="BJ4495">
        <v>30589.511679999996</v>
      </c>
    </row>
    <row r="4496" spans="11:62" x14ac:dyDescent="0.15">
      <c r="K4496">
        <v>2018</v>
      </c>
      <c r="L4496" t="s">
        <v>30</v>
      </c>
      <c r="M4496" t="s">
        <v>43</v>
      </c>
      <c r="N4496" t="s">
        <v>44</v>
      </c>
      <c r="O4496" t="s">
        <v>60</v>
      </c>
      <c r="P4496" t="s">
        <v>46</v>
      </c>
      <c r="Q4496" t="s">
        <v>50</v>
      </c>
      <c r="R4496">
        <v>7888</v>
      </c>
      <c r="S4496">
        <v>37838.735999999997</v>
      </c>
      <c r="T4496">
        <v>50703.906239999997</v>
      </c>
      <c r="U4496">
        <v>12865.170239999999</v>
      </c>
      <c r="AX4496" t="s">
        <v>30</v>
      </c>
      <c r="AY4496">
        <v>2018</v>
      </c>
      <c r="AZ4496">
        <v>12</v>
      </c>
      <c r="BA4496" t="s">
        <v>38</v>
      </c>
      <c r="BB4496" t="s">
        <v>43</v>
      </c>
      <c r="BC4496" t="s">
        <v>44</v>
      </c>
      <c r="BD4496" t="s">
        <v>60</v>
      </c>
      <c r="BE4496" t="s">
        <v>51</v>
      </c>
      <c r="BF4496" t="s">
        <v>54</v>
      </c>
      <c r="BG4496">
        <v>11514</v>
      </c>
      <c r="BH4496">
        <v>31156.884000000005</v>
      </c>
      <c r="BI4496">
        <v>37699.829640000004</v>
      </c>
      <c r="BJ4496">
        <v>6542.9456399999981</v>
      </c>
    </row>
    <row r="4497" spans="11:62" x14ac:dyDescent="0.15">
      <c r="K4497">
        <v>2018</v>
      </c>
      <c r="L4497" t="s">
        <v>30</v>
      </c>
      <c r="M4497" t="s">
        <v>43</v>
      </c>
      <c r="N4497" t="s">
        <v>44</v>
      </c>
      <c r="O4497" t="s">
        <v>60</v>
      </c>
      <c r="P4497" t="s">
        <v>51</v>
      </c>
      <c r="Q4497" t="s">
        <v>52</v>
      </c>
      <c r="R4497">
        <v>17735</v>
      </c>
      <c r="S4497">
        <v>80871.600000000006</v>
      </c>
      <c r="T4497">
        <v>97045.92</v>
      </c>
      <c r="U4497">
        <v>16174.319999999992</v>
      </c>
      <c r="AX4497" t="s">
        <v>30</v>
      </c>
      <c r="AY4497">
        <v>2018</v>
      </c>
      <c r="AZ4497">
        <v>12</v>
      </c>
      <c r="BA4497" t="s">
        <v>38</v>
      </c>
      <c r="BB4497" t="s">
        <v>43</v>
      </c>
      <c r="BC4497" t="s">
        <v>44</v>
      </c>
      <c r="BD4497" t="s">
        <v>60</v>
      </c>
      <c r="BE4497" t="s">
        <v>51</v>
      </c>
      <c r="BF4497" t="s">
        <v>55</v>
      </c>
      <c r="BG4497">
        <v>8674</v>
      </c>
      <c r="BH4497">
        <v>49962.239999999998</v>
      </c>
      <c r="BI4497">
        <v>62952.422399999996</v>
      </c>
      <c r="BJ4497">
        <v>12990.182399999998</v>
      </c>
    </row>
    <row r="4498" spans="11:62" x14ac:dyDescent="0.15">
      <c r="K4498">
        <v>2018</v>
      </c>
      <c r="L4498" t="s">
        <v>30</v>
      </c>
      <c r="M4498" t="s">
        <v>43</v>
      </c>
      <c r="N4498" t="s">
        <v>44</v>
      </c>
      <c r="O4498" t="s">
        <v>60</v>
      </c>
      <c r="P4498" t="s">
        <v>51</v>
      </c>
      <c r="Q4498" t="s">
        <v>53</v>
      </c>
      <c r="R4498">
        <v>13517</v>
      </c>
      <c r="S4498">
        <v>117651.96799999999</v>
      </c>
      <c r="T4498">
        <v>148241.47967999999</v>
      </c>
      <c r="U4498">
        <v>30589.511679999996</v>
      </c>
      <c r="AX4498" t="s">
        <v>30</v>
      </c>
      <c r="AY4498">
        <v>2018</v>
      </c>
      <c r="AZ4498">
        <v>12</v>
      </c>
      <c r="BA4498" t="s">
        <v>38</v>
      </c>
      <c r="BB4498" t="s">
        <v>43</v>
      </c>
      <c r="BC4498" t="s">
        <v>44</v>
      </c>
      <c r="BD4498" t="s">
        <v>60</v>
      </c>
      <c r="BE4498" t="s">
        <v>56</v>
      </c>
      <c r="BF4498" t="s">
        <v>57</v>
      </c>
      <c r="BG4498">
        <v>7159</v>
      </c>
      <c r="BH4498">
        <v>107442.27200000001</v>
      </c>
      <c r="BI4498">
        <v>145047.06720000002</v>
      </c>
      <c r="BJ4498">
        <v>37604.795200000008</v>
      </c>
    </row>
    <row r="4499" spans="11:62" x14ac:dyDescent="0.15">
      <c r="K4499">
        <v>2018</v>
      </c>
      <c r="L4499" t="s">
        <v>30</v>
      </c>
      <c r="M4499" t="s">
        <v>43</v>
      </c>
      <c r="N4499" t="s">
        <v>44</v>
      </c>
      <c r="O4499" t="s">
        <v>60</v>
      </c>
      <c r="P4499" t="s">
        <v>51</v>
      </c>
      <c r="Q4499" t="s">
        <v>54</v>
      </c>
      <c r="R4499">
        <v>11514</v>
      </c>
      <c r="S4499">
        <v>31156.884000000005</v>
      </c>
      <c r="T4499">
        <v>37699.829640000004</v>
      </c>
      <c r="U4499">
        <v>6542.9456399999981</v>
      </c>
      <c r="AX4499" t="s">
        <v>30</v>
      </c>
      <c r="AY4499">
        <v>2018</v>
      </c>
      <c r="AZ4499">
        <v>12</v>
      </c>
      <c r="BA4499" t="s">
        <v>38</v>
      </c>
      <c r="BB4499" t="s">
        <v>43</v>
      </c>
      <c r="BC4499" t="s">
        <v>44</v>
      </c>
      <c r="BD4499" t="s">
        <v>60</v>
      </c>
      <c r="BE4499" t="s">
        <v>56</v>
      </c>
      <c r="BF4499" t="s">
        <v>58</v>
      </c>
      <c r="BG4499">
        <v>5076</v>
      </c>
      <c r="BH4499">
        <v>39014.135999999999</v>
      </c>
      <c r="BI4499">
        <v>53449.366320000001</v>
      </c>
      <c r="BJ4499">
        <v>14435.230320000002</v>
      </c>
    </row>
    <row r="4500" spans="11:62" x14ac:dyDescent="0.15">
      <c r="K4500">
        <v>2018</v>
      </c>
      <c r="L4500" t="s">
        <v>30</v>
      </c>
      <c r="M4500" t="s">
        <v>43</v>
      </c>
      <c r="N4500" t="s">
        <v>44</v>
      </c>
      <c r="O4500" t="s">
        <v>60</v>
      </c>
      <c r="P4500" t="s">
        <v>51</v>
      </c>
      <c r="Q4500" t="s">
        <v>55</v>
      </c>
      <c r="R4500">
        <v>8674</v>
      </c>
      <c r="S4500">
        <v>49962.239999999998</v>
      </c>
      <c r="T4500">
        <v>62952.422399999996</v>
      </c>
      <c r="U4500">
        <v>12990.182399999998</v>
      </c>
      <c r="AX4500" t="s">
        <v>30</v>
      </c>
      <c r="AY4500">
        <v>2018</v>
      </c>
      <c r="AZ4500">
        <v>12</v>
      </c>
      <c r="BA4500" t="s">
        <v>38</v>
      </c>
      <c r="BB4500" t="s">
        <v>43</v>
      </c>
      <c r="BC4500" t="s">
        <v>44</v>
      </c>
      <c r="BD4500" t="s">
        <v>60</v>
      </c>
      <c r="BE4500" t="s">
        <v>56</v>
      </c>
      <c r="BF4500" t="s">
        <v>59</v>
      </c>
      <c r="BG4500">
        <v>9104</v>
      </c>
      <c r="BH4500">
        <v>19173.024000000001</v>
      </c>
      <c r="BI4500">
        <v>27033.96384</v>
      </c>
      <c r="BJ4500">
        <v>7860.9398399999991</v>
      </c>
    </row>
    <row r="4501" spans="11:62" x14ac:dyDescent="0.15">
      <c r="K4501">
        <v>2018</v>
      </c>
      <c r="L4501" t="s">
        <v>30</v>
      </c>
      <c r="M4501" t="s">
        <v>43</v>
      </c>
      <c r="N4501" t="s">
        <v>44</v>
      </c>
      <c r="O4501" t="s">
        <v>60</v>
      </c>
      <c r="P4501" t="s">
        <v>56</v>
      </c>
      <c r="Q4501" t="s">
        <v>57</v>
      </c>
      <c r="R4501">
        <v>7159</v>
      </c>
      <c r="S4501">
        <v>107442.27200000001</v>
      </c>
      <c r="T4501">
        <v>145047.06720000002</v>
      </c>
      <c r="U4501">
        <v>37604.795200000008</v>
      </c>
      <c r="AX4501" t="s">
        <v>30</v>
      </c>
      <c r="AY4501">
        <v>2018</v>
      </c>
      <c r="AZ4501">
        <v>12</v>
      </c>
      <c r="BA4501" t="s">
        <v>38</v>
      </c>
      <c r="BB4501" t="s">
        <v>43</v>
      </c>
      <c r="BC4501" t="s">
        <v>44</v>
      </c>
      <c r="BD4501" t="s">
        <v>61</v>
      </c>
      <c r="BE4501" t="s">
        <v>46</v>
      </c>
      <c r="BF4501" t="s">
        <v>47</v>
      </c>
      <c r="BG4501">
        <v>7453</v>
      </c>
      <c r="BH4501">
        <v>11447.808000000001</v>
      </c>
      <c r="BI4501">
        <v>16026.931200000001</v>
      </c>
      <c r="BJ4501">
        <v>4579.1232</v>
      </c>
    </row>
    <row r="4502" spans="11:62" x14ac:dyDescent="0.15">
      <c r="K4502">
        <v>2018</v>
      </c>
      <c r="L4502" t="s">
        <v>30</v>
      </c>
      <c r="M4502" t="s">
        <v>43</v>
      </c>
      <c r="N4502" t="s">
        <v>44</v>
      </c>
      <c r="O4502" t="s">
        <v>60</v>
      </c>
      <c r="P4502" t="s">
        <v>56</v>
      </c>
      <c r="Q4502" t="s">
        <v>58</v>
      </c>
      <c r="R4502">
        <v>5076</v>
      </c>
      <c r="S4502">
        <v>39014.135999999999</v>
      </c>
      <c r="T4502">
        <v>53449.366320000001</v>
      </c>
      <c r="U4502">
        <v>14435.230320000002</v>
      </c>
      <c r="AX4502" t="s">
        <v>30</v>
      </c>
      <c r="AY4502">
        <v>2018</v>
      </c>
      <c r="AZ4502">
        <v>12</v>
      </c>
      <c r="BA4502" t="s">
        <v>38</v>
      </c>
      <c r="BB4502" t="s">
        <v>43</v>
      </c>
      <c r="BC4502" t="s">
        <v>44</v>
      </c>
      <c r="BD4502" t="s">
        <v>61</v>
      </c>
      <c r="BE4502" t="s">
        <v>46</v>
      </c>
      <c r="BF4502" t="s">
        <v>48</v>
      </c>
      <c r="BG4502">
        <v>12674</v>
      </c>
      <c r="BH4502">
        <v>35968.812000000005</v>
      </c>
      <c r="BI4502">
        <v>49996.648680000006</v>
      </c>
      <c r="BJ4502">
        <v>14027.83668</v>
      </c>
    </row>
    <row r="4503" spans="11:62" x14ac:dyDescent="0.15">
      <c r="K4503">
        <v>2018</v>
      </c>
      <c r="L4503" t="s">
        <v>30</v>
      </c>
      <c r="M4503" t="s">
        <v>43</v>
      </c>
      <c r="N4503" t="s">
        <v>44</v>
      </c>
      <c r="O4503" t="s">
        <v>60</v>
      </c>
      <c r="P4503" t="s">
        <v>56</v>
      </c>
      <c r="Q4503" t="s">
        <v>59</v>
      </c>
      <c r="R4503">
        <v>9104</v>
      </c>
      <c r="S4503">
        <v>19173.024000000001</v>
      </c>
      <c r="T4503">
        <v>27033.96384</v>
      </c>
      <c r="U4503">
        <v>7860.9398399999991</v>
      </c>
      <c r="AX4503" t="s">
        <v>30</v>
      </c>
      <c r="AY4503">
        <v>2018</v>
      </c>
      <c r="AZ4503">
        <v>12</v>
      </c>
      <c r="BA4503" t="s">
        <v>38</v>
      </c>
      <c r="BB4503" t="s">
        <v>43</v>
      </c>
      <c r="BC4503" t="s">
        <v>44</v>
      </c>
      <c r="BD4503" t="s">
        <v>61</v>
      </c>
      <c r="BE4503" t="s">
        <v>46</v>
      </c>
      <c r="BF4503" t="s">
        <v>49</v>
      </c>
      <c r="BG4503">
        <v>15627</v>
      </c>
      <c r="BH4503">
        <v>39880.104000000007</v>
      </c>
      <c r="BI4503">
        <v>51445.334160000013</v>
      </c>
      <c r="BJ4503">
        <v>11565.230160000006</v>
      </c>
    </row>
    <row r="4504" spans="11:62" x14ac:dyDescent="0.15">
      <c r="K4504">
        <v>2018</v>
      </c>
      <c r="L4504" t="s">
        <v>30</v>
      </c>
      <c r="M4504" t="s">
        <v>43</v>
      </c>
      <c r="N4504" t="s">
        <v>44</v>
      </c>
      <c r="O4504" t="s">
        <v>61</v>
      </c>
      <c r="P4504" t="s">
        <v>46</v>
      </c>
      <c r="Q4504" t="s">
        <v>47</v>
      </c>
      <c r="R4504">
        <v>7453</v>
      </c>
      <c r="S4504">
        <v>11447.808000000001</v>
      </c>
      <c r="T4504">
        <v>16026.931200000001</v>
      </c>
      <c r="U4504">
        <v>4579.1232</v>
      </c>
      <c r="AX4504" t="s">
        <v>30</v>
      </c>
      <c r="AY4504">
        <v>2018</v>
      </c>
      <c r="AZ4504">
        <v>12</v>
      </c>
      <c r="BA4504" t="s">
        <v>38</v>
      </c>
      <c r="BB4504" t="s">
        <v>43</v>
      </c>
      <c r="BC4504" t="s">
        <v>44</v>
      </c>
      <c r="BD4504" t="s">
        <v>61</v>
      </c>
      <c r="BE4504" t="s">
        <v>46</v>
      </c>
      <c r="BF4504" t="s">
        <v>50</v>
      </c>
      <c r="BG4504">
        <v>14684</v>
      </c>
      <c r="BH4504">
        <v>72847.323999999993</v>
      </c>
      <c r="BI4504">
        <v>106357.09303999999</v>
      </c>
      <c r="BJ4504">
        <v>33509.769039999999</v>
      </c>
    </row>
    <row r="4505" spans="11:62" x14ac:dyDescent="0.15">
      <c r="K4505">
        <v>2018</v>
      </c>
      <c r="L4505" t="s">
        <v>30</v>
      </c>
      <c r="M4505" t="s">
        <v>43</v>
      </c>
      <c r="N4505" t="s">
        <v>44</v>
      </c>
      <c r="O4505" t="s">
        <v>61</v>
      </c>
      <c r="P4505" t="s">
        <v>46</v>
      </c>
      <c r="Q4505" t="s">
        <v>48</v>
      </c>
      <c r="R4505">
        <v>12674</v>
      </c>
      <c r="S4505">
        <v>35968.812000000005</v>
      </c>
      <c r="T4505">
        <v>49996.648680000006</v>
      </c>
      <c r="U4505">
        <v>14027.83668</v>
      </c>
      <c r="AX4505" t="s">
        <v>30</v>
      </c>
      <c r="AY4505">
        <v>2018</v>
      </c>
      <c r="AZ4505">
        <v>12</v>
      </c>
      <c r="BA4505" t="s">
        <v>38</v>
      </c>
      <c r="BB4505" t="s">
        <v>43</v>
      </c>
      <c r="BC4505" t="s">
        <v>44</v>
      </c>
      <c r="BD4505" t="s">
        <v>61</v>
      </c>
      <c r="BE4505" t="s">
        <v>51</v>
      </c>
      <c r="BF4505" t="s">
        <v>52</v>
      </c>
      <c r="BG4505">
        <v>17795</v>
      </c>
      <c r="BH4505">
        <v>75059.31</v>
      </c>
      <c r="BI4505">
        <v>109586.5926</v>
      </c>
      <c r="BJ4505">
        <v>34527.282600000006</v>
      </c>
    </row>
    <row r="4506" spans="11:62" x14ac:dyDescent="0.15">
      <c r="K4506">
        <v>2018</v>
      </c>
      <c r="L4506" t="s">
        <v>30</v>
      </c>
      <c r="M4506" t="s">
        <v>43</v>
      </c>
      <c r="N4506" t="s">
        <v>44</v>
      </c>
      <c r="O4506" t="s">
        <v>61</v>
      </c>
      <c r="P4506" t="s">
        <v>46</v>
      </c>
      <c r="Q4506" t="s">
        <v>49</v>
      </c>
      <c r="R4506">
        <v>15627</v>
      </c>
      <c r="S4506">
        <v>39880.104000000007</v>
      </c>
      <c r="T4506">
        <v>51445.334160000013</v>
      </c>
      <c r="U4506">
        <v>11565.230160000006</v>
      </c>
      <c r="AX4506" t="s">
        <v>30</v>
      </c>
      <c r="AY4506">
        <v>2018</v>
      </c>
      <c r="AZ4506">
        <v>12</v>
      </c>
      <c r="BA4506" t="s">
        <v>38</v>
      </c>
      <c r="BB4506" t="s">
        <v>43</v>
      </c>
      <c r="BC4506" t="s">
        <v>44</v>
      </c>
      <c r="BD4506" t="s">
        <v>61</v>
      </c>
      <c r="BE4506" t="s">
        <v>51</v>
      </c>
      <c r="BF4506" t="s">
        <v>53</v>
      </c>
      <c r="BG4506">
        <v>16882</v>
      </c>
      <c r="BH4506">
        <v>130869.26399999998</v>
      </c>
      <c r="BI4506">
        <v>168821.35055999999</v>
      </c>
      <c r="BJ4506">
        <v>37952.086560000011</v>
      </c>
    </row>
    <row r="4507" spans="11:62" x14ac:dyDescent="0.15">
      <c r="K4507">
        <v>2018</v>
      </c>
      <c r="L4507" t="s">
        <v>30</v>
      </c>
      <c r="M4507" t="s">
        <v>43</v>
      </c>
      <c r="N4507" t="s">
        <v>44</v>
      </c>
      <c r="O4507" t="s">
        <v>61</v>
      </c>
      <c r="P4507" t="s">
        <v>46</v>
      </c>
      <c r="Q4507" t="s">
        <v>50</v>
      </c>
      <c r="R4507">
        <v>14684</v>
      </c>
      <c r="S4507">
        <v>72847.323999999993</v>
      </c>
      <c r="T4507">
        <v>106357.09303999999</v>
      </c>
      <c r="U4507">
        <v>33509.769039999999</v>
      </c>
      <c r="AX4507" t="s">
        <v>30</v>
      </c>
      <c r="AY4507">
        <v>2018</v>
      </c>
      <c r="AZ4507">
        <v>12</v>
      </c>
      <c r="BA4507" t="s">
        <v>38</v>
      </c>
      <c r="BB4507" t="s">
        <v>43</v>
      </c>
      <c r="BC4507" t="s">
        <v>44</v>
      </c>
      <c r="BD4507" t="s">
        <v>61</v>
      </c>
      <c r="BE4507" t="s">
        <v>51</v>
      </c>
      <c r="BF4507" t="s">
        <v>54</v>
      </c>
      <c r="BG4507">
        <v>11946</v>
      </c>
      <c r="BH4507">
        <v>31274.628000000004</v>
      </c>
      <c r="BI4507">
        <v>43158.98664000001</v>
      </c>
      <c r="BJ4507">
        <v>11884.358640000006</v>
      </c>
    </row>
    <row r="4508" spans="11:62" x14ac:dyDescent="0.15">
      <c r="K4508">
        <v>2018</v>
      </c>
      <c r="L4508" t="s">
        <v>30</v>
      </c>
      <c r="M4508" t="s">
        <v>43</v>
      </c>
      <c r="N4508" t="s">
        <v>44</v>
      </c>
      <c r="O4508" t="s">
        <v>61</v>
      </c>
      <c r="P4508" t="s">
        <v>51</v>
      </c>
      <c r="Q4508" t="s">
        <v>52</v>
      </c>
      <c r="R4508">
        <v>17795</v>
      </c>
      <c r="S4508">
        <v>75059.31</v>
      </c>
      <c r="T4508">
        <v>109586.5926</v>
      </c>
      <c r="U4508">
        <v>34527.282600000006</v>
      </c>
      <c r="AX4508" t="s">
        <v>30</v>
      </c>
      <c r="AY4508">
        <v>2018</v>
      </c>
      <c r="AZ4508">
        <v>12</v>
      </c>
      <c r="BA4508" t="s">
        <v>38</v>
      </c>
      <c r="BB4508" t="s">
        <v>43</v>
      </c>
      <c r="BC4508" t="s">
        <v>44</v>
      </c>
      <c r="BD4508" t="s">
        <v>61</v>
      </c>
      <c r="BE4508" t="s">
        <v>51</v>
      </c>
      <c r="BF4508" t="s">
        <v>55</v>
      </c>
      <c r="BG4508">
        <v>15060</v>
      </c>
      <c r="BH4508">
        <v>81685.440000000002</v>
      </c>
      <c r="BI4508">
        <v>120077.5968</v>
      </c>
      <c r="BJ4508">
        <v>38392.156799999997</v>
      </c>
    </row>
    <row r="4509" spans="11:62" x14ac:dyDescent="0.15">
      <c r="K4509">
        <v>2018</v>
      </c>
      <c r="L4509" t="s">
        <v>30</v>
      </c>
      <c r="M4509" t="s">
        <v>43</v>
      </c>
      <c r="N4509" t="s">
        <v>44</v>
      </c>
      <c r="O4509" t="s">
        <v>61</v>
      </c>
      <c r="P4509" t="s">
        <v>51</v>
      </c>
      <c r="Q4509" t="s">
        <v>53</v>
      </c>
      <c r="R4509">
        <v>16882</v>
      </c>
      <c r="S4509">
        <v>130869.26399999998</v>
      </c>
      <c r="T4509">
        <v>168821.35055999999</v>
      </c>
      <c r="U4509">
        <v>37952.086560000011</v>
      </c>
      <c r="AX4509" t="s">
        <v>30</v>
      </c>
      <c r="AY4509">
        <v>2018</v>
      </c>
      <c r="AZ4509">
        <v>12</v>
      </c>
      <c r="BA4509" t="s">
        <v>38</v>
      </c>
      <c r="BB4509" t="s">
        <v>43</v>
      </c>
      <c r="BC4509" t="s">
        <v>44</v>
      </c>
      <c r="BD4509" t="s">
        <v>61</v>
      </c>
      <c r="BE4509" t="s">
        <v>56</v>
      </c>
      <c r="BF4509" t="s">
        <v>57</v>
      </c>
      <c r="BG4509">
        <v>11744</v>
      </c>
      <c r="BH4509">
        <v>203006.78400000001</v>
      </c>
      <c r="BI4509">
        <v>247668.27648000003</v>
      </c>
      <c r="BJ4509">
        <v>44661.492480000015</v>
      </c>
    </row>
    <row r="4510" spans="11:62" x14ac:dyDescent="0.15">
      <c r="K4510">
        <v>2018</v>
      </c>
      <c r="L4510" t="s">
        <v>30</v>
      </c>
      <c r="M4510" t="s">
        <v>43</v>
      </c>
      <c r="N4510" t="s">
        <v>44</v>
      </c>
      <c r="O4510" t="s">
        <v>61</v>
      </c>
      <c r="P4510" t="s">
        <v>51</v>
      </c>
      <c r="Q4510" t="s">
        <v>54</v>
      </c>
      <c r="R4510">
        <v>11946</v>
      </c>
      <c r="S4510">
        <v>31274.628000000004</v>
      </c>
      <c r="T4510">
        <v>43158.98664000001</v>
      </c>
      <c r="U4510">
        <v>11884.358640000006</v>
      </c>
      <c r="AX4510" t="s">
        <v>30</v>
      </c>
      <c r="AY4510">
        <v>2018</v>
      </c>
      <c r="AZ4510">
        <v>12</v>
      </c>
      <c r="BA4510" t="s">
        <v>38</v>
      </c>
      <c r="BB4510" t="s">
        <v>43</v>
      </c>
      <c r="BC4510" t="s">
        <v>44</v>
      </c>
      <c r="BD4510" t="s">
        <v>61</v>
      </c>
      <c r="BE4510" t="s">
        <v>56</v>
      </c>
      <c r="BF4510" t="s">
        <v>58</v>
      </c>
      <c r="BG4510">
        <v>8877</v>
      </c>
      <c r="BH4510">
        <v>64873.115999999995</v>
      </c>
      <c r="BI4510">
        <v>77847.739199999996</v>
      </c>
      <c r="BJ4510">
        <v>12974.623200000002</v>
      </c>
    </row>
    <row r="4511" spans="11:62" x14ac:dyDescent="0.15">
      <c r="K4511">
        <v>2018</v>
      </c>
      <c r="L4511" t="s">
        <v>30</v>
      </c>
      <c r="M4511" t="s">
        <v>43</v>
      </c>
      <c r="N4511" t="s">
        <v>44</v>
      </c>
      <c r="O4511" t="s">
        <v>61</v>
      </c>
      <c r="P4511" t="s">
        <v>51</v>
      </c>
      <c r="Q4511" t="s">
        <v>55</v>
      </c>
      <c r="R4511">
        <v>15060</v>
      </c>
      <c r="S4511">
        <v>81685.440000000002</v>
      </c>
      <c r="T4511">
        <v>120077.5968</v>
      </c>
      <c r="U4511">
        <v>38392.156799999997</v>
      </c>
      <c r="AX4511" t="s">
        <v>30</v>
      </c>
      <c r="AY4511">
        <v>2018</v>
      </c>
      <c r="AZ4511">
        <v>12</v>
      </c>
      <c r="BA4511" t="s">
        <v>38</v>
      </c>
      <c r="BB4511" t="s">
        <v>43</v>
      </c>
      <c r="BC4511" t="s">
        <v>44</v>
      </c>
      <c r="BD4511" t="s">
        <v>61</v>
      </c>
      <c r="BE4511" t="s">
        <v>56</v>
      </c>
      <c r="BF4511" t="s">
        <v>59</v>
      </c>
      <c r="BG4511">
        <v>15206</v>
      </c>
      <c r="BH4511">
        <v>33118.667999999998</v>
      </c>
      <c r="BI4511">
        <v>48022.068599999991</v>
      </c>
      <c r="BJ4511">
        <v>14903.400599999994</v>
      </c>
    </row>
    <row r="4512" spans="11:62" x14ac:dyDescent="0.15">
      <c r="K4512">
        <v>2018</v>
      </c>
      <c r="L4512" t="s">
        <v>30</v>
      </c>
      <c r="M4512" t="s">
        <v>43</v>
      </c>
      <c r="N4512" t="s">
        <v>44</v>
      </c>
      <c r="O4512" t="s">
        <v>61</v>
      </c>
      <c r="P4512" t="s">
        <v>56</v>
      </c>
      <c r="Q4512" t="s">
        <v>57</v>
      </c>
      <c r="R4512">
        <v>11744</v>
      </c>
      <c r="S4512">
        <v>203006.78400000001</v>
      </c>
      <c r="T4512">
        <v>247668.27648000003</v>
      </c>
      <c r="U4512">
        <v>44661.492480000015</v>
      </c>
      <c r="AX4512" t="s">
        <v>30</v>
      </c>
      <c r="AY4512">
        <v>2018</v>
      </c>
      <c r="AZ4512">
        <v>12</v>
      </c>
      <c r="BA4512" t="s">
        <v>38</v>
      </c>
      <c r="BB4512" t="s">
        <v>62</v>
      </c>
      <c r="BC4512" t="s">
        <v>44</v>
      </c>
      <c r="BD4512" t="s">
        <v>63</v>
      </c>
      <c r="BE4512" t="s">
        <v>46</v>
      </c>
      <c r="BF4512" t="s">
        <v>47</v>
      </c>
      <c r="BG4512">
        <v>11628</v>
      </c>
      <c r="BH4512">
        <v>16046.64</v>
      </c>
      <c r="BI4512">
        <v>19897.833599999998</v>
      </c>
      <c r="BJ4512">
        <v>3851.1935999999987</v>
      </c>
    </row>
    <row r="4513" spans="11:62" x14ac:dyDescent="0.15">
      <c r="K4513">
        <v>2018</v>
      </c>
      <c r="L4513" t="s">
        <v>30</v>
      </c>
      <c r="M4513" t="s">
        <v>43</v>
      </c>
      <c r="N4513" t="s">
        <v>44</v>
      </c>
      <c r="O4513" t="s">
        <v>61</v>
      </c>
      <c r="P4513" t="s">
        <v>56</v>
      </c>
      <c r="Q4513" t="s">
        <v>58</v>
      </c>
      <c r="R4513">
        <v>8877</v>
      </c>
      <c r="S4513">
        <v>64873.115999999995</v>
      </c>
      <c r="T4513">
        <v>77847.739199999996</v>
      </c>
      <c r="U4513">
        <v>12974.623200000002</v>
      </c>
      <c r="AX4513" t="s">
        <v>30</v>
      </c>
      <c r="AY4513">
        <v>2018</v>
      </c>
      <c r="AZ4513">
        <v>12</v>
      </c>
      <c r="BA4513" t="s">
        <v>38</v>
      </c>
      <c r="BB4513" t="s">
        <v>62</v>
      </c>
      <c r="BC4513" t="s">
        <v>44</v>
      </c>
      <c r="BD4513" t="s">
        <v>63</v>
      </c>
      <c r="BE4513" t="s">
        <v>46</v>
      </c>
      <c r="BF4513" t="s">
        <v>48</v>
      </c>
      <c r="BG4513">
        <v>7263</v>
      </c>
      <c r="BH4513">
        <v>19334.106000000003</v>
      </c>
      <c r="BI4513">
        <v>24360.973560000006</v>
      </c>
      <c r="BJ4513">
        <v>5026.8675600000024</v>
      </c>
    </row>
    <row r="4514" spans="11:62" x14ac:dyDescent="0.15">
      <c r="K4514">
        <v>2018</v>
      </c>
      <c r="L4514" t="s">
        <v>30</v>
      </c>
      <c r="M4514" t="s">
        <v>43</v>
      </c>
      <c r="N4514" t="s">
        <v>44</v>
      </c>
      <c r="O4514" t="s">
        <v>61</v>
      </c>
      <c r="P4514" t="s">
        <v>56</v>
      </c>
      <c r="Q4514" t="s">
        <v>59</v>
      </c>
      <c r="R4514">
        <v>15206</v>
      </c>
      <c r="S4514">
        <v>33118.667999999998</v>
      </c>
      <c r="T4514">
        <v>48022.068599999991</v>
      </c>
      <c r="U4514">
        <v>14903.400599999994</v>
      </c>
      <c r="AX4514" t="s">
        <v>30</v>
      </c>
      <c r="AY4514">
        <v>2018</v>
      </c>
      <c r="AZ4514">
        <v>12</v>
      </c>
      <c r="BA4514" t="s">
        <v>38</v>
      </c>
      <c r="BB4514" t="s">
        <v>62</v>
      </c>
      <c r="BC4514" t="s">
        <v>44</v>
      </c>
      <c r="BD4514" t="s">
        <v>63</v>
      </c>
      <c r="BE4514" t="s">
        <v>46</v>
      </c>
      <c r="BF4514" t="s">
        <v>49</v>
      </c>
      <c r="BG4514">
        <v>14630</v>
      </c>
      <c r="BH4514">
        <v>36692.040000000008</v>
      </c>
      <c r="BI4514">
        <v>47332.731600000014</v>
      </c>
      <c r="BJ4514">
        <v>10640.691600000006</v>
      </c>
    </row>
    <row r="4515" spans="11:62" x14ac:dyDescent="0.15">
      <c r="K4515">
        <v>2018</v>
      </c>
      <c r="L4515" t="s">
        <v>30</v>
      </c>
      <c r="M4515" t="s">
        <v>62</v>
      </c>
      <c r="N4515" t="s">
        <v>44</v>
      </c>
      <c r="O4515" t="s">
        <v>63</v>
      </c>
      <c r="P4515" t="s">
        <v>46</v>
      </c>
      <c r="Q4515" t="s">
        <v>47</v>
      </c>
      <c r="R4515">
        <v>11628</v>
      </c>
      <c r="S4515">
        <v>16046.64</v>
      </c>
      <c r="T4515">
        <v>19897.833599999998</v>
      </c>
      <c r="U4515">
        <v>3851.1935999999987</v>
      </c>
      <c r="AX4515" t="s">
        <v>30</v>
      </c>
      <c r="AY4515">
        <v>2018</v>
      </c>
      <c r="AZ4515">
        <v>12</v>
      </c>
      <c r="BA4515" t="s">
        <v>38</v>
      </c>
      <c r="BB4515" t="s">
        <v>62</v>
      </c>
      <c r="BC4515" t="s">
        <v>44</v>
      </c>
      <c r="BD4515" t="s">
        <v>63</v>
      </c>
      <c r="BE4515" t="s">
        <v>46</v>
      </c>
      <c r="BF4515" t="s">
        <v>50</v>
      </c>
      <c r="BG4515">
        <v>11335</v>
      </c>
      <c r="BH4515">
        <v>52979.789999999994</v>
      </c>
      <c r="BI4515">
        <v>70463.120699999999</v>
      </c>
      <c r="BJ4515">
        <v>17483.330700000006</v>
      </c>
    </row>
    <row r="4516" spans="11:62" x14ac:dyDescent="0.15">
      <c r="K4516">
        <v>2018</v>
      </c>
      <c r="L4516" t="s">
        <v>30</v>
      </c>
      <c r="M4516" t="s">
        <v>62</v>
      </c>
      <c r="N4516" t="s">
        <v>44</v>
      </c>
      <c r="O4516" t="s">
        <v>63</v>
      </c>
      <c r="P4516" t="s">
        <v>46</v>
      </c>
      <c r="Q4516" t="s">
        <v>48</v>
      </c>
      <c r="R4516">
        <v>7263</v>
      </c>
      <c r="S4516">
        <v>19334.106000000003</v>
      </c>
      <c r="T4516">
        <v>24360.973560000006</v>
      </c>
      <c r="U4516">
        <v>5026.8675600000024</v>
      </c>
      <c r="AX4516" t="s">
        <v>30</v>
      </c>
      <c r="AY4516">
        <v>2018</v>
      </c>
      <c r="AZ4516">
        <v>12</v>
      </c>
      <c r="BA4516" t="s">
        <v>38</v>
      </c>
      <c r="BB4516" t="s">
        <v>62</v>
      </c>
      <c r="BC4516" t="s">
        <v>44</v>
      </c>
      <c r="BD4516" t="s">
        <v>63</v>
      </c>
      <c r="BE4516" t="s">
        <v>51</v>
      </c>
      <c r="BF4516" t="s">
        <v>52</v>
      </c>
      <c r="BG4516">
        <v>14011</v>
      </c>
      <c r="BH4516">
        <v>63357.741999999991</v>
      </c>
      <c r="BI4516">
        <v>80464.332339999994</v>
      </c>
      <c r="BJ4516">
        <v>17106.590340000002</v>
      </c>
    </row>
    <row r="4517" spans="11:62" x14ac:dyDescent="0.15">
      <c r="K4517">
        <v>2018</v>
      </c>
      <c r="L4517" t="s">
        <v>30</v>
      </c>
      <c r="M4517" t="s">
        <v>62</v>
      </c>
      <c r="N4517" t="s">
        <v>44</v>
      </c>
      <c r="O4517" t="s">
        <v>63</v>
      </c>
      <c r="P4517" t="s">
        <v>46</v>
      </c>
      <c r="Q4517" t="s">
        <v>49</v>
      </c>
      <c r="R4517">
        <v>14630</v>
      </c>
      <c r="S4517">
        <v>36692.040000000008</v>
      </c>
      <c r="T4517">
        <v>47332.731600000014</v>
      </c>
      <c r="U4517">
        <v>10640.691600000006</v>
      </c>
      <c r="AX4517" t="s">
        <v>30</v>
      </c>
      <c r="AY4517">
        <v>2018</v>
      </c>
      <c r="AZ4517">
        <v>12</v>
      </c>
      <c r="BA4517" t="s">
        <v>38</v>
      </c>
      <c r="BB4517" t="s">
        <v>62</v>
      </c>
      <c r="BC4517" t="s">
        <v>44</v>
      </c>
      <c r="BD4517" t="s">
        <v>63</v>
      </c>
      <c r="BE4517" t="s">
        <v>51</v>
      </c>
      <c r="BF4517" t="s">
        <v>53</v>
      </c>
      <c r="BG4517">
        <v>10372</v>
      </c>
      <c r="BH4517">
        <v>86046.111999999994</v>
      </c>
      <c r="BI4517">
        <v>128208.70688</v>
      </c>
      <c r="BJ4517">
        <v>42162.594880000004</v>
      </c>
    </row>
    <row r="4518" spans="11:62" x14ac:dyDescent="0.15">
      <c r="K4518">
        <v>2018</v>
      </c>
      <c r="L4518" t="s">
        <v>30</v>
      </c>
      <c r="M4518" t="s">
        <v>62</v>
      </c>
      <c r="N4518" t="s">
        <v>44</v>
      </c>
      <c r="O4518" t="s">
        <v>63</v>
      </c>
      <c r="P4518" t="s">
        <v>46</v>
      </c>
      <c r="Q4518" t="s">
        <v>50</v>
      </c>
      <c r="R4518">
        <v>11335</v>
      </c>
      <c r="S4518">
        <v>52979.789999999994</v>
      </c>
      <c r="T4518">
        <v>70463.120699999999</v>
      </c>
      <c r="U4518">
        <v>17483.330700000006</v>
      </c>
      <c r="AX4518" t="s">
        <v>30</v>
      </c>
      <c r="AY4518">
        <v>2018</v>
      </c>
      <c r="AZ4518">
        <v>12</v>
      </c>
      <c r="BA4518" t="s">
        <v>38</v>
      </c>
      <c r="BB4518" t="s">
        <v>62</v>
      </c>
      <c r="BC4518" t="s">
        <v>44</v>
      </c>
      <c r="BD4518" t="s">
        <v>63</v>
      </c>
      <c r="BE4518" t="s">
        <v>51</v>
      </c>
      <c r="BF4518" t="s">
        <v>54</v>
      </c>
      <c r="BG4518">
        <v>6691</v>
      </c>
      <c r="BH4518">
        <v>17075.432000000001</v>
      </c>
      <c r="BI4518">
        <v>22881.078880000001</v>
      </c>
      <c r="BJ4518">
        <v>5805.6468800000002</v>
      </c>
    </row>
    <row r="4519" spans="11:62" x14ac:dyDescent="0.15">
      <c r="K4519">
        <v>2018</v>
      </c>
      <c r="L4519" t="s">
        <v>30</v>
      </c>
      <c r="M4519" t="s">
        <v>62</v>
      </c>
      <c r="N4519" t="s">
        <v>44</v>
      </c>
      <c r="O4519" t="s">
        <v>63</v>
      </c>
      <c r="P4519" t="s">
        <v>51</v>
      </c>
      <c r="Q4519" t="s">
        <v>52</v>
      </c>
      <c r="R4519">
        <v>14011</v>
      </c>
      <c r="S4519">
        <v>63357.741999999991</v>
      </c>
      <c r="T4519">
        <v>80464.332339999994</v>
      </c>
      <c r="U4519">
        <v>17106.590340000002</v>
      </c>
      <c r="AX4519" t="s">
        <v>30</v>
      </c>
      <c r="AY4519">
        <v>2018</v>
      </c>
      <c r="AZ4519">
        <v>12</v>
      </c>
      <c r="BA4519" t="s">
        <v>38</v>
      </c>
      <c r="BB4519" t="s">
        <v>62</v>
      </c>
      <c r="BC4519" t="s">
        <v>44</v>
      </c>
      <c r="BD4519" t="s">
        <v>63</v>
      </c>
      <c r="BE4519" t="s">
        <v>51</v>
      </c>
      <c r="BF4519" t="s">
        <v>55</v>
      </c>
      <c r="BG4519">
        <v>14327</v>
      </c>
      <c r="BH4519">
        <v>85961.999999999985</v>
      </c>
      <c r="BI4519">
        <v>118627.55999999998</v>
      </c>
      <c r="BJ4519">
        <v>32665.559999999998</v>
      </c>
    </row>
    <row r="4520" spans="11:62" x14ac:dyDescent="0.15">
      <c r="K4520">
        <v>2018</v>
      </c>
      <c r="L4520" t="s">
        <v>30</v>
      </c>
      <c r="M4520" t="s">
        <v>62</v>
      </c>
      <c r="N4520" t="s">
        <v>44</v>
      </c>
      <c r="O4520" t="s">
        <v>63</v>
      </c>
      <c r="P4520" t="s">
        <v>51</v>
      </c>
      <c r="Q4520" t="s">
        <v>53</v>
      </c>
      <c r="R4520">
        <v>10372</v>
      </c>
      <c r="S4520">
        <v>86046.111999999994</v>
      </c>
      <c r="T4520">
        <v>128208.70688</v>
      </c>
      <c r="U4520">
        <v>42162.594880000004</v>
      </c>
      <c r="AX4520" t="s">
        <v>30</v>
      </c>
      <c r="AY4520">
        <v>2018</v>
      </c>
      <c r="AZ4520">
        <v>12</v>
      </c>
      <c r="BA4520" t="s">
        <v>38</v>
      </c>
      <c r="BB4520" t="s">
        <v>62</v>
      </c>
      <c r="BC4520" t="s">
        <v>44</v>
      </c>
      <c r="BD4520" t="s">
        <v>63</v>
      </c>
      <c r="BE4520" t="s">
        <v>56</v>
      </c>
      <c r="BF4520" t="s">
        <v>57</v>
      </c>
      <c r="BG4520">
        <v>5108</v>
      </c>
      <c r="BH4520">
        <v>84190.055999999997</v>
      </c>
      <c r="BI4520">
        <v>124601.28287999998</v>
      </c>
      <c r="BJ4520">
        <v>40411.226879999987</v>
      </c>
    </row>
    <row r="4521" spans="11:62" x14ac:dyDescent="0.15">
      <c r="K4521">
        <v>2018</v>
      </c>
      <c r="L4521" t="s">
        <v>30</v>
      </c>
      <c r="M4521" t="s">
        <v>62</v>
      </c>
      <c r="N4521" t="s">
        <v>44</v>
      </c>
      <c r="O4521" t="s">
        <v>63</v>
      </c>
      <c r="P4521" t="s">
        <v>51</v>
      </c>
      <c r="Q4521" t="s">
        <v>54</v>
      </c>
      <c r="R4521">
        <v>6691</v>
      </c>
      <c r="S4521">
        <v>17075.432000000001</v>
      </c>
      <c r="T4521">
        <v>22881.078880000001</v>
      </c>
      <c r="U4521">
        <v>5805.6468800000002</v>
      </c>
      <c r="AX4521" t="s">
        <v>30</v>
      </c>
      <c r="AY4521">
        <v>2018</v>
      </c>
      <c r="AZ4521">
        <v>12</v>
      </c>
      <c r="BA4521" t="s">
        <v>38</v>
      </c>
      <c r="BB4521" t="s">
        <v>62</v>
      </c>
      <c r="BC4521" t="s">
        <v>44</v>
      </c>
      <c r="BD4521" t="s">
        <v>63</v>
      </c>
      <c r="BE4521" t="s">
        <v>56</v>
      </c>
      <c r="BF4521" t="s">
        <v>58</v>
      </c>
      <c r="BG4521">
        <v>18127</v>
      </c>
      <c r="BH4521">
        <v>129046.11299999998</v>
      </c>
      <c r="BI4521">
        <v>160017.18011999998</v>
      </c>
      <c r="BJ4521">
        <v>30971.067119999992</v>
      </c>
    </row>
    <row r="4522" spans="11:62" x14ac:dyDescent="0.15">
      <c r="K4522">
        <v>2018</v>
      </c>
      <c r="L4522" t="s">
        <v>30</v>
      </c>
      <c r="M4522" t="s">
        <v>62</v>
      </c>
      <c r="N4522" t="s">
        <v>44</v>
      </c>
      <c r="O4522" t="s">
        <v>63</v>
      </c>
      <c r="P4522" t="s">
        <v>51</v>
      </c>
      <c r="Q4522" t="s">
        <v>55</v>
      </c>
      <c r="R4522">
        <v>14327</v>
      </c>
      <c r="S4522">
        <v>85961.999999999985</v>
      </c>
      <c r="T4522">
        <v>118627.55999999998</v>
      </c>
      <c r="U4522">
        <v>32665.559999999998</v>
      </c>
      <c r="AX4522" t="s">
        <v>30</v>
      </c>
      <c r="AY4522">
        <v>2018</v>
      </c>
      <c r="AZ4522">
        <v>12</v>
      </c>
      <c r="BA4522" t="s">
        <v>38</v>
      </c>
      <c r="BB4522" t="s">
        <v>62</v>
      </c>
      <c r="BC4522" t="s">
        <v>44</v>
      </c>
      <c r="BD4522" t="s">
        <v>63</v>
      </c>
      <c r="BE4522" t="s">
        <v>56</v>
      </c>
      <c r="BF4522" t="s">
        <v>59</v>
      </c>
      <c r="BG4522">
        <v>19146</v>
      </c>
      <c r="BH4522">
        <v>38598.336000000003</v>
      </c>
      <c r="BI4522">
        <v>47089.969920000003</v>
      </c>
      <c r="BJ4522">
        <v>8491.6339200000002</v>
      </c>
    </row>
    <row r="4523" spans="11:62" x14ac:dyDescent="0.15">
      <c r="K4523">
        <v>2018</v>
      </c>
      <c r="L4523" t="s">
        <v>30</v>
      </c>
      <c r="M4523" t="s">
        <v>62</v>
      </c>
      <c r="N4523" t="s">
        <v>44</v>
      </c>
      <c r="O4523" t="s">
        <v>63</v>
      </c>
      <c r="P4523" t="s">
        <v>56</v>
      </c>
      <c r="Q4523" t="s">
        <v>57</v>
      </c>
      <c r="R4523">
        <v>5108</v>
      </c>
      <c r="S4523">
        <v>84190.055999999997</v>
      </c>
      <c r="T4523">
        <v>124601.28287999998</v>
      </c>
      <c r="U4523">
        <v>40411.226879999987</v>
      </c>
      <c r="AX4523" t="s">
        <v>30</v>
      </c>
      <c r="AY4523">
        <v>2018</v>
      </c>
      <c r="AZ4523">
        <v>12</v>
      </c>
      <c r="BA4523" t="s">
        <v>38</v>
      </c>
      <c r="BB4523" t="s">
        <v>62</v>
      </c>
      <c r="BC4523" t="s">
        <v>44</v>
      </c>
      <c r="BD4523" t="s">
        <v>64</v>
      </c>
      <c r="BE4523" t="s">
        <v>46</v>
      </c>
      <c r="BF4523" t="s">
        <v>47</v>
      </c>
      <c r="BG4523">
        <v>19286</v>
      </c>
      <c r="BH4523">
        <v>28466.136000000002</v>
      </c>
      <c r="BI4523">
        <v>36721.315440000006</v>
      </c>
      <c r="BJ4523">
        <v>8255.1794400000035</v>
      </c>
    </row>
    <row r="4524" spans="11:62" x14ac:dyDescent="0.15">
      <c r="K4524">
        <v>2018</v>
      </c>
      <c r="L4524" t="s">
        <v>30</v>
      </c>
      <c r="M4524" t="s">
        <v>62</v>
      </c>
      <c r="N4524" t="s">
        <v>44</v>
      </c>
      <c r="O4524" t="s">
        <v>63</v>
      </c>
      <c r="P4524" t="s">
        <v>56</v>
      </c>
      <c r="Q4524" t="s">
        <v>58</v>
      </c>
      <c r="R4524">
        <v>18127</v>
      </c>
      <c r="S4524">
        <v>129046.11299999998</v>
      </c>
      <c r="T4524">
        <v>160017.18011999998</v>
      </c>
      <c r="U4524">
        <v>30971.067119999992</v>
      </c>
      <c r="AX4524" t="s">
        <v>30</v>
      </c>
      <c r="AY4524">
        <v>2018</v>
      </c>
      <c r="AZ4524">
        <v>12</v>
      </c>
      <c r="BA4524" t="s">
        <v>38</v>
      </c>
      <c r="BB4524" t="s">
        <v>62</v>
      </c>
      <c r="BC4524" t="s">
        <v>44</v>
      </c>
      <c r="BD4524" t="s">
        <v>64</v>
      </c>
      <c r="BE4524" t="s">
        <v>46</v>
      </c>
      <c r="BF4524" t="s">
        <v>48</v>
      </c>
      <c r="BG4524">
        <v>14659</v>
      </c>
      <c r="BH4524">
        <v>39022.258000000002</v>
      </c>
      <c r="BI4524">
        <v>56192.051520000008</v>
      </c>
      <c r="BJ4524">
        <v>17169.793520000007</v>
      </c>
    </row>
    <row r="4525" spans="11:62" x14ac:dyDescent="0.15">
      <c r="K4525">
        <v>2018</v>
      </c>
      <c r="L4525" t="s">
        <v>30</v>
      </c>
      <c r="M4525" t="s">
        <v>62</v>
      </c>
      <c r="N4525" t="s">
        <v>44</v>
      </c>
      <c r="O4525" t="s">
        <v>63</v>
      </c>
      <c r="P4525" t="s">
        <v>56</v>
      </c>
      <c r="Q4525" t="s">
        <v>59</v>
      </c>
      <c r="R4525">
        <v>19146</v>
      </c>
      <c r="S4525">
        <v>38598.336000000003</v>
      </c>
      <c r="T4525">
        <v>47089.969920000003</v>
      </c>
      <c r="U4525">
        <v>8491.6339200000002</v>
      </c>
      <c r="AX4525" t="s">
        <v>30</v>
      </c>
      <c r="AY4525">
        <v>2018</v>
      </c>
      <c r="AZ4525">
        <v>12</v>
      </c>
      <c r="BA4525" t="s">
        <v>38</v>
      </c>
      <c r="BB4525" t="s">
        <v>62</v>
      </c>
      <c r="BC4525" t="s">
        <v>44</v>
      </c>
      <c r="BD4525" t="s">
        <v>64</v>
      </c>
      <c r="BE4525" t="s">
        <v>46</v>
      </c>
      <c r="BF4525" t="s">
        <v>49</v>
      </c>
      <c r="BG4525">
        <v>7956</v>
      </c>
      <c r="BH4525">
        <v>21528.936000000002</v>
      </c>
      <c r="BI4525">
        <v>29925.221040000004</v>
      </c>
      <c r="BJ4525">
        <v>8396.2850400000025</v>
      </c>
    </row>
    <row r="4526" spans="11:62" x14ac:dyDescent="0.15">
      <c r="K4526">
        <v>2018</v>
      </c>
      <c r="L4526" t="s">
        <v>30</v>
      </c>
      <c r="M4526" t="s">
        <v>62</v>
      </c>
      <c r="N4526" t="s">
        <v>44</v>
      </c>
      <c r="O4526" t="s">
        <v>64</v>
      </c>
      <c r="P4526" t="s">
        <v>46</v>
      </c>
      <c r="Q4526" t="s">
        <v>47</v>
      </c>
      <c r="R4526">
        <v>19286</v>
      </c>
      <c r="S4526">
        <v>28466.136000000002</v>
      </c>
      <c r="T4526">
        <v>36721.315440000006</v>
      </c>
      <c r="U4526">
        <v>8255.1794400000035</v>
      </c>
      <c r="AX4526" t="s">
        <v>30</v>
      </c>
      <c r="AY4526">
        <v>2018</v>
      </c>
      <c r="AZ4526">
        <v>12</v>
      </c>
      <c r="BA4526" t="s">
        <v>38</v>
      </c>
      <c r="BB4526" t="s">
        <v>62</v>
      </c>
      <c r="BC4526" t="s">
        <v>44</v>
      </c>
      <c r="BD4526" t="s">
        <v>64</v>
      </c>
      <c r="BE4526" t="s">
        <v>46</v>
      </c>
      <c r="BF4526" t="s">
        <v>50</v>
      </c>
      <c r="BG4526">
        <v>14013</v>
      </c>
      <c r="BH4526">
        <v>68943.959999999992</v>
      </c>
      <c r="BI4526">
        <v>95142.664799999984</v>
      </c>
      <c r="BJ4526">
        <v>26198.704799999992</v>
      </c>
    </row>
    <row r="4527" spans="11:62" x14ac:dyDescent="0.15">
      <c r="K4527">
        <v>2018</v>
      </c>
      <c r="L4527" t="s">
        <v>30</v>
      </c>
      <c r="M4527" t="s">
        <v>62</v>
      </c>
      <c r="N4527" t="s">
        <v>44</v>
      </c>
      <c r="O4527" t="s">
        <v>64</v>
      </c>
      <c r="P4527" t="s">
        <v>46</v>
      </c>
      <c r="Q4527" t="s">
        <v>48</v>
      </c>
      <c r="R4527">
        <v>14659</v>
      </c>
      <c r="S4527">
        <v>39022.258000000002</v>
      </c>
      <c r="T4527">
        <v>56192.051520000008</v>
      </c>
      <c r="U4527">
        <v>17169.793520000007</v>
      </c>
      <c r="AX4527" t="s">
        <v>30</v>
      </c>
      <c r="AY4527">
        <v>2018</v>
      </c>
      <c r="AZ4527">
        <v>12</v>
      </c>
      <c r="BA4527" t="s">
        <v>38</v>
      </c>
      <c r="BB4527" t="s">
        <v>62</v>
      </c>
      <c r="BC4527" t="s">
        <v>44</v>
      </c>
      <c r="BD4527" t="s">
        <v>64</v>
      </c>
      <c r="BE4527" t="s">
        <v>51</v>
      </c>
      <c r="BF4527" t="s">
        <v>52</v>
      </c>
      <c r="BG4527">
        <v>17913</v>
      </c>
      <c r="BH4527">
        <v>85086.75</v>
      </c>
      <c r="BI4527">
        <v>121674.05250000001</v>
      </c>
      <c r="BJ4527">
        <v>36587.302500000005</v>
      </c>
    </row>
    <row r="4528" spans="11:62" x14ac:dyDescent="0.15">
      <c r="K4528">
        <v>2018</v>
      </c>
      <c r="L4528" t="s">
        <v>30</v>
      </c>
      <c r="M4528" t="s">
        <v>62</v>
      </c>
      <c r="N4528" t="s">
        <v>44</v>
      </c>
      <c r="O4528" t="s">
        <v>64</v>
      </c>
      <c r="P4528" t="s">
        <v>46</v>
      </c>
      <c r="Q4528" t="s">
        <v>49</v>
      </c>
      <c r="R4528">
        <v>7956</v>
      </c>
      <c r="S4528">
        <v>21528.936000000002</v>
      </c>
      <c r="T4528">
        <v>29925.221040000004</v>
      </c>
      <c r="U4528">
        <v>8396.2850400000025</v>
      </c>
      <c r="AX4528" t="s">
        <v>30</v>
      </c>
      <c r="AY4528">
        <v>2018</v>
      </c>
      <c r="AZ4528">
        <v>12</v>
      </c>
      <c r="BA4528" t="s">
        <v>38</v>
      </c>
      <c r="BB4528" t="s">
        <v>62</v>
      </c>
      <c r="BC4528" t="s">
        <v>44</v>
      </c>
      <c r="BD4528" t="s">
        <v>64</v>
      </c>
      <c r="BE4528" t="s">
        <v>51</v>
      </c>
      <c r="BF4528" t="s">
        <v>53</v>
      </c>
      <c r="BG4528">
        <v>11439</v>
      </c>
      <c r="BH4528">
        <v>97231.5</v>
      </c>
      <c r="BI4528">
        <v>135151.785</v>
      </c>
      <c r="BJ4528">
        <v>37920.285000000003</v>
      </c>
    </row>
    <row r="4529" spans="11:62" x14ac:dyDescent="0.15">
      <c r="K4529">
        <v>2018</v>
      </c>
      <c r="L4529" t="s">
        <v>30</v>
      </c>
      <c r="M4529" t="s">
        <v>62</v>
      </c>
      <c r="N4529" t="s">
        <v>44</v>
      </c>
      <c r="O4529" t="s">
        <v>64</v>
      </c>
      <c r="P4529" t="s">
        <v>46</v>
      </c>
      <c r="Q4529" t="s">
        <v>50</v>
      </c>
      <c r="R4529">
        <v>14013</v>
      </c>
      <c r="S4529">
        <v>68943.959999999992</v>
      </c>
      <c r="T4529">
        <v>95142.664799999984</v>
      </c>
      <c r="U4529">
        <v>26198.704799999992</v>
      </c>
      <c r="AX4529" t="s">
        <v>30</v>
      </c>
      <c r="AY4529">
        <v>2018</v>
      </c>
      <c r="AZ4529">
        <v>12</v>
      </c>
      <c r="BA4529" t="s">
        <v>38</v>
      </c>
      <c r="BB4529" t="s">
        <v>62</v>
      </c>
      <c r="BC4529" t="s">
        <v>44</v>
      </c>
      <c r="BD4529" t="s">
        <v>64</v>
      </c>
      <c r="BE4529" t="s">
        <v>51</v>
      </c>
      <c r="BF4529" t="s">
        <v>54</v>
      </c>
      <c r="BG4529">
        <v>8434</v>
      </c>
      <c r="BH4529">
        <v>23007.952000000001</v>
      </c>
      <c r="BI4529">
        <v>31060.735199999999</v>
      </c>
      <c r="BJ4529">
        <v>8052.783199999998</v>
      </c>
    </row>
    <row r="4530" spans="11:62" x14ac:dyDescent="0.15">
      <c r="K4530">
        <v>2018</v>
      </c>
      <c r="L4530" t="s">
        <v>30</v>
      </c>
      <c r="M4530" t="s">
        <v>62</v>
      </c>
      <c r="N4530" t="s">
        <v>44</v>
      </c>
      <c r="O4530" t="s">
        <v>64</v>
      </c>
      <c r="P4530" t="s">
        <v>51</v>
      </c>
      <c r="Q4530" t="s">
        <v>52</v>
      </c>
      <c r="R4530">
        <v>17913</v>
      </c>
      <c r="S4530">
        <v>85086.75</v>
      </c>
      <c r="T4530">
        <v>121674.05250000001</v>
      </c>
      <c r="U4530">
        <v>36587.302500000005</v>
      </c>
      <c r="AX4530" t="s">
        <v>30</v>
      </c>
      <c r="AY4530">
        <v>2018</v>
      </c>
      <c r="AZ4530">
        <v>12</v>
      </c>
      <c r="BA4530" t="s">
        <v>38</v>
      </c>
      <c r="BB4530" t="s">
        <v>62</v>
      </c>
      <c r="BC4530" t="s">
        <v>44</v>
      </c>
      <c r="BD4530" t="s">
        <v>64</v>
      </c>
      <c r="BE4530" t="s">
        <v>51</v>
      </c>
      <c r="BF4530" t="s">
        <v>55</v>
      </c>
      <c r="BG4530">
        <v>10041</v>
      </c>
      <c r="BH4530">
        <v>62655.839999999989</v>
      </c>
      <c r="BI4530">
        <v>78319.799999999988</v>
      </c>
      <c r="BJ4530">
        <v>15663.96</v>
      </c>
    </row>
    <row r="4531" spans="11:62" x14ac:dyDescent="0.15">
      <c r="K4531">
        <v>2018</v>
      </c>
      <c r="L4531" t="s">
        <v>30</v>
      </c>
      <c r="M4531" t="s">
        <v>62</v>
      </c>
      <c r="N4531" t="s">
        <v>44</v>
      </c>
      <c r="O4531" t="s">
        <v>64</v>
      </c>
      <c r="P4531" t="s">
        <v>51</v>
      </c>
      <c r="Q4531" t="s">
        <v>53</v>
      </c>
      <c r="R4531">
        <v>11439</v>
      </c>
      <c r="S4531">
        <v>97231.5</v>
      </c>
      <c r="T4531">
        <v>135151.785</v>
      </c>
      <c r="U4531">
        <v>37920.285000000003</v>
      </c>
      <c r="AX4531" t="s">
        <v>30</v>
      </c>
      <c r="AY4531">
        <v>2018</v>
      </c>
      <c r="AZ4531">
        <v>12</v>
      </c>
      <c r="BA4531" t="s">
        <v>38</v>
      </c>
      <c r="BB4531" t="s">
        <v>62</v>
      </c>
      <c r="BC4531" t="s">
        <v>44</v>
      </c>
      <c r="BD4531" t="s">
        <v>64</v>
      </c>
      <c r="BE4531" t="s">
        <v>56</v>
      </c>
      <c r="BF4531" t="s">
        <v>57</v>
      </c>
      <c r="BG4531">
        <v>19758</v>
      </c>
      <c r="BH4531">
        <v>328298.92800000001</v>
      </c>
      <c r="BI4531">
        <v>479316.43488000007</v>
      </c>
      <c r="BJ4531">
        <v>151017.50688000006</v>
      </c>
    </row>
    <row r="4532" spans="11:62" x14ac:dyDescent="0.15">
      <c r="K4532">
        <v>2018</v>
      </c>
      <c r="L4532" t="s">
        <v>30</v>
      </c>
      <c r="M4532" t="s">
        <v>62</v>
      </c>
      <c r="N4532" t="s">
        <v>44</v>
      </c>
      <c r="O4532" t="s">
        <v>64</v>
      </c>
      <c r="P4532" t="s">
        <v>51</v>
      </c>
      <c r="Q4532" t="s">
        <v>54</v>
      </c>
      <c r="R4532">
        <v>8434</v>
      </c>
      <c r="S4532">
        <v>23007.952000000001</v>
      </c>
      <c r="T4532">
        <v>31060.735199999999</v>
      </c>
      <c r="U4532">
        <v>8052.783199999998</v>
      </c>
      <c r="AX4532" t="s">
        <v>30</v>
      </c>
      <c r="AY4532">
        <v>2018</v>
      </c>
      <c r="AZ4532">
        <v>12</v>
      </c>
      <c r="BA4532" t="s">
        <v>38</v>
      </c>
      <c r="BB4532" t="s">
        <v>62</v>
      </c>
      <c r="BC4532" t="s">
        <v>44</v>
      </c>
      <c r="BD4532" t="s">
        <v>64</v>
      </c>
      <c r="BE4532" t="s">
        <v>56</v>
      </c>
      <c r="BF4532" t="s">
        <v>58</v>
      </c>
      <c r="BG4532">
        <v>19494</v>
      </c>
      <c r="BH4532">
        <v>154743.372</v>
      </c>
      <c r="BI4532">
        <v>215093.28708000001</v>
      </c>
      <c r="BJ4532">
        <v>60349.915080000006</v>
      </c>
    </row>
    <row r="4533" spans="11:62" x14ac:dyDescent="0.15">
      <c r="K4533">
        <v>2018</v>
      </c>
      <c r="L4533" t="s">
        <v>30</v>
      </c>
      <c r="M4533" t="s">
        <v>62</v>
      </c>
      <c r="N4533" t="s">
        <v>44</v>
      </c>
      <c r="O4533" t="s">
        <v>64</v>
      </c>
      <c r="P4533" t="s">
        <v>51</v>
      </c>
      <c r="Q4533" t="s">
        <v>55</v>
      </c>
      <c r="R4533">
        <v>10041</v>
      </c>
      <c r="S4533">
        <v>62655.839999999989</v>
      </c>
      <c r="T4533">
        <v>78319.799999999988</v>
      </c>
      <c r="U4533">
        <v>15663.96</v>
      </c>
      <c r="AX4533" t="s">
        <v>30</v>
      </c>
      <c r="AY4533">
        <v>2018</v>
      </c>
      <c r="AZ4533">
        <v>12</v>
      </c>
      <c r="BA4533" t="s">
        <v>38</v>
      </c>
      <c r="BB4533" t="s">
        <v>62</v>
      </c>
      <c r="BC4533" t="s">
        <v>44</v>
      </c>
      <c r="BD4533" t="s">
        <v>64</v>
      </c>
      <c r="BE4533" t="s">
        <v>56</v>
      </c>
      <c r="BF4533" t="s">
        <v>59</v>
      </c>
      <c r="BG4533">
        <v>9992</v>
      </c>
      <c r="BH4533">
        <v>20503.584000000003</v>
      </c>
      <c r="BI4533">
        <v>25834.515840000004</v>
      </c>
      <c r="BJ4533">
        <v>5330.9318400000011</v>
      </c>
    </row>
    <row r="4534" spans="11:62" x14ac:dyDescent="0.15">
      <c r="K4534">
        <v>2018</v>
      </c>
      <c r="L4534" t="s">
        <v>30</v>
      </c>
      <c r="M4534" t="s">
        <v>62</v>
      </c>
      <c r="N4534" t="s">
        <v>44</v>
      </c>
      <c r="O4534" t="s">
        <v>64</v>
      </c>
      <c r="P4534" t="s">
        <v>56</v>
      </c>
      <c r="Q4534" t="s">
        <v>57</v>
      </c>
      <c r="R4534">
        <v>19758</v>
      </c>
      <c r="S4534">
        <v>328298.92800000001</v>
      </c>
      <c r="T4534">
        <v>479316.43488000007</v>
      </c>
      <c r="U4534">
        <v>151017.50688000006</v>
      </c>
      <c r="AX4534" t="s">
        <v>30</v>
      </c>
      <c r="AY4534">
        <v>2018</v>
      </c>
      <c r="AZ4534">
        <v>12</v>
      </c>
      <c r="BA4534" t="s">
        <v>38</v>
      </c>
      <c r="BB4534" t="s">
        <v>62</v>
      </c>
      <c r="BC4534" t="s">
        <v>44</v>
      </c>
      <c r="BD4534" t="s">
        <v>65</v>
      </c>
      <c r="BE4534" t="s">
        <v>46</v>
      </c>
      <c r="BF4534" t="s">
        <v>47</v>
      </c>
      <c r="BG4534">
        <v>16479</v>
      </c>
      <c r="BH4534">
        <v>25113.995999999999</v>
      </c>
      <c r="BI4534">
        <v>33401.614679999999</v>
      </c>
      <c r="BJ4534">
        <v>8287.6186799999996</v>
      </c>
    </row>
    <row r="4535" spans="11:62" x14ac:dyDescent="0.15">
      <c r="K4535">
        <v>2018</v>
      </c>
      <c r="L4535" t="s">
        <v>30</v>
      </c>
      <c r="M4535" t="s">
        <v>62</v>
      </c>
      <c r="N4535" t="s">
        <v>44</v>
      </c>
      <c r="O4535" t="s">
        <v>64</v>
      </c>
      <c r="P4535" t="s">
        <v>56</v>
      </c>
      <c r="Q4535" t="s">
        <v>58</v>
      </c>
      <c r="R4535">
        <v>19494</v>
      </c>
      <c r="S4535">
        <v>154743.372</v>
      </c>
      <c r="T4535">
        <v>215093.28708000001</v>
      </c>
      <c r="U4535">
        <v>60349.915080000006</v>
      </c>
      <c r="AX4535" t="s">
        <v>30</v>
      </c>
      <c r="AY4535">
        <v>2018</v>
      </c>
      <c r="AZ4535">
        <v>12</v>
      </c>
      <c r="BA4535" t="s">
        <v>38</v>
      </c>
      <c r="BB4535" t="s">
        <v>62</v>
      </c>
      <c r="BC4535" t="s">
        <v>44</v>
      </c>
      <c r="BD4535" t="s">
        <v>65</v>
      </c>
      <c r="BE4535" t="s">
        <v>46</v>
      </c>
      <c r="BF4535" t="s">
        <v>48</v>
      </c>
      <c r="BG4535">
        <v>14627</v>
      </c>
      <c r="BH4535">
        <v>39258.868000000002</v>
      </c>
      <c r="BI4535">
        <v>56532.769920000006</v>
      </c>
      <c r="BJ4535">
        <v>17273.901920000004</v>
      </c>
    </row>
    <row r="4536" spans="11:62" x14ac:dyDescent="0.15">
      <c r="K4536">
        <v>2018</v>
      </c>
      <c r="L4536" t="s">
        <v>30</v>
      </c>
      <c r="M4536" t="s">
        <v>62</v>
      </c>
      <c r="N4536" t="s">
        <v>44</v>
      </c>
      <c r="O4536" t="s">
        <v>64</v>
      </c>
      <c r="P4536" t="s">
        <v>56</v>
      </c>
      <c r="Q4536" t="s">
        <v>59</v>
      </c>
      <c r="R4536">
        <v>9992</v>
      </c>
      <c r="S4536">
        <v>20503.584000000003</v>
      </c>
      <c r="T4536">
        <v>25834.515840000004</v>
      </c>
      <c r="U4536">
        <v>5330.9318400000011</v>
      </c>
      <c r="AX4536" t="s">
        <v>30</v>
      </c>
      <c r="AY4536">
        <v>2018</v>
      </c>
      <c r="AZ4536">
        <v>12</v>
      </c>
      <c r="BA4536" t="s">
        <v>38</v>
      </c>
      <c r="BB4536" t="s">
        <v>62</v>
      </c>
      <c r="BC4536" t="s">
        <v>44</v>
      </c>
      <c r="BD4536" t="s">
        <v>65</v>
      </c>
      <c r="BE4536" t="s">
        <v>46</v>
      </c>
      <c r="BF4536" t="s">
        <v>49</v>
      </c>
      <c r="BG4536">
        <v>7127</v>
      </c>
      <c r="BH4536">
        <v>19128.868000000002</v>
      </c>
      <c r="BI4536">
        <v>26206.549160000002</v>
      </c>
      <c r="BJ4536">
        <v>7077.6811600000001</v>
      </c>
    </row>
    <row r="4537" spans="11:62" x14ac:dyDescent="0.15">
      <c r="K4537">
        <v>2018</v>
      </c>
      <c r="L4537" t="s">
        <v>30</v>
      </c>
      <c r="M4537" t="s">
        <v>62</v>
      </c>
      <c r="N4537" t="s">
        <v>44</v>
      </c>
      <c r="O4537" t="s">
        <v>65</v>
      </c>
      <c r="P4537" t="s">
        <v>46</v>
      </c>
      <c r="Q4537" t="s">
        <v>47</v>
      </c>
      <c r="R4537">
        <v>16479</v>
      </c>
      <c r="S4537">
        <v>25113.995999999999</v>
      </c>
      <c r="T4537">
        <v>33401.614679999999</v>
      </c>
      <c r="U4537">
        <v>8287.6186799999996</v>
      </c>
      <c r="AX4537" t="s">
        <v>30</v>
      </c>
      <c r="AY4537">
        <v>2018</v>
      </c>
      <c r="AZ4537">
        <v>12</v>
      </c>
      <c r="BA4537" t="s">
        <v>38</v>
      </c>
      <c r="BB4537" t="s">
        <v>62</v>
      </c>
      <c r="BC4537" t="s">
        <v>44</v>
      </c>
      <c r="BD4537" t="s">
        <v>65</v>
      </c>
      <c r="BE4537" t="s">
        <v>46</v>
      </c>
      <c r="BF4537" t="s">
        <v>50</v>
      </c>
      <c r="BG4537">
        <v>12586</v>
      </c>
      <c r="BH4537">
        <v>57794.912000000004</v>
      </c>
      <c r="BI4537">
        <v>83802.622400000007</v>
      </c>
      <c r="BJ4537">
        <v>26007.710400000004</v>
      </c>
    </row>
    <row r="4538" spans="11:62" x14ac:dyDescent="0.15">
      <c r="K4538">
        <v>2018</v>
      </c>
      <c r="L4538" t="s">
        <v>30</v>
      </c>
      <c r="M4538" t="s">
        <v>62</v>
      </c>
      <c r="N4538" t="s">
        <v>44</v>
      </c>
      <c r="O4538" t="s">
        <v>65</v>
      </c>
      <c r="P4538" t="s">
        <v>46</v>
      </c>
      <c r="Q4538" t="s">
        <v>48</v>
      </c>
      <c r="R4538">
        <v>14627</v>
      </c>
      <c r="S4538">
        <v>39258.868000000002</v>
      </c>
      <c r="T4538">
        <v>56532.769920000006</v>
      </c>
      <c r="U4538">
        <v>17273.901920000004</v>
      </c>
      <c r="AX4538" t="s">
        <v>30</v>
      </c>
      <c r="AY4538">
        <v>2018</v>
      </c>
      <c r="AZ4538">
        <v>12</v>
      </c>
      <c r="BA4538" t="s">
        <v>38</v>
      </c>
      <c r="BB4538" t="s">
        <v>62</v>
      </c>
      <c r="BC4538" t="s">
        <v>44</v>
      </c>
      <c r="BD4538" t="s">
        <v>65</v>
      </c>
      <c r="BE4538" t="s">
        <v>51</v>
      </c>
      <c r="BF4538" t="s">
        <v>52</v>
      </c>
      <c r="BG4538">
        <v>13258</v>
      </c>
      <c r="BH4538">
        <v>62471.695999999996</v>
      </c>
      <c r="BI4538">
        <v>86835.657439999995</v>
      </c>
      <c r="BJ4538">
        <v>24363.961439999999</v>
      </c>
    </row>
    <row r="4539" spans="11:62" x14ac:dyDescent="0.15">
      <c r="K4539">
        <v>2018</v>
      </c>
      <c r="L4539" t="s">
        <v>30</v>
      </c>
      <c r="M4539" t="s">
        <v>62</v>
      </c>
      <c r="N4539" t="s">
        <v>44</v>
      </c>
      <c r="O4539" t="s">
        <v>65</v>
      </c>
      <c r="P4539" t="s">
        <v>46</v>
      </c>
      <c r="Q4539" t="s">
        <v>49</v>
      </c>
      <c r="R4539">
        <v>7127</v>
      </c>
      <c r="S4539">
        <v>19128.868000000002</v>
      </c>
      <c r="T4539">
        <v>26206.549160000002</v>
      </c>
      <c r="U4539">
        <v>7077.6811600000001</v>
      </c>
      <c r="AX4539" t="s">
        <v>30</v>
      </c>
      <c r="AY4539">
        <v>2018</v>
      </c>
      <c r="AZ4539">
        <v>12</v>
      </c>
      <c r="BA4539" t="s">
        <v>38</v>
      </c>
      <c r="BB4539" t="s">
        <v>62</v>
      </c>
      <c r="BC4539" t="s">
        <v>44</v>
      </c>
      <c r="BD4539" t="s">
        <v>65</v>
      </c>
      <c r="BE4539" t="s">
        <v>51</v>
      </c>
      <c r="BF4539" t="s">
        <v>53</v>
      </c>
      <c r="BG4539">
        <v>7911</v>
      </c>
      <c r="BH4539">
        <v>66167.603999999992</v>
      </c>
      <c r="BI4539">
        <v>99251.406000000003</v>
      </c>
      <c r="BJ4539">
        <v>33083.802000000011</v>
      </c>
    </row>
    <row r="4540" spans="11:62" x14ac:dyDescent="0.15">
      <c r="K4540">
        <v>2018</v>
      </c>
      <c r="L4540" t="s">
        <v>30</v>
      </c>
      <c r="M4540" t="s">
        <v>62</v>
      </c>
      <c r="N4540" t="s">
        <v>44</v>
      </c>
      <c r="O4540" t="s">
        <v>65</v>
      </c>
      <c r="P4540" t="s">
        <v>46</v>
      </c>
      <c r="Q4540" t="s">
        <v>50</v>
      </c>
      <c r="R4540">
        <v>12586</v>
      </c>
      <c r="S4540">
        <v>57794.912000000004</v>
      </c>
      <c r="T4540">
        <v>83802.622400000007</v>
      </c>
      <c r="U4540">
        <v>26007.710400000004</v>
      </c>
      <c r="AX4540" t="s">
        <v>30</v>
      </c>
      <c r="AY4540">
        <v>2018</v>
      </c>
      <c r="AZ4540">
        <v>12</v>
      </c>
      <c r="BA4540" t="s">
        <v>38</v>
      </c>
      <c r="BB4540" t="s">
        <v>62</v>
      </c>
      <c r="BC4540" t="s">
        <v>44</v>
      </c>
      <c r="BD4540" t="s">
        <v>65</v>
      </c>
      <c r="BE4540" t="s">
        <v>51</v>
      </c>
      <c r="BF4540" t="s">
        <v>54</v>
      </c>
      <c r="BG4540">
        <v>6723</v>
      </c>
      <c r="BH4540">
        <v>18784.061999999998</v>
      </c>
      <c r="BI4540">
        <v>27988.252379999998</v>
      </c>
      <c r="BJ4540">
        <v>9204.19038</v>
      </c>
    </row>
    <row r="4541" spans="11:62" x14ac:dyDescent="0.15">
      <c r="K4541">
        <v>2018</v>
      </c>
      <c r="L4541" t="s">
        <v>30</v>
      </c>
      <c r="M4541" t="s">
        <v>62</v>
      </c>
      <c r="N4541" t="s">
        <v>44</v>
      </c>
      <c r="O4541" t="s">
        <v>65</v>
      </c>
      <c r="P4541" t="s">
        <v>51</v>
      </c>
      <c r="Q4541" t="s">
        <v>52</v>
      </c>
      <c r="R4541">
        <v>13258</v>
      </c>
      <c r="S4541">
        <v>62471.695999999996</v>
      </c>
      <c r="T4541">
        <v>86835.657439999995</v>
      </c>
      <c r="U4541">
        <v>24363.961439999999</v>
      </c>
      <c r="AX4541" t="s">
        <v>30</v>
      </c>
      <c r="AY4541">
        <v>2018</v>
      </c>
      <c r="AZ4541">
        <v>12</v>
      </c>
      <c r="BA4541" t="s">
        <v>38</v>
      </c>
      <c r="BB4541" t="s">
        <v>62</v>
      </c>
      <c r="BC4541" t="s">
        <v>44</v>
      </c>
      <c r="BD4541" t="s">
        <v>65</v>
      </c>
      <c r="BE4541" t="s">
        <v>51</v>
      </c>
      <c r="BF4541" t="s">
        <v>55</v>
      </c>
      <c r="BG4541">
        <v>15018</v>
      </c>
      <c r="BH4541">
        <v>90108</v>
      </c>
      <c r="BI4541">
        <v>121645.8</v>
      </c>
      <c r="BJ4541">
        <v>31537.800000000003</v>
      </c>
    </row>
    <row r="4542" spans="11:62" x14ac:dyDescent="0.15">
      <c r="K4542">
        <v>2018</v>
      </c>
      <c r="L4542" t="s">
        <v>30</v>
      </c>
      <c r="M4542" t="s">
        <v>62</v>
      </c>
      <c r="N4542" t="s">
        <v>44</v>
      </c>
      <c r="O4542" t="s">
        <v>65</v>
      </c>
      <c r="P4542" t="s">
        <v>51</v>
      </c>
      <c r="Q4542" t="s">
        <v>53</v>
      </c>
      <c r="R4542">
        <v>7911</v>
      </c>
      <c r="S4542">
        <v>66167.603999999992</v>
      </c>
      <c r="T4542">
        <v>99251.406000000003</v>
      </c>
      <c r="U4542">
        <v>33083.802000000011</v>
      </c>
      <c r="AX4542" t="s">
        <v>30</v>
      </c>
      <c r="AY4542">
        <v>2018</v>
      </c>
      <c r="AZ4542">
        <v>12</v>
      </c>
      <c r="BA4542" t="s">
        <v>38</v>
      </c>
      <c r="BB4542" t="s">
        <v>62</v>
      </c>
      <c r="BC4542" t="s">
        <v>44</v>
      </c>
      <c r="BD4542" t="s">
        <v>65</v>
      </c>
      <c r="BE4542" t="s">
        <v>56</v>
      </c>
      <c r="BF4542" t="s">
        <v>57</v>
      </c>
      <c r="BG4542">
        <v>6175</v>
      </c>
      <c r="BH4542">
        <v>97639.1</v>
      </c>
      <c r="BI4542">
        <v>134741.95800000001</v>
      </c>
      <c r="BJ4542">
        <v>37102.858000000007</v>
      </c>
    </row>
    <row r="4543" spans="11:62" x14ac:dyDescent="0.15">
      <c r="K4543">
        <v>2018</v>
      </c>
      <c r="L4543" t="s">
        <v>30</v>
      </c>
      <c r="M4543" t="s">
        <v>62</v>
      </c>
      <c r="N4543" t="s">
        <v>44</v>
      </c>
      <c r="O4543" t="s">
        <v>65</v>
      </c>
      <c r="P4543" t="s">
        <v>51</v>
      </c>
      <c r="Q4543" t="s">
        <v>54</v>
      </c>
      <c r="R4543">
        <v>6723</v>
      </c>
      <c r="S4543">
        <v>18784.061999999998</v>
      </c>
      <c r="T4543">
        <v>27988.252379999998</v>
      </c>
      <c r="U4543">
        <v>9204.19038</v>
      </c>
      <c r="AX4543" t="s">
        <v>30</v>
      </c>
      <c r="AY4543">
        <v>2018</v>
      </c>
      <c r="AZ4543">
        <v>12</v>
      </c>
      <c r="BA4543" t="s">
        <v>38</v>
      </c>
      <c r="BB4543" t="s">
        <v>62</v>
      </c>
      <c r="BC4543" t="s">
        <v>44</v>
      </c>
      <c r="BD4543" t="s">
        <v>65</v>
      </c>
      <c r="BE4543" t="s">
        <v>56</v>
      </c>
      <c r="BF4543" t="s">
        <v>58</v>
      </c>
      <c r="BG4543">
        <v>7795</v>
      </c>
      <c r="BH4543">
        <v>62858.879999999997</v>
      </c>
      <c r="BI4543">
        <v>82973.72159999999</v>
      </c>
      <c r="BJ4543">
        <v>20114.841599999992</v>
      </c>
    </row>
    <row r="4544" spans="11:62" x14ac:dyDescent="0.15">
      <c r="K4544">
        <v>2018</v>
      </c>
      <c r="L4544" t="s">
        <v>30</v>
      </c>
      <c r="M4544" t="s">
        <v>62</v>
      </c>
      <c r="N4544" t="s">
        <v>44</v>
      </c>
      <c r="O4544" t="s">
        <v>65</v>
      </c>
      <c r="P4544" t="s">
        <v>51</v>
      </c>
      <c r="Q4544" t="s">
        <v>55</v>
      </c>
      <c r="R4544">
        <v>15018</v>
      </c>
      <c r="S4544">
        <v>90108</v>
      </c>
      <c r="T4544">
        <v>121645.8</v>
      </c>
      <c r="U4544">
        <v>31537.800000000003</v>
      </c>
      <c r="AX4544" t="s">
        <v>30</v>
      </c>
      <c r="AY4544">
        <v>2018</v>
      </c>
      <c r="AZ4544">
        <v>12</v>
      </c>
      <c r="BA4544" t="s">
        <v>38</v>
      </c>
      <c r="BB4544" t="s">
        <v>62</v>
      </c>
      <c r="BC4544" t="s">
        <v>44</v>
      </c>
      <c r="BD4544" t="s">
        <v>65</v>
      </c>
      <c r="BE4544" t="s">
        <v>56</v>
      </c>
      <c r="BF4544" t="s">
        <v>59</v>
      </c>
      <c r="BG4544">
        <v>17714</v>
      </c>
      <c r="BH4544">
        <v>40494.203999999998</v>
      </c>
      <c r="BI4544">
        <v>48593.044799999996</v>
      </c>
      <c r="BJ4544">
        <v>8098.8407999999981</v>
      </c>
    </row>
    <row r="4545" spans="11:62" x14ac:dyDescent="0.15">
      <c r="K4545">
        <v>2018</v>
      </c>
      <c r="L4545" t="s">
        <v>30</v>
      </c>
      <c r="M4545" t="s">
        <v>62</v>
      </c>
      <c r="N4545" t="s">
        <v>44</v>
      </c>
      <c r="O4545" t="s">
        <v>65</v>
      </c>
      <c r="P4545" t="s">
        <v>56</v>
      </c>
      <c r="Q4545" t="s">
        <v>57</v>
      </c>
      <c r="R4545">
        <v>6175</v>
      </c>
      <c r="S4545">
        <v>97639.1</v>
      </c>
      <c r="T4545">
        <v>134741.95800000001</v>
      </c>
      <c r="U4545">
        <v>37102.858000000007</v>
      </c>
      <c r="AX4545" t="s">
        <v>30</v>
      </c>
      <c r="AY4545">
        <v>2018</v>
      </c>
      <c r="AZ4545">
        <v>12</v>
      </c>
      <c r="BA4545" t="s">
        <v>38</v>
      </c>
      <c r="BB4545" t="s">
        <v>62</v>
      </c>
      <c r="BC4545" t="s">
        <v>44</v>
      </c>
      <c r="BD4545" t="s">
        <v>66</v>
      </c>
      <c r="BE4545" t="s">
        <v>46</v>
      </c>
      <c r="BF4545" t="s">
        <v>47</v>
      </c>
      <c r="BG4545">
        <v>13638</v>
      </c>
      <c r="BH4545">
        <v>18984.095999999998</v>
      </c>
      <c r="BI4545">
        <v>28476.143999999993</v>
      </c>
      <c r="BJ4545">
        <v>9492.0479999999952</v>
      </c>
    </row>
    <row r="4546" spans="11:62" x14ac:dyDescent="0.15">
      <c r="K4546">
        <v>2018</v>
      </c>
      <c r="L4546" t="s">
        <v>30</v>
      </c>
      <c r="M4546" t="s">
        <v>62</v>
      </c>
      <c r="N4546" t="s">
        <v>44</v>
      </c>
      <c r="O4546" t="s">
        <v>65</v>
      </c>
      <c r="P4546" t="s">
        <v>56</v>
      </c>
      <c r="Q4546" t="s">
        <v>58</v>
      </c>
      <c r="R4546">
        <v>7795</v>
      </c>
      <c r="S4546">
        <v>62858.879999999997</v>
      </c>
      <c r="T4546">
        <v>82973.72159999999</v>
      </c>
      <c r="U4546">
        <v>20114.841599999992</v>
      </c>
      <c r="AX4546" t="s">
        <v>30</v>
      </c>
      <c r="AY4546">
        <v>2018</v>
      </c>
      <c r="AZ4546">
        <v>12</v>
      </c>
      <c r="BA4546" t="s">
        <v>38</v>
      </c>
      <c r="BB4546" t="s">
        <v>62</v>
      </c>
      <c r="BC4546" t="s">
        <v>44</v>
      </c>
      <c r="BD4546" t="s">
        <v>66</v>
      </c>
      <c r="BE4546" t="s">
        <v>46</v>
      </c>
      <c r="BF4546" t="s">
        <v>48</v>
      </c>
      <c r="BG4546">
        <v>16915</v>
      </c>
      <c r="BH4546">
        <v>48004.77</v>
      </c>
      <c r="BI4546">
        <v>58085.771699999998</v>
      </c>
      <c r="BJ4546">
        <v>10081.001700000001</v>
      </c>
    </row>
    <row r="4547" spans="11:62" x14ac:dyDescent="0.15">
      <c r="K4547">
        <v>2018</v>
      </c>
      <c r="L4547" t="s">
        <v>30</v>
      </c>
      <c r="M4547" t="s">
        <v>62</v>
      </c>
      <c r="N4547" t="s">
        <v>44</v>
      </c>
      <c r="O4547" t="s">
        <v>65</v>
      </c>
      <c r="P4547" t="s">
        <v>56</v>
      </c>
      <c r="Q4547" t="s">
        <v>59</v>
      </c>
      <c r="R4547">
        <v>17714</v>
      </c>
      <c r="S4547">
        <v>40494.203999999998</v>
      </c>
      <c r="T4547">
        <v>48593.044799999996</v>
      </c>
      <c r="U4547">
        <v>8098.8407999999981</v>
      </c>
      <c r="AX4547" t="s">
        <v>30</v>
      </c>
      <c r="AY4547">
        <v>2018</v>
      </c>
      <c r="AZ4547">
        <v>12</v>
      </c>
      <c r="BA4547" t="s">
        <v>38</v>
      </c>
      <c r="BB4547" t="s">
        <v>62</v>
      </c>
      <c r="BC4547" t="s">
        <v>44</v>
      </c>
      <c r="BD4547" t="s">
        <v>66</v>
      </c>
      <c r="BE4547" t="s">
        <v>46</v>
      </c>
      <c r="BF4547" t="s">
        <v>49</v>
      </c>
      <c r="BG4547">
        <v>16434</v>
      </c>
      <c r="BH4547">
        <v>45193.5</v>
      </c>
      <c r="BI4547">
        <v>59203.485000000001</v>
      </c>
      <c r="BJ4547">
        <v>14009.985000000001</v>
      </c>
    </row>
    <row r="4548" spans="11:62" x14ac:dyDescent="0.15">
      <c r="K4548">
        <v>2018</v>
      </c>
      <c r="L4548" t="s">
        <v>30</v>
      </c>
      <c r="M4548" t="s">
        <v>62</v>
      </c>
      <c r="N4548" t="s">
        <v>44</v>
      </c>
      <c r="O4548" t="s">
        <v>66</v>
      </c>
      <c r="P4548" t="s">
        <v>46</v>
      </c>
      <c r="Q4548" t="s">
        <v>47</v>
      </c>
      <c r="R4548">
        <v>13638</v>
      </c>
      <c r="S4548">
        <v>18984.095999999998</v>
      </c>
      <c r="T4548">
        <v>28476.143999999993</v>
      </c>
      <c r="U4548">
        <v>9492.0479999999952</v>
      </c>
      <c r="AX4548" t="s">
        <v>30</v>
      </c>
      <c r="AY4548">
        <v>2018</v>
      </c>
      <c r="AZ4548">
        <v>12</v>
      </c>
      <c r="BA4548" t="s">
        <v>38</v>
      </c>
      <c r="BB4548" t="s">
        <v>62</v>
      </c>
      <c r="BC4548" t="s">
        <v>44</v>
      </c>
      <c r="BD4548" t="s">
        <v>66</v>
      </c>
      <c r="BE4548" t="s">
        <v>46</v>
      </c>
      <c r="BF4548" t="s">
        <v>50</v>
      </c>
      <c r="BG4548">
        <v>17378</v>
      </c>
      <c r="BH4548">
        <v>80512.27399999999</v>
      </c>
      <c r="BI4548">
        <v>101445.46523999999</v>
      </c>
      <c r="BJ4548">
        <v>20933.19124</v>
      </c>
    </row>
    <row r="4549" spans="11:62" x14ac:dyDescent="0.15">
      <c r="K4549">
        <v>2018</v>
      </c>
      <c r="L4549" t="s">
        <v>30</v>
      </c>
      <c r="M4549" t="s">
        <v>62</v>
      </c>
      <c r="N4549" t="s">
        <v>44</v>
      </c>
      <c r="O4549" t="s">
        <v>66</v>
      </c>
      <c r="P4549" t="s">
        <v>46</v>
      </c>
      <c r="Q4549" t="s">
        <v>48</v>
      </c>
      <c r="R4549">
        <v>16915</v>
      </c>
      <c r="S4549">
        <v>48004.77</v>
      </c>
      <c r="T4549">
        <v>58085.771699999998</v>
      </c>
      <c r="U4549">
        <v>10081.001700000001</v>
      </c>
      <c r="AX4549" t="s">
        <v>30</v>
      </c>
      <c r="AY4549">
        <v>2018</v>
      </c>
      <c r="AZ4549">
        <v>12</v>
      </c>
      <c r="BA4549" t="s">
        <v>38</v>
      </c>
      <c r="BB4549" t="s">
        <v>62</v>
      </c>
      <c r="BC4549" t="s">
        <v>44</v>
      </c>
      <c r="BD4549" t="s">
        <v>66</v>
      </c>
      <c r="BE4549" t="s">
        <v>51</v>
      </c>
      <c r="BF4549" t="s">
        <v>52</v>
      </c>
      <c r="BG4549">
        <v>9184</v>
      </c>
      <c r="BH4549">
        <v>45368.959999999999</v>
      </c>
      <c r="BI4549">
        <v>64877.612800000003</v>
      </c>
      <c r="BJ4549">
        <v>19508.652800000003</v>
      </c>
    </row>
    <row r="4550" spans="11:62" x14ac:dyDescent="0.15">
      <c r="K4550">
        <v>2018</v>
      </c>
      <c r="L4550" t="s">
        <v>30</v>
      </c>
      <c r="M4550" t="s">
        <v>62</v>
      </c>
      <c r="N4550" t="s">
        <v>44</v>
      </c>
      <c r="O4550" t="s">
        <v>66</v>
      </c>
      <c r="P4550" t="s">
        <v>46</v>
      </c>
      <c r="Q4550" t="s">
        <v>49</v>
      </c>
      <c r="R4550">
        <v>16434</v>
      </c>
      <c r="S4550">
        <v>45193.5</v>
      </c>
      <c r="T4550">
        <v>59203.485000000001</v>
      </c>
      <c r="U4550">
        <v>14009.985000000001</v>
      </c>
      <c r="AX4550" t="s">
        <v>30</v>
      </c>
      <c r="AY4550">
        <v>2018</v>
      </c>
      <c r="AZ4550">
        <v>12</v>
      </c>
      <c r="BA4550" t="s">
        <v>38</v>
      </c>
      <c r="BB4550" t="s">
        <v>62</v>
      </c>
      <c r="BC4550" t="s">
        <v>44</v>
      </c>
      <c r="BD4550" t="s">
        <v>66</v>
      </c>
      <c r="BE4550" t="s">
        <v>51</v>
      </c>
      <c r="BF4550" t="s">
        <v>53</v>
      </c>
      <c r="BG4550">
        <v>14360</v>
      </c>
      <c r="BH4550">
        <v>124989.44</v>
      </c>
      <c r="BI4550">
        <v>166235.9552</v>
      </c>
      <c r="BJ4550">
        <v>41246.515199999994</v>
      </c>
    </row>
    <row r="4551" spans="11:62" x14ac:dyDescent="0.15">
      <c r="K4551">
        <v>2018</v>
      </c>
      <c r="L4551" t="s">
        <v>30</v>
      </c>
      <c r="M4551" t="s">
        <v>62</v>
      </c>
      <c r="N4551" t="s">
        <v>44</v>
      </c>
      <c r="O4551" t="s">
        <v>66</v>
      </c>
      <c r="P4551" t="s">
        <v>46</v>
      </c>
      <c r="Q4551" t="s">
        <v>50</v>
      </c>
      <c r="R4551">
        <v>17378</v>
      </c>
      <c r="S4551">
        <v>80512.27399999999</v>
      </c>
      <c r="T4551">
        <v>101445.46523999999</v>
      </c>
      <c r="U4551">
        <v>20933.19124</v>
      </c>
      <c r="AX4551" t="s">
        <v>30</v>
      </c>
      <c r="AY4551">
        <v>2018</v>
      </c>
      <c r="AZ4551">
        <v>12</v>
      </c>
      <c r="BA4551" t="s">
        <v>38</v>
      </c>
      <c r="BB4551" t="s">
        <v>62</v>
      </c>
      <c r="BC4551" t="s">
        <v>44</v>
      </c>
      <c r="BD4551" t="s">
        <v>66</v>
      </c>
      <c r="BE4551" t="s">
        <v>51</v>
      </c>
      <c r="BF4551" t="s">
        <v>54</v>
      </c>
      <c r="BG4551">
        <v>18094</v>
      </c>
      <c r="BH4551">
        <v>45379.752</v>
      </c>
      <c r="BI4551">
        <v>66254.437919999997</v>
      </c>
      <c r="BJ4551">
        <v>20874.685919999996</v>
      </c>
    </row>
    <row r="4552" spans="11:62" x14ac:dyDescent="0.15">
      <c r="K4552">
        <v>2018</v>
      </c>
      <c r="L4552" t="s">
        <v>30</v>
      </c>
      <c r="M4552" t="s">
        <v>62</v>
      </c>
      <c r="N4552" t="s">
        <v>44</v>
      </c>
      <c r="O4552" t="s">
        <v>66</v>
      </c>
      <c r="P4552" t="s">
        <v>51</v>
      </c>
      <c r="Q4552" t="s">
        <v>52</v>
      </c>
      <c r="R4552">
        <v>9184</v>
      </c>
      <c r="S4552">
        <v>45368.959999999999</v>
      </c>
      <c r="T4552">
        <v>64877.612800000003</v>
      </c>
      <c r="U4552">
        <v>19508.652800000003</v>
      </c>
      <c r="AX4552" t="s">
        <v>30</v>
      </c>
      <c r="AY4552">
        <v>2018</v>
      </c>
      <c r="AZ4552">
        <v>12</v>
      </c>
      <c r="BA4552" t="s">
        <v>38</v>
      </c>
      <c r="BB4552" t="s">
        <v>62</v>
      </c>
      <c r="BC4552" t="s">
        <v>44</v>
      </c>
      <c r="BD4552" t="s">
        <v>66</v>
      </c>
      <c r="BE4552" t="s">
        <v>51</v>
      </c>
      <c r="BF4552" t="s">
        <v>55</v>
      </c>
      <c r="BG4552">
        <v>17044</v>
      </c>
      <c r="BH4552">
        <v>103900.224</v>
      </c>
      <c r="BI4552">
        <v>131953.28448</v>
      </c>
      <c r="BJ4552">
        <v>28053.06048</v>
      </c>
    </row>
    <row r="4553" spans="11:62" x14ac:dyDescent="0.15">
      <c r="K4553">
        <v>2018</v>
      </c>
      <c r="L4553" t="s">
        <v>30</v>
      </c>
      <c r="M4553" t="s">
        <v>62</v>
      </c>
      <c r="N4553" t="s">
        <v>44</v>
      </c>
      <c r="O4553" t="s">
        <v>66</v>
      </c>
      <c r="P4553" t="s">
        <v>51</v>
      </c>
      <c r="Q4553" t="s">
        <v>53</v>
      </c>
      <c r="R4553">
        <v>14360</v>
      </c>
      <c r="S4553">
        <v>124989.44</v>
      </c>
      <c r="T4553">
        <v>166235.9552</v>
      </c>
      <c r="U4553">
        <v>41246.515199999994</v>
      </c>
      <c r="AX4553" t="s">
        <v>30</v>
      </c>
      <c r="AY4553">
        <v>2018</v>
      </c>
      <c r="AZ4553">
        <v>12</v>
      </c>
      <c r="BA4553" t="s">
        <v>38</v>
      </c>
      <c r="BB4553" t="s">
        <v>62</v>
      </c>
      <c r="BC4553" t="s">
        <v>44</v>
      </c>
      <c r="BD4553" t="s">
        <v>66</v>
      </c>
      <c r="BE4553" t="s">
        <v>56</v>
      </c>
      <c r="BF4553" t="s">
        <v>57</v>
      </c>
      <c r="BG4553">
        <v>12636</v>
      </c>
      <c r="BH4553">
        <v>191334.31200000001</v>
      </c>
      <c r="BI4553">
        <v>235341.20376000003</v>
      </c>
      <c r="BJ4553">
        <v>44006.891760000028</v>
      </c>
    </row>
    <row r="4554" spans="11:62" x14ac:dyDescent="0.15">
      <c r="K4554">
        <v>2018</v>
      </c>
      <c r="L4554" t="s">
        <v>30</v>
      </c>
      <c r="M4554" t="s">
        <v>62</v>
      </c>
      <c r="N4554" t="s">
        <v>44</v>
      </c>
      <c r="O4554" t="s">
        <v>66</v>
      </c>
      <c r="P4554" t="s">
        <v>51</v>
      </c>
      <c r="Q4554" t="s">
        <v>54</v>
      </c>
      <c r="R4554">
        <v>18094</v>
      </c>
      <c r="S4554">
        <v>45379.752</v>
      </c>
      <c r="T4554">
        <v>66254.437919999997</v>
      </c>
      <c r="U4554">
        <v>20874.685919999996</v>
      </c>
      <c r="AX4554" t="s">
        <v>30</v>
      </c>
      <c r="AY4554">
        <v>2018</v>
      </c>
      <c r="AZ4554">
        <v>12</v>
      </c>
      <c r="BA4554" t="s">
        <v>38</v>
      </c>
      <c r="BB4554" t="s">
        <v>62</v>
      </c>
      <c r="BC4554" t="s">
        <v>44</v>
      </c>
      <c r="BD4554" t="s">
        <v>66</v>
      </c>
      <c r="BE4554" t="s">
        <v>56</v>
      </c>
      <c r="BF4554" t="s">
        <v>58</v>
      </c>
      <c r="BG4554">
        <v>13198</v>
      </c>
      <c r="BH4554">
        <v>100608.35399999999</v>
      </c>
      <c r="BI4554">
        <v>134815.19435999999</v>
      </c>
      <c r="BJ4554">
        <v>34206.840360000002</v>
      </c>
    </row>
    <row r="4555" spans="11:62" x14ac:dyDescent="0.15">
      <c r="K4555">
        <v>2018</v>
      </c>
      <c r="L4555" t="s">
        <v>30</v>
      </c>
      <c r="M4555" t="s">
        <v>62</v>
      </c>
      <c r="N4555" t="s">
        <v>44</v>
      </c>
      <c r="O4555" t="s">
        <v>66</v>
      </c>
      <c r="P4555" t="s">
        <v>51</v>
      </c>
      <c r="Q4555" t="s">
        <v>55</v>
      </c>
      <c r="R4555">
        <v>17044</v>
      </c>
      <c r="S4555">
        <v>103900.224</v>
      </c>
      <c r="T4555">
        <v>131953.28448</v>
      </c>
      <c r="U4555">
        <v>28053.06048</v>
      </c>
      <c r="AX4555" t="s">
        <v>30</v>
      </c>
      <c r="AY4555">
        <v>2018</v>
      </c>
      <c r="AZ4555">
        <v>12</v>
      </c>
      <c r="BA4555" t="s">
        <v>38</v>
      </c>
      <c r="BB4555" t="s">
        <v>62</v>
      </c>
      <c r="BC4555" t="s">
        <v>44</v>
      </c>
      <c r="BD4555" t="s">
        <v>66</v>
      </c>
      <c r="BE4555" t="s">
        <v>56</v>
      </c>
      <c r="BF4555" t="s">
        <v>59</v>
      </c>
      <c r="BG4555">
        <v>17335</v>
      </c>
      <c r="BH4555">
        <v>37443.599999999999</v>
      </c>
      <c r="BI4555">
        <v>47178.935999999994</v>
      </c>
      <c r="BJ4555">
        <v>9735.3359999999957</v>
      </c>
    </row>
    <row r="4556" spans="11:62" x14ac:dyDescent="0.15">
      <c r="K4556">
        <v>2018</v>
      </c>
      <c r="L4556" t="s">
        <v>30</v>
      </c>
      <c r="M4556" t="s">
        <v>62</v>
      </c>
      <c r="N4556" t="s">
        <v>44</v>
      </c>
      <c r="O4556" t="s">
        <v>66</v>
      </c>
      <c r="P4556" t="s">
        <v>56</v>
      </c>
      <c r="Q4556" t="s">
        <v>57</v>
      </c>
      <c r="R4556">
        <v>12636</v>
      </c>
      <c r="S4556">
        <v>191334.31200000001</v>
      </c>
      <c r="T4556">
        <v>235341.20376000003</v>
      </c>
      <c r="U4556">
        <v>44006.891760000028</v>
      </c>
      <c r="AX4556" t="s">
        <v>30</v>
      </c>
      <c r="AY4556">
        <v>2018</v>
      </c>
      <c r="AZ4556">
        <v>12</v>
      </c>
      <c r="BA4556" t="s">
        <v>38</v>
      </c>
      <c r="BB4556" t="s">
        <v>67</v>
      </c>
      <c r="BC4556" t="s">
        <v>68</v>
      </c>
      <c r="BD4556" t="s">
        <v>69</v>
      </c>
      <c r="BE4556" t="s">
        <v>46</v>
      </c>
      <c r="BF4556" t="s">
        <v>47</v>
      </c>
      <c r="BG4556">
        <v>13536</v>
      </c>
      <c r="BH4556">
        <v>21116.16</v>
      </c>
      <c r="BI4556">
        <v>27451.007999999998</v>
      </c>
      <c r="BJ4556">
        <v>6334.8479999999981</v>
      </c>
    </row>
    <row r="4557" spans="11:62" x14ac:dyDescent="0.15">
      <c r="K4557">
        <v>2018</v>
      </c>
      <c r="L4557" t="s">
        <v>30</v>
      </c>
      <c r="M4557" t="s">
        <v>62</v>
      </c>
      <c r="N4557" t="s">
        <v>44</v>
      </c>
      <c r="O4557" t="s">
        <v>66</v>
      </c>
      <c r="P4557" t="s">
        <v>56</v>
      </c>
      <c r="Q4557" t="s">
        <v>58</v>
      </c>
      <c r="R4557">
        <v>13198</v>
      </c>
      <c r="S4557">
        <v>100608.35399999999</v>
      </c>
      <c r="T4557">
        <v>134815.19435999999</v>
      </c>
      <c r="U4557">
        <v>34206.840360000002</v>
      </c>
      <c r="AX4557" t="s">
        <v>30</v>
      </c>
      <c r="AY4557">
        <v>2018</v>
      </c>
      <c r="AZ4557">
        <v>12</v>
      </c>
      <c r="BA4557" t="s">
        <v>38</v>
      </c>
      <c r="BB4557" t="s">
        <v>67</v>
      </c>
      <c r="BC4557" t="s">
        <v>68</v>
      </c>
      <c r="BD4557" t="s">
        <v>69</v>
      </c>
      <c r="BE4557" t="s">
        <v>46</v>
      </c>
      <c r="BF4557" t="s">
        <v>48</v>
      </c>
      <c r="BG4557">
        <v>5812</v>
      </c>
      <c r="BH4557">
        <v>14448.632000000001</v>
      </c>
      <c r="BI4557">
        <v>18638.735280000001</v>
      </c>
      <c r="BJ4557">
        <v>4190.1032799999994</v>
      </c>
    </row>
    <row r="4558" spans="11:62" x14ac:dyDescent="0.15">
      <c r="K4558">
        <v>2018</v>
      </c>
      <c r="L4558" t="s">
        <v>30</v>
      </c>
      <c r="M4558" t="s">
        <v>62</v>
      </c>
      <c r="N4558" t="s">
        <v>44</v>
      </c>
      <c r="O4558" t="s">
        <v>66</v>
      </c>
      <c r="P4558" t="s">
        <v>56</v>
      </c>
      <c r="Q4558" t="s">
        <v>59</v>
      </c>
      <c r="R4558">
        <v>17335</v>
      </c>
      <c r="S4558">
        <v>37443.599999999999</v>
      </c>
      <c r="T4558">
        <v>47178.935999999994</v>
      </c>
      <c r="U4558">
        <v>9735.3359999999957</v>
      </c>
      <c r="AX4558" t="s">
        <v>30</v>
      </c>
      <c r="AY4558">
        <v>2018</v>
      </c>
      <c r="AZ4558">
        <v>12</v>
      </c>
      <c r="BA4558" t="s">
        <v>38</v>
      </c>
      <c r="BB4558" t="s">
        <v>67</v>
      </c>
      <c r="BC4558" t="s">
        <v>68</v>
      </c>
      <c r="BD4558" t="s">
        <v>69</v>
      </c>
      <c r="BE4558" t="s">
        <v>46</v>
      </c>
      <c r="BF4558" t="s">
        <v>49</v>
      </c>
      <c r="BG4558">
        <v>17804</v>
      </c>
      <c r="BH4558">
        <v>48177.624000000003</v>
      </c>
      <c r="BI4558">
        <v>57813.14880000001</v>
      </c>
      <c r="BJ4558">
        <v>9635.5248000000065</v>
      </c>
    </row>
    <row r="4559" spans="11:62" x14ac:dyDescent="0.15">
      <c r="K4559">
        <v>2018</v>
      </c>
      <c r="L4559" t="s">
        <v>30</v>
      </c>
      <c r="M4559" t="s">
        <v>67</v>
      </c>
      <c r="N4559" t="s">
        <v>68</v>
      </c>
      <c r="O4559" t="s">
        <v>69</v>
      </c>
      <c r="P4559" t="s">
        <v>46</v>
      </c>
      <c r="Q4559" t="s">
        <v>47</v>
      </c>
      <c r="R4559">
        <v>13536</v>
      </c>
      <c r="S4559">
        <v>21116.16</v>
      </c>
      <c r="T4559">
        <v>27451.007999999998</v>
      </c>
      <c r="U4559">
        <v>6334.8479999999981</v>
      </c>
      <c r="AX4559" t="s">
        <v>30</v>
      </c>
      <c r="AY4559">
        <v>2018</v>
      </c>
      <c r="AZ4559">
        <v>12</v>
      </c>
      <c r="BA4559" t="s">
        <v>38</v>
      </c>
      <c r="BB4559" t="s">
        <v>67</v>
      </c>
      <c r="BC4559" t="s">
        <v>68</v>
      </c>
      <c r="BD4559" t="s">
        <v>69</v>
      </c>
      <c r="BE4559" t="s">
        <v>46</v>
      </c>
      <c r="BF4559" t="s">
        <v>50</v>
      </c>
      <c r="BG4559">
        <v>6294</v>
      </c>
      <c r="BH4559">
        <v>32772.858</v>
      </c>
      <c r="BI4559">
        <v>43260.172559999999</v>
      </c>
      <c r="BJ4559">
        <v>10487.314559999999</v>
      </c>
    </row>
    <row r="4560" spans="11:62" x14ac:dyDescent="0.15">
      <c r="K4560">
        <v>2018</v>
      </c>
      <c r="L4560" t="s">
        <v>30</v>
      </c>
      <c r="M4560" t="s">
        <v>67</v>
      </c>
      <c r="N4560" t="s">
        <v>68</v>
      </c>
      <c r="O4560" t="s">
        <v>69</v>
      </c>
      <c r="P4560" t="s">
        <v>46</v>
      </c>
      <c r="Q4560" t="s">
        <v>48</v>
      </c>
      <c r="R4560">
        <v>5812</v>
      </c>
      <c r="S4560">
        <v>14448.632000000001</v>
      </c>
      <c r="T4560">
        <v>18638.735280000001</v>
      </c>
      <c r="U4560">
        <v>4190.1032799999994</v>
      </c>
      <c r="AX4560" t="s">
        <v>30</v>
      </c>
      <c r="AY4560">
        <v>2018</v>
      </c>
      <c r="AZ4560">
        <v>12</v>
      </c>
      <c r="BA4560" t="s">
        <v>38</v>
      </c>
      <c r="BB4560" t="s">
        <v>67</v>
      </c>
      <c r="BC4560" t="s">
        <v>68</v>
      </c>
      <c r="BD4560" t="s">
        <v>69</v>
      </c>
      <c r="BE4560" t="s">
        <v>51</v>
      </c>
      <c r="BF4560" t="s">
        <v>52</v>
      </c>
      <c r="BG4560">
        <v>16826</v>
      </c>
      <c r="BH4560">
        <v>70972.067999999999</v>
      </c>
      <c r="BI4560">
        <v>90844.247040000002</v>
      </c>
      <c r="BJ4560">
        <v>19872.179040000003</v>
      </c>
    </row>
    <row r="4561" spans="11:62" x14ac:dyDescent="0.15">
      <c r="K4561">
        <v>2018</v>
      </c>
      <c r="L4561" t="s">
        <v>30</v>
      </c>
      <c r="M4561" t="s">
        <v>67</v>
      </c>
      <c r="N4561" t="s">
        <v>68</v>
      </c>
      <c r="O4561" t="s">
        <v>69</v>
      </c>
      <c r="P4561" t="s">
        <v>46</v>
      </c>
      <c r="Q4561" t="s">
        <v>49</v>
      </c>
      <c r="R4561">
        <v>17804</v>
      </c>
      <c r="S4561">
        <v>48177.624000000003</v>
      </c>
      <c r="T4561">
        <v>57813.14880000001</v>
      </c>
      <c r="U4561">
        <v>9635.5248000000065</v>
      </c>
      <c r="AX4561" t="s">
        <v>30</v>
      </c>
      <c r="AY4561">
        <v>2018</v>
      </c>
      <c r="AZ4561">
        <v>12</v>
      </c>
      <c r="BA4561" t="s">
        <v>38</v>
      </c>
      <c r="BB4561" t="s">
        <v>67</v>
      </c>
      <c r="BC4561" t="s">
        <v>68</v>
      </c>
      <c r="BD4561" t="s">
        <v>69</v>
      </c>
      <c r="BE4561" t="s">
        <v>51</v>
      </c>
      <c r="BF4561" t="s">
        <v>53</v>
      </c>
      <c r="BG4561">
        <v>6898</v>
      </c>
      <c r="BH4561">
        <v>55349.552000000003</v>
      </c>
      <c r="BI4561">
        <v>66419.462400000004</v>
      </c>
      <c r="BJ4561">
        <v>11069.910400000001</v>
      </c>
    </row>
    <row r="4562" spans="11:62" x14ac:dyDescent="0.15">
      <c r="K4562">
        <v>2018</v>
      </c>
      <c r="L4562" t="s">
        <v>30</v>
      </c>
      <c r="M4562" t="s">
        <v>67</v>
      </c>
      <c r="N4562" t="s">
        <v>68</v>
      </c>
      <c r="O4562" t="s">
        <v>69</v>
      </c>
      <c r="P4562" t="s">
        <v>46</v>
      </c>
      <c r="Q4562" t="s">
        <v>50</v>
      </c>
      <c r="R4562">
        <v>6294</v>
      </c>
      <c r="S4562">
        <v>32772.858</v>
      </c>
      <c r="T4562">
        <v>43260.172559999999</v>
      </c>
      <c r="U4562">
        <v>10487.314559999999</v>
      </c>
      <c r="AX4562" t="s">
        <v>30</v>
      </c>
      <c r="AY4562">
        <v>2018</v>
      </c>
      <c r="AZ4562">
        <v>12</v>
      </c>
      <c r="BA4562" t="s">
        <v>38</v>
      </c>
      <c r="BB4562" t="s">
        <v>67</v>
      </c>
      <c r="BC4562" t="s">
        <v>68</v>
      </c>
      <c r="BD4562" t="s">
        <v>69</v>
      </c>
      <c r="BE4562" t="s">
        <v>51</v>
      </c>
      <c r="BF4562" t="s">
        <v>54</v>
      </c>
      <c r="BG4562">
        <v>11143</v>
      </c>
      <c r="BH4562">
        <v>28436.936000000002</v>
      </c>
      <c r="BI4562">
        <v>40949.187839999999</v>
      </c>
      <c r="BJ4562">
        <v>12512.251839999997</v>
      </c>
    </row>
    <row r="4563" spans="11:62" x14ac:dyDescent="0.15">
      <c r="K4563">
        <v>2018</v>
      </c>
      <c r="L4563" t="s">
        <v>30</v>
      </c>
      <c r="M4563" t="s">
        <v>67</v>
      </c>
      <c r="N4563" t="s">
        <v>68</v>
      </c>
      <c r="O4563" t="s">
        <v>69</v>
      </c>
      <c r="P4563" t="s">
        <v>51</v>
      </c>
      <c r="Q4563" t="s">
        <v>52</v>
      </c>
      <c r="R4563">
        <v>16826</v>
      </c>
      <c r="S4563">
        <v>70972.067999999999</v>
      </c>
      <c r="T4563">
        <v>90844.247040000002</v>
      </c>
      <c r="U4563">
        <v>19872.179040000003</v>
      </c>
      <c r="AX4563" t="s">
        <v>30</v>
      </c>
      <c r="AY4563">
        <v>2018</v>
      </c>
      <c r="AZ4563">
        <v>12</v>
      </c>
      <c r="BA4563" t="s">
        <v>38</v>
      </c>
      <c r="BB4563" t="s">
        <v>67</v>
      </c>
      <c r="BC4563" t="s">
        <v>68</v>
      </c>
      <c r="BD4563" t="s">
        <v>69</v>
      </c>
      <c r="BE4563" t="s">
        <v>51</v>
      </c>
      <c r="BF4563" t="s">
        <v>55</v>
      </c>
      <c r="BG4563">
        <v>15201</v>
      </c>
      <c r="BH4563">
        <v>87557.759999999995</v>
      </c>
      <c r="BI4563">
        <v>106820.46719999998</v>
      </c>
      <c r="BJ4563">
        <v>19262.70719999999</v>
      </c>
    </row>
    <row r="4564" spans="11:62" x14ac:dyDescent="0.15">
      <c r="K4564">
        <v>2018</v>
      </c>
      <c r="L4564" t="s">
        <v>30</v>
      </c>
      <c r="M4564" t="s">
        <v>67</v>
      </c>
      <c r="N4564" t="s">
        <v>68</v>
      </c>
      <c r="O4564" t="s">
        <v>69</v>
      </c>
      <c r="P4564" t="s">
        <v>51</v>
      </c>
      <c r="Q4564" t="s">
        <v>53</v>
      </c>
      <c r="R4564">
        <v>6898</v>
      </c>
      <c r="S4564">
        <v>55349.552000000003</v>
      </c>
      <c r="T4564">
        <v>66419.462400000004</v>
      </c>
      <c r="U4564">
        <v>11069.910400000001</v>
      </c>
      <c r="AX4564" t="s">
        <v>30</v>
      </c>
      <c r="AY4564">
        <v>2018</v>
      </c>
      <c r="AZ4564">
        <v>12</v>
      </c>
      <c r="BA4564" t="s">
        <v>38</v>
      </c>
      <c r="BB4564" t="s">
        <v>67</v>
      </c>
      <c r="BC4564" t="s">
        <v>68</v>
      </c>
      <c r="BD4564" t="s">
        <v>69</v>
      </c>
      <c r="BE4564" t="s">
        <v>56</v>
      </c>
      <c r="BF4564" t="s">
        <v>57</v>
      </c>
      <c r="BG4564">
        <v>15777</v>
      </c>
      <c r="BH4564">
        <v>266378.86800000002</v>
      </c>
      <c r="BI4564">
        <v>356947.68312</v>
      </c>
      <c r="BJ4564">
        <v>90568.815119999985</v>
      </c>
    </row>
    <row r="4565" spans="11:62" x14ac:dyDescent="0.15">
      <c r="K4565">
        <v>2018</v>
      </c>
      <c r="L4565" t="s">
        <v>30</v>
      </c>
      <c r="M4565" t="s">
        <v>67</v>
      </c>
      <c r="N4565" t="s">
        <v>68</v>
      </c>
      <c r="O4565" t="s">
        <v>69</v>
      </c>
      <c r="P4565" t="s">
        <v>51</v>
      </c>
      <c r="Q4565" t="s">
        <v>54</v>
      </c>
      <c r="R4565">
        <v>11143</v>
      </c>
      <c r="S4565">
        <v>28436.936000000002</v>
      </c>
      <c r="T4565">
        <v>40949.187839999999</v>
      </c>
      <c r="U4565">
        <v>12512.251839999997</v>
      </c>
      <c r="AX4565" t="s">
        <v>30</v>
      </c>
      <c r="AY4565">
        <v>2018</v>
      </c>
      <c r="AZ4565">
        <v>12</v>
      </c>
      <c r="BA4565" t="s">
        <v>38</v>
      </c>
      <c r="BB4565" t="s">
        <v>67</v>
      </c>
      <c r="BC4565" t="s">
        <v>68</v>
      </c>
      <c r="BD4565" t="s">
        <v>69</v>
      </c>
      <c r="BE4565" t="s">
        <v>56</v>
      </c>
      <c r="BF4565" t="s">
        <v>58</v>
      </c>
      <c r="BG4565">
        <v>18510</v>
      </c>
      <c r="BH4565">
        <v>148098.51</v>
      </c>
      <c r="BI4565">
        <v>177718.21200000003</v>
      </c>
      <c r="BJ4565">
        <v>29619.702000000019</v>
      </c>
    </row>
    <row r="4566" spans="11:62" x14ac:dyDescent="0.15">
      <c r="K4566">
        <v>2018</v>
      </c>
      <c r="L4566" t="s">
        <v>30</v>
      </c>
      <c r="M4566" t="s">
        <v>67</v>
      </c>
      <c r="N4566" t="s">
        <v>68</v>
      </c>
      <c r="O4566" t="s">
        <v>69</v>
      </c>
      <c r="P4566" t="s">
        <v>51</v>
      </c>
      <c r="Q4566" t="s">
        <v>55</v>
      </c>
      <c r="R4566">
        <v>15201</v>
      </c>
      <c r="S4566">
        <v>87557.759999999995</v>
      </c>
      <c r="T4566">
        <v>106820.46719999998</v>
      </c>
      <c r="U4566">
        <v>19262.70719999999</v>
      </c>
      <c r="AX4566" t="s">
        <v>30</v>
      </c>
      <c r="AY4566">
        <v>2018</v>
      </c>
      <c r="AZ4566">
        <v>12</v>
      </c>
      <c r="BA4566" t="s">
        <v>38</v>
      </c>
      <c r="BB4566" t="s">
        <v>67</v>
      </c>
      <c r="BC4566" t="s">
        <v>68</v>
      </c>
      <c r="BD4566" t="s">
        <v>69</v>
      </c>
      <c r="BE4566" t="s">
        <v>56</v>
      </c>
      <c r="BF4566" t="s">
        <v>59</v>
      </c>
      <c r="BG4566">
        <v>15213</v>
      </c>
      <c r="BH4566">
        <v>33955.415999999997</v>
      </c>
      <c r="BI4566">
        <v>49574.907359999997</v>
      </c>
      <c r="BJ4566">
        <v>15619.49136</v>
      </c>
    </row>
    <row r="4567" spans="11:62" x14ac:dyDescent="0.15">
      <c r="K4567">
        <v>2018</v>
      </c>
      <c r="L4567" t="s">
        <v>30</v>
      </c>
      <c r="M4567" t="s">
        <v>67</v>
      </c>
      <c r="N4567" t="s">
        <v>68</v>
      </c>
      <c r="O4567" t="s">
        <v>69</v>
      </c>
      <c r="P4567" t="s">
        <v>56</v>
      </c>
      <c r="Q4567" t="s">
        <v>57</v>
      </c>
      <c r="R4567">
        <v>15777</v>
      </c>
      <c r="S4567">
        <v>266378.86800000002</v>
      </c>
      <c r="T4567">
        <v>356947.68312</v>
      </c>
      <c r="U4567">
        <v>90568.815119999985</v>
      </c>
      <c r="AX4567" t="s">
        <v>30</v>
      </c>
      <c r="AY4567">
        <v>2018</v>
      </c>
      <c r="AZ4567">
        <v>12</v>
      </c>
      <c r="BA4567" t="s">
        <v>38</v>
      </c>
      <c r="BB4567" t="s">
        <v>67</v>
      </c>
      <c r="BC4567" t="s">
        <v>68</v>
      </c>
      <c r="BD4567" t="s">
        <v>70</v>
      </c>
      <c r="BE4567" t="s">
        <v>46</v>
      </c>
      <c r="BF4567" t="s">
        <v>47</v>
      </c>
      <c r="BG4567">
        <v>13454</v>
      </c>
      <c r="BH4567">
        <v>20019.552</v>
      </c>
      <c r="BI4567">
        <v>28027.372799999997</v>
      </c>
      <c r="BJ4567">
        <v>8007.8207999999977</v>
      </c>
    </row>
    <row r="4568" spans="11:62" x14ac:dyDescent="0.15">
      <c r="K4568">
        <v>2018</v>
      </c>
      <c r="L4568" t="s">
        <v>30</v>
      </c>
      <c r="M4568" t="s">
        <v>67</v>
      </c>
      <c r="N4568" t="s">
        <v>68</v>
      </c>
      <c r="O4568" t="s">
        <v>69</v>
      </c>
      <c r="P4568" t="s">
        <v>56</v>
      </c>
      <c r="Q4568" t="s">
        <v>58</v>
      </c>
      <c r="R4568">
        <v>18510</v>
      </c>
      <c r="S4568">
        <v>148098.51</v>
      </c>
      <c r="T4568">
        <v>177718.21200000003</v>
      </c>
      <c r="U4568">
        <v>29619.702000000019</v>
      </c>
      <c r="AX4568" t="s">
        <v>30</v>
      </c>
      <c r="AY4568">
        <v>2018</v>
      </c>
      <c r="AZ4568">
        <v>12</v>
      </c>
      <c r="BA4568" t="s">
        <v>38</v>
      </c>
      <c r="BB4568" t="s">
        <v>67</v>
      </c>
      <c r="BC4568" t="s">
        <v>68</v>
      </c>
      <c r="BD4568" t="s">
        <v>70</v>
      </c>
      <c r="BE4568" t="s">
        <v>46</v>
      </c>
      <c r="BF4568" t="s">
        <v>48</v>
      </c>
      <c r="BG4568">
        <v>13971</v>
      </c>
      <c r="BH4568">
        <v>36268.716</v>
      </c>
      <c r="BI4568">
        <v>45335.894999999997</v>
      </c>
      <c r="BJ4568">
        <v>9067.1789999999964</v>
      </c>
    </row>
    <row r="4569" spans="11:62" x14ac:dyDescent="0.15">
      <c r="K4569">
        <v>2018</v>
      </c>
      <c r="L4569" t="s">
        <v>30</v>
      </c>
      <c r="M4569" t="s">
        <v>67</v>
      </c>
      <c r="N4569" t="s">
        <v>68</v>
      </c>
      <c r="O4569" t="s">
        <v>69</v>
      </c>
      <c r="P4569" t="s">
        <v>56</v>
      </c>
      <c r="Q4569" t="s">
        <v>59</v>
      </c>
      <c r="R4569">
        <v>15213</v>
      </c>
      <c r="S4569">
        <v>33955.415999999997</v>
      </c>
      <c r="T4569">
        <v>49574.907359999997</v>
      </c>
      <c r="U4569">
        <v>15619.49136</v>
      </c>
      <c r="AX4569" t="s">
        <v>30</v>
      </c>
      <c r="AY4569">
        <v>2018</v>
      </c>
      <c r="AZ4569">
        <v>12</v>
      </c>
      <c r="BA4569" t="s">
        <v>38</v>
      </c>
      <c r="BB4569" t="s">
        <v>67</v>
      </c>
      <c r="BC4569" t="s">
        <v>68</v>
      </c>
      <c r="BD4569" t="s">
        <v>70</v>
      </c>
      <c r="BE4569" t="s">
        <v>46</v>
      </c>
      <c r="BF4569" t="s">
        <v>49</v>
      </c>
      <c r="BG4569">
        <v>13118</v>
      </c>
      <c r="BH4569">
        <v>36074.500000000007</v>
      </c>
      <c r="BI4569">
        <v>54111.750000000007</v>
      </c>
      <c r="BJ4569">
        <v>18037.25</v>
      </c>
    </row>
    <row r="4570" spans="11:62" x14ac:dyDescent="0.15">
      <c r="K4570">
        <v>2018</v>
      </c>
      <c r="L4570" t="s">
        <v>30</v>
      </c>
      <c r="M4570" t="s">
        <v>67</v>
      </c>
      <c r="N4570" t="s">
        <v>68</v>
      </c>
      <c r="O4570" t="s">
        <v>70</v>
      </c>
      <c r="P4570" t="s">
        <v>46</v>
      </c>
      <c r="Q4570" t="s">
        <v>47</v>
      </c>
      <c r="R4570">
        <v>13454</v>
      </c>
      <c r="S4570">
        <v>20019.552</v>
      </c>
      <c r="T4570">
        <v>28027.372799999997</v>
      </c>
      <c r="U4570">
        <v>8007.8207999999977</v>
      </c>
      <c r="AX4570" t="s">
        <v>30</v>
      </c>
      <c r="AY4570">
        <v>2018</v>
      </c>
      <c r="AZ4570">
        <v>12</v>
      </c>
      <c r="BA4570" t="s">
        <v>38</v>
      </c>
      <c r="BB4570" t="s">
        <v>67</v>
      </c>
      <c r="BC4570" t="s">
        <v>68</v>
      </c>
      <c r="BD4570" t="s">
        <v>70</v>
      </c>
      <c r="BE4570" t="s">
        <v>46</v>
      </c>
      <c r="BF4570" t="s">
        <v>50</v>
      </c>
      <c r="BG4570">
        <v>17455</v>
      </c>
      <c r="BH4570">
        <v>80153.36</v>
      </c>
      <c r="BI4570">
        <v>99390.166400000002</v>
      </c>
      <c r="BJ4570">
        <v>19236.806400000001</v>
      </c>
    </row>
    <row r="4571" spans="11:62" x14ac:dyDescent="0.15">
      <c r="K4571">
        <v>2018</v>
      </c>
      <c r="L4571" t="s">
        <v>30</v>
      </c>
      <c r="M4571" t="s">
        <v>67</v>
      </c>
      <c r="N4571" t="s">
        <v>68</v>
      </c>
      <c r="O4571" t="s">
        <v>70</v>
      </c>
      <c r="P4571" t="s">
        <v>46</v>
      </c>
      <c r="Q4571" t="s">
        <v>48</v>
      </c>
      <c r="R4571">
        <v>13971</v>
      </c>
      <c r="S4571">
        <v>36268.716</v>
      </c>
      <c r="T4571">
        <v>45335.894999999997</v>
      </c>
      <c r="U4571">
        <v>9067.1789999999964</v>
      </c>
      <c r="AX4571" t="s">
        <v>30</v>
      </c>
      <c r="AY4571">
        <v>2018</v>
      </c>
      <c r="AZ4571">
        <v>12</v>
      </c>
      <c r="BA4571" t="s">
        <v>38</v>
      </c>
      <c r="BB4571" t="s">
        <v>67</v>
      </c>
      <c r="BC4571" t="s">
        <v>68</v>
      </c>
      <c r="BD4571" t="s">
        <v>70</v>
      </c>
      <c r="BE4571" t="s">
        <v>51</v>
      </c>
      <c r="BF4571" t="s">
        <v>52</v>
      </c>
      <c r="BG4571">
        <v>17960</v>
      </c>
      <c r="BH4571">
        <v>83262.559999999998</v>
      </c>
      <c r="BI4571">
        <v>123228.58879999998</v>
      </c>
      <c r="BJ4571">
        <v>39966.028799999985</v>
      </c>
    </row>
    <row r="4572" spans="11:62" x14ac:dyDescent="0.15">
      <c r="K4572">
        <v>2018</v>
      </c>
      <c r="L4572" t="s">
        <v>30</v>
      </c>
      <c r="M4572" t="s">
        <v>67</v>
      </c>
      <c r="N4572" t="s">
        <v>68</v>
      </c>
      <c r="O4572" t="s">
        <v>70</v>
      </c>
      <c r="P4572" t="s">
        <v>46</v>
      </c>
      <c r="Q4572" t="s">
        <v>49</v>
      </c>
      <c r="R4572">
        <v>13118</v>
      </c>
      <c r="S4572">
        <v>36074.500000000007</v>
      </c>
      <c r="T4572">
        <v>54111.750000000007</v>
      </c>
      <c r="U4572">
        <v>18037.25</v>
      </c>
      <c r="AX4572" t="s">
        <v>30</v>
      </c>
      <c r="AY4572">
        <v>2018</v>
      </c>
      <c r="AZ4572">
        <v>12</v>
      </c>
      <c r="BA4572" t="s">
        <v>38</v>
      </c>
      <c r="BB4572" t="s">
        <v>67</v>
      </c>
      <c r="BC4572" t="s">
        <v>68</v>
      </c>
      <c r="BD4572" t="s">
        <v>70</v>
      </c>
      <c r="BE4572" t="s">
        <v>51</v>
      </c>
      <c r="BF4572" t="s">
        <v>53</v>
      </c>
      <c r="BG4572">
        <v>13178</v>
      </c>
      <c r="BH4572">
        <v>114701.31199999999</v>
      </c>
      <c r="BI4572">
        <v>149111.70559999999</v>
      </c>
      <c r="BJ4572">
        <v>34410.393599999996</v>
      </c>
    </row>
    <row r="4573" spans="11:62" x14ac:dyDescent="0.15">
      <c r="K4573">
        <v>2018</v>
      </c>
      <c r="L4573" t="s">
        <v>30</v>
      </c>
      <c r="M4573" t="s">
        <v>67</v>
      </c>
      <c r="N4573" t="s">
        <v>68</v>
      </c>
      <c r="O4573" t="s">
        <v>70</v>
      </c>
      <c r="P4573" t="s">
        <v>46</v>
      </c>
      <c r="Q4573" t="s">
        <v>50</v>
      </c>
      <c r="R4573">
        <v>17455</v>
      </c>
      <c r="S4573">
        <v>80153.36</v>
      </c>
      <c r="T4573">
        <v>99390.166400000002</v>
      </c>
      <c r="U4573">
        <v>19236.806400000001</v>
      </c>
      <c r="AX4573" t="s">
        <v>30</v>
      </c>
      <c r="AY4573">
        <v>2018</v>
      </c>
      <c r="AZ4573">
        <v>12</v>
      </c>
      <c r="BA4573" t="s">
        <v>38</v>
      </c>
      <c r="BB4573" t="s">
        <v>67</v>
      </c>
      <c r="BC4573" t="s">
        <v>68</v>
      </c>
      <c r="BD4573" t="s">
        <v>70</v>
      </c>
      <c r="BE4573" t="s">
        <v>51</v>
      </c>
      <c r="BF4573" t="s">
        <v>54</v>
      </c>
      <c r="BG4573">
        <v>12756</v>
      </c>
      <c r="BH4573">
        <v>35079</v>
      </c>
      <c r="BI4573">
        <v>44901.120000000003</v>
      </c>
      <c r="BJ4573">
        <v>9822.1200000000026</v>
      </c>
    </row>
    <row r="4574" spans="11:62" x14ac:dyDescent="0.15">
      <c r="K4574">
        <v>2018</v>
      </c>
      <c r="L4574" t="s">
        <v>30</v>
      </c>
      <c r="M4574" t="s">
        <v>67</v>
      </c>
      <c r="N4574" t="s">
        <v>68</v>
      </c>
      <c r="O4574" t="s">
        <v>70</v>
      </c>
      <c r="P4574" t="s">
        <v>51</v>
      </c>
      <c r="Q4574" t="s">
        <v>52</v>
      </c>
      <c r="R4574">
        <v>17960</v>
      </c>
      <c r="S4574">
        <v>83262.559999999998</v>
      </c>
      <c r="T4574">
        <v>123228.58879999998</v>
      </c>
      <c r="U4574">
        <v>39966.028799999985</v>
      </c>
      <c r="AX4574" t="s">
        <v>30</v>
      </c>
      <c r="AY4574">
        <v>2018</v>
      </c>
      <c r="AZ4574">
        <v>12</v>
      </c>
      <c r="BA4574" t="s">
        <v>38</v>
      </c>
      <c r="BB4574" t="s">
        <v>67</v>
      </c>
      <c r="BC4574" t="s">
        <v>68</v>
      </c>
      <c r="BD4574" t="s">
        <v>70</v>
      </c>
      <c r="BE4574" t="s">
        <v>51</v>
      </c>
      <c r="BF4574" t="s">
        <v>55</v>
      </c>
      <c r="BG4574">
        <v>17712</v>
      </c>
      <c r="BH4574">
        <v>94369.535999999993</v>
      </c>
      <c r="BI4574">
        <v>129286.26431999999</v>
      </c>
      <c r="BJ4574">
        <v>34916.728319999995</v>
      </c>
    </row>
    <row r="4575" spans="11:62" x14ac:dyDescent="0.15">
      <c r="K4575">
        <v>2018</v>
      </c>
      <c r="L4575" t="s">
        <v>30</v>
      </c>
      <c r="M4575" t="s">
        <v>67</v>
      </c>
      <c r="N4575" t="s">
        <v>68</v>
      </c>
      <c r="O4575" t="s">
        <v>70</v>
      </c>
      <c r="P4575" t="s">
        <v>51</v>
      </c>
      <c r="Q4575" t="s">
        <v>53</v>
      </c>
      <c r="R4575">
        <v>13178</v>
      </c>
      <c r="S4575">
        <v>114701.31199999999</v>
      </c>
      <c r="T4575">
        <v>149111.70559999999</v>
      </c>
      <c r="U4575">
        <v>34410.393599999996</v>
      </c>
      <c r="AX4575" t="s">
        <v>30</v>
      </c>
      <c r="AY4575">
        <v>2018</v>
      </c>
      <c r="AZ4575">
        <v>12</v>
      </c>
      <c r="BA4575" t="s">
        <v>38</v>
      </c>
      <c r="BB4575" t="s">
        <v>67</v>
      </c>
      <c r="BC4575" t="s">
        <v>68</v>
      </c>
      <c r="BD4575" t="s">
        <v>70</v>
      </c>
      <c r="BE4575" t="s">
        <v>56</v>
      </c>
      <c r="BF4575" t="s">
        <v>57</v>
      </c>
      <c r="BG4575">
        <v>12983</v>
      </c>
      <c r="BH4575">
        <v>201807.75200000004</v>
      </c>
      <c r="BI4575">
        <v>262350.07760000008</v>
      </c>
      <c r="BJ4575">
        <v>60542.32560000004</v>
      </c>
    </row>
    <row r="4576" spans="11:62" x14ac:dyDescent="0.15">
      <c r="K4576">
        <v>2018</v>
      </c>
      <c r="L4576" t="s">
        <v>30</v>
      </c>
      <c r="M4576" t="s">
        <v>67</v>
      </c>
      <c r="N4576" t="s">
        <v>68</v>
      </c>
      <c r="O4576" t="s">
        <v>70</v>
      </c>
      <c r="P4576" t="s">
        <v>51</v>
      </c>
      <c r="Q4576" t="s">
        <v>54</v>
      </c>
      <c r="R4576">
        <v>12756</v>
      </c>
      <c r="S4576">
        <v>35079</v>
      </c>
      <c r="T4576">
        <v>44901.120000000003</v>
      </c>
      <c r="U4576">
        <v>9822.1200000000026</v>
      </c>
      <c r="AX4576" t="s">
        <v>30</v>
      </c>
      <c r="AY4576">
        <v>2018</v>
      </c>
      <c r="AZ4576">
        <v>12</v>
      </c>
      <c r="BA4576" t="s">
        <v>38</v>
      </c>
      <c r="BB4576" t="s">
        <v>67</v>
      </c>
      <c r="BC4576" t="s">
        <v>68</v>
      </c>
      <c r="BD4576" t="s">
        <v>70</v>
      </c>
      <c r="BE4576" t="s">
        <v>56</v>
      </c>
      <c r="BF4576" t="s">
        <v>58</v>
      </c>
      <c r="BG4576">
        <v>5795</v>
      </c>
      <c r="BH4576">
        <v>44175.285000000003</v>
      </c>
      <c r="BI4576">
        <v>60078.387600000009</v>
      </c>
      <c r="BJ4576">
        <v>15903.102600000006</v>
      </c>
    </row>
    <row r="4577" spans="11:62" x14ac:dyDescent="0.15">
      <c r="K4577">
        <v>2018</v>
      </c>
      <c r="L4577" t="s">
        <v>30</v>
      </c>
      <c r="M4577" t="s">
        <v>67</v>
      </c>
      <c r="N4577" t="s">
        <v>68</v>
      </c>
      <c r="O4577" t="s">
        <v>70</v>
      </c>
      <c r="P4577" t="s">
        <v>51</v>
      </c>
      <c r="Q4577" t="s">
        <v>55</v>
      </c>
      <c r="R4577">
        <v>17712</v>
      </c>
      <c r="S4577">
        <v>94369.535999999993</v>
      </c>
      <c r="T4577">
        <v>129286.26431999999</v>
      </c>
      <c r="U4577">
        <v>34916.728319999995</v>
      </c>
      <c r="AX4577" t="s">
        <v>30</v>
      </c>
      <c r="AY4577">
        <v>2018</v>
      </c>
      <c r="AZ4577">
        <v>12</v>
      </c>
      <c r="BA4577" t="s">
        <v>38</v>
      </c>
      <c r="BB4577" t="s">
        <v>67</v>
      </c>
      <c r="BC4577" t="s">
        <v>68</v>
      </c>
      <c r="BD4577" t="s">
        <v>70</v>
      </c>
      <c r="BE4577" t="s">
        <v>56</v>
      </c>
      <c r="BF4577" t="s">
        <v>59</v>
      </c>
      <c r="BG4577">
        <v>11417</v>
      </c>
      <c r="BH4577">
        <v>25277.238000000001</v>
      </c>
      <c r="BI4577">
        <v>36904.767480000002</v>
      </c>
      <c r="BJ4577">
        <v>11627.529480000001</v>
      </c>
    </row>
    <row r="4578" spans="11:62" x14ac:dyDescent="0.15">
      <c r="K4578">
        <v>2018</v>
      </c>
      <c r="L4578" t="s">
        <v>30</v>
      </c>
      <c r="M4578" t="s">
        <v>67</v>
      </c>
      <c r="N4578" t="s">
        <v>68</v>
      </c>
      <c r="O4578" t="s">
        <v>70</v>
      </c>
      <c r="P4578" t="s">
        <v>56</v>
      </c>
      <c r="Q4578" t="s">
        <v>57</v>
      </c>
      <c r="R4578">
        <v>12983</v>
      </c>
      <c r="S4578">
        <v>201807.75200000004</v>
      </c>
      <c r="T4578">
        <v>262350.07760000008</v>
      </c>
      <c r="U4578">
        <v>60542.32560000004</v>
      </c>
      <c r="AX4578" t="s">
        <v>30</v>
      </c>
      <c r="AY4578">
        <v>2018</v>
      </c>
      <c r="AZ4578">
        <v>12</v>
      </c>
      <c r="BA4578" t="s">
        <v>38</v>
      </c>
      <c r="BB4578" t="s">
        <v>67</v>
      </c>
      <c r="BC4578" t="s">
        <v>68</v>
      </c>
      <c r="BD4578" t="s">
        <v>71</v>
      </c>
      <c r="BE4578" t="s">
        <v>46</v>
      </c>
      <c r="BF4578" t="s">
        <v>47</v>
      </c>
      <c r="BG4578">
        <v>15566</v>
      </c>
      <c r="BH4578">
        <v>21854.664000000001</v>
      </c>
      <c r="BI4578">
        <v>26881.236720000001</v>
      </c>
      <c r="BJ4578">
        <v>5026.5727200000001</v>
      </c>
    </row>
    <row r="4579" spans="11:62" x14ac:dyDescent="0.15">
      <c r="K4579">
        <v>2018</v>
      </c>
      <c r="L4579" t="s">
        <v>30</v>
      </c>
      <c r="M4579" t="s">
        <v>67</v>
      </c>
      <c r="N4579" t="s">
        <v>68</v>
      </c>
      <c r="O4579" t="s">
        <v>70</v>
      </c>
      <c r="P4579" t="s">
        <v>56</v>
      </c>
      <c r="Q4579" t="s">
        <v>58</v>
      </c>
      <c r="R4579">
        <v>5795</v>
      </c>
      <c r="S4579">
        <v>44175.285000000003</v>
      </c>
      <c r="T4579">
        <v>60078.387600000009</v>
      </c>
      <c r="U4579">
        <v>15903.102600000006</v>
      </c>
      <c r="AX4579" t="s">
        <v>30</v>
      </c>
      <c r="AY4579">
        <v>2018</v>
      </c>
      <c r="AZ4579">
        <v>12</v>
      </c>
      <c r="BA4579" t="s">
        <v>38</v>
      </c>
      <c r="BB4579" t="s">
        <v>67</v>
      </c>
      <c r="BC4579" t="s">
        <v>68</v>
      </c>
      <c r="BD4579" t="s">
        <v>71</v>
      </c>
      <c r="BE4579" t="s">
        <v>46</v>
      </c>
      <c r="BF4579" t="s">
        <v>48</v>
      </c>
      <c r="BG4579">
        <v>11261</v>
      </c>
      <c r="BH4579">
        <v>28985.813999999998</v>
      </c>
      <c r="BI4579">
        <v>42899.004719999997</v>
      </c>
      <c r="BJ4579">
        <v>13913.190719999999</v>
      </c>
    </row>
    <row r="4580" spans="11:62" x14ac:dyDescent="0.15">
      <c r="K4580">
        <v>2018</v>
      </c>
      <c r="L4580" t="s">
        <v>30</v>
      </c>
      <c r="M4580" t="s">
        <v>67</v>
      </c>
      <c r="N4580" t="s">
        <v>68</v>
      </c>
      <c r="O4580" t="s">
        <v>70</v>
      </c>
      <c r="P4580" t="s">
        <v>56</v>
      </c>
      <c r="Q4580" t="s">
        <v>59</v>
      </c>
      <c r="R4580">
        <v>11417</v>
      </c>
      <c r="S4580">
        <v>25277.238000000001</v>
      </c>
      <c r="T4580">
        <v>36904.767480000002</v>
      </c>
      <c r="U4580">
        <v>11627.529480000001</v>
      </c>
      <c r="AX4580" t="s">
        <v>30</v>
      </c>
      <c r="AY4580">
        <v>2018</v>
      </c>
      <c r="AZ4580">
        <v>12</v>
      </c>
      <c r="BA4580" t="s">
        <v>38</v>
      </c>
      <c r="BB4580" t="s">
        <v>67</v>
      </c>
      <c r="BC4580" t="s">
        <v>68</v>
      </c>
      <c r="BD4580" t="s">
        <v>71</v>
      </c>
      <c r="BE4580" t="s">
        <v>46</v>
      </c>
      <c r="BF4580" t="s">
        <v>49</v>
      </c>
      <c r="BG4580">
        <v>10069</v>
      </c>
      <c r="BH4580">
        <v>28797.340000000004</v>
      </c>
      <c r="BI4580">
        <v>36860.595200000003</v>
      </c>
      <c r="BJ4580">
        <v>8063.2551999999996</v>
      </c>
    </row>
    <row r="4581" spans="11:62" x14ac:dyDescent="0.15">
      <c r="K4581">
        <v>2018</v>
      </c>
      <c r="L4581" t="s">
        <v>30</v>
      </c>
      <c r="M4581" t="s">
        <v>67</v>
      </c>
      <c r="N4581" t="s">
        <v>68</v>
      </c>
      <c r="O4581" t="s">
        <v>71</v>
      </c>
      <c r="P4581" t="s">
        <v>46</v>
      </c>
      <c r="Q4581" t="s">
        <v>47</v>
      </c>
      <c r="R4581">
        <v>15566</v>
      </c>
      <c r="S4581">
        <v>21854.664000000001</v>
      </c>
      <c r="T4581">
        <v>26881.236720000001</v>
      </c>
      <c r="U4581">
        <v>5026.5727200000001</v>
      </c>
      <c r="AX4581" t="s">
        <v>30</v>
      </c>
      <c r="AY4581">
        <v>2018</v>
      </c>
      <c r="AZ4581">
        <v>12</v>
      </c>
      <c r="BA4581" t="s">
        <v>38</v>
      </c>
      <c r="BB4581" t="s">
        <v>67</v>
      </c>
      <c r="BC4581" t="s">
        <v>68</v>
      </c>
      <c r="BD4581" t="s">
        <v>71</v>
      </c>
      <c r="BE4581" t="s">
        <v>46</v>
      </c>
      <c r="BF4581" t="s">
        <v>50</v>
      </c>
      <c r="BG4581">
        <v>10886</v>
      </c>
      <c r="BH4581">
        <v>54005.445999999996</v>
      </c>
      <c r="BI4581">
        <v>78307.896699999998</v>
      </c>
      <c r="BJ4581">
        <v>24302.450700000001</v>
      </c>
    </row>
    <row r="4582" spans="11:62" x14ac:dyDescent="0.15">
      <c r="K4582">
        <v>2018</v>
      </c>
      <c r="L4582" t="s">
        <v>30</v>
      </c>
      <c r="M4582" t="s">
        <v>67</v>
      </c>
      <c r="N4582" t="s">
        <v>68</v>
      </c>
      <c r="O4582" t="s">
        <v>71</v>
      </c>
      <c r="P4582" t="s">
        <v>46</v>
      </c>
      <c r="Q4582" t="s">
        <v>48</v>
      </c>
      <c r="R4582">
        <v>11261</v>
      </c>
      <c r="S4582">
        <v>28985.813999999998</v>
      </c>
      <c r="T4582">
        <v>42899.004719999997</v>
      </c>
      <c r="U4582">
        <v>13913.190719999999</v>
      </c>
      <c r="AX4582" t="s">
        <v>30</v>
      </c>
      <c r="AY4582">
        <v>2018</v>
      </c>
      <c r="AZ4582">
        <v>12</v>
      </c>
      <c r="BA4582" t="s">
        <v>38</v>
      </c>
      <c r="BB4582" t="s">
        <v>67</v>
      </c>
      <c r="BC4582" t="s">
        <v>68</v>
      </c>
      <c r="BD4582" t="s">
        <v>71</v>
      </c>
      <c r="BE4582" t="s">
        <v>51</v>
      </c>
      <c r="BF4582" t="s">
        <v>52</v>
      </c>
      <c r="BG4582">
        <v>9224</v>
      </c>
      <c r="BH4582">
        <v>39257.343999999997</v>
      </c>
      <c r="BI4582">
        <v>57315.722239999996</v>
      </c>
      <c r="BJ4582">
        <v>18058.378239999998</v>
      </c>
    </row>
    <row r="4583" spans="11:62" x14ac:dyDescent="0.15">
      <c r="K4583">
        <v>2018</v>
      </c>
      <c r="L4583" t="s">
        <v>30</v>
      </c>
      <c r="M4583" t="s">
        <v>67</v>
      </c>
      <c r="N4583" t="s">
        <v>68</v>
      </c>
      <c r="O4583" t="s">
        <v>71</v>
      </c>
      <c r="P4583" t="s">
        <v>46</v>
      </c>
      <c r="Q4583" t="s">
        <v>49</v>
      </c>
      <c r="R4583">
        <v>10069</v>
      </c>
      <c r="S4583">
        <v>28797.340000000004</v>
      </c>
      <c r="T4583">
        <v>36860.595200000003</v>
      </c>
      <c r="U4583">
        <v>8063.2551999999996</v>
      </c>
      <c r="AX4583" t="s">
        <v>30</v>
      </c>
      <c r="AY4583">
        <v>2018</v>
      </c>
      <c r="AZ4583">
        <v>12</v>
      </c>
      <c r="BA4583" t="s">
        <v>38</v>
      </c>
      <c r="BB4583" t="s">
        <v>67</v>
      </c>
      <c r="BC4583" t="s">
        <v>68</v>
      </c>
      <c r="BD4583" t="s">
        <v>71</v>
      </c>
      <c r="BE4583" t="s">
        <v>51</v>
      </c>
      <c r="BF4583" t="s">
        <v>53</v>
      </c>
      <c r="BG4583">
        <v>16828</v>
      </c>
      <c r="BH4583">
        <v>129306.352</v>
      </c>
      <c r="BI4583">
        <v>193959.52800000002</v>
      </c>
      <c r="BJ4583">
        <v>64653.176000000021</v>
      </c>
    </row>
    <row r="4584" spans="11:62" x14ac:dyDescent="0.15">
      <c r="K4584">
        <v>2018</v>
      </c>
      <c r="L4584" t="s">
        <v>30</v>
      </c>
      <c r="M4584" t="s">
        <v>67</v>
      </c>
      <c r="N4584" t="s">
        <v>68</v>
      </c>
      <c r="O4584" t="s">
        <v>71</v>
      </c>
      <c r="P4584" t="s">
        <v>46</v>
      </c>
      <c r="Q4584" t="s">
        <v>50</v>
      </c>
      <c r="R4584">
        <v>10886</v>
      </c>
      <c r="S4584">
        <v>54005.445999999996</v>
      </c>
      <c r="T4584">
        <v>78307.896699999998</v>
      </c>
      <c r="U4584">
        <v>24302.450700000001</v>
      </c>
      <c r="AX4584" t="s">
        <v>30</v>
      </c>
      <c r="AY4584">
        <v>2018</v>
      </c>
      <c r="AZ4584">
        <v>12</v>
      </c>
      <c r="BA4584" t="s">
        <v>38</v>
      </c>
      <c r="BB4584" t="s">
        <v>67</v>
      </c>
      <c r="BC4584" t="s">
        <v>68</v>
      </c>
      <c r="BD4584" t="s">
        <v>71</v>
      </c>
      <c r="BE4584" t="s">
        <v>51</v>
      </c>
      <c r="BF4584" t="s">
        <v>54</v>
      </c>
      <c r="BG4584">
        <v>13960</v>
      </c>
      <c r="BH4584">
        <v>35625.920000000006</v>
      </c>
      <c r="BI4584">
        <v>48807.510400000006</v>
      </c>
      <c r="BJ4584">
        <v>13181.590400000001</v>
      </c>
    </row>
    <row r="4585" spans="11:62" x14ac:dyDescent="0.15">
      <c r="K4585">
        <v>2018</v>
      </c>
      <c r="L4585" t="s">
        <v>30</v>
      </c>
      <c r="M4585" t="s">
        <v>67</v>
      </c>
      <c r="N4585" t="s">
        <v>68</v>
      </c>
      <c r="O4585" t="s">
        <v>71</v>
      </c>
      <c r="P4585" t="s">
        <v>51</v>
      </c>
      <c r="Q4585" t="s">
        <v>52</v>
      </c>
      <c r="R4585">
        <v>9224</v>
      </c>
      <c r="S4585">
        <v>39257.343999999997</v>
      </c>
      <c r="T4585">
        <v>57315.722239999996</v>
      </c>
      <c r="U4585">
        <v>18058.378239999998</v>
      </c>
      <c r="AX4585" t="s">
        <v>30</v>
      </c>
      <c r="AY4585">
        <v>2018</v>
      </c>
      <c r="AZ4585">
        <v>12</v>
      </c>
      <c r="BA4585" t="s">
        <v>38</v>
      </c>
      <c r="BB4585" t="s">
        <v>67</v>
      </c>
      <c r="BC4585" t="s">
        <v>68</v>
      </c>
      <c r="BD4585" t="s">
        <v>71</v>
      </c>
      <c r="BE4585" t="s">
        <v>51</v>
      </c>
      <c r="BF4585" t="s">
        <v>55</v>
      </c>
      <c r="BG4585">
        <v>17553</v>
      </c>
      <c r="BH4585">
        <v>100262.73599999999</v>
      </c>
      <c r="BI4585">
        <v>149391.47663999998</v>
      </c>
      <c r="BJ4585">
        <v>49128.740639999989</v>
      </c>
    </row>
    <row r="4586" spans="11:62" x14ac:dyDescent="0.15">
      <c r="K4586">
        <v>2018</v>
      </c>
      <c r="L4586" t="s">
        <v>30</v>
      </c>
      <c r="M4586" t="s">
        <v>67</v>
      </c>
      <c r="N4586" t="s">
        <v>68</v>
      </c>
      <c r="O4586" t="s">
        <v>71</v>
      </c>
      <c r="P4586" t="s">
        <v>51</v>
      </c>
      <c r="Q4586" t="s">
        <v>53</v>
      </c>
      <c r="R4586">
        <v>16828</v>
      </c>
      <c r="S4586">
        <v>129306.352</v>
      </c>
      <c r="T4586">
        <v>193959.52800000002</v>
      </c>
      <c r="U4586">
        <v>64653.176000000021</v>
      </c>
      <c r="AX4586" t="s">
        <v>30</v>
      </c>
      <c r="AY4586">
        <v>2018</v>
      </c>
      <c r="AZ4586">
        <v>12</v>
      </c>
      <c r="BA4586" t="s">
        <v>38</v>
      </c>
      <c r="BB4586" t="s">
        <v>67</v>
      </c>
      <c r="BC4586" t="s">
        <v>68</v>
      </c>
      <c r="BD4586" t="s">
        <v>71</v>
      </c>
      <c r="BE4586" t="s">
        <v>56</v>
      </c>
      <c r="BF4586" t="s">
        <v>57</v>
      </c>
      <c r="BG4586">
        <v>19764</v>
      </c>
      <c r="BH4586">
        <v>317805.12000000005</v>
      </c>
      <c r="BI4586">
        <v>387722.24640000006</v>
      </c>
      <c r="BJ4586">
        <v>69917.126400000008</v>
      </c>
    </row>
    <row r="4587" spans="11:62" x14ac:dyDescent="0.15">
      <c r="K4587">
        <v>2018</v>
      </c>
      <c r="L4587" t="s">
        <v>30</v>
      </c>
      <c r="M4587" t="s">
        <v>67</v>
      </c>
      <c r="N4587" t="s">
        <v>68</v>
      </c>
      <c r="O4587" t="s">
        <v>71</v>
      </c>
      <c r="P4587" t="s">
        <v>51</v>
      </c>
      <c r="Q4587" t="s">
        <v>54</v>
      </c>
      <c r="R4587">
        <v>13960</v>
      </c>
      <c r="S4587">
        <v>35625.920000000006</v>
      </c>
      <c r="T4587">
        <v>48807.510400000006</v>
      </c>
      <c r="U4587">
        <v>13181.590400000001</v>
      </c>
      <c r="AX4587" t="s">
        <v>30</v>
      </c>
      <c r="AY4587">
        <v>2018</v>
      </c>
      <c r="AZ4587">
        <v>12</v>
      </c>
      <c r="BA4587" t="s">
        <v>38</v>
      </c>
      <c r="BB4587" t="s">
        <v>67</v>
      </c>
      <c r="BC4587" t="s">
        <v>68</v>
      </c>
      <c r="BD4587" t="s">
        <v>71</v>
      </c>
      <c r="BE4587" t="s">
        <v>56</v>
      </c>
      <c r="BF4587" t="s">
        <v>58</v>
      </c>
      <c r="BG4587">
        <v>12046</v>
      </c>
      <c r="BH4587">
        <v>90308.862000000008</v>
      </c>
      <c r="BI4587">
        <v>111982.98888</v>
      </c>
      <c r="BJ4587">
        <v>21674.126879999996</v>
      </c>
    </row>
    <row r="4588" spans="11:62" x14ac:dyDescent="0.15">
      <c r="K4588">
        <v>2018</v>
      </c>
      <c r="L4588" t="s">
        <v>30</v>
      </c>
      <c r="M4588" t="s">
        <v>67</v>
      </c>
      <c r="N4588" t="s">
        <v>68</v>
      </c>
      <c r="O4588" t="s">
        <v>71</v>
      </c>
      <c r="P4588" t="s">
        <v>51</v>
      </c>
      <c r="Q4588" t="s">
        <v>55</v>
      </c>
      <c r="R4588">
        <v>17553</v>
      </c>
      <c r="S4588">
        <v>100262.73599999999</v>
      </c>
      <c r="T4588">
        <v>149391.47663999998</v>
      </c>
      <c r="U4588">
        <v>49128.740639999989</v>
      </c>
      <c r="AX4588" t="s">
        <v>30</v>
      </c>
      <c r="AY4588">
        <v>2018</v>
      </c>
      <c r="AZ4588">
        <v>12</v>
      </c>
      <c r="BA4588" t="s">
        <v>38</v>
      </c>
      <c r="BB4588" t="s">
        <v>67</v>
      </c>
      <c r="BC4588" t="s">
        <v>68</v>
      </c>
      <c r="BD4588" t="s">
        <v>71</v>
      </c>
      <c r="BE4588" t="s">
        <v>56</v>
      </c>
      <c r="BF4588" t="s">
        <v>59</v>
      </c>
      <c r="BG4588">
        <v>16834</v>
      </c>
      <c r="BH4588">
        <v>33937.343999999997</v>
      </c>
      <c r="BI4588">
        <v>45815.414399999994</v>
      </c>
      <c r="BJ4588">
        <v>11878.070399999997</v>
      </c>
    </row>
    <row r="4589" spans="11:62" x14ac:dyDescent="0.15">
      <c r="K4589">
        <v>2018</v>
      </c>
      <c r="L4589" t="s">
        <v>30</v>
      </c>
      <c r="M4589" t="s">
        <v>67</v>
      </c>
      <c r="N4589" t="s">
        <v>68</v>
      </c>
      <c r="O4589" t="s">
        <v>71</v>
      </c>
      <c r="P4589" t="s">
        <v>56</v>
      </c>
      <c r="Q4589" t="s">
        <v>57</v>
      </c>
      <c r="R4589">
        <v>19764</v>
      </c>
      <c r="S4589">
        <v>317805.12000000005</v>
      </c>
      <c r="T4589">
        <v>387722.24640000006</v>
      </c>
      <c r="U4589">
        <v>69917.126400000008</v>
      </c>
      <c r="AX4589" t="s">
        <v>30</v>
      </c>
      <c r="AY4589">
        <v>2018</v>
      </c>
      <c r="AZ4589">
        <v>12</v>
      </c>
      <c r="BA4589" t="s">
        <v>38</v>
      </c>
      <c r="BB4589" t="s">
        <v>67</v>
      </c>
      <c r="BC4589" t="s">
        <v>68</v>
      </c>
      <c r="BD4589" t="s">
        <v>72</v>
      </c>
      <c r="BE4589" t="s">
        <v>46</v>
      </c>
      <c r="BF4589" t="s">
        <v>47</v>
      </c>
      <c r="BG4589">
        <v>12444</v>
      </c>
      <c r="BH4589">
        <v>18218.016</v>
      </c>
      <c r="BI4589">
        <v>27144.843840000001</v>
      </c>
      <c r="BJ4589">
        <v>8926.8278400000017</v>
      </c>
    </row>
    <row r="4590" spans="11:62" x14ac:dyDescent="0.15">
      <c r="K4590">
        <v>2018</v>
      </c>
      <c r="L4590" t="s">
        <v>30</v>
      </c>
      <c r="M4590" t="s">
        <v>67</v>
      </c>
      <c r="N4590" t="s">
        <v>68</v>
      </c>
      <c r="O4590" t="s">
        <v>71</v>
      </c>
      <c r="P4590" t="s">
        <v>56</v>
      </c>
      <c r="Q4590" t="s">
        <v>58</v>
      </c>
      <c r="R4590">
        <v>12046</v>
      </c>
      <c r="S4590">
        <v>90308.862000000008</v>
      </c>
      <c r="T4590">
        <v>111982.98888</v>
      </c>
      <c r="U4590">
        <v>21674.126879999996</v>
      </c>
      <c r="AX4590" t="s">
        <v>30</v>
      </c>
      <c r="AY4590">
        <v>2018</v>
      </c>
      <c r="AZ4590">
        <v>12</v>
      </c>
      <c r="BA4590" t="s">
        <v>38</v>
      </c>
      <c r="BB4590" t="s">
        <v>67</v>
      </c>
      <c r="BC4590" t="s">
        <v>68</v>
      </c>
      <c r="BD4590" t="s">
        <v>72</v>
      </c>
      <c r="BE4590" t="s">
        <v>46</v>
      </c>
      <c r="BF4590" t="s">
        <v>48</v>
      </c>
      <c r="BG4590">
        <v>17702</v>
      </c>
      <c r="BH4590">
        <v>47512.167999999998</v>
      </c>
      <c r="BI4590">
        <v>70318.00864</v>
      </c>
      <c r="BJ4590">
        <v>22805.840640000002</v>
      </c>
    </row>
    <row r="4591" spans="11:62" x14ac:dyDescent="0.15">
      <c r="K4591">
        <v>2018</v>
      </c>
      <c r="L4591" t="s">
        <v>30</v>
      </c>
      <c r="M4591" t="s">
        <v>67</v>
      </c>
      <c r="N4591" t="s">
        <v>68</v>
      </c>
      <c r="O4591" t="s">
        <v>71</v>
      </c>
      <c r="P4591" t="s">
        <v>56</v>
      </c>
      <c r="Q4591" t="s">
        <v>59</v>
      </c>
      <c r="R4591">
        <v>16834</v>
      </c>
      <c r="S4591">
        <v>33937.343999999997</v>
      </c>
      <c r="T4591">
        <v>45815.414399999994</v>
      </c>
      <c r="U4591">
        <v>11878.070399999997</v>
      </c>
      <c r="AX4591" t="s">
        <v>30</v>
      </c>
      <c r="AY4591">
        <v>2018</v>
      </c>
      <c r="AZ4591">
        <v>12</v>
      </c>
      <c r="BA4591" t="s">
        <v>38</v>
      </c>
      <c r="BB4591" t="s">
        <v>67</v>
      </c>
      <c r="BC4591" t="s">
        <v>68</v>
      </c>
      <c r="BD4591" t="s">
        <v>72</v>
      </c>
      <c r="BE4591" t="s">
        <v>46</v>
      </c>
      <c r="BF4591" t="s">
        <v>49</v>
      </c>
      <c r="BG4591">
        <v>18027</v>
      </c>
      <c r="BH4591">
        <v>46798.092000000004</v>
      </c>
      <c r="BI4591">
        <v>60369.538680000005</v>
      </c>
      <c r="BJ4591">
        <v>13571.446680000001</v>
      </c>
    </row>
    <row r="4592" spans="11:62" x14ac:dyDescent="0.15">
      <c r="K4592">
        <v>2018</v>
      </c>
      <c r="L4592" t="s">
        <v>30</v>
      </c>
      <c r="M4592" t="s">
        <v>67</v>
      </c>
      <c r="N4592" t="s">
        <v>68</v>
      </c>
      <c r="O4592" t="s">
        <v>72</v>
      </c>
      <c r="P4592" t="s">
        <v>46</v>
      </c>
      <c r="Q4592" t="s">
        <v>47</v>
      </c>
      <c r="R4592">
        <v>12444</v>
      </c>
      <c r="S4592">
        <v>18218.016</v>
      </c>
      <c r="T4592">
        <v>27144.843840000001</v>
      </c>
      <c r="U4592">
        <v>8926.8278400000017</v>
      </c>
      <c r="AX4592" t="s">
        <v>30</v>
      </c>
      <c r="AY4592">
        <v>2018</v>
      </c>
      <c r="AZ4592">
        <v>12</v>
      </c>
      <c r="BA4592" t="s">
        <v>38</v>
      </c>
      <c r="BB4592" t="s">
        <v>67</v>
      </c>
      <c r="BC4592" t="s">
        <v>68</v>
      </c>
      <c r="BD4592" t="s">
        <v>72</v>
      </c>
      <c r="BE4592" t="s">
        <v>46</v>
      </c>
      <c r="BF4592" t="s">
        <v>50</v>
      </c>
      <c r="BG4592">
        <v>15132</v>
      </c>
      <c r="BH4592">
        <v>80653.56</v>
      </c>
      <c r="BI4592">
        <v>120980.34</v>
      </c>
      <c r="BJ4592">
        <v>40326.78</v>
      </c>
    </row>
    <row r="4593" spans="11:62" x14ac:dyDescent="0.15">
      <c r="K4593">
        <v>2018</v>
      </c>
      <c r="L4593" t="s">
        <v>30</v>
      </c>
      <c r="M4593" t="s">
        <v>67</v>
      </c>
      <c r="N4593" t="s">
        <v>68</v>
      </c>
      <c r="O4593" t="s">
        <v>72</v>
      </c>
      <c r="P4593" t="s">
        <v>46</v>
      </c>
      <c r="Q4593" t="s">
        <v>48</v>
      </c>
      <c r="R4593">
        <v>17702</v>
      </c>
      <c r="S4593">
        <v>47512.167999999998</v>
      </c>
      <c r="T4593">
        <v>70318.00864</v>
      </c>
      <c r="U4593">
        <v>22805.840640000002</v>
      </c>
      <c r="AX4593" t="s">
        <v>30</v>
      </c>
      <c r="AY4593">
        <v>2018</v>
      </c>
      <c r="AZ4593">
        <v>12</v>
      </c>
      <c r="BA4593" t="s">
        <v>38</v>
      </c>
      <c r="BB4593" t="s">
        <v>67</v>
      </c>
      <c r="BC4593" t="s">
        <v>68</v>
      </c>
      <c r="BD4593" t="s">
        <v>72</v>
      </c>
      <c r="BE4593" t="s">
        <v>51</v>
      </c>
      <c r="BF4593" t="s">
        <v>52</v>
      </c>
      <c r="BG4593">
        <v>13283</v>
      </c>
      <c r="BH4593">
        <v>58551.463999999993</v>
      </c>
      <c r="BI4593">
        <v>82557.564239999992</v>
      </c>
      <c r="BJ4593">
        <v>24006.10024</v>
      </c>
    </row>
    <row r="4594" spans="11:62" x14ac:dyDescent="0.15">
      <c r="K4594">
        <v>2018</v>
      </c>
      <c r="L4594" t="s">
        <v>30</v>
      </c>
      <c r="M4594" t="s">
        <v>67</v>
      </c>
      <c r="N4594" t="s">
        <v>68</v>
      </c>
      <c r="O4594" t="s">
        <v>72</v>
      </c>
      <c r="P4594" t="s">
        <v>46</v>
      </c>
      <c r="Q4594" t="s">
        <v>49</v>
      </c>
      <c r="R4594">
        <v>18027</v>
      </c>
      <c r="S4594">
        <v>46798.092000000004</v>
      </c>
      <c r="T4594">
        <v>60369.538680000005</v>
      </c>
      <c r="U4594">
        <v>13571.446680000001</v>
      </c>
      <c r="AX4594" t="s">
        <v>30</v>
      </c>
      <c r="AY4594">
        <v>2018</v>
      </c>
      <c r="AZ4594">
        <v>12</v>
      </c>
      <c r="BA4594" t="s">
        <v>38</v>
      </c>
      <c r="BB4594" t="s">
        <v>67</v>
      </c>
      <c r="BC4594" t="s">
        <v>68</v>
      </c>
      <c r="BD4594" t="s">
        <v>72</v>
      </c>
      <c r="BE4594" t="s">
        <v>51</v>
      </c>
      <c r="BF4594" t="s">
        <v>53</v>
      </c>
      <c r="BG4594">
        <v>11535</v>
      </c>
      <c r="BH4594">
        <v>88634.94</v>
      </c>
      <c r="BI4594">
        <v>124088.916</v>
      </c>
      <c r="BJ4594">
        <v>35453.975999999995</v>
      </c>
    </row>
    <row r="4595" spans="11:62" x14ac:dyDescent="0.15">
      <c r="K4595">
        <v>2018</v>
      </c>
      <c r="L4595" t="s">
        <v>30</v>
      </c>
      <c r="M4595" t="s">
        <v>67</v>
      </c>
      <c r="N4595" t="s">
        <v>68</v>
      </c>
      <c r="O4595" t="s">
        <v>72</v>
      </c>
      <c r="P4595" t="s">
        <v>46</v>
      </c>
      <c r="Q4595" t="s">
        <v>50</v>
      </c>
      <c r="R4595">
        <v>15132</v>
      </c>
      <c r="S4595">
        <v>80653.56</v>
      </c>
      <c r="T4595">
        <v>120980.34</v>
      </c>
      <c r="U4595">
        <v>40326.78</v>
      </c>
      <c r="AX4595" t="s">
        <v>30</v>
      </c>
      <c r="AY4595">
        <v>2018</v>
      </c>
      <c r="AZ4595">
        <v>12</v>
      </c>
      <c r="BA4595" t="s">
        <v>38</v>
      </c>
      <c r="BB4595" t="s">
        <v>67</v>
      </c>
      <c r="BC4595" t="s">
        <v>68</v>
      </c>
      <c r="BD4595" t="s">
        <v>72</v>
      </c>
      <c r="BE4595" t="s">
        <v>51</v>
      </c>
      <c r="BF4595" t="s">
        <v>54</v>
      </c>
      <c r="BG4595">
        <v>9815</v>
      </c>
      <c r="BH4595">
        <v>25047.88</v>
      </c>
      <c r="BI4595">
        <v>31309.85</v>
      </c>
      <c r="BJ4595">
        <v>6261.9699999999975</v>
      </c>
    </row>
    <row r="4596" spans="11:62" x14ac:dyDescent="0.15">
      <c r="K4596">
        <v>2018</v>
      </c>
      <c r="L4596" t="s">
        <v>30</v>
      </c>
      <c r="M4596" t="s">
        <v>67</v>
      </c>
      <c r="N4596" t="s">
        <v>68</v>
      </c>
      <c r="O4596" t="s">
        <v>72</v>
      </c>
      <c r="P4596" t="s">
        <v>51</v>
      </c>
      <c r="Q4596" t="s">
        <v>52</v>
      </c>
      <c r="R4596">
        <v>13283</v>
      </c>
      <c r="S4596">
        <v>58551.463999999993</v>
      </c>
      <c r="T4596">
        <v>82557.564239999992</v>
      </c>
      <c r="U4596">
        <v>24006.10024</v>
      </c>
      <c r="AX4596" t="s">
        <v>30</v>
      </c>
      <c r="AY4596">
        <v>2018</v>
      </c>
      <c r="AZ4596">
        <v>12</v>
      </c>
      <c r="BA4596" t="s">
        <v>38</v>
      </c>
      <c r="BB4596" t="s">
        <v>67</v>
      </c>
      <c r="BC4596" t="s">
        <v>68</v>
      </c>
      <c r="BD4596" t="s">
        <v>72</v>
      </c>
      <c r="BE4596" t="s">
        <v>51</v>
      </c>
      <c r="BF4596" t="s">
        <v>55</v>
      </c>
      <c r="BG4596">
        <v>19183</v>
      </c>
      <c r="BH4596">
        <v>113256.43199999999</v>
      </c>
      <c r="BI4596">
        <v>159691.56912</v>
      </c>
      <c r="BJ4596">
        <v>46435.137120000014</v>
      </c>
    </row>
    <row r="4597" spans="11:62" x14ac:dyDescent="0.15">
      <c r="K4597">
        <v>2018</v>
      </c>
      <c r="L4597" t="s">
        <v>30</v>
      </c>
      <c r="M4597" t="s">
        <v>67</v>
      </c>
      <c r="N4597" t="s">
        <v>68</v>
      </c>
      <c r="O4597" t="s">
        <v>72</v>
      </c>
      <c r="P4597" t="s">
        <v>51</v>
      </c>
      <c r="Q4597" t="s">
        <v>53</v>
      </c>
      <c r="R4597">
        <v>11535</v>
      </c>
      <c r="S4597">
        <v>88634.94</v>
      </c>
      <c r="T4597">
        <v>124088.916</v>
      </c>
      <c r="U4597">
        <v>35453.975999999995</v>
      </c>
      <c r="AX4597" t="s">
        <v>30</v>
      </c>
      <c r="AY4597">
        <v>2018</v>
      </c>
      <c r="AZ4597">
        <v>12</v>
      </c>
      <c r="BA4597" t="s">
        <v>38</v>
      </c>
      <c r="BB4597" t="s">
        <v>67</v>
      </c>
      <c r="BC4597" t="s">
        <v>68</v>
      </c>
      <c r="BD4597" t="s">
        <v>72</v>
      </c>
      <c r="BE4597" t="s">
        <v>56</v>
      </c>
      <c r="BF4597" t="s">
        <v>57</v>
      </c>
      <c r="BG4597">
        <v>11867</v>
      </c>
      <c r="BH4597">
        <v>189231.18200000003</v>
      </c>
      <c r="BI4597">
        <v>242215.91296000005</v>
      </c>
      <c r="BJ4597">
        <v>52984.730960000015</v>
      </c>
    </row>
    <row r="4598" spans="11:62" x14ac:dyDescent="0.15">
      <c r="K4598">
        <v>2018</v>
      </c>
      <c r="L4598" t="s">
        <v>30</v>
      </c>
      <c r="M4598" t="s">
        <v>67</v>
      </c>
      <c r="N4598" t="s">
        <v>68</v>
      </c>
      <c r="O4598" t="s">
        <v>72</v>
      </c>
      <c r="P4598" t="s">
        <v>51</v>
      </c>
      <c r="Q4598" t="s">
        <v>54</v>
      </c>
      <c r="R4598">
        <v>9815</v>
      </c>
      <c r="S4598">
        <v>25047.88</v>
      </c>
      <c r="T4598">
        <v>31309.85</v>
      </c>
      <c r="U4598">
        <v>6261.9699999999975</v>
      </c>
      <c r="AX4598" t="s">
        <v>30</v>
      </c>
      <c r="AY4598">
        <v>2018</v>
      </c>
      <c r="AZ4598">
        <v>12</v>
      </c>
      <c r="BA4598" t="s">
        <v>38</v>
      </c>
      <c r="BB4598" t="s">
        <v>67</v>
      </c>
      <c r="BC4598" t="s">
        <v>68</v>
      </c>
      <c r="BD4598" t="s">
        <v>72</v>
      </c>
      <c r="BE4598" t="s">
        <v>56</v>
      </c>
      <c r="BF4598" t="s">
        <v>58</v>
      </c>
      <c r="BG4598">
        <v>9448</v>
      </c>
      <c r="BH4598">
        <v>72022.104000000007</v>
      </c>
      <c r="BI4598">
        <v>97229.840400000016</v>
      </c>
      <c r="BJ4598">
        <v>25207.736400000009</v>
      </c>
    </row>
    <row r="4599" spans="11:62" x14ac:dyDescent="0.15">
      <c r="K4599">
        <v>2018</v>
      </c>
      <c r="L4599" t="s">
        <v>30</v>
      </c>
      <c r="M4599" t="s">
        <v>67</v>
      </c>
      <c r="N4599" t="s">
        <v>68</v>
      </c>
      <c r="O4599" t="s">
        <v>72</v>
      </c>
      <c r="P4599" t="s">
        <v>51</v>
      </c>
      <c r="Q4599" t="s">
        <v>55</v>
      </c>
      <c r="R4599">
        <v>19183</v>
      </c>
      <c r="S4599">
        <v>113256.43199999999</v>
      </c>
      <c r="T4599">
        <v>159691.56912</v>
      </c>
      <c r="U4599">
        <v>46435.137120000014</v>
      </c>
      <c r="AX4599" t="s">
        <v>30</v>
      </c>
      <c r="AY4599">
        <v>2018</v>
      </c>
      <c r="AZ4599">
        <v>12</v>
      </c>
      <c r="BA4599" t="s">
        <v>38</v>
      </c>
      <c r="BB4599" t="s">
        <v>67</v>
      </c>
      <c r="BC4599" t="s">
        <v>68</v>
      </c>
      <c r="BD4599" t="s">
        <v>72</v>
      </c>
      <c r="BE4599" t="s">
        <v>56</v>
      </c>
      <c r="BF4599" t="s">
        <v>59</v>
      </c>
      <c r="BG4599">
        <v>15927</v>
      </c>
      <c r="BH4599">
        <v>35835.750000000007</v>
      </c>
      <c r="BI4599">
        <v>49453.335000000006</v>
      </c>
      <c r="BJ4599">
        <v>13617.584999999999</v>
      </c>
    </row>
    <row r="4600" spans="11:62" x14ac:dyDescent="0.15">
      <c r="K4600">
        <v>2018</v>
      </c>
      <c r="L4600" t="s">
        <v>30</v>
      </c>
      <c r="M4600" t="s">
        <v>67</v>
      </c>
      <c r="N4600" t="s">
        <v>68</v>
      </c>
      <c r="O4600" t="s">
        <v>72</v>
      </c>
      <c r="P4600" t="s">
        <v>56</v>
      </c>
      <c r="Q4600" t="s">
        <v>57</v>
      </c>
      <c r="R4600">
        <v>11867</v>
      </c>
      <c r="S4600">
        <v>189231.18200000003</v>
      </c>
      <c r="T4600">
        <v>242215.91296000005</v>
      </c>
      <c r="U4600">
        <v>52984.730960000015</v>
      </c>
      <c r="AX4600" t="s">
        <v>30</v>
      </c>
      <c r="AY4600">
        <v>2018</v>
      </c>
      <c r="AZ4600">
        <v>12</v>
      </c>
      <c r="BA4600" t="s">
        <v>38</v>
      </c>
      <c r="BB4600" t="s">
        <v>67</v>
      </c>
      <c r="BC4600" t="s">
        <v>68</v>
      </c>
      <c r="BD4600" t="s">
        <v>73</v>
      </c>
      <c r="BE4600" t="s">
        <v>46</v>
      </c>
      <c r="BF4600" t="s">
        <v>47</v>
      </c>
      <c r="BG4600">
        <v>8714</v>
      </c>
      <c r="BH4600">
        <v>13489.271999999999</v>
      </c>
      <c r="BI4600">
        <v>19289.658960000001</v>
      </c>
      <c r="BJ4600">
        <v>5800.3869600000016</v>
      </c>
    </row>
    <row r="4601" spans="11:62" x14ac:dyDescent="0.15">
      <c r="K4601">
        <v>2018</v>
      </c>
      <c r="L4601" t="s">
        <v>30</v>
      </c>
      <c r="M4601" t="s">
        <v>67</v>
      </c>
      <c r="N4601" t="s">
        <v>68</v>
      </c>
      <c r="O4601" t="s">
        <v>72</v>
      </c>
      <c r="P4601" t="s">
        <v>56</v>
      </c>
      <c r="Q4601" t="s">
        <v>58</v>
      </c>
      <c r="R4601">
        <v>9448</v>
      </c>
      <c r="S4601">
        <v>72022.104000000007</v>
      </c>
      <c r="T4601">
        <v>97229.840400000016</v>
      </c>
      <c r="U4601">
        <v>25207.736400000009</v>
      </c>
      <c r="AX4601" t="s">
        <v>30</v>
      </c>
      <c r="AY4601">
        <v>2018</v>
      </c>
      <c r="AZ4601">
        <v>12</v>
      </c>
      <c r="BA4601" t="s">
        <v>38</v>
      </c>
      <c r="BB4601" t="s">
        <v>67</v>
      </c>
      <c r="BC4601" t="s">
        <v>68</v>
      </c>
      <c r="BD4601" t="s">
        <v>73</v>
      </c>
      <c r="BE4601" t="s">
        <v>46</v>
      </c>
      <c r="BF4601" t="s">
        <v>48</v>
      </c>
      <c r="BG4601">
        <v>14622</v>
      </c>
      <c r="BH4601">
        <v>40853.868000000002</v>
      </c>
      <c r="BI4601">
        <v>49024.641600000003</v>
      </c>
      <c r="BJ4601">
        <v>8170.7736000000004</v>
      </c>
    </row>
    <row r="4602" spans="11:62" x14ac:dyDescent="0.15">
      <c r="K4602">
        <v>2018</v>
      </c>
      <c r="L4602" t="s">
        <v>30</v>
      </c>
      <c r="M4602" t="s">
        <v>67</v>
      </c>
      <c r="N4602" t="s">
        <v>68</v>
      </c>
      <c r="O4602" t="s">
        <v>72</v>
      </c>
      <c r="P4602" t="s">
        <v>56</v>
      </c>
      <c r="Q4602" t="s">
        <v>59</v>
      </c>
      <c r="R4602">
        <v>15927</v>
      </c>
      <c r="S4602">
        <v>35835.750000000007</v>
      </c>
      <c r="T4602">
        <v>49453.335000000006</v>
      </c>
      <c r="U4602">
        <v>13617.584999999999</v>
      </c>
      <c r="AX4602" t="s">
        <v>30</v>
      </c>
      <c r="AY4602">
        <v>2018</v>
      </c>
      <c r="AZ4602">
        <v>12</v>
      </c>
      <c r="BA4602" t="s">
        <v>38</v>
      </c>
      <c r="BB4602" t="s">
        <v>67</v>
      </c>
      <c r="BC4602" t="s">
        <v>68</v>
      </c>
      <c r="BD4602" t="s">
        <v>73</v>
      </c>
      <c r="BE4602" t="s">
        <v>46</v>
      </c>
      <c r="BF4602" t="s">
        <v>49</v>
      </c>
      <c r="BG4602">
        <v>12549</v>
      </c>
      <c r="BH4602">
        <v>32853.281999999999</v>
      </c>
      <c r="BI4602">
        <v>43694.865060000004</v>
      </c>
      <c r="BJ4602">
        <v>10841.583060000004</v>
      </c>
    </row>
    <row r="4603" spans="11:62" x14ac:dyDescent="0.15">
      <c r="K4603">
        <v>2018</v>
      </c>
      <c r="L4603" t="s">
        <v>30</v>
      </c>
      <c r="M4603" t="s">
        <v>67</v>
      </c>
      <c r="N4603" t="s">
        <v>68</v>
      </c>
      <c r="O4603" t="s">
        <v>73</v>
      </c>
      <c r="P4603" t="s">
        <v>46</v>
      </c>
      <c r="Q4603" t="s">
        <v>47</v>
      </c>
      <c r="R4603">
        <v>8714</v>
      </c>
      <c r="S4603">
        <v>13489.271999999999</v>
      </c>
      <c r="T4603">
        <v>19289.658960000001</v>
      </c>
      <c r="U4603">
        <v>5800.3869600000016</v>
      </c>
      <c r="AX4603" t="s">
        <v>30</v>
      </c>
      <c r="AY4603">
        <v>2018</v>
      </c>
      <c r="AZ4603">
        <v>12</v>
      </c>
      <c r="BA4603" t="s">
        <v>38</v>
      </c>
      <c r="BB4603" t="s">
        <v>67</v>
      </c>
      <c r="BC4603" t="s">
        <v>68</v>
      </c>
      <c r="BD4603" t="s">
        <v>73</v>
      </c>
      <c r="BE4603" t="s">
        <v>46</v>
      </c>
      <c r="BF4603" t="s">
        <v>50</v>
      </c>
      <c r="BG4603">
        <v>10115</v>
      </c>
      <c r="BH4603">
        <v>48936.37</v>
      </c>
      <c r="BI4603">
        <v>61170.462500000001</v>
      </c>
      <c r="BJ4603">
        <v>12234.092499999999</v>
      </c>
    </row>
    <row r="4604" spans="11:62" x14ac:dyDescent="0.15">
      <c r="K4604">
        <v>2018</v>
      </c>
      <c r="L4604" t="s">
        <v>30</v>
      </c>
      <c r="M4604" t="s">
        <v>67</v>
      </c>
      <c r="N4604" t="s">
        <v>68</v>
      </c>
      <c r="O4604" t="s">
        <v>73</v>
      </c>
      <c r="P4604" t="s">
        <v>46</v>
      </c>
      <c r="Q4604" t="s">
        <v>48</v>
      </c>
      <c r="R4604">
        <v>14622</v>
      </c>
      <c r="S4604">
        <v>40853.868000000002</v>
      </c>
      <c r="T4604">
        <v>49024.641600000003</v>
      </c>
      <c r="U4604">
        <v>8170.7736000000004</v>
      </c>
      <c r="AX4604" t="s">
        <v>30</v>
      </c>
      <c r="AY4604">
        <v>2018</v>
      </c>
      <c r="AZ4604">
        <v>12</v>
      </c>
      <c r="BA4604" t="s">
        <v>38</v>
      </c>
      <c r="BB4604" t="s">
        <v>67</v>
      </c>
      <c r="BC4604" t="s">
        <v>68</v>
      </c>
      <c r="BD4604" t="s">
        <v>73</v>
      </c>
      <c r="BE4604" t="s">
        <v>51</v>
      </c>
      <c r="BF4604" t="s">
        <v>52</v>
      </c>
      <c r="BG4604">
        <v>15241</v>
      </c>
      <c r="BH4604">
        <v>66603.169999999984</v>
      </c>
      <c r="BI4604">
        <v>83253.96249999998</v>
      </c>
      <c r="BJ4604">
        <v>16650.792499999996</v>
      </c>
    </row>
    <row r="4605" spans="11:62" x14ac:dyDescent="0.15">
      <c r="K4605">
        <v>2018</v>
      </c>
      <c r="L4605" t="s">
        <v>30</v>
      </c>
      <c r="M4605" t="s">
        <v>67</v>
      </c>
      <c r="N4605" t="s">
        <v>68</v>
      </c>
      <c r="O4605" t="s">
        <v>73</v>
      </c>
      <c r="P4605" t="s">
        <v>46</v>
      </c>
      <c r="Q4605" t="s">
        <v>49</v>
      </c>
      <c r="R4605">
        <v>12549</v>
      </c>
      <c r="S4605">
        <v>32853.281999999999</v>
      </c>
      <c r="T4605">
        <v>43694.865060000004</v>
      </c>
      <c r="U4605">
        <v>10841.583060000004</v>
      </c>
      <c r="AX4605" t="s">
        <v>30</v>
      </c>
      <c r="AY4605">
        <v>2018</v>
      </c>
      <c r="AZ4605">
        <v>12</v>
      </c>
      <c r="BA4605" t="s">
        <v>38</v>
      </c>
      <c r="BB4605" t="s">
        <v>67</v>
      </c>
      <c r="BC4605" t="s">
        <v>68</v>
      </c>
      <c r="BD4605" t="s">
        <v>73</v>
      </c>
      <c r="BE4605" t="s">
        <v>51</v>
      </c>
      <c r="BF4605" t="s">
        <v>53</v>
      </c>
      <c r="BG4605">
        <v>14923</v>
      </c>
      <c r="BH4605">
        <v>126845.5</v>
      </c>
      <c r="BI4605">
        <v>152214.6</v>
      </c>
      <c r="BJ4605">
        <v>25369.100000000006</v>
      </c>
    </row>
    <row r="4606" spans="11:62" x14ac:dyDescent="0.15">
      <c r="K4606">
        <v>2018</v>
      </c>
      <c r="L4606" t="s">
        <v>30</v>
      </c>
      <c r="M4606" t="s">
        <v>67</v>
      </c>
      <c r="N4606" t="s">
        <v>68</v>
      </c>
      <c r="O4606" t="s">
        <v>73</v>
      </c>
      <c r="P4606" t="s">
        <v>46</v>
      </c>
      <c r="Q4606" t="s">
        <v>50</v>
      </c>
      <c r="R4606">
        <v>10115</v>
      </c>
      <c r="S4606">
        <v>48936.37</v>
      </c>
      <c r="T4606">
        <v>61170.462500000001</v>
      </c>
      <c r="U4606">
        <v>12234.092499999999</v>
      </c>
      <c r="AX4606" t="s">
        <v>30</v>
      </c>
      <c r="AY4606">
        <v>2018</v>
      </c>
      <c r="AZ4606">
        <v>12</v>
      </c>
      <c r="BA4606" t="s">
        <v>38</v>
      </c>
      <c r="BB4606" t="s">
        <v>67</v>
      </c>
      <c r="BC4606" t="s">
        <v>68</v>
      </c>
      <c r="BD4606" t="s">
        <v>73</v>
      </c>
      <c r="BE4606" t="s">
        <v>51</v>
      </c>
      <c r="BF4606" t="s">
        <v>54</v>
      </c>
      <c r="BG4606">
        <v>16203</v>
      </c>
      <c r="BH4606">
        <v>46340.580000000009</v>
      </c>
      <c r="BI4606">
        <v>67657.246800000023</v>
      </c>
      <c r="BJ4606">
        <v>21316.666800000014</v>
      </c>
    </row>
    <row r="4607" spans="11:62" x14ac:dyDescent="0.15">
      <c r="K4607">
        <v>2018</v>
      </c>
      <c r="L4607" t="s">
        <v>30</v>
      </c>
      <c r="M4607" t="s">
        <v>67</v>
      </c>
      <c r="N4607" t="s">
        <v>68</v>
      </c>
      <c r="O4607" t="s">
        <v>73</v>
      </c>
      <c r="P4607" t="s">
        <v>51</v>
      </c>
      <c r="Q4607" t="s">
        <v>52</v>
      </c>
      <c r="R4607">
        <v>15241</v>
      </c>
      <c r="S4607">
        <v>66603.169999999984</v>
      </c>
      <c r="T4607">
        <v>83253.96249999998</v>
      </c>
      <c r="U4607">
        <v>16650.792499999996</v>
      </c>
      <c r="AX4607" t="s">
        <v>30</v>
      </c>
      <c r="AY4607">
        <v>2018</v>
      </c>
      <c r="AZ4607">
        <v>12</v>
      </c>
      <c r="BA4607" t="s">
        <v>38</v>
      </c>
      <c r="BB4607" t="s">
        <v>67</v>
      </c>
      <c r="BC4607" t="s">
        <v>68</v>
      </c>
      <c r="BD4607" t="s">
        <v>73</v>
      </c>
      <c r="BE4607" t="s">
        <v>51</v>
      </c>
      <c r="BF4607" t="s">
        <v>55</v>
      </c>
      <c r="BG4607">
        <v>5798</v>
      </c>
      <c r="BH4607">
        <v>35901.215999999993</v>
      </c>
      <c r="BI4607">
        <v>50979.726719999991</v>
      </c>
      <c r="BJ4607">
        <v>15078.510719999998</v>
      </c>
    </row>
    <row r="4608" spans="11:62" x14ac:dyDescent="0.15">
      <c r="K4608">
        <v>2018</v>
      </c>
      <c r="L4608" t="s">
        <v>30</v>
      </c>
      <c r="M4608" t="s">
        <v>67</v>
      </c>
      <c r="N4608" t="s">
        <v>68</v>
      </c>
      <c r="O4608" t="s">
        <v>73</v>
      </c>
      <c r="P4608" t="s">
        <v>51</v>
      </c>
      <c r="Q4608" t="s">
        <v>53</v>
      </c>
      <c r="R4608">
        <v>14923</v>
      </c>
      <c r="S4608">
        <v>126845.5</v>
      </c>
      <c r="T4608">
        <v>152214.6</v>
      </c>
      <c r="U4608">
        <v>25369.100000000006</v>
      </c>
      <c r="AX4608" t="s">
        <v>30</v>
      </c>
      <c r="AY4608">
        <v>2018</v>
      </c>
      <c r="AZ4608">
        <v>12</v>
      </c>
      <c r="BA4608" t="s">
        <v>38</v>
      </c>
      <c r="BB4608" t="s">
        <v>67</v>
      </c>
      <c r="BC4608" t="s">
        <v>68</v>
      </c>
      <c r="BD4608" t="s">
        <v>73</v>
      </c>
      <c r="BE4608" t="s">
        <v>56</v>
      </c>
      <c r="BF4608" t="s">
        <v>57</v>
      </c>
      <c r="BG4608">
        <v>9761</v>
      </c>
      <c r="BH4608">
        <v>154340.932</v>
      </c>
      <c r="BI4608">
        <v>229967.98868000001</v>
      </c>
      <c r="BJ4608">
        <v>75627.056680000009</v>
      </c>
    </row>
    <row r="4609" spans="11:62" x14ac:dyDescent="0.15">
      <c r="K4609">
        <v>2018</v>
      </c>
      <c r="L4609" t="s">
        <v>30</v>
      </c>
      <c r="M4609" t="s">
        <v>67</v>
      </c>
      <c r="N4609" t="s">
        <v>68</v>
      </c>
      <c r="O4609" t="s">
        <v>73</v>
      </c>
      <c r="P4609" t="s">
        <v>51</v>
      </c>
      <c r="Q4609" t="s">
        <v>54</v>
      </c>
      <c r="R4609">
        <v>16203</v>
      </c>
      <c r="S4609">
        <v>46340.580000000009</v>
      </c>
      <c r="T4609">
        <v>67657.246800000023</v>
      </c>
      <c r="U4609">
        <v>21316.666800000014</v>
      </c>
      <c r="AX4609" t="s">
        <v>30</v>
      </c>
      <c r="AY4609">
        <v>2018</v>
      </c>
      <c r="AZ4609">
        <v>12</v>
      </c>
      <c r="BA4609" t="s">
        <v>38</v>
      </c>
      <c r="BB4609" t="s">
        <v>67</v>
      </c>
      <c r="BC4609" t="s">
        <v>68</v>
      </c>
      <c r="BD4609" t="s">
        <v>73</v>
      </c>
      <c r="BE4609" t="s">
        <v>56</v>
      </c>
      <c r="BF4609" t="s">
        <v>58</v>
      </c>
      <c r="BG4609">
        <v>11792</v>
      </c>
      <c r="BH4609">
        <v>89890.415999999997</v>
      </c>
      <c r="BI4609">
        <v>115958.63663999998</v>
      </c>
      <c r="BJ4609">
        <v>26068.220639999985</v>
      </c>
    </row>
    <row r="4610" spans="11:62" x14ac:dyDescent="0.15">
      <c r="K4610">
        <v>2018</v>
      </c>
      <c r="L4610" t="s">
        <v>30</v>
      </c>
      <c r="M4610" t="s">
        <v>67</v>
      </c>
      <c r="N4610" t="s">
        <v>68</v>
      </c>
      <c r="O4610" t="s">
        <v>73</v>
      </c>
      <c r="P4610" t="s">
        <v>51</v>
      </c>
      <c r="Q4610" t="s">
        <v>55</v>
      </c>
      <c r="R4610">
        <v>5798</v>
      </c>
      <c r="S4610">
        <v>35901.215999999993</v>
      </c>
      <c r="T4610">
        <v>50979.726719999991</v>
      </c>
      <c r="U4610">
        <v>15078.510719999998</v>
      </c>
      <c r="AX4610" t="s">
        <v>30</v>
      </c>
      <c r="AY4610">
        <v>2018</v>
      </c>
      <c r="AZ4610">
        <v>12</v>
      </c>
      <c r="BA4610" t="s">
        <v>38</v>
      </c>
      <c r="BB4610" t="s">
        <v>67</v>
      </c>
      <c r="BC4610" t="s">
        <v>68</v>
      </c>
      <c r="BD4610" t="s">
        <v>73</v>
      </c>
      <c r="BE4610" t="s">
        <v>56</v>
      </c>
      <c r="BF4610" t="s">
        <v>59</v>
      </c>
      <c r="BG4610">
        <v>17260</v>
      </c>
      <c r="BH4610">
        <v>34796.160000000003</v>
      </c>
      <c r="BI4610">
        <v>49758.508800000011</v>
      </c>
      <c r="BJ4610">
        <v>14962.348800000007</v>
      </c>
    </row>
    <row r="4611" spans="11:62" x14ac:dyDescent="0.15">
      <c r="K4611">
        <v>2018</v>
      </c>
      <c r="L4611" t="s">
        <v>30</v>
      </c>
      <c r="M4611" t="s">
        <v>67</v>
      </c>
      <c r="N4611" t="s">
        <v>68</v>
      </c>
      <c r="O4611" t="s">
        <v>73</v>
      </c>
      <c r="P4611" t="s">
        <v>56</v>
      </c>
      <c r="Q4611" t="s">
        <v>57</v>
      </c>
      <c r="R4611">
        <v>9761</v>
      </c>
      <c r="S4611">
        <v>154340.932</v>
      </c>
      <c r="T4611">
        <v>229967.98868000001</v>
      </c>
      <c r="U4611">
        <v>75627.056680000009</v>
      </c>
      <c r="AX4611" t="s">
        <v>30</v>
      </c>
      <c r="AY4611">
        <v>2018</v>
      </c>
      <c r="AZ4611">
        <v>12</v>
      </c>
      <c r="BA4611" t="s">
        <v>38</v>
      </c>
      <c r="BB4611" t="s">
        <v>74</v>
      </c>
      <c r="BC4611" t="s">
        <v>75</v>
      </c>
      <c r="BD4611" t="s">
        <v>76</v>
      </c>
      <c r="BE4611" t="s">
        <v>46</v>
      </c>
      <c r="BF4611" t="s">
        <v>47</v>
      </c>
      <c r="BG4611">
        <v>18862</v>
      </c>
      <c r="BH4611">
        <v>28972.031999999996</v>
      </c>
      <c r="BI4611">
        <v>42299.166719999994</v>
      </c>
      <c r="BJ4611">
        <v>13327.134719999998</v>
      </c>
    </row>
    <row r="4612" spans="11:62" x14ac:dyDescent="0.15">
      <c r="K4612">
        <v>2018</v>
      </c>
      <c r="L4612" t="s">
        <v>30</v>
      </c>
      <c r="M4612" t="s">
        <v>67</v>
      </c>
      <c r="N4612" t="s">
        <v>68</v>
      </c>
      <c r="O4612" t="s">
        <v>73</v>
      </c>
      <c r="P4612" t="s">
        <v>56</v>
      </c>
      <c r="Q4612" t="s">
        <v>58</v>
      </c>
      <c r="R4612">
        <v>11792</v>
      </c>
      <c r="S4612">
        <v>89890.415999999997</v>
      </c>
      <c r="T4612">
        <v>115958.63663999998</v>
      </c>
      <c r="U4612">
        <v>26068.220639999985</v>
      </c>
      <c r="AX4612" t="s">
        <v>30</v>
      </c>
      <c r="AY4612">
        <v>2018</v>
      </c>
      <c r="AZ4612">
        <v>12</v>
      </c>
      <c r="BA4612" t="s">
        <v>38</v>
      </c>
      <c r="BB4612" t="s">
        <v>74</v>
      </c>
      <c r="BC4612" t="s">
        <v>75</v>
      </c>
      <c r="BD4612" t="s">
        <v>76</v>
      </c>
      <c r="BE4612" t="s">
        <v>46</v>
      </c>
      <c r="BF4612" t="s">
        <v>48</v>
      </c>
      <c r="BG4612">
        <v>19486</v>
      </c>
      <c r="BH4612">
        <v>52729.116000000009</v>
      </c>
      <c r="BI4612">
        <v>70129.724280000009</v>
      </c>
      <c r="BJ4612">
        <v>17400.60828</v>
      </c>
    </row>
    <row r="4613" spans="11:62" x14ac:dyDescent="0.15">
      <c r="K4613">
        <v>2018</v>
      </c>
      <c r="L4613" t="s">
        <v>30</v>
      </c>
      <c r="M4613" t="s">
        <v>67</v>
      </c>
      <c r="N4613" t="s">
        <v>68</v>
      </c>
      <c r="O4613" t="s">
        <v>73</v>
      </c>
      <c r="P4613" t="s">
        <v>56</v>
      </c>
      <c r="Q4613" t="s">
        <v>59</v>
      </c>
      <c r="R4613">
        <v>17260</v>
      </c>
      <c r="S4613">
        <v>34796.160000000003</v>
      </c>
      <c r="T4613">
        <v>49758.508800000011</v>
      </c>
      <c r="U4613">
        <v>14962.348800000007</v>
      </c>
      <c r="AX4613" t="s">
        <v>30</v>
      </c>
      <c r="AY4613">
        <v>2018</v>
      </c>
      <c r="AZ4613">
        <v>12</v>
      </c>
      <c r="BA4613" t="s">
        <v>38</v>
      </c>
      <c r="BB4613" t="s">
        <v>74</v>
      </c>
      <c r="BC4613" t="s">
        <v>75</v>
      </c>
      <c r="BD4613" t="s">
        <v>76</v>
      </c>
      <c r="BE4613" t="s">
        <v>46</v>
      </c>
      <c r="BF4613" t="s">
        <v>49</v>
      </c>
      <c r="BG4613">
        <v>10087</v>
      </c>
      <c r="BH4613">
        <v>25963.938000000002</v>
      </c>
      <c r="BI4613">
        <v>31416.364980000002</v>
      </c>
      <c r="BJ4613">
        <v>5452.4269800000002</v>
      </c>
    </row>
    <row r="4614" spans="11:62" x14ac:dyDescent="0.15">
      <c r="K4614">
        <v>2018</v>
      </c>
      <c r="L4614" t="s">
        <v>30</v>
      </c>
      <c r="M4614" t="s">
        <v>74</v>
      </c>
      <c r="N4614" t="s">
        <v>75</v>
      </c>
      <c r="O4614" t="s">
        <v>76</v>
      </c>
      <c r="P4614" t="s">
        <v>46</v>
      </c>
      <c r="Q4614" t="s">
        <v>47</v>
      </c>
      <c r="R4614">
        <v>18862</v>
      </c>
      <c r="S4614">
        <v>28972.031999999996</v>
      </c>
      <c r="T4614">
        <v>42299.166719999994</v>
      </c>
      <c r="U4614">
        <v>13327.134719999998</v>
      </c>
      <c r="AX4614" t="s">
        <v>30</v>
      </c>
      <c r="AY4614">
        <v>2018</v>
      </c>
      <c r="AZ4614">
        <v>12</v>
      </c>
      <c r="BA4614" t="s">
        <v>38</v>
      </c>
      <c r="BB4614" t="s">
        <v>74</v>
      </c>
      <c r="BC4614" t="s">
        <v>75</v>
      </c>
      <c r="BD4614" t="s">
        <v>76</v>
      </c>
      <c r="BE4614" t="s">
        <v>46</v>
      </c>
      <c r="BF4614" t="s">
        <v>50</v>
      </c>
      <c r="BG4614">
        <v>13971</v>
      </c>
      <c r="BH4614">
        <v>65873.264999999999</v>
      </c>
      <c r="BI4614">
        <v>91563.838349999991</v>
      </c>
      <c r="BJ4614">
        <v>25690.573349999991</v>
      </c>
    </row>
    <row r="4615" spans="11:62" x14ac:dyDescent="0.15">
      <c r="K4615">
        <v>2018</v>
      </c>
      <c r="L4615" t="s">
        <v>30</v>
      </c>
      <c r="M4615" t="s">
        <v>74</v>
      </c>
      <c r="N4615" t="s">
        <v>75</v>
      </c>
      <c r="O4615" t="s">
        <v>76</v>
      </c>
      <c r="P4615" t="s">
        <v>46</v>
      </c>
      <c r="Q4615" t="s">
        <v>48</v>
      </c>
      <c r="R4615">
        <v>19486</v>
      </c>
      <c r="S4615">
        <v>52729.116000000009</v>
      </c>
      <c r="T4615">
        <v>70129.724280000009</v>
      </c>
      <c r="U4615">
        <v>17400.60828</v>
      </c>
      <c r="AX4615" t="s">
        <v>30</v>
      </c>
      <c r="AY4615">
        <v>2018</v>
      </c>
      <c r="AZ4615">
        <v>12</v>
      </c>
      <c r="BA4615" t="s">
        <v>38</v>
      </c>
      <c r="BB4615" t="s">
        <v>74</v>
      </c>
      <c r="BC4615" t="s">
        <v>75</v>
      </c>
      <c r="BD4615" t="s">
        <v>76</v>
      </c>
      <c r="BE4615" t="s">
        <v>51</v>
      </c>
      <c r="BF4615" t="s">
        <v>52</v>
      </c>
      <c r="BG4615">
        <v>12508</v>
      </c>
      <c r="BH4615">
        <v>54184.655999999995</v>
      </c>
      <c r="BI4615">
        <v>73691.132159999994</v>
      </c>
      <c r="BJ4615">
        <v>19506.476159999998</v>
      </c>
    </row>
    <row r="4616" spans="11:62" x14ac:dyDescent="0.15">
      <c r="K4616">
        <v>2018</v>
      </c>
      <c r="L4616" t="s">
        <v>30</v>
      </c>
      <c r="M4616" t="s">
        <v>74</v>
      </c>
      <c r="N4616" t="s">
        <v>75</v>
      </c>
      <c r="O4616" t="s">
        <v>76</v>
      </c>
      <c r="P4616" t="s">
        <v>46</v>
      </c>
      <c r="Q4616" t="s">
        <v>49</v>
      </c>
      <c r="R4616">
        <v>10087</v>
      </c>
      <c r="S4616">
        <v>25963.938000000002</v>
      </c>
      <c r="T4616">
        <v>31416.364980000002</v>
      </c>
      <c r="U4616">
        <v>5452.4269800000002</v>
      </c>
      <c r="AX4616" t="s">
        <v>30</v>
      </c>
      <c r="AY4616">
        <v>2018</v>
      </c>
      <c r="AZ4616">
        <v>12</v>
      </c>
      <c r="BA4616" t="s">
        <v>38</v>
      </c>
      <c r="BB4616" t="s">
        <v>74</v>
      </c>
      <c r="BC4616" t="s">
        <v>75</v>
      </c>
      <c r="BD4616" t="s">
        <v>76</v>
      </c>
      <c r="BE4616" t="s">
        <v>51</v>
      </c>
      <c r="BF4616" t="s">
        <v>53</v>
      </c>
      <c r="BG4616">
        <v>9567</v>
      </c>
      <c r="BH4616">
        <v>72211.716</v>
      </c>
      <c r="BI4616">
        <v>97485.816600000006</v>
      </c>
      <c r="BJ4616">
        <v>25274.100600000005</v>
      </c>
    </row>
    <row r="4617" spans="11:62" x14ac:dyDescent="0.15">
      <c r="K4617">
        <v>2018</v>
      </c>
      <c r="L4617" t="s">
        <v>30</v>
      </c>
      <c r="M4617" t="s">
        <v>74</v>
      </c>
      <c r="N4617" t="s">
        <v>75</v>
      </c>
      <c r="O4617" t="s">
        <v>76</v>
      </c>
      <c r="P4617" t="s">
        <v>46</v>
      </c>
      <c r="Q4617" t="s">
        <v>50</v>
      </c>
      <c r="R4617">
        <v>13971</v>
      </c>
      <c r="S4617">
        <v>65873.264999999999</v>
      </c>
      <c r="T4617">
        <v>91563.838349999991</v>
      </c>
      <c r="U4617">
        <v>25690.573349999991</v>
      </c>
      <c r="AX4617" t="s">
        <v>30</v>
      </c>
      <c r="AY4617">
        <v>2018</v>
      </c>
      <c r="AZ4617">
        <v>12</v>
      </c>
      <c r="BA4617" t="s">
        <v>38</v>
      </c>
      <c r="BB4617" t="s">
        <v>74</v>
      </c>
      <c r="BC4617" t="s">
        <v>75</v>
      </c>
      <c r="BD4617" t="s">
        <v>76</v>
      </c>
      <c r="BE4617" t="s">
        <v>51</v>
      </c>
      <c r="BF4617" t="s">
        <v>54</v>
      </c>
      <c r="BG4617">
        <v>12436</v>
      </c>
      <c r="BH4617">
        <v>30915.896000000001</v>
      </c>
      <c r="BI4617">
        <v>38335.711040000002</v>
      </c>
      <c r="BJ4617">
        <v>7419.8150400000013</v>
      </c>
    </row>
    <row r="4618" spans="11:62" x14ac:dyDescent="0.15">
      <c r="K4618">
        <v>2018</v>
      </c>
      <c r="L4618" t="s">
        <v>30</v>
      </c>
      <c r="M4618" t="s">
        <v>74</v>
      </c>
      <c r="N4618" t="s">
        <v>75</v>
      </c>
      <c r="O4618" t="s">
        <v>76</v>
      </c>
      <c r="P4618" t="s">
        <v>51</v>
      </c>
      <c r="Q4618" t="s">
        <v>52</v>
      </c>
      <c r="R4618">
        <v>12508</v>
      </c>
      <c r="S4618">
        <v>54184.655999999995</v>
      </c>
      <c r="T4618">
        <v>73691.132159999994</v>
      </c>
      <c r="U4618">
        <v>19506.476159999998</v>
      </c>
      <c r="AX4618" t="s">
        <v>30</v>
      </c>
      <c r="AY4618">
        <v>2018</v>
      </c>
      <c r="AZ4618">
        <v>12</v>
      </c>
      <c r="BA4618" t="s">
        <v>38</v>
      </c>
      <c r="BB4618" t="s">
        <v>74</v>
      </c>
      <c r="BC4618" t="s">
        <v>75</v>
      </c>
      <c r="BD4618" t="s">
        <v>76</v>
      </c>
      <c r="BE4618" t="s">
        <v>51</v>
      </c>
      <c r="BF4618" t="s">
        <v>55</v>
      </c>
      <c r="BG4618">
        <v>19930</v>
      </c>
      <c r="BH4618">
        <v>121493.28</v>
      </c>
      <c r="BI4618">
        <v>160371.12959999999</v>
      </c>
      <c r="BJ4618">
        <v>38877.849599999987</v>
      </c>
    </row>
    <row r="4619" spans="11:62" x14ac:dyDescent="0.15">
      <c r="K4619">
        <v>2018</v>
      </c>
      <c r="L4619" t="s">
        <v>30</v>
      </c>
      <c r="M4619" t="s">
        <v>74</v>
      </c>
      <c r="N4619" t="s">
        <v>75</v>
      </c>
      <c r="O4619" t="s">
        <v>76</v>
      </c>
      <c r="P4619" t="s">
        <v>51</v>
      </c>
      <c r="Q4619" t="s">
        <v>53</v>
      </c>
      <c r="R4619">
        <v>9567</v>
      </c>
      <c r="S4619">
        <v>72211.716</v>
      </c>
      <c r="T4619">
        <v>97485.816600000006</v>
      </c>
      <c r="U4619">
        <v>25274.100600000005</v>
      </c>
      <c r="AX4619" t="s">
        <v>30</v>
      </c>
      <c r="AY4619">
        <v>2018</v>
      </c>
      <c r="AZ4619">
        <v>12</v>
      </c>
      <c r="BA4619" t="s">
        <v>38</v>
      </c>
      <c r="BB4619" t="s">
        <v>74</v>
      </c>
      <c r="BC4619" t="s">
        <v>75</v>
      </c>
      <c r="BD4619" t="s">
        <v>76</v>
      </c>
      <c r="BE4619" t="s">
        <v>56</v>
      </c>
      <c r="BF4619" t="s">
        <v>57</v>
      </c>
      <c r="BG4619">
        <v>6868</v>
      </c>
      <c r="BH4619">
        <v>109517.12799999998</v>
      </c>
      <c r="BI4619">
        <v>140181.92383999997</v>
      </c>
      <c r="BJ4619">
        <v>30664.795839999992</v>
      </c>
    </row>
    <row r="4620" spans="11:62" x14ac:dyDescent="0.15">
      <c r="K4620">
        <v>2018</v>
      </c>
      <c r="L4620" t="s">
        <v>30</v>
      </c>
      <c r="M4620" t="s">
        <v>74</v>
      </c>
      <c r="N4620" t="s">
        <v>75</v>
      </c>
      <c r="O4620" t="s">
        <v>76</v>
      </c>
      <c r="P4620" t="s">
        <v>51</v>
      </c>
      <c r="Q4620" t="s">
        <v>54</v>
      </c>
      <c r="R4620">
        <v>12436</v>
      </c>
      <c r="S4620">
        <v>30915.896000000001</v>
      </c>
      <c r="T4620">
        <v>38335.711040000002</v>
      </c>
      <c r="U4620">
        <v>7419.8150400000013</v>
      </c>
      <c r="AX4620" t="s">
        <v>30</v>
      </c>
      <c r="AY4620">
        <v>2018</v>
      </c>
      <c r="AZ4620">
        <v>12</v>
      </c>
      <c r="BA4620" t="s">
        <v>38</v>
      </c>
      <c r="BB4620" t="s">
        <v>74</v>
      </c>
      <c r="BC4620" t="s">
        <v>75</v>
      </c>
      <c r="BD4620" t="s">
        <v>76</v>
      </c>
      <c r="BE4620" t="s">
        <v>56</v>
      </c>
      <c r="BF4620" t="s">
        <v>58</v>
      </c>
      <c r="BG4620">
        <v>9721</v>
      </c>
      <c r="BH4620">
        <v>73490.759999999995</v>
      </c>
      <c r="BI4620">
        <v>108766.32479999999</v>
      </c>
      <c r="BJ4620">
        <v>35275.564799999993</v>
      </c>
    </row>
    <row r="4621" spans="11:62" x14ac:dyDescent="0.15">
      <c r="K4621">
        <v>2018</v>
      </c>
      <c r="L4621" t="s">
        <v>30</v>
      </c>
      <c r="M4621" t="s">
        <v>74</v>
      </c>
      <c r="N4621" t="s">
        <v>75</v>
      </c>
      <c r="O4621" t="s">
        <v>76</v>
      </c>
      <c r="P4621" t="s">
        <v>51</v>
      </c>
      <c r="Q4621" t="s">
        <v>55</v>
      </c>
      <c r="R4621">
        <v>19930</v>
      </c>
      <c r="S4621">
        <v>121493.28</v>
      </c>
      <c r="T4621">
        <v>160371.12959999999</v>
      </c>
      <c r="U4621">
        <v>38877.849599999987</v>
      </c>
      <c r="AX4621" t="s">
        <v>30</v>
      </c>
      <c r="AY4621">
        <v>2018</v>
      </c>
      <c r="AZ4621">
        <v>12</v>
      </c>
      <c r="BA4621" t="s">
        <v>38</v>
      </c>
      <c r="BB4621" t="s">
        <v>74</v>
      </c>
      <c r="BC4621" t="s">
        <v>75</v>
      </c>
      <c r="BD4621" t="s">
        <v>76</v>
      </c>
      <c r="BE4621" t="s">
        <v>56</v>
      </c>
      <c r="BF4621" t="s">
        <v>59</v>
      </c>
      <c r="BG4621">
        <v>16318</v>
      </c>
      <c r="BH4621">
        <v>35834.328000000001</v>
      </c>
      <c r="BI4621">
        <v>44792.91</v>
      </c>
      <c r="BJ4621">
        <v>8958.5820000000022</v>
      </c>
    </row>
    <row r="4622" spans="11:62" x14ac:dyDescent="0.15">
      <c r="K4622">
        <v>2018</v>
      </c>
      <c r="L4622" t="s">
        <v>30</v>
      </c>
      <c r="M4622" t="s">
        <v>74</v>
      </c>
      <c r="N4622" t="s">
        <v>75</v>
      </c>
      <c r="O4622" t="s">
        <v>76</v>
      </c>
      <c r="P4622" t="s">
        <v>56</v>
      </c>
      <c r="Q4622" t="s">
        <v>57</v>
      </c>
      <c r="R4622">
        <v>6868</v>
      </c>
      <c r="S4622">
        <v>109517.12799999998</v>
      </c>
      <c r="T4622">
        <v>140181.92383999997</v>
      </c>
      <c r="U4622">
        <v>30664.795839999992</v>
      </c>
      <c r="AX4622" t="s">
        <v>30</v>
      </c>
      <c r="AY4622">
        <v>2018</v>
      </c>
      <c r="AZ4622">
        <v>12</v>
      </c>
      <c r="BA4622" t="s">
        <v>38</v>
      </c>
      <c r="BB4622" t="s">
        <v>74</v>
      </c>
      <c r="BC4622" t="s">
        <v>75</v>
      </c>
      <c r="BD4622" t="s">
        <v>77</v>
      </c>
      <c r="BE4622" t="s">
        <v>46</v>
      </c>
      <c r="BF4622" t="s">
        <v>47</v>
      </c>
      <c r="BG4622">
        <v>9655</v>
      </c>
      <c r="BH4622">
        <v>12976.32</v>
      </c>
      <c r="BI4622">
        <v>17258.5056</v>
      </c>
      <c r="BJ4622">
        <v>4282.1856000000007</v>
      </c>
    </row>
    <row r="4623" spans="11:62" x14ac:dyDescent="0.15">
      <c r="K4623">
        <v>2018</v>
      </c>
      <c r="L4623" t="s">
        <v>30</v>
      </c>
      <c r="M4623" t="s">
        <v>74</v>
      </c>
      <c r="N4623" t="s">
        <v>75</v>
      </c>
      <c r="O4623" t="s">
        <v>76</v>
      </c>
      <c r="P4623" t="s">
        <v>56</v>
      </c>
      <c r="Q4623" t="s">
        <v>58</v>
      </c>
      <c r="R4623">
        <v>9721</v>
      </c>
      <c r="S4623">
        <v>73490.759999999995</v>
      </c>
      <c r="T4623">
        <v>108766.32479999999</v>
      </c>
      <c r="U4623">
        <v>35275.564799999993</v>
      </c>
      <c r="AX4623" t="s">
        <v>30</v>
      </c>
      <c r="AY4623">
        <v>2018</v>
      </c>
      <c r="AZ4623">
        <v>12</v>
      </c>
      <c r="BA4623" t="s">
        <v>38</v>
      </c>
      <c r="BB4623" t="s">
        <v>74</v>
      </c>
      <c r="BC4623" t="s">
        <v>75</v>
      </c>
      <c r="BD4623" t="s">
        <v>77</v>
      </c>
      <c r="BE4623" t="s">
        <v>46</v>
      </c>
      <c r="BF4623" t="s">
        <v>48</v>
      </c>
      <c r="BG4623">
        <v>19957</v>
      </c>
      <c r="BH4623">
        <v>49174.047999999995</v>
      </c>
      <c r="BI4623">
        <v>71794.110079999999</v>
      </c>
      <c r="BJ4623">
        <v>22620.062080000003</v>
      </c>
    </row>
    <row r="4624" spans="11:62" x14ac:dyDescent="0.15">
      <c r="K4624">
        <v>2018</v>
      </c>
      <c r="L4624" t="s">
        <v>30</v>
      </c>
      <c r="M4624" t="s">
        <v>74</v>
      </c>
      <c r="N4624" t="s">
        <v>75</v>
      </c>
      <c r="O4624" t="s">
        <v>76</v>
      </c>
      <c r="P4624" t="s">
        <v>56</v>
      </c>
      <c r="Q4624" t="s">
        <v>59</v>
      </c>
      <c r="R4624">
        <v>16318</v>
      </c>
      <c r="S4624">
        <v>35834.328000000001</v>
      </c>
      <c r="T4624">
        <v>44792.91</v>
      </c>
      <c r="U4624">
        <v>8958.5820000000022</v>
      </c>
      <c r="AX4624" t="s">
        <v>30</v>
      </c>
      <c r="AY4624">
        <v>2018</v>
      </c>
      <c r="AZ4624">
        <v>12</v>
      </c>
      <c r="BA4624" t="s">
        <v>38</v>
      </c>
      <c r="BB4624" t="s">
        <v>74</v>
      </c>
      <c r="BC4624" t="s">
        <v>75</v>
      </c>
      <c r="BD4624" t="s">
        <v>77</v>
      </c>
      <c r="BE4624" t="s">
        <v>46</v>
      </c>
      <c r="BF4624" t="s">
        <v>49</v>
      </c>
      <c r="BG4624">
        <v>9408</v>
      </c>
      <c r="BH4624">
        <v>22974.335999999999</v>
      </c>
      <c r="BI4624">
        <v>30785.610239999998</v>
      </c>
      <c r="BJ4624">
        <v>7811.2742399999988</v>
      </c>
    </row>
    <row r="4625" spans="11:62" x14ac:dyDescent="0.15">
      <c r="K4625">
        <v>2018</v>
      </c>
      <c r="L4625" t="s">
        <v>30</v>
      </c>
      <c r="M4625" t="s">
        <v>74</v>
      </c>
      <c r="N4625" t="s">
        <v>75</v>
      </c>
      <c r="O4625" t="s">
        <v>77</v>
      </c>
      <c r="P4625" t="s">
        <v>46</v>
      </c>
      <c r="Q4625" t="s">
        <v>47</v>
      </c>
      <c r="R4625">
        <v>9655</v>
      </c>
      <c r="S4625">
        <v>12976.32</v>
      </c>
      <c r="T4625">
        <v>17258.5056</v>
      </c>
      <c r="U4625">
        <v>4282.1856000000007</v>
      </c>
      <c r="AX4625" t="s">
        <v>30</v>
      </c>
      <c r="AY4625">
        <v>2018</v>
      </c>
      <c r="AZ4625">
        <v>12</v>
      </c>
      <c r="BA4625" t="s">
        <v>38</v>
      </c>
      <c r="BB4625" t="s">
        <v>74</v>
      </c>
      <c r="BC4625" t="s">
        <v>75</v>
      </c>
      <c r="BD4625" t="s">
        <v>77</v>
      </c>
      <c r="BE4625" t="s">
        <v>46</v>
      </c>
      <c r="BF4625" t="s">
        <v>50</v>
      </c>
      <c r="BG4625">
        <v>13105</v>
      </c>
      <c r="BH4625">
        <v>66625.819999999992</v>
      </c>
      <c r="BI4625">
        <v>86613.565999999992</v>
      </c>
      <c r="BJ4625">
        <v>19987.745999999999</v>
      </c>
    </row>
    <row r="4626" spans="11:62" x14ac:dyDescent="0.15">
      <c r="K4626">
        <v>2018</v>
      </c>
      <c r="L4626" t="s">
        <v>30</v>
      </c>
      <c r="M4626" t="s">
        <v>74</v>
      </c>
      <c r="N4626" t="s">
        <v>75</v>
      </c>
      <c r="O4626" t="s">
        <v>77</v>
      </c>
      <c r="P4626" t="s">
        <v>46</v>
      </c>
      <c r="Q4626" t="s">
        <v>48</v>
      </c>
      <c r="R4626">
        <v>19957</v>
      </c>
      <c r="S4626">
        <v>49174.047999999995</v>
      </c>
      <c r="T4626">
        <v>71794.110079999999</v>
      </c>
      <c r="U4626">
        <v>22620.062080000003</v>
      </c>
      <c r="AX4626" t="s">
        <v>30</v>
      </c>
      <c r="AY4626">
        <v>2018</v>
      </c>
      <c r="AZ4626">
        <v>12</v>
      </c>
      <c r="BA4626" t="s">
        <v>38</v>
      </c>
      <c r="BB4626" t="s">
        <v>74</v>
      </c>
      <c r="BC4626" t="s">
        <v>75</v>
      </c>
      <c r="BD4626" t="s">
        <v>77</v>
      </c>
      <c r="BE4626" t="s">
        <v>51</v>
      </c>
      <c r="BF4626" t="s">
        <v>52</v>
      </c>
      <c r="BG4626">
        <v>15986</v>
      </c>
      <c r="BH4626">
        <v>74718.563999999998</v>
      </c>
      <c r="BI4626">
        <v>97134.133199999997</v>
      </c>
      <c r="BJ4626">
        <v>22415.569199999998</v>
      </c>
    </row>
    <row r="4627" spans="11:62" x14ac:dyDescent="0.15">
      <c r="K4627">
        <v>2018</v>
      </c>
      <c r="L4627" t="s">
        <v>30</v>
      </c>
      <c r="M4627" t="s">
        <v>74</v>
      </c>
      <c r="N4627" t="s">
        <v>75</v>
      </c>
      <c r="O4627" t="s">
        <v>77</v>
      </c>
      <c r="P4627" t="s">
        <v>46</v>
      </c>
      <c r="Q4627" t="s">
        <v>49</v>
      </c>
      <c r="R4627">
        <v>9408</v>
      </c>
      <c r="S4627">
        <v>22974.335999999999</v>
      </c>
      <c r="T4627">
        <v>30785.610239999998</v>
      </c>
      <c r="U4627">
        <v>7811.2742399999988</v>
      </c>
      <c r="AX4627" t="s">
        <v>30</v>
      </c>
      <c r="AY4627">
        <v>2018</v>
      </c>
      <c r="AZ4627">
        <v>12</v>
      </c>
      <c r="BA4627" t="s">
        <v>38</v>
      </c>
      <c r="BB4627" t="s">
        <v>74</v>
      </c>
      <c r="BC4627" t="s">
        <v>75</v>
      </c>
      <c r="BD4627" t="s">
        <v>77</v>
      </c>
      <c r="BE4627" t="s">
        <v>51</v>
      </c>
      <c r="BF4627" t="s">
        <v>53</v>
      </c>
      <c r="BG4627">
        <v>8796</v>
      </c>
      <c r="BH4627">
        <v>68784.719999999987</v>
      </c>
      <c r="BI4627">
        <v>87356.594399999973</v>
      </c>
      <c r="BJ4627">
        <v>18571.874399999986</v>
      </c>
    </row>
    <row r="4628" spans="11:62" x14ac:dyDescent="0.15">
      <c r="K4628">
        <v>2018</v>
      </c>
      <c r="L4628" t="s">
        <v>30</v>
      </c>
      <c r="M4628" t="s">
        <v>74</v>
      </c>
      <c r="N4628" t="s">
        <v>75</v>
      </c>
      <c r="O4628" t="s">
        <v>77</v>
      </c>
      <c r="P4628" t="s">
        <v>46</v>
      </c>
      <c r="Q4628" t="s">
        <v>50</v>
      </c>
      <c r="R4628">
        <v>13105</v>
      </c>
      <c r="S4628">
        <v>66625.819999999992</v>
      </c>
      <c r="T4628">
        <v>86613.565999999992</v>
      </c>
      <c r="U4628">
        <v>19987.745999999999</v>
      </c>
      <c r="AX4628" t="s">
        <v>30</v>
      </c>
      <c r="AY4628">
        <v>2018</v>
      </c>
      <c r="AZ4628">
        <v>12</v>
      </c>
      <c r="BA4628" t="s">
        <v>38</v>
      </c>
      <c r="BB4628" t="s">
        <v>74</v>
      </c>
      <c r="BC4628" t="s">
        <v>75</v>
      </c>
      <c r="BD4628" t="s">
        <v>77</v>
      </c>
      <c r="BE4628" t="s">
        <v>51</v>
      </c>
      <c r="BF4628" t="s">
        <v>54</v>
      </c>
      <c r="BG4628">
        <v>9780</v>
      </c>
      <c r="BH4628">
        <v>24313.08</v>
      </c>
      <c r="BI4628">
        <v>31850.134800000003</v>
      </c>
      <c r="BJ4628">
        <v>7537.0548000000017</v>
      </c>
    </row>
    <row r="4629" spans="11:62" x14ac:dyDescent="0.15">
      <c r="K4629">
        <v>2018</v>
      </c>
      <c r="L4629" t="s">
        <v>30</v>
      </c>
      <c r="M4629" t="s">
        <v>74</v>
      </c>
      <c r="N4629" t="s">
        <v>75</v>
      </c>
      <c r="O4629" t="s">
        <v>77</v>
      </c>
      <c r="P4629" t="s">
        <v>51</v>
      </c>
      <c r="Q4629" t="s">
        <v>52</v>
      </c>
      <c r="R4629">
        <v>15986</v>
      </c>
      <c r="S4629">
        <v>74718.563999999998</v>
      </c>
      <c r="T4629">
        <v>97134.133199999997</v>
      </c>
      <c r="U4629">
        <v>22415.569199999998</v>
      </c>
      <c r="AX4629" t="s">
        <v>30</v>
      </c>
      <c r="AY4629">
        <v>2018</v>
      </c>
      <c r="AZ4629">
        <v>12</v>
      </c>
      <c r="BA4629" t="s">
        <v>38</v>
      </c>
      <c r="BB4629" t="s">
        <v>74</v>
      </c>
      <c r="BC4629" t="s">
        <v>75</v>
      </c>
      <c r="BD4629" t="s">
        <v>77</v>
      </c>
      <c r="BE4629" t="s">
        <v>51</v>
      </c>
      <c r="BF4629" t="s">
        <v>55</v>
      </c>
      <c r="BG4629">
        <v>10190</v>
      </c>
      <c r="BH4629">
        <v>58205.279999999999</v>
      </c>
      <c r="BI4629">
        <v>76248.916799999992</v>
      </c>
      <c r="BJ4629">
        <v>18043.636799999993</v>
      </c>
    </row>
    <row r="4630" spans="11:62" x14ac:dyDescent="0.15">
      <c r="K4630">
        <v>2018</v>
      </c>
      <c r="L4630" t="s">
        <v>30</v>
      </c>
      <c r="M4630" t="s">
        <v>74</v>
      </c>
      <c r="N4630" t="s">
        <v>75</v>
      </c>
      <c r="O4630" t="s">
        <v>77</v>
      </c>
      <c r="P4630" t="s">
        <v>51</v>
      </c>
      <c r="Q4630" t="s">
        <v>53</v>
      </c>
      <c r="R4630">
        <v>8796</v>
      </c>
      <c r="S4630">
        <v>68784.719999999987</v>
      </c>
      <c r="T4630">
        <v>87356.594399999973</v>
      </c>
      <c r="U4630">
        <v>18571.874399999986</v>
      </c>
      <c r="AX4630" t="s">
        <v>30</v>
      </c>
      <c r="AY4630">
        <v>2018</v>
      </c>
      <c r="AZ4630">
        <v>12</v>
      </c>
      <c r="BA4630" t="s">
        <v>38</v>
      </c>
      <c r="BB4630" t="s">
        <v>74</v>
      </c>
      <c r="BC4630" t="s">
        <v>75</v>
      </c>
      <c r="BD4630" t="s">
        <v>77</v>
      </c>
      <c r="BE4630" t="s">
        <v>56</v>
      </c>
      <c r="BF4630" t="s">
        <v>57</v>
      </c>
      <c r="BG4630">
        <v>13824</v>
      </c>
      <c r="BH4630">
        <v>233404.41600000003</v>
      </c>
      <c r="BI4630">
        <v>326766.18240000005</v>
      </c>
      <c r="BJ4630">
        <v>93361.766400000022</v>
      </c>
    </row>
    <row r="4631" spans="11:62" x14ac:dyDescent="0.15">
      <c r="K4631">
        <v>2018</v>
      </c>
      <c r="L4631" t="s">
        <v>30</v>
      </c>
      <c r="M4631" t="s">
        <v>74</v>
      </c>
      <c r="N4631" t="s">
        <v>75</v>
      </c>
      <c r="O4631" t="s">
        <v>77</v>
      </c>
      <c r="P4631" t="s">
        <v>51</v>
      </c>
      <c r="Q4631" t="s">
        <v>54</v>
      </c>
      <c r="R4631">
        <v>9780</v>
      </c>
      <c r="S4631">
        <v>24313.08</v>
      </c>
      <c r="T4631">
        <v>31850.134800000003</v>
      </c>
      <c r="U4631">
        <v>7537.0548000000017</v>
      </c>
      <c r="AX4631" t="s">
        <v>30</v>
      </c>
      <c r="AY4631">
        <v>2018</v>
      </c>
      <c r="AZ4631">
        <v>12</v>
      </c>
      <c r="BA4631" t="s">
        <v>38</v>
      </c>
      <c r="BB4631" t="s">
        <v>74</v>
      </c>
      <c r="BC4631" t="s">
        <v>75</v>
      </c>
      <c r="BD4631" t="s">
        <v>77</v>
      </c>
      <c r="BE4631" t="s">
        <v>56</v>
      </c>
      <c r="BF4631" t="s">
        <v>58</v>
      </c>
      <c r="BG4631">
        <v>10281</v>
      </c>
      <c r="BH4631">
        <v>82905.983999999997</v>
      </c>
      <c r="BI4631">
        <v>116068.37759999999</v>
      </c>
      <c r="BJ4631">
        <v>33162.393599999996</v>
      </c>
    </row>
    <row r="4632" spans="11:62" x14ac:dyDescent="0.15">
      <c r="K4632">
        <v>2018</v>
      </c>
      <c r="L4632" t="s">
        <v>30</v>
      </c>
      <c r="M4632" t="s">
        <v>74</v>
      </c>
      <c r="N4632" t="s">
        <v>75</v>
      </c>
      <c r="O4632" t="s">
        <v>77</v>
      </c>
      <c r="P4632" t="s">
        <v>51</v>
      </c>
      <c r="Q4632" t="s">
        <v>55</v>
      </c>
      <c r="R4632">
        <v>10190</v>
      </c>
      <c r="S4632">
        <v>58205.279999999999</v>
      </c>
      <c r="T4632">
        <v>76248.916799999992</v>
      </c>
      <c r="U4632">
        <v>18043.636799999993</v>
      </c>
      <c r="AX4632" t="s">
        <v>30</v>
      </c>
      <c r="AY4632">
        <v>2018</v>
      </c>
      <c r="AZ4632">
        <v>12</v>
      </c>
      <c r="BA4632" t="s">
        <v>38</v>
      </c>
      <c r="BB4632" t="s">
        <v>74</v>
      </c>
      <c r="BC4632" t="s">
        <v>75</v>
      </c>
      <c r="BD4632" t="s">
        <v>77</v>
      </c>
      <c r="BE4632" t="s">
        <v>56</v>
      </c>
      <c r="BF4632" t="s">
        <v>59</v>
      </c>
      <c r="BG4632">
        <v>12296</v>
      </c>
      <c r="BH4632">
        <v>25895.376</v>
      </c>
      <c r="BI4632">
        <v>38843.063999999998</v>
      </c>
      <c r="BJ4632">
        <v>12947.687999999998</v>
      </c>
    </row>
    <row r="4633" spans="11:62" x14ac:dyDescent="0.15">
      <c r="K4633">
        <v>2018</v>
      </c>
      <c r="L4633" t="s">
        <v>30</v>
      </c>
      <c r="M4633" t="s">
        <v>74</v>
      </c>
      <c r="N4633" t="s">
        <v>75</v>
      </c>
      <c r="O4633" t="s">
        <v>77</v>
      </c>
      <c r="P4633" t="s">
        <v>56</v>
      </c>
      <c r="Q4633" t="s">
        <v>57</v>
      </c>
      <c r="R4633">
        <v>13824</v>
      </c>
      <c r="S4633">
        <v>233404.41600000003</v>
      </c>
      <c r="T4633">
        <v>326766.18240000005</v>
      </c>
      <c r="U4633">
        <v>93361.766400000022</v>
      </c>
      <c r="AX4633" t="s">
        <v>30</v>
      </c>
      <c r="AY4633">
        <v>2018</v>
      </c>
      <c r="AZ4633">
        <v>12</v>
      </c>
      <c r="BA4633" t="s">
        <v>38</v>
      </c>
      <c r="BB4633" t="s">
        <v>74</v>
      </c>
      <c r="BC4633" t="s">
        <v>75</v>
      </c>
      <c r="BD4633" t="s">
        <v>78</v>
      </c>
      <c r="BE4633" t="s">
        <v>46</v>
      </c>
      <c r="BF4633" t="s">
        <v>47</v>
      </c>
      <c r="BG4633">
        <v>18231</v>
      </c>
      <c r="BH4633">
        <v>25377.552000000003</v>
      </c>
      <c r="BI4633">
        <v>32483.266560000004</v>
      </c>
      <c r="BJ4633">
        <v>7105.7145600000003</v>
      </c>
    </row>
    <row r="4634" spans="11:62" x14ac:dyDescent="0.15">
      <c r="K4634">
        <v>2018</v>
      </c>
      <c r="L4634" t="s">
        <v>30</v>
      </c>
      <c r="M4634" t="s">
        <v>74</v>
      </c>
      <c r="N4634" t="s">
        <v>75</v>
      </c>
      <c r="O4634" t="s">
        <v>77</v>
      </c>
      <c r="P4634" t="s">
        <v>56</v>
      </c>
      <c r="Q4634" t="s">
        <v>58</v>
      </c>
      <c r="R4634">
        <v>10281</v>
      </c>
      <c r="S4634">
        <v>82905.983999999997</v>
      </c>
      <c r="T4634">
        <v>116068.37759999999</v>
      </c>
      <c r="U4634">
        <v>33162.393599999996</v>
      </c>
      <c r="AX4634" t="s">
        <v>30</v>
      </c>
      <c r="AY4634">
        <v>2018</v>
      </c>
      <c r="AZ4634">
        <v>12</v>
      </c>
      <c r="BA4634" t="s">
        <v>38</v>
      </c>
      <c r="BB4634" t="s">
        <v>74</v>
      </c>
      <c r="BC4634" t="s">
        <v>75</v>
      </c>
      <c r="BD4634" t="s">
        <v>78</v>
      </c>
      <c r="BE4634" t="s">
        <v>46</v>
      </c>
      <c r="BF4634" t="s">
        <v>48</v>
      </c>
      <c r="BG4634">
        <v>15116</v>
      </c>
      <c r="BH4634">
        <v>40238.792000000009</v>
      </c>
      <c r="BI4634">
        <v>53115.205440000005</v>
      </c>
      <c r="BJ4634">
        <v>12876.413439999997</v>
      </c>
    </row>
    <row r="4635" spans="11:62" x14ac:dyDescent="0.15">
      <c r="K4635">
        <v>2018</v>
      </c>
      <c r="L4635" t="s">
        <v>30</v>
      </c>
      <c r="M4635" t="s">
        <v>74</v>
      </c>
      <c r="N4635" t="s">
        <v>75</v>
      </c>
      <c r="O4635" t="s">
        <v>77</v>
      </c>
      <c r="P4635" t="s">
        <v>56</v>
      </c>
      <c r="Q4635" t="s">
        <v>59</v>
      </c>
      <c r="R4635">
        <v>12296</v>
      </c>
      <c r="S4635">
        <v>25895.376</v>
      </c>
      <c r="T4635">
        <v>38843.063999999998</v>
      </c>
      <c r="U4635">
        <v>12947.687999999998</v>
      </c>
      <c r="AX4635" t="s">
        <v>30</v>
      </c>
      <c r="AY4635">
        <v>2018</v>
      </c>
      <c r="AZ4635">
        <v>12</v>
      </c>
      <c r="BA4635" t="s">
        <v>38</v>
      </c>
      <c r="BB4635" t="s">
        <v>74</v>
      </c>
      <c r="BC4635" t="s">
        <v>75</v>
      </c>
      <c r="BD4635" t="s">
        <v>78</v>
      </c>
      <c r="BE4635" t="s">
        <v>46</v>
      </c>
      <c r="BF4635" t="s">
        <v>49</v>
      </c>
      <c r="BG4635">
        <v>9086</v>
      </c>
      <c r="BH4635">
        <v>23987.040000000001</v>
      </c>
      <c r="BI4635">
        <v>33341.9856</v>
      </c>
      <c r="BJ4635">
        <v>9354.9455999999991</v>
      </c>
    </row>
    <row r="4636" spans="11:62" x14ac:dyDescent="0.15">
      <c r="K4636">
        <v>2018</v>
      </c>
      <c r="L4636" t="s">
        <v>30</v>
      </c>
      <c r="M4636" t="s">
        <v>74</v>
      </c>
      <c r="N4636" t="s">
        <v>75</v>
      </c>
      <c r="O4636" t="s">
        <v>78</v>
      </c>
      <c r="P4636" t="s">
        <v>46</v>
      </c>
      <c r="Q4636" t="s">
        <v>47</v>
      </c>
      <c r="R4636">
        <v>18231</v>
      </c>
      <c r="S4636">
        <v>25377.552000000003</v>
      </c>
      <c r="T4636">
        <v>32483.266560000004</v>
      </c>
      <c r="U4636">
        <v>7105.7145600000003</v>
      </c>
      <c r="AX4636" t="s">
        <v>30</v>
      </c>
      <c r="AY4636">
        <v>2018</v>
      </c>
      <c r="AZ4636">
        <v>12</v>
      </c>
      <c r="BA4636" t="s">
        <v>38</v>
      </c>
      <c r="BB4636" t="s">
        <v>74</v>
      </c>
      <c r="BC4636" t="s">
        <v>75</v>
      </c>
      <c r="BD4636" t="s">
        <v>78</v>
      </c>
      <c r="BE4636" t="s">
        <v>46</v>
      </c>
      <c r="BF4636" t="s">
        <v>50</v>
      </c>
      <c r="BG4636">
        <v>10411</v>
      </c>
      <c r="BH4636">
        <v>55063.778999999995</v>
      </c>
      <c r="BI4636">
        <v>82045.030709999992</v>
      </c>
      <c r="BJ4636">
        <v>26981.251709999997</v>
      </c>
    </row>
    <row r="4637" spans="11:62" x14ac:dyDescent="0.15">
      <c r="K4637">
        <v>2018</v>
      </c>
      <c r="L4637" t="s">
        <v>30</v>
      </c>
      <c r="M4637" t="s">
        <v>74</v>
      </c>
      <c r="N4637" t="s">
        <v>75</v>
      </c>
      <c r="O4637" t="s">
        <v>78</v>
      </c>
      <c r="P4637" t="s">
        <v>46</v>
      </c>
      <c r="Q4637" t="s">
        <v>48</v>
      </c>
      <c r="R4637">
        <v>15116</v>
      </c>
      <c r="S4637">
        <v>40238.792000000009</v>
      </c>
      <c r="T4637">
        <v>53115.205440000005</v>
      </c>
      <c r="U4637">
        <v>12876.413439999997</v>
      </c>
      <c r="AX4637" t="s">
        <v>30</v>
      </c>
      <c r="AY4637">
        <v>2018</v>
      </c>
      <c r="AZ4637">
        <v>12</v>
      </c>
      <c r="BA4637" t="s">
        <v>38</v>
      </c>
      <c r="BB4637" t="s">
        <v>74</v>
      </c>
      <c r="BC4637" t="s">
        <v>75</v>
      </c>
      <c r="BD4637" t="s">
        <v>78</v>
      </c>
      <c r="BE4637" t="s">
        <v>51</v>
      </c>
      <c r="BF4637" t="s">
        <v>52</v>
      </c>
      <c r="BG4637">
        <v>14297</v>
      </c>
      <c r="BH4637">
        <v>63021.175999999999</v>
      </c>
      <c r="BI4637">
        <v>76255.622960000008</v>
      </c>
      <c r="BJ4637">
        <v>13234.446960000008</v>
      </c>
    </row>
    <row r="4638" spans="11:62" x14ac:dyDescent="0.15">
      <c r="K4638">
        <v>2018</v>
      </c>
      <c r="L4638" t="s">
        <v>30</v>
      </c>
      <c r="M4638" t="s">
        <v>74</v>
      </c>
      <c r="N4638" t="s">
        <v>75</v>
      </c>
      <c r="O4638" t="s">
        <v>78</v>
      </c>
      <c r="P4638" t="s">
        <v>46</v>
      </c>
      <c r="Q4638" t="s">
        <v>49</v>
      </c>
      <c r="R4638">
        <v>9086</v>
      </c>
      <c r="S4638">
        <v>23987.040000000001</v>
      </c>
      <c r="T4638">
        <v>33341.9856</v>
      </c>
      <c r="U4638">
        <v>9354.9455999999991</v>
      </c>
      <c r="AX4638" t="s">
        <v>30</v>
      </c>
      <c r="AY4638">
        <v>2018</v>
      </c>
      <c r="AZ4638">
        <v>12</v>
      </c>
      <c r="BA4638" t="s">
        <v>38</v>
      </c>
      <c r="BB4638" t="s">
        <v>74</v>
      </c>
      <c r="BC4638" t="s">
        <v>75</v>
      </c>
      <c r="BD4638" t="s">
        <v>78</v>
      </c>
      <c r="BE4638" t="s">
        <v>51</v>
      </c>
      <c r="BF4638" t="s">
        <v>53</v>
      </c>
      <c r="BG4638">
        <v>14228</v>
      </c>
      <c r="BH4638">
        <v>119002.992</v>
      </c>
      <c r="BI4638">
        <v>165414.15888</v>
      </c>
      <c r="BJ4638">
        <v>46411.166880000004</v>
      </c>
    </row>
    <row r="4639" spans="11:62" x14ac:dyDescent="0.15">
      <c r="K4639">
        <v>2018</v>
      </c>
      <c r="L4639" t="s">
        <v>30</v>
      </c>
      <c r="M4639" t="s">
        <v>74</v>
      </c>
      <c r="N4639" t="s">
        <v>75</v>
      </c>
      <c r="O4639" t="s">
        <v>78</v>
      </c>
      <c r="P4639" t="s">
        <v>46</v>
      </c>
      <c r="Q4639" t="s">
        <v>50</v>
      </c>
      <c r="R4639">
        <v>10411</v>
      </c>
      <c r="S4639">
        <v>55063.778999999995</v>
      </c>
      <c r="T4639">
        <v>82045.030709999992</v>
      </c>
      <c r="U4639">
        <v>26981.251709999997</v>
      </c>
      <c r="AX4639" t="s">
        <v>30</v>
      </c>
      <c r="AY4639">
        <v>2018</v>
      </c>
      <c r="AZ4639">
        <v>12</v>
      </c>
      <c r="BA4639" t="s">
        <v>38</v>
      </c>
      <c r="BB4639" t="s">
        <v>74</v>
      </c>
      <c r="BC4639" t="s">
        <v>75</v>
      </c>
      <c r="BD4639" t="s">
        <v>78</v>
      </c>
      <c r="BE4639" t="s">
        <v>51</v>
      </c>
      <c r="BF4639" t="s">
        <v>54</v>
      </c>
      <c r="BG4639">
        <v>18747</v>
      </c>
      <c r="BH4639">
        <v>49492.08</v>
      </c>
      <c r="BI4639">
        <v>64339.704000000005</v>
      </c>
      <c r="BJ4639">
        <v>14847.624000000003</v>
      </c>
    </row>
    <row r="4640" spans="11:62" x14ac:dyDescent="0.15">
      <c r="K4640">
        <v>2018</v>
      </c>
      <c r="L4640" t="s">
        <v>30</v>
      </c>
      <c r="M4640" t="s">
        <v>74</v>
      </c>
      <c r="N4640" t="s">
        <v>75</v>
      </c>
      <c r="O4640" t="s">
        <v>78</v>
      </c>
      <c r="P4640" t="s">
        <v>51</v>
      </c>
      <c r="Q4640" t="s">
        <v>52</v>
      </c>
      <c r="R4640">
        <v>14297</v>
      </c>
      <c r="S4640">
        <v>63021.175999999999</v>
      </c>
      <c r="T4640">
        <v>76255.622960000008</v>
      </c>
      <c r="U4640">
        <v>13234.446960000008</v>
      </c>
      <c r="AX4640" t="s">
        <v>30</v>
      </c>
      <c r="AY4640">
        <v>2018</v>
      </c>
      <c r="AZ4640">
        <v>12</v>
      </c>
      <c r="BA4640" t="s">
        <v>38</v>
      </c>
      <c r="BB4640" t="s">
        <v>74</v>
      </c>
      <c r="BC4640" t="s">
        <v>75</v>
      </c>
      <c r="BD4640" t="s">
        <v>78</v>
      </c>
      <c r="BE4640" t="s">
        <v>51</v>
      </c>
      <c r="BF4640" t="s">
        <v>55</v>
      </c>
      <c r="BG4640">
        <v>16786</v>
      </c>
      <c r="BH4640">
        <v>89435.808000000005</v>
      </c>
      <c r="BI4640">
        <v>127893.20543999999</v>
      </c>
      <c r="BJ4640">
        <v>38457.397439999986</v>
      </c>
    </row>
    <row r="4641" spans="11:62" x14ac:dyDescent="0.15">
      <c r="K4641">
        <v>2018</v>
      </c>
      <c r="L4641" t="s">
        <v>30</v>
      </c>
      <c r="M4641" t="s">
        <v>74</v>
      </c>
      <c r="N4641" t="s">
        <v>75</v>
      </c>
      <c r="O4641" t="s">
        <v>78</v>
      </c>
      <c r="P4641" t="s">
        <v>51</v>
      </c>
      <c r="Q4641" t="s">
        <v>53</v>
      </c>
      <c r="R4641">
        <v>14228</v>
      </c>
      <c r="S4641">
        <v>119002.992</v>
      </c>
      <c r="T4641">
        <v>165414.15888</v>
      </c>
      <c r="U4641">
        <v>46411.166880000004</v>
      </c>
      <c r="AX4641" t="s">
        <v>30</v>
      </c>
      <c r="AY4641">
        <v>2018</v>
      </c>
      <c r="AZ4641">
        <v>12</v>
      </c>
      <c r="BA4641" t="s">
        <v>38</v>
      </c>
      <c r="BB4641" t="s">
        <v>74</v>
      </c>
      <c r="BC4641" t="s">
        <v>75</v>
      </c>
      <c r="BD4641" t="s">
        <v>78</v>
      </c>
      <c r="BE4641" t="s">
        <v>56</v>
      </c>
      <c r="BF4641" t="s">
        <v>57</v>
      </c>
      <c r="BG4641">
        <v>19583</v>
      </c>
      <c r="BH4641">
        <v>291277.54200000002</v>
      </c>
      <c r="BI4641">
        <v>419439.66048000002</v>
      </c>
      <c r="BJ4641">
        <v>128162.11848</v>
      </c>
    </row>
    <row r="4642" spans="11:62" x14ac:dyDescent="0.15">
      <c r="K4642">
        <v>2018</v>
      </c>
      <c r="L4642" t="s">
        <v>30</v>
      </c>
      <c r="M4642" t="s">
        <v>74</v>
      </c>
      <c r="N4642" t="s">
        <v>75</v>
      </c>
      <c r="O4642" t="s">
        <v>78</v>
      </c>
      <c r="P4642" t="s">
        <v>51</v>
      </c>
      <c r="Q4642" t="s">
        <v>54</v>
      </c>
      <c r="R4642">
        <v>18747</v>
      </c>
      <c r="S4642">
        <v>49492.08</v>
      </c>
      <c r="T4642">
        <v>64339.704000000005</v>
      </c>
      <c r="U4642">
        <v>14847.624000000003</v>
      </c>
      <c r="AX4642" t="s">
        <v>30</v>
      </c>
      <c r="AY4642">
        <v>2018</v>
      </c>
      <c r="AZ4642">
        <v>12</v>
      </c>
      <c r="BA4642" t="s">
        <v>38</v>
      </c>
      <c r="BB4642" t="s">
        <v>74</v>
      </c>
      <c r="BC4642" t="s">
        <v>75</v>
      </c>
      <c r="BD4642" t="s">
        <v>78</v>
      </c>
      <c r="BE4642" t="s">
        <v>56</v>
      </c>
      <c r="BF4642" t="s">
        <v>58</v>
      </c>
      <c r="BG4642">
        <v>13870</v>
      </c>
      <c r="BH4642">
        <v>110973.87</v>
      </c>
      <c r="BI4642">
        <v>146485.50839999999</v>
      </c>
      <c r="BJ4642">
        <v>35511.638399999996</v>
      </c>
    </row>
    <row r="4643" spans="11:62" x14ac:dyDescent="0.15">
      <c r="K4643">
        <v>2018</v>
      </c>
      <c r="L4643" t="s">
        <v>30</v>
      </c>
      <c r="M4643" t="s">
        <v>74</v>
      </c>
      <c r="N4643" t="s">
        <v>75</v>
      </c>
      <c r="O4643" t="s">
        <v>78</v>
      </c>
      <c r="P4643" t="s">
        <v>51</v>
      </c>
      <c r="Q4643" t="s">
        <v>55</v>
      </c>
      <c r="R4643">
        <v>16786</v>
      </c>
      <c r="S4643">
        <v>89435.808000000005</v>
      </c>
      <c r="T4643">
        <v>127893.20543999999</v>
      </c>
      <c r="U4643">
        <v>38457.397439999986</v>
      </c>
      <c r="AX4643" t="s">
        <v>30</v>
      </c>
      <c r="AY4643">
        <v>2018</v>
      </c>
      <c r="AZ4643">
        <v>12</v>
      </c>
      <c r="BA4643" t="s">
        <v>38</v>
      </c>
      <c r="BB4643" t="s">
        <v>74</v>
      </c>
      <c r="BC4643" t="s">
        <v>75</v>
      </c>
      <c r="BD4643" t="s">
        <v>78</v>
      </c>
      <c r="BE4643" t="s">
        <v>56</v>
      </c>
      <c r="BF4643" t="s">
        <v>59</v>
      </c>
      <c r="BG4643">
        <v>10509</v>
      </c>
      <c r="BH4643">
        <v>23077.763999999999</v>
      </c>
      <c r="BI4643">
        <v>34155.09072</v>
      </c>
      <c r="BJ4643">
        <v>11077.326720000001</v>
      </c>
    </row>
    <row r="4644" spans="11:62" x14ac:dyDescent="0.15">
      <c r="K4644">
        <v>2018</v>
      </c>
      <c r="L4644" t="s">
        <v>30</v>
      </c>
      <c r="M4644" t="s">
        <v>74</v>
      </c>
      <c r="N4644" t="s">
        <v>75</v>
      </c>
      <c r="O4644" t="s">
        <v>78</v>
      </c>
      <c r="P4644" t="s">
        <v>56</v>
      </c>
      <c r="Q4644" t="s">
        <v>57</v>
      </c>
      <c r="R4644">
        <v>19583</v>
      </c>
      <c r="S4644">
        <v>291277.54200000002</v>
      </c>
      <c r="T4644">
        <v>419439.66048000002</v>
      </c>
      <c r="U4644">
        <v>128162.11848</v>
      </c>
      <c r="AX4644" t="s">
        <v>30</v>
      </c>
      <c r="AY4644">
        <v>2018</v>
      </c>
      <c r="AZ4644">
        <v>12</v>
      </c>
      <c r="BA4644" t="s">
        <v>38</v>
      </c>
      <c r="BB4644" t="s">
        <v>74</v>
      </c>
      <c r="BC4644" t="s">
        <v>75</v>
      </c>
      <c r="BD4644" t="s">
        <v>79</v>
      </c>
      <c r="BE4644" t="s">
        <v>46</v>
      </c>
      <c r="BF4644" t="s">
        <v>47</v>
      </c>
      <c r="BG4644">
        <v>9407</v>
      </c>
      <c r="BH4644">
        <v>12755.892</v>
      </c>
      <c r="BI4644">
        <v>17475.572039999999</v>
      </c>
      <c r="BJ4644">
        <v>4719.6800399999993</v>
      </c>
    </row>
    <row r="4645" spans="11:62" x14ac:dyDescent="0.15">
      <c r="K4645">
        <v>2018</v>
      </c>
      <c r="L4645" t="s">
        <v>30</v>
      </c>
      <c r="M4645" t="s">
        <v>74</v>
      </c>
      <c r="N4645" t="s">
        <v>75</v>
      </c>
      <c r="O4645" t="s">
        <v>78</v>
      </c>
      <c r="P4645" t="s">
        <v>56</v>
      </c>
      <c r="Q4645" t="s">
        <v>58</v>
      </c>
      <c r="R4645">
        <v>13870</v>
      </c>
      <c r="S4645">
        <v>110973.87</v>
      </c>
      <c r="T4645">
        <v>146485.50839999999</v>
      </c>
      <c r="U4645">
        <v>35511.638399999996</v>
      </c>
      <c r="AX4645" t="s">
        <v>30</v>
      </c>
      <c r="AY4645">
        <v>2018</v>
      </c>
      <c r="AZ4645">
        <v>12</v>
      </c>
      <c r="BA4645" t="s">
        <v>38</v>
      </c>
      <c r="BB4645" t="s">
        <v>74</v>
      </c>
      <c r="BC4645" t="s">
        <v>75</v>
      </c>
      <c r="BD4645" t="s">
        <v>79</v>
      </c>
      <c r="BE4645" t="s">
        <v>46</v>
      </c>
      <c r="BF4645" t="s">
        <v>48</v>
      </c>
      <c r="BG4645">
        <v>7863</v>
      </c>
      <c r="BH4645">
        <v>22488.180000000004</v>
      </c>
      <c r="BI4645">
        <v>27435.579600000005</v>
      </c>
      <c r="BJ4645">
        <v>4947.3996000000006</v>
      </c>
    </row>
    <row r="4646" spans="11:62" x14ac:dyDescent="0.15">
      <c r="K4646">
        <v>2018</v>
      </c>
      <c r="L4646" t="s">
        <v>30</v>
      </c>
      <c r="M4646" t="s">
        <v>74</v>
      </c>
      <c r="N4646" t="s">
        <v>75</v>
      </c>
      <c r="O4646" t="s">
        <v>78</v>
      </c>
      <c r="P4646" t="s">
        <v>56</v>
      </c>
      <c r="Q4646" t="s">
        <v>59</v>
      </c>
      <c r="R4646">
        <v>10509</v>
      </c>
      <c r="S4646">
        <v>23077.763999999999</v>
      </c>
      <c r="T4646">
        <v>34155.09072</v>
      </c>
      <c r="U4646">
        <v>11077.326720000001</v>
      </c>
      <c r="AX4646" t="s">
        <v>30</v>
      </c>
      <c r="AY4646">
        <v>2018</v>
      </c>
      <c r="AZ4646">
        <v>12</v>
      </c>
      <c r="BA4646" t="s">
        <v>38</v>
      </c>
      <c r="BB4646" t="s">
        <v>74</v>
      </c>
      <c r="BC4646" t="s">
        <v>75</v>
      </c>
      <c r="BD4646" t="s">
        <v>79</v>
      </c>
      <c r="BE4646" t="s">
        <v>46</v>
      </c>
      <c r="BF4646" t="s">
        <v>49</v>
      </c>
      <c r="BG4646">
        <v>15136</v>
      </c>
      <c r="BH4646">
        <v>41291.008000000009</v>
      </c>
      <c r="BI4646">
        <v>59459.051520000015</v>
      </c>
      <c r="BJ4646">
        <v>18168.043520000007</v>
      </c>
    </row>
    <row r="4647" spans="11:62" x14ac:dyDescent="0.15">
      <c r="K4647">
        <v>2018</v>
      </c>
      <c r="L4647" t="s">
        <v>30</v>
      </c>
      <c r="M4647" t="s">
        <v>74</v>
      </c>
      <c r="N4647" t="s">
        <v>75</v>
      </c>
      <c r="O4647" t="s">
        <v>79</v>
      </c>
      <c r="P4647" t="s">
        <v>46</v>
      </c>
      <c r="Q4647" t="s">
        <v>47</v>
      </c>
      <c r="R4647">
        <v>9407</v>
      </c>
      <c r="S4647">
        <v>12755.892</v>
      </c>
      <c r="T4647">
        <v>17475.572039999999</v>
      </c>
      <c r="U4647">
        <v>4719.6800399999993</v>
      </c>
      <c r="AX4647" t="s">
        <v>30</v>
      </c>
      <c r="AY4647">
        <v>2018</v>
      </c>
      <c r="AZ4647">
        <v>12</v>
      </c>
      <c r="BA4647" t="s">
        <v>38</v>
      </c>
      <c r="BB4647" t="s">
        <v>74</v>
      </c>
      <c r="BC4647" t="s">
        <v>75</v>
      </c>
      <c r="BD4647" t="s">
        <v>79</v>
      </c>
      <c r="BE4647" t="s">
        <v>46</v>
      </c>
      <c r="BF4647" t="s">
        <v>50</v>
      </c>
      <c r="BG4647">
        <v>5309</v>
      </c>
      <c r="BH4647">
        <v>27426.293999999998</v>
      </c>
      <c r="BI4647">
        <v>34008.60456</v>
      </c>
      <c r="BJ4647">
        <v>6582.3105600000017</v>
      </c>
    </row>
    <row r="4648" spans="11:62" x14ac:dyDescent="0.15">
      <c r="K4648">
        <v>2018</v>
      </c>
      <c r="L4648" t="s">
        <v>30</v>
      </c>
      <c r="M4648" t="s">
        <v>74</v>
      </c>
      <c r="N4648" t="s">
        <v>75</v>
      </c>
      <c r="O4648" t="s">
        <v>79</v>
      </c>
      <c r="P4648" t="s">
        <v>46</v>
      </c>
      <c r="Q4648" t="s">
        <v>48</v>
      </c>
      <c r="R4648">
        <v>7863</v>
      </c>
      <c r="S4648">
        <v>22488.180000000004</v>
      </c>
      <c r="T4648">
        <v>27435.579600000005</v>
      </c>
      <c r="U4648">
        <v>4947.3996000000006</v>
      </c>
      <c r="AX4648" t="s">
        <v>30</v>
      </c>
      <c r="AY4648">
        <v>2018</v>
      </c>
      <c r="AZ4648">
        <v>12</v>
      </c>
      <c r="BA4648" t="s">
        <v>38</v>
      </c>
      <c r="BB4648" t="s">
        <v>74</v>
      </c>
      <c r="BC4648" t="s">
        <v>75</v>
      </c>
      <c r="BD4648" t="s">
        <v>79</v>
      </c>
      <c r="BE4648" t="s">
        <v>51</v>
      </c>
      <c r="BF4648" t="s">
        <v>52</v>
      </c>
      <c r="BG4648">
        <v>5674</v>
      </c>
      <c r="BH4648">
        <v>23932.932000000001</v>
      </c>
      <c r="BI4648">
        <v>35660.068680000004</v>
      </c>
      <c r="BJ4648">
        <v>11727.136680000003</v>
      </c>
    </row>
    <row r="4649" spans="11:62" x14ac:dyDescent="0.15">
      <c r="K4649">
        <v>2018</v>
      </c>
      <c r="L4649" t="s">
        <v>30</v>
      </c>
      <c r="M4649" t="s">
        <v>74</v>
      </c>
      <c r="N4649" t="s">
        <v>75</v>
      </c>
      <c r="O4649" t="s">
        <v>79</v>
      </c>
      <c r="P4649" t="s">
        <v>46</v>
      </c>
      <c r="Q4649" t="s">
        <v>49</v>
      </c>
      <c r="R4649">
        <v>15136</v>
      </c>
      <c r="S4649">
        <v>41291.008000000009</v>
      </c>
      <c r="T4649">
        <v>59459.051520000015</v>
      </c>
      <c r="U4649">
        <v>18168.043520000007</v>
      </c>
      <c r="AX4649" t="s">
        <v>30</v>
      </c>
      <c r="AY4649">
        <v>2018</v>
      </c>
      <c r="AZ4649">
        <v>12</v>
      </c>
      <c r="BA4649" t="s">
        <v>38</v>
      </c>
      <c r="BB4649" t="s">
        <v>74</v>
      </c>
      <c r="BC4649" t="s">
        <v>75</v>
      </c>
      <c r="BD4649" t="s">
        <v>79</v>
      </c>
      <c r="BE4649" t="s">
        <v>51</v>
      </c>
      <c r="BF4649" t="s">
        <v>53</v>
      </c>
      <c r="BG4649">
        <v>9540</v>
      </c>
      <c r="BH4649">
        <v>82387.44</v>
      </c>
      <c r="BI4649">
        <v>111223.04400000001</v>
      </c>
      <c r="BJ4649">
        <v>28835.604000000007</v>
      </c>
    </row>
    <row r="4650" spans="11:62" x14ac:dyDescent="0.15">
      <c r="K4650">
        <v>2018</v>
      </c>
      <c r="L4650" t="s">
        <v>30</v>
      </c>
      <c r="M4650" t="s">
        <v>74</v>
      </c>
      <c r="N4650" t="s">
        <v>75</v>
      </c>
      <c r="O4650" t="s">
        <v>79</v>
      </c>
      <c r="P4650" t="s">
        <v>46</v>
      </c>
      <c r="Q4650" t="s">
        <v>50</v>
      </c>
      <c r="R4650">
        <v>5309</v>
      </c>
      <c r="S4650">
        <v>27426.293999999998</v>
      </c>
      <c r="T4650">
        <v>34008.60456</v>
      </c>
      <c r="U4650">
        <v>6582.3105600000017</v>
      </c>
      <c r="AX4650" t="s">
        <v>30</v>
      </c>
      <c r="AY4650">
        <v>2018</v>
      </c>
      <c r="AZ4650">
        <v>12</v>
      </c>
      <c r="BA4650" t="s">
        <v>38</v>
      </c>
      <c r="BB4650" t="s">
        <v>74</v>
      </c>
      <c r="BC4650" t="s">
        <v>75</v>
      </c>
      <c r="BD4650" t="s">
        <v>79</v>
      </c>
      <c r="BE4650" t="s">
        <v>51</v>
      </c>
      <c r="BF4650" t="s">
        <v>54</v>
      </c>
      <c r="BG4650">
        <v>8791</v>
      </c>
      <c r="BH4650">
        <v>22241.23</v>
      </c>
      <c r="BI4650">
        <v>32027.371200000001</v>
      </c>
      <c r="BJ4650">
        <v>9786.1412000000018</v>
      </c>
    </row>
    <row r="4651" spans="11:62" x14ac:dyDescent="0.15">
      <c r="K4651">
        <v>2018</v>
      </c>
      <c r="L4651" t="s">
        <v>30</v>
      </c>
      <c r="M4651" t="s">
        <v>74</v>
      </c>
      <c r="N4651" t="s">
        <v>75</v>
      </c>
      <c r="O4651" t="s">
        <v>79</v>
      </c>
      <c r="P4651" t="s">
        <v>51</v>
      </c>
      <c r="Q4651" t="s">
        <v>52</v>
      </c>
      <c r="R4651">
        <v>5674</v>
      </c>
      <c r="S4651">
        <v>23932.932000000001</v>
      </c>
      <c r="T4651">
        <v>35660.068680000004</v>
      </c>
      <c r="U4651">
        <v>11727.136680000003</v>
      </c>
      <c r="AX4651" t="s">
        <v>30</v>
      </c>
      <c r="AY4651">
        <v>2018</v>
      </c>
      <c r="AZ4651">
        <v>12</v>
      </c>
      <c r="BA4651" t="s">
        <v>38</v>
      </c>
      <c r="BB4651" t="s">
        <v>74</v>
      </c>
      <c r="BC4651" t="s">
        <v>75</v>
      </c>
      <c r="BD4651" t="s">
        <v>79</v>
      </c>
      <c r="BE4651" t="s">
        <v>51</v>
      </c>
      <c r="BF4651" t="s">
        <v>55</v>
      </c>
      <c r="BG4651">
        <v>12147</v>
      </c>
      <c r="BH4651">
        <v>65885.327999999994</v>
      </c>
      <c r="BI4651">
        <v>94216.019039999985</v>
      </c>
      <c r="BJ4651">
        <v>28330.691039999991</v>
      </c>
    </row>
    <row r="4652" spans="11:62" x14ac:dyDescent="0.15">
      <c r="K4652">
        <v>2018</v>
      </c>
      <c r="L4652" t="s">
        <v>30</v>
      </c>
      <c r="M4652" t="s">
        <v>74</v>
      </c>
      <c r="N4652" t="s">
        <v>75</v>
      </c>
      <c r="O4652" t="s">
        <v>79</v>
      </c>
      <c r="P4652" t="s">
        <v>51</v>
      </c>
      <c r="Q4652" t="s">
        <v>53</v>
      </c>
      <c r="R4652">
        <v>9540</v>
      </c>
      <c r="S4652">
        <v>82387.44</v>
      </c>
      <c r="T4652">
        <v>111223.04400000001</v>
      </c>
      <c r="U4652">
        <v>28835.604000000007</v>
      </c>
      <c r="AX4652" t="s">
        <v>30</v>
      </c>
      <c r="AY4652">
        <v>2018</v>
      </c>
      <c r="AZ4652">
        <v>12</v>
      </c>
      <c r="BA4652" t="s">
        <v>38</v>
      </c>
      <c r="BB4652" t="s">
        <v>74</v>
      </c>
      <c r="BC4652" t="s">
        <v>75</v>
      </c>
      <c r="BD4652" t="s">
        <v>79</v>
      </c>
      <c r="BE4652" t="s">
        <v>56</v>
      </c>
      <c r="BF4652" t="s">
        <v>57</v>
      </c>
      <c r="BG4652">
        <v>19496</v>
      </c>
      <c r="BH4652">
        <v>295208.43199999997</v>
      </c>
      <c r="BI4652">
        <v>419195.97343999997</v>
      </c>
      <c r="BJ4652">
        <v>123987.54144</v>
      </c>
    </row>
    <row r="4653" spans="11:62" x14ac:dyDescent="0.15">
      <c r="K4653">
        <v>2018</v>
      </c>
      <c r="L4653" t="s">
        <v>30</v>
      </c>
      <c r="M4653" t="s">
        <v>74</v>
      </c>
      <c r="N4653" t="s">
        <v>75</v>
      </c>
      <c r="O4653" t="s">
        <v>79</v>
      </c>
      <c r="P4653" t="s">
        <v>51</v>
      </c>
      <c r="Q4653" t="s">
        <v>54</v>
      </c>
      <c r="R4653">
        <v>8791</v>
      </c>
      <c r="S4653">
        <v>22241.23</v>
      </c>
      <c r="T4653">
        <v>32027.371200000001</v>
      </c>
      <c r="U4653">
        <v>9786.1412000000018</v>
      </c>
      <c r="AX4653" t="s">
        <v>30</v>
      </c>
      <c r="AY4653">
        <v>2018</v>
      </c>
      <c r="AZ4653">
        <v>12</v>
      </c>
      <c r="BA4653" t="s">
        <v>38</v>
      </c>
      <c r="BB4653" t="s">
        <v>74</v>
      </c>
      <c r="BC4653" t="s">
        <v>75</v>
      </c>
      <c r="BD4653" t="s">
        <v>79</v>
      </c>
      <c r="BE4653" t="s">
        <v>56</v>
      </c>
      <c r="BF4653" t="s">
        <v>58</v>
      </c>
      <c r="BG4653">
        <v>19255</v>
      </c>
      <c r="BH4653">
        <v>147993.93</v>
      </c>
      <c r="BI4653">
        <v>199791.80550000002</v>
      </c>
      <c r="BJ4653">
        <v>51797.875500000024</v>
      </c>
    </row>
    <row r="4654" spans="11:62" x14ac:dyDescent="0.15">
      <c r="K4654">
        <v>2018</v>
      </c>
      <c r="L4654" t="s">
        <v>30</v>
      </c>
      <c r="M4654" t="s">
        <v>74</v>
      </c>
      <c r="N4654" t="s">
        <v>75</v>
      </c>
      <c r="O4654" t="s">
        <v>79</v>
      </c>
      <c r="P4654" t="s">
        <v>51</v>
      </c>
      <c r="Q4654" t="s">
        <v>55</v>
      </c>
      <c r="R4654">
        <v>12147</v>
      </c>
      <c r="S4654">
        <v>65885.327999999994</v>
      </c>
      <c r="T4654">
        <v>94216.019039999985</v>
      </c>
      <c r="U4654">
        <v>28330.691039999991</v>
      </c>
      <c r="AX4654" t="s">
        <v>30</v>
      </c>
      <c r="AY4654">
        <v>2018</v>
      </c>
      <c r="AZ4654">
        <v>12</v>
      </c>
      <c r="BA4654" t="s">
        <v>38</v>
      </c>
      <c r="BB4654" t="s">
        <v>74</v>
      </c>
      <c r="BC4654" t="s">
        <v>75</v>
      </c>
      <c r="BD4654" t="s">
        <v>79</v>
      </c>
      <c r="BE4654" t="s">
        <v>56</v>
      </c>
      <c r="BF4654" t="s">
        <v>59</v>
      </c>
      <c r="BG4654">
        <v>9605</v>
      </c>
      <c r="BH4654">
        <v>21957.03</v>
      </c>
      <c r="BI4654">
        <v>28763.709299999999</v>
      </c>
      <c r="BJ4654">
        <v>6806.6792999999998</v>
      </c>
    </row>
    <row r="4655" spans="11:62" x14ac:dyDescent="0.15">
      <c r="K4655">
        <v>2018</v>
      </c>
      <c r="L4655" t="s">
        <v>30</v>
      </c>
      <c r="M4655" t="s">
        <v>74</v>
      </c>
      <c r="N4655" t="s">
        <v>75</v>
      </c>
      <c r="O4655" t="s">
        <v>79</v>
      </c>
      <c r="P4655" t="s">
        <v>56</v>
      </c>
      <c r="Q4655" t="s">
        <v>57</v>
      </c>
      <c r="R4655">
        <v>19496</v>
      </c>
      <c r="S4655">
        <v>295208.43199999997</v>
      </c>
      <c r="T4655">
        <v>419195.97343999997</v>
      </c>
      <c r="U4655">
        <v>123987.54144</v>
      </c>
      <c r="AX4655" t="s">
        <v>30</v>
      </c>
      <c r="AY4655">
        <v>2018</v>
      </c>
      <c r="AZ4655">
        <v>12</v>
      </c>
      <c r="BA4655" t="s">
        <v>38</v>
      </c>
      <c r="BB4655" t="s">
        <v>74</v>
      </c>
      <c r="BC4655" t="s">
        <v>75</v>
      </c>
      <c r="BD4655" t="s">
        <v>80</v>
      </c>
      <c r="BE4655" t="s">
        <v>46</v>
      </c>
      <c r="BF4655" t="s">
        <v>47</v>
      </c>
      <c r="BG4655">
        <v>6936</v>
      </c>
      <c r="BH4655">
        <v>9155.5199999999986</v>
      </c>
      <c r="BI4655">
        <v>11352.844799999997</v>
      </c>
      <c r="BJ4655">
        <v>2197.3247999999985</v>
      </c>
    </row>
    <row r="4656" spans="11:62" x14ac:dyDescent="0.15">
      <c r="K4656">
        <v>2018</v>
      </c>
      <c r="L4656" t="s">
        <v>30</v>
      </c>
      <c r="M4656" t="s">
        <v>74</v>
      </c>
      <c r="N4656" t="s">
        <v>75</v>
      </c>
      <c r="O4656" t="s">
        <v>79</v>
      </c>
      <c r="P4656" t="s">
        <v>56</v>
      </c>
      <c r="Q4656" t="s">
        <v>58</v>
      </c>
      <c r="R4656">
        <v>19255</v>
      </c>
      <c r="S4656">
        <v>147993.93</v>
      </c>
      <c r="T4656">
        <v>199791.80550000002</v>
      </c>
      <c r="U4656">
        <v>51797.875500000024</v>
      </c>
      <c r="AX4656" t="s">
        <v>30</v>
      </c>
      <c r="AY4656">
        <v>2018</v>
      </c>
      <c r="AZ4656">
        <v>12</v>
      </c>
      <c r="BA4656" t="s">
        <v>38</v>
      </c>
      <c r="BB4656" t="s">
        <v>74</v>
      </c>
      <c r="BC4656" t="s">
        <v>75</v>
      </c>
      <c r="BD4656" t="s">
        <v>80</v>
      </c>
      <c r="BE4656" t="s">
        <v>46</v>
      </c>
      <c r="BF4656" t="s">
        <v>48</v>
      </c>
      <c r="BG4656">
        <v>6399</v>
      </c>
      <c r="BH4656">
        <v>16189.470000000003</v>
      </c>
      <c r="BI4656">
        <v>21046.311000000005</v>
      </c>
      <c r="BJ4656">
        <v>4856.8410000000022</v>
      </c>
    </row>
    <row r="4657" spans="11:62" x14ac:dyDescent="0.15">
      <c r="K4657">
        <v>2018</v>
      </c>
      <c r="L4657" t="s">
        <v>30</v>
      </c>
      <c r="M4657" t="s">
        <v>74</v>
      </c>
      <c r="N4657" t="s">
        <v>75</v>
      </c>
      <c r="O4657" t="s">
        <v>79</v>
      </c>
      <c r="P4657" t="s">
        <v>56</v>
      </c>
      <c r="Q4657" t="s">
        <v>59</v>
      </c>
      <c r="R4657">
        <v>9605</v>
      </c>
      <c r="S4657">
        <v>21957.03</v>
      </c>
      <c r="T4657">
        <v>28763.709299999999</v>
      </c>
      <c r="U4657">
        <v>6806.6792999999998</v>
      </c>
      <c r="AX4657" t="s">
        <v>30</v>
      </c>
      <c r="AY4657">
        <v>2018</v>
      </c>
      <c r="AZ4657">
        <v>12</v>
      </c>
      <c r="BA4657" t="s">
        <v>38</v>
      </c>
      <c r="BB4657" t="s">
        <v>74</v>
      </c>
      <c r="BC4657" t="s">
        <v>75</v>
      </c>
      <c r="BD4657" t="s">
        <v>80</v>
      </c>
      <c r="BE4657" t="s">
        <v>46</v>
      </c>
      <c r="BF4657" t="s">
        <v>49</v>
      </c>
      <c r="BG4657">
        <v>15747</v>
      </c>
      <c r="BH4657">
        <v>40186.344000000005</v>
      </c>
      <c r="BI4657">
        <v>50634.793440000009</v>
      </c>
      <c r="BJ4657">
        <v>10448.449440000004</v>
      </c>
    </row>
    <row r="4658" spans="11:62" x14ac:dyDescent="0.15">
      <c r="K4658">
        <v>2018</v>
      </c>
      <c r="L4658" t="s">
        <v>30</v>
      </c>
      <c r="M4658" t="s">
        <v>74</v>
      </c>
      <c r="N4658" t="s">
        <v>75</v>
      </c>
      <c r="O4658" t="s">
        <v>80</v>
      </c>
      <c r="P4658" t="s">
        <v>46</v>
      </c>
      <c r="Q4658" t="s">
        <v>47</v>
      </c>
      <c r="R4658">
        <v>6936</v>
      </c>
      <c r="S4658">
        <v>9155.5199999999986</v>
      </c>
      <c r="T4658">
        <v>11352.844799999997</v>
      </c>
      <c r="U4658">
        <v>2197.3247999999985</v>
      </c>
      <c r="AX4658" t="s">
        <v>30</v>
      </c>
      <c r="AY4658">
        <v>2018</v>
      </c>
      <c r="AZ4658">
        <v>12</v>
      </c>
      <c r="BA4658" t="s">
        <v>38</v>
      </c>
      <c r="BB4658" t="s">
        <v>74</v>
      </c>
      <c r="BC4658" t="s">
        <v>75</v>
      </c>
      <c r="BD4658" t="s">
        <v>80</v>
      </c>
      <c r="BE4658" t="s">
        <v>46</v>
      </c>
      <c r="BF4658" t="s">
        <v>50</v>
      </c>
      <c r="BG4658">
        <v>12147</v>
      </c>
      <c r="BH4658">
        <v>60261.266999999993</v>
      </c>
      <c r="BI4658">
        <v>75929.196419999993</v>
      </c>
      <c r="BJ4658">
        <v>15667.92942</v>
      </c>
    </row>
    <row r="4659" spans="11:62" x14ac:dyDescent="0.15">
      <c r="K4659">
        <v>2018</v>
      </c>
      <c r="L4659" t="s">
        <v>30</v>
      </c>
      <c r="M4659" t="s">
        <v>74</v>
      </c>
      <c r="N4659" t="s">
        <v>75</v>
      </c>
      <c r="O4659" t="s">
        <v>80</v>
      </c>
      <c r="P4659" t="s">
        <v>46</v>
      </c>
      <c r="Q4659" t="s">
        <v>48</v>
      </c>
      <c r="R4659">
        <v>6399</v>
      </c>
      <c r="S4659">
        <v>16189.470000000003</v>
      </c>
      <c r="T4659">
        <v>21046.311000000005</v>
      </c>
      <c r="U4659">
        <v>4856.8410000000022</v>
      </c>
      <c r="AX4659" t="s">
        <v>30</v>
      </c>
      <c r="AY4659">
        <v>2018</v>
      </c>
      <c r="AZ4659">
        <v>12</v>
      </c>
      <c r="BA4659" t="s">
        <v>38</v>
      </c>
      <c r="BB4659" t="s">
        <v>74</v>
      </c>
      <c r="BC4659" t="s">
        <v>75</v>
      </c>
      <c r="BD4659" t="s">
        <v>80</v>
      </c>
      <c r="BE4659" t="s">
        <v>51</v>
      </c>
      <c r="BF4659" t="s">
        <v>52</v>
      </c>
      <c r="BG4659">
        <v>15817</v>
      </c>
      <c r="BH4659">
        <v>77534.933999999994</v>
      </c>
      <c r="BI4659">
        <v>93817.270139999979</v>
      </c>
      <c r="BJ4659">
        <v>16282.336139999985</v>
      </c>
    </row>
    <row r="4660" spans="11:62" x14ac:dyDescent="0.15">
      <c r="K4660">
        <v>2018</v>
      </c>
      <c r="L4660" t="s">
        <v>30</v>
      </c>
      <c r="M4660" t="s">
        <v>74</v>
      </c>
      <c r="N4660" t="s">
        <v>75</v>
      </c>
      <c r="O4660" t="s">
        <v>80</v>
      </c>
      <c r="P4660" t="s">
        <v>46</v>
      </c>
      <c r="Q4660" t="s">
        <v>49</v>
      </c>
      <c r="R4660">
        <v>15747</v>
      </c>
      <c r="S4660">
        <v>40186.344000000005</v>
      </c>
      <c r="T4660">
        <v>50634.793440000009</v>
      </c>
      <c r="U4660">
        <v>10448.449440000004</v>
      </c>
      <c r="AX4660" t="s">
        <v>30</v>
      </c>
      <c r="AY4660">
        <v>2018</v>
      </c>
      <c r="AZ4660">
        <v>12</v>
      </c>
      <c r="BA4660" t="s">
        <v>38</v>
      </c>
      <c r="BB4660" t="s">
        <v>74</v>
      </c>
      <c r="BC4660" t="s">
        <v>75</v>
      </c>
      <c r="BD4660" t="s">
        <v>80</v>
      </c>
      <c r="BE4660" t="s">
        <v>51</v>
      </c>
      <c r="BF4660" t="s">
        <v>53</v>
      </c>
      <c r="BG4660">
        <v>7609</v>
      </c>
      <c r="BH4660">
        <v>63641.675999999999</v>
      </c>
      <c r="BI4660">
        <v>92280.430200000003</v>
      </c>
      <c r="BJ4660">
        <v>28638.754200000003</v>
      </c>
    </row>
    <row r="4661" spans="11:62" x14ac:dyDescent="0.15">
      <c r="K4661">
        <v>2018</v>
      </c>
      <c r="L4661" t="s">
        <v>30</v>
      </c>
      <c r="M4661" t="s">
        <v>74</v>
      </c>
      <c r="N4661" t="s">
        <v>75</v>
      </c>
      <c r="O4661" t="s">
        <v>80</v>
      </c>
      <c r="P4661" t="s">
        <v>46</v>
      </c>
      <c r="Q4661" t="s">
        <v>50</v>
      </c>
      <c r="R4661">
        <v>12147</v>
      </c>
      <c r="S4661">
        <v>60261.266999999993</v>
      </c>
      <c r="T4661">
        <v>75929.196419999993</v>
      </c>
      <c r="U4661">
        <v>15667.92942</v>
      </c>
      <c r="AX4661" t="s">
        <v>30</v>
      </c>
      <c r="AY4661">
        <v>2018</v>
      </c>
      <c r="AZ4661">
        <v>12</v>
      </c>
      <c r="BA4661" t="s">
        <v>38</v>
      </c>
      <c r="BB4661" t="s">
        <v>74</v>
      </c>
      <c r="BC4661" t="s">
        <v>75</v>
      </c>
      <c r="BD4661" t="s">
        <v>80</v>
      </c>
      <c r="BE4661" t="s">
        <v>51</v>
      </c>
      <c r="BF4661" t="s">
        <v>54</v>
      </c>
      <c r="BG4661">
        <v>12494</v>
      </c>
      <c r="BH4661">
        <v>31334.952000000001</v>
      </c>
      <c r="BI4661">
        <v>40108.738559999998</v>
      </c>
      <c r="BJ4661">
        <v>8773.7865599999968</v>
      </c>
    </row>
    <row r="4662" spans="11:62" x14ac:dyDescent="0.15">
      <c r="K4662">
        <v>2018</v>
      </c>
      <c r="L4662" t="s">
        <v>30</v>
      </c>
      <c r="M4662" t="s">
        <v>74</v>
      </c>
      <c r="N4662" t="s">
        <v>75</v>
      </c>
      <c r="O4662" t="s">
        <v>80</v>
      </c>
      <c r="P4662" t="s">
        <v>51</v>
      </c>
      <c r="Q4662" t="s">
        <v>52</v>
      </c>
      <c r="R4662">
        <v>15817</v>
      </c>
      <c r="S4662">
        <v>77534.933999999994</v>
      </c>
      <c r="T4662">
        <v>93817.270139999979</v>
      </c>
      <c r="U4662">
        <v>16282.336139999985</v>
      </c>
      <c r="AX4662" t="s">
        <v>30</v>
      </c>
      <c r="AY4662">
        <v>2018</v>
      </c>
      <c r="AZ4662">
        <v>12</v>
      </c>
      <c r="BA4662" t="s">
        <v>38</v>
      </c>
      <c r="BB4662" t="s">
        <v>74</v>
      </c>
      <c r="BC4662" t="s">
        <v>75</v>
      </c>
      <c r="BD4662" t="s">
        <v>80</v>
      </c>
      <c r="BE4662" t="s">
        <v>51</v>
      </c>
      <c r="BF4662" t="s">
        <v>55</v>
      </c>
      <c r="BG4662">
        <v>6509</v>
      </c>
      <c r="BH4662">
        <v>37179.407999999996</v>
      </c>
      <c r="BI4662">
        <v>46846.054080000002</v>
      </c>
      <c r="BJ4662">
        <v>9666.6460800000059</v>
      </c>
    </row>
    <row r="4663" spans="11:62" x14ac:dyDescent="0.15">
      <c r="K4663">
        <v>2018</v>
      </c>
      <c r="L4663" t="s">
        <v>30</v>
      </c>
      <c r="M4663" t="s">
        <v>74</v>
      </c>
      <c r="N4663" t="s">
        <v>75</v>
      </c>
      <c r="O4663" t="s">
        <v>80</v>
      </c>
      <c r="P4663" t="s">
        <v>51</v>
      </c>
      <c r="Q4663" t="s">
        <v>53</v>
      </c>
      <c r="R4663">
        <v>7609</v>
      </c>
      <c r="S4663">
        <v>63641.675999999999</v>
      </c>
      <c r="T4663">
        <v>92280.430200000003</v>
      </c>
      <c r="U4663">
        <v>28638.754200000003</v>
      </c>
      <c r="AX4663" t="s">
        <v>30</v>
      </c>
      <c r="AY4663">
        <v>2018</v>
      </c>
      <c r="AZ4663">
        <v>12</v>
      </c>
      <c r="BA4663" t="s">
        <v>38</v>
      </c>
      <c r="BB4663" t="s">
        <v>74</v>
      </c>
      <c r="BC4663" t="s">
        <v>75</v>
      </c>
      <c r="BD4663" t="s">
        <v>80</v>
      </c>
      <c r="BE4663" t="s">
        <v>56</v>
      </c>
      <c r="BF4663" t="s">
        <v>57</v>
      </c>
      <c r="BG4663">
        <v>11899</v>
      </c>
      <c r="BH4663">
        <v>205686.11400000003</v>
      </c>
      <c r="BI4663">
        <v>302358.58758000005</v>
      </c>
      <c r="BJ4663">
        <v>96672.47358000002</v>
      </c>
    </row>
    <row r="4664" spans="11:62" x14ac:dyDescent="0.15">
      <c r="K4664">
        <v>2018</v>
      </c>
      <c r="L4664" t="s">
        <v>30</v>
      </c>
      <c r="M4664" t="s">
        <v>74</v>
      </c>
      <c r="N4664" t="s">
        <v>75</v>
      </c>
      <c r="O4664" t="s">
        <v>80</v>
      </c>
      <c r="P4664" t="s">
        <v>51</v>
      </c>
      <c r="Q4664" t="s">
        <v>54</v>
      </c>
      <c r="R4664">
        <v>12494</v>
      </c>
      <c r="S4664">
        <v>31334.952000000001</v>
      </c>
      <c r="T4664">
        <v>40108.738559999998</v>
      </c>
      <c r="U4664">
        <v>8773.7865599999968</v>
      </c>
      <c r="AX4664" t="s">
        <v>30</v>
      </c>
      <c r="AY4664">
        <v>2018</v>
      </c>
      <c r="AZ4664">
        <v>12</v>
      </c>
      <c r="BA4664" t="s">
        <v>38</v>
      </c>
      <c r="BB4664" t="s">
        <v>74</v>
      </c>
      <c r="BC4664" t="s">
        <v>75</v>
      </c>
      <c r="BD4664" t="s">
        <v>80</v>
      </c>
      <c r="BE4664" t="s">
        <v>56</v>
      </c>
      <c r="BF4664" t="s">
        <v>58</v>
      </c>
      <c r="BG4664">
        <v>19239</v>
      </c>
      <c r="BH4664">
        <v>139386.55499999999</v>
      </c>
      <c r="BI4664">
        <v>199322.77364999999</v>
      </c>
      <c r="BJ4664">
        <v>59936.218649999995</v>
      </c>
    </row>
    <row r="4665" spans="11:62" x14ac:dyDescent="0.15">
      <c r="K4665">
        <v>2018</v>
      </c>
      <c r="L4665" t="s">
        <v>30</v>
      </c>
      <c r="M4665" t="s">
        <v>74</v>
      </c>
      <c r="N4665" t="s">
        <v>75</v>
      </c>
      <c r="O4665" t="s">
        <v>80</v>
      </c>
      <c r="P4665" t="s">
        <v>51</v>
      </c>
      <c r="Q4665" t="s">
        <v>55</v>
      </c>
      <c r="R4665">
        <v>6509</v>
      </c>
      <c r="S4665">
        <v>37179.407999999996</v>
      </c>
      <c r="T4665">
        <v>46846.054080000002</v>
      </c>
      <c r="U4665">
        <v>9666.6460800000059</v>
      </c>
      <c r="AX4665" t="s">
        <v>30</v>
      </c>
      <c r="AY4665">
        <v>2018</v>
      </c>
      <c r="AZ4665">
        <v>12</v>
      </c>
      <c r="BA4665" t="s">
        <v>38</v>
      </c>
      <c r="BB4665" t="s">
        <v>74</v>
      </c>
      <c r="BC4665" t="s">
        <v>75</v>
      </c>
      <c r="BD4665" t="s">
        <v>80</v>
      </c>
      <c r="BE4665" t="s">
        <v>56</v>
      </c>
      <c r="BF4665" t="s">
        <v>59</v>
      </c>
      <c r="BG4665">
        <v>16316</v>
      </c>
      <c r="BH4665">
        <v>37004.687999999995</v>
      </c>
      <c r="BI4665">
        <v>46625.906879999995</v>
      </c>
      <c r="BJ4665">
        <v>9621.2188800000004</v>
      </c>
    </row>
    <row r="4666" spans="11:62" x14ac:dyDescent="0.15">
      <c r="K4666">
        <v>2018</v>
      </c>
      <c r="L4666" t="s">
        <v>30</v>
      </c>
      <c r="M4666" t="s">
        <v>74</v>
      </c>
      <c r="N4666" t="s">
        <v>75</v>
      </c>
      <c r="O4666" t="s">
        <v>80</v>
      </c>
      <c r="P4666" t="s">
        <v>56</v>
      </c>
      <c r="Q4666" t="s">
        <v>57</v>
      </c>
      <c r="R4666">
        <v>11899</v>
      </c>
      <c r="S4666">
        <v>205686.11400000003</v>
      </c>
      <c r="T4666">
        <v>302358.58758000005</v>
      </c>
      <c r="U4666">
        <v>96672.47358000002</v>
      </c>
      <c r="AX4666" t="s">
        <v>30</v>
      </c>
      <c r="AY4666">
        <v>2018</v>
      </c>
      <c r="AZ4666">
        <v>12</v>
      </c>
      <c r="BA4666" t="s">
        <v>38</v>
      </c>
      <c r="BB4666" t="s">
        <v>74</v>
      </c>
      <c r="BC4666" t="s">
        <v>75</v>
      </c>
      <c r="BD4666" t="s">
        <v>81</v>
      </c>
      <c r="BE4666" t="s">
        <v>46</v>
      </c>
      <c r="BF4666" t="s">
        <v>47</v>
      </c>
      <c r="BG4666">
        <v>11319</v>
      </c>
      <c r="BH4666">
        <v>16571.016</v>
      </c>
      <c r="BI4666">
        <v>22536.581760000001</v>
      </c>
      <c r="BJ4666">
        <v>5965.5657600000013</v>
      </c>
    </row>
    <row r="4667" spans="11:62" x14ac:dyDescent="0.15">
      <c r="K4667">
        <v>2018</v>
      </c>
      <c r="L4667" t="s">
        <v>30</v>
      </c>
      <c r="M4667" t="s">
        <v>74</v>
      </c>
      <c r="N4667" t="s">
        <v>75</v>
      </c>
      <c r="O4667" t="s">
        <v>80</v>
      </c>
      <c r="P4667" t="s">
        <v>56</v>
      </c>
      <c r="Q4667" t="s">
        <v>58</v>
      </c>
      <c r="R4667">
        <v>19239</v>
      </c>
      <c r="S4667">
        <v>139386.55499999999</v>
      </c>
      <c r="T4667">
        <v>199322.77364999999</v>
      </c>
      <c r="U4667">
        <v>59936.218649999995</v>
      </c>
      <c r="AX4667" t="s">
        <v>30</v>
      </c>
      <c r="AY4667">
        <v>2018</v>
      </c>
      <c r="AZ4667">
        <v>12</v>
      </c>
      <c r="BA4667" t="s">
        <v>38</v>
      </c>
      <c r="BB4667" t="s">
        <v>74</v>
      </c>
      <c r="BC4667" t="s">
        <v>75</v>
      </c>
      <c r="BD4667" t="s">
        <v>81</v>
      </c>
      <c r="BE4667" t="s">
        <v>46</v>
      </c>
      <c r="BF4667" t="s">
        <v>48</v>
      </c>
      <c r="BG4667">
        <v>15834</v>
      </c>
      <c r="BH4667">
        <v>41105.064000000006</v>
      </c>
      <c r="BI4667">
        <v>58369.190880000002</v>
      </c>
      <c r="BJ4667">
        <v>17264.126879999996</v>
      </c>
    </row>
    <row r="4668" spans="11:62" x14ac:dyDescent="0.15">
      <c r="K4668">
        <v>2018</v>
      </c>
      <c r="L4668" t="s">
        <v>30</v>
      </c>
      <c r="M4668" t="s">
        <v>74</v>
      </c>
      <c r="N4668" t="s">
        <v>75</v>
      </c>
      <c r="O4668" t="s">
        <v>80</v>
      </c>
      <c r="P4668" t="s">
        <v>56</v>
      </c>
      <c r="Q4668" t="s">
        <v>59</v>
      </c>
      <c r="R4668">
        <v>16316</v>
      </c>
      <c r="S4668">
        <v>37004.687999999995</v>
      </c>
      <c r="T4668">
        <v>46625.906879999995</v>
      </c>
      <c r="U4668">
        <v>9621.2188800000004</v>
      </c>
      <c r="AX4668" t="s">
        <v>30</v>
      </c>
      <c r="AY4668">
        <v>2018</v>
      </c>
      <c r="AZ4668">
        <v>12</v>
      </c>
      <c r="BA4668" t="s">
        <v>38</v>
      </c>
      <c r="BB4668" t="s">
        <v>74</v>
      </c>
      <c r="BC4668" t="s">
        <v>75</v>
      </c>
      <c r="BD4668" t="s">
        <v>81</v>
      </c>
      <c r="BE4668" t="s">
        <v>46</v>
      </c>
      <c r="BF4668" t="s">
        <v>49</v>
      </c>
      <c r="BG4668">
        <v>10167</v>
      </c>
      <c r="BH4668">
        <v>26840.880000000001</v>
      </c>
      <c r="BI4668">
        <v>37040.414400000001</v>
      </c>
      <c r="BJ4668">
        <v>10199.5344</v>
      </c>
    </row>
    <row r="4669" spans="11:62" x14ac:dyDescent="0.15">
      <c r="K4669">
        <v>2018</v>
      </c>
      <c r="L4669" t="s">
        <v>30</v>
      </c>
      <c r="M4669" t="s">
        <v>74</v>
      </c>
      <c r="N4669" t="s">
        <v>75</v>
      </c>
      <c r="O4669" t="s">
        <v>81</v>
      </c>
      <c r="P4669" t="s">
        <v>46</v>
      </c>
      <c r="Q4669" t="s">
        <v>47</v>
      </c>
      <c r="R4669">
        <v>11319</v>
      </c>
      <c r="S4669">
        <v>16571.016</v>
      </c>
      <c r="T4669">
        <v>22536.581760000001</v>
      </c>
      <c r="U4669">
        <v>5965.5657600000013</v>
      </c>
      <c r="AX4669" t="s">
        <v>30</v>
      </c>
      <c r="AY4669">
        <v>2018</v>
      </c>
      <c r="AZ4669">
        <v>12</v>
      </c>
      <c r="BA4669" t="s">
        <v>38</v>
      </c>
      <c r="BB4669" t="s">
        <v>74</v>
      </c>
      <c r="BC4669" t="s">
        <v>75</v>
      </c>
      <c r="BD4669" t="s">
        <v>81</v>
      </c>
      <c r="BE4669" t="s">
        <v>46</v>
      </c>
      <c r="BF4669" t="s">
        <v>50</v>
      </c>
      <c r="BG4669">
        <v>12591</v>
      </c>
      <c r="BH4669">
        <v>60915.258000000002</v>
      </c>
      <c r="BI4669">
        <v>91372.887000000017</v>
      </c>
      <c r="BJ4669">
        <v>30457.629000000015</v>
      </c>
    </row>
    <row r="4670" spans="11:62" x14ac:dyDescent="0.15">
      <c r="K4670">
        <v>2018</v>
      </c>
      <c r="L4670" t="s">
        <v>30</v>
      </c>
      <c r="M4670" t="s">
        <v>74</v>
      </c>
      <c r="N4670" t="s">
        <v>75</v>
      </c>
      <c r="O4670" t="s">
        <v>81</v>
      </c>
      <c r="P4670" t="s">
        <v>46</v>
      </c>
      <c r="Q4670" t="s">
        <v>48</v>
      </c>
      <c r="R4670">
        <v>15834</v>
      </c>
      <c r="S4670">
        <v>41105.064000000006</v>
      </c>
      <c r="T4670">
        <v>58369.190880000002</v>
      </c>
      <c r="U4670">
        <v>17264.126879999996</v>
      </c>
      <c r="AX4670" t="s">
        <v>30</v>
      </c>
      <c r="AY4670">
        <v>2018</v>
      </c>
      <c r="AZ4670">
        <v>12</v>
      </c>
      <c r="BA4670" t="s">
        <v>38</v>
      </c>
      <c r="BB4670" t="s">
        <v>74</v>
      </c>
      <c r="BC4670" t="s">
        <v>75</v>
      </c>
      <c r="BD4670" t="s">
        <v>81</v>
      </c>
      <c r="BE4670" t="s">
        <v>51</v>
      </c>
      <c r="BF4670" t="s">
        <v>52</v>
      </c>
      <c r="BG4670">
        <v>17362</v>
      </c>
      <c r="BH4670">
        <v>73892.671999999991</v>
      </c>
      <c r="BI4670">
        <v>102710.81407999998</v>
      </c>
      <c r="BJ4670">
        <v>28818.142079999991</v>
      </c>
    </row>
    <row r="4671" spans="11:62" x14ac:dyDescent="0.15">
      <c r="K4671">
        <v>2018</v>
      </c>
      <c r="L4671" t="s">
        <v>30</v>
      </c>
      <c r="M4671" t="s">
        <v>74</v>
      </c>
      <c r="N4671" t="s">
        <v>75</v>
      </c>
      <c r="O4671" t="s">
        <v>81</v>
      </c>
      <c r="P4671" t="s">
        <v>46</v>
      </c>
      <c r="Q4671" t="s">
        <v>49</v>
      </c>
      <c r="R4671">
        <v>10167</v>
      </c>
      <c r="S4671">
        <v>26840.880000000001</v>
      </c>
      <c r="T4671">
        <v>37040.414400000001</v>
      </c>
      <c r="U4671">
        <v>10199.5344</v>
      </c>
      <c r="AX4671" t="s">
        <v>30</v>
      </c>
      <c r="AY4671">
        <v>2018</v>
      </c>
      <c r="AZ4671">
        <v>12</v>
      </c>
      <c r="BA4671" t="s">
        <v>38</v>
      </c>
      <c r="BB4671" t="s">
        <v>74</v>
      </c>
      <c r="BC4671" t="s">
        <v>75</v>
      </c>
      <c r="BD4671" t="s">
        <v>81</v>
      </c>
      <c r="BE4671" t="s">
        <v>51</v>
      </c>
      <c r="BF4671" t="s">
        <v>53</v>
      </c>
      <c r="BG4671">
        <v>7016</v>
      </c>
      <c r="BH4671">
        <v>57250.55999999999</v>
      </c>
      <c r="BI4671">
        <v>77288.255999999994</v>
      </c>
      <c r="BJ4671">
        <v>20037.696000000004</v>
      </c>
    </row>
    <row r="4672" spans="11:62" x14ac:dyDescent="0.15">
      <c r="K4672">
        <v>2018</v>
      </c>
      <c r="L4672" t="s">
        <v>30</v>
      </c>
      <c r="M4672" t="s">
        <v>74</v>
      </c>
      <c r="N4672" t="s">
        <v>75</v>
      </c>
      <c r="O4672" t="s">
        <v>81</v>
      </c>
      <c r="P4672" t="s">
        <v>46</v>
      </c>
      <c r="Q4672" t="s">
        <v>50</v>
      </c>
      <c r="R4672">
        <v>12591</v>
      </c>
      <c r="S4672">
        <v>60915.258000000002</v>
      </c>
      <c r="T4672">
        <v>91372.887000000017</v>
      </c>
      <c r="U4672">
        <v>30457.629000000015</v>
      </c>
      <c r="AX4672" t="s">
        <v>30</v>
      </c>
      <c r="AY4672">
        <v>2018</v>
      </c>
      <c r="AZ4672">
        <v>12</v>
      </c>
      <c r="BA4672" t="s">
        <v>38</v>
      </c>
      <c r="BB4672" t="s">
        <v>74</v>
      </c>
      <c r="BC4672" t="s">
        <v>75</v>
      </c>
      <c r="BD4672" t="s">
        <v>81</v>
      </c>
      <c r="BE4672" t="s">
        <v>51</v>
      </c>
      <c r="BF4672" t="s">
        <v>54</v>
      </c>
      <c r="BG4672">
        <v>6381</v>
      </c>
      <c r="BH4672">
        <v>16003.548000000001</v>
      </c>
      <c r="BI4672">
        <v>24005.322</v>
      </c>
      <c r="BJ4672">
        <v>8001.7739999999994</v>
      </c>
    </row>
    <row r="4673" spans="11:62" x14ac:dyDescent="0.15">
      <c r="K4673">
        <v>2018</v>
      </c>
      <c r="L4673" t="s">
        <v>30</v>
      </c>
      <c r="M4673" t="s">
        <v>74</v>
      </c>
      <c r="N4673" t="s">
        <v>75</v>
      </c>
      <c r="O4673" t="s">
        <v>81</v>
      </c>
      <c r="P4673" t="s">
        <v>51</v>
      </c>
      <c r="Q4673" t="s">
        <v>52</v>
      </c>
      <c r="R4673">
        <v>17362</v>
      </c>
      <c r="S4673">
        <v>73892.671999999991</v>
      </c>
      <c r="T4673">
        <v>102710.81407999998</v>
      </c>
      <c r="U4673">
        <v>28818.142079999991</v>
      </c>
      <c r="AX4673" t="s">
        <v>30</v>
      </c>
      <c r="AY4673">
        <v>2018</v>
      </c>
      <c r="AZ4673">
        <v>12</v>
      </c>
      <c r="BA4673" t="s">
        <v>38</v>
      </c>
      <c r="BB4673" t="s">
        <v>74</v>
      </c>
      <c r="BC4673" t="s">
        <v>75</v>
      </c>
      <c r="BD4673" t="s">
        <v>81</v>
      </c>
      <c r="BE4673" t="s">
        <v>51</v>
      </c>
      <c r="BF4673" t="s">
        <v>55</v>
      </c>
      <c r="BG4673">
        <v>16457</v>
      </c>
      <c r="BH4673">
        <v>99531.936000000002</v>
      </c>
      <c r="BI4673">
        <v>133372.79424000002</v>
      </c>
      <c r="BJ4673">
        <v>33840.858240000016</v>
      </c>
    </row>
    <row r="4674" spans="11:62" x14ac:dyDescent="0.15">
      <c r="K4674">
        <v>2018</v>
      </c>
      <c r="L4674" t="s">
        <v>30</v>
      </c>
      <c r="M4674" t="s">
        <v>74</v>
      </c>
      <c r="N4674" t="s">
        <v>75</v>
      </c>
      <c r="O4674" t="s">
        <v>81</v>
      </c>
      <c r="P4674" t="s">
        <v>51</v>
      </c>
      <c r="Q4674" t="s">
        <v>53</v>
      </c>
      <c r="R4674">
        <v>7016</v>
      </c>
      <c r="S4674">
        <v>57250.55999999999</v>
      </c>
      <c r="T4674">
        <v>77288.255999999994</v>
      </c>
      <c r="U4674">
        <v>20037.696000000004</v>
      </c>
      <c r="AX4674" t="s">
        <v>30</v>
      </c>
      <c r="AY4674">
        <v>2018</v>
      </c>
      <c r="AZ4674">
        <v>12</v>
      </c>
      <c r="BA4674" t="s">
        <v>38</v>
      </c>
      <c r="BB4674" t="s">
        <v>74</v>
      </c>
      <c r="BC4674" t="s">
        <v>75</v>
      </c>
      <c r="BD4674" t="s">
        <v>81</v>
      </c>
      <c r="BE4674" t="s">
        <v>56</v>
      </c>
      <c r="BF4674" t="s">
        <v>57</v>
      </c>
      <c r="BG4674">
        <v>14837</v>
      </c>
      <c r="BH4674">
        <v>256472.38200000004</v>
      </c>
      <c r="BI4674">
        <v>333414.09660000005</v>
      </c>
      <c r="BJ4674">
        <v>76941.714600000007</v>
      </c>
    </row>
    <row r="4675" spans="11:62" x14ac:dyDescent="0.15">
      <c r="K4675">
        <v>2018</v>
      </c>
      <c r="L4675" t="s">
        <v>30</v>
      </c>
      <c r="M4675" t="s">
        <v>74</v>
      </c>
      <c r="N4675" t="s">
        <v>75</v>
      </c>
      <c r="O4675" t="s">
        <v>81</v>
      </c>
      <c r="P4675" t="s">
        <v>51</v>
      </c>
      <c r="Q4675" t="s">
        <v>54</v>
      </c>
      <c r="R4675">
        <v>6381</v>
      </c>
      <c r="S4675">
        <v>16003.548000000001</v>
      </c>
      <c r="T4675">
        <v>24005.322</v>
      </c>
      <c r="U4675">
        <v>8001.7739999999994</v>
      </c>
      <c r="AX4675" t="s">
        <v>30</v>
      </c>
      <c r="AY4675">
        <v>2018</v>
      </c>
      <c r="AZ4675">
        <v>12</v>
      </c>
      <c r="BA4675" t="s">
        <v>38</v>
      </c>
      <c r="BB4675" t="s">
        <v>74</v>
      </c>
      <c r="BC4675" t="s">
        <v>75</v>
      </c>
      <c r="BD4675" t="s">
        <v>81</v>
      </c>
      <c r="BE4675" t="s">
        <v>56</v>
      </c>
      <c r="BF4675" t="s">
        <v>58</v>
      </c>
      <c r="BG4675">
        <v>14191</v>
      </c>
      <c r="BH4675">
        <v>100131.696</v>
      </c>
      <c r="BI4675">
        <v>139183.05744</v>
      </c>
      <c r="BJ4675">
        <v>39051.361440000008</v>
      </c>
    </row>
    <row r="4676" spans="11:62" x14ac:dyDescent="0.15">
      <c r="K4676">
        <v>2018</v>
      </c>
      <c r="L4676" t="s">
        <v>30</v>
      </c>
      <c r="M4676" t="s">
        <v>74</v>
      </c>
      <c r="N4676" t="s">
        <v>75</v>
      </c>
      <c r="O4676" t="s">
        <v>81</v>
      </c>
      <c r="P4676" t="s">
        <v>51</v>
      </c>
      <c r="Q4676" t="s">
        <v>55</v>
      </c>
      <c r="R4676">
        <v>16457</v>
      </c>
      <c r="S4676">
        <v>99531.936000000002</v>
      </c>
      <c r="T4676">
        <v>133372.79424000002</v>
      </c>
      <c r="U4676">
        <v>33840.858240000016</v>
      </c>
      <c r="AX4676" t="s">
        <v>30</v>
      </c>
      <c r="AY4676">
        <v>2018</v>
      </c>
      <c r="AZ4676">
        <v>12</v>
      </c>
      <c r="BA4676" t="s">
        <v>38</v>
      </c>
      <c r="BB4676" t="s">
        <v>74</v>
      </c>
      <c r="BC4676" t="s">
        <v>75</v>
      </c>
      <c r="BD4676" t="s">
        <v>81</v>
      </c>
      <c r="BE4676" t="s">
        <v>56</v>
      </c>
      <c r="BF4676" t="s">
        <v>59</v>
      </c>
      <c r="BG4676">
        <v>15844</v>
      </c>
      <c r="BH4676">
        <v>36504.576000000001</v>
      </c>
      <c r="BI4676">
        <v>54391.818240000001</v>
      </c>
      <c r="BJ4676">
        <v>17887.24224</v>
      </c>
    </row>
    <row r="4677" spans="11:62" x14ac:dyDescent="0.15">
      <c r="K4677">
        <v>2018</v>
      </c>
      <c r="L4677" t="s">
        <v>30</v>
      </c>
      <c r="M4677" t="s">
        <v>74</v>
      </c>
      <c r="N4677" t="s">
        <v>75</v>
      </c>
      <c r="O4677" t="s">
        <v>81</v>
      </c>
      <c r="P4677" t="s">
        <v>56</v>
      </c>
      <c r="Q4677" t="s">
        <v>57</v>
      </c>
      <c r="R4677">
        <v>14837</v>
      </c>
      <c r="S4677">
        <v>256472.38200000004</v>
      </c>
      <c r="T4677">
        <v>333414.09660000005</v>
      </c>
      <c r="U4677">
        <v>76941.714600000007</v>
      </c>
      <c r="AX4677" t="s">
        <v>30</v>
      </c>
      <c r="AY4677">
        <v>2018</v>
      </c>
      <c r="AZ4677">
        <v>12</v>
      </c>
      <c r="BA4677" t="s">
        <v>38</v>
      </c>
      <c r="BB4677" t="s">
        <v>82</v>
      </c>
      <c r="BC4677" t="s">
        <v>75</v>
      </c>
      <c r="BD4677" t="s">
        <v>83</v>
      </c>
      <c r="BE4677" t="s">
        <v>46</v>
      </c>
      <c r="BF4677" t="s">
        <v>47</v>
      </c>
      <c r="BG4677">
        <v>15382</v>
      </c>
      <c r="BH4677">
        <v>22519.248</v>
      </c>
      <c r="BI4677">
        <v>28374.252480000003</v>
      </c>
      <c r="BJ4677">
        <v>5855.0044800000032</v>
      </c>
    </row>
    <row r="4678" spans="11:62" x14ac:dyDescent="0.15">
      <c r="K4678">
        <v>2018</v>
      </c>
      <c r="L4678" t="s">
        <v>30</v>
      </c>
      <c r="M4678" t="s">
        <v>74</v>
      </c>
      <c r="N4678" t="s">
        <v>75</v>
      </c>
      <c r="O4678" t="s">
        <v>81</v>
      </c>
      <c r="P4678" t="s">
        <v>56</v>
      </c>
      <c r="Q4678" t="s">
        <v>58</v>
      </c>
      <c r="R4678">
        <v>14191</v>
      </c>
      <c r="S4678">
        <v>100131.696</v>
      </c>
      <c r="T4678">
        <v>139183.05744</v>
      </c>
      <c r="U4678">
        <v>39051.361440000008</v>
      </c>
      <c r="AX4678" t="s">
        <v>30</v>
      </c>
      <c r="AY4678">
        <v>2018</v>
      </c>
      <c r="AZ4678">
        <v>12</v>
      </c>
      <c r="BA4678" t="s">
        <v>38</v>
      </c>
      <c r="BB4678" t="s">
        <v>82</v>
      </c>
      <c r="BC4678" t="s">
        <v>75</v>
      </c>
      <c r="BD4678" t="s">
        <v>83</v>
      </c>
      <c r="BE4678" t="s">
        <v>46</v>
      </c>
      <c r="BF4678" t="s">
        <v>48</v>
      </c>
      <c r="BG4678">
        <v>15848</v>
      </c>
      <c r="BH4678">
        <v>40444.096000000005</v>
      </c>
      <c r="BI4678">
        <v>49341.797120000003</v>
      </c>
      <c r="BJ4678">
        <v>8897.7011199999979</v>
      </c>
    </row>
    <row r="4679" spans="11:62" x14ac:dyDescent="0.15">
      <c r="K4679">
        <v>2018</v>
      </c>
      <c r="L4679" t="s">
        <v>30</v>
      </c>
      <c r="M4679" t="s">
        <v>74</v>
      </c>
      <c r="N4679" t="s">
        <v>75</v>
      </c>
      <c r="O4679" t="s">
        <v>81</v>
      </c>
      <c r="P4679" t="s">
        <v>56</v>
      </c>
      <c r="Q4679" t="s">
        <v>59</v>
      </c>
      <c r="R4679">
        <v>15844</v>
      </c>
      <c r="S4679">
        <v>36504.576000000001</v>
      </c>
      <c r="T4679">
        <v>54391.818240000001</v>
      </c>
      <c r="U4679">
        <v>17887.24224</v>
      </c>
      <c r="AX4679" t="s">
        <v>30</v>
      </c>
      <c r="AY4679">
        <v>2018</v>
      </c>
      <c r="AZ4679">
        <v>12</v>
      </c>
      <c r="BA4679" t="s">
        <v>38</v>
      </c>
      <c r="BB4679" t="s">
        <v>82</v>
      </c>
      <c r="BC4679" t="s">
        <v>75</v>
      </c>
      <c r="BD4679" t="s">
        <v>83</v>
      </c>
      <c r="BE4679" t="s">
        <v>46</v>
      </c>
      <c r="BF4679" t="s">
        <v>49</v>
      </c>
      <c r="BG4679">
        <v>11240</v>
      </c>
      <c r="BH4679">
        <v>28931.760000000006</v>
      </c>
      <c r="BI4679">
        <v>43397.640000000007</v>
      </c>
      <c r="BJ4679">
        <v>14465.880000000001</v>
      </c>
    </row>
    <row r="4680" spans="11:62" x14ac:dyDescent="0.15">
      <c r="K4680">
        <v>2018</v>
      </c>
      <c r="L4680" t="s">
        <v>30</v>
      </c>
      <c r="M4680" t="s">
        <v>82</v>
      </c>
      <c r="N4680" t="s">
        <v>75</v>
      </c>
      <c r="O4680" t="s">
        <v>83</v>
      </c>
      <c r="P4680" t="s">
        <v>46</v>
      </c>
      <c r="Q4680" t="s">
        <v>47</v>
      </c>
      <c r="R4680">
        <v>15382</v>
      </c>
      <c r="S4680">
        <v>22519.248</v>
      </c>
      <c r="T4680">
        <v>28374.252480000003</v>
      </c>
      <c r="U4680">
        <v>5855.0044800000032</v>
      </c>
      <c r="AX4680" t="s">
        <v>30</v>
      </c>
      <c r="AY4680">
        <v>2018</v>
      </c>
      <c r="AZ4680">
        <v>12</v>
      </c>
      <c r="BA4680" t="s">
        <v>38</v>
      </c>
      <c r="BB4680" t="s">
        <v>82</v>
      </c>
      <c r="BC4680" t="s">
        <v>75</v>
      </c>
      <c r="BD4680" t="s">
        <v>83</v>
      </c>
      <c r="BE4680" t="s">
        <v>46</v>
      </c>
      <c r="BF4680" t="s">
        <v>50</v>
      </c>
      <c r="BG4680">
        <v>16045</v>
      </c>
      <c r="BH4680">
        <v>80914.934999999998</v>
      </c>
      <c r="BI4680">
        <v>108426.01289999999</v>
      </c>
      <c r="BJ4680">
        <v>27511.077899999989</v>
      </c>
    </row>
    <row r="4681" spans="11:62" x14ac:dyDescent="0.15">
      <c r="K4681">
        <v>2018</v>
      </c>
      <c r="L4681" t="s">
        <v>30</v>
      </c>
      <c r="M4681" t="s">
        <v>82</v>
      </c>
      <c r="N4681" t="s">
        <v>75</v>
      </c>
      <c r="O4681" t="s">
        <v>83</v>
      </c>
      <c r="P4681" t="s">
        <v>46</v>
      </c>
      <c r="Q4681" t="s">
        <v>48</v>
      </c>
      <c r="R4681">
        <v>15848</v>
      </c>
      <c r="S4681">
        <v>40444.096000000005</v>
      </c>
      <c r="T4681">
        <v>49341.797120000003</v>
      </c>
      <c r="U4681">
        <v>8897.7011199999979</v>
      </c>
      <c r="AX4681" t="s">
        <v>30</v>
      </c>
      <c r="AY4681">
        <v>2018</v>
      </c>
      <c r="AZ4681">
        <v>12</v>
      </c>
      <c r="BA4681" t="s">
        <v>38</v>
      </c>
      <c r="BB4681" t="s">
        <v>82</v>
      </c>
      <c r="BC4681" t="s">
        <v>75</v>
      </c>
      <c r="BD4681" t="s">
        <v>83</v>
      </c>
      <c r="BE4681" t="s">
        <v>51</v>
      </c>
      <c r="BF4681" t="s">
        <v>52</v>
      </c>
      <c r="BG4681">
        <v>10732</v>
      </c>
      <c r="BH4681">
        <v>50977</v>
      </c>
      <c r="BI4681">
        <v>65760.33</v>
      </c>
      <c r="BJ4681">
        <v>14783.330000000002</v>
      </c>
    </row>
    <row r="4682" spans="11:62" x14ac:dyDescent="0.15">
      <c r="K4682">
        <v>2018</v>
      </c>
      <c r="L4682" t="s">
        <v>30</v>
      </c>
      <c r="M4682" t="s">
        <v>82</v>
      </c>
      <c r="N4682" t="s">
        <v>75</v>
      </c>
      <c r="O4682" t="s">
        <v>83</v>
      </c>
      <c r="P4682" t="s">
        <v>46</v>
      </c>
      <c r="Q4682" t="s">
        <v>49</v>
      </c>
      <c r="R4682">
        <v>11240</v>
      </c>
      <c r="S4682">
        <v>28931.760000000006</v>
      </c>
      <c r="T4682">
        <v>43397.640000000007</v>
      </c>
      <c r="U4682">
        <v>14465.880000000001</v>
      </c>
      <c r="AX4682" t="s">
        <v>30</v>
      </c>
      <c r="AY4682">
        <v>2018</v>
      </c>
      <c r="AZ4682">
        <v>12</v>
      </c>
      <c r="BA4682" t="s">
        <v>38</v>
      </c>
      <c r="BB4682" t="s">
        <v>82</v>
      </c>
      <c r="BC4682" t="s">
        <v>75</v>
      </c>
      <c r="BD4682" t="s">
        <v>83</v>
      </c>
      <c r="BE4682" t="s">
        <v>51</v>
      </c>
      <c r="BF4682" t="s">
        <v>53</v>
      </c>
      <c r="BG4682">
        <v>16147</v>
      </c>
      <c r="BH4682">
        <v>142739.47999999998</v>
      </c>
      <c r="BI4682">
        <v>178424.34999999998</v>
      </c>
      <c r="BJ4682">
        <v>35684.869999999995</v>
      </c>
    </row>
    <row r="4683" spans="11:62" x14ac:dyDescent="0.15">
      <c r="K4683">
        <v>2018</v>
      </c>
      <c r="L4683" t="s">
        <v>30</v>
      </c>
      <c r="M4683" t="s">
        <v>82</v>
      </c>
      <c r="N4683" t="s">
        <v>75</v>
      </c>
      <c r="O4683" t="s">
        <v>83</v>
      </c>
      <c r="P4683" t="s">
        <v>46</v>
      </c>
      <c r="Q4683" t="s">
        <v>50</v>
      </c>
      <c r="R4683">
        <v>16045</v>
      </c>
      <c r="S4683">
        <v>80914.934999999998</v>
      </c>
      <c r="T4683">
        <v>108426.01289999999</v>
      </c>
      <c r="U4683">
        <v>27511.077899999989</v>
      </c>
      <c r="AX4683" t="s">
        <v>30</v>
      </c>
      <c r="AY4683">
        <v>2018</v>
      </c>
      <c r="AZ4683">
        <v>12</v>
      </c>
      <c r="BA4683" t="s">
        <v>38</v>
      </c>
      <c r="BB4683" t="s">
        <v>82</v>
      </c>
      <c r="BC4683" t="s">
        <v>75</v>
      </c>
      <c r="BD4683" t="s">
        <v>83</v>
      </c>
      <c r="BE4683" t="s">
        <v>51</v>
      </c>
      <c r="BF4683" t="s">
        <v>54</v>
      </c>
      <c r="BG4683">
        <v>17747</v>
      </c>
      <c r="BH4683">
        <v>46071.212</v>
      </c>
      <c r="BI4683">
        <v>59892.575599999996</v>
      </c>
      <c r="BJ4683">
        <v>13821.363599999997</v>
      </c>
    </row>
    <row r="4684" spans="11:62" x14ac:dyDescent="0.15">
      <c r="K4684">
        <v>2018</v>
      </c>
      <c r="L4684" t="s">
        <v>30</v>
      </c>
      <c r="M4684" t="s">
        <v>82</v>
      </c>
      <c r="N4684" t="s">
        <v>75</v>
      </c>
      <c r="O4684" t="s">
        <v>83</v>
      </c>
      <c r="P4684" t="s">
        <v>51</v>
      </c>
      <c r="Q4684" t="s">
        <v>52</v>
      </c>
      <c r="R4684">
        <v>10732</v>
      </c>
      <c r="S4684">
        <v>50977</v>
      </c>
      <c r="T4684">
        <v>65760.33</v>
      </c>
      <c r="U4684">
        <v>14783.330000000002</v>
      </c>
      <c r="AX4684" t="s">
        <v>30</v>
      </c>
      <c r="AY4684">
        <v>2018</v>
      </c>
      <c r="AZ4684">
        <v>12</v>
      </c>
      <c r="BA4684" t="s">
        <v>38</v>
      </c>
      <c r="BB4684" t="s">
        <v>82</v>
      </c>
      <c r="BC4684" t="s">
        <v>75</v>
      </c>
      <c r="BD4684" t="s">
        <v>83</v>
      </c>
      <c r="BE4684" t="s">
        <v>51</v>
      </c>
      <c r="BF4684" t="s">
        <v>55</v>
      </c>
      <c r="BG4684">
        <v>14806</v>
      </c>
      <c r="BH4684">
        <v>81729.119999999995</v>
      </c>
      <c r="BI4684">
        <v>120959.09759999999</v>
      </c>
      <c r="BJ4684">
        <v>39229.977599999998</v>
      </c>
    </row>
    <row r="4685" spans="11:62" x14ac:dyDescent="0.15">
      <c r="K4685">
        <v>2018</v>
      </c>
      <c r="L4685" t="s">
        <v>30</v>
      </c>
      <c r="M4685" t="s">
        <v>82</v>
      </c>
      <c r="N4685" t="s">
        <v>75</v>
      </c>
      <c r="O4685" t="s">
        <v>83</v>
      </c>
      <c r="P4685" t="s">
        <v>51</v>
      </c>
      <c r="Q4685" t="s">
        <v>53</v>
      </c>
      <c r="R4685">
        <v>16147</v>
      </c>
      <c r="S4685">
        <v>142739.47999999998</v>
      </c>
      <c r="T4685">
        <v>178424.34999999998</v>
      </c>
      <c r="U4685">
        <v>35684.869999999995</v>
      </c>
      <c r="AX4685" t="s">
        <v>30</v>
      </c>
      <c r="AY4685">
        <v>2018</v>
      </c>
      <c r="AZ4685">
        <v>12</v>
      </c>
      <c r="BA4685" t="s">
        <v>38</v>
      </c>
      <c r="BB4685" t="s">
        <v>82</v>
      </c>
      <c r="BC4685" t="s">
        <v>75</v>
      </c>
      <c r="BD4685" t="s">
        <v>83</v>
      </c>
      <c r="BE4685" t="s">
        <v>56</v>
      </c>
      <c r="BF4685" t="s">
        <v>57</v>
      </c>
      <c r="BG4685">
        <v>11239</v>
      </c>
      <c r="BH4685">
        <v>174699.016</v>
      </c>
      <c r="BI4685">
        <v>227108.72080000001</v>
      </c>
      <c r="BJ4685">
        <v>52409.704800000007</v>
      </c>
    </row>
    <row r="4686" spans="11:62" x14ac:dyDescent="0.15">
      <c r="K4686">
        <v>2018</v>
      </c>
      <c r="L4686" t="s">
        <v>30</v>
      </c>
      <c r="M4686" t="s">
        <v>82</v>
      </c>
      <c r="N4686" t="s">
        <v>75</v>
      </c>
      <c r="O4686" t="s">
        <v>83</v>
      </c>
      <c r="P4686" t="s">
        <v>51</v>
      </c>
      <c r="Q4686" t="s">
        <v>54</v>
      </c>
      <c r="R4686">
        <v>17747</v>
      </c>
      <c r="S4686">
        <v>46071.212</v>
      </c>
      <c r="T4686">
        <v>59892.575599999996</v>
      </c>
      <c r="U4686">
        <v>13821.363599999997</v>
      </c>
      <c r="AX4686" t="s">
        <v>30</v>
      </c>
      <c r="AY4686">
        <v>2018</v>
      </c>
      <c r="AZ4686">
        <v>12</v>
      </c>
      <c r="BA4686" t="s">
        <v>38</v>
      </c>
      <c r="BB4686" t="s">
        <v>82</v>
      </c>
      <c r="BC4686" t="s">
        <v>75</v>
      </c>
      <c r="BD4686" t="s">
        <v>83</v>
      </c>
      <c r="BE4686" t="s">
        <v>56</v>
      </c>
      <c r="BF4686" t="s">
        <v>58</v>
      </c>
      <c r="BG4686">
        <v>8000</v>
      </c>
      <c r="BH4686">
        <v>62496</v>
      </c>
      <c r="BI4686">
        <v>78744.960000000006</v>
      </c>
      <c r="BJ4686">
        <v>16248.960000000006</v>
      </c>
    </row>
    <row r="4687" spans="11:62" x14ac:dyDescent="0.15">
      <c r="K4687">
        <v>2018</v>
      </c>
      <c r="L4687" t="s">
        <v>30</v>
      </c>
      <c r="M4687" t="s">
        <v>82</v>
      </c>
      <c r="N4687" t="s">
        <v>75</v>
      </c>
      <c r="O4687" t="s">
        <v>83</v>
      </c>
      <c r="P4687" t="s">
        <v>51</v>
      </c>
      <c r="Q4687" t="s">
        <v>55</v>
      </c>
      <c r="R4687">
        <v>14806</v>
      </c>
      <c r="S4687">
        <v>81729.119999999995</v>
      </c>
      <c r="T4687">
        <v>120959.09759999999</v>
      </c>
      <c r="U4687">
        <v>39229.977599999998</v>
      </c>
      <c r="AX4687" t="s">
        <v>30</v>
      </c>
      <c r="AY4687">
        <v>2018</v>
      </c>
      <c r="AZ4687">
        <v>12</v>
      </c>
      <c r="BA4687" t="s">
        <v>38</v>
      </c>
      <c r="BB4687" t="s">
        <v>82</v>
      </c>
      <c r="BC4687" t="s">
        <v>75</v>
      </c>
      <c r="BD4687" t="s">
        <v>83</v>
      </c>
      <c r="BE4687" t="s">
        <v>56</v>
      </c>
      <c r="BF4687" t="s">
        <v>59</v>
      </c>
      <c r="BG4687">
        <v>13623</v>
      </c>
      <c r="BH4687">
        <v>31632.606</v>
      </c>
      <c r="BI4687">
        <v>43020.344160000001</v>
      </c>
      <c r="BJ4687">
        <v>11387.738160000001</v>
      </c>
    </row>
    <row r="4688" spans="11:62" x14ac:dyDescent="0.15">
      <c r="K4688">
        <v>2018</v>
      </c>
      <c r="L4688" t="s">
        <v>30</v>
      </c>
      <c r="M4688" t="s">
        <v>82</v>
      </c>
      <c r="N4688" t="s">
        <v>75</v>
      </c>
      <c r="O4688" t="s">
        <v>83</v>
      </c>
      <c r="P4688" t="s">
        <v>56</v>
      </c>
      <c r="Q4688" t="s">
        <v>57</v>
      </c>
      <c r="R4688">
        <v>11239</v>
      </c>
      <c r="S4688">
        <v>174699.016</v>
      </c>
      <c r="T4688">
        <v>227108.72080000001</v>
      </c>
      <c r="U4688">
        <v>52409.704800000007</v>
      </c>
      <c r="AX4688" t="s">
        <v>30</v>
      </c>
      <c r="AY4688">
        <v>2018</v>
      </c>
      <c r="AZ4688">
        <v>12</v>
      </c>
      <c r="BA4688" t="s">
        <v>38</v>
      </c>
      <c r="BB4688" t="s">
        <v>82</v>
      </c>
      <c r="BC4688" t="s">
        <v>75</v>
      </c>
      <c r="BD4688" t="s">
        <v>84</v>
      </c>
      <c r="BE4688" t="s">
        <v>46</v>
      </c>
      <c r="BF4688" t="s">
        <v>47</v>
      </c>
      <c r="BG4688">
        <v>15883</v>
      </c>
      <c r="BH4688">
        <v>22109.135999999995</v>
      </c>
      <c r="BI4688">
        <v>29405.150879999994</v>
      </c>
      <c r="BJ4688">
        <v>7296.0148799999988</v>
      </c>
    </row>
    <row r="4689" spans="11:62" x14ac:dyDescent="0.15">
      <c r="K4689">
        <v>2018</v>
      </c>
      <c r="L4689" t="s">
        <v>30</v>
      </c>
      <c r="M4689" t="s">
        <v>82</v>
      </c>
      <c r="N4689" t="s">
        <v>75</v>
      </c>
      <c r="O4689" t="s">
        <v>83</v>
      </c>
      <c r="P4689" t="s">
        <v>56</v>
      </c>
      <c r="Q4689" t="s">
        <v>58</v>
      </c>
      <c r="R4689">
        <v>8000</v>
      </c>
      <c r="S4689">
        <v>62496</v>
      </c>
      <c r="T4689">
        <v>78744.960000000006</v>
      </c>
      <c r="U4689">
        <v>16248.960000000006</v>
      </c>
      <c r="AX4689" t="s">
        <v>30</v>
      </c>
      <c r="AY4689">
        <v>2018</v>
      </c>
      <c r="AZ4689">
        <v>12</v>
      </c>
      <c r="BA4689" t="s">
        <v>38</v>
      </c>
      <c r="BB4689" t="s">
        <v>82</v>
      </c>
      <c r="BC4689" t="s">
        <v>75</v>
      </c>
      <c r="BD4689" t="s">
        <v>84</v>
      </c>
      <c r="BE4689" t="s">
        <v>46</v>
      </c>
      <c r="BF4689" t="s">
        <v>48</v>
      </c>
      <c r="BG4689">
        <v>7616</v>
      </c>
      <c r="BH4689">
        <v>20441.344000000001</v>
      </c>
      <c r="BI4689">
        <v>25142.85312</v>
      </c>
      <c r="BJ4689">
        <v>4701.5091199999988</v>
      </c>
    </row>
    <row r="4690" spans="11:62" x14ac:dyDescent="0.15">
      <c r="K4690">
        <v>2018</v>
      </c>
      <c r="L4690" t="s">
        <v>30</v>
      </c>
      <c r="M4690" t="s">
        <v>82</v>
      </c>
      <c r="N4690" t="s">
        <v>75</v>
      </c>
      <c r="O4690" t="s">
        <v>83</v>
      </c>
      <c r="P4690" t="s">
        <v>56</v>
      </c>
      <c r="Q4690" t="s">
        <v>59</v>
      </c>
      <c r="R4690">
        <v>13623</v>
      </c>
      <c r="S4690">
        <v>31632.606</v>
      </c>
      <c r="T4690">
        <v>43020.344160000001</v>
      </c>
      <c r="U4690">
        <v>11387.738160000001</v>
      </c>
      <c r="AX4690" t="s">
        <v>30</v>
      </c>
      <c r="AY4690">
        <v>2018</v>
      </c>
      <c r="AZ4690">
        <v>12</v>
      </c>
      <c r="BA4690" t="s">
        <v>38</v>
      </c>
      <c r="BB4690" t="s">
        <v>82</v>
      </c>
      <c r="BC4690" t="s">
        <v>75</v>
      </c>
      <c r="BD4690" t="s">
        <v>84</v>
      </c>
      <c r="BE4690" t="s">
        <v>46</v>
      </c>
      <c r="BF4690" t="s">
        <v>49</v>
      </c>
      <c r="BG4690">
        <v>17255</v>
      </c>
      <c r="BH4690">
        <v>43655.15</v>
      </c>
      <c r="BI4690">
        <v>65482.724999999999</v>
      </c>
      <c r="BJ4690">
        <v>21827.574999999997</v>
      </c>
    </row>
    <row r="4691" spans="11:62" x14ac:dyDescent="0.15">
      <c r="K4691">
        <v>2018</v>
      </c>
      <c r="L4691" t="s">
        <v>30</v>
      </c>
      <c r="M4691" t="s">
        <v>82</v>
      </c>
      <c r="N4691" t="s">
        <v>75</v>
      </c>
      <c r="O4691" t="s">
        <v>84</v>
      </c>
      <c r="P4691" t="s">
        <v>46</v>
      </c>
      <c r="Q4691" t="s">
        <v>47</v>
      </c>
      <c r="R4691">
        <v>15883</v>
      </c>
      <c r="S4691">
        <v>22109.135999999995</v>
      </c>
      <c r="T4691">
        <v>29405.150879999994</v>
      </c>
      <c r="U4691">
        <v>7296.0148799999988</v>
      </c>
      <c r="AX4691" t="s">
        <v>30</v>
      </c>
      <c r="AY4691">
        <v>2018</v>
      </c>
      <c r="AZ4691">
        <v>12</v>
      </c>
      <c r="BA4691" t="s">
        <v>38</v>
      </c>
      <c r="BB4691" t="s">
        <v>82</v>
      </c>
      <c r="BC4691" t="s">
        <v>75</v>
      </c>
      <c r="BD4691" t="s">
        <v>84</v>
      </c>
      <c r="BE4691" t="s">
        <v>46</v>
      </c>
      <c r="BF4691" t="s">
        <v>50</v>
      </c>
      <c r="BG4691">
        <v>14684</v>
      </c>
      <c r="BH4691">
        <v>69235.06</v>
      </c>
      <c r="BI4691">
        <v>101775.53820000001</v>
      </c>
      <c r="BJ4691">
        <v>32540.478200000012</v>
      </c>
    </row>
    <row r="4692" spans="11:62" x14ac:dyDescent="0.15">
      <c r="K4692">
        <v>2018</v>
      </c>
      <c r="L4692" t="s">
        <v>30</v>
      </c>
      <c r="M4692" t="s">
        <v>82</v>
      </c>
      <c r="N4692" t="s">
        <v>75</v>
      </c>
      <c r="O4692" t="s">
        <v>84</v>
      </c>
      <c r="P4692" t="s">
        <v>46</v>
      </c>
      <c r="Q4692" t="s">
        <v>48</v>
      </c>
      <c r="R4692">
        <v>7616</v>
      </c>
      <c r="S4692">
        <v>20441.344000000001</v>
      </c>
      <c r="T4692">
        <v>25142.85312</v>
      </c>
      <c r="U4692">
        <v>4701.5091199999988</v>
      </c>
      <c r="AX4692" t="s">
        <v>30</v>
      </c>
      <c r="AY4692">
        <v>2018</v>
      </c>
      <c r="AZ4692">
        <v>12</v>
      </c>
      <c r="BA4692" t="s">
        <v>38</v>
      </c>
      <c r="BB4692" t="s">
        <v>82</v>
      </c>
      <c r="BC4692" t="s">
        <v>75</v>
      </c>
      <c r="BD4692" t="s">
        <v>84</v>
      </c>
      <c r="BE4692" t="s">
        <v>51</v>
      </c>
      <c r="BF4692" t="s">
        <v>52</v>
      </c>
      <c r="BG4692">
        <v>9181</v>
      </c>
      <c r="BH4692">
        <v>44656.383999999991</v>
      </c>
      <c r="BI4692">
        <v>60286.118399999992</v>
      </c>
      <c r="BJ4692">
        <v>15629.734400000001</v>
      </c>
    </row>
    <row r="4693" spans="11:62" x14ac:dyDescent="0.15">
      <c r="K4693">
        <v>2018</v>
      </c>
      <c r="L4693" t="s">
        <v>30</v>
      </c>
      <c r="M4693" t="s">
        <v>82</v>
      </c>
      <c r="N4693" t="s">
        <v>75</v>
      </c>
      <c r="O4693" t="s">
        <v>84</v>
      </c>
      <c r="P4693" t="s">
        <v>46</v>
      </c>
      <c r="Q4693" t="s">
        <v>49</v>
      </c>
      <c r="R4693">
        <v>17255</v>
      </c>
      <c r="S4693">
        <v>43655.15</v>
      </c>
      <c r="T4693">
        <v>65482.724999999999</v>
      </c>
      <c r="U4693">
        <v>21827.574999999997</v>
      </c>
      <c r="AX4693" t="s">
        <v>30</v>
      </c>
      <c r="AY4693">
        <v>2018</v>
      </c>
      <c r="AZ4693">
        <v>12</v>
      </c>
      <c r="BA4693" t="s">
        <v>38</v>
      </c>
      <c r="BB4693" t="s">
        <v>82</v>
      </c>
      <c r="BC4693" t="s">
        <v>75</v>
      </c>
      <c r="BD4693" t="s">
        <v>84</v>
      </c>
      <c r="BE4693" t="s">
        <v>51</v>
      </c>
      <c r="BF4693" t="s">
        <v>53</v>
      </c>
      <c r="BG4693">
        <v>14397</v>
      </c>
      <c r="BH4693">
        <v>113563.53599999999</v>
      </c>
      <c r="BI4693">
        <v>147632.5968</v>
      </c>
      <c r="BJ4693">
        <v>34069.060800000007</v>
      </c>
    </row>
    <row r="4694" spans="11:62" x14ac:dyDescent="0.15">
      <c r="K4694">
        <v>2018</v>
      </c>
      <c r="L4694" t="s">
        <v>30</v>
      </c>
      <c r="M4694" t="s">
        <v>82</v>
      </c>
      <c r="N4694" t="s">
        <v>75</v>
      </c>
      <c r="O4694" t="s">
        <v>84</v>
      </c>
      <c r="P4694" t="s">
        <v>46</v>
      </c>
      <c r="Q4694" t="s">
        <v>50</v>
      </c>
      <c r="R4694">
        <v>14684</v>
      </c>
      <c r="S4694">
        <v>69235.06</v>
      </c>
      <c r="T4694">
        <v>101775.53820000001</v>
      </c>
      <c r="U4694">
        <v>32540.478200000012</v>
      </c>
      <c r="AX4694" t="s">
        <v>30</v>
      </c>
      <c r="AY4694">
        <v>2018</v>
      </c>
      <c r="AZ4694">
        <v>12</v>
      </c>
      <c r="BA4694" t="s">
        <v>38</v>
      </c>
      <c r="BB4694" t="s">
        <v>82</v>
      </c>
      <c r="BC4694" t="s">
        <v>75</v>
      </c>
      <c r="BD4694" t="s">
        <v>84</v>
      </c>
      <c r="BE4694" t="s">
        <v>51</v>
      </c>
      <c r="BF4694" t="s">
        <v>54</v>
      </c>
      <c r="BG4694">
        <v>12478</v>
      </c>
      <c r="BH4694">
        <v>32118.372000000003</v>
      </c>
      <c r="BI4694">
        <v>44002.169640000007</v>
      </c>
      <c r="BJ4694">
        <v>11883.797640000004</v>
      </c>
    </row>
    <row r="4695" spans="11:62" x14ac:dyDescent="0.15">
      <c r="K4695">
        <v>2018</v>
      </c>
      <c r="L4695" t="s">
        <v>30</v>
      </c>
      <c r="M4695" t="s">
        <v>82</v>
      </c>
      <c r="N4695" t="s">
        <v>75</v>
      </c>
      <c r="O4695" t="s">
        <v>84</v>
      </c>
      <c r="P4695" t="s">
        <v>51</v>
      </c>
      <c r="Q4695" t="s">
        <v>52</v>
      </c>
      <c r="R4695">
        <v>9181</v>
      </c>
      <c r="S4695">
        <v>44656.383999999991</v>
      </c>
      <c r="T4695">
        <v>60286.118399999992</v>
      </c>
      <c r="U4695">
        <v>15629.734400000001</v>
      </c>
      <c r="AX4695" t="s">
        <v>30</v>
      </c>
      <c r="AY4695">
        <v>2018</v>
      </c>
      <c r="AZ4695">
        <v>12</v>
      </c>
      <c r="BA4695" t="s">
        <v>38</v>
      </c>
      <c r="BB4695" t="s">
        <v>82</v>
      </c>
      <c r="BC4695" t="s">
        <v>75</v>
      </c>
      <c r="BD4695" t="s">
        <v>84</v>
      </c>
      <c r="BE4695" t="s">
        <v>51</v>
      </c>
      <c r="BF4695" t="s">
        <v>55</v>
      </c>
      <c r="BG4695">
        <v>7618</v>
      </c>
      <c r="BH4695">
        <v>47170.656000000003</v>
      </c>
      <c r="BI4695">
        <v>63680.385600000009</v>
      </c>
      <c r="BJ4695">
        <v>16509.729600000006</v>
      </c>
    </row>
    <row r="4696" spans="11:62" x14ac:dyDescent="0.15">
      <c r="K4696">
        <v>2018</v>
      </c>
      <c r="L4696" t="s">
        <v>30</v>
      </c>
      <c r="M4696" t="s">
        <v>82</v>
      </c>
      <c r="N4696" t="s">
        <v>75</v>
      </c>
      <c r="O4696" t="s">
        <v>84</v>
      </c>
      <c r="P4696" t="s">
        <v>51</v>
      </c>
      <c r="Q4696" t="s">
        <v>53</v>
      </c>
      <c r="R4696">
        <v>14397</v>
      </c>
      <c r="S4696">
        <v>113563.53599999999</v>
      </c>
      <c r="T4696">
        <v>147632.5968</v>
      </c>
      <c r="U4696">
        <v>34069.060800000007</v>
      </c>
      <c r="AX4696" t="s">
        <v>30</v>
      </c>
      <c r="AY4696">
        <v>2018</v>
      </c>
      <c r="AZ4696">
        <v>12</v>
      </c>
      <c r="BA4696" t="s">
        <v>38</v>
      </c>
      <c r="BB4696" t="s">
        <v>82</v>
      </c>
      <c r="BC4696" t="s">
        <v>75</v>
      </c>
      <c r="BD4696" t="s">
        <v>84</v>
      </c>
      <c r="BE4696" t="s">
        <v>56</v>
      </c>
      <c r="BF4696" t="s">
        <v>57</v>
      </c>
      <c r="BG4696">
        <v>19484</v>
      </c>
      <c r="BH4696">
        <v>295026.728</v>
      </c>
      <c r="BI4696">
        <v>410087.15192000003</v>
      </c>
      <c r="BJ4696">
        <v>115060.42392000003</v>
      </c>
    </row>
    <row r="4697" spans="11:62" x14ac:dyDescent="0.15">
      <c r="K4697">
        <v>2018</v>
      </c>
      <c r="L4697" t="s">
        <v>30</v>
      </c>
      <c r="M4697" t="s">
        <v>82</v>
      </c>
      <c r="N4697" t="s">
        <v>75</v>
      </c>
      <c r="O4697" t="s">
        <v>84</v>
      </c>
      <c r="P4697" t="s">
        <v>51</v>
      </c>
      <c r="Q4697" t="s">
        <v>54</v>
      </c>
      <c r="R4697">
        <v>12478</v>
      </c>
      <c r="S4697">
        <v>32118.372000000003</v>
      </c>
      <c r="T4697">
        <v>44002.169640000007</v>
      </c>
      <c r="U4697">
        <v>11883.797640000004</v>
      </c>
      <c r="AX4697" t="s">
        <v>30</v>
      </c>
      <c r="AY4697">
        <v>2018</v>
      </c>
      <c r="AZ4697">
        <v>12</v>
      </c>
      <c r="BA4697" t="s">
        <v>38</v>
      </c>
      <c r="BB4697" t="s">
        <v>82</v>
      </c>
      <c r="BC4697" t="s">
        <v>75</v>
      </c>
      <c r="BD4697" t="s">
        <v>84</v>
      </c>
      <c r="BE4697" t="s">
        <v>56</v>
      </c>
      <c r="BF4697" t="s">
        <v>58</v>
      </c>
      <c r="BG4697">
        <v>11901</v>
      </c>
      <c r="BH4697">
        <v>87722.270999999993</v>
      </c>
      <c r="BI4697">
        <v>130706.18378999998</v>
      </c>
      <c r="BJ4697">
        <v>42983.912789999988</v>
      </c>
    </row>
    <row r="4698" spans="11:62" x14ac:dyDescent="0.15">
      <c r="K4698">
        <v>2018</v>
      </c>
      <c r="L4698" t="s">
        <v>30</v>
      </c>
      <c r="M4698" t="s">
        <v>82</v>
      </c>
      <c r="N4698" t="s">
        <v>75</v>
      </c>
      <c r="O4698" t="s">
        <v>84</v>
      </c>
      <c r="P4698" t="s">
        <v>51</v>
      </c>
      <c r="Q4698" t="s">
        <v>55</v>
      </c>
      <c r="R4698">
        <v>7618</v>
      </c>
      <c r="S4698">
        <v>47170.656000000003</v>
      </c>
      <c r="T4698">
        <v>63680.385600000009</v>
      </c>
      <c r="U4698">
        <v>16509.729600000006</v>
      </c>
      <c r="AX4698" t="s">
        <v>30</v>
      </c>
      <c r="AY4698">
        <v>2018</v>
      </c>
      <c r="AZ4698">
        <v>12</v>
      </c>
      <c r="BA4698" t="s">
        <v>38</v>
      </c>
      <c r="BB4698" t="s">
        <v>82</v>
      </c>
      <c r="BC4698" t="s">
        <v>75</v>
      </c>
      <c r="BD4698" t="s">
        <v>84</v>
      </c>
      <c r="BE4698" t="s">
        <v>56</v>
      </c>
      <c r="BF4698" t="s">
        <v>59</v>
      </c>
      <c r="BG4698">
        <v>10236</v>
      </c>
      <c r="BH4698">
        <v>22846.751999999997</v>
      </c>
      <c r="BI4698">
        <v>27644.569919999994</v>
      </c>
      <c r="BJ4698">
        <v>4797.8179199999977</v>
      </c>
    </row>
    <row r="4699" spans="11:62" x14ac:dyDescent="0.15">
      <c r="K4699">
        <v>2018</v>
      </c>
      <c r="L4699" t="s">
        <v>30</v>
      </c>
      <c r="M4699" t="s">
        <v>82</v>
      </c>
      <c r="N4699" t="s">
        <v>75</v>
      </c>
      <c r="O4699" t="s">
        <v>84</v>
      </c>
      <c r="P4699" t="s">
        <v>56</v>
      </c>
      <c r="Q4699" t="s">
        <v>57</v>
      </c>
      <c r="R4699">
        <v>19484</v>
      </c>
      <c r="S4699">
        <v>295026.728</v>
      </c>
      <c r="T4699">
        <v>410087.15192000003</v>
      </c>
      <c r="U4699">
        <v>115060.42392000003</v>
      </c>
      <c r="AX4699" t="s">
        <v>30</v>
      </c>
      <c r="AY4699">
        <v>2018</v>
      </c>
      <c r="AZ4699">
        <v>12</v>
      </c>
      <c r="BA4699" t="s">
        <v>38</v>
      </c>
      <c r="BB4699" t="s">
        <v>82</v>
      </c>
      <c r="BC4699" t="s">
        <v>75</v>
      </c>
      <c r="BD4699" t="s">
        <v>85</v>
      </c>
      <c r="BE4699" t="s">
        <v>46</v>
      </c>
      <c r="BF4699" t="s">
        <v>47</v>
      </c>
      <c r="BG4699">
        <v>9574</v>
      </c>
      <c r="BH4699">
        <v>13901.447999999999</v>
      </c>
      <c r="BI4699">
        <v>20435.128559999997</v>
      </c>
      <c r="BJ4699">
        <v>6533.6805599999989</v>
      </c>
    </row>
    <row r="4700" spans="11:62" x14ac:dyDescent="0.15">
      <c r="K4700">
        <v>2018</v>
      </c>
      <c r="L4700" t="s">
        <v>30</v>
      </c>
      <c r="M4700" t="s">
        <v>82</v>
      </c>
      <c r="N4700" t="s">
        <v>75</v>
      </c>
      <c r="O4700" t="s">
        <v>84</v>
      </c>
      <c r="P4700" t="s">
        <v>56</v>
      </c>
      <c r="Q4700" t="s">
        <v>58</v>
      </c>
      <c r="R4700">
        <v>11901</v>
      </c>
      <c r="S4700">
        <v>87722.270999999993</v>
      </c>
      <c r="T4700">
        <v>130706.18378999998</v>
      </c>
      <c r="U4700">
        <v>42983.912789999988</v>
      </c>
      <c r="AX4700" t="s">
        <v>30</v>
      </c>
      <c r="AY4700">
        <v>2018</v>
      </c>
      <c r="AZ4700">
        <v>12</v>
      </c>
      <c r="BA4700" t="s">
        <v>38</v>
      </c>
      <c r="BB4700" t="s">
        <v>82</v>
      </c>
      <c r="BC4700" t="s">
        <v>75</v>
      </c>
      <c r="BD4700" t="s">
        <v>85</v>
      </c>
      <c r="BE4700" t="s">
        <v>46</v>
      </c>
      <c r="BF4700" t="s">
        <v>48</v>
      </c>
      <c r="BG4700">
        <v>18929</v>
      </c>
      <c r="BH4700">
        <v>53720.502</v>
      </c>
      <c r="BI4700">
        <v>71985.472680000006</v>
      </c>
      <c r="BJ4700">
        <v>18264.970680000006</v>
      </c>
    </row>
    <row r="4701" spans="11:62" x14ac:dyDescent="0.15">
      <c r="K4701">
        <v>2018</v>
      </c>
      <c r="L4701" t="s">
        <v>30</v>
      </c>
      <c r="M4701" t="s">
        <v>82</v>
      </c>
      <c r="N4701" t="s">
        <v>75</v>
      </c>
      <c r="O4701" t="s">
        <v>84</v>
      </c>
      <c r="P4701" t="s">
        <v>56</v>
      </c>
      <c r="Q4701" t="s">
        <v>59</v>
      </c>
      <c r="R4701">
        <v>10236</v>
      </c>
      <c r="S4701">
        <v>22846.751999999997</v>
      </c>
      <c r="T4701">
        <v>27644.569919999994</v>
      </c>
      <c r="U4701">
        <v>4797.8179199999977</v>
      </c>
      <c r="AX4701" t="s">
        <v>30</v>
      </c>
      <c r="AY4701">
        <v>2018</v>
      </c>
      <c r="AZ4701">
        <v>12</v>
      </c>
      <c r="BA4701" t="s">
        <v>38</v>
      </c>
      <c r="BB4701" t="s">
        <v>82</v>
      </c>
      <c r="BC4701" t="s">
        <v>75</v>
      </c>
      <c r="BD4701" t="s">
        <v>85</v>
      </c>
      <c r="BE4701" t="s">
        <v>46</v>
      </c>
      <c r="BF4701" t="s">
        <v>49</v>
      </c>
      <c r="BG4701">
        <v>9242</v>
      </c>
      <c r="BH4701">
        <v>25822.148000000001</v>
      </c>
      <c r="BI4701">
        <v>38475.000520000001</v>
      </c>
      <c r="BJ4701">
        <v>12652.85252</v>
      </c>
    </row>
    <row r="4702" spans="11:62" x14ac:dyDescent="0.15">
      <c r="K4702">
        <v>2018</v>
      </c>
      <c r="L4702" t="s">
        <v>30</v>
      </c>
      <c r="M4702" t="s">
        <v>82</v>
      </c>
      <c r="N4702" t="s">
        <v>75</v>
      </c>
      <c r="O4702" t="s">
        <v>85</v>
      </c>
      <c r="P4702" t="s">
        <v>46</v>
      </c>
      <c r="Q4702" t="s">
        <v>47</v>
      </c>
      <c r="R4702">
        <v>9574</v>
      </c>
      <c r="S4702">
        <v>13901.447999999999</v>
      </c>
      <c r="T4702">
        <v>20435.128559999997</v>
      </c>
      <c r="U4702">
        <v>6533.6805599999989</v>
      </c>
      <c r="AX4702" t="s">
        <v>30</v>
      </c>
      <c r="AY4702">
        <v>2018</v>
      </c>
      <c r="AZ4702">
        <v>12</v>
      </c>
      <c r="BA4702" t="s">
        <v>38</v>
      </c>
      <c r="BB4702" t="s">
        <v>82</v>
      </c>
      <c r="BC4702" t="s">
        <v>75</v>
      </c>
      <c r="BD4702" t="s">
        <v>85</v>
      </c>
      <c r="BE4702" t="s">
        <v>46</v>
      </c>
      <c r="BF4702" t="s">
        <v>50</v>
      </c>
      <c r="BG4702">
        <v>8360</v>
      </c>
      <c r="BH4702">
        <v>42845</v>
      </c>
      <c r="BI4702">
        <v>60411.45</v>
      </c>
      <c r="BJ4702">
        <v>17566.449999999997</v>
      </c>
    </row>
    <row r="4703" spans="11:62" x14ac:dyDescent="0.15">
      <c r="K4703">
        <v>2018</v>
      </c>
      <c r="L4703" t="s">
        <v>30</v>
      </c>
      <c r="M4703" t="s">
        <v>82</v>
      </c>
      <c r="N4703" t="s">
        <v>75</v>
      </c>
      <c r="O4703" t="s">
        <v>85</v>
      </c>
      <c r="P4703" t="s">
        <v>46</v>
      </c>
      <c r="Q4703" t="s">
        <v>48</v>
      </c>
      <c r="R4703">
        <v>18929</v>
      </c>
      <c r="S4703">
        <v>53720.502</v>
      </c>
      <c r="T4703">
        <v>71985.472680000006</v>
      </c>
      <c r="U4703">
        <v>18264.970680000006</v>
      </c>
      <c r="AX4703" t="s">
        <v>30</v>
      </c>
      <c r="AY4703">
        <v>2018</v>
      </c>
      <c r="AZ4703">
        <v>12</v>
      </c>
      <c r="BA4703" t="s">
        <v>38</v>
      </c>
      <c r="BB4703" t="s">
        <v>82</v>
      </c>
      <c r="BC4703" t="s">
        <v>75</v>
      </c>
      <c r="BD4703" t="s">
        <v>85</v>
      </c>
      <c r="BE4703" t="s">
        <v>51</v>
      </c>
      <c r="BF4703" t="s">
        <v>52</v>
      </c>
      <c r="BG4703">
        <v>17435</v>
      </c>
      <c r="BH4703">
        <v>76190.95</v>
      </c>
      <c r="BI4703">
        <v>101333.9635</v>
      </c>
      <c r="BJ4703">
        <v>25143.013500000001</v>
      </c>
    </row>
    <row r="4704" spans="11:62" x14ac:dyDescent="0.15">
      <c r="K4704">
        <v>2018</v>
      </c>
      <c r="L4704" t="s">
        <v>30</v>
      </c>
      <c r="M4704" t="s">
        <v>82</v>
      </c>
      <c r="N4704" t="s">
        <v>75</v>
      </c>
      <c r="O4704" t="s">
        <v>85</v>
      </c>
      <c r="P4704" t="s">
        <v>46</v>
      </c>
      <c r="Q4704" t="s">
        <v>49</v>
      </c>
      <c r="R4704">
        <v>9242</v>
      </c>
      <c r="S4704">
        <v>25822.148000000001</v>
      </c>
      <c r="T4704">
        <v>38475.000520000001</v>
      </c>
      <c r="U4704">
        <v>12652.85252</v>
      </c>
      <c r="AX4704" t="s">
        <v>30</v>
      </c>
      <c r="AY4704">
        <v>2018</v>
      </c>
      <c r="AZ4704">
        <v>12</v>
      </c>
      <c r="BA4704" t="s">
        <v>38</v>
      </c>
      <c r="BB4704" t="s">
        <v>82</v>
      </c>
      <c r="BC4704" t="s">
        <v>75</v>
      </c>
      <c r="BD4704" t="s">
        <v>85</v>
      </c>
      <c r="BE4704" t="s">
        <v>51</v>
      </c>
      <c r="BF4704" t="s">
        <v>53</v>
      </c>
      <c r="BG4704">
        <v>10560</v>
      </c>
      <c r="BH4704">
        <v>89041.919999999998</v>
      </c>
      <c r="BI4704">
        <v>133562.88</v>
      </c>
      <c r="BJ4704">
        <v>44520.960000000006</v>
      </c>
    </row>
    <row r="4705" spans="11:62" x14ac:dyDescent="0.15">
      <c r="K4705">
        <v>2018</v>
      </c>
      <c r="L4705" t="s">
        <v>30</v>
      </c>
      <c r="M4705" t="s">
        <v>82</v>
      </c>
      <c r="N4705" t="s">
        <v>75</v>
      </c>
      <c r="O4705" t="s">
        <v>85</v>
      </c>
      <c r="P4705" t="s">
        <v>46</v>
      </c>
      <c r="Q4705" t="s">
        <v>50</v>
      </c>
      <c r="R4705">
        <v>8360</v>
      </c>
      <c r="S4705">
        <v>42845</v>
      </c>
      <c r="T4705">
        <v>60411.45</v>
      </c>
      <c r="U4705">
        <v>17566.449999999997</v>
      </c>
      <c r="AX4705" t="s">
        <v>30</v>
      </c>
      <c r="AY4705">
        <v>2018</v>
      </c>
      <c r="AZ4705">
        <v>12</v>
      </c>
      <c r="BA4705" t="s">
        <v>38</v>
      </c>
      <c r="BB4705" t="s">
        <v>82</v>
      </c>
      <c r="BC4705" t="s">
        <v>75</v>
      </c>
      <c r="BD4705" t="s">
        <v>85</v>
      </c>
      <c r="BE4705" t="s">
        <v>51</v>
      </c>
      <c r="BF4705" t="s">
        <v>54</v>
      </c>
      <c r="BG4705">
        <v>19909</v>
      </c>
      <c r="BH4705">
        <v>55625.746000000006</v>
      </c>
      <c r="BI4705">
        <v>73982.242180000016</v>
      </c>
      <c r="BJ4705">
        <v>18356.496180000009</v>
      </c>
    </row>
    <row r="4706" spans="11:62" x14ac:dyDescent="0.15">
      <c r="K4706">
        <v>2018</v>
      </c>
      <c r="L4706" t="s">
        <v>30</v>
      </c>
      <c r="M4706" t="s">
        <v>82</v>
      </c>
      <c r="N4706" t="s">
        <v>75</v>
      </c>
      <c r="O4706" t="s">
        <v>85</v>
      </c>
      <c r="P4706" t="s">
        <v>51</v>
      </c>
      <c r="Q4706" t="s">
        <v>52</v>
      </c>
      <c r="R4706">
        <v>17435</v>
      </c>
      <c r="S4706">
        <v>76190.95</v>
      </c>
      <c r="T4706">
        <v>101333.9635</v>
      </c>
      <c r="U4706">
        <v>25143.013500000001</v>
      </c>
      <c r="AX4706" t="s">
        <v>30</v>
      </c>
      <c r="AY4706">
        <v>2018</v>
      </c>
      <c r="AZ4706">
        <v>12</v>
      </c>
      <c r="BA4706" t="s">
        <v>38</v>
      </c>
      <c r="BB4706" t="s">
        <v>82</v>
      </c>
      <c r="BC4706" t="s">
        <v>75</v>
      </c>
      <c r="BD4706" t="s">
        <v>85</v>
      </c>
      <c r="BE4706" t="s">
        <v>51</v>
      </c>
      <c r="BF4706" t="s">
        <v>55</v>
      </c>
      <c r="BG4706">
        <v>8950</v>
      </c>
      <c r="BH4706">
        <v>48115.199999999997</v>
      </c>
      <c r="BI4706">
        <v>65436.671999999991</v>
      </c>
      <c r="BJ4706">
        <v>17321.471999999994</v>
      </c>
    </row>
    <row r="4707" spans="11:62" x14ac:dyDescent="0.15">
      <c r="K4707">
        <v>2018</v>
      </c>
      <c r="L4707" t="s">
        <v>30</v>
      </c>
      <c r="M4707" t="s">
        <v>82</v>
      </c>
      <c r="N4707" t="s">
        <v>75</v>
      </c>
      <c r="O4707" t="s">
        <v>85</v>
      </c>
      <c r="P4707" t="s">
        <v>51</v>
      </c>
      <c r="Q4707" t="s">
        <v>53</v>
      </c>
      <c r="R4707">
        <v>10560</v>
      </c>
      <c r="S4707">
        <v>89041.919999999998</v>
      </c>
      <c r="T4707">
        <v>133562.88</v>
      </c>
      <c r="U4707">
        <v>44520.960000000006</v>
      </c>
      <c r="AX4707" t="s">
        <v>30</v>
      </c>
      <c r="AY4707">
        <v>2018</v>
      </c>
      <c r="AZ4707">
        <v>12</v>
      </c>
      <c r="BA4707" t="s">
        <v>38</v>
      </c>
      <c r="BB4707" t="s">
        <v>82</v>
      </c>
      <c r="BC4707" t="s">
        <v>75</v>
      </c>
      <c r="BD4707" t="s">
        <v>85</v>
      </c>
      <c r="BE4707" t="s">
        <v>56</v>
      </c>
      <c r="BF4707" t="s">
        <v>57</v>
      </c>
      <c r="BG4707">
        <v>12575</v>
      </c>
      <c r="BH4707">
        <v>190410.65</v>
      </c>
      <c r="BI4707">
        <v>255150.27099999998</v>
      </c>
      <c r="BJ4707">
        <v>64739.620999999985</v>
      </c>
    </row>
    <row r="4708" spans="11:62" x14ac:dyDescent="0.15">
      <c r="K4708">
        <v>2018</v>
      </c>
      <c r="L4708" t="s">
        <v>30</v>
      </c>
      <c r="M4708" t="s">
        <v>82</v>
      </c>
      <c r="N4708" t="s">
        <v>75</v>
      </c>
      <c r="O4708" t="s">
        <v>85</v>
      </c>
      <c r="P4708" t="s">
        <v>51</v>
      </c>
      <c r="Q4708" t="s">
        <v>54</v>
      </c>
      <c r="R4708">
        <v>19909</v>
      </c>
      <c r="S4708">
        <v>55625.746000000006</v>
      </c>
      <c r="T4708">
        <v>73982.242180000016</v>
      </c>
      <c r="U4708">
        <v>18356.496180000009</v>
      </c>
      <c r="AX4708" t="s">
        <v>30</v>
      </c>
      <c r="AY4708">
        <v>2018</v>
      </c>
      <c r="AZ4708">
        <v>12</v>
      </c>
      <c r="BA4708" t="s">
        <v>38</v>
      </c>
      <c r="BB4708" t="s">
        <v>82</v>
      </c>
      <c r="BC4708" t="s">
        <v>75</v>
      </c>
      <c r="BD4708" t="s">
        <v>85</v>
      </c>
      <c r="BE4708" t="s">
        <v>56</v>
      </c>
      <c r="BF4708" t="s">
        <v>58</v>
      </c>
      <c r="BG4708">
        <v>7962</v>
      </c>
      <c r="BH4708">
        <v>63703.962</v>
      </c>
      <c r="BI4708">
        <v>94918.903379999989</v>
      </c>
      <c r="BJ4708">
        <v>31214.941379999989</v>
      </c>
    </row>
    <row r="4709" spans="11:62" x14ac:dyDescent="0.15">
      <c r="K4709">
        <v>2018</v>
      </c>
      <c r="L4709" t="s">
        <v>30</v>
      </c>
      <c r="M4709" t="s">
        <v>82</v>
      </c>
      <c r="N4709" t="s">
        <v>75</v>
      </c>
      <c r="O4709" t="s">
        <v>85</v>
      </c>
      <c r="P4709" t="s">
        <v>51</v>
      </c>
      <c r="Q4709" t="s">
        <v>55</v>
      </c>
      <c r="R4709">
        <v>8950</v>
      </c>
      <c r="S4709">
        <v>48115.199999999997</v>
      </c>
      <c r="T4709">
        <v>65436.671999999991</v>
      </c>
      <c r="U4709">
        <v>17321.471999999994</v>
      </c>
      <c r="AX4709" t="s">
        <v>30</v>
      </c>
      <c r="AY4709">
        <v>2018</v>
      </c>
      <c r="AZ4709">
        <v>12</v>
      </c>
      <c r="BA4709" t="s">
        <v>38</v>
      </c>
      <c r="BB4709" t="s">
        <v>82</v>
      </c>
      <c r="BC4709" t="s">
        <v>75</v>
      </c>
      <c r="BD4709" t="s">
        <v>85</v>
      </c>
      <c r="BE4709" t="s">
        <v>56</v>
      </c>
      <c r="BF4709" t="s">
        <v>59</v>
      </c>
      <c r="BG4709">
        <v>7748</v>
      </c>
      <c r="BH4709">
        <v>17990.856</v>
      </c>
      <c r="BI4709">
        <v>24827.381280000001</v>
      </c>
      <c r="BJ4709">
        <v>6836.5252800000017</v>
      </c>
    </row>
    <row r="4710" spans="11:62" x14ac:dyDescent="0.15">
      <c r="K4710">
        <v>2018</v>
      </c>
      <c r="L4710" t="s">
        <v>30</v>
      </c>
      <c r="M4710" t="s">
        <v>82</v>
      </c>
      <c r="N4710" t="s">
        <v>75</v>
      </c>
      <c r="O4710" t="s">
        <v>85</v>
      </c>
      <c r="P4710" t="s">
        <v>56</v>
      </c>
      <c r="Q4710" t="s">
        <v>57</v>
      </c>
      <c r="R4710">
        <v>12575</v>
      </c>
      <c r="S4710">
        <v>190410.65</v>
      </c>
      <c r="T4710">
        <v>255150.27099999998</v>
      </c>
      <c r="U4710">
        <v>64739.620999999985</v>
      </c>
      <c r="AX4710" t="s">
        <v>30</v>
      </c>
      <c r="AY4710">
        <v>2018</v>
      </c>
      <c r="AZ4710">
        <v>12</v>
      </c>
      <c r="BA4710" t="s">
        <v>38</v>
      </c>
      <c r="BB4710" t="s">
        <v>82</v>
      </c>
      <c r="BC4710" t="s">
        <v>75</v>
      </c>
      <c r="BD4710" t="s">
        <v>86</v>
      </c>
      <c r="BE4710" t="s">
        <v>46</v>
      </c>
      <c r="BF4710" t="s">
        <v>47</v>
      </c>
      <c r="BG4710">
        <v>18148</v>
      </c>
      <c r="BH4710">
        <v>23955.360000000001</v>
      </c>
      <c r="BI4710">
        <v>30183.7536</v>
      </c>
      <c r="BJ4710">
        <v>6228.3935999999994</v>
      </c>
    </row>
    <row r="4711" spans="11:62" x14ac:dyDescent="0.15">
      <c r="K4711">
        <v>2018</v>
      </c>
      <c r="L4711" t="s">
        <v>30</v>
      </c>
      <c r="M4711" t="s">
        <v>82</v>
      </c>
      <c r="N4711" t="s">
        <v>75</v>
      </c>
      <c r="O4711" t="s">
        <v>85</v>
      </c>
      <c r="P4711" t="s">
        <v>56</v>
      </c>
      <c r="Q4711" t="s">
        <v>58</v>
      </c>
      <c r="R4711">
        <v>7962</v>
      </c>
      <c r="S4711">
        <v>63703.962</v>
      </c>
      <c r="T4711">
        <v>94918.903379999989</v>
      </c>
      <c r="U4711">
        <v>31214.941379999989</v>
      </c>
      <c r="AX4711" t="s">
        <v>30</v>
      </c>
      <c r="AY4711">
        <v>2018</v>
      </c>
      <c r="AZ4711">
        <v>12</v>
      </c>
      <c r="BA4711" t="s">
        <v>38</v>
      </c>
      <c r="BB4711" t="s">
        <v>82</v>
      </c>
      <c r="BC4711" t="s">
        <v>75</v>
      </c>
      <c r="BD4711" t="s">
        <v>86</v>
      </c>
      <c r="BE4711" t="s">
        <v>46</v>
      </c>
      <c r="BF4711" t="s">
        <v>48</v>
      </c>
      <c r="BG4711">
        <v>8532</v>
      </c>
      <c r="BH4711">
        <v>23650.704000000005</v>
      </c>
      <c r="BI4711">
        <v>31455.436320000008</v>
      </c>
      <c r="BJ4711">
        <v>7804.7323200000028</v>
      </c>
    </row>
    <row r="4712" spans="11:62" x14ac:dyDescent="0.15">
      <c r="K4712">
        <v>2018</v>
      </c>
      <c r="L4712" t="s">
        <v>30</v>
      </c>
      <c r="M4712" t="s">
        <v>82</v>
      </c>
      <c r="N4712" t="s">
        <v>75</v>
      </c>
      <c r="O4712" t="s">
        <v>85</v>
      </c>
      <c r="P4712" t="s">
        <v>56</v>
      </c>
      <c r="Q4712" t="s">
        <v>59</v>
      </c>
      <c r="R4712">
        <v>7748</v>
      </c>
      <c r="S4712">
        <v>17990.856</v>
      </c>
      <c r="T4712">
        <v>24827.381280000001</v>
      </c>
      <c r="U4712">
        <v>6836.5252800000017</v>
      </c>
      <c r="AX4712" t="s">
        <v>30</v>
      </c>
      <c r="AY4712">
        <v>2018</v>
      </c>
      <c r="AZ4712">
        <v>12</v>
      </c>
      <c r="BA4712" t="s">
        <v>38</v>
      </c>
      <c r="BB4712" t="s">
        <v>82</v>
      </c>
      <c r="BC4712" t="s">
        <v>75</v>
      </c>
      <c r="BD4712" t="s">
        <v>86</v>
      </c>
      <c r="BE4712" t="s">
        <v>46</v>
      </c>
      <c r="BF4712" t="s">
        <v>49</v>
      </c>
      <c r="BG4712">
        <v>9516</v>
      </c>
      <c r="BH4712">
        <v>23447.423999999999</v>
      </c>
      <c r="BI4712">
        <v>33529.816319999998</v>
      </c>
      <c r="BJ4712">
        <v>10082.392319999999</v>
      </c>
    </row>
    <row r="4713" spans="11:62" x14ac:dyDescent="0.15">
      <c r="K4713">
        <v>2018</v>
      </c>
      <c r="L4713" t="s">
        <v>30</v>
      </c>
      <c r="M4713" t="s">
        <v>82</v>
      </c>
      <c r="N4713" t="s">
        <v>75</v>
      </c>
      <c r="O4713" t="s">
        <v>86</v>
      </c>
      <c r="P4713" t="s">
        <v>46</v>
      </c>
      <c r="Q4713" t="s">
        <v>47</v>
      </c>
      <c r="R4713">
        <v>18148</v>
      </c>
      <c r="S4713">
        <v>23955.360000000001</v>
      </c>
      <c r="T4713">
        <v>30183.7536</v>
      </c>
      <c r="U4713">
        <v>6228.3935999999994</v>
      </c>
      <c r="AX4713" t="s">
        <v>30</v>
      </c>
      <c r="AY4713">
        <v>2018</v>
      </c>
      <c r="AZ4713">
        <v>12</v>
      </c>
      <c r="BA4713" t="s">
        <v>38</v>
      </c>
      <c r="BB4713" t="s">
        <v>82</v>
      </c>
      <c r="BC4713" t="s">
        <v>75</v>
      </c>
      <c r="BD4713" t="s">
        <v>86</v>
      </c>
      <c r="BE4713" t="s">
        <v>46</v>
      </c>
      <c r="BF4713" t="s">
        <v>50</v>
      </c>
      <c r="BG4713">
        <v>6189</v>
      </c>
      <c r="BH4713">
        <v>31464.875999999997</v>
      </c>
      <c r="BI4713">
        <v>43736.177639999994</v>
      </c>
      <c r="BJ4713">
        <v>12271.301639999998</v>
      </c>
    </row>
    <row r="4714" spans="11:62" x14ac:dyDescent="0.15">
      <c r="K4714">
        <v>2018</v>
      </c>
      <c r="L4714" t="s">
        <v>30</v>
      </c>
      <c r="M4714" t="s">
        <v>82</v>
      </c>
      <c r="N4714" t="s">
        <v>75</v>
      </c>
      <c r="O4714" t="s">
        <v>86</v>
      </c>
      <c r="P4714" t="s">
        <v>46</v>
      </c>
      <c r="Q4714" t="s">
        <v>48</v>
      </c>
      <c r="R4714">
        <v>8532</v>
      </c>
      <c r="S4714">
        <v>23650.704000000005</v>
      </c>
      <c r="T4714">
        <v>31455.436320000008</v>
      </c>
      <c r="U4714">
        <v>7804.7323200000028</v>
      </c>
      <c r="AX4714" t="s">
        <v>30</v>
      </c>
      <c r="AY4714">
        <v>2018</v>
      </c>
      <c r="AZ4714">
        <v>12</v>
      </c>
      <c r="BA4714" t="s">
        <v>38</v>
      </c>
      <c r="BB4714" t="s">
        <v>82</v>
      </c>
      <c r="BC4714" t="s">
        <v>75</v>
      </c>
      <c r="BD4714" t="s">
        <v>86</v>
      </c>
      <c r="BE4714" t="s">
        <v>51</v>
      </c>
      <c r="BF4714" t="s">
        <v>52</v>
      </c>
      <c r="BG4714">
        <v>9810</v>
      </c>
      <c r="BH4714">
        <v>41005.800000000003</v>
      </c>
      <c r="BI4714">
        <v>54127.656000000003</v>
      </c>
      <c r="BJ4714">
        <v>13121.856</v>
      </c>
    </row>
    <row r="4715" spans="11:62" x14ac:dyDescent="0.15">
      <c r="K4715">
        <v>2018</v>
      </c>
      <c r="L4715" t="s">
        <v>30</v>
      </c>
      <c r="M4715" t="s">
        <v>82</v>
      </c>
      <c r="N4715" t="s">
        <v>75</v>
      </c>
      <c r="O4715" t="s">
        <v>86</v>
      </c>
      <c r="P4715" t="s">
        <v>46</v>
      </c>
      <c r="Q4715" t="s">
        <v>49</v>
      </c>
      <c r="R4715">
        <v>9516</v>
      </c>
      <c r="S4715">
        <v>23447.423999999999</v>
      </c>
      <c r="T4715">
        <v>33529.816319999998</v>
      </c>
      <c r="U4715">
        <v>10082.392319999999</v>
      </c>
      <c r="AX4715" t="s">
        <v>30</v>
      </c>
      <c r="AY4715">
        <v>2018</v>
      </c>
      <c r="AZ4715">
        <v>12</v>
      </c>
      <c r="BA4715" t="s">
        <v>38</v>
      </c>
      <c r="BB4715" t="s">
        <v>82</v>
      </c>
      <c r="BC4715" t="s">
        <v>75</v>
      </c>
      <c r="BD4715" t="s">
        <v>86</v>
      </c>
      <c r="BE4715" t="s">
        <v>51</v>
      </c>
      <c r="BF4715" t="s">
        <v>53</v>
      </c>
      <c r="BG4715">
        <v>10041</v>
      </c>
      <c r="BH4715">
        <v>75789.468000000008</v>
      </c>
      <c r="BI4715">
        <v>105347.36052000002</v>
      </c>
      <c r="BJ4715">
        <v>29557.892520000009</v>
      </c>
    </row>
    <row r="4716" spans="11:62" x14ac:dyDescent="0.15">
      <c r="K4716">
        <v>2018</v>
      </c>
      <c r="L4716" t="s">
        <v>30</v>
      </c>
      <c r="M4716" t="s">
        <v>82</v>
      </c>
      <c r="N4716" t="s">
        <v>75</v>
      </c>
      <c r="O4716" t="s">
        <v>86</v>
      </c>
      <c r="P4716" t="s">
        <v>46</v>
      </c>
      <c r="Q4716" t="s">
        <v>50</v>
      </c>
      <c r="R4716">
        <v>6189</v>
      </c>
      <c r="S4716">
        <v>31464.875999999997</v>
      </c>
      <c r="T4716">
        <v>43736.177639999994</v>
      </c>
      <c r="U4716">
        <v>12271.301639999998</v>
      </c>
      <c r="AX4716" t="s">
        <v>30</v>
      </c>
      <c r="AY4716">
        <v>2018</v>
      </c>
      <c r="AZ4716">
        <v>12</v>
      </c>
      <c r="BA4716" t="s">
        <v>38</v>
      </c>
      <c r="BB4716" t="s">
        <v>82</v>
      </c>
      <c r="BC4716" t="s">
        <v>75</v>
      </c>
      <c r="BD4716" t="s">
        <v>86</v>
      </c>
      <c r="BE4716" t="s">
        <v>51</v>
      </c>
      <c r="BF4716" t="s">
        <v>54</v>
      </c>
      <c r="BG4716">
        <v>12778</v>
      </c>
      <c r="BH4716">
        <v>35420.616000000002</v>
      </c>
      <c r="BI4716">
        <v>48526.243920000001</v>
      </c>
      <c r="BJ4716">
        <v>13105.627919999999</v>
      </c>
    </row>
    <row r="4717" spans="11:62" x14ac:dyDescent="0.15">
      <c r="K4717">
        <v>2018</v>
      </c>
      <c r="L4717" t="s">
        <v>30</v>
      </c>
      <c r="M4717" t="s">
        <v>82</v>
      </c>
      <c r="N4717" t="s">
        <v>75</v>
      </c>
      <c r="O4717" t="s">
        <v>86</v>
      </c>
      <c r="P4717" t="s">
        <v>51</v>
      </c>
      <c r="Q4717" t="s">
        <v>52</v>
      </c>
      <c r="R4717">
        <v>9810</v>
      </c>
      <c r="S4717">
        <v>41005.800000000003</v>
      </c>
      <c r="T4717">
        <v>54127.656000000003</v>
      </c>
      <c r="U4717">
        <v>13121.856</v>
      </c>
      <c r="AX4717" t="s">
        <v>30</v>
      </c>
      <c r="AY4717">
        <v>2018</v>
      </c>
      <c r="AZ4717">
        <v>12</v>
      </c>
      <c r="BA4717" t="s">
        <v>38</v>
      </c>
      <c r="BB4717" t="s">
        <v>82</v>
      </c>
      <c r="BC4717" t="s">
        <v>75</v>
      </c>
      <c r="BD4717" t="s">
        <v>86</v>
      </c>
      <c r="BE4717" t="s">
        <v>51</v>
      </c>
      <c r="BF4717" t="s">
        <v>55</v>
      </c>
      <c r="BG4717">
        <v>13545</v>
      </c>
      <c r="BH4717">
        <v>81920.160000000003</v>
      </c>
      <c r="BI4717">
        <v>113869.0224</v>
      </c>
      <c r="BJ4717">
        <v>31948.862399999998</v>
      </c>
    </row>
    <row r="4718" spans="11:62" x14ac:dyDescent="0.15">
      <c r="K4718">
        <v>2018</v>
      </c>
      <c r="L4718" t="s">
        <v>30</v>
      </c>
      <c r="M4718" t="s">
        <v>82</v>
      </c>
      <c r="N4718" t="s">
        <v>75</v>
      </c>
      <c r="O4718" t="s">
        <v>86</v>
      </c>
      <c r="P4718" t="s">
        <v>51</v>
      </c>
      <c r="Q4718" t="s">
        <v>53</v>
      </c>
      <c r="R4718">
        <v>10041</v>
      </c>
      <c r="S4718">
        <v>75789.468000000008</v>
      </c>
      <c r="T4718">
        <v>105347.36052000002</v>
      </c>
      <c r="U4718">
        <v>29557.892520000009</v>
      </c>
      <c r="AX4718" t="s">
        <v>30</v>
      </c>
      <c r="AY4718">
        <v>2018</v>
      </c>
      <c r="AZ4718">
        <v>12</v>
      </c>
      <c r="BA4718" t="s">
        <v>38</v>
      </c>
      <c r="BB4718" t="s">
        <v>82</v>
      </c>
      <c r="BC4718" t="s">
        <v>75</v>
      </c>
      <c r="BD4718" t="s">
        <v>86</v>
      </c>
      <c r="BE4718" t="s">
        <v>56</v>
      </c>
      <c r="BF4718" t="s">
        <v>57</v>
      </c>
      <c r="BG4718">
        <v>5777</v>
      </c>
      <c r="BH4718">
        <v>90571.805999999997</v>
      </c>
      <c r="BI4718">
        <v>111403.32138000001</v>
      </c>
      <c r="BJ4718">
        <v>20831.515380000012</v>
      </c>
    </row>
    <row r="4719" spans="11:62" x14ac:dyDescent="0.15">
      <c r="K4719">
        <v>2018</v>
      </c>
      <c r="L4719" t="s">
        <v>30</v>
      </c>
      <c r="M4719" t="s">
        <v>82</v>
      </c>
      <c r="N4719" t="s">
        <v>75</v>
      </c>
      <c r="O4719" t="s">
        <v>86</v>
      </c>
      <c r="P4719" t="s">
        <v>51</v>
      </c>
      <c r="Q4719" t="s">
        <v>54</v>
      </c>
      <c r="R4719">
        <v>12778</v>
      </c>
      <c r="S4719">
        <v>35420.616000000002</v>
      </c>
      <c r="T4719">
        <v>48526.243920000001</v>
      </c>
      <c r="U4719">
        <v>13105.627919999999</v>
      </c>
      <c r="AX4719" t="s">
        <v>30</v>
      </c>
      <c r="AY4719">
        <v>2018</v>
      </c>
      <c r="AZ4719">
        <v>12</v>
      </c>
      <c r="BA4719" t="s">
        <v>38</v>
      </c>
      <c r="BB4719" t="s">
        <v>82</v>
      </c>
      <c r="BC4719" t="s">
        <v>75</v>
      </c>
      <c r="BD4719" t="s">
        <v>86</v>
      </c>
      <c r="BE4719" t="s">
        <v>56</v>
      </c>
      <c r="BF4719" t="s">
        <v>58</v>
      </c>
      <c r="BG4719">
        <v>10112</v>
      </c>
      <c r="BH4719">
        <v>73261.440000000002</v>
      </c>
      <c r="BI4719">
        <v>90111.571200000006</v>
      </c>
      <c r="BJ4719">
        <v>16850.131200000003</v>
      </c>
    </row>
    <row r="4720" spans="11:62" x14ac:dyDescent="0.15">
      <c r="K4720">
        <v>2018</v>
      </c>
      <c r="L4720" t="s">
        <v>30</v>
      </c>
      <c r="M4720" t="s">
        <v>82</v>
      </c>
      <c r="N4720" t="s">
        <v>75</v>
      </c>
      <c r="O4720" t="s">
        <v>86</v>
      </c>
      <c r="P4720" t="s">
        <v>51</v>
      </c>
      <c r="Q4720" t="s">
        <v>55</v>
      </c>
      <c r="R4720">
        <v>13545</v>
      </c>
      <c r="S4720">
        <v>81920.160000000003</v>
      </c>
      <c r="T4720">
        <v>113869.0224</v>
      </c>
      <c r="U4720">
        <v>31948.862399999998</v>
      </c>
      <c r="AX4720" t="s">
        <v>30</v>
      </c>
      <c r="AY4720">
        <v>2018</v>
      </c>
      <c r="AZ4720">
        <v>12</v>
      </c>
      <c r="BA4720" t="s">
        <v>38</v>
      </c>
      <c r="BB4720" t="s">
        <v>82</v>
      </c>
      <c r="BC4720" t="s">
        <v>75</v>
      </c>
      <c r="BD4720" t="s">
        <v>86</v>
      </c>
      <c r="BE4720" t="s">
        <v>56</v>
      </c>
      <c r="BF4720" t="s">
        <v>59</v>
      </c>
      <c r="BG4720">
        <v>19551</v>
      </c>
      <c r="BH4720">
        <v>39062.898000000001</v>
      </c>
      <c r="BI4720">
        <v>48828.622499999998</v>
      </c>
      <c r="BJ4720">
        <v>9765.7244999999966</v>
      </c>
    </row>
    <row r="4721" spans="11:62" x14ac:dyDescent="0.15">
      <c r="K4721">
        <v>2018</v>
      </c>
      <c r="L4721" t="s">
        <v>30</v>
      </c>
      <c r="M4721" t="s">
        <v>82</v>
      </c>
      <c r="N4721" t="s">
        <v>75</v>
      </c>
      <c r="O4721" t="s">
        <v>86</v>
      </c>
      <c r="P4721" t="s">
        <v>56</v>
      </c>
      <c r="Q4721" t="s">
        <v>57</v>
      </c>
      <c r="R4721">
        <v>5777</v>
      </c>
      <c r="S4721">
        <v>90571.805999999997</v>
      </c>
      <c r="T4721">
        <v>111403.32138000001</v>
      </c>
      <c r="U4721">
        <v>20831.515380000012</v>
      </c>
      <c r="AX4721" t="s">
        <v>30</v>
      </c>
      <c r="AY4721">
        <v>2018</v>
      </c>
      <c r="AZ4721">
        <v>12</v>
      </c>
      <c r="BA4721" t="s">
        <v>38</v>
      </c>
      <c r="BB4721" t="s">
        <v>82</v>
      </c>
      <c r="BC4721" t="s">
        <v>75</v>
      </c>
      <c r="BD4721" t="s">
        <v>87</v>
      </c>
      <c r="BE4721" t="s">
        <v>46</v>
      </c>
      <c r="BF4721" t="s">
        <v>47</v>
      </c>
      <c r="BG4721">
        <v>7480</v>
      </c>
      <c r="BH4721">
        <v>10142.879999999999</v>
      </c>
      <c r="BI4721">
        <v>14301.460799999999</v>
      </c>
      <c r="BJ4721">
        <v>4158.5807999999997</v>
      </c>
    </row>
    <row r="4722" spans="11:62" x14ac:dyDescent="0.15">
      <c r="K4722">
        <v>2018</v>
      </c>
      <c r="L4722" t="s">
        <v>30</v>
      </c>
      <c r="M4722" t="s">
        <v>82</v>
      </c>
      <c r="N4722" t="s">
        <v>75</v>
      </c>
      <c r="O4722" t="s">
        <v>86</v>
      </c>
      <c r="P4722" t="s">
        <v>56</v>
      </c>
      <c r="Q4722" t="s">
        <v>58</v>
      </c>
      <c r="R4722">
        <v>10112</v>
      </c>
      <c r="S4722">
        <v>73261.440000000002</v>
      </c>
      <c r="T4722">
        <v>90111.571200000006</v>
      </c>
      <c r="U4722">
        <v>16850.131200000003</v>
      </c>
      <c r="AX4722" t="s">
        <v>30</v>
      </c>
      <c r="AY4722">
        <v>2018</v>
      </c>
      <c r="AZ4722">
        <v>12</v>
      </c>
      <c r="BA4722" t="s">
        <v>38</v>
      </c>
      <c r="BB4722" t="s">
        <v>82</v>
      </c>
      <c r="BC4722" t="s">
        <v>75</v>
      </c>
      <c r="BD4722" t="s">
        <v>87</v>
      </c>
      <c r="BE4722" t="s">
        <v>46</v>
      </c>
      <c r="BF4722" t="s">
        <v>48</v>
      </c>
      <c r="BG4722">
        <v>15650</v>
      </c>
      <c r="BH4722">
        <v>42693.2</v>
      </c>
      <c r="BI4722">
        <v>52085.703999999998</v>
      </c>
      <c r="BJ4722">
        <v>9392.5040000000008</v>
      </c>
    </row>
    <row r="4723" spans="11:62" x14ac:dyDescent="0.15">
      <c r="K4723">
        <v>2018</v>
      </c>
      <c r="L4723" t="s">
        <v>30</v>
      </c>
      <c r="M4723" t="s">
        <v>82</v>
      </c>
      <c r="N4723" t="s">
        <v>75</v>
      </c>
      <c r="O4723" t="s">
        <v>86</v>
      </c>
      <c r="P4723" t="s">
        <v>56</v>
      </c>
      <c r="Q4723" t="s">
        <v>59</v>
      </c>
      <c r="R4723">
        <v>19551</v>
      </c>
      <c r="S4723">
        <v>39062.898000000001</v>
      </c>
      <c r="T4723">
        <v>48828.622499999998</v>
      </c>
      <c r="U4723">
        <v>9765.7244999999966</v>
      </c>
      <c r="AX4723" t="s">
        <v>30</v>
      </c>
      <c r="AY4723">
        <v>2018</v>
      </c>
      <c r="AZ4723">
        <v>12</v>
      </c>
      <c r="BA4723" t="s">
        <v>38</v>
      </c>
      <c r="BB4723" t="s">
        <v>82</v>
      </c>
      <c r="BC4723" t="s">
        <v>75</v>
      </c>
      <c r="BD4723" t="s">
        <v>87</v>
      </c>
      <c r="BE4723" t="s">
        <v>46</v>
      </c>
      <c r="BF4723" t="s">
        <v>49</v>
      </c>
      <c r="BG4723">
        <v>14276</v>
      </c>
      <c r="BH4723">
        <v>36432.351999999999</v>
      </c>
      <c r="BI4723">
        <v>47362.0576</v>
      </c>
      <c r="BJ4723">
        <v>10929.705600000001</v>
      </c>
    </row>
    <row r="4724" spans="11:62" x14ac:dyDescent="0.15">
      <c r="K4724">
        <v>2018</v>
      </c>
      <c r="L4724" t="s">
        <v>30</v>
      </c>
      <c r="M4724" t="s">
        <v>82</v>
      </c>
      <c r="N4724" t="s">
        <v>75</v>
      </c>
      <c r="O4724" t="s">
        <v>87</v>
      </c>
      <c r="P4724" t="s">
        <v>46</v>
      </c>
      <c r="Q4724" t="s">
        <v>47</v>
      </c>
      <c r="R4724">
        <v>7480</v>
      </c>
      <c r="S4724">
        <v>10142.879999999999</v>
      </c>
      <c r="T4724">
        <v>14301.460799999999</v>
      </c>
      <c r="U4724">
        <v>4158.5807999999997</v>
      </c>
      <c r="AX4724" t="s">
        <v>30</v>
      </c>
      <c r="AY4724">
        <v>2018</v>
      </c>
      <c r="AZ4724">
        <v>12</v>
      </c>
      <c r="BA4724" t="s">
        <v>38</v>
      </c>
      <c r="BB4724" t="s">
        <v>82</v>
      </c>
      <c r="BC4724" t="s">
        <v>75</v>
      </c>
      <c r="BD4724" t="s">
        <v>87</v>
      </c>
      <c r="BE4724" t="s">
        <v>46</v>
      </c>
      <c r="BF4724" t="s">
        <v>50</v>
      </c>
      <c r="BG4724">
        <v>13494</v>
      </c>
      <c r="BH4724">
        <v>71923.01999999999</v>
      </c>
      <c r="BI4724">
        <v>97096.07699999999</v>
      </c>
      <c r="BJ4724">
        <v>25173.057000000001</v>
      </c>
    </row>
    <row r="4725" spans="11:62" x14ac:dyDescent="0.15">
      <c r="K4725">
        <v>2018</v>
      </c>
      <c r="L4725" t="s">
        <v>30</v>
      </c>
      <c r="M4725" t="s">
        <v>82</v>
      </c>
      <c r="N4725" t="s">
        <v>75</v>
      </c>
      <c r="O4725" t="s">
        <v>87</v>
      </c>
      <c r="P4725" t="s">
        <v>46</v>
      </c>
      <c r="Q4725" t="s">
        <v>48</v>
      </c>
      <c r="R4725">
        <v>15650</v>
      </c>
      <c r="S4725">
        <v>42693.2</v>
      </c>
      <c r="T4725">
        <v>52085.703999999998</v>
      </c>
      <c r="U4725">
        <v>9392.5040000000008</v>
      </c>
      <c r="AX4725" t="s">
        <v>30</v>
      </c>
      <c r="AY4725">
        <v>2018</v>
      </c>
      <c r="AZ4725">
        <v>12</v>
      </c>
      <c r="BA4725" t="s">
        <v>38</v>
      </c>
      <c r="BB4725" t="s">
        <v>82</v>
      </c>
      <c r="BC4725" t="s">
        <v>75</v>
      </c>
      <c r="BD4725" t="s">
        <v>87</v>
      </c>
      <c r="BE4725" t="s">
        <v>51</v>
      </c>
      <c r="BF4725" t="s">
        <v>52</v>
      </c>
      <c r="BG4725">
        <v>10294</v>
      </c>
      <c r="BH4725">
        <v>44593.608</v>
      </c>
      <c r="BI4725">
        <v>60201.370800000004</v>
      </c>
      <c r="BJ4725">
        <v>15607.762800000004</v>
      </c>
    </row>
    <row r="4726" spans="11:62" x14ac:dyDescent="0.15">
      <c r="K4726">
        <v>2018</v>
      </c>
      <c r="L4726" t="s">
        <v>30</v>
      </c>
      <c r="M4726" t="s">
        <v>82</v>
      </c>
      <c r="N4726" t="s">
        <v>75</v>
      </c>
      <c r="O4726" t="s">
        <v>87</v>
      </c>
      <c r="P4726" t="s">
        <v>46</v>
      </c>
      <c r="Q4726" t="s">
        <v>49</v>
      </c>
      <c r="R4726">
        <v>14276</v>
      </c>
      <c r="S4726">
        <v>36432.351999999999</v>
      </c>
      <c r="T4726">
        <v>47362.0576</v>
      </c>
      <c r="U4726">
        <v>10929.705600000001</v>
      </c>
      <c r="AX4726" t="s">
        <v>30</v>
      </c>
      <c r="AY4726">
        <v>2018</v>
      </c>
      <c r="AZ4726">
        <v>12</v>
      </c>
      <c r="BA4726" t="s">
        <v>38</v>
      </c>
      <c r="BB4726" t="s">
        <v>82</v>
      </c>
      <c r="BC4726" t="s">
        <v>75</v>
      </c>
      <c r="BD4726" t="s">
        <v>87</v>
      </c>
      <c r="BE4726" t="s">
        <v>51</v>
      </c>
      <c r="BF4726" t="s">
        <v>53</v>
      </c>
      <c r="BG4726">
        <v>9420</v>
      </c>
      <c r="BH4726">
        <v>74945.52</v>
      </c>
      <c r="BI4726">
        <v>104174.27280000001</v>
      </c>
      <c r="BJ4726">
        <v>29228.752800000002</v>
      </c>
    </row>
    <row r="4727" spans="11:62" x14ac:dyDescent="0.15">
      <c r="K4727">
        <v>2018</v>
      </c>
      <c r="L4727" t="s">
        <v>30</v>
      </c>
      <c r="M4727" t="s">
        <v>82</v>
      </c>
      <c r="N4727" t="s">
        <v>75</v>
      </c>
      <c r="O4727" t="s">
        <v>87</v>
      </c>
      <c r="P4727" t="s">
        <v>46</v>
      </c>
      <c r="Q4727" t="s">
        <v>50</v>
      </c>
      <c r="R4727">
        <v>13494</v>
      </c>
      <c r="S4727">
        <v>71923.01999999999</v>
      </c>
      <c r="T4727">
        <v>97096.07699999999</v>
      </c>
      <c r="U4727">
        <v>25173.057000000001</v>
      </c>
      <c r="AX4727" t="s">
        <v>30</v>
      </c>
      <c r="AY4727">
        <v>2018</v>
      </c>
      <c r="AZ4727">
        <v>12</v>
      </c>
      <c r="BA4727" t="s">
        <v>38</v>
      </c>
      <c r="BB4727" t="s">
        <v>82</v>
      </c>
      <c r="BC4727" t="s">
        <v>75</v>
      </c>
      <c r="BD4727" t="s">
        <v>87</v>
      </c>
      <c r="BE4727" t="s">
        <v>51</v>
      </c>
      <c r="BF4727" t="s">
        <v>54</v>
      </c>
      <c r="BG4727">
        <v>15073</v>
      </c>
      <c r="BH4727">
        <v>36808.266000000003</v>
      </c>
      <c r="BI4727">
        <v>51163.489740000005</v>
      </c>
      <c r="BJ4727">
        <v>14355.223740000001</v>
      </c>
    </row>
    <row r="4728" spans="11:62" x14ac:dyDescent="0.15">
      <c r="K4728">
        <v>2018</v>
      </c>
      <c r="L4728" t="s">
        <v>30</v>
      </c>
      <c r="M4728" t="s">
        <v>82</v>
      </c>
      <c r="N4728" t="s">
        <v>75</v>
      </c>
      <c r="O4728" t="s">
        <v>87</v>
      </c>
      <c r="P4728" t="s">
        <v>51</v>
      </c>
      <c r="Q4728" t="s">
        <v>52</v>
      </c>
      <c r="R4728">
        <v>10294</v>
      </c>
      <c r="S4728">
        <v>44593.608</v>
      </c>
      <c r="T4728">
        <v>60201.370800000004</v>
      </c>
      <c r="U4728">
        <v>15607.762800000004</v>
      </c>
      <c r="AX4728" t="s">
        <v>30</v>
      </c>
      <c r="AY4728">
        <v>2018</v>
      </c>
      <c r="AZ4728">
        <v>12</v>
      </c>
      <c r="BA4728" t="s">
        <v>38</v>
      </c>
      <c r="BB4728" t="s">
        <v>82</v>
      </c>
      <c r="BC4728" t="s">
        <v>75</v>
      </c>
      <c r="BD4728" t="s">
        <v>87</v>
      </c>
      <c r="BE4728" t="s">
        <v>51</v>
      </c>
      <c r="BF4728" t="s">
        <v>55</v>
      </c>
      <c r="BG4728">
        <v>12863</v>
      </c>
      <c r="BH4728">
        <v>72856.031999999992</v>
      </c>
      <c r="BI4728">
        <v>101269.88447999999</v>
      </c>
      <c r="BJ4728">
        <v>28413.852480000001</v>
      </c>
    </row>
    <row r="4729" spans="11:62" x14ac:dyDescent="0.15">
      <c r="K4729">
        <v>2018</v>
      </c>
      <c r="L4729" t="s">
        <v>30</v>
      </c>
      <c r="M4729" t="s">
        <v>82</v>
      </c>
      <c r="N4729" t="s">
        <v>75</v>
      </c>
      <c r="O4729" t="s">
        <v>87</v>
      </c>
      <c r="P4729" t="s">
        <v>51</v>
      </c>
      <c r="Q4729" t="s">
        <v>53</v>
      </c>
      <c r="R4729">
        <v>9420</v>
      </c>
      <c r="S4729">
        <v>74945.52</v>
      </c>
      <c r="T4729">
        <v>104174.27280000001</v>
      </c>
      <c r="U4729">
        <v>29228.752800000002</v>
      </c>
      <c r="AX4729" t="s">
        <v>30</v>
      </c>
      <c r="AY4729">
        <v>2018</v>
      </c>
      <c r="AZ4729">
        <v>12</v>
      </c>
      <c r="BA4729" t="s">
        <v>38</v>
      </c>
      <c r="BB4729" t="s">
        <v>82</v>
      </c>
      <c r="BC4729" t="s">
        <v>75</v>
      </c>
      <c r="BD4729" t="s">
        <v>87</v>
      </c>
      <c r="BE4729" t="s">
        <v>56</v>
      </c>
      <c r="BF4729" t="s">
        <v>57</v>
      </c>
      <c r="BG4729">
        <v>10892</v>
      </c>
      <c r="BH4729">
        <v>189738.64000000004</v>
      </c>
      <c r="BI4729">
        <v>231481.14080000005</v>
      </c>
      <c r="BJ4729">
        <v>41742.500800000009</v>
      </c>
    </row>
    <row r="4730" spans="11:62" x14ac:dyDescent="0.15">
      <c r="K4730">
        <v>2018</v>
      </c>
      <c r="L4730" t="s">
        <v>30</v>
      </c>
      <c r="M4730" t="s">
        <v>82</v>
      </c>
      <c r="N4730" t="s">
        <v>75</v>
      </c>
      <c r="O4730" t="s">
        <v>87</v>
      </c>
      <c r="P4730" t="s">
        <v>51</v>
      </c>
      <c r="Q4730" t="s">
        <v>54</v>
      </c>
      <c r="R4730">
        <v>15073</v>
      </c>
      <c r="S4730">
        <v>36808.266000000003</v>
      </c>
      <c r="T4730">
        <v>51163.489740000005</v>
      </c>
      <c r="U4730">
        <v>14355.223740000001</v>
      </c>
      <c r="AX4730" t="s">
        <v>30</v>
      </c>
      <c r="AY4730">
        <v>2018</v>
      </c>
      <c r="AZ4730">
        <v>12</v>
      </c>
      <c r="BA4730" t="s">
        <v>38</v>
      </c>
      <c r="BB4730" t="s">
        <v>82</v>
      </c>
      <c r="BC4730" t="s">
        <v>75</v>
      </c>
      <c r="BD4730" t="s">
        <v>87</v>
      </c>
      <c r="BE4730" t="s">
        <v>56</v>
      </c>
      <c r="BF4730" t="s">
        <v>58</v>
      </c>
      <c r="BG4730">
        <v>13726</v>
      </c>
      <c r="BH4730">
        <v>111551.202</v>
      </c>
      <c r="BI4730">
        <v>151709.63472</v>
      </c>
      <c r="BJ4730">
        <v>40158.432719999997</v>
      </c>
    </row>
    <row r="4731" spans="11:62" x14ac:dyDescent="0.15">
      <c r="K4731">
        <v>2018</v>
      </c>
      <c r="L4731" t="s">
        <v>30</v>
      </c>
      <c r="M4731" t="s">
        <v>82</v>
      </c>
      <c r="N4731" t="s">
        <v>75</v>
      </c>
      <c r="O4731" t="s">
        <v>87</v>
      </c>
      <c r="P4731" t="s">
        <v>51</v>
      </c>
      <c r="Q4731" t="s">
        <v>55</v>
      </c>
      <c r="R4731">
        <v>12863</v>
      </c>
      <c r="S4731">
        <v>72856.031999999992</v>
      </c>
      <c r="T4731">
        <v>101269.88447999999</v>
      </c>
      <c r="U4731">
        <v>28413.852480000001</v>
      </c>
      <c r="AX4731" t="s">
        <v>30</v>
      </c>
      <c r="AY4731">
        <v>2018</v>
      </c>
      <c r="AZ4731">
        <v>12</v>
      </c>
      <c r="BA4731" t="s">
        <v>38</v>
      </c>
      <c r="BB4731" t="s">
        <v>82</v>
      </c>
      <c r="BC4731" t="s">
        <v>75</v>
      </c>
      <c r="BD4731" t="s">
        <v>87</v>
      </c>
      <c r="BE4731" t="s">
        <v>56</v>
      </c>
      <c r="BF4731" t="s">
        <v>59</v>
      </c>
      <c r="BG4731">
        <v>11591</v>
      </c>
      <c r="BH4731">
        <v>23576.093999999997</v>
      </c>
      <c r="BI4731">
        <v>33713.814419999995</v>
      </c>
      <c r="BJ4731">
        <v>10137.720419999998</v>
      </c>
    </row>
    <row r="4732" spans="11:62" x14ac:dyDescent="0.15">
      <c r="K4732">
        <v>2018</v>
      </c>
      <c r="L4732" t="s">
        <v>30</v>
      </c>
      <c r="M4732" t="s">
        <v>82</v>
      </c>
      <c r="N4732" t="s">
        <v>75</v>
      </c>
      <c r="O4732" t="s">
        <v>87</v>
      </c>
      <c r="P4732" t="s">
        <v>56</v>
      </c>
      <c r="Q4732" t="s">
        <v>57</v>
      </c>
      <c r="R4732">
        <v>10892</v>
      </c>
      <c r="S4732">
        <v>189738.64000000004</v>
      </c>
      <c r="T4732">
        <v>231481.14080000005</v>
      </c>
      <c r="U4732">
        <v>41742.500800000009</v>
      </c>
      <c r="AX4732" t="s">
        <v>30</v>
      </c>
      <c r="AY4732">
        <v>2018</v>
      </c>
      <c r="AZ4732">
        <v>12</v>
      </c>
      <c r="BA4732" t="s">
        <v>38</v>
      </c>
      <c r="BB4732" t="s">
        <v>82</v>
      </c>
      <c r="BC4732" t="s">
        <v>75</v>
      </c>
      <c r="BD4732" t="s">
        <v>88</v>
      </c>
      <c r="BE4732" t="s">
        <v>46</v>
      </c>
      <c r="BF4732" t="s">
        <v>47</v>
      </c>
      <c r="BG4732">
        <v>16508</v>
      </c>
      <c r="BH4732">
        <v>24960.095999999998</v>
      </c>
      <c r="BI4732">
        <v>33945.730559999996</v>
      </c>
      <c r="BJ4732">
        <v>8985.6345599999986</v>
      </c>
    </row>
    <row r="4733" spans="11:62" x14ac:dyDescent="0.15">
      <c r="K4733">
        <v>2018</v>
      </c>
      <c r="L4733" t="s">
        <v>30</v>
      </c>
      <c r="M4733" t="s">
        <v>82</v>
      </c>
      <c r="N4733" t="s">
        <v>75</v>
      </c>
      <c r="O4733" t="s">
        <v>87</v>
      </c>
      <c r="P4733" t="s">
        <v>56</v>
      </c>
      <c r="Q4733" t="s">
        <v>58</v>
      </c>
      <c r="R4733">
        <v>13726</v>
      </c>
      <c r="S4733">
        <v>111551.202</v>
      </c>
      <c r="T4733">
        <v>151709.63472</v>
      </c>
      <c r="U4733">
        <v>40158.432719999997</v>
      </c>
      <c r="AX4733" t="s">
        <v>30</v>
      </c>
      <c r="AY4733">
        <v>2018</v>
      </c>
      <c r="AZ4733">
        <v>12</v>
      </c>
      <c r="BA4733" t="s">
        <v>38</v>
      </c>
      <c r="BB4733" t="s">
        <v>82</v>
      </c>
      <c r="BC4733" t="s">
        <v>75</v>
      </c>
      <c r="BD4733" t="s">
        <v>88</v>
      </c>
      <c r="BE4733" t="s">
        <v>46</v>
      </c>
      <c r="BF4733" t="s">
        <v>48</v>
      </c>
      <c r="BG4733">
        <v>10474</v>
      </c>
      <c r="BH4733">
        <v>26499.220000000005</v>
      </c>
      <c r="BI4733">
        <v>37363.900200000004</v>
      </c>
      <c r="BJ4733">
        <v>10864.680199999999</v>
      </c>
    </row>
    <row r="4734" spans="11:62" x14ac:dyDescent="0.15">
      <c r="K4734">
        <v>2018</v>
      </c>
      <c r="L4734" t="s">
        <v>30</v>
      </c>
      <c r="M4734" t="s">
        <v>82</v>
      </c>
      <c r="N4734" t="s">
        <v>75</v>
      </c>
      <c r="O4734" t="s">
        <v>87</v>
      </c>
      <c r="P4734" t="s">
        <v>56</v>
      </c>
      <c r="Q4734" t="s">
        <v>59</v>
      </c>
      <c r="R4734">
        <v>11591</v>
      </c>
      <c r="S4734">
        <v>23576.093999999997</v>
      </c>
      <c r="T4734">
        <v>33713.814419999995</v>
      </c>
      <c r="U4734">
        <v>10137.720419999998</v>
      </c>
      <c r="AX4734" t="s">
        <v>30</v>
      </c>
      <c r="AY4734">
        <v>2018</v>
      </c>
      <c r="AZ4734">
        <v>12</v>
      </c>
      <c r="BA4734" t="s">
        <v>38</v>
      </c>
      <c r="BB4734" t="s">
        <v>82</v>
      </c>
      <c r="BC4734" t="s">
        <v>75</v>
      </c>
      <c r="BD4734" t="s">
        <v>88</v>
      </c>
      <c r="BE4734" t="s">
        <v>46</v>
      </c>
      <c r="BF4734" t="s">
        <v>49</v>
      </c>
      <c r="BG4734">
        <v>11254</v>
      </c>
      <c r="BH4734">
        <v>29710.560000000005</v>
      </c>
      <c r="BI4734">
        <v>43971.628800000006</v>
      </c>
      <c r="BJ4734">
        <v>14261.068800000001</v>
      </c>
    </row>
    <row r="4735" spans="11:62" x14ac:dyDescent="0.15">
      <c r="K4735">
        <v>2018</v>
      </c>
      <c r="L4735" t="s">
        <v>30</v>
      </c>
      <c r="M4735" t="s">
        <v>82</v>
      </c>
      <c r="N4735" t="s">
        <v>75</v>
      </c>
      <c r="O4735" t="s">
        <v>88</v>
      </c>
      <c r="P4735" t="s">
        <v>46</v>
      </c>
      <c r="Q4735" t="s">
        <v>47</v>
      </c>
      <c r="R4735">
        <v>16508</v>
      </c>
      <c r="S4735">
        <v>24960.095999999998</v>
      </c>
      <c r="T4735">
        <v>33945.730559999996</v>
      </c>
      <c r="U4735">
        <v>8985.6345599999986</v>
      </c>
      <c r="AX4735" t="s">
        <v>30</v>
      </c>
      <c r="AY4735">
        <v>2018</v>
      </c>
      <c r="AZ4735">
        <v>12</v>
      </c>
      <c r="BA4735" t="s">
        <v>38</v>
      </c>
      <c r="BB4735" t="s">
        <v>82</v>
      </c>
      <c r="BC4735" t="s">
        <v>75</v>
      </c>
      <c r="BD4735" t="s">
        <v>88</v>
      </c>
      <c r="BE4735" t="s">
        <v>46</v>
      </c>
      <c r="BF4735" t="s">
        <v>50</v>
      </c>
      <c r="BG4735">
        <v>5682</v>
      </c>
      <c r="BH4735">
        <v>27023.591999999997</v>
      </c>
      <c r="BI4735">
        <v>32968.782239999993</v>
      </c>
      <c r="BJ4735">
        <v>5945.1902399999963</v>
      </c>
    </row>
    <row r="4736" spans="11:62" x14ac:dyDescent="0.15">
      <c r="K4736">
        <v>2018</v>
      </c>
      <c r="L4736" t="s">
        <v>30</v>
      </c>
      <c r="M4736" t="s">
        <v>82</v>
      </c>
      <c r="N4736" t="s">
        <v>75</v>
      </c>
      <c r="O4736" t="s">
        <v>88</v>
      </c>
      <c r="P4736" t="s">
        <v>46</v>
      </c>
      <c r="Q4736" t="s">
        <v>48</v>
      </c>
      <c r="R4736">
        <v>10474</v>
      </c>
      <c r="S4736">
        <v>26499.220000000005</v>
      </c>
      <c r="T4736">
        <v>37363.900200000004</v>
      </c>
      <c r="U4736">
        <v>10864.680199999999</v>
      </c>
      <c r="AX4736" t="s">
        <v>30</v>
      </c>
      <c r="AY4736">
        <v>2018</v>
      </c>
      <c r="AZ4736">
        <v>12</v>
      </c>
      <c r="BA4736" t="s">
        <v>38</v>
      </c>
      <c r="BB4736" t="s">
        <v>82</v>
      </c>
      <c r="BC4736" t="s">
        <v>75</v>
      </c>
      <c r="BD4736" t="s">
        <v>88</v>
      </c>
      <c r="BE4736" t="s">
        <v>51</v>
      </c>
      <c r="BF4736" t="s">
        <v>52</v>
      </c>
      <c r="BG4736">
        <v>18742</v>
      </c>
      <c r="BH4736">
        <v>89024.499999999985</v>
      </c>
      <c r="BI4736">
        <v>131756.25999999998</v>
      </c>
      <c r="BJ4736">
        <v>42731.759999999995</v>
      </c>
    </row>
    <row r="4737" spans="11:62" x14ac:dyDescent="0.15">
      <c r="K4737">
        <v>2018</v>
      </c>
      <c r="L4737" t="s">
        <v>30</v>
      </c>
      <c r="M4737" t="s">
        <v>82</v>
      </c>
      <c r="N4737" t="s">
        <v>75</v>
      </c>
      <c r="O4737" t="s">
        <v>88</v>
      </c>
      <c r="P4737" t="s">
        <v>46</v>
      </c>
      <c r="Q4737" t="s">
        <v>49</v>
      </c>
      <c r="R4737">
        <v>11254</v>
      </c>
      <c r="S4737">
        <v>29710.560000000005</v>
      </c>
      <c r="T4737">
        <v>43971.628800000006</v>
      </c>
      <c r="U4737">
        <v>14261.068800000001</v>
      </c>
      <c r="AX4737" t="s">
        <v>30</v>
      </c>
      <c r="AY4737">
        <v>2018</v>
      </c>
      <c r="AZ4737">
        <v>12</v>
      </c>
      <c r="BA4737" t="s">
        <v>38</v>
      </c>
      <c r="BB4737" t="s">
        <v>82</v>
      </c>
      <c r="BC4737" t="s">
        <v>75</v>
      </c>
      <c r="BD4737" t="s">
        <v>88</v>
      </c>
      <c r="BE4737" t="s">
        <v>51</v>
      </c>
      <c r="BF4737" t="s">
        <v>53</v>
      </c>
      <c r="BG4737">
        <v>5607</v>
      </c>
      <c r="BH4737">
        <v>44609.292000000001</v>
      </c>
      <c r="BI4737">
        <v>57992.079599999997</v>
      </c>
      <c r="BJ4737">
        <v>13382.787599999996</v>
      </c>
    </row>
    <row r="4738" spans="11:62" x14ac:dyDescent="0.15">
      <c r="K4738">
        <v>2018</v>
      </c>
      <c r="L4738" t="s">
        <v>30</v>
      </c>
      <c r="M4738" t="s">
        <v>82</v>
      </c>
      <c r="N4738" t="s">
        <v>75</v>
      </c>
      <c r="O4738" t="s">
        <v>88</v>
      </c>
      <c r="P4738" t="s">
        <v>46</v>
      </c>
      <c r="Q4738" t="s">
        <v>50</v>
      </c>
      <c r="R4738">
        <v>5682</v>
      </c>
      <c r="S4738">
        <v>27023.591999999997</v>
      </c>
      <c r="T4738">
        <v>32968.782239999993</v>
      </c>
      <c r="U4738">
        <v>5945.1902399999963</v>
      </c>
      <c r="AX4738" t="s">
        <v>30</v>
      </c>
      <c r="AY4738">
        <v>2018</v>
      </c>
      <c r="AZ4738">
        <v>12</v>
      </c>
      <c r="BA4738" t="s">
        <v>38</v>
      </c>
      <c r="BB4738" t="s">
        <v>82</v>
      </c>
      <c r="BC4738" t="s">
        <v>75</v>
      </c>
      <c r="BD4738" t="s">
        <v>88</v>
      </c>
      <c r="BE4738" t="s">
        <v>51</v>
      </c>
      <c r="BF4738" t="s">
        <v>54</v>
      </c>
      <c r="BG4738">
        <v>18937</v>
      </c>
      <c r="BH4738">
        <v>46660.767999999996</v>
      </c>
      <c r="BI4738">
        <v>68591.328959999999</v>
      </c>
      <c r="BJ4738">
        <v>21930.560960000003</v>
      </c>
    </row>
    <row r="4739" spans="11:62" x14ac:dyDescent="0.15">
      <c r="K4739">
        <v>2018</v>
      </c>
      <c r="L4739" t="s">
        <v>30</v>
      </c>
      <c r="M4739" t="s">
        <v>82</v>
      </c>
      <c r="N4739" t="s">
        <v>75</v>
      </c>
      <c r="O4739" t="s">
        <v>88</v>
      </c>
      <c r="P4739" t="s">
        <v>51</v>
      </c>
      <c r="Q4739" t="s">
        <v>52</v>
      </c>
      <c r="R4739">
        <v>18742</v>
      </c>
      <c r="S4739">
        <v>89024.499999999985</v>
      </c>
      <c r="T4739">
        <v>131756.25999999998</v>
      </c>
      <c r="U4739">
        <v>42731.759999999995</v>
      </c>
      <c r="AX4739" t="s">
        <v>30</v>
      </c>
      <c r="AY4739">
        <v>2018</v>
      </c>
      <c r="AZ4739">
        <v>12</v>
      </c>
      <c r="BA4739" t="s">
        <v>38</v>
      </c>
      <c r="BB4739" t="s">
        <v>82</v>
      </c>
      <c r="BC4739" t="s">
        <v>75</v>
      </c>
      <c r="BD4739" t="s">
        <v>88</v>
      </c>
      <c r="BE4739" t="s">
        <v>51</v>
      </c>
      <c r="BF4739" t="s">
        <v>55</v>
      </c>
      <c r="BG4739">
        <v>6315</v>
      </c>
      <c r="BH4739">
        <v>38496.239999999998</v>
      </c>
      <c r="BI4739">
        <v>53124.811200000004</v>
      </c>
      <c r="BJ4739">
        <v>14628.571200000006</v>
      </c>
    </row>
    <row r="4740" spans="11:62" x14ac:dyDescent="0.15">
      <c r="K4740">
        <v>2018</v>
      </c>
      <c r="L4740" t="s">
        <v>30</v>
      </c>
      <c r="M4740" t="s">
        <v>82</v>
      </c>
      <c r="N4740" t="s">
        <v>75</v>
      </c>
      <c r="O4740" t="s">
        <v>88</v>
      </c>
      <c r="P4740" t="s">
        <v>51</v>
      </c>
      <c r="Q4740" t="s">
        <v>53</v>
      </c>
      <c r="R4740">
        <v>5607</v>
      </c>
      <c r="S4740">
        <v>44609.292000000001</v>
      </c>
      <c r="T4740">
        <v>57992.079599999997</v>
      </c>
      <c r="U4740">
        <v>13382.787599999996</v>
      </c>
      <c r="AX4740" t="s">
        <v>30</v>
      </c>
      <c r="AY4740">
        <v>2018</v>
      </c>
      <c r="AZ4740">
        <v>12</v>
      </c>
      <c r="BA4740" t="s">
        <v>38</v>
      </c>
      <c r="BB4740" t="s">
        <v>82</v>
      </c>
      <c r="BC4740" t="s">
        <v>75</v>
      </c>
      <c r="BD4740" t="s">
        <v>88</v>
      </c>
      <c r="BE4740" t="s">
        <v>56</v>
      </c>
      <c r="BF4740" t="s">
        <v>57</v>
      </c>
      <c r="BG4740">
        <v>11971</v>
      </c>
      <c r="BH4740">
        <v>202118.36399999997</v>
      </c>
      <c r="BI4740">
        <v>284986.89323999995</v>
      </c>
      <c r="BJ4740">
        <v>82868.529239999974</v>
      </c>
    </row>
    <row r="4741" spans="11:62" x14ac:dyDescent="0.15">
      <c r="K4741">
        <v>2018</v>
      </c>
      <c r="L4741" t="s">
        <v>30</v>
      </c>
      <c r="M4741" t="s">
        <v>82</v>
      </c>
      <c r="N4741" t="s">
        <v>75</v>
      </c>
      <c r="O4741" t="s">
        <v>88</v>
      </c>
      <c r="P4741" t="s">
        <v>51</v>
      </c>
      <c r="Q4741" t="s">
        <v>54</v>
      </c>
      <c r="R4741">
        <v>18937</v>
      </c>
      <c r="S4741">
        <v>46660.767999999996</v>
      </c>
      <c r="T4741">
        <v>68591.328959999999</v>
      </c>
      <c r="U4741">
        <v>21930.560960000003</v>
      </c>
      <c r="AX4741" t="s">
        <v>30</v>
      </c>
      <c r="AY4741">
        <v>2018</v>
      </c>
      <c r="AZ4741">
        <v>12</v>
      </c>
      <c r="BA4741" t="s">
        <v>38</v>
      </c>
      <c r="BB4741" t="s">
        <v>82</v>
      </c>
      <c r="BC4741" t="s">
        <v>75</v>
      </c>
      <c r="BD4741" t="s">
        <v>88</v>
      </c>
      <c r="BE4741" t="s">
        <v>56</v>
      </c>
      <c r="BF4741" t="s">
        <v>58</v>
      </c>
      <c r="BG4741">
        <v>19530</v>
      </c>
      <c r="BH4741">
        <v>158720.31</v>
      </c>
      <c r="BI4741">
        <v>212685.21539999999</v>
      </c>
      <c r="BJ4741">
        <v>53964.905399999989</v>
      </c>
    </row>
    <row r="4742" spans="11:62" x14ac:dyDescent="0.15">
      <c r="K4742">
        <v>2018</v>
      </c>
      <c r="L4742" t="s">
        <v>30</v>
      </c>
      <c r="M4742" t="s">
        <v>82</v>
      </c>
      <c r="N4742" t="s">
        <v>75</v>
      </c>
      <c r="O4742" t="s">
        <v>88</v>
      </c>
      <c r="P4742" t="s">
        <v>51</v>
      </c>
      <c r="Q4742" t="s">
        <v>55</v>
      </c>
      <c r="R4742">
        <v>6315</v>
      </c>
      <c r="S4742">
        <v>38496.239999999998</v>
      </c>
      <c r="T4742">
        <v>53124.811200000004</v>
      </c>
      <c r="U4742">
        <v>14628.571200000006</v>
      </c>
      <c r="AX4742" t="s">
        <v>30</v>
      </c>
      <c r="AY4742">
        <v>2018</v>
      </c>
      <c r="AZ4742">
        <v>12</v>
      </c>
      <c r="BA4742" t="s">
        <v>38</v>
      </c>
      <c r="BB4742" t="s">
        <v>82</v>
      </c>
      <c r="BC4742" t="s">
        <v>75</v>
      </c>
      <c r="BD4742" t="s">
        <v>88</v>
      </c>
      <c r="BE4742" t="s">
        <v>56</v>
      </c>
      <c r="BF4742" t="s">
        <v>59</v>
      </c>
      <c r="BG4742">
        <v>8403</v>
      </c>
      <c r="BH4742">
        <v>16940.448</v>
      </c>
      <c r="BI4742">
        <v>23716.627200000003</v>
      </c>
      <c r="BJ4742">
        <v>6776.1792000000023</v>
      </c>
    </row>
    <row r="4743" spans="11:62" x14ac:dyDescent="0.15">
      <c r="K4743">
        <v>2018</v>
      </c>
      <c r="L4743" t="s">
        <v>30</v>
      </c>
      <c r="M4743" t="s">
        <v>82</v>
      </c>
      <c r="N4743" t="s">
        <v>75</v>
      </c>
      <c r="O4743" t="s">
        <v>88</v>
      </c>
      <c r="P4743" t="s">
        <v>56</v>
      </c>
      <c r="Q4743" t="s">
        <v>57</v>
      </c>
      <c r="R4743">
        <v>11971</v>
      </c>
      <c r="S4743">
        <v>202118.36399999997</v>
      </c>
      <c r="T4743">
        <v>284986.89323999995</v>
      </c>
      <c r="U4743">
        <v>82868.529239999974</v>
      </c>
      <c r="AX4743" t="s">
        <v>30</v>
      </c>
      <c r="AY4743">
        <v>2018</v>
      </c>
      <c r="AZ4743">
        <v>12</v>
      </c>
      <c r="BA4743" t="s">
        <v>38</v>
      </c>
      <c r="BB4743" t="s">
        <v>89</v>
      </c>
      <c r="BC4743" t="s">
        <v>90</v>
      </c>
      <c r="BD4743" t="s">
        <v>91</v>
      </c>
      <c r="BE4743" t="s">
        <v>46</v>
      </c>
      <c r="BF4743" t="s">
        <v>47</v>
      </c>
      <c r="BG4743">
        <v>11255</v>
      </c>
      <c r="BH4743">
        <v>17152.62</v>
      </c>
      <c r="BI4743">
        <v>23327.563199999997</v>
      </c>
      <c r="BJ4743">
        <v>6174.9431999999979</v>
      </c>
    </row>
    <row r="4744" spans="11:62" x14ac:dyDescent="0.15">
      <c r="K4744">
        <v>2018</v>
      </c>
      <c r="L4744" t="s">
        <v>30</v>
      </c>
      <c r="M4744" t="s">
        <v>82</v>
      </c>
      <c r="N4744" t="s">
        <v>75</v>
      </c>
      <c r="O4744" t="s">
        <v>88</v>
      </c>
      <c r="P4744" t="s">
        <v>56</v>
      </c>
      <c r="Q4744" t="s">
        <v>58</v>
      </c>
      <c r="R4744">
        <v>19530</v>
      </c>
      <c r="S4744">
        <v>158720.31</v>
      </c>
      <c r="T4744">
        <v>212685.21539999999</v>
      </c>
      <c r="U4744">
        <v>53964.905399999989</v>
      </c>
      <c r="AX4744" t="s">
        <v>30</v>
      </c>
      <c r="AY4744">
        <v>2018</v>
      </c>
      <c r="AZ4744">
        <v>12</v>
      </c>
      <c r="BA4744" t="s">
        <v>38</v>
      </c>
      <c r="BB4744" t="s">
        <v>89</v>
      </c>
      <c r="BC4744" t="s">
        <v>90</v>
      </c>
      <c r="BD4744" t="s">
        <v>91</v>
      </c>
      <c r="BE4744" t="s">
        <v>46</v>
      </c>
      <c r="BF4744" t="s">
        <v>48</v>
      </c>
      <c r="BG4744">
        <v>6870</v>
      </c>
      <c r="BH4744">
        <v>17834.520000000004</v>
      </c>
      <c r="BI4744">
        <v>24076.602000000006</v>
      </c>
      <c r="BJ4744">
        <v>6242.0820000000022</v>
      </c>
    </row>
    <row r="4745" spans="11:62" x14ac:dyDescent="0.15">
      <c r="K4745">
        <v>2018</v>
      </c>
      <c r="L4745" t="s">
        <v>30</v>
      </c>
      <c r="M4745" t="s">
        <v>82</v>
      </c>
      <c r="N4745" t="s">
        <v>75</v>
      </c>
      <c r="O4745" t="s">
        <v>88</v>
      </c>
      <c r="P4745" t="s">
        <v>56</v>
      </c>
      <c r="Q4745" t="s">
        <v>59</v>
      </c>
      <c r="R4745">
        <v>8403</v>
      </c>
      <c r="S4745">
        <v>16940.448</v>
      </c>
      <c r="T4745">
        <v>23716.627200000003</v>
      </c>
      <c r="U4745">
        <v>6776.1792000000023</v>
      </c>
      <c r="AX4745" t="s">
        <v>30</v>
      </c>
      <c r="AY4745">
        <v>2018</v>
      </c>
      <c r="AZ4745">
        <v>12</v>
      </c>
      <c r="BA4745" t="s">
        <v>38</v>
      </c>
      <c r="BB4745" t="s">
        <v>89</v>
      </c>
      <c r="BC4745" t="s">
        <v>90</v>
      </c>
      <c r="BD4745" t="s">
        <v>91</v>
      </c>
      <c r="BE4745" t="s">
        <v>46</v>
      </c>
      <c r="BF4745" t="s">
        <v>49</v>
      </c>
      <c r="BG4745">
        <v>16766</v>
      </c>
      <c r="BH4745">
        <v>46844.204000000005</v>
      </c>
      <c r="BI4745">
        <v>63708.117440000009</v>
      </c>
      <c r="BJ4745">
        <v>16863.913440000004</v>
      </c>
    </row>
    <row r="4746" spans="11:62" x14ac:dyDescent="0.15">
      <c r="K4746">
        <v>2018</v>
      </c>
      <c r="L4746" t="s">
        <v>30</v>
      </c>
      <c r="M4746" t="s">
        <v>89</v>
      </c>
      <c r="N4746" t="s">
        <v>90</v>
      </c>
      <c r="O4746" t="s">
        <v>91</v>
      </c>
      <c r="P4746" t="s">
        <v>46</v>
      </c>
      <c r="Q4746" t="s">
        <v>47</v>
      </c>
      <c r="R4746">
        <v>11255</v>
      </c>
      <c r="S4746">
        <v>17152.62</v>
      </c>
      <c r="T4746">
        <v>23327.563199999997</v>
      </c>
      <c r="U4746">
        <v>6174.9431999999979</v>
      </c>
      <c r="AX4746" t="s">
        <v>30</v>
      </c>
      <c r="AY4746">
        <v>2018</v>
      </c>
      <c r="AZ4746">
        <v>12</v>
      </c>
      <c r="BA4746" t="s">
        <v>38</v>
      </c>
      <c r="BB4746" t="s">
        <v>89</v>
      </c>
      <c r="BC4746" t="s">
        <v>90</v>
      </c>
      <c r="BD4746" t="s">
        <v>91</v>
      </c>
      <c r="BE4746" t="s">
        <v>46</v>
      </c>
      <c r="BF4746" t="s">
        <v>50</v>
      </c>
      <c r="BG4746">
        <v>12356</v>
      </c>
      <c r="BH4746">
        <v>57245.347999999998</v>
      </c>
      <c r="BI4746">
        <v>77853.673280000003</v>
      </c>
      <c r="BJ4746">
        <v>20608.325280000005</v>
      </c>
    </row>
    <row r="4747" spans="11:62" x14ac:dyDescent="0.15">
      <c r="K4747">
        <v>2018</v>
      </c>
      <c r="L4747" t="s">
        <v>30</v>
      </c>
      <c r="M4747" t="s">
        <v>89</v>
      </c>
      <c r="N4747" t="s">
        <v>90</v>
      </c>
      <c r="O4747" t="s">
        <v>91</v>
      </c>
      <c r="P4747" t="s">
        <v>46</v>
      </c>
      <c r="Q4747" t="s">
        <v>48</v>
      </c>
      <c r="R4747">
        <v>6870</v>
      </c>
      <c r="S4747">
        <v>17834.520000000004</v>
      </c>
      <c r="T4747">
        <v>24076.602000000006</v>
      </c>
      <c r="U4747">
        <v>6242.0820000000022</v>
      </c>
      <c r="AX4747" t="s">
        <v>30</v>
      </c>
      <c r="AY4747">
        <v>2018</v>
      </c>
      <c r="AZ4747">
        <v>12</v>
      </c>
      <c r="BA4747" t="s">
        <v>38</v>
      </c>
      <c r="BB4747" t="s">
        <v>89</v>
      </c>
      <c r="BC4747" t="s">
        <v>90</v>
      </c>
      <c r="BD4747" t="s">
        <v>91</v>
      </c>
      <c r="BE4747" t="s">
        <v>51</v>
      </c>
      <c r="BF4747" t="s">
        <v>52</v>
      </c>
      <c r="BG4747">
        <v>16002</v>
      </c>
      <c r="BH4747">
        <v>74185.271999999997</v>
      </c>
      <c r="BI4747">
        <v>102375.67536000001</v>
      </c>
      <c r="BJ4747">
        <v>28190.403360000011</v>
      </c>
    </row>
    <row r="4748" spans="11:62" x14ac:dyDescent="0.15">
      <c r="K4748">
        <v>2018</v>
      </c>
      <c r="L4748" t="s">
        <v>30</v>
      </c>
      <c r="M4748" t="s">
        <v>89</v>
      </c>
      <c r="N4748" t="s">
        <v>90</v>
      </c>
      <c r="O4748" t="s">
        <v>91</v>
      </c>
      <c r="P4748" t="s">
        <v>46</v>
      </c>
      <c r="Q4748" t="s">
        <v>49</v>
      </c>
      <c r="R4748">
        <v>16766</v>
      </c>
      <c r="S4748">
        <v>46844.204000000005</v>
      </c>
      <c r="T4748">
        <v>63708.117440000009</v>
      </c>
      <c r="U4748">
        <v>16863.913440000004</v>
      </c>
      <c r="AX4748" t="s">
        <v>30</v>
      </c>
      <c r="AY4748">
        <v>2018</v>
      </c>
      <c r="AZ4748">
        <v>12</v>
      </c>
      <c r="BA4748" t="s">
        <v>38</v>
      </c>
      <c r="BB4748" t="s">
        <v>89</v>
      </c>
      <c r="BC4748" t="s">
        <v>90</v>
      </c>
      <c r="BD4748" t="s">
        <v>91</v>
      </c>
      <c r="BE4748" t="s">
        <v>51</v>
      </c>
      <c r="BF4748" t="s">
        <v>53</v>
      </c>
      <c r="BG4748">
        <v>12690</v>
      </c>
      <c r="BH4748">
        <v>98372.88</v>
      </c>
      <c r="BI4748">
        <v>127884.74400000001</v>
      </c>
      <c r="BJ4748">
        <v>29511.864000000001</v>
      </c>
    </row>
    <row r="4749" spans="11:62" x14ac:dyDescent="0.15">
      <c r="K4749">
        <v>2018</v>
      </c>
      <c r="L4749" t="s">
        <v>30</v>
      </c>
      <c r="M4749" t="s">
        <v>89</v>
      </c>
      <c r="N4749" t="s">
        <v>90</v>
      </c>
      <c r="O4749" t="s">
        <v>91</v>
      </c>
      <c r="P4749" t="s">
        <v>46</v>
      </c>
      <c r="Q4749" t="s">
        <v>50</v>
      </c>
      <c r="R4749">
        <v>12356</v>
      </c>
      <c r="S4749">
        <v>57245.347999999998</v>
      </c>
      <c r="T4749">
        <v>77853.673280000003</v>
      </c>
      <c r="U4749">
        <v>20608.325280000005</v>
      </c>
      <c r="AX4749" t="s">
        <v>30</v>
      </c>
      <c r="AY4749">
        <v>2018</v>
      </c>
      <c r="AZ4749">
        <v>12</v>
      </c>
      <c r="BA4749" t="s">
        <v>38</v>
      </c>
      <c r="BB4749" t="s">
        <v>89</v>
      </c>
      <c r="BC4749" t="s">
        <v>90</v>
      </c>
      <c r="BD4749" t="s">
        <v>91</v>
      </c>
      <c r="BE4749" t="s">
        <v>51</v>
      </c>
      <c r="BF4749" t="s">
        <v>54</v>
      </c>
      <c r="BG4749">
        <v>13437</v>
      </c>
      <c r="BH4749">
        <v>33108.768000000004</v>
      </c>
      <c r="BI4749">
        <v>48007.713600000003</v>
      </c>
      <c r="BJ4749">
        <v>14898.945599999999</v>
      </c>
    </row>
    <row r="4750" spans="11:62" x14ac:dyDescent="0.15">
      <c r="K4750">
        <v>2018</v>
      </c>
      <c r="L4750" t="s">
        <v>30</v>
      </c>
      <c r="M4750" t="s">
        <v>89</v>
      </c>
      <c r="N4750" t="s">
        <v>90</v>
      </c>
      <c r="O4750" t="s">
        <v>91</v>
      </c>
      <c r="P4750" t="s">
        <v>51</v>
      </c>
      <c r="Q4750" t="s">
        <v>52</v>
      </c>
      <c r="R4750">
        <v>16002</v>
      </c>
      <c r="S4750">
        <v>74185.271999999997</v>
      </c>
      <c r="T4750">
        <v>102375.67536000001</v>
      </c>
      <c r="U4750">
        <v>28190.403360000011</v>
      </c>
      <c r="AX4750" t="s">
        <v>30</v>
      </c>
      <c r="AY4750">
        <v>2018</v>
      </c>
      <c r="AZ4750">
        <v>12</v>
      </c>
      <c r="BA4750" t="s">
        <v>38</v>
      </c>
      <c r="BB4750" t="s">
        <v>89</v>
      </c>
      <c r="BC4750" t="s">
        <v>90</v>
      </c>
      <c r="BD4750" t="s">
        <v>91</v>
      </c>
      <c r="BE4750" t="s">
        <v>51</v>
      </c>
      <c r="BF4750" t="s">
        <v>55</v>
      </c>
      <c r="BG4750">
        <v>19298</v>
      </c>
      <c r="BH4750">
        <v>118566.912</v>
      </c>
      <c r="BI4750">
        <v>155322.65471999999</v>
      </c>
      <c r="BJ4750">
        <v>36755.742719999995</v>
      </c>
    </row>
    <row r="4751" spans="11:62" x14ac:dyDescent="0.15">
      <c r="K4751">
        <v>2018</v>
      </c>
      <c r="L4751" t="s">
        <v>30</v>
      </c>
      <c r="M4751" t="s">
        <v>89</v>
      </c>
      <c r="N4751" t="s">
        <v>90</v>
      </c>
      <c r="O4751" t="s">
        <v>91</v>
      </c>
      <c r="P4751" t="s">
        <v>51</v>
      </c>
      <c r="Q4751" t="s">
        <v>53</v>
      </c>
      <c r="R4751">
        <v>12690</v>
      </c>
      <c r="S4751">
        <v>98372.88</v>
      </c>
      <c r="T4751">
        <v>127884.74400000001</v>
      </c>
      <c r="U4751">
        <v>29511.864000000001</v>
      </c>
      <c r="AX4751" t="s">
        <v>30</v>
      </c>
      <c r="AY4751">
        <v>2018</v>
      </c>
      <c r="AZ4751">
        <v>12</v>
      </c>
      <c r="BA4751" t="s">
        <v>38</v>
      </c>
      <c r="BB4751" t="s">
        <v>89</v>
      </c>
      <c r="BC4751" t="s">
        <v>90</v>
      </c>
      <c r="BD4751" t="s">
        <v>91</v>
      </c>
      <c r="BE4751" t="s">
        <v>56</v>
      </c>
      <c r="BF4751" t="s">
        <v>57</v>
      </c>
      <c r="BG4751">
        <v>13266</v>
      </c>
      <c r="BH4751">
        <v>207984.348</v>
      </c>
      <c r="BI4751">
        <v>287018.40023999999</v>
      </c>
      <c r="BJ4751">
        <v>79034.05223999999</v>
      </c>
    </row>
    <row r="4752" spans="11:62" x14ac:dyDescent="0.15">
      <c r="K4752">
        <v>2018</v>
      </c>
      <c r="L4752" t="s">
        <v>30</v>
      </c>
      <c r="M4752" t="s">
        <v>89</v>
      </c>
      <c r="N4752" t="s">
        <v>90</v>
      </c>
      <c r="O4752" t="s">
        <v>91</v>
      </c>
      <c r="P4752" t="s">
        <v>51</v>
      </c>
      <c r="Q4752" t="s">
        <v>54</v>
      </c>
      <c r="R4752">
        <v>13437</v>
      </c>
      <c r="S4752">
        <v>33108.768000000004</v>
      </c>
      <c r="T4752">
        <v>48007.713600000003</v>
      </c>
      <c r="U4752">
        <v>14898.945599999999</v>
      </c>
      <c r="AX4752" t="s">
        <v>30</v>
      </c>
      <c r="AY4752">
        <v>2018</v>
      </c>
      <c r="AZ4752">
        <v>12</v>
      </c>
      <c r="BA4752" t="s">
        <v>38</v>
      </c>
      <c r="BB4752" t="s">
        <v>89</v>
      </c>
      <c r="BC4752" t="s">
        <v>90</v>
      </c>
      <c r="BD4752" t="s">
        <v>91</v>
      </c>
      <c r="BE4752" t="s">
        <v>56</v>
      </c>
      <c r="BF4752" t="s">
        <v>58</v>
      </c>
      <c r="BG4752">
        <v>16765</v>
      </c>
      <c r="BH4752">
        <v>125687.205</v>
      </c>
      <c r="BI4752">
        <v>168420.8547</v>
      </c>
      <c r="BJ4752">
        <v>42733.649699999994</v>
      </c>
    </row>
    <row r="4753" spans="11:62" x14ac:dyDescent="0.15">
      <c r="K4753">
        <v>2018</v>
      </c>
      <c r="L4753" t="s">
        <v>30</v>
      </c>
      <c r="M4753" t="s">
        <v>89</v>
      </c>
      <c r="N4753" t="s">
        <v>90</v>
      </c>
      <c r="O4753" t="s">
        <v>91</v>
      </c>
      <c r="P4753" t="s">
        <v>51</v>
      </c>
      <c r="Q4753" t="s">
        <v>55</v>
      </c>
      <c r="R4753">
        <v>19298</v>
      </c>
      <c r="S4753">
        <v>118566.912</v>
      </c>
      <c r="T4753">
        <v>155322.65471999999</v>
      </c>
      <c r="U4753">
        <v>36755.742719999995</v>
      </c>
      <c r="AX4753" t="s">
        <v>30</v>
      </c>
      <c r="AY4753">
        <v>2018</v>
      </c>
      <c r="AZ4753">
        <v>12</v>
      </c>
      <c r="BA4753" t="s">
        <v>38</v>
      </c>
      <c r="BB4753" t="s">
        <v>89</v>
      </c>
      <c r="BC4753" t="s">
        <v>90</v>
      </c>
      <c r="BD4753" t="s">
        <v>91</v>
      </c>
      <c r="BE4753" t="s">
        <v>56</v>
      </c>
      <c r="BF4753" t="s">
        <v>59</v>
      </c>
      <c r="BG4753">
        <v>16006</v>
      </c>
      <c r="BH4753">
        <v>31691.88</v>
      </c>
      <c r="BI4753">
        <v>38981.0124</v>
      </c>
      <c r="BJ4753">
        <v>7289.1323999999986</v>
      </c>
    </row>
    <row r="4754" spans="11:62" x14ac:dyDescent="0.15">
      <c r="K4754">
        <v>2018</v>
      </c>
      <c r="L4754" t="s">
        <v>30</v>
      </c>
      <c r="M4754" t="s">
        <v>89</v>
      </c>
      <c r="N4754" t="s">
        <v>90</v>
      </c>
      <c r="O4754" t="s">
        <v>91</v>
      </c>
      <c r="P4754" t="s">
        <v>56</v>
      </c>
      <c r="Q4754" t="s">
        <v>57</v>
      </c>
      <c r="R4754">
        <v>13266</v>
      </c>
      <c r="S4754">
        <v>207984.348</v>
      </c>
      <c r="T4754">
        <v>287018.40023999999</v>
      </c>
      <c r="U4754">
        <v>79034.05223999999</v>
      </c>
      <c r="AX4754" t="s">
        <v>30</v>
      </c>
      <c r="AY4754">
        <v>2018</v>
      </c>
      <c r="AZ4754">
        <v>12</v>
      </c>
      <c r="BA4754" t="s">
        <v>38</v>
      </c>
      <c r="BB4754" t="s">
        <v>89</v>
      </c>
      <c r="BC4754" t="s">
        <v>90</v>
      </c>
      <c r="BD4754" t="s">
        <v>92</v>
      </c>
      <c r="BE4754" t="s">
        <v>46</v>
      </c>
      <c r="BF4754" t="s">
        <v>47</v>
      </c>
      <c r="BG4754">
        <v>8263</v>
      </c>
      <c r="BH4754">
        <v>11898.72</v>
      </c>
      <c r="BI4754">
        <v>17610.105599999999</v>
      </c>
      <c r="BJ4754">
        <v>5711.3855999999996</v>
      </c>
    </row>
    <row r="4755" spans="11:62" x14ac:dyDescent="0.15">
      <c r="K4755">
        <v>2018</v>
      </c>
      <c r="L4755" t="s">
        <v>30</v>
      </c>
      <c r="M4755" t="s">
        <v>89</v>
      </c>
      <c r="N4755" t="s">
        <v>90</v>
      </c>
      <c r="O4755" t="s">
        <v>91</v>
      </c>
      <c r="P4755" t="s">
        <v>56</v>
      </c>
      <c r="Q4755" t="s">
        <v>58</v>
      </c>
      <c r="R4755">
        <v>16765</v>
      </c>
      <c r="S4755">
        <v>125687.205</v>
      </c>
      <c r="T4755">
        <v>168420.8547</v>
      </c>
      <c r="U4755">
        <v>42733.649699999994</v>
      </c>
      <c r="AX4755" t="s">
        <v>30</v>
      </c>
      <c r="AY4755">
        <v>2018</v>
      </c>
      <c r="AZ4755">
        <v>12</v>
      </c>
      <c r="BA4755" t="s">
        <v>38</v>
      </c>
      <c r="BB4755" t="s">
        <v>89</v>
      </c>
      <c r="BC4755" t="s">
        <v>90</v>
      </c>
      <c r="BD4755" t="s">
        <v>92</v>
      </c>
      <c r="BE4755" t="s">
        <v>46</v>
      </c>
      <c r="BF4755" t="s">
        <v>48</v>
      </c>
      <c r="BG4755">
        <v>19100</v>
      </c>
      <c r="BH4755">
        <v>47902.8</v>
      </c>
      <c r="BI4755">
        <v>57483.360000000001</v>
      </c>
      <c r="BJ4755">
        <v>9580.5599999999977</v>
      </c>
    </row>
    <row r="4756" spans="11:62" x14ac:dyDescent="0.15">
      <c r="K4756">
        <v>2018</v>
      </c>
      <c r="L4756" t="s">
        <v>30</v>
      </c>
      <c r="M4756" t="s">
        <v>89</v>
      </c>
      <c r="N4756" t="s">
        <v>90</v>
      </c>
      <c r="O4756" t="s">
        <v>91</v>
      </c>
      <c r="P4756" t="s">
        <v>56</v>
      </c>
      <c r="Q4756" t="s">
        <v>59</v>
      </c>
      <c r="R4756">
        <v>16006</v>
      </c>
      <c r="S4756">
        <v>31691.88</v>
      </c>
      <c r="T4756">
        <v>38981.0124</v>
      </c>
      <c r="U4756">
        <v>7289.1323999999986</v>
      </c>
      <c r="AX4756" t="s">
        <v>30</v>
      </c>
      <c r="AY4756">
        <v>2018</v>
      </c>
      <c r="AZ4756">
        <v>12</v>
      </c>
      <c r="BA4756" t="s">
        <v>38</v>
      </c>
      <c r="BB4756" t="s">
        <v>89</v>
      </c>
      <c r="BC4756" t="s">
        <v>90</v>
      </c>
      <c r="BD4756" t="s">
        <v>92</v>
      </c>
      <c r="BE4756" t="s">
        <v>46</v>
      </c>
      <c r="BF4756" t="s">
        <v>49</v>
      </c>
      <c r="BG4756">
        <v>16657</v>
      </c>
      <c r="BH4756">
        <v>42875.117999999995</v>
      </c>
      <c r="BI4756">
        <v>56166.404579999995</v>
      </c>
      <c r="BJ4756">
        <v>13291.28658</v>
      </c>
    </row>
    <row r="4757" spans="11:62" x14ac:dyDescent="0.15">
      <c r="K4757">
        <v>2018</v>
      </c>
      <c r="L4757" t="s">
        <v>30</v>
      </c>
      <c r="M4757" t="s">
        <v>89</v>
      </c>
      <c r="N4757" t="s">
        <v>90</v>
      </c>
      <c r="O4757" t="s">
        <v>92</v>
      </c>
      <c r="P4757" t="s">
        <v>46</v>
      </c>
      <c r="Q4757" t="s">
        <v>47</v>
      </c>
      <c r="R4757">
        <v>8263</v>
      </c>
      <c r="S4757">
        <v>11898.72</v>
      </c>
      <c r="T4757">
        <v>17610.105599999999</v>
      </c>
      <c r="U4757">
        <v>5711.3855999999996</v>
      </c>
      <c r="AX4757" t="s">
        <v>30</v>
      </c>
      <c r="AY4757">
        <v>2018</v>
      </c>
      <c r="AZ4757">
        <v>12</v>
      </c>
      <c r="BA4757" t="s">
        <v>38</v>
      </c>
      <c r="BB4757" t="s">
        <v>89</v>
      </c>
      <c r="BC4757" t="s">
        <v>90</v>
      </c>
      <c r="BD4757" t="s">
        <v>92</v>
      </c>
      <c r="BE4757" t="s">
        <v>46</v>
      </c>
      <c r="BF4757" t="s">
        <v>50</v>
      </c>
      <c r="BG4757">
        <v>13552</v>
      </c>
      <c r="BH4757">
        <v>70009.631999999998</v>
      </c>
      <c r="BI4757">
        <v>86811.943679999982</v>
      </c>
      <c r="BJ4757">
        <v>16802.311679999984</v>
      </c>
    </row>
    <row r="4758" spans="11:62" x14ac:dyDescent="0.15">
      <c r="K4758">
        <v>2018</v>
      </c>
      <c r="L4758" t="s">
        <v>30</v>
      </c>
      <c r="M4758" t="s">
        <v>89</v>
      </c>
      <c r="N4758" t="s">
        <v>90</v>
      </c>
      <c r="O4758" t="s">
        <v>92</v>
      </c>
      <c r="P4758" t="s">
        <v>46</v>
      </c>
      <c r="Q4758" t="s">
        <v>48</v>
      </c>
      <c r="R4758">
        <v>19100</v>
      </c>
      <c r="S4758">
        <v>47902.8</v>
      </c>
      <c r="T4758">
        <v>57483.360000000001</v>
      </c>
      <c r="U4758">
        <v>9580.5599999999977</v>
      </c>
      <c r="AX4758" t="s">
        <v>30</v>
      </c>
      <c r="AY4758">
        <v>2018</v>
      </c>
      <c r="AZ4758">
        <v>12</v>
      </c>
      <c r="BA4758" t="s">
        <v>38</v>
      </c>
      <c r="BB4758" t="s">
        <v>89</v>
      </c>
      <c r="BC4758" t="s">
        <v>90</v>
      </c>
      <c r="BD4758" t="s">
        <v>92</v>
      </c>
      <c r="BE4758" t="s">
        <v>51</v>
      </c>
      <c r="BF4758" t="s">
        <v>52</v>
      </c>
      <c r="BG4758">
        <v>18136</v>
      </c>
      <c r="BH4758">
        <v>79943.488000000012</v>
      </c>
      <c r="BI4758">
        <v>111920.88320000003</v>
      </c>
      <c r="BJ4758">
        <v>31977.395200000014</v>
      </c>
    </row>
    <row r="4759" spans="11:62" x14ac:dyDescent="0.15">
      <c r="K4759">
        <v>2018</v>
      </c>
      <c r="L4759" t="s">
        <v>30</v>
      </c>
      <c r="M4759" t="s">
        <v>89</v>
      </c>
      <c r="N4759" t="s">
        <v>90</v>
      </c>
      <c r="O4759" t="s">
        <v>92</v>
      </c>
      <c r="P4759" t="s">
        <v>46</v>
      </c>
      <c r="Q4759" t="s">
        <v>49</v>
      </c>
      <c r="R4759">
        <v>16657</v>
      </c>
      <c r="S4759">
        <v>42875.117999999995</v>
      </c>
      <c r="T4759">
        <v>56166.404579999995</v>
      </c>
      <c r="U4759">
        <v>13291.28658</v>
      </c>
      <c r="AX4759" t="s">
        <v>30</v>
      </c>
      <c r="AY4759">
        <v>2018</v>
      </c>
      <c r="AZ4759">
        <v>12</v>
      </c>
      <c r="BA4759" t="s">
        <v>38</v>
      </c>
      <c r="BB4759" t="s">
        <v>89</v>
      </c>
      <c r="BC4759" t="s">
        <v>90</v>
      </c>
      <c r="BD4759" t="s">
        <v>92</v>
      </c>
      <c r="BE4759" t="s">
        <v>51</v>
      </c>
      <c r="BF4759" t="s">
        <v>53</v>
      </c>
      <c r="BG4759">
        <v>13659</v>
      </c>
      <c r="BH4759">
        <v>116101.5</v>
      </c>
      <c r="BI4759">
        <v>156737.02499999999</v>
      </c>
      <c r="BJ4759">
        <v>40635.524999999994</v>
      </c>
    </row>
    <row r="4760" spans="11:62" x14ac:dyDescent="0.15">
      <c r="K4760">
        <v>2018</v>
      </c>
      <c r="L4760" t="s">
        <v>30</v>
      </c>
      <c r="M4760" t="s">
        <v>89</v>
      </c>
      <c r="N4760" t="s">
        <v>90</v>
      </c>
      <c r="O4760" t="s">
        <v>92</v>
      </c>
      <c r="P4760" t="s">
        <v>46</v>
      </c>
      <c r="Q4760" t="s">
        <v>50</v>
      </c>
      <c r="R4760">
        <v>13552</v>
      </c>
      <c r="S4760">
        <v>70009.631999999998</v>
      </c>
      <c r="T4760">
        <v>86811.943679999982</v>
      </c>
      <c r="U4760">
        <v>16802.311679999984</v>
      </c>
      <c r="AX4760" t="s">
        <v>30</v>
      </c>
      <c r="AY4760">
        <v>2018</v>
      </c>
      <c r="AZ4760">
        <v>12</v>
      </c>
      <c r="BA4760" t="s">
        <v>38</v>
      </c>
      <c r="BB4760" t="s">
        <v>89</v>
      </c>
      <c r="BC4760" t="s">
        <v>90</v>
      </c>
      <c r="BD4760" t="s">
        <v>92</v>
      </c>
      <c r="BE4760" t="s">
        <v>51</v>
      </c>
      <c r="BF4760" t="s">
        <v>54</v>
      </c>
      <c r="BG4760">
        <v>13559</v>
      </c>
      <c r="BH4760">
        <v>36988.952000000005</v>
      </c>
      <c r="BI4760">
        <v>51784.532800000001</v>
      </c>
      <c r="BJ4760">
        <v>14795.580799999996</v>
      </c>
    </row>
    <row r="4761" spans="11:62" x14ac:dyDescent="0.15">
      <c r="K4761">
        <v>2018</v>
      </c>
      <c r="L4761" t="s">
        <v>30</v>
      </c>
      <c r="M4761" t="s">
        <v>89</v>
      </c>
      <c r="N4761" t="s">
        <v>90</v>
      </c>
      <c r="O4761" t="s">
        <v>92</v>
      </c>
      <c r="P4761" t="s">
        <v>51</v>
      </c>
      <c r="Q4761" t="s">
        <v>52</v>
      </c>
      <c r="R4761">
        <v>18136</v>
      </c>
      <c r="S4761">
        <v>79943.488000000012</v>
      </c>
      <c r="T4761">
        <v>111920.88320000003</v>
      </c>
      <c r="U4761">
        <v>31977.395200000014</v>
      </c>
      <c r="AX4761" t="s">
        <v>30</v>
      </c>
      <c r="AY4761">
        <v>2018</v>
      </c>
      <c r="AZ4761">
        <v>12</v>
      </c>
      <c r="BA4761" t="s">
        <v>38</v>
      </c>
      <c r="BB4761" t="s">
        <v>89</v>
      </c>
      <c r="BC4761" t="s">
        <v>90</v>
      </c>
      <c r="BD4761" t="s">
        <v>92</v>
      </c>
      <c r="BE4761" t="s">
        <v>51</v>
      </c>
      <c r="BF4761" t="s">
        <v>55</v>
      </c>
      <c r="BG4761">
        <v>12193</v>
      </c>
      <c r="BH4761">
        <v>65549.567999999999</v>
      </c>
      <c r="BI4761">
        <v>78659.481599999999</v>
      </c>
      <c r="BJ4761">
        <v>13109.9136</v>
      </c>
    </row>
    <row r="4762" spans="11:62" x14ac:dyDescent="0.15">
      <c r="K4762">
        <v>2018</v>
      </c>
      <c r="L4762" t="s">
        <v>30</v>
      </c>
      <c r="M4762" t="s">
        <v>89</v>
      </c>
      <c r="N4762" t="s">
        <v>90</v>
      </c>
      <c r="O4762" t="s">
        <v>92</v>
      </c>
      <c r="P4762" t="s">
        <v>51</v>
      </c>
      <c r="Q4762" t="s">
        <v>53</v>
      </c>
      <c r="R4762">
        <v>13659</v>
      </c>
      <c r="S4762">
        <v>116101.5</v>
      </c>
      <c r="T4762">
        <v>156737.02499999999</v>
      </c>
      <c r="U4762">
        <v>40635.524999999994</v>
      </c>
      <c r="AX4762" t="s">
        <v>30</v>
      </c>
      <c r="AY4762">
        <v>2018</v>
      </c>
      <c r="AZ4762">
        <v>12</v>
      </c>
      <c r="BA4762" t="s">
        <v>38</v>
      </c>
      <c r="BB4762" t="s">
        <v>89</v>
      </c>
      <c r="BC4762" t="s">
        <v>90</v>
      </c>
      <c r="BD4762" t="s">
        <v>92</v>
      </c>
      <c r="BE4762" t="s">
        <v>56</v>
      </c>
      <c r="BF4762" t="s">
        <v>57</v>
      </c>
      <c r="BG4762">
        <v>7138</v>
      </c>
      <c r="BH4762">
        <v>114779.04</v>
      </c>
      <c r="BI4762">
        <v>169872.97919999997</v>
      </c>
      <c r="BJ4762">
        <v>55093.939199999979</v>
      </c>
    </row>
    <row r="4763" spans="11:62" x14ac:dyDescent="0.15">
      <c r="K4763">
        <v>2018</v>
      </c>
      <c r="L4763" t="s">
        <v>30</v>
      </c>
      <c r="M4763" t="s">
        <v>89</v>
      </c>
      <c r="N4763" t="s">
        <v>90</v>
      </c>
      <c r="O4763" t="s">
        <v>92</v>
      </c>
      <c r="P4763" t="s">
        <v>51</v>
      </c>
      <c r="Q4763" t="s">
        <v>54</v>
      </c>
      <c r="R4763">
        <v>13559</v>
      </c>
      <c r="S4763">
        <v>36988.952000000005</v>
      </c>
      <c r="T4763">
        <v>51784.532800000001</v>
      </c>
      <c r="U4763">
        <v>14795.580799999996</v>
      </c>
      <c r="AX4763" t="s">
        <v>30</v>
      </c>
      <c r="AY4763">
        <v>2018</v>
      </c>
      <c r="AZ4763">
        <v>12</v>
      </c>
      <c r="BA4763" t="s">
        <v>38</v>
      </c>
      <c r="BB4763" t="s">
        <v>89</v>
      </c>
      <c r="BC4763" t="s">
        <v>90</v>
      </c>
      <c r="BD4763" t="s">
        <v>92</v>
      </c>
      <c r="BE4763" t="s">
        <v>56</v>
      </c>
      <c r="BF4763" t="s">
        <v>58</v>
      </c>
      <c r="BG4763">
        <v>18466</v>
      </c>
      <c r="BH4763">
        <v>141929.67600000001</v>
      </c>
      <c r="BI4763">
        <v>185927.87556000001</v>
      </c>
      <c r="BJ4763">
        <v>43998.199560000008</v>
      </c>
    </row>
    <row r="4764" spans="11:62" x14ac:dyDescent="0.15">
      <c r="K4764">
        <v>2018</v>
      </c>
      <c r="L4764" t="s">
        <v>30</v>
      </c>
      <c r="M4764" t="s">
        <v>89</v>
      </c>
      <c r="N4764" t="s">
        <v>90</v>
      </c>
      <c r="O4764" t="s">
        <v>92</v>
      </c>
      <c r="P4764" t="s">
        <v>51</v>
      </c>
      <c r="Q4764" t="s">
        <v>55</v>
      </c>
      <c r="R4764">
        <v>12193</v>
      </c>
      <c r="S4764">
        <v>65549.567999999999</v>
      </c>
      <c r="T4764">
        <v>78659.481599999999</v>
      </c>
      <c r="U4764">
        <v>13109.9136</v>
      </c>
      <c r="AX4764" t="s">
        <v>30</v>
      </c>
      <c r="AY4764">
        <v>2018</v>
      </c>
      <c r="AZ4764">
        <v>12</v>
      </c>
      <c r="BA4764" t="s">
        <v>38</v>
      </c>
      <c r="BB4764" t="s">
        <v>89</v>
      </c>
      <c r="BC4764" t="s">
        <v>90</v>
      </c>
      <c r="BD4764" t="s">
        <v>92</v>
      </c>
      <c r="BE4764" t="s">
        <v>56</v>
      </c>
      <c r="BF4764" t="s">
        <v>59</v>
      </c>
      <c r="BG4764">
        <v>6733</v>
      </c>
      <c r="BH4764">
        <v>13573.728000000001</v>
      </c>
      <c r="BI4764">
        <v>16559.94816</v>
      </c>
      <c r="BJ4764">
        <v>2986.2201599999989</v>
      </c>
    </row>
    <row r="4765" spans="11:62" x14ac:dyDescent="0.15">
      <c r="K4765">
        <v>2018</v>
      </c>
      <c r="L4765" t="s">
        <v>30</v>
      </c>
      <c r="M4765" t="s">
        <v>89</v>
      </c>
      <c r="N4765" t="s">
        <v>90</v>
      </c>
      <c r="O4765" t="s">
        <v>92</v>
      </c>
      <c r="P4765" t="s">
        <v>56</v>
      </c>
      <c r="Q4765" t="s">
        <v>57</v>
      </c>
      <c r="R4765">
        <v>7138</v>
      </c>
      <c r="S4765">
        <v>114779.04</v>
      </c>
      <c r="T4765">
        <v>169872.97919999997</v>
      </c>
      <c r="U4765">
        <v>55093.939199999979</v>
      </c>
      <c r="AX4765" t="s">
        <v>30</v>
      </c>
      <c r="AY4765">
        <v>2018</v>
      </c>
      <c r="AZ4765">
        <v>12</v>
      </c>
      <c r="BA4765" t="s">
        <v>38</v>
      </c>
      <c r="BB4765" t="s">
        <v>89</v>
      </c>
      <c r="BC4765" t="s">
        <v>90</v>
      </c>
      <c r="BD4765" t="s">
        <v>93</v>
      </c>
      <c r="BE4765" t="s">
        <v>46</v>
      </c>
      <c r="BF4765" t="s">
        <v>47</v>
      </c>
      <c r="BG4765">
        <v>8412</v>
      </c>
      <c r="BH4765">
        <v>11507.615999999998</v>
      </c>
      <c r="BI4765">
        <v>15305.129279999999</v>
      </c>
      <c r="BJ4765">
        <v>3797.513280000001</v>
      </c>
    </row>
    <row r="4766" spans="11:62" x14ac:dyDescent="0.15">
      <c r="K4766">
        <v>2018</v>
      </c>
      <c r="L4766" t="s">
        <v>30</v>
      </c>
      <c r="M4766" t="s">
        <v>89</v>
      </c>
      <c r="N4766" t="s">
        <v>90</v>
      </c>
      <c r="O4766" t="s">
        <v>92</v>
      </c>
      <c r="P4766" t="s">
        <v>56</v>
      </c>
      <c r="Q4766" t="s">
        <v>58</v>
      </c>
      <c r="R4766">
        <v>18466</v>
      </c>
      <c r="S4766">
        <v>141929.67600000001</v>
      </c>
      <c r="T4766">
        <v>185927.87556000001</v>
      </c>
      <c r="U4766">
        <v>43998.199560000008</v>
      </c>
      <c r="AX4766" t="s">
        <v>30</v>
      </c>
      <c r="AY4766">
        <v>2018</v>
      </c>
      <c r="AZ4766">
        <v>12</v>
      </c>
      <c r="BA4766" t="s">
        <v>38</v>
      </c>
      <c r="BB4766" t="s">
        <v>89</v>
      </c>
      <c r="BC4766" t="s">
        <v>90</v>
      </c>
      <c r="BD4766" t="s">
        <v>93</v>
      </c>
      <c r="BE4766" t="s">
        <v>46</v>
      </c>
      <c r="BF4766" t="s">
        <v>48</v>
      </c>
      <c r="BG4766">
        <v>8658</v>
      </c>
      <c r="BH4766">
        <v>23047.596000000001</v>
      </c>
      <c r="BI4766">
        <v>30653.302680000001</v>
      </c>
      <c r="BJ4766">
        <v>7605.7066799999993</v>
      </c>
    </row>
    <row r="4767" spans="11:62" x14ac:dyDescent="0.15">
      <c r="K4767">
        <v>2018</v>
      </c>
      <c r="L4767" t="s">
        <v>30</v>
      </c>
      <c r="M4767" t="s">
        <v>89</v>
      </c>
      <c r="N4767" t="s">
        <v>90</v>
      </c>
      <c r="O4767" t="s">
        <v>92</v>
      </c>
      <c r="P4767" t="s">
        <v>56</v>
      </c>
      <c r="Q4767" t="s">
        <v>59</v>
      </c>
      <c r="R4767">
        <v>6733</v>
      </c>
      <c r="S4767">
        <v>13573.728000000001</v>
      </c>
      <c r="T4767">
        <v>16559.94816</v>
      </c>
      <c r="U4767">
        <v>2986.2201599999989</v>
      </c>
      <c r="AX4767" t="s">
        <v>30</v>
      </c>
      <c r="AY4767">
        <v>2018</v>
      </c>
      <c r="AZ4767">
        <v>12</v>
      </c>
      <c r="BA4767" t="s">
        <v>38</v>
      </c>
      <c r="BB4767" t="s">
        <v>89</v>
      </c>
      <c r="BC4767" t="s">
        <v>90</v>
      </c>
      <c r="BD4767" t="s">
        <v>93</v>
      </c>
      <c r="BE4767" t="s">
        <v>46</v>
      </c>
      <c r="BF4767" t="s">
        <v>49</v>
      </c>
      <c r="BG4767">
        <v>17105</v>
      </c>
      <c r="BH4767">
        <v>45909.82</v>
      </c>
      <c r="BI4767">
        <v>56009.9804</v>
      </c>
      <c r="BJ4767">
        <v>10100.160400000001</v>
      </c>
    </row>
    <row r="4768" spans="11:62" x14ac:dyDescent="0.15">
      <c r="K4768">
        <v>2018</v>
      </c>
      <c r="L4768" t="s">
        <v>30</v>
      </c>
      <c r="M4768" t="s">
        <v>89</v>
      </c>
      <c r="N4768" t="s">
        <v>90</v>
      </c>
      <c r="O4768" t="s">
        <v>93</v>
      </c>
      <c r="P4768" t="s">
        <v>46</v>
      </c>
      <c r="Q4768" t="s">
        <v>47</v>
      </c>
      <c r="R4768">
        <v>8412</v>
      </c>
      <c r="S4768">
        <v>11507.615999999998</v>
      </c>
      <c r="T4768">
        <v>15305.129279999999</v>
      </c>
      <c r="U4768">
        <v>3797.513280000001</v>
      </c>
      <c r="AX4768" t="s">
        <v>30</v>
      </c>
      <c r="AY4768">
        <v>2018</v>
      </c>
      <c r="AZ4768">
        <v>12</v>
      </c>
      <c r="BA4768" t="s">
        <v>38</v>
      </c>
      <c r="BB4768" t="s">
        <v>89</v>
      </c>
      <c r="BC4768" t="s">
        <v>90</v>
      </c>
      <c r="BD4768" t="s">
        <v>93</v>
      </c>
      <c r="BE4768" t="s">
        <v>46</v>
      </c>
      <c r="BF4768" t="s">
        <v>50</v>
      </c>
      <c r="BG4768">
        <v>7152</v>
      </c>
      <c r="BH4768">
        <v>32841.983999999997</v>
      </c>
      <c r="BI4768">
        <v>49262.975999999995</v>
      </c>
      <c r="BJ4768">
        <v>16420.991999999998</v>
      </c>
    </row>
    <row r="4769" spans="11:62" x14ac:dyDescent="0.15">
      <c r="K4769">
        <v>2018</v>
      </c>
      <c r="L4769" t="s">
        <v>30</v>
      </c>
      <c r="M4769" t="s">
        <v>89</v>
      </c>
      <c r="N4769" t="s">
        <v>90</v>
      </c>
      <c r="O4769" t="s">
        <v>93</v>
      </c>
      <c r="P4769" t="s">
        <v>46</v>
      </c>
      <c r="Q4769" t="s">
        <v>48</v>
      </c>
      <c r="R4769">
        <v>8658</v>
      </c>
      <c r="S4769">
        <v>23047.596000000001</v>
      </c>
      <c r="T4769">
        <v>30653.302680000001</v>
      </c>
      <c r="U4769">
        <v>7605.7066799999993</v>
      </c>
      <c r="AX4769" t="s">
        <v>30</v>
      </c>
      <c r="AY4769">
        <v>2018</v>
      </c>
      <c r="AZ4769">
        <v>12</v>
      </c>
      <c r="BA4769" t="s">
        <v>38</v>
      </c>
      <c r="BB4769" t="s">
        <v>89</v>
      </c>
      <c r="BC4769" t="s">
        <v>90</v>
      </c>
      <c r="BD4769" t="s">
        <v>93</v>
      </c>
      <c r="BE4769" t="s">
        <v>51</v>
      </c>
      <c r="BF4769" t="s">
        <v>52</v>
      </c>
      <c r="BG4769">
        <v>7917</v>
      </c>
      <c r="BH4769">
        <v>37304.904000000002</v>
      </c>
      <c r="BI4769">
        <v>49988.571360000002</v>
      </c>
      <c r="BJ4769">
        <v>12683.667359999999</v>
      </c>
    </row>
    <row r="4770" spans="11:62" x14ac:dyDescent="0.15">
      <c r="K4770">
        <v>2018</v>
      </c>
      <c r="L4770" t="s">
        <v>30</v>
      </c>
      <c r="M4770" t="s">
        <v>89</v>
      </c>
      <c r="N4770" t="s">
        <v>90</v>
      </c>
      <c r="O4770" t="s">
        <v>93</v>
      </c>
      <c r="P4770" t="s">
        <v>46</v>
      </c>
      <c r="Q4770" t="s">
        <v>49</v>
      </c>
      <c r="R4770">
        <v>17105</v>
      </c>
      <c r="S4770">
        <v>45909.82</v>
      </c>
      <c r="T4770">
        <v>56009.9804</v>
      </c>
      <c r="U4770">
        <v>10100.160400000001</v>
      </c>
      <c r="AX4770" t="s">
        <v>30</v>
      </c>
      <c r="AY4770">
        <v>2018</v>
      </c>
      <c r="AZ4770">
        <v>12</v>
      </c>
      <c r="BA4770" t="s">
        <v>38</v>
      </c>
      <c r="BB4770" t="s">
        <v>89</v>
      </c>
      <c r="BC4770" t="s">
        <v>90</v>
      </c>
      <c r="BD4770" t="s">
        <v>93</v>
      </c>
      <c r="BE4770" t="s">
        <v>51</v>
      </c>
      <c r="BF4770" t="s">
        <v>53</v>
      </c>
      <c r="BG4770">
        <v>17441</v>
      </c>
      <c r="BH4770">
        <v>145876.524</v>
      </c>
      <c r="BI4770">
        <v>196933.30740000002</v>
      </c>
      <c r="BJ4770">
        <v>51056.783400000015</v>
      </c>
    </row>
    <row r="4771" spans="11:62" x14ac:dyDescent="0.15">
      <c r="K4771">
        <v>2018</v>
      </c>
      <c r="L4771" t="s">
        <v>30</v>
      </c>
      <c r="M4771" t="s">
        <v>89</v>
      </c>
      <c r="N4771" t="s">
        <v>90</v>
      </c>
      <c r="O4771" t="s">
        <v>93</v>
      </c>
      <c r="P4771" t="s">
        <v>46</v>
      </c>
      <c r="Q4771" t="s">
        <v>50</v>
      </c>
      <c r="R4771">
        <v>7152</v>
      </c>
      <c r="S4771">
        <v>32841.983999999997</v>
      </c>
      <c r="T4771">
        <v>49262.975999999995</v>
      </c>
      <c r="U4771">
        <v>16420.991999999998</v>
      </c>
      <c r="AX4771" t="s">
        <v>30</v>
      </c>
      <c r="AY4771">
        <v>2018</v>
      </c>
      <c r="AZ4771">
        <v>12</v>
      </c>
      <c r="BA4771" t="s">
        <v>38</v>
      </c>
      <c r="BB4771" t="s">
        <v>89</v>
      </c>
      <c r="BC4771" t="s">
        <v>90</v>
      </c>
      <c r="BD4771" t="s">
        <v>93</v>
      </c>
      <c r="BE4771" t="s">
        <v>51</v>
      </c>
      <c r="BF4771" t="s">
        <v>54</v>
      </c>
      <c r="BG4771">
        <v>14512</v>
      </c>
      <c r="BH4771">
        <v>38950.208000000006</v>
      </c>
      <c r="BI4771">
        <v>49466.764160000013</v>
      </c>
      <c r="BJ4771">
        <v>10516.556160000007</v>
      </c>
    </row>
    <row r="4772" spans="11:62" x14ac:dyDescent="0.15">
      <c r="K4772">
        <v>2018</v>
      </c>
      <c r="L4772" t="s">
        <v>30</v>
      </c>
      <c r="M4772" t="s">
        <v>89</v>
      </c>
      <c r="N4772" t="s">
        <v>90</v>
      </c>
      <c r="O4772" t="s">
        <v>93</v>
      </c>
      <c r="P4772" t="s">
        <v>51</v>
      </c>
      <c r="Q4772" t="s">
        <v>52</v>
      </c>
      <c r="R4772">
        <v>7917</v>
      </c>
      <c r="S4772">
        <v>37304.904000000002</v>
      </c>
      <c r="T4772">
        <v>49988.571360000002</v>
      </c>
      <c r="U4772">
        <v>12683.667359999999</v>
      </c>
      <c r="AX4772" t="s">
        <v>30</v>
      </c>
      <c r="AY4772">
        <v>2018</v>
      </c>
      <c r="AZ4772">
        <v>12</v>
      </c>
      <c r="BA4772" t="s">
        <v>38</v>
      </c>
      <c r="BB4772" t="s">
        <v>89</v>
      </c>
      <c r="BC4772" t="s">
        <v>90</v>
      </c>
      <c r="BD4772" t="s">
        <v>93</v>
      </c>
      <c r="BE4772" t="s">
        <v>51</v>
      </c>
      <c r="BF4772" t="s">
        <v>55</v>
      </c>
      <c r="BG4772">
        <v>18476</v>
      </c>
      <c r="BH4772">
        <v>109082.304</v>
      </c>
      <c r="BI4772">
        <v>154896.87168000001</v>
      </c>
      <c r="BJ4772">
        <v>45814.567680000007</v>
      </c>
    </row>
    <row r="4773" spans="11:62" x14ac:dyDescent="0.15">
      <c r="K4773">
        <v>2018</v>
      </c>
      <c r="L4773" t="s">
        <v>30</v>
      </c>
      <c r="M4773" t="s">
        <v>89</v>
      </c>
      <c r="N4773" t="s">
        <v>90</v>
      </c>
      <c r="O4773" t="s">
        <v>93</v>
      </c>
      <c r="P4773" t="s">
        <v>51</v>
      </c>
      <c r="Q4773" t="s">
        <v>53</v>
      </c>
      <c r="R4773">
        <v>17441</v>
      </c>
      <c r="S4773">
        <v>145876.524</v>
      </c>
      <c r="T4773">
        <v>196933.30740000002</v>
      </c>
      <c r="U4773">
        <v>51056.783400000015</v>
      </c>
      <c r="AX4773" t="s">
        <v>30</v>
      </c>
      <c r="AY4773">
        <v>2018</v>
      </c>
      <c r="AZ4773">
        <v>12</v>
      </c>
      <c r="BA4773" t="s">
        <v>38</v>
      </c>
      <c r="BB4773" t="s">
        <v>89</v>
      </c>
      <c r="BC4773" t="s">
        <v>90</v>
      </c>
      <c r="BD4773" t="s">
        <v>93</v>
      </c>
      <c r="BE4773" t="s">
        <v>56</v>
      </c>
      <c r="BF4773" t="s">
        <v>57</v>
      </c>
      <c r="BG4773">
        <v>18770</v>
      </c>
      <c r="BH4773">
        <v>284215.34000000003</v>
      </c>
      <c r="BI4773">
        <v>403585.78279999999</v>
      </c>
      <c r="BJ4773">
        <v>119370.44279999996</v>
      </c>
    </row>
    <row r="4774" spans="11:62" x14ac:dyDescent="0.15">
      <c r="K4774">
        <v>2018</v>
      </c>
      <c r="L4774" t="s">
        <v>30</v>
      </c>
      <c r="M4774" t="s">
        <v>89</v>
      </c>
      <c r="N4774" t="s">
        <v>90</v>
      </c>
      <c r="O4774" t="s">
        <v>93</v>
      </c>
      <c r="P4774" t="s">
        <v>51</v>
      </c>
      <c r="Q4774" t="s">
        <v>54</v>
      </c>
      <c r="R4774">
        <v>14512</v>
      </c>
      <c r="S4774">
        <v>38950.208000000006</v>
      </c>
      <c r="T4774">
        <v>49466.764160000013</v>
      </c>
      <c r="U4774">
        <v>10516.556160000007</v>
      </c>
      <c r="AX4774" t="s">
        <v>30</v>
      </c>
      <c r="AY4774">
        <v>2018</v>
      </c>
      <c r="AZ4774">
        <v>12</v>
      </c>
      <c r="BA4774" t="s">
        <v>38</v>
      </c>
      <c r="BB4774" t="s">
        <v>89</v>
      </c>
      <c r="BC4774" t="s">
        <v>90</v>
      </c>
      <c r="BD4774" t="s">
        <v>93</v>
      </c>
      <c r="BE4774" t="s">
        <v>56</v>
      </c>
      <c r="BF4774" t="s">
        <v>58</v>
      </c>
      <c r="BG4774">
        <v>8338</v>
      </c>
      <c r="BH4774">
        <v>67762.926000000007</v>
      </c>
      <c r="BI4774">
        <v>83348.398980000013</v>
      </c>
      <c r="BJ4774">
        <v>15585.472980000006</v>
      </c>
    </row>
    <row r="4775" spans="11:62" x14ac:dyDescent="0.15">
      <c r="K4775">
        <v>2018</v>
      </c>
      <c r="L4775" t="s">
        <v>30</v>
      </c>
      <c r="M4775" t="s">
        <v>89</v>
      </c>
      <c r="N4775" t="s">
        <v>90</v>
      </c>
      <c r="O4775" t="s">
        <v>93</v>
      </c>
      <c r="P4775" t="s">
        <v>51</v>
      </c>
      <c r="Q4775" t="s">
        <v>55</v>
      </c>
      <c r="R4775">
        <v>18476</v>
      </c>
      <c r="S4775">
        <v>109082.304</v>
      </c>
      <c r="T4775">
        <v>154896.87168000001</v>
      </c>
      <c r="U4775">
        <v>45814.567680000007</v>
      </c>
      <c r="AX4775" t="s">
        <v>30</v>
      </c>
      <c r="AY4775">
        <v>2018</v>
      </c>
      <c r="AZ4775">
        <v>12</v>
      </c>
      <c r="BA4775" t="s">
        <v>38</v>
      </c>
      <c r="BB4775" t="s">
        <v>89</v>
      </c>
      <c r="BC4775" t="s">
        <v>90</v>
      </c>
      <c r="BD4775" t="s">
        <v>93</v>
      </c>
      <c r="BE4775" t="s">
        <v>56</v>
      </c>
      <c r="BF4775" t="s">
        <v>59</v>
      </c>
      <c r="BG4775">
        <v>5261</v>
      </c>
      <c r="BH4775">
        <v>11553.156000000001</v>
      </c>
      <c r="BI4775">
        <v>16289.94996</v>
      </c>
      <c r="BJ4775">
        <v>4736.7939599999991</v>
      </c>
    </row>
    <row r="4776" spans="11:62" x14ac:dyDescent="0.15">
      <c r="K4776">
        <v>2018</v>
      </c>
      <c r="L4776" t="s">
        <v>30</v>
      </c>
      <c r="M4776" t="s">
        <v>89</v>
      </c>
      <c r="N4776" t="s">
        <v>90</v>
      </c>
      <c r="O4776" t="s">
        <v>93</v>
      </c>
      <c r="P4776" t="s">
        <v>56</v>
      </c>
      <c r="Q4776" t="s">
        <v>57</v>
      </c>
      <c r="R4776">
        <v>18770</v>
      </c>
      <c r="S4776">
        <v>284215.34000000003</v>
      </c>
      <c r="T4776">
        <v>403585.78279999999</v>
      </c>
      <c r="U4776">
        <v>119370.44279999996</v>
      </c>
      <c r="AX4776" t="s">
        <v>30</v>
      </c>
      <c r="AY4776">
        <v>2018</v>
      </c>
      <c r="AZ4776">
        <v>12</v>
      </c>
      <c r="BA4776" t="s">
        <v>38</v>
      </c>
      <c r="BB4776" t="s">
        <v>89</v>
      </c>
      <c r="BC4776" t="s">
        <v>90</v>
      </c>
      <c r="BD4776" t="s">
        <v>94</v>
      </c>
      <c r="BE4776" t="s">
        <v>46</v>
      </c>
      <c r="BF4776" t="s">
        <v>47</v>
      </c>
      <c r="BG4776">
        <v>9717</v>
      </c>
      <c r="BH4776">
        <v>13176.252</v>
      </c>
      <c r="BI4776">
        <v>16470.314999999999</v>
      </c>
      <c r="BJ4776">
        <v>3294.0629999999983</v>
      </c>
    </row>
    <row r="4777" spans="11:62" x14ac:dyDescent="0.15">
      <c r="K4777">
        <v>2018</v>
      </c>
      <c r="L4777" t="s">
        <v>30</v>
      </c>
      <c r="M4777" t="s">
        <v>89</v>
      </c>
      <c r="N4777" t="s">
        <v>90</v>
      </c>
      <c r="O4777" t="s">
        <v>93</v>
      </c>
      <c r="P4777" t="s">
        <v>56</v>
      </c>
      <c r="Q4777" t="s">
        <v>58</v>
      </c>
      <c r="R4777">
        <v>8338</v>
      </c>
      <c r="S4777">
        <v>67762.926000000007</v>
      </c>
      <c r="T4777">
        <v>83348.398980000013</v>
      </c>
      <c r="U4777">
        <v>15585.472980000006</v>
      </c>
      <c r="AX4777" t="s">
        <v>30</v>
      </c>
      <c r="AY4777">
        <v>2018</v>
      </c>
      <c r="AZ4777">
        <v>12</v>
      </c>
      <c r="BA4777" t="s">
        <v>38</v>
      </c>
      <c r="BB4777" t="s">
        <v>89</v>
      </c>
      <c r="BC4777" t="s">
        <v>90</v>
      </c>
      <c r="BD4777" t="s">
        <v>94</v>
      </c>
      <c r="BE4777" t="s">
        <v>46</v>
      </c>
      <c r="BF4777" t="s">
        <v>48</v>
      </c>
      <c r="BG4777">
        <v>11034</v>
      </c>
      <c r="BH4777">
        <v>29372.508000000002</v>
      </c>
      <c r="BI4777">
        <v>42296.411520000009</v>
      </c>
      <c r="BJ4777">
        <v>12923.903520000007</v>
      </c>
    </row>
    <row r="4778" spans="11:62" x14ac:dyDescent="0.15">
      <c r="K4778">
        <v>2018</v>
      </c>
      <c r="L4778" t="s">
        <v>30</v>
      </c>
      <c r="M4778" t="s">
        <v>89</v>
      </c>
      <c r="N4778" t="s">
        <v>90</v>
      </c>
      <c r="O4778" t="s">
        <v>93</v>
      </c>
      <c r="P4778" t="s">
        <v>56</v>
      </c>
      <c r="Q4778" t="s">
        <v>59</v>
      </c>
      <c r="R4778">
        <v>5261</v>
      </c>
      <c r="S4778">
        <v>11553.156000000001</v>
      </c>
      <c r="T4778">
        <v>16289.94996</v>
      </c>
      <c r="U4778">
        <v>4736.7939599999991</v>
      </c>
      <c r="AX4778" t="s">
        <v>30</v>
      </c>
      <c r="AY4778">
        <v>2018</v>
      </c>
      <c r="AZ4778">
        <v>12</v>
      </c>
      <c r="BA4778" t="s">
        <v>38</v>
      </c>
      <c r="BB4778" t="s">
        <v>89</v>
      </c>
      <c r="BC4778" t="s">
        <v>90</v>
      </c>
      <c r="BD4778" t="s">
        <v>94</v>
      </c>
      <c r="BE4778" t="s">
        <v>46</v>
      </c>
      <c r="BF4778" t="s">
        <v>49</v>
      </c>
      <c r="BG4778">
        <v>11560</v>
      </c>
      <c r="BH4778">
        <v>29755.440000000006</v>
      </c>
      <c r="BI4778">
        <v>39872.289600000011</v>
      </c>
      <c r="BJ4778">
        <v>10116.849600000005</v>
      </c>
    </row>
    <row r="4779" spans="11:62" x14ac:dyDescent="0.15">
      <c r="K4779">
        <v>2018</v>
      </c>
      <c r="L4779" t="s">
        <v>30</v>
      </c>
      <c r="M4779" t="s">
        <v>89</v>
      </c>
      <c r="N4779" t="s">
        <v>90</v>
      </c>
      <c r="O4779" t="s">
        <v>94</v>
      </c>
      <c r="P4779" t="s">
        <v>46</v>
      </c>
      <c r="Q4779" t="s">
        <v>47</v>
      </c>
      <c r="R4779">
        <v>9717</v>
      </c>
      <c r="S4779">
        <v>13176.252</v>
      </c>
      <c r="T4779">
        <v>16470.314999999999</v>
      </c>
      <c r="U4779">
        <v>3294.0629999999983</v>
      </c>
      <c r="AX4779" t="s">
        <v>30</v>
      </c>
      <c r="AY4779">
        <v>2018</v>
      </c>
      <c r="AZ4779">
        <v>12</v>
      </c>
      <c r="BA4779" t="s">
        <v>38</v>
      </c>
      <c r="BB4779" t="s">
        <v>89</v>
      </c>
      <c r="BC4779" t="s">
        <v>90</v>
      </c>
      <c r="BD4779" t="s">
        <v>94</v>
      </c>
      <c r="BE4779" t="s">
        <v>46</v>
      </c>
      <c r="BF4779" t="s">
        <v>50</v>
      </c>
      <c r="BG4779">
        <v>10580</v>
      </c>
      <c r="BH4779">
        <v>47715.799999999988</v>
      </c>
      <c r="BI4779">
        <v>69187.909999999974</v>
      </c>
      <c r="BJ4779">
        <v>21472.109999999986</v>
      </c>
    </row>
    <row r="4780" spans="11:62" x14ac:dyDescent="0.15">
      <c r="K4780">
        <v>2018</v>
      </c>
      <c r="L4780" t="s">
        <v>30</v>
      </c>
      <c r="M4780" t="s">
        <v>89</v>
      </c>
      <c r="N4780" t="s">
        <v>90</v>
      </c>
      <c r="O4780" t="s">
        <v>94</v>
      </c>
      <c r="P4780" t="s">
        <v>46</v>
      </c>
      <c r="Q4780" t="s">
        <v>48</v>
      </c>
      <c r="R4780">
        <v>11034</v>
      </c>
      <c r="S4780">
        <v>29372.508000000002</v>
      </c>
      <c r="T4780">
        <v>42296.411520000009</v>
      </c>
      <c r="U4780">
        <v>12923.903520000007</v>
      </c>
      <c r="AX4780" t="s">
        <v>30</v>
      </c>
      <c r="AY4780">
        <v>2018</v>
      </c>
      <c r="AZ4780">
        <v>12</v>
      </c>
      <c r="BA4780" t="s">
        <v>38</v>
      </c>
      <c r="BB4780" t="s">
        <v>89</v>
      </c>
      <c r="BC4780" t="s">
        <v>90</v>
      </c>
      <c r="BD4780" t="s">
        <v>94</v>
      </c>
      <c r="BE4780" t="s">
        <v>51</v>
      </c>
      <c r="BF4780" t="s">
        <v>52</v>
      </c>
      <c r="BG4780">
        <v>8615</v>
      </c>
      <c r="BH4780">
        <v>37320.18</v>
      </c>
      <c r="BI4780">
        <v>48143.032199999994</v>
      </c>
      <c r="BJ4780">
        <v>10822.852199999994</v>
      </c>
    </row>
    <row r="4781" spans="11:62" x14ac:dyDescent="0.15">
      <c r="K4781">
        <v>2018</v>
      </c>
      <c r="L4781" t="s">
        <v>30</v>
      </c>
      <c r="M4781" t="s">
        <v>89</v>
      </c>
      <c r="N4781" t="s">
        <v>90</v>
      </c>
      <c r="O4781" t="s">
        <v>94</v>
      </c>
      <c r="P4781" t="s">
        <v>46</v>
      </c>
      <c r="Q4781" t="s">
        <v>49</v>
      </c>
      <c r="R4781">
        <v>11560</v>
      </c>
      <c r="S4781">
        <v>29755.440000000006</v>
      </c>
      <c r="T4781">
        <v>39872.289600000011</v>
      </c>
      <c r="U4781">
        <v>10116.849600000005</v>
      </c>
      <c r="AX4781" t="s">
        <v>30</v>
      </c>
      <c r="AY4781">
        <v>2018</v>
      </c>
      <c r="AZ4781">
        <v>12</v>
      </c>
      <c r="BA4781" t="s">
        <v>38</v>
      </c>
      <c r="BB4781" t="s">
        <v>89</v>
      </c>
      <c r="BC4781" t="s">
        <v>90</v>
      </c>
      <c r="BD4781" t="s">
        <v>94</v>
      </c>
      <c r="BE4781" t="s">
        <v>51</v>
      </c>
      <c r="BF4781" t="s">
        <v>53</v>
      </c>
      <c r="BG4781">
        <v>6740</v>
      </c>
      <c r="BH4781">
        <v>54998.400000000001</v>
      </c>
      <c r="BI4781">
        <v>75897.792000000001</v>
      </c>
      <c r="BJ4781">
        <v>20899.392</v>
      </c>
    </row>
    <row r="4782" spans="11:62" x14ac:dyDescent="0.15">
      <c r="K4782">
        <v>2018</v>
      </c>
      <c r="L4782" t="s">
        <v>30</v>
      </c>
      <c r="M4782" t="s">
        <v>89</v>
      </c>
      <c r="N4782" t="s">
        <v>90</v>
      </c>
      <c r="O4782" t="s">
        <v>94</v>
      </c>
      <c r="P4782" t="s">
        <v>46</v>
      </c>
      <c r="Q4782" t="s">
        <v>50</v>
      </c>
      <c r="R4782">
        <v>10580</v>
      </c>
      <c r="S4782">
        <v>47715.799999999988</v>
      </c>
      <c r="T4782">
        <v>69187.909999999974</v>
      </c>
      <c r="U4782">
        <v>21472.109999999986</v>
      </c>
      <c r="AX4782" t="s">
        <v>30</v>
      </c>
      <c r="AY4782">
        <v>2018</v>
      </c>
      <c r="AZ4782">
        <v>12</v>
      </c>
      <c r="BA4782" t="s">
        <v>38</v>
      </c>
      <c r="BB4782" t="s">
        <v>89</v>
      </c>
      <c r="BC4782" t="s">
        <v>90</v>
      </c>
      <c r="BD4782" t="s">
        <v>94</v>
      </c>
      <c r="BE4782" t="s">
        <v>51</v>
      </c>
      <c r="BF4782" t="s">
        <v>54</v>
      </c>
      <c r="BG4782">
        <v>10220</v>
      </c>
      <c r="BH4782">
        <v>26755.96</v>
      </c>
      <c r="BI4782">
        <v>40133.94</v>
      </c>
      <c r="BJ4782">
        <v>13377.980000000003</v>
      </c>
    </row>
    <row r="4783" spans="11:62" x14ac:dyDescent="0.15">
      <c r="K4783">
        <v>2018</v>
      </c>
      <c r="L4783" t="s">
        <v>30</v>
      </c>
      <c r="M4783" t="s">
        <v>89</v>
      </c>
      <c r="N4783" t="s">
        <v>90</v>
      </c>
      <c r="O4783" t="s">
        <v>94</v>
      </c>
      <c r="P4783" t="s">
        <v>51</v>
      </c>
      <c r="Q4783" t="s">
        <v>52</v>
      </c>
      <c r="R4783">
        <v>8615</v>
      </c>
      <c r="S4783">
        <v>37320.18</v>
      </c>
      <c r="T4783">
        <v>48143.032199999994</v>
      </c>
      <c r="U4783">
        <v>10822.852199999994</v>
      </c>
      <c r="AX4783" t="s">
        <v>30</v>
      </c>
      <c r="AY4783">
        <v>2018</v>
      </c>
      <c r="AZ4783">
        <v>12</v>
      </c>
      <c r="BA4783" t="s">
        <v>38</v>
      </c>
      <c r="BB4783" t="s">
        <v>89</v>
      </c>
      <c r="BC4783" t="s">
        <v>90</v>
      </c>
      <c r="BD4783" t="s">
        <v>94</v>
      </c>
      <c r="BE4783" t="s">
        <v>51</v>
      </c>
      <c r="BF4783" t="s">
        <v>55</v>
      </c>
      <c r="BG4783">
        <v>17677</v>
      </c>
      <c r="BH4783">
        <v>101819.51999999997</v>
      </c>
      <c r="BI4783">
        <v>146620.10879999996</v>
      </c>
      <c r="BJ4783">
        <v>44800.588799999983</v>
      </c>
    </row>
    <row r="4784" spans="11:62" x14ac:dyDescent="0.15">
      <c r="K4784">
        <v>2018</v>
      </c>
      <c r="L4784" t="s">
        <v>30</v>
      </c>
      <c r="M4784" t="s">
        <v>89</v>
      </c>
      <c r="N4784" t="s">
        <v>90</v>
      </c>
      <c r="O4784" t="s">
        <v>94</v>
      </c>
      <c r="P4784" t="s">
        <v>51</v>
      </c>
      <c r="Q4784" t="s">
        <v>53</v>
      </c>
      <c r="R4784">
        <v>6740</v>
      </c>
      <c r="S4784">
        <v>54998.400000000001</v>
      </c>
      <c r="T4784">
        <v>75897.792000000001</v>
      </c>
      <c r="U4784">
        <v>20899.392</v>
      </c>
      <c r="AX4784" t="s">
        <v>30</v>
      </c>
      <c r="AY4784">
        <v>2018</v>
      </c>
      <c r="AZ4784">
        <v>12</v>
      </c>
      <c r="BA4784" t="s">
        <v>38</v>
      </c>
      <c r="BB4784" t="s">
        <v>89</v>
      </c>
      <c r="BC4784" t="s">
        <v>90</v>
      </c>
      <c r="BD4784" t="s">
        <v>94</v>
      </c>
      <c r="BE4784" t="s">
        <v>56</v>
      </c>
      <c r="BF4784" t="s">
        <v>57</v>
      </c>
      <c r="BG4784">
        <v>16961</v>
      </c>
      <c r="BH4784">
        <v>275005.65399999998</v>
      </c>
      <c r="BI4784">
        <v>393258.08522000001</v>
      </c>
      <c r="BJ4784">
        <v>118252.43122000003</v>
      </c>
    </row>
    <row r="4785" spans="11:62" x14ac:dyDescent="0.15">
      <c r="K4785">
        <v>2018</v>
      </c>
      <c r="L4785" t="s">
        <v>30</v>
      </c>
      <c r="M4785" t="s">
        <v>89</v>
      </c>
      <c r="N4785" t="s">
        <v>90</v>
      </c>
      <c r="O4785" t="s">
        <v>94</v>
      </c>
      <c r="P4785" t="s">
        <v>51</v>
      </c>
      <c r="Q4785" t="s">
        <v>54</v>
      </c>
      <c r="R4785">
        <v>10220</v>
      </c>
      <c r="S4785">
        <v>26755.96</v>
      </c>
      <c r="T4785">
        <v>40133.94</v>
      </c>
      <c r="U4785">
        <v>13377.980000000003</v>
      </c>
      <c r="AX4785" t="s">
        <v>30</v>
      </c>
      <c r="AY4785">
        <v>2018</v>
      </c>
      <c r="AZ4785">
        <v>12</v>
      </c>
      <c r="BA4785" t="s">
        <v>38</v>
      </c>
      <c r="BB4785" t="s">
        <v>89</v>
      </c>
      <c r="BC4785" t="s">
        <v>90</v>
      </c>
      <c r="BD4785" t="s">
        <v>94</v>
      </c>
      <c r="BE4785" t="s">
        <v>56</v>
      </c>
      <c r="BF4785" t="s">
        <v>58</v>
      </c>
      <c r="BG4785">
        <v>12405</v>
      </c>
      <c r="BH4785">
        <v>97689.375</v>
      </c>
      <c r="BI4785">
        <v>131880.65625</v>
      </c>
      <c r="BJ4785">
        <v>34191.28125</v>
      </c>
    </row>
    <row r="4786" spans="11:62" x14ac:dyDescent="0.15">
      <c r="K4786">
        <v>2018</v>
      </c>
      <c r="L4786" t="s">
        <v>30</v>
      </c>
      <c r="M4786" t="s">
        <v>89</v>
      </c>
      <c r="N4786" t="s">
        <v>90</v>
      </c>
      <c r="O4786" t="s">
        <v>94</v>
      </c>
      <c r="P4786" t="s">
        <v>51</v>
      </c>
      <c r="Q4786" t="s">
        <v>55</v>
      </c>
      <c r="R4786">
        <v>17677</v>
      </c>
      <c r="S4786">
        <v>101819.51999999997</v>
      </c>
      <c r="T4786">
        <v>146620.10879999996</v>
      </c>
      <c r="U4786">
        <v>44800.588799999983</v>
      </c>
      <c r="AX4786" t="s">
        <v>30</v>
      </c>
      <c r="AY4786">
        <v>2018</v>
      </c>
      <c r="AZ4786">
        <v>12</v>
      </c>
      <c r="BA4786" t="s">
        <v>38</v>
      </c>
      <c r="BB4786" t="s">
        <v>89</v>
      </c>
      <c r="BC4786" t="s">
        <v>90</v>
      </c>
      <c r="BD4786" t="s">
        <v>94</v>
      </c>
      <c r="BE4786" t="s">
        <v>56</v>
      </c>
      <c r="BF4786" t="s">
        <v>59</v>
      </c>
      <c r="BG4786">
        <v>9207</v>
      </c>
      <c r="BH4786">
        <v>19555.668000000001</v>
      </c>
      <c r="BI4786">
        <v>26791.265160000003</v>
      </c>
      <c r="BJ4786">
        <v>7235.5971600000012</v>
      </c>
    </row>
    <row r="4787" spans="11:62" x14ac:dyDescent="0.15">
      <c r="K4787">
        <v>2018</v>
      </c>
      <c r="L4787" t="s">
        <v>30</v>
      </c>
      <c r="M4787" t="s">
        <v>89</v>
      </c>
      <c r="N4787" t="s">
        <v>90</v>
      </c>
      <c r="O4787" t="s">
        <v>94</v>
      </c>
      <c r="P4787" t="s">
        <v>56</v>
      </c>
      <c r="Q4787" t="s">
        <v>57</v>
      </c>
      <c r="R4787">
        <v>16961</v>
      </c>
      <c r="S4787">
        <v>275005.65399999998</v>
      </c>
      <c r="T4787">
        <v>393258.08522000001</v>
      </c>
      <c r="U4787">
        <v>118252.43122000003</v>
      </c>
      <c r="AX4787" t="s">
        <v>30</v>
      </c>
      <c r="AY4787">
        <v>2018</v>
      </c>
      <c r="AZ4787">
        <v>12</v>
      </c>
      <c r="BA4787" t="s">
        <v>38</v>
      </c>
      <c r="BB4787" t="s">
        <v>95</v>
      </c>
      <c r="BC4787" t="s">
        <v>96</v>
      </c>
      <c r="BD4787" t="s">
        <v>96</v>
      </c>
      <c r="BE4787" t="s">
        <v>46</v>
      </c>
      <c r="BF4787" t="s">
        <v>47</v>
      </c>
      <c r="BG4787">
        <v>58955</v>
      </c>
      <c r="BH4787">
        <v>78528.06</v>
      </c>
      <c r="BI4787">
        <v>109154.0034</v>
      </c>
      <c r="BJ4787">
        <v>30625.943400000004</v>
      </c>
    </row>
    <row r="4788" spans="11:62" x14ac:dyDescent="0.15">
      <c r="K4788">
        <v>2018</v>
      </c>
      <c r="L4788" t="s">
        <v>30</v>
      </c>
      <c r="M4788" t="s">
        <v>89</v>
      </c>
      <c r="N4788" t="s">
        <v>90</v>
      </c>
      <c r="O4788" t="s">
        <v>94</v>
      </c>
      <c r="P4788" t="s">
        <v>56</v>
      </c>
      <c r="Q4788" t="s">
        <v>58</v>
      </c>
      <c r="R4788">
        <v>12405</v>
      </c>
      <c r="S4788">
        <v>97689.375</v>
      </c>
      <c r="T4788">
        <v>131880.65625</v>
      </c>
      <c r="U4788">
        <v>34191.28125</v>
      </c>
      <c r="AX4788" t="s">
        <v>30</v>
      </c>
      <c r="AY4788">
        <v>2018</v>
      </c>
      <c r="AZ4788">
        <v>12</v>
      </c>
      <c r="BA4788" t="s">
        <v>38</v>
      </c>
      <c r="BB4788" t="s">
        <v>95</v>
      </c>
      <c r="BC4788" t="s">
        <v>96</v>
      </c>
      <c r="BD4788" t="s">
        <v>96</v>
      </c>
      <c r="BE4788" t="s">
        <v>46</v>
      </c>
      <c r="BF4788" t="s">
        <v>48</v>
      </c>
      <c r="BG4788">
        <v>98290</v>
      </c>
      <c r="BH4788">
        <v>237861.80000000005</v>
      </c>
      <c r="BI4788">
        <v>323492.04800000007</v>
      </c>
      <c r="BJ4788">
        <v>85630.248000000021</v>
      </c>
    </row>
    <row r="4789" spans="11:62" x14ac:dyDescent="0.15">
      <c r="K4789">
        <v>2018</v>
      </c>
      <c r="L4789" t="s">
        <v>30</v>
      </c>
      <c r="M4789" t="s">
        <v>89</v>
      </c>
      <c r="N4789" t="s">
        <v>90</v>
      </c>
      <c r="O4789" t="s">
        <v>94</v>
      </c>
      <c r="P4789" t="s">
        <v>56</v>
      </c>
      <c r="Q4789" t="s">
        <v>59</v>
      </c>
      <c r="R4789">
        <v>9207</v>
      </c>
      <c r="S4789">
        <v>19555.668000000001</v>
      </c>
      <c r="T4789">
        <v>26791.265160000003</v>
      </c>
      <c r="U4789">
        <v>7235.5971600000012</v>
      </c>
      <c r="AX4789" t="s">
        <v>30</v>
      </c>
      <c r="AY4789">
        <v>2018</v>
      </c>
      <c r="AZ4789">
        <v>12</v>
      </c>
      <c r="BA4789" t="s">
        <v>38</v>
      </c>
      <c r="BB4789" t="s">
        <v>95</v>
      </c>
      <c r="BC4789" t="s">
        <v>96</v>
      </c>
      <c r="BD4789" t="s">
        <v>96</v>
      </c>
      <c r="BE4789" t="s">
        <v>46</v>
      </c>
      <c r="BF4789" t="s">
        <v>49</v>
      </c>
      <c r="BG4789">
        <v>38285</v>
      </c>
      <c r="BH4789">
        <v>109495.1</v>
      </c>
      <c r="BI4789">
        <v>160957.79700000002</v>
      </c>
      <c r="BJ4789">
        <v>51462.697000000015</v>
      </c>
    </row>
    <row r="4790" spans="11:62" x14ac:dyDescent="0.15">
      <c r="K4790">
        <v>2018</v>
      </c>
      <c r="L4790" t="s">
        <v>30</v>
      </c>
      <c r="M4790" t="s">
        <v>95</v>
      </c>
      <c r="N4790" t="s">
        <v>96</v>
      </c>
      <c r="O4790" t="s">
        <v>96</v>
      </c>
      <c r="P4790" t="s">
        <v>46</v>
      </c>
      <c r="Q4790" t="s">
        <v>47</v>
      </c>
      <c r="R4790">
        <v>58955</v>
      </c>
      <c r="S4790">
        <v>78528.06</v>
      </c>
      <c r="T4790">
        <v>109154.0034</v>
      </c>
      <c r="U4790">
        <v>30625.943400000004</v>
      </c>
      <c r="AX4790" t="s">
        <v>30</v>
      </c>
      <c r="AY4790">
        <v>2018</v>
      </c>
      <c r="AZ4790">
        <v>12</v>
      </c>
      <c r="BA4790" t="s">
        <v>38</v>
      </c>
      <c r="BB4790" t="s">
        <v>95</v>
      </c>
      <c r="BC4790" t="s">
        <v>96</v>
      </c>
      <c r="BD4790" t="s">
        <v>96</v>
      </c>
      <c r="BE4790" t="s">
        <v>46</v>
      </c>
      <c r="BF4790" t="s">
        <v>50</v>
      </c>
      <c r="BG4790">
        <v>59250</v>
      </c>
      <c r="BH4790">
        <v>272075.99999999994</v>
      </c>
      <c r="BI4790">
        <v>383627.15999999992</v>
      </c>
      <c r="BJ4790">
        <v>111551.15999999997</v>
      </c>
    </row>
    <row r="4791" spans="11:62" x14ac:dyDescent="0.15">
      <c r="K4791">
        <v>2018</v>
      </c>
      <c r="L4791" t="s">
        <v>30</v>
      </c>
      <c r="M4791" t="s">
        <v>95</v>
      </c>
      <c r="N4791" t="s">
        <v>96</v>
      </c>
      <c r="O4791" t="s">
        <v>96</v>
      </c>
      <c r="P4791" t="s">
        <v>46</v>
      </c>
      <c r="Q4791" t="s">
        <v>48</v>
      </c>
      <c r="R4791">
        <v>98290</v>
      </c>
      <c r="S4791">
        <v>237861.80000000005</v>
      </c>
      <c r="T4791">
        <v>323492.04800000007</v>
      </c>
      <c r="U4791">
        <v>85630.248000000021</v>
      </c>
      <c r="AX4791" t="s">
        <v>30</v>
      </c>
      <c r="AY4791">
        <v>2018</v>
      </c>
      <c r="AZ4791">
        <v>12</v>
      </c>
      <c r="BA4791" t="s">
        <v>38</v>
      </c>
      <c r="BB4791" t="s">
        <v>95</v>
      </c>
      <c r="BC4791" t="s">
        <v>96</v>
      </c>
      <c r="BD4791" t="s">
        <v>96</v>
      </c>
      <c r="BE4791" t="s">
        <v>51</v>
      </c>
      <c r="BF4791" t="s">
        <v>52</v>
      </c>
      <c r="BG4791">
        <v>69290</v>
      </c>
      <c r="BH4791">
        <v>302797.3</v>
      </c>
      <c r="BI4791">
        <v>448140.00399999996</v>
      </c>
      <c r="BJ4791">
        <v>145342.70399999997</v>
      </c>
    </row>
    <row r="4792" spans="11:62" x14ac:dyDescent="0.15">
      <c r="K4792">
        <v>2018</v>
      </c>
      <c r="L4792" t="s">
        <v>30</v>
      </c>
      <c r="M4792" t="s">
        <v>95</v>
      </c>
      <c r="N4792" t="s">
        <v>96</v>
      </c>
      <c r="O4792" t="s">
        <v>96</v>
      </c>
      <c r="P4792" t="s">
        <v>46</v>
      </c>
      <c r="Q4792" t="s">
        <v>49</v>
      </c>
      <c r="R4792">
        <v>38285</v>
      </c>
      <c r="S4792">
        <v>109495.1</v>
      </c>
      <c r="T4792">
        <v>160957.79700000002</v>
      </c>
      <c r="U4792">
        <v>51462.697000000015</v>
      </c>
      <c r="AX4792" t="s">
        <v>30</v>
      </c>
      <c r="AY4792">
        <v>2018</v>
      </c>
      <c r="AZ4792">
        <v>12</v>
      </c>
      <c r="BA4792" t="s">
        <v>38</v>
      </c>
      <c r="BB4792" t="s">
        <v>95</v>
      </c>
      <c r="BC4792" t="s">
        <v>96</v>
      </c>
      <c r="BD4792" t="s">
        <v>96</v>
      </c>
      <c r="BE4792" t="s">
        <v>51</v>
      </c>
      <c r="BF4792" t="s">
        <v>53</v>
      </c>
      <c r="BG4792">
        <v>49685</v>
      </c>
      <c r="BH4792">
        <v>422322.5</v>
      </c>
      <c r="BI4792">
        <v>557465.69999999995</v>
      </c>
      <c r="BJ4792">
        <v>135143.19999999995</v>
      </c>
    </row>
    <row r="4793" spans="11:62" x14ac:dyDescent="0.15">
      <c r="K4793">
        <v>2018</v>
      </c>
      <c r="L4793" t="s">
        <v>30</v>
      </c>
      <c r="M4793" t="s">
        <v>95</v>
      </c>
      <c r="N4793" t="s">
        <v>96</v>
      </c>
      <c r="O4793" t="s">
        <v>96</v>
      </c>
      <c r="P4793" t="s">
        <v>46</v>
      </c>
      <c r="Q4793" t="s">
        <v>50</v>
      </c>
      <c r="R4793">
        <v>59250</v>
      </c>
      <c r="S4793">
        <v>272075.99999999994</v>
      </c>
      <c r="T4793">
        <v>383627.15999999992</v>
      </c>
      <c r="U4793">
        <v>111551.15999999997</v>
      </c>
      <c r="AX4793" t="s">
        <v>30</v>
      </c>
      <c r="AY4793">
        <v>2018</v>
      </c>
      <c r="AZ4793">
        <v>12</v>
      </c>
      <c r="BA4793" t="s">
        <v>38</v>
      </c>
      <c r="BB4793" t="s">
        <v>95</v>
      </c>
      <c r="BC4793" t="s">
        <v>96</v>
      </c>
      <c r="BD4793" t="s">
        <v>96</v>
      </c>
      <c r="BE4793" t="s">
        <v>51</v>
      </c>
      <c r="BF4793" t="s">
        <v>54</v>
      </c>
      <c r="BG4793">
        <v>27275</v>
      </c>
      <c r="BH4793">
        <v>77406.450000000012</v>
      </c>
      <c r="BI4793">
        <v>102950.57850000002</v>
      </c>
      <c r="BJ4793">
        <v>25544.128500000006</v>
      </c>
    </row>
    <row r="4794" spans="11:62" x14ac:dyDescent="0.15">
      <c r="K4794">
        <v>2018</v>
      </c>
      <c r="L4794" t="s">
        <v>30</v>
      </c>
      <c r="M4794" t="s">
        <v>95</v>
      </c>
      <c r="N4794" t="s">
        <v>96</v>
      </c>
      <c r="O4794" t="s">
        <v>96</v>
      </c>
      <c r="P4794" t="s">
        <v>51</v>
      </c>
      <c r="Q4794" t="s">
        <v>52</v>
      </c>
      <c r="R4794">
        <v>69290</v>
      </c>
      <c r="S4794">
        <v>302797.3</v>
      </c>
      <c r="T4794">
        <v>448140.00399999996</v>
      </c>
      <c r="U4794">
        <v>145342.70399999997</v>
      </c>
      <c r="AX4794" t="s">
        <v>30</v>
      </c>
      <c r="AY4794">
        <v>2018</v>
      </c>
      <c r="AZ4794">
        <v>12</v>
      </c>
      <c r="BA4794" t="s">
        <v>38</v>
      </c>
      <c r="BB4794" t="s">
        <v>95</v>
      </c>
      <c r="BC4794" t="s">
        <v>96</v>
      </c>
      <c r="BD4794" t="s">
        <v>96</v>
      </c>
      <c r="BE4794" t="s">
        <v>51</v>
      </c>
      <c r="BF4794" t="s">
        <v>55</v>
      </c>
      <c r="BG4794">
        <v>62600</v>
      </c>
      <c r="BH4794">
        <v>375600</v>
      </c>
      <c r="BI4794">
        <v>488280</v>
      </c>
      <c r="BJ4794">
        <v>112680</v>
      </c>
    </row>
    <row r="4795" spans="11:62" x14ac:dyDescent="0.15">
      <c r="K4795">
        <v>2018</v>
      </c>
      <c r="L4795" t="s">
        <v>30</v>
      </c>
      <c r="M4795" t="s">
        <v>95</v>
      </c>
      <c r="N4795" t="s">
        <v>96</v>
      </c>
      <c r="O4795" t="s">
        <v>96</v>
      </c>
      <c r="P4795" t="s">
        <v>51</v>
      </c>
      <c r="Q4795" t="s">
        <v>53</v>
      </c>
      <c r="R4795">
        <v>49685</v>
      </c>
      <c r="S4795">
        <v>422322.5</v>
      </c>
      <c r="T4795">
        <v>557465.69999999995</v>
      </c>
      <c r="U4795">
        <v>135143.19999999995</v>
      </c>
      <c r="AX4795" t="s">
        <v>30</v>
      </c>
      <c r="AY4795">
        <v>2018</v>
      </c>
      <c r="AZ4795">
        <v>12</v>
      </c>
      <c r="BA4795" t="s">
        <v>38</v>
      </c>
      <c r="BB4795" t="s">
        <v>95</v>
      </c>
      <c r="BC4795" t="s">
        <v>96</v>
      </c>
      <c r="BD4795" t="s">
        <v>96</v>
      </c>
      <c r="BE4795" t="s">
        <v>56</v>
      </c>
      <c r="BF4795" t="s">
        <v>57</v>
      </c>
      <c r="BG4795">
        <v>75450</v>
      </c>
      <c r="BH4795">
        <v>1213236</v>
      </c>
      <c r="BI4795">
        <v>1492280.28</v>
      </c>
      <c r="BJ4795">
        <v>279044.28000000003</v>
      </c>
    </row>
    <row r="4796" spans="11:62" x14ac:dyDescent="0.15">
      <c r="K4796">
        <v>2018</v>
      </c>
      <c r="L4796" t="s">
        <v>30</v>
      </c>
      <c r="M4796" t="s">
        <v>95</v>
      </c>
      <c r="N4796" t="s">
        <v>96</v>
      </c>
      <c r="O4796" t="s">
        <v>96</v>
      </c>
      <c r="P4796" t="s">
        <v>51</v>
      </c>
      <c r="Q4796" t="s">
        <v>54</v>
      </c>
      <c r="R4796">
        <v>27275</v>
      </c>
      <c r="S4796">
        <v>77406.450000000012</v>
      </c>
      <c r="T4796">
        <v>102950.57850000002</v>
      </c>
      <c r="U4796">
        <v>25544.128500000006</v>
      </c>
      <c r="AX4796" t="s">
        <v>30</v>
      </c>
      <c r="AY4796">
        <v>2018</v>
      </c>
      <c r="AZ4796">
        <v>12</v>
      </c>
      <c r="BA4796" t="s">
        <v>38</v>
      </c>
      <c r="BB4796" t="s">
        <v>95</v>
      </c>
      <c r="BC4796" t="s">
        <v>96</v>
      </c>
      <c r="BD4796" t="s">
        <v>96</v>
      </c>
      <c r="BE4796" t="s">
        <v>56</v>
      </c>
      <c r="BF4796" t="s">
        <v>58</v>
      </c>
      <c r="BG4796">
        <v>60180</v>
      </c>
      <c r="BH4796">
        <v>424630.08</v>
      </c>
      <c r="BI4796">
        <v>564758.00639999995</v>
      </c>
      <c r="BJ4796">
        <v>140127.92639999994</v>
      </c>
    </row>
    <row r="4797" spans="11:62" x14ac:dyDescent="0.15">
      <c r="K4797">
        <v>2018</v>
      </c>
      <c r="L4797" t="s">
        <v>30</v>
      </c>
      <c r="M4797" t="s">
        <v>95</v>
      </c>
      <c r="N4797" t="s">
        <v>96</v>
      </c>
      <c r="O4797" t="s">
        <v>96</v>
      </c>
      <c r="P4797" t="s">
        <v>51</v>
      </c>
      <c r="Q4797" t="s">
        <v>55</v>
      </c>
      <c r="R4797">
        <v>62600</v>
      </c>
      <c r="S4797">
        <v>375600</v>
      </c>
      <c r="T4797">
        <v>488280</v>
      </c>
      <c r="U4797">
        <v>112680</v>
      </c>
      <c r="AX4797" t="s">
        <v>30</v>
      </c>
      <c r="AY4797">
        <v>2018</v>
      </c>
      <c r="AZ4797">
        <v>12</v>
      </c>
      <c r="BA4797" t="s">
        <v>38</v>
      </c>
      <c r="BB4797" t="s">
        <v>95</v>
      </c>
      <c r="BC4797" t="s">
        <v>96</v>
      </c>
      <c r="BD4797" t="s">
        <v>96</v>
      </c>
      <c r="BE4797" t="s">
        <v>56</v>
      </c>
      <c r="BF4797" t="s">
        <v>59</v>
      </c>
      <c r="BG4797">
        <v>54530</v>
      </c>
      <c r="BH4797">
        <v>121710.96</v>
      </c>
      <c r="BI4797">
        <v>146053.152</v>
      </c>
      <c r="BJ4797">
        <v>24342.191999999995</v>
      </c>
    </row>
    <row r="4798" spans="11:62" x14ac:dyDescent="0.15">
      <c r="K4798">
        <v>2018</v>
      </c>
      <c r="L4798" t="s">
        <v>30</v>
      </c>
      <c r="M4798" t="s">
        <v>95</v>
      </c>
      <c r="N4798" t="s">
        <v>96</v>
      </c>
      <c r="O4798" t="s">
        <v>96</v>
      </c>
      <c r="P4798" t="s">
        <v>56</v>
      </c>
      <c r="Q4798" t="s">
        <v>57</v>
      </c>
      <c r="R4798">
        <v>75450</v>
      </c>
      <c r="S4798">
        <v>1213236</v>
      </c>
      <c r="T4798">
        <v>1492280.28</v>
      </c>
      <c r="U4798">
        <v>279044.28000000003</v>
      </c>
      <c r="AX4798" t="s">
        <v>30</v>
      </c>
      <c r="AY4798">
        <v>2018</v>
      </c>
      <c r="AZ4798">
        <v>12</v>
      </c>
      <c r="BA4798" t="s">
        <v>38</v>
      </c>
      <c r="BB4798" t="s">
        <v>97</v>
      </c>
      <c r="BC4798" t="s">
        <v>98</v>
      </c>
      <c r="BD4798" t="s">
        <v>99</v>
      </c>
      <c r="BE4798" t="s">
        <v>46</v>
      </c>
      <c r="BF4798" t="s">
        <v>47</v>
      </c>
      <c r="BG4798">
        <v>5386</v>
      </c>
      <c r="BH4798">
        <v>7303.4160000000002</v>
      </c>
      <c r="BI4798">
        <v>9202.3041599999997</v>
      </c>
      <c r="BJ4798">
        <v>1898.8881599999995</v>
      </c>
    </row>
    <row r="4799" spans="11:62" x14ac:dyDescent="0.15">
      <c r="K4799">
        <v>2018</v>
      </c>
      <c r="L4799" t="s">
        <v>30</v>
      </c>
      <c r="M4799" t="s">
        <v>95</v>
      </c>
      <c r="N4799" t="s">
        <v>96</v>
      </c>
      <c r="O4799" t="s">
        <v>96</v>
      </c>
      <c r="P4799" t="s">
        <v>56</v>
      </c>
      <c r="Q4799" t="s">
        <v>58</v>
      </c>
      <c r="R4799">
        <v>60180</v>
      </c>
      <c r="S4799">
        <v>424630.08</v>
      </c>
      <c r="T4799">
        <v>564758.00639999995</v>
      </c>
      <c r="U4799">
        <v>140127.92639999994</v>
      </c>
      <c r="AX4799" t="s">
        <v>30</v>
      </c>
      <c r="AY4799">
        <v>2018</v>
      </c>
      <c r="AZ4799">
        <v>12</v>
      </c>
      <c r="BA4799" t="s">
        <v>38</v>
      </c>
      <c r="BB4799" t="s">
        <v>97</v>
      </c>
      <c r="BC4799" t="s">
        <v>98</v>
      </c>
      <c r="BD4799" t="s">
        <v>99</v>
      </c>
      <c r="BE4799" t="s">
        <v>46</v>
      </c>
      <c r="BF4799" t="s">
        <v>48</v>
      </c>
      <c r="BG4799">
        <v>10717</v>
      </c>
      <c r="BH4799">
        <v>27349.784000000003</v>
      </c>
      <c r="BI4799">
        <v>36101.714880000007</v>
      </c>
      <c r="BJ4799">
        <v>8751.9308800000035</v>
      </c>
    </row>
    <row r="4800" spans="11:62" x14ac:dyDescent="0.15">
      <c r="K4800">
        <v>2018</v>
      </c>
      <c r="L4800" t="s">
        <v>30</v>
      </c>
      <c r="M4800" t="s">
        <v>95</v>
      </c>
      <c r="N4800" t="s">
        <v>96</v>
      </c>
      <c r="O4800" t="s">
        <v>96</v>
      </c>
      <c r="P4800" t="s">
        <v>56</v>
      </c>
      <c r="Q4800" t="s">
        <v>59</v>
      </c>
      <c r="R4800">
        <v>54530</v>
      </c>
      <c r="S4800">
        <v>121710.96</v>
      </c>
      <c r="T4800">
        <v>146053.152</v>
      </c>
      <c r="U4800">
        <v>24342.191999999995</v>
      </c>
      <c r="AX4800" t="s">
        <v>30</v>
      </c>
      <c r="AY4800">
        <v>2018</v>
      </c>
      <c r="AZ4800">
        <v>12</v>
      </c>
      <c r="BA4800" t="s">
        <v>38</v>
      </c>
      <c r="BB4800" t="s">
        <v>97</v>
      </c>
      <c r="BC4800" t="s">
        <v>98</v>
      </c>
      <c r="BD4800" t="s">
        <v>99</v>
      </c>
      <c r="BE4800" t="s">
        <v>46</v>
      </c>
      <c r="BF4800" t="s">
        <v>49</v>
      </c>
      <c r="BG4800">
        <v>9268</v>
      </c>
      <c r="BH4800">
        <v>25894.792000000001</v>
      </c>
      <c r="BI4800">
        <v>38842.188000000002</v>
      </c>
      <c r="BJ4800">
        <v>12947.396000000001</v>
      </c>
    </row>
    <row r="4801" spans="11:62" x14ac:dyDescent="0.15">
      <c r="K4801">
        <v>2018</v>
      </c>
      <c r="L4801" t="s">
        <v>30</v>
      </c>
      <c r="M4801" t="s">
        <v>97</v>
      </c>
      <c r="N4801" t="s">
        <v>98</v>
      </c>
      <c r="O4801" t="s">
        <v>99</v>
      </c>
      <c r="P4801" t="s">
        <v>46</v>
      </c>
      <c r="Q4801" t="s">
        <v>47</v>
      </c>
      <c r="R4801">
        <v>5386</v>
      </c>
      <c r="S4801">
        <v>7303.4160000000002</v>
      </c>
      <c r="T4801">
        <v>9202.3041599999997</v>
      </c>
      <c r="U4801">
        <v>1898.8881599999995</v>
      </c>
      <c r="AX4801" t="s">
        <v>30</v>
      </c>
      <c r="AY4801">
        <v>2018</v>
      </c>
      <c r="AZ4801">
        <v>12</v>
      </c>
      <c r="BA4801" t="s">
        <v>38</v>
      </c>
      <c r="BB4801" t="s">
        <v>97</v>
      </c>
      <c r="BC4801" t="s">
        <v>98</v>
      </c>
      <c r="BD4801" t="s">
        <v>99</v>
      </c>
      <c r="BE4801" t="s">
        <v>46</v>
      </c>
      <c r="BF4801" t="s">
        <v>50</v>
      </c>
      <c r="BG4801">
        <v>6366</v>
      </c>
      <c r="BH4801">
        <v>31320.720000000001</v>
      </c>
      <c r="BI4801">
        <v>44475.422400000003</v>
      </c>
      <c r="BJ4801">
        <v>13154.702400000002</v>
      </c>
    </row>
    <row r="4802" spans="11:62" x14ac:dyDescent="0.15">
      <c r="K4802">
        <v>2018</v>
      </c>
      <c r="L4802" t="s">
        <v>30</v>
      </c>
      <c r="M4802" t="s">
        <v>97</v>
      </c>
      <c r="N4802" t="s">
        <v>98</v>
      </c>
      <c r="O4802" t="s">
        <v>99</v>
      </c>
      <c r="P4802" t="s">
        <v>46</v>
      </c>
      <c r="Q4802" t="s">
        <v>48</v>
      </c>
      <c r="R4802">
        <v>10717</v>
      </c>
      <c r="S4802">
        <v>27349.784000000003</v>
      </c>
      <c r="T4802">
        <v>36101.714880000007</v>
      </c>
      <c r="U4802">
        <v>8751.9308800000035</v>
      </c>
      <c r="AX4802" t="s">
        <v>30</v>
      </c>
      <c r="AY4802">
        <v>2018</v>
      </c>
      <c r="AZ4802">
        <v>12</v>
      </c>
      <c r="BA4802" t="s">
        <v>38</v>
      </c>
      <c r="BB4802" t="s">
        <v>97</v>
      </c>
      <c r="BC4802" t="s">
        <v>98</v>
      </c>
      <c r="BD4802" t="s">
        <v>99</v>
      </c>
      <c r="BE4802" t="s">
        <v>51</v>
      </c>
      <c r="BF4802" t="s">
        <v>52</v>
      </c>
      <c r="BG4802">
        <v>14418</v>
      </c>
      <c r="BH4802">
        <v>67389.731999999989</v>
      </c>
      <c r="BI4802">
        <v>91650.03551999999</v>
      </c>
      <c r="BJ4802">
        <v>24260.303520000001</v>
      </c>
    </row>
    <row r="4803" spans="11:62" x14ac:dyDescent="0.15">
      <c r="K4803">
        <v>2018</v>
      </c>
      <c r="L4803" t="s">
        <v>30</v>
      </c>
      <c r="M4803" t="s">
        <v>97</v>
      </c>
      <c r="N4803" t="s">
        <v>98</v>
      </c>
      <c r="O4803" t="s">
        <v>99</v>
      </c>
      <c r="P4803" t="s">
        <v>46</v>
      </c>
      <c r="Q4803" t="s">
        <v>49</v>
      </c>
      <c r="R4803">
        <v>9268</v>
      </c>
      <c r="S4803">
        <v>25894.792000000001</v>
      </c>
      <c r="T4803">
        <v>38842.188000000002</v>
      </c>
      <c r="U4803">
        <v>12947.396000000001</v>
      </c>
      <c r="AX4803" t="s">
        <v>30</v>
      </c>
      <c r="AY4803">
        <v>2018</v>
      </c>
      <c r="AZ4803">
        <v>12</v>
      </c>
      <c r="BA4803" t="s">
        <v>38</v>
      </c>
      <c r="BB4803" t="s">
        <v>97</v>
      </c>
      <c r="BC4803" t="s">
        <v>98</v>
      </c>
      <c r="BD4803" t="s">
        <v>99</v>
      </c>
      <c r="BE4803" t="s">
        <v>51</v>
      </c>
      <c r="BF4803" t="s">
        <v>53</v>
      </c>
      <c r="BG4803">
        <v>8150</v>
      </c>
      <c r="BH4803">
        <v>70937.600000000006</v>
      </c>
      <c r="BI4803">
        <v>90090.752000000008</v>
      </c>
      <c r="BJ4803">
        <v>19153.152000000002</v>
      </c>
    </row>
    <row r="4804" spans="11:62" x14ac:dyDescent="0.15">
      <c r="K4804">
        <v>2018</v>
      </c>
      <c r="L4804" t="s">
        <v>30</v>
      </c>
      <c r="M4804" t="s">
        <v>97</v>
      </c>
      <c r="N4804" t="s">
        <v>98</v>
      </c>
      <c r="O4804" t="s">
        <v>99</v>
      </c>
      <c r="P4804" t="s">
        <v>46</v>
      </c>
      <c r="Q4804" t="s">
        <v>50</v>
      </c>
      <c r="R4804">
        <v>6366</v>
      </c>
      <c r="S4804">
        <v>31320.720000000001</v>
      </c>
      <c r="T4804">
        <v>44475.422400000003</v>
      </c>
      <c r="U4804">
        <v>13154.702400000002</v>
      </c>
      <c r="AX4804" t="s">
        <v>30</v>
      </c>
      <c r="AY4804">
        <v>2018</v>
      </c>
      <c r="AZ4804">
        <v>12</v>
      </c>
      <c r="BA4804" t="s">
        <v>38</v>
      </c>
      <c r="BB4804" t="s">
        <v>97</v>
      </c>
      <c r="BC4804" t="s">
        <v>98</v>
      </c>
      <c r="BD4804" t="s">
        <v>99</v>
      </c>
      <c r="BE4804" t="s">
        <v>51</v>
      </c>
      <c r="BF4804" t="s">
        <v>54</v>
      </c>
      <c r="BG4804">
        <v>8798</v>
      </c>
      <c r="BH4804">
        <v>22065.384000000005</v>
      </c>
      <c r="BI4804">
        <v>32436.114480000007</v>
      </c>
      <c r="BJ4804">
        <v>10370.730480000002</v>
      </c>
    </row>
    <row r="4805" spans="11:62" x14ac:dyDescent="0.15">
      <c r="K4805">
        <v>2018</v>
      </c>
      <c r="L4805" t="s">
        <v>30</v>
      </c>
      <c r="M4805" t="s">
        <v>97</v>
      </c>
      <c r="N4805" t="s">
        <v>98</v>
      </c>
      <c r="O4805" t="s">
        <v>99</v>
      </c>
      <c r="P4805" t="s">
        <v>51</v>
      </c>
      <c r="Q4805" t="s">
        <v>52</v>
      </c>
      <c r="R4805">
        <v>14418</v>
      </c>
      <c r="S4805">
        <v>67389.731999999989</v>
      </c>
      <c r="T4805">
        <v>91650.03551999999</v>
      </c>
      <c r="U4805">
        <v>24260.303520000001</v>
      </c>
      <c r="AX4805" t="s">
        <v>30</v>
      </c>
      <c r="AY4805">
        <v>2018</v>
      </c>
      <c r="AZ4805">
        <v>12</v>
      </c>
      <c r="BA4805" t="s">
        <v>38</v>
      </c>
      <c r="BB4805" t="s">
        <v>97</v>
      </c>
      <c r="BC4805" t="s">
        <v>98</v>
      </c>
      <c r="BD4805" t="s">
        <v>99</v>
      </c>
      <c r="BE4805" t="s">
        <v>51</v>
      </c>
      <c r="BF4805" t="s">
        <v>55</v>
      </c>
      <c r="BG4805">
        <v>5016</v>
      </c>
      <c r="BH4805">
        <v>30818.304</v>
      </c>
      <c r="BI4805">
        <v>44378.357759999999</v>
      </c>
      <c r="BJ4805">
        <v>13560.053759999999</v>
      </c>
    </row>
    <row r="4806" spans="11:62" x14ac:dyDescent="0.15">
      <c r="K4806">
        <v>2018</v>
      </c>
      <c r="L4806" t="s">
        <v>30</v>
      </c>
      <c r="M4806" t="s">
        <v>97</v>
      </c>
      <c r="N4806" t="s">
        <v>98</v>
      </c>
      <c r="O4806" t="s">
        <v>99</v>
      </c>
      <c r="P4806" t="s">
        <v>51</v>
      </c>
      <c r="Q4806" t="s">
        <v>53</v>
      </c>
      <c r="R4806">
        <v>8150</v>
      </c>
      <c r="S4806">
        <v>70937.600000000006</v>
      </c>
      <c r="T4806">
        <v>90090.752000000008</v>
      </c>
      <c r="U4806">
        <v>19153.152000000002</v>
      </c>
      <c r="AX4806" t="s">
        <v>30</v>
      </c>
      <c r="AY4806">
        <v>2018</v>
      </c>
      <c r="AZ4806">
        <v>12</v>
      </c>
      <c r="BA4806" t="s">
        <v>38</v>
      </c>
      <c r="BB4806" t="s">
        <v>97</v>
      </c>
      <c r="BC4806" t="s">
        <v>98</v>
      </c>
      <c r="BD4806" t="s">
        <v>99</v>
      </c>
      <c r="BE4806" t="s">
        <v>56</v>
      </c>
      <c r="BF4806" t="s">
        <v>57</v>
      </c>
      <c r="BG4806">
        <v>14835</v>
      </c>
      <c r="BH4806">
        <v>242522.58</v>
      </c>
      <c r="BI4806">
        <v>293452.32179999998</v>
      </c>
      <c r="BJ4806">
        <v>50929.741799999989</v>
      </c>
    </row>
    <row r="4807" spans="11:62" x14ac:dyDescent="0.15">
      <c r="K4807">
        <v>2018</v>
      </c>
      <c r="L4807" t="s">
        <v>30</v>
      </c>
      <c r="M4807" t="s">
        <v>97</v>
      </c>
      <c r="N4807" t="s">
        <v>98</v>
      </c>
      <c r="O4807" t="s">
        <v>99</v>
      </c>
      <c r="P4807" t="s">
        <v>51</v>
      </c>
      <c r="Q4807" t="s">
        <v>54</v>
      </c>
      <c r="R4807">
        <v>8798</v>
      </c>
      <c r="S4807">
        <v>22065.384000000005</v>
      </c>
      <c r="T4807">
        <v>32436.114480000007</v>
      </c>
      <c r="U4807">
        <v>10370.730480000002</v>
      </c>
      <c r="AX4807" t="s">
        <v>30</v>
      </c>
      <c r="AY4807">
        <v>2018</v>
      </c>
      <c r="AZ4807">
        <v>12</v>
      </c>
      <c r="BA4807" t="s">
        <v>38</v>
      </c>
      <c r="BB4807" t="s">
        <v>97</v>
      </c>
      <c r="BC4807" t="s">
        <v>98</v>
      </c>
      <c r="BD4807" t="s">
        <v>99</v>
      </c>
      <c r="BE4807" t="s">
        <v>56</v>
      </c>
      <c r="BF4807" t="s">
        <v>58</v>
      </c>
      <c r="BG4807">
        <v>15480</v>
      </c>
      <c r="BH4807">
        <v>116053.56</v>
      </c>
      <c r="BI4807">
        <v>139264.272</v>
      </c>
      <c r="BJ4807">
        <v>23210.712</v>
      </c>
    </row>
    <row r="4808" spans="11:62" x14ac:dyDescent="0.15">
      <c r="K4808">
        <v>2018</v>
      </c>
      <c r="L4808" t="s">
        <v>30</v>
      </c>
      <c r="M4808" t="s">
        <v>97</v>
      </c>
      <c r="N4808" t="s">
        <v>98</v>
      </c>
      <c r="O4808" t="s">
        <v>99</v>
      </c>
      <c r="P4808" t="s">
        <v>51</v>
      </c>
      <c r="Q4808" t="s">
        <v>55</v>
      </c>
      <c r="R4808">
        <v>5016</v>
      </c>
      <c r="S4808">
        <v>30818.304</v>
      </c>
      <c r="T4808">
        <v>44378.357759999999</v>
      </c>
      <c r="U4808">
        <v>13560.053759999999</v>
      </c>
      <c r="AX4808" t="s">
        <v>30</v>
      </c>
      <c r="AY4808">
        <v>2018</v>
      </c>
      <c r="AZ4808">
        <v>12</v>
      </c>
      <c r="BA4808" t="s">
        <v>38</v>
      </c>
      <c r="BB4808" t="s">
        <v>97</v>
      </c>
      <c r="BC4808" t="s">
        <v>98</v>
      </c>
      <c r="BD4808" t="s">
        <v>99</v>
      </c>
      <c r="BE4808" t="s">
        <v>56</v>
      </c>
      <c r="BF4808" t="s">
        <v>59</v>
      </c>
      <c r="BG4808">
        <v>16700</v>
      </c>
      <c r="BH4808">
        <v>36072</v>
      </c>
      <c r="BI4808">
        <v>51943.68</v>
      </c>
      <c r="BJ4808">
        <v>15871.68</v>
      </c>
    </row>
    <row r="4809" spans="11:62" x14ac:dyDescent="0.15">
      <c r="K4809">
        <v>2018</v>
      </c>
      <c r="L4809" t="s">
        <v>30</v>
      </c>
      <c r="M4809" t="s">
        <v>97</v>
      </c>
      <c r="N4809" t="s">
        <v>98</v>
      </c>
      <c r="O4809" t="s">
        <v>99</v>
      </c>
      <c r="P4809" t="s">
        <v>56</v>
      </c>
      <c r="Q4809" t="s">
        <v>57</v>
      </c>
      <c r="R4809">
        <v>14835</v>
      </c>
      <c r="S4809">
        <v>242522.58</v>
      </c>
      <c r="T4809">
        <v>293452.32179999998</v>
      </c>
      <c r="U4809">
        <v>50929.741799999989</v>
      </c>
      <c r="AX4809" t="s">
        <v>30</v>
      </c>
      <c r="AY4809">
        <v>2018</v>
      </c>
      <c r="AZ4809">
        <v>12</v>
      </c>
      <c r="BA4809" t="s">
        <v>38</v>
      </c>
      <c r="BB4809" t="s">
        <v>97</v>
      </c>
      <c r="BC4809" t="s">
        <v>98</v>
      </c>
      <c r="BD4809" t="s">
        <v>100</v>
      </c>
      <c r="BE4809" t="s">
        <v>46</v>
      </c>
      <c r="BF4809" t="s">
        <v>47</v>
      </c>
      <c r="BG4809">
        <v>8666</v>
      </c>
      <c r="BH4809">
        <v>12791.015999999998</v>
      </c>
      <c r="BI4809">
        <v>17779.512239999996</v>
      </c>
      <c r="BJ4809">
        <v>4988.4962399999986</v>
      </c>
    </row>
    <row r="4810" spans="11:62" x14ac:dyDescent="0.15">
      <c r="K4810">
        <v>2018</v>
      </c>
      <c r="L4810" t="s">
        <v>30</v>
      </c>
      <c r="M4810" t="s">
        <v>97</v>
      </c>
      <c r="N4810" t="s">
        <v>98</v>
      </c>
      <c r="O4810" t="s">
        <v>99</v>
      </c>
      <c r="P4810" t="s">
        <v>56</v>
      </c>
      <c r="Q4810" t="s">
        <v>58</v>
      </c>
      <c r="R4810">
        <v>15480</v>
      </c>
      <c r="S4810">
        <v>116053.56</v>
      </c>
      <c r="T4810">
        <v>139264.272</v>
      </c>
      <c r="U4810">
        <v>23210.712</v>
      </c>
      <c r="AX4810" t="s">
        <v>30</v>
      </c>
      <c r="AY4810">
        <v>2018</v>
      </c>
      <c r="AZ4810">
        <v>12</v>
      </c>
      <c r="BA4810" t="s">
        <v>38</v>
      </c>
      <c r="BB4810" t="s">
        <v>97</v>
      </c>
      <c r="BC4810" t="s">
        <v>98</v>
      </c>
      <c r="BD4810" t="s">
        <v>100</v>
      </c>
      <c r="BE4810" t="s">
        <v>46</v>
      </c>
      <c r="BF4810" t="s">
        <v>48</v>
      </c>
      <c r="BG4810">
        <v>17986</v>
      </c>
      <c r="BH4810">
        <v>49857.192000000003</v>
      </c>
      <c r="BI4810">
        <v>59828.630400000002</v>
      </c>
      <c r="BJ4810">
        <v>9971.4383999999991</v>
      </c>
    </row>
    <row r="4811" spans="11:62" x14ac:dyDescent="0.15">
      <c r="K4811">
        <v>2018</v>
      </c>
      <c r="L4811" t="s">
        <v>30</v>
      </c>
      <c r="M4811" t="s">
        <v>97</v>
      </c>
      <c r="N4811" t="s">
        <v>98</v>
      </c>
      <c r="O4811" t="s">
        <v>99</v>
      </c>
      <c r="P4811" t="s">
        <v>56</v>
      </c>
      <c r="Q4811" t="s">
        <v>59</v>
      </c>
      <c r="R4811">
        <v>16700</v>
      </c>
      <c r="S4811">
        <v>36072</v>
      </c>
      <c r="T4811">
        <v>51943.68</v>
      </c>
      <c r="U4811">
        <v>15871.68</v>
      </c>
      <c r="AX4811" t="s">
        <v>30</v>
      </c>
      <c r="AY4811">
        <v>2018</v>
      </c>
      <c r="AZ4811">
        <v>12</v>
      </c>
      <c r="BA4811" t="s">
        <v>38</v>
      </c>
      <c r="BB4811" t="s">
        <v>97</v>
      </c>
      <c r="BC4811" t="s">
        <v>98</v>
      </c>
      <c r="BD4811" t="s">
        <v>100</v>
      </c>
      <c r="BE4811" t="s">
        <v>46</v>
      </c>
      <c r="BF4811" t="s">
        <v>49</v>
      </c>
      <c r="BG4811">
        <v>18447</v>
      </c>
      <c r="BH4811">
        <v>44641.74</v>
      </c>
      <c r="BI4811">
        <v>66516.192599999995</v>
      </c>
      <c r="BJ4811">
        <v>21874.452599999997</v>
      </c>
    </row>
    <row r="4812" spans="11:62" x14ac:dyDescent="0.15">
      <c r="K4812">
        <v>2018</v>
      </c>
      <c r="L4812" t="s">
        <v>30</v>
      </c>
      <c r="M4812" t="s">
        <v>97</v>
      </c>
      <c r="N4812" t="s">
        <v>98</v>
      </c>
      <c r="O4812" t="s">
        <v>100</v>
      </c>
      <c r="P4812" t="s">
        <v>46</v>
      </c>
      <c r="Q4812" t="s">
        <v>47</v>
      </c>
      <c r="R4812">
        <v>8666</v>
      </c>
      <c r="S4812">
        <v>12791.015999999998</v>
      </c>
      <c r="T4812">
        <v>17779.512239999996</v>
      </c>
      <c r="U4812">
        <v>4988.4962399999986</v>
      </c>
      <c r="AX4812" t="s">
        <v>30</v>
      </c>
      <c r="AY4812">
        <v>2018</v>
      </c>
      <c r="AZ4812">
        <v>12</v>
      </c>
      <c r="BA4812" t="s">
        <v>38</v>
      </c>
      <c r="BB4812" t="s">
        <v>97</v>
      </c>
      <c r="BC4812" t="s">
        <v>98</v>
      </c>
      <c r="BD4812" t="s">
        <v>100</v>
      </c>
      <c r="BE4812" t="s">
        <v>46</v>
      </c>
      <c r="BF4812" t="s">
        <v>50</v>
      </c>
      <c r="BG4812">
        <v>18329</v>
      </c>
      <c r="BH4812">
        <v>84918.256999999998</v>
      </c>
      <c r="BI4812">
        <v>109544.55153</v>
      </c>
      <c r="BJ4812">
        <v>24626.294529999999</v>
      </c>
    </row>
    <row r="4813" spans="11:62" x14ac:dyDescent="0.15">
      <c r="K4813">
        <v>2018</v>
      </c>
      <c r="L4813" t="s">
        <v>30</v>
      </c>
      <c r="M4813" t="s">
        <v>97</v>
      </c>
      <c r="N4813" t="s">
        <v>98</v>
      </c>
      <c r="O4813" t="s">
        <v>100</v>
      </c>
      <c r="P4813" t="s">
        <v>46</v>
      </c>
      <c r="Q4813" t="s">
        <v>48</v>
      </c>
      <c r="R4813">
        <v>17986</v>
      </c>
      <c r="S4813">
        <v>49857.192000000003</v>
      </c>
      <c r="T4813">
        <v>59828.630400000002</v>
      </c>
      <c r="U4813">
        <v>9971.4383999999991</v>
      </c>
      <c r="AX4813" t="s">
        <v>30</v>
      </c>
      <c r="AY4813">
        <v>2018</v>
      </c>
      <c r="AZ4813">
        <v>12</v>
      </c>
      <c r="BA4813" t="s">
        <v>38</v>
      </c>
      <c r="BB4813" t="s">
        <v>97</v>
      </c>
      <c r="BC4813" t="s">
        <v>98</v>
      </c>
      <c r="BD4813" t="s">
        <v>100</v>
      </c>
      <c r="BE4813" t="s">
        <v>51</v>
      </c>
      <c r="BF4813" t="s">
        <v>52</v>
      </c>
      <c r="BG4813">
        <v>17766</v>
      </c>
      <c r="BH4813">
        <v>81688.068000000014</v>
      </c>
      <c r="BI4813">
        <v>113546.41452000002</v>
      </c>
      <c r="BJ4813">
        <v>31858.346520000006</v>
      </c>
    </row>
    <row r="4814" spans="11:62" x14ac:dyDescent="0.15">
      <c r="K4814">
        <v>2018</v>
      </c>
      <c r="L4814" t="s">
        <v>30</v>
      </c>
      <c r="M4814" t="s">
        <v>97</v>
      </c>
      <c r="N4814" t="s">
        <v>98</v>
      </c>
      <c r="O4814" t="s">
        <v>100</v>
      </c>
      <c r="P4814" t="s">
        <v>46</v>
      </c>
      <c r="Q4814" t="s">
        <v>49</v>
      </c>
      <c r="R4814">
        <v>18447</v>
      </c>
      <c r="S4814">
        <v>44641.74</v>
      </c>
      <c r="T4814">
        <v>66516.192599999995</v>
      </c>
      <c r="U4814">
        <v>21874.452599999997</v>
      </c>
      <c r="AX4814" t="s">
        <v>30</v>
      </c>
      <c r="AY4814">
        <v>2018</v>
      </c>
      <c r="AZ4814">
        <v>12</v>
      </c>
      <c r="BA4814" t="s">
        <v>38</v>
      </c>
      <c r="BB4814" t="s">
        <v>97</v>
      </c>
      <c r="BC4814" t="s">
        <v>98</v>
      </c>
      <c r="BD4814" t="s">
        <v>100</v>
      </c>
      <c r="BE4814" t="s">
        <v>51</v>
      </c>
      <c r="BF4814" t="s">
        <v>53</v>
      </c>
      <c r="BG4814">
        <v>17225</v>
      </c>
      <c r="BH4814">
        <v>135870.79999999999</v>
      </c>
      <c r="BI4814">
        <v>172555.91599999997</v>
      </c>
      <c r="BJ4814">
        <v>36685.11599999998</v>
      </c>
    </row>
    <row r="4815" spans="11:62" x14ac:dyDescent="0.15">
      <c r="K4815">
        <v>2018</v>
      </c>
      <c r="L4815" t="s">
        <v>30</v>
      </c>
      <c r="M4815" t="s">
        <v>97</v>
      </c>
      <c r="N4815" t="s">
        <v>98</v>
      </c>
      <c r="O4815" t="s">
        <v>100</v>
      </c>
      <c r="P4815" t="s">
        <v>46</v>
      </c>
      <c r="Q4815" t="s">
        <v>50</v>
      </c>
      <c r="R4815">
        <v>18329</v>
      </c>
      <c r="S4815">
        <v>84918.256999999998</v>
      </c>
      <c r="T4815">
        <v>109544.55153</v>
      </c>
      <c r="U4815">
        <v>24626.294529999999</v>
      </c>
      <c r="AX4815" t="s">
        <v>30</v>
      </c>
      <c r="AY4815">
        <v>2018</v>
      </c>
      <c r="AZ4815">
        <v>12</v>
      </c>
      <c r="BA4815" t="s">
        <v>38</v>
      </c>
      <c r="BB4815" t="s">
        <v>97</v>
      </c>
      <c r="BC4815" t="s">
        <v>98</v>
      </c>
      <c r="BD4815" t="s">
        <v>100</v>
      </c>
      <c r="BE4815" t="s">
        <v>51</v>
      </c>
      <c r="BF4815" t="s">
        <v>54</v>
      </c>
      <c r="BG4815">
        <v>19105</v>
      </c>
      <c r="BH4815">
        <v>49596.58</v>
      </c>
      <c r="BI4815">
        <v>67451.348799999992</v>
      </c>
      <c r="BJ4815">
        <v>17854.768799999991</v>
      </c>
    </row>
    <row r="4816" spans="11:62" x14ac:dyDescent="0.15">
      <c r="K4816">
        <v>2018</v>
      </c>
      <c r="L4816" t="s">
        <v>30</v>
      </c>
      <c r="M4816" t="s">
        <v>97</v>
      </c>
      <c r="N4816" t="s">
        <v>98</v>
      </c>
      <c r="O4816" t="s">
        <v>100</v>
      </c>
      <c r="P4816" t="s">
        <v>51</v>
      </c>
      <c r="Q4816" t="s">
        <v>52</v>
      </c>
      <c r="R4816">
        <v>17766</v>
      </c>
      <c r="S4816">
        <v>81688.068000000014</v>
      </c>
      <c r="T4816">
        <v>113546.41452000002</v>
      </c>
      <c r="U4816">
        <v>31858.346520000006</v>
      </c>
      <c r="AX4816" t="s">
        <v>30</v>
      </c>
      <c r="AY4816">
        <v>2018</v>
      </c>
      <c r="AZ4816">
        <v>12</v>
      </c>
      <c r="BA4816" t="s">
        <v>38</v>
      </c>
      <c r="BB4816" t="s">
        <v>97</v>
      </c>
      <c r="BC4816" t="s">
        <v>98</v>
      </c>
      <c r="BD4816" t="s">
        <v>100</v>
      </c>
      <c r="BE4816" t="s">
        <v>51</v>
      </c>
      <c r="BF4816" t="s">
        <v>55</v>
      </c>
      <c r="BG4816">
        <v>9168</v>
      </c>
      <c r="BH4816">
        <v>49727.232000000004</v>
      </c>
      <c r="BI4816">
        <v>62656.312320000005</v>
      </c>
      <c r="BJ4816">
        <v>12929.080320000001</v>
      </c>
    </row>
    <row r="4817" spans="11:62" x14ac:dyDescent="0.15">
      <c r="K4817">
        <v>2018</v>
      </c>
      <c r="L4817" t="s">
        <v>30</v>
      </c>
      <c r="M4817" t="s">
        <v>97</v>
      </c>
      <c r="N4817" t="s">
        <v>98</v>
      </c>
      <c r="O4817" t="s">
        <v>100</v>
      </c>
      <c r="P4817" t="s">
        <v>51</v>
      </c>
      <c r="Q4817" t="s">
        <v>53</v>
      </c>
      <c r="R4817">
        <v>17225</v>
      </c>
      <c r="S4817">
        <v>135870.79999999999</v>
      </c>
      <c r="T4817">
        <v>172555.91599999997</v>
      </c>
      <c r="U4817">
        <v>36685.11599999998</v>
      </c>
      <c r="AX4817" t="s">
        <v>30</v>
      </c>
      <c r="AY4817">
        <v>2018</v>
      </c>
      <c r="AZ4817">
        <v>12</v>
      </c>
      <c r="BA4817" t="s">
        <v>38</v>
      </c>
      <c r="BB4817" t="s">
        <v>97</v>
      </c>
      <c r="BC4817" t="s">
        <v>98</v>
      </c>
      <c r="BD4817" t="s">
        <v>100</v>
      </c>
      <c r="BE4817" t="s">
        <v>56</v>
      </c>
      <c r="BF4817" t="s">
        <v>57</v>
      </c>
      <c r="BG4817">
        <v>17859</v>
      </c>
      <c r="BH4817">
        <v>306317.56800000003</v>
      </c>
      <c r="BI4817">
        <v>431907.77088000008</v>
      </c>
      <c r="BJ4817">
        <v>125590.20288000006</v>
      </c>
    </row>
    <row r="4818" spans="11:62" x14ac:dyDescent="0.15">
      <c r="K4818">
        <v>2018</v>
      </c>
      <c r="L4818" t="s">
        <v>30</v>
      </c>
      <c r="M4818" t="s">
        <v>97</v>
      </c>
      <c r="N4818" t="s">
        <v>98</v>
      </c>
      <c r="O4818" t="s">
        <v>100</v>
      </c>
      <c r="P4818" t="s">
        <v>51</v>
      </c>
      <c r="Q4818" t="s">
        <v>54</v>
      </c>
      <c r="R4818">
        <v>19105</v>
      </c>
      <c r="S4818">
        <v>49596.58</v>
      </c>
      <c r="T4818">
        <v>67451.348799999992</v>
      </c>
      <c r="U4818">
        <v>17854.768799999991</v>
      </c>
      <c r="AX4818" t="s">
        <v>30</v>
      </c>
      <c r="AY4818">
        <v>2018</v>
      </c>
      <c r="AZ4818">
        <v>12</v>
      </c>
      <c r="BA4818" t="s">
        <v>38</v>
      </c>
      <c r="BB4818" t="s">
        <v>97</v>
      </c>
      <c r="BC4818" t="s">
        <v>98</v>
      </c>
      <c r="BD4818" t="s">
        <v>100</v>
      </c>
      <c r="BE4818" t="s">
        <v>56</v>
      </c>
      <c r="BF4818" t="s">
        <v>58</v>
      </c>
      <c r="BG4818">
        <v>12727</v>
      </c>
      <c r="BH4818">
        <v>95414.318999999989</v>
      </c>
      <c r="BI4818">
        <v>127855.18745999999</v>
      </c>
      <c r="BJ4818">
        <v>32440.868459999998</v>
      </c>
    </row>
    <row r="4819" spans="11:62" x14ac:dyDescent="0.15">
      <c r="K4819">
        <v>2018</v>
      </c>
      <c r="L4819" t="s">
        <v>30</v>
      </c>
      <c r="M4819" t="s">
        <v>97</v>
      </c>
      <c r="N4819" t="s">
        <v>98</v>
      </c>
      <c r="O4819" t="s">
        <v>100</v>
      </c>
      <c r="P4819" t="s">
        <v>51</v>
      </c>
      <c r="Q4819" t="s">
        <v>55</v>
      </c>
      <c r="R4819">
        <v>9168</v>
      </c>
      <c r="S4819">
        <v>49727.232000000004</v>
      </c>
      <c r="T4819">
        <v>62656.312320000005</v>
      </c>
      <c r="U4819">
        <v>12929.080320000001</v>
      </c>
      <c r="AX4819" t="s">
        <v>30</v>
      </c>
      <c r="AY4819">
        <v>2018</v>
      </c>
      <c r="AZ4819">
        <v>12</v>
      </c>
      <c r="BA4819" t="s">
        <v>38</v>
      </c>
      <c r="BB4819" t="s">
        <v>97</v>
      </c>
      <c r="BC4819" t="s">
        <v>98</v>
      </c>
      <c r="BD4819" t="s">
        <v>100</v>
      </c>
      <c r="BE4819" t="s">
        <v>56</v>
      </c>
      <c r="BF4819" t="s">
        <v>59</v>
      </c>
      <c r="BG4819">
        <v>16981</v>
      </c>
      <c r="BH4819">
        <v>39735.54</v>
      </c>
      <c r="BI4819">
        <v>52450.912800000006</v>
      </c>
      <c r="BJ4819">
        <v>12715.372800000005</v>
      </c>
    </row>
    <row r="4820" spans="11:62" x14ac:dyDescent="0.15">
      <c r="K4820">
        <v>2018</v>
      </c>
      <c r="L4820" t="s">
        <v>30</v>
      </c>
      <c r="M4820" t="s">
        <v>97</v>
      </c>
      <c r="N4820" t="s">
        <v>98</v>
      </c>
      <c r="O4820" t="s">
        <v>100</v>
      </c>
      <c r="P4820" t="s">
        <v>56</v>
      </c>
      <c r="Q4820" t="s">
        <v>57</v>
      </c>
      <c r="R4820">
        <v>17859</v>
      </c>
      <c r="S4820">
        <v>306317.56800000003</v>
      </c>
      <c r="T4820">
        <v>431907.77088000008</v>
      </c>
      <c r="U4820">
        <v>125590.20288000006</v>
      </c>
      <c r="AX4820" t="s">
        <v>30</v>
      </c>
      <c r="AY4820">
        <v>2018</v>
      </c>
      <c r="AZ4820">
        <v>12</v>
      </c>
      <c r="BA4820" t="s">
        <v>38</v>
      </c>
      <c r="BB4820" t="s">
        <v>97</v>
      </c>
      <c r="BC4820" t="s">
        <v>98</v>
      </c>
      <c r="BD4820" t="s">
        <v>101</v>
      </c>
      <c r="BE4820" t="s">
        <v>46</v>
      </c>
      <c r="BF4820" t="s">
        <v>47</v>
      </c>
      <c r="BG4820">
        <v>15769</v>
      </c>
      <c r="BH4820">
        <v>22707.360000000001</v>
      </c>
      <c r="BI4820">
        <v>29746.641600000003</v>
      </c>
      <c r="BJ4820">
        <v>7039.2816000000021</v>
      </c>
    </row>
    <row r="4821" spans="11:62" x14ac:dyDescent="0.15">
      <c r="K4821">
        <v>2018</v>
      </c>
      <c r="L4821" t="s">
        <v>30</v>
      </c>
      <c r="M4821" t="s">
        <v>97</v>
      </c>
      <c r="N4821" t="s">
        <v>98</v>
      </c>
      <c r="O4821" t="s">
        <v>100</v>
      </c>
      <c r="P4821" t="s">
        <v>56</v>
      </c>
      <c r="Q4821" t="s">
        <v>58</v>
      </c>
      <c r="R4821">
        <v>12727</v>
      </c>
      <c r="S4821">
        <v>95414.318999999989</v>
      </c>
      <c r="T4821">
        <v>127855.18745999999</v>
      </c>
      <c r="U4821">
        <v>32440.868459999998</v>
      </c>
      <c r="AX4821" t="s">
        <v>30</v>
      </c>
      <c r="AY4821">
        <v>2018</v>
      </c>
      <c r="AZ4821">
        <v>12</v>
      </c>
      <c r="BA4821" t="s">
        <v>38</v>
      </c>
      <c r="BB4821" t="s">
        <v>97</v>
      </c>
      <c r="BC4821" t="s">
        <v>98</v>
      </c>
      <c r="BD4821" t="s">
        <v>101</v>
      </c>
      <c r="BE4821" t="s">
        <v>46</v>
      </c>
      <c r="BF4821" t="s">
        <v>48</v>
      </c>
      <c r="BG4821">
        <v>6188</v>
      </c>
      <c r="BH4821">
        <v>15791.776000000002</v>
      </c>
      <c r="BI4821">
        <v>21003.06208</v>
      </c>
      <c r="BJ4821">
        <v>5211.286079999998</v>
      </c>
    </row>
    <row r="4822" spans="11:62" x14ac:dyDescent="0.15">
      <c r="K4822">
        <v>2018</v>
      </c>
      <c r="L4822" t="s">
        <v>30</v>
      </c>
      <c r="M4822" t="s">
        <v>97</v>
      </c>
      <c r="N4822" t="s">
        <v>98</v>
      </c>
      <c r="O4822" t="s">
        <v>100</v>
      </c>
      <c r="P4822" t="s">
        <v>56</v>
      </c>
      <c r="Q4822" t="s">
        <v>59</v>
      </c>
      <c r="R4822">
        <v>16981</v>
      </c>
      <c r="S4822">
        <v>39735.54</v>
      </c>
      <c r="T4822">
        <v>52450.912800000006</v>
      </c>
      <c r="U4822">
        <v>12715.372800000005</v>
      </c>
      <c r="AX4822" t="s">
        <v>30</v>
      </c>
      <c r="AY4822">
        <v>2018</v>
      </c>
      <c r="AZ4822">
        <v>12</v>
      </c>
      <c r="BA4822" t="s">
        <v>38</v>
      </c>
      <c r="BB4822" t="s">
        <v>97</v>
      </c>
      <c r="BC4822" t="s">
        <v>98</v>
      </c>
      <c r="BD4822" t="s">
        <v>101</v>
      </c>
      <c r="BE4822" t="s">
        <v>46</v>
      </c>
      <c r="BF4822" t="s">
        <v>49</v>
      </c>
      <c r="BG4822">
        <v>13912</v>
      </c>
      <c r="BH4822">
        <v>37645.872000000003</v>
      </c>
      <c r="BI4822">
        <v>49316.092320000011</v>
      </c>
      <c r="BJ4822">
        <v>11670.220320000008</v>
      </c>
    </row>
    <row r="4823" spans="11:62" x14ac:dyDescent="0.15">
      <c r="K4823">
        <v>2018</v>
      </c>
      <c r="L4823" t="s">
        <v>30</v>
      </c>
      <c r="M4823" t="s">
        <v>97</v>
      </c>
      <c r="N4823" t="s">
        <v>98</v>
      </c>
      <c r="O4823" t="s">
        <v>101</v>
      </c>
      <c r="P4823" t="s">
        <v>46</v>
      </c>
      <c r="Q4823" t="s">
        <v>47</v>
      </c>
      <c r="R4823">
        <v>15769</v>
      </c>
      <c r="S4823">
        <v>22707.360000000001</v>
      </c>
      <c r="T4823">
        <v>29746.641600000003</v>
      </c>
      <c r="U4823">
        <v>7039.2816000000021</v>
      </c>
      <c r="AX4823" t="s">
        <v>30</v>
      </c>
      <c r="AY4823">
        <v>2018</v>
      </c>
      <c r="AZ4823">
        <v>12</v>
      </c>
      <c r="BA4823" t="s">
        <v>38</v>
      </c>
      <c r="BB4823" t="s">
        <v>97</v>
      </c>
      <c r="BC4823" t="s">
        <v>98</v>
      </c>
      <c r="BD4823" t="s">
        <v>101</v>
      </c>
      <c r="BE4823" t="s">
        <v>46</v>
      </c>
      <c r="BF4823" t="s">
        <v>50</v>
      </c>
      <c r="BG4823">
        <v>10914</v>
      </c>
      <c r="BH4823">
        <v>53249.405999999995</v>
      </c>
      <c r="BI4823">
        <v>68691.733739999996</v>
      </c>
      <c r="BJ4823">
        <v>15442.327740000001</v>
      </c>
    </row>
    <row r="4824" spans="11:62" x14ac:dyDescent="0.15">
      <c r="K4824">
        <v>2018</v>
      </c>
      <c r="L4824" t="s">
        <v>30</v>
      </c>
      <c r="M4824" t="s">
        <v>97</v>
      </c>
      <c r="N4824" t="s">
        <v>98</v>
      </c>
      <c r="O4824" t="s">
        <v>101</v>
      </c>
      <c r="P4824" t="s">
        <v>46</v>
      </c>
      <c r="Q4824" t="s">
        <v>48</v>
      </c>
      <c r="R4824">
        <v>6188</v>
      </c>
      <c r="S4824">
        <v>15791.776000000002</v>
      </c>
      <c r="T4824">
        <v>21003.06208</v>
      </c>
      <c r="U4824">
        <v>5211.286079999998</v>
      </c>
      <c r="AX4824" t="s">
        <v>30</v>
      </c>
      <c r="AY4824">
        <v>2018</v>
      </c>
      <c r="AZ4824">
        <v>12</v>
      </c>
      <c r="BA4824" t="s">
        <v>38</v>
      </c>
      <c r="BB4824" t="s">
        <v>97</v>
      </c>
      <c r="BC4824" t="s">
        <v>98</v>
      </c>
      <c r="BD4824" t="s">
        <v>101</v>
      </c>
      <c r="BE4824" t="s">
        <v>51</v>
      </c>
      <c r="BF4824" t="s">
        <v>52</v>
      </c>
      <c r="BG4824">
        <v>15760</v>
      </c>
      <c r="BH4824">
        <v>69470.080000000002</v>
      </c>
      <c r="BI4824">
        <v>88921.702400000009</v>
      </c>
      <c r="BJ4824">
        <v>19451.622400000007</v>
      </c>
    </row>
    <row r="4825" spans="11:62" x14ac:dyDescent="0.15">
      <c r="K4825">
        <v>2018</v>
      </c>
      <c r="L4825" t="s">
        <v>30</v>
      </c>
      <c r="M4825" t="s">
        <v>97</v>
      </c>
      <c r="N4825" t="s">
        <v>98</v>
      </c>
      <c r="O4825" t="s">
        <v>101</v>
      </c>
      <c r="P4825" t="s">
        <v>46</v>
      </c>
      <c r="Q4825" t="s">
        <v>49</v>
      </c>
      <c r="R4825">
        <v>13912</v>
      </c>
      <c r="S4825">
        <v>37645.872000000003</v>
      </c>
      <c r="T4825">
        <v>49316.092320000011</v>
      </c>
      <c r="U4825">
        <v>11670.220320000008</v>
      </c>
      <c r="AX4825" t="s">
        <v>30</v>
      </c>
      <c r="AY4825">
        <v>2018</v>
      </c>
      <c r="AZ4825">
        <v>12</v>
      </c>
      <c r="BA4825" t="s">
        <v>38</v>
      </c>
      <c r="BB4825" t="s">
        <v>97</v>
      </c>
      <c r="BC4825" t="s">
        <v>98</v>
      </c>
      <c r="BD4825" t="s">
        <v>101</v>
      </c>
      <c r="BE4825" t="s">
        <v>51</v>
      </c>
      <c r="BF4825" t="s">
        <v>53</v>
      </c>
      <c r="BG4825">
        <v>19382</v>
      </c>
      <c r="BH4825">
        <v>166064.97600000002</v>
      </c>
      <c r="BI4825">
        <v>202599.27072000003</v>
      </c>
      <c r="BJ4825">
        <v>36534.294720000005</v>
      </c>
    </row>
    <row r="4826" spans="11:62" x14ac:dyDescent="0.15">
      <c r="K4826">
        <v>2018</v>
      </c>
      <c r="L4826" t="s">
        <v>30</v>
      </c>
      <c r="M4826" t="s">
        <v>97</v>
      </c>
      <c r="N4826" t="s">
        <v>98</v>
      </c>
      <c r="O4826" t="s">
        <v>101</v>
      </c>
      <c r="P4826" t="s">
        <v>46</v>
      </c>
      <c r="Q4826" t="s">
        <v>50</v>
      </c>
      <c r="R4826">
        <v>10914</v>
      </c>
      <c r="S4826">
        <v>53249.405999999995</v>
      </c>
      <c r="T4826">
        <v>68691.733739999996</v>
      </c>
      <c r="U4826">
        <v>15442.327740000001</v>
      </c>
      <c r="AX4826" t="s">
        <v>30</v>
      </c>
      <c r="AY4826">
        <v>2018</v>
      </c>
      <c r="AZ4826">
        <v>12</v>
      </c>
      <c r="BA4826" t="s">
        <v>38</v>
      </c>
      <c r="BB4826" t="s">
        <v>97</v>
      </c>
      <c r="BC4826" t="s">
        <v>98</v>
      </c>
      <c r="BD4826" t="s">
        <v>101</v>
      </c>
      <c r="BE4826" t="s">
        <v>51</v>
      </c>
      <c r="BF4826" t="s">
        <v>54</v>
      </c>
      <c r="BG4826">
        <v>19902</v>
      </c>
      <c r="BH4826">
        <v>48600.684000000001</v>
      </c>
      <c r="BI4826">
        <v>62694.882360000003</v>
      </c>
      <c r="BJ4826">
        <v>14094.198360000002</v>
      </c>
    </row>
    <row r="4827" spans="11:62" x14ac:dyDescent="0.15">
      <c r="K4827">
        <v>2018</v>
      </c>
      <c r="L4827" t="s">
        <v>30</v>
      </c>
      <c r="M4827" t="s">
        <v>97</v>
      </c>
      <c r="N4827" t="s">
        <v>98</v>
      </c>
      <c r="O4827" t="s">
        <v>101</v>
      </c>
      <c r="P4827" t="s">
        <v>51</v>
      </c>
      <c r="Q4827" t="s">
        <v>52</v>
      </c>
      <c r="R4827">
        <v>15760</v>
      </c>
      <c r="S4827">
        <v>69470.080000000002</v>
      </c>
      <c r="T4827">
        <v>88921.702400000009</v>
      </c>
      <c r="U4827">
        <v>19451.622400000007</v>
      </c>
      <c r="AX4827" t="s">
        <v>30</v>
      </c>
      <c r="AY4827">
        <v>2018</v>
      </c>
      <c r="AZ4827">
        <v>12</v>
      </c>
      <c r="BA4827" t="s">
        <v>38</v>
      </c>
      <c r="BB4827" t="s">
        <v>97</v>
      </c>
      <c r="BC4827" t="s">
        <v>98</v>
      </c>
      <c r="BD4827" t="s">
        <v>101</v>
      </c>
      <c r="BE4827" t="s">
        <v>51</v>
      </c>
      <c r="BF4827" t="s">
        <v>55</v>
      </c>
      <c r="BG4827">
        <v>10243</v>
      </c>
      <c r="BH4827">
        <v>60474.671999999999</v>
      </c>
      <c r="BI4827">
        <v>72569.60639999999</v>
      </c>
      <c r="BJ4827">
        <v>12094.934399999991</v>
      </c>
    </row>
    <row r="4828" spans="11:62" x14ac:dyDescent="0.15">
      <c r="K4828">
        <v>2018</v>
      </c>
      <c r="L4828" t="s">
        <v>30</v>
      </c>
      <c r="M4828" t="s">
        <v>97</v>
      </c>
      <c r="N4828" t="s">
        <v>98</v>
      </c>
      <c r="O4828" t="s">
        <v>101</v>
      </c>
      <c r="P4828" t="s">
        <v>51</v>
      </c>
      <c r="Q4828" t="s">
        <v>53</v>
      </c>
      <c r="R4828">
        <v>19382</v>
      </c>
      <c r="S4828">
        <v>166064.97600000002</v>
      </c>
      <c r="T4828">
        <v>202599.27072000003</v>
      </c>
      <c r="U4828">
        <v>36534.294720000005</v>
      </c>
      <c r="AX4828" t="s">
        <v>30</v>
      </c>
      <c r="AY4828">
        <v>2018</v>
      </c>
      <c r="AZ4828">
        <v>12</v>
      </c>
      <c r="BA4828" t="s">
        <v>38</v>
      </c>
      <c r="BB4828" t="s">
        <v>97</v>
      </c>
      <c r="BC4828" t="s">
        <v>98</v>
      </c>
      <c r="BD4828" t="s">
        <v>101</v>
      </c>
      <c r="BE4828" t="s">
        <v>56</v>
      </c>
      <c r="BF4828" t="s">
        <v>57</v>
      </c>
      <c r="BG4828">
        <v>7307</v>
      </c>
      <c r="BH4828">
        <v>120433.974</v>
      </c>
      <c r="BI4828">
        <v>150542.4675</v>
      </c>
      <c r="BJ4828">
        <v>30108.493499999997</v>
      </c>
    </row>
    <row r="4829" spans="11:62" x14ac:dyDescent="0.15">
      <c r="K4829">
        <v>2018</v>
      </c>
      <c r="L4829" t="s">
        <v>30</v>
      </c>
      <c r="M4829" t="s">
        <v>97</v>
      </c>
      <c r="N4829" t="s">
        <v>98</v>
      </c>
      <c r="O4829" t="s">
        <v>101</v>
      </c>
      <c r="P4829" t="s">
        <v>51</v>
      </c>
      <c r="Q4829" t="s">
        <v>54</v>
      </c>
      <c r="R4829">
        <v>19902</v>
      </c>
      <c r="S4829">
        <v>48600.684000000001</v>
      </c>
      <c r="T4829">
        <v>62694.882360000003</v>
      </c>
      <c r="U4829">
        <v>14094.198360000002</v>
      </c>
      <c r="AX4829" t="s">
        <v>30</v>
      </c>
      <c r="AY4829">
        <v>2018</v>
      </c>
      <c r="AZ4829">
        <v>12</v>
      </c>
      <c r="BA4829" t="s">
        <v>38</v>
      </c>
      <c r="BB4829" t="s">
        <v>97</v>
      </c>
      <c r="BC4829" t="s">
        <v>98</v>
      </c>
      <c r="BD4829" t="s">
        <v>101</v>
      </c>
      <c r="BE4829" t="s">
        <v>56</v>
      </c>
      <c r="BF4829" t="s">
        <v>58</v>
      </c>
      <c r="BG4829">
        <v>13635</v>
      </c>
      <c r="BH4829">
        <v>105657.61500000001</v>
      </c>
      <c r="BI4829">
        <v>155316.69405000002</v>
      </c>
      <c r="BJ4829">
        <v>49659.079050000015</v>
      </c>
    </row>
    <row r="4830" spans="11:62" x14ac:dyDescent="0.15">
      <c r="K4830">
        <v>2018</v>
      </c>
      <c r="L4830" t="s">
        <v>30</v>
      </c>
      <c r="M4830" t="s">
        <v>97</v>
      </c>
      <c r="N4830" t="s">
        <v>98</v>
      </c>
      <c r="O4830" t="s">
        <v>101</v>
      </c>
      <c r="P4830" t="s">
        <v>51</v>
      </c>
      <c r="Q4830" t="s">
        <v>55</v>
      </c>
      <c r="R4830">
        <v>10243</v>
      </c>
      <c r="S4830">
        <v>60474.671999999999</v>
      </c>
      <c r="T4830">
        <v>72569.60639999999</v>
      </c>
      <c r="U4830">
        <v>12094.934399999991</v>
      </c>
      <c r="AX4830" t="s">
        <v>30</v>
      </c>
      <c r="AY4830">
        <v>2018</v>
      </c>
      <c r="AZ4830">
        <v>12</v>
      </c>
      <c r="BA4830" t="s">
        <v>38</v>
      </c>
      <c r="BB4830" t="s">
        <v>97</v>
      </c>
      <c r="BC4830" t="s">
        <v>98</v>
      </c>
      <c r="BD4830" t="s">
        <v>101</v>
      </c>
      <c r="BE4830" t="s">
        <v>56</v>
      </c>
      <c r="BF4830" t="s">
        <v>59</v>
      </c>
      <c r="BG4830">
        <v>7568</v>
      </c>
      <c r="BH4830">
        <v>16210.655999999999</v>
      </c>
      <c r="BI4830">
        <v>20911.746239999997</v>
      </c>
      <c r="BJ4830">
        <v>4701.0902399999977</v>
      </c>
    </row>
    <row r="4831" spans="11:62" x14ac:dyDescent="0.15">
      <c r="K4831">
        <v>2018</v>
      </c>
      <c r="L4831" t="s">
        <v>30</v>
      </c>
      <c r="M4831" t="s">
        <v>97</v>
      </c>
      <c r="N4831" t="s">
        <v>98</v>
      </c>
      <c r="O4831" t="s">
        <v>101</v>
      </c>
      <c r="P4831" t="s">
        <v>56</v>
      </c>
      <c r="Q4831" t="s">
        <v>57</v>
      </c>
      <c r="R4831">
        <v>7307</v>
      </c>
      <c r="S4831">
        <v>120433.974</v>
      </c>
      <c r="T4831">
        <v>150542.4675</v>
      </c>
      <c r="U4831">
        <v>30108.493499999997</v>
      </c>
      <c r="AX4831" t="s">
        <v>30</v>
      </c>
      <c r="AY4831">
        <v>2018</v>
      </c>
      <c r="AZ4831">
        <v>12</v>
      </c>
      <c r="BA4831" t="s">
        <v>38</v>
      </c>
      <c r="BB4831" t="s">
        <v>97</v>
      </c>
      <c r="BC4831" t="s">
        <v>98</v>
      </c>
      <c r="BD4831" t="s">
        <v>102</v>
      </c>
      <c r="BE4831" t="s">
        <v>46</v>
      </c>
      <c r="BF4831" t="s">
        <v>47</v>
      </c>
      <c r="BG4831">
        <v>15339</v>
      </c>
      <c r="BH4831">
        <v>21535.956000000002</v>
      </c>
      <c r="BI4831">
        <v>29288.900160000005</v>
      </c>
      <c r="BJ4831">
        <v>7752.9441600000027</v>
      </c>
    </row>
    <row r="4832" spans="11:62" x14ac:dyDescent="0.15">
      <c r="K4832">
        <v>2018</v>
      </c>
      <c r="L4832" t="s">
        <v>30</v>
      </c>
      <c r="M4832" t="s">
        <v>97</v>
      </c>
      <c r="N4832" t="s">
        <v>98</v>
      </c>
      <c r="O4832" t="s">
        <v>101</v>
      </c>
      <c r="P4832" t="s">
        <v>56</v>
      </c>
      <c r="Q4832" t="s">
        <v>58</v>
      </c>
      <c r="R4832">
        <v>13635</v>
      </c>
      <c r="S4832">
        <v>105657.61500000001</v>
      </c>
      <c r="T4832">
        <v>155316.69405000002</v>
      </c>
      <c r="U4832">
        <v>49659.079050000015</v>
      </c>
      <c r="AX4832" t="s">
        <v>30</v>
      </c>
      <c r="AY4832">
        <v>2018</v>
      </c>
      <c r="AZ4832">
        <v>12</v>
      </c>
      <c r="BA4832" t="s">
        <v>38</v>
      </c>
      <c r="BB4832" t="s">
        <v>97</v>
      </c>
      <c r="BC4832" t="s">
        <v>98</v>
      </c>
      <c r="BD4832" t="s">
        <v>102</v>
      </c>
      <c r="BE4832" t="s">
        <v>46</v>
      </c>
      <c r="BF4832" t="s">
        <v>48</v>
      </c>
      <c r="BG4832">
        <v>15360</v>
      </c>
      <c r="BH4832">
        <v>37847.040000000001</v>
      </c>
      <c r="BI4832">
        <v>56770.559999999998</v>
      </c>
      <c r="BJ4832">
        <v>18923.519999999997</v>
      </c>
    </row>
    <row r="4833" spans="11:62" x14ac:dyDescent="0.15">
      <c r="K4833">
        <v>2018</v>
      </c>
      <c r="L4833" t="s">
        <v>30</v>
      </c>
      <c r="M4833" t="s">
        <v>97</v>
      </c>
      <c r="N4833" t="s">
        <v>98</v>
      </c>
      <c r="O4833" t="s">
        <v>101</v>
      </c>
      <c r="P4833" t="s">
        <v>56</v>
      </c>
      <c r="Q4833" t="s">
        <v>59</v>
      </c>
      <c r="R4833">
        <v>7568</v>
      </c>
      <c r="S4833">
        <v>16210.655999999999</v>
      </c>
      <c r="T4833">
        <v>20911.746239999997</v>
      </c>
      <c r="U4833">
        <v>4701.0902399999977</v>
      </c>
      <c r="AX4833" t="s">
        <v>30</v>
      </c>
      <c r="AY4833">
        <v>2018</v>
      </c>
      <c r="AZ4833">
        <v>12</v>
      </c>
      <c r="BA4833" t="s">
        <v>38</v>
      </c>
      <c r="BB4833" t="s">
        <v>97</v>
      </c>
      <c r="BC4833" t="s">
        <v>98</v>
      </c>
      <c r="BD4833" t="s">
        <v>102</v>
      </c>
      <c r="BE4833" t="s">
        <v>46</v>
      </c>
      <c r="BF4833" t="s">
        <v>49</v>
      </c>
      <c r="BG4833">
        <v>16621</v>
      </c>
      <c r="BH4833">
        <v>46804.736000000004</v>
      </c>
      <c r="BI4833">
        <v>57101.77792</v>
      </c>
      <c r="BJ4833">
        <v>10297.041919999996</v>
      </c>
    </row>
    <row r="4834" spans="11:62" x14ac:dyDescent="0.15">
      <c r="K4834">
        <v>2018</v>
      </c>
      <c r="L4834" t="s">
        <v>30</v>
      </c>
      <c r="M4834" t="s">
        <v>97</v>
      </c>
      <c r="N4834" t="s">
        <v>98</v>
      </c>
      <c r="O4834" t="s">
        <v>102</v>
      </c>
      <c r="P4834" t="s">
        <v>46</v>
      </c>
      <c r="Q4834" t="s">
        <v>47</v>
      </c>
      <c r="R4834">
        <v>15339</v>
      </c>
      <c r="S4834">
        <v>21535.956000000002</v>
      </c>
      <c r="T4834">
        <v>29288.900160000005</v>
      </c>
      <c r="U4834">
        <v>7752.9441600000027</v>
      </c>
      <c r="AX4834" t="s">
        <v>30</v>
      </c>
      <c r="AY4834">
        <v>2018</v>
      </c>
      <c r="AZ4834">
        <v>12</v>
      </c>
      <c r="BA4834" t="s">
        <v>38</v>
      </c>
      <c r="BB4834" t="s">
        <v>97</v>
      </c>
      <c r="BC4834" t="s">
        <v>98</v>
      </c>
      <c r="BD4834" t="s">
        <v>102</v>
      </c>
      <c r="BE4834" t="s">
        <v>46</v>
      </c>
      <c r="BF4834" t="s">
        <v>50</v>
      </c>
      <c r="BG4834">
        <v>17115</v>
      </c>
      <c r="BH4834">
        <v>85609.23</v>
      </c>
      <c r="BI4834">
        <v>124133.3835</v>
      </c>
      <c r="BJ4834">
        <v>38524.1535</v>
      </c>
    </row>
    <row r="4835" spans="11:62" x14ac:dyDescent="0.15">
      <c r="K4835">
        <v>2018</v>
      </c>
      <c r="L4835" t="s">
        <v>30</v>
      </c>
      <c r="M4835" t="s">
        <v>97</v>
      </c>
      <c r="N4835" t="s">
        <v>98</v>
      </c>
      <c r="O4835" t="s">
        <v>102</v>
      </c>
      <c r="P4835" t="s">
        <v>46</v>
      </c>
      <c r="Q4835" t="s">
        <v>48</v>
      </c>
      <c r="R4835">
        <v>15360</v>
      </c>
      <c r="S4835">
        <v>37847.040000000001</v>
      </c>
      <c r="T4835">
        <v>56770.559999999998</v>
      </c>
      <c r="U4835">
        <v>18923.519999999997</v>
      </c>
      <c r="AX4835" t="s">
        <v>30</v>
      </c>
      <c r="AY4835">
        <v>2018</v>
      </c>
      <c r="AZ4835">
        <v>12</v>
      </c>
      <c r="BA4835" t="s">
        <v>38</v>
      </c>
      <c r="BB4835" t="s">
        <v>97</v>
      </c>
      <c r="BC4835" t="s">
        <v>98</v>
      </c>
      <c r="BD4835" t="s">
        <v>102</v>
      </c>
      <c r="BE4835" t="s">
        <v>51</v>
      </c>
      <c r="BF4835" t="s">
        <v>52</v>
      </c>
      <c r="BG4835">
        <v>14434</v>
      </c>
      <c r="BH4835">
        <v>70755.467999999993</v>
      </c>
      <c r="BI4835">
        <v>103302.98328</v>
      </c>
      <c r="BJ4835">
        <v>32547.515280000007</v>
      </c>
    </row>
    <row r="4836" spans="11:62" x14ac:dyDescent="0.15">
      <c r="K4836">
        <v>2018</v>
      </c>
      <c r="L4836" t="s">
        <v>30</v>
      </c>
      <c r="M4836" t="s">
        <v>97</v>
      </c>
      <c r="N4836" t="s">
        <v>98</v>
      </c>
      <c r="O4836" t="s">
        <v>102</v>
      </c>
      <c r="P4836" t="s">
        <v>46</v>
      </c>
      <c r="Q4836" t="s">
        <v>49</v>
      </c>
      <c r="R4836">
        <v>16621</v>
      </c>
      <c r="S4836">
        <v>46804.736000000004</v>
      </c>
      <c r="T4836">
        <v>57101.77792</v>
      </c>
      <c r="U4836">
        <v>10297.041919999996</v>
      </c>
      <c r="AX4836" t="s">
        <v>30</v>
      </c>
      <c r="AY4836">
        <v>2018</v>
      </c>
      <c r="AZ4836">
        <v>12</v>
      </c>
      <c r="BA4836" t="s">
        <v>38</v>
      </c>
      <c r="BB4836" t="s">
        <v>97</v>
      </c>
      <c r="BC4836" t="s">
        <v>98</v>
      </c>
      <c r="BD4836" t="s">
        <v>102</v>
      </c>
      <c r="BE4836" t="s">
        <v>51</v>
      </c>
      <c r="BF4836" t="s">
        <v>53</v>
      </c>
      <c r="BG4836">
        <v>19479</v>
      </c>
      <c r="BH4836">
        <v>170869.78799999997</v>
      </c>
      <c r="BI4836">
        <v>217004.63075999997</v>
      </c>
      <c r="BJ4836">
        <v>46134.84276</v>
      </c>
    </row>
    <row r="4837" spans="11:62" x14ac:dyDescent="0.15">
      <c r="K4837">
        <v>2018</v>
      </c>
      <c r="L4837" t="s">
        <v>30</v>
      </c>
      <c r="M4837" t="s">
        <v>97</v>
      </c>
      <c r="N4837" t="s">
        <v>98</v>
      </c>
      <c r="O4837" t="s">
        <v>102</v>
      </c>
      <c r="P4837" t="s">
        <v>46</v>
      </c>
      <c r="Q4837" t="s">
        <v>50</v>
      </c>
      <c r="R4837">
        <v>17115</v>
      </c>
      <c r="S4837">
        <v>85609.23</v>
      </c>
      <c r="T4837">
        <v>124133.3835</v>
      </c>
      <c r="U4837">
        <v>38524.1535</v>
      </c>
      <c r="AX4837" t="s">
        <v>30</v>
      </c>
      <c r="AY4837">
        <v>2018</v>
      </c>
      <c r="AZ4837">
        <v>12</v>
      </c>
      <c r="BA4837" t="s">
        <v>38</v>
      </c>
      <c r="BB4837" t="s">
        <v>97</v>
      </c>
      <c r="BC4837" t="s">
        <v>98</v>
      </c>
      <c r="BD4837" t="s">
        <v>102</v>
      </c>
      <c r="BE4837" t="s">
        <v>51</v>
      </c>
      <c r="BF4837" t="s">
        <v>54</v>
      </c>
      <c r="BG4837">
        <v>5822</v>
      </c>
      <c r="BH4837">
        <v>16650.920000000002</v>
      </c>
      <c r="BI4837">
        <v>20314.122400000004</v>
      </c>
      <c r="BJ4837">
        <v>3663.2024000000019</v>
      </c>
    </row>
    <row r="4838" spans="11:62" x14ac:dyDescent="0.15">
      <c r="K4838">
        <v>2018</v>
      </c>
      <c r="L4838" t="s">
        <v>30</v>
      </c>
      <c r="M4838" t="s">
        <v>97</v>
      </c>
      <c r="N4838" t="s">
        <v>98</v>
      </c>
      <c r="O4838" t="s">
        <v>102</v>
      </c>
      <c r="P4838" t="s">
        <v>51</v>
      </c>
      <c r="Q4838" t="s">
        <v>52</v>
      </c>
      <c r="R4838">
        <v>14434</v>
      </c>
      <c r="S4838">
        <v>70755.467999999993</v>
      </c>
      <c r="T4838">
        <v>103302.98328</v>
      </c>
      <c r="U4838">
        <v>32547.515280000007</v>
      </c>
      <c r="AX4838" t="s">
        <v>30</v>
      </c>
      <c r="AY4838">
        <v>2018</v>
      </c>
      <c r="AZ4838">
        <v>12</v>
      </c>
      <c r="BA4838" t="s">
        <v>38</v>
      </c>
      <c r="BB4838" t="s">
        <v>97</v>
      </c>
      <c r="BC4838" t="s">
        <v>98</v>
      </c>
      <c r="BD4838" t="s">
        <v>102</v>
      </c>
      <c r="BE4838" t="s">
        <v>51</v>
      </c>
      <c r="BF4838" t="s">
        <v>55</v>
      </c>
      <c r="BG4838">
        <v>10352</v>
      </c>
      <c r="BH4838">
        <v>62608.895999999993</v>
      </c>
      <c r="BI4838">
        <v>88278.543359999996</v>
      </c>
      <c r="BJ4838">
        <v>25669.647360000003</v>
      </c>
    </row>
    <row r="4839" spans="11:62" x14ac:dyDescent="0.15">
      <c r="K4839">
        <v>2018</v>
      </c>
      <c r="L4839" t="s">
        <v>30</v>
      </c>
      <c r="M4839" t="s">
        <v>97</v>
      </c>
      <c r="N4839" t="s">
        <v>98</v>
      </c>
      <c r="O4839" t="s">
        <v>102</v>
      </c>
      <c r="P4839" t="s">
        <v>51</v>
      </c>
      <c r="Q4839" t="s">
        <v>53</v>
      </c>
      <c r="R4839">
        <v>19479</v>
      </c>
      <c r="S4839">
        <v>170869.78799999997</v>
      </c>
      <c r="T4839">
        <v>217004.63075999997</v>
      </c>
      <c r="U4839">
        <v>46134.84276</v>
      </c>
      <c r="AX4839" t="s">
        <v>30</v>
      </c>
      <c r="AY4839">
        <v>2018</v>
      </c>
      <c r="AZ4839">
        <v>12</v>
      </c>
      <c r="BA4839" t="s">
        <v>38</v>
      </c>
      <c r="BB4839" t="s">
        <v>97</v>
      </c>
      <c r="BC4839" t="s">
        <v>98</v>
      </c>
      <c r="BD4839" t="s">
        <v>102</v>
      </c>
      <c r="BE4839" t="s">
        <v>56</v>
      </c>
      <c r="BF4839" t="s">
        <v>57</v>
      </c>
      <c r="BG4839">
        <v>6467</v>
      </c>
      <c r="BH4839">
        <v>103989.36</v>
      </c>
      <c r="BI4839">
        <v>135186.16800000001</v>
      </c>
      <c r="BJ4839">
        <v>31196.808000000005</v>
      </c>
    </row>
    <row r="4840" spans="11:62" x14ac:dyDescent="0.15">
      <c r="K4840">
        <v>2018</v>
      </c>
      <c r="L4840" t="s">
        <v>30</v>
      </c>
      <c r="M4840" t="s">
        <v>97</v>
      </c>
      <c r="N4840" t="s">
        <v>98</v>
      </c>
      <c r="O4840" t="s">
        <v>102</v>
      </c>
      <c r="P4840" t="s">
        <v>51</v>
      </c>
      <c r="Q4840" t="s">
        <v>54</v>
      </c>
      <c r="R4840">
        <v>5822</v>
      </c>
      <c r="S4840">
        <v>16650.920000000002</v>
      </c>
      <c r="T4840">
        <v>20314.122400000004</v>
      </c>
      <c r="U4840">
        <v>3663.2024000000019</v>
      </c>
      <c r="AX4840" t="s">
        <v>30</v>
      </c>
      <c r="AY4840">
        <v>2018</v>
      </c>
      <c r="AZ4840">
        <v>12</v>
      </c>
      <c r="BA4840" t="s">
        <v>38</v>
      </c>
      <c r="BB4840" t="s">
        <v>97</v>
      </c>
      <c r="BC4840" t="s">
        <v>98</v>
      </c>
      <c r="BD4840" t="s">
        <v>102</v>
      </c>
      <c r="BE4840" t="s">
        <v>56</v>
      </c>
      <c r="BF4840" t="s">
        <v>58</v>
      </c>
      <c r="BG4840">
        <v>9440</v>
      </c>
      <c r="BH4840">
        <v>71961.119999999995</v>
      </c>
      <c r="BI4840">
        <v>93549.455999999991</v>
      </c>
      <c r="BJ4840">
        <v>21588.335999999996</v>
      </c>
    </row>
    <row r="4841" spans="11:62" x14ac:dyDescent="0.15">
      <c r="K4841">
        <v>2018</v>
      </c>
      <c r="L4841" t="s">
        <v>30</v>
      </c>
      <c r="M4841" t="s">
        <v>97</v>
      </c>
      <c r="N4841" t="s">
        <v>98</v>
      </c>
      <c r="O4841" t="s">
        <v>102</v>
      </c>
      <c r="P4841" t="s">
        <v>51</v>
      </c>
      <c r="Q4841" t="s">
        <v>55</v>
      </c>
      <c r="R4841">
        <v>10352</v>
      </c>
      <c r="S4841">
        <v>62608.895999999993</v>
      </c>
      <c r="T4841">
        <v>88278.543359999996</v>
      </c>
      <c r="U4841">
        <v>25669.647360000003</v>
      </c>
      <c r="AX4841" t="s">
        <v>30</v>
      </c>
      <c r="AY4841">
        <v>2018</v>
      </c>
      <c r="AZ4841">
        <v>12</v>
      </c>
      <c r="BA4841" t="s">
        <v>38</v>
      </c>
      <c r="BB4841" t="s">
        <v>97</v>
      </c>
      <c r="BC4841" t="s">
        <v>98</v>
      </c>
      <c r="BD4841" t="s">
        <v>102</v>
      </c>
      <c r="BE4841" t="s">
        <v>56</v>
      </c>
      <c r="BF4841" t="s">
        <v>59</v>
      </c>
      <c r="BG4841">
        <v>17050</v>
      </c>
      <c r="BH4841">
        <v>38976.300000000003</v>
      </c>
      <c r="BI4841">
        <v>49110.138000000006</v>
      </c>
      <c r="BJ4841">
        <v>10133.838000000003</v>
      </c>
    </row>
    <row r="4842" spans="11:62" x14ac:dyDescent="0.15">
      <c r="K4842">
        <v>2018</v>
      </c>
      <c r="L4842" t="s">
        <v>30</v>
      </c>
      <c r="M4842" t="s">
        <v>97</v>
      </c>
      <c r="N4842" t="s">
        <v>98</v>
      </c>
      <c r="O4842" t="s">
        <v>102</v>
      </c>
      <c r="P4842" t="s">
        <v>56</v>
      </c>
      <c r="Q4842" t="s">
        <v>57</v>
      </c>
      <c r="R4842">
        <v>6467</v>
      </c>
      <c r="S4842">
        <v>103989.36</v>
      </c>
      <c r="T4842">
        <v>135186.16800000001</v>
      </c>
      <c r="U4842">
        <v>31196.808000000005</v>
      </c>
      <c r="AX4842" t="s">
        <v>30</v>
      </c>
      <c r="AY4842">
        <v>2018</v>
      </c>
      <c r="AZ4842">
        <v>12</v>
      </c>
      <c r="BA4842" t="s">
        <v>38</v>
      </c>
      <c r="BB4842" t="s">
        <v>103</v>
      </c>
      <c r="BC4842" t="s">
        <v>98</v>
      </c>
      <c r="BD4842" t="s">
        <v>104</v>
      </c>
      <c r="BE4842" t="s">
        <v>46</v>
      </c>
      <c r="BF4842" t="s">
        <v>47</v>
      </c>
      <c r="BG4842">
        <v>16808</v>
      </c>
      <c r="BH4842">
        <v>24405.215999999997</v>
      </c>
      <c r="BI4842">
        <v>32458.937279999998</v>
      </c>
      <c r="BJ4842">
        <v>8053.7212800000016</v>
      </c>
    </row>
    <row r="4843" spans="11:62" x14ac:dyDescent="0.15">
      <c r="K4843">
        <v>2018</v>
      </c>
      <c r="L4843" t="s">
        <v>30</v>
      </c>
      <c r="M4843" t="s">
        <v>97</v>
      </c>
      <c r="N4843" t="s">
        <v>98</v>
      </c>
      <c r="O4843" t="s">
        <v>102</v>
      </c>
      <c r="P4843" t="s">
        <v>56</v>
      </c>
      <c r="Q4843" t="s">
        <v>58</v>
      </c>
      <c r="R4843">
        <v>9440</v>
      </c>
      <c r="S4843">
        <v>71961.119999999995</v>
      </c>
      <c r="T4843">
        <v>93549.455999999991</v>
      </c>
      <c r="U4843">
        <v>21588.335999999996</v>
      </c>
      <c r="AX4843" t="s">
        <v>30</v>
      </c>
      <c r="AY4843">
        <v>2018</v>
      </c>
      <c r="AZ4843">
        <v>12</v>
      </c>
      <c r="BA4843" t="s">
        <v>38</v>
      </c>
      <c r="BB4843" t="s">
        <v>103</v>
      </c>
      <c r="BC4843" t="s">
        <v>98</v>
      </c>
      <c r="BD4843" t="s">
        <v>104</v>
      </c>
      <c r="BE4843" t="s">
        <v>46</v>
      </c>
      <c r="BF4843" t="s">
        <v>48</v>
      </c>
      <c r="BG4843">
        <v>8721</v>
      </c>
      <c r="BH4843">
        <v>22064.13</v>
      </c>
      <c r="BI4843">
        <v>29124.651600000001</v>
      </c>
      <c r="BJ4843">
        <v>7060.5216</v>
      </c>
    </row>
    <row r="4844" spans="11:62" x14ac:dyDescent="0.15">
      <c r="K4844">
        <v>2018</v>
      </c>
      <c r="L4844" t="s">
        <v>30</v>
      </c>
      <c r="M4844" t="s">
        <v>97</v>
      </c>
      <c r="N4844" t="s">
        <v>98</v>
      </c>
      <c r="O4844" t="s">
        <v>102</v>
      </c>
      <c r="P4844" t="s">
        <v>56</v>
      </c>
      <c r="Q4844" t="s">
        <v>59</v>
      </c>
      <c r="R4844">
        <v>17050</v>
      </c>
      <c r="S4844">
        <v>38976.300000000003</v>
      </c>
      <c r="T4844">
        <v>49110.138000000006</v>
      </c>
      <c r="U4844">
        <v>10133.838000000003</v>
      </c>
      <c r="AX4844" t="s">
        <v>30</v>
      </c>
      <c r="AY4844">
        <v>2018</v>
      </c>
      <c r="AZ4844">
        <v>12</v>
      </c>
      <c r="BA4844" t="s">
        <v>38</v>
      </c>
      <c r="BB4844" t="s">
        <v>103</v>
      </c>
      <c r="BC4844" t="s">
        <v>98</v>
      </c>
      <c r="BD4844" t="s">
        <v>104</v>
      </c>
      <c r="BE4844" t="s">
        <v>46</v>
      </c>
      <c r="BF4844" t="s">
        <v>49</v>
      </c>
      <c r="BG4844">
        <v>19790</v>
      </c>
      <c r="BH4844">
        <v>48762.559999999998</v>
      </c>
      <c r="BI4844">
        <v>68267.583999999988</v>
      </c>
      <c r="BJ4844">
        <v>19505.02399999999</v>
      </c>
    </row>
    <row r="4845" spans="11:62" x14ac:dyDescent="0.15">
      <c r="K4845">
        <v>2018</v>
      </c>
      <c r="L4845" t="s">
        <v>30</v>
      </c>
      <c r="M4845" t="s">
        <v>103</v>
      </c>
      <c r="N4845" t="s">
        <v>98</v>
      </c>
      <c r="O4845" t="s">
        <v>104</v>
      </c>
      <c r="P4845" t="s">
        <v>46</v>
      </c>
      <c r="Q4845" t="s">
        <v>47</v>
      </c>
      <c r="R4845">
        <v>16808</v>
      </c>
      <c r="S4845">
        <v>24405.215999999997</v>
      </c>
      <c r="T4845">
        <v>32458.937279999998</v>
      </c>
      <c r="U4845">
        <v>8053.7212800000016</v>
      </c>
      <c r="AX4845" t="s">
        <v>30</v>
      </c>
      <c r="AY4845">
        <v>2018</v>
      </c>
      <c r="AZ4845">
        <v>12</v>
      </c>
      <c r="BA4845" t="s">
        <v>38</v>
      </c>
      <c r="BB4845" t="s">
        <v>103</v>
      </c>
      <c r="BC4845" t="s">
        <v>98</v>
      </c>
      <c r="BD4845" t="s">
        <v>104</v>
      </c>
      <c r="BE4845" t="s">
        <v>46</v>
      </c>
      <c r="BF4845" t="s">
        <v>50</v>
      </c>
      <c r="BG4845">
        <v>15650</v>
      </c>
      <c r="BH4845">
        <v>71223.149999999994</v>
      </c>
      <c r="BI4845">
        <v>91877.863499999992</v>
      </c>
      <c r="BJ4845">
        <v>20654.713499999998</v>
      </c>
    </row>
    <row r="4846" spans="11:62" x14ac:dyDescent="0.15">
      <c r="K4846">
        <v>2018</v>
      </c>
      <c r="L4846" t="s">
        <v>30</v>
      </c>
      <c r="M4846" t="s">
        <v>103</v>
      </c>
      <c r="N4846" t="s">
        <v>98</v>
      </c>
      <c r="O4846" t="s">
        <v>104</v>
      </c>
      <c r="P4846" t="s">
        <v>46</v>
      </c>
      <c r="Q4846" t="s">
        <v>48</v>
      </c>
      <c r="R4846">
        <v>8721</v>
      </c>
      <c r="S4846">
        <v>22064.13</v>
      </c>
      <c r="T4846">
        <v>29124.651600000001</v>
      </c>
      <c r="U4846">
        <v>7060.5216</v>
      </c>
      <c r="AX4846" t="s">
        <v>30</v>
      </c>
      <c r="AY4846">
        <v>2018</v>
      </c>
      <c r="AZ4846">
        <v>12</v>
      </c>
      <c r="BA4846" t="s">
        <v>38</v>
      </c>
      <c r="BB4846" t="s">
        <v>103</v>
      </c>
      <c r="BC4846" t="s">
        <v>98</v>
      </c>
      <c r="BD4846" t="s">
        <v>104</v>
      </c>
      <c r="BE4846" t="s">
        <v>51</v>
      </c>
      <c r="BF4846" t="s">
        <v>52</v>
      </c>
      <c r="BG4846">
        <v>18233</v>
      </c>
      <c r="BH4846">
        <v>79678.209999999992</v>
      </c>
      <c r="BI4846">
        <v>95613.851999999999</v>
      </c>
      <c r="BJ4846">
        <v>15935.642000000007</v>
      </c>
    </row>
    <row r="4847" spans="11:62" x14ac:dyDescent="0.15">
      <c r="K4847">
        <v>2018</v>
      </c>
      <c r="L4847" t="s">
        <v>30</v>
      </c>
      <c r="M4847" t="s">
        <v>103</v>
      </c>
      <c r="N4847" t="s">
        <v>98</v>
      </c>
      <c r="O4847" t="s">
        <v>104</v>
      </c>
      <c r="P4847" t="s">
        <v>46</v>
      </c>
      <c r="Q4847" t="s">
        <v>49</v>
      </c>
      <c r="R4847">
        <v>19790</v>
      </c>
      <c r="S4847">
        <v>48762.559999999998</v>
      </c>
      <c r="T4847">
        <v>68267.583999999988</v>
      </c>
      <c r="U4847">
        <v>19505.02399999999</v>
      </c>
      <c r="AX4847" t="s">
        <v>30</v>
      </c>
      <c r="AY4847">
        <v>2018</v>
      </c>
      <c r="AZ4847">
        <v>12</v>
      </c>
      <c r="BA4847" t="s">
        <v>38</v>
      </c>
      <c r="BB4847" t="s">
        <v>103</v>
      </c>
      <c r="BC4847" t="s">
        <v>98</v>
      </c>
      <c r="BD4847" t="s">
        <v>104</v>
      </c>
      <c r="BE4847" t="s">
        <v>51</v>
      </c>
      <c r="BF4847" t="s">
        <v>53</v>
      </c>
      <c r="BG4847">
        <v>14396</v>
      </c>
      <c r="BH4847">
        <v>115513.504</v>
      </c>
      <c r="BI4847">
        <v>146702.15007999999</v>
      </c>
      <c r="BJ4847">
        <v>31188.646079999991</v>
      </c>
    </row>
    <row r="4848" spans="11:62" x14ac:dyDescent="0.15">
      <c r="K4848">
        <v>2018</v>
      </c>
      <c r="L4848" t="s">
        <v>30</v>
      </c>
      <c r="M4848" t="s">
        <v>103</v>
      </c>
      <c r="N4848" t="s">
        <v>98</v>
      </c>
      <c r="O4848" t="s">
        <v>104</v>
      </c>
      <c r="P4848" t="s">
        <v>46</v>
      </c>
      <c r="Q4848" t="s">
        <v>50</v>
      </c>
      <c r="R4848">
        <v>15650</v>
      </c>
      <c r="S4848">
        <v>71223.149999999994</v>
      </c>
      <c r="T4848">
        <v>91877.863499999992</v>
      </c>
      <c r="U4848">
        <v>20654.713499999998</v>
      </c>
      <c r="AX4848" t="s">
        <v>30</v>
      </c>
      <c r="AY4848">
        <v>2018</v>
      </c>
      <c r="AZ4848">
        <v>12</v>
      </c>
      <c r="BA4848" t="s">
        <v>38</v>
      </c>
      <c r="BB4848" t="s">
        <v>103</v>
      </c>
      <c r="BC4848" t="s">
        <v>98</v>
      </c>
      <c r="BD4848" t="s">
        <v>104</v>
      </c>
      <c r="BE4848" t="s">
        <v>51</v>
      </c>
      <c r="BF4848" t="s">
        <v>54</v>
      </c>
      <c r="BG4848">
        <v>9841</v>
      </c>
      <c r="BH4848">
        <v>27495.754000000001</v>
      </c>
      <c r="BI4848">
        <v>40693.715920000002</v>
      </c>
      <c r="BJ4848">
        <v>13197.961920000002</v>
      </c>
    </row>
    <row r="4849" spans="11:62" x14ac:dyDescent="0.15">
      <c r="K4849">
        <v>2018</v>
      </c>
      <c r="L4849" t="s">
        <v>30</v>
      </c>
      <c r="M4849" t="s">
        <v>103</v>
      </c>
      <c r="N4849" t="s">
        <v>98</v>
      </c>
      <c r="O4849" t="s">
        <v>104</v>
      </c>
      <c r="P4849" t="s">
        <v>51</v>
      </c>
      <c r="Q4849" t="s">
        <v>52</v>
      </c>
      <c r="R4849">
        <v>18233</v>
      </c>
      <c r="S4849">
        <v>79678.209999999992</v>
      </c>
      <c r="T4849">
        <v>95613.851999999999</v>
      </c>
      <c r="U4849">
        <v>15935.642000000007</v>
      </c>
      <c r="AX4849" t="s">
        <v>30</v>
      </c>
      <c r="AY4849">
        <v>2018</v>
      </c>
      <c r="AZ4849">
        <v>12</v>
      </c>
      <c r="BA4849" t="s">
        <v>38</v>
      </c>
      <c r="BB4849" t="s">
        <v>103</v>
      </c>
      <c r="BC4849" t="s">
        <v>98</v>
      </c>
      <c r="BD4849" t="s">
        <v>104</v>
      </c>
      <c r="BE4849" t="s">
        <v>51</v>
      </c>
      <c r="BF4849" t="s">
        <v>55</v>
      </c>
      <c r="BG4849">
        <v>9026</v>
      </c>
      <c r="BH4849">
        <v>55455.743999999992</v>
      </c>
      <c r="BI4849">
        <v>68765.122559999989</v>
      </c>
      <c r="BJ4849">
        <v>13309.378559999997</v>
      </c>
    </row>
    <row r="4850" spans="11:62" x14ac:dyDescent="0.15">
      <c r="K4850">
        <v>2018</v>
      </c>
      <c r="L4850" t="s">
        <v>30</v>
      </c>
      <c r="M4850" t="s">
        <v>103</v>
      </c>
      <c r="N4850" t="s">
        <v>98</v>
      </c>
      <c r="O4850" t="s">
        <v>104</v>
      </c>
      <c r="P4850" t="s">
        <v>51</v>
      </c>
      <c r="Q4850" t="s">
        <v>53</v>
      </c>
      <c r="R4850">
        <v>14396</v>
      </c>
      <c r="S4850">
        <v>115513.504</v>
      </c>
      <c r="T4850">
        <v>146702.15007999999</v>
      </c>
      <c r="U4850">
        <v>31188.646079999991</v>
      </c>
      <c r="AX4850" t="s">
        <v>30</v>
      </c>
      <c r="AY4850">
        <v>2018</v>
      </c>
      <c r="AZ4850">
        <v>12</v>
      </c>
      <c r="BA4850" t="s">
        <v>38</v>
      </c>
      <c r="BB4850" t="s">
        <v>103</v>
      </c>
      <c r="BC4850" t="s">
        <v>98</v>
      </c>
      <c r="BD4850" t="s">
        <v>104</v>
      </c>
      <c r="BE4850" t="s">
        <v>56</v>
      </c>
      <c r="BF4850" t="s">
        <v>57</v>
      </c>
      <c r="BG4850">
        <v>16980</v>
      </c>
      <c r="BH4850">
        <v>252560.52</v>
      </c>
      <c r="BI4850">
        <v>313175.04480000003</v>
      </c>
      <c r="BJ4850">
        <v>60614.524800000043</v>
      </c>
    </row>
    <row r="4851" spans="11:62" x14ac:dyDescent="0.15">
      <c r="K4851">
        <v>2018</v>
      </c>
      <c r="L4851" t="s">
        <v>30</v>
      </c>
      <c r="M4851" t="s">
        <v>103</v>
      </c>
      <c r="N4851" t="s">
        <v>98</v>
      </c>
      <c r="O4851" t="s">
        <v>104</v>
      </c>
      <c r="P4851" t="s">
        <v>51</v>
      </c>
      <c r="Q4851" t="s">
        <v>54</v>
      </c>
      <c r="R4851">
        <v>9841</v>
      </c>
      <c r="S4851">
        <v>27495.754000000001</v>
      </c>
      <c r="T4851">
        <v>40693.715920000002</v>
      </c>
      <c r="U4851">
        <v>13197.961920000002</v>
      </c>
      <c r="AX4851" t="s">
        <v>30</v>
      </c>
      <c r="AY4851">
        <v>2018</v>
      </c>
      <c r="AZ4851">
        <v>12</v>
      </c>
      <c r="BA4851" t="s">
        <v>38</v>
      </c>
      <c r="BB4851" t="s">
        <v>103</v>
      </c>
      <c r="BC4851" t="s">
        <v>98</v>
      </c>
      <c r="BD4851" t="s">
        <v>104</v>
      </c>
      <c r="BE4851" t="s">
        <v>56</v>
      </c>
      <c r="BF4851" t="s">
        <v>58</v>
      </c>
      <c r="BG4851">
        <v>16840</v>
      </c>
      <c r="BH4851">
        <v>126249.48</v>
      </c>
      <c r="BI4851">
        <v>154024.36559999999</v>
      </c>
      <c r="BJ4851">
        <v>27774.885599999994</v>
      </c>
    </row>
    <row r="4852" spans="11:62" x14ac:dyDescent="0.15">
      <c r="K4852">
        <v>2018</v>
      </c>
      <c r="L4852" t="s">
        <v>30</v>
      </c>
      <c r="M4852" t="s">
        <v>103</v>
      </c>
      <c r="N4852" t="s">
        <v>98</v>
      </c>
      <c r="O4852" t="s">
        <v>104</v>
      </c>
      <c r="P4852" t="s">
        <v>51</v>
      </c>
      <c r="Q4852" t="s">
        <v>55</v>
      </c>
      <c r="R4852">
        <v>9026</v>
      </c>
      <c r="S4852">
        <v>55455.743999999992</v>
      </c>
      <c r="T4852">
        <v>68765.122559999989</v>
      </c>
      <c r="U4852">
        <v>13309.378559999997</v>
      </c>
      <c r="AX4852" t="s">
        <v>30</v>
      </c>
      <c r="AY4852">
        <v>2018</v>
      </c>
      <c r="AZ4852">
        <v>12</v>
      </c>
      <c r="BA4852" t="s">
        <v>38</v>
      </c>
      <c r="BB4852" t="s">
        <v>103</v>
      </c>
      <c r="BC4852" t="s">
        <v>98</v>
      </c>
      <c r="BD4852" t="s">
        <v>104</v>
      </c>
      <c r="BE4852" t="s">
        <v>56</v>
      </c>
      <c r="BF4852" t="s">
        <v>59</v>
      </c>
      <c r="BG4852">
        <v>6349</v>
      </c>
      <c r="BH4852">
        <v>13028.148000000001</v>
      </c>
      <c r="BI4852">
        <v>19411.94052</v>
      </c>
      <c r="BJ4852">
        <v>6383.7925199999991</v>
      </c>
    </row>
    <row r="4853" spans="11:62" x14ac:dyDescent="0.15">
      <c r="K4853">
        <v>2018</v>
      </c>
      <c r="L4853" t="s">
        <v>30</v>
      </c>
      <c r="M4853" t="s">
        <v>103</v>
      </c>
      <c r="N4853" t="s">
        <v>98</v>
      </c>
      <c r="O4853" t="s">
        <v>104</v>
      </c>
      <c r="P4853" t="s">
        <v>56</v>
      </c>
      <c r="Q4853" t="s">
        <v>57</v>
      </c>
      <c r="R4853">
        <v>16980</v>
      </c>
      <c r="S4853">
        <v>252560.52</v>
      </c>
      <c r="T4853">
        <v>313175.04480000003</v>
      </c>
      <c r="U4853">
        <v>60614.524800000043</v>
      </c>
      <c r="AX4853" t="s">
        <v>30</v>
      </c>
      <c r="AY4853">
        <v>2018</v>
      </c>
      <c r="AZ4853">
        <v>12</v>
      </c>
      <c r="BA4853" t="s">
        <v>38</v>
      </c>
      <c r="BB4853" t="s">
        <v>103</v>
      </c>
      <c r="BC4853" t="s">
        <v>98</v>
      </c>
      <c r="BD4853" t="s">
        <v>105</v>
      </c>
      <c r="BE4853" t="s">
        <v>46</v>
      </c>
      <c r="BF4853" t="s">
        <v>47</v>
      </c>
      <c r="BG4853">
        <v>8330</v>
      </c>
      <c r="BH4853">
        <v>11295.48</v>
      </c>
      <c r="BI4853">
        <v>15474.8076</v>
      </c>
      <c r="BJ4853">
        <v>4179.3276000000005</v>
      </c>
    </row>
    <row r="4854" spans="11:62" x14ac:dyDescent="0.15">
      <c r="K4854">
        <v>2018</v>
      </c>
      <c r="L4854" t="s">
        <v>30</v>
      </c>
      <c r="M4854" t="s">
        <v>103</v>
      </c>
      <c r="N4854" t="s">
        <v>98</v>
      </c>
      <c r="O4854" t="s">
        <v>104</v>
      </c>
      <c r="P4854" t="s">
        <v>56</v>
      </c>
      <c r="Q4854" t="s">
        <v>58</v>
      </c>
      <c r="R4854">
        <v>16840</v>
      </c>
      <c r="S4854">
        <v>126249.48</v>
      </c>
      <c r="T4854">
        <v>154024.36559999999</v>
      </c>
      <c r="U4854">
        <v>27774.885599999994</v>
      </c>
      <c r="AX4854" t="s">
        <v>30</v>
      </c>
      <c r="AY4854">
        <v>2018</v>
      </c>
      <c r="AZ4854">
        <v>12</v>
      </c>
      <c r="BA4854" t="s">
        <v>38</v>
      </c>
      <c r="BB4854" t="s">
        <v>103</v>
      </c>
      <c r="BC4854" t="s">
        <v>98</v>
      </c>
      <c r="BD4854" t="s">
        <v>105</v>
      </c>
      <c r="BE4854" t="s">
        <v>46</v>
      </c>
      <c r="BF4854" t="s">
        <v>48</v>
      </c>
      <c r="BG4854">
        <v>13357</v>
      </c>
      <c r="BH4854">
        <v>37907.165999999997</v>
      </c>
      <c r="BI4854">
        <v>53070.032399999996</v>
      </c>
      <c r="BJ4854">
        <v>15162.866399999999</v>
      </c>
    </row>
    <row r="4855" spans="11:62" x14ac:dyDescent="0.15">
      <c r="K4855">
        <v>2018</v>
      </c>
      <c r="L4855" t="s">
        <v>30</v>
      </c>
      <c r="M4855" t="s">
        <v>103</v>
      </c>
      <c r="N4855" t="s">
        <v>98</v>
      </c>
      <c r="O4855" t="s">
        <v>104</v>
      </c>
      <c r="P4855" t="s">
        <v>56</v>
      </c>
      <c r="Q4855" t="s">
        <v>59</v>
      </c>
      <c r="R4855">
        <v>6349</v>
      </c>
      <c r="S4855">
        <v>13028.148000000001</v>
      </c>
      <c r="T4855">
        <v>19411.94052</v>
      </c>
      <c r="U4855">
        <v>6383.7925199999991</v>
      </c>
      <c r="AX4855" t="s">
        <v>30</v>
      </c>
      <c r="AY4855">
        <v>2018</v>
      </c>
      <c r="AZ4855">
        <v>12</v>
      </c>
      <c r="BA4855" t="s">
        <v>38</v>
      </c>
      <c r="BB4855" t="s">
        <v>103</v>
      </c>
      <c r="BC4855" t="s">
        <v>98</v>
      </c>
      <c r="BD4855" t="s">
        <v>105</v>
      </c>
      <c r="BE4855" t="s">
        <v>46</v>
      </c>
      <c r="BF4855" t="s">
        <v>49</v>
      </c>
      <c r="BG4855">
        <v>8871</v>
      </c>
      <c r="BH4855">
        <v>24590.412</v>
      </c>
      <c r="BI4855">
        <v>34426.576800000003</v>
      </c>
      <c r="BJ4855">
        <v>9836.1648000000023</v>
      </c>
    </row>
    <row r="4856" spans="11:62" x14ac:dyDescent="0.15">
      <c r="K4856">
        <v>2018</v>
      </c>
      <c r="L4856" t="s">
        <v>30</v>
      </c>
      <c r="M4856" t="s">
        <v>103</v>
      </c>
      <c r="N4856" t="s">
        <v>98</v>
      </c>
      <c r="O4856" t="s">
        <v>105</v>
      </c>
      <c r="P4856" t="s">
        <v>46</v>
      </c>
      <c r="Q4856" t="s">
        <v>47</v>
      </c>
      <c r="R4856">
        <v>8330</v>
      </c>
      <c r="S4856">
        <v>11295.48</v>
      </c>
      <c r="T4856">
        <v>15474.8076</v>
      </c>
      <c r="U4856">
        <v>4179.3276000000005</v>
      </c>
      <c r="AX4856" t="s">
        <v>30</v>
      </c>
      <c r="AY4856">
        <v>2018</v>
      </c>
      <c r="AZ4856">
        <v>12</v>
      </c>
      <c r="BA4856" t="s">
        <v>38</v>
      </c>
      <c r="BB4856" t="s">
        <v>103</v>
      </c>
      <c r="BC4856" t="s">
        <v>98</v>
      </c>
      <c r="BD4856" t="s">
        <v>105</v>
      </c>
      <c r="BE4856" t="s">
        <v>46</v>
      </c>
      <c r="BF4856" t="s">
        <v>50</v>
      </c>
      <c r="BG4856">
        <v>16970</v>
      </c>
      <c r="BH4856">
        <v>87667.02</v>
      </c>
      <c r="BI4856">
        <v>123610.4982</v>
      </c>
      <c r="BJ4856">
        <v>35943.478199999998</v>
      </c>
    </row>
    <row r="4857" spans="11:62" x14ac:dyDescent="0.15">
      <c r="K4857">
        <v>2018</v>
      </c>
      <c r="L4857" t="s">
        <v>30</v>
      </c>
      <c r="M4857" t="s">
        <v>103</v>
      </c>
      <c r="N4857" t="s">
        <v>98</v>
      </c>
      <c r="O4857" t="s">
        <v>105</v>
      </c>
      <c r="P4857" t="s">
        <v>46</v>
      </c>
      <c r="Q4857" t="s">
        <v>48</v>
      </c>
      <c r="R4857">
        <v>13357</v>
      </c>
      <c r="S4857">
        <v>37907.165999999997</v>
      </c>
      <c r="T4857">
        <v>53070.032399999996</v>
      </c>
      <c r="U4857">
        <v>15162.866399999999</v>
      </c>
      <c r="AX4857" t="s">
        <v>30</v>
      </c>
      <c r="AY4857">
        <v>2018</v>
      </c>
      <c r="AZ4857">
        <v>12</v>
      </c>
      <c r="BA4857" t="s">
        <v>38</v>
      </c>
      <c r="BB4857" t="s">
        <v>103</v>
      </c>
      <c r="BC4857" t="s">
        <v>98</v>
      </c>
      <c r="BD4857" t="s">
        <v>105</v>
      </c>
      <c r="BE4857" t="s">
        <v>51</v>
      </c>
      <c r="BF4857" t="s">
        <v>52</v>
      </c>
      <c r="BG4857">
        <v>11644</v>
      </c>
      <c r="BH4857">
        <v>55751.471999999994</v>
      </c>
      <c r="BI4857">
        <v>73591.943039999998</v>
      </c>
      <c r="BJ4857">
        <v>17840.471040000004</v>
      </c>
    </row>
    <row r="4858" spans="11:62" x14ac:dyDescent="0.15">
      <c r="K4858">
        <v>2018</v>
      </c>
      <c r="L4858" t="s">
        <v>30</v>
      </c>
      <c r="M4858" t="s">
        <v>103</v>
      </c>
      <c r="N4858" t="s">
        <v>98</v>
      </c>
      <c r="O4858" t="s">
        <v>105</v>
      </c>
      <c r="P4858" t="s">
        <v>46</v>
      </c>
      <c r="Q4858" t="s">
        <v>49</v>
      </c>
      <c r="R4858">
        <v>8871</v>
      </c>
      <c r="S4858">
        <v>24590.412</v>
      </c>
      <c r="T4858">
        <v>34426.576800000003</v>
      </c>
      <c r="U4858">
        <v>9836.1648000000023</v>
      </c>
      <c r="AX4858" t="s">
        <v>30</v>
      </c>
      <c r="AY4858">
        <v>2018</v>
      </c>
      <c r="AZ4858">
        <v>12</v>
      </c>
      <c r="BA4858" t="s">
        <v>38</v>
      </c>
      <c r="BB4858" t="s">
        <v>103</v>
      </c>
      <c r="BC4858" t="s">
        <v>98</v>
      </c>
      <c r="BD4858" t="s">
        <v>105</v>
      </c>
      <c r="BE4858" t="s">
        <v>51</v>
      </c>
      <c r="BF4858" t="s">
        <v>53</v>
      </c>
      <c r="BG4858">
        <v>16846</v>
      </c>
      <c r="BH4858">
        <v>142045.47200000001</v>
      </c>
      <c r="BI4858">
        <v>173295.47584000003</v>
      </c>
      <c r="BJ4858">
        <v>31250.003840000019</v>
      </c>
    </row>
    <row r="4859" spans="11:62" x14ac:dyDescent="0.15">
      <c r="K4859">
        <v>2018</v>
      </c>
      <c r="L4859" t="s">
        <v>30</v>
      </c>
      <c r="M4859" t="s">
        <v>103</v>
      </c>
      <c r="N4859" t="s">
        <v>98</v>
      </c>
      <c r="O4859" t="s">
        <v>105</v>
      </c>
      <c r="P4859" t="s">
        <v>46</v>
      </c>
      <c r="Q4859" t="s">
        <v>50</v>
      </c>
      <c r="R4859">
        <v>16970</v>
      </c>
      <c r="S4859">
        <v>87667.02</v>
      </c>
      <c r="T4859">
        <v>123610.4982</v>
      </c>
      <c r="U4859">
        <v>35943.478199999998</v>
      </c>
      <c r="AX4859" t="s">
        <v>30</v>
      </c>
      <c r="AY4859">
        <v>2018</v>
      </c>
      <c r="AZ4859">
        <v>12</v>
      </c>
      <c r="BA4859" t="s">
        <v>38</v>
      </c>
      <c r="BB4859" t="s">
        <v>103</v>
      </c>
      <c r="BC4859" t="s">
        <v>98</v>
      </c>
      <c r="BD4859" t="s">
        <v>105</v>
      </c>
      <c r="BE4859" t="s">
        <v>51</v>
      </c>
      <c r="BF4859" t="s">
        <v>54</v>
      </c>
      <c r="BG4859">
        <v>7513</v>
      </c>
      <c r="BH4859">
        <v>20660.750000000004</v>
      </c>
      <c r="BI4859">
        <v>27685.405000000006</v>
      </c>
      <c r="BJ4859">
        <v>7024.6550000000025</v>
      </c>
    </row>
    <row r="4860" spans="11:62" x14ac:dyDescent="0.15">
      <c r="K4860">
        <v>2018</v>
      </c>
      <c r="L4860" t="s">
        <v>30</v>
      </c>
      <c r="M4860" t="s">
        <v>103</v>
      </c>
      <c r="N4860" t="s">
        <v>98</v>
      </c>
      <c r="O4860" t="s">
        <v>105</v>
      </c>
      <c r="P4860" t="s">
        <v>51</v>
      </c>
      <c r="Q4860" t="s">
        <v>52</v>
      </c>
      <c r="R4860">
        <v>11644</v>
      </c>
      <c r="S4860">
        <v>55751.471999999994</v>
      </c>
      <c r="T4860">
        <v>73591.943039999998</v>
      </c>
      <c r="U4860">
        <v>17840.471040000004</v>
      </c>
      <c r="AX4860" t="s">
        <v>30</v>
      </c>
      <c r="AY4860">
        <v>2018</v>
      </c>
      <c r="AZ4860">
        <v>12</v>
      </c>
      <c r="BA4860" t="s">
        <v>38</v>
      </c>
      <c r="BB4860" t="s">
        <v>103</v>
      </c>
      <c r="BC4860" t="s">
        <v>98</v>
      </c>
      <c r="BD4860" t="s">
        <v>105</v>
      </c>
      <c r="BE4860" t="s">
        <v>51</v>
      </c>
      <c r="BF4860" t="s">
        <v>55</v>
      </c>
      <c r="BG4860">
        <v>7562</v>
      </c>
      <c r="BH4860">
        <v>42105.215999999993</v>
      </c>
      <c r="BI4860">
        <v>55999.937279999991</v>
      </c>
      <c r="BJ4860">
        <v>13894.721279999998</v>
      </c>
    </row>
    <row r="4861" spans="11:62" x14ac:dyDescent="0.15">
      <c r="K4861">
        <v>2018</v>
      </c>
      <c r="L4861" t="s">
        <v>30</v>
      </c>
      <c r="M4861" t="s">
        <v>103</v>
      </c>
      <c r="N4861" t="s">
        <v>98</v>
      </c>
      <c r="O4861" t="s">
        <v>105</v>
      </c>
      <c r="P4861" t="s">
        <v>51</v>
      </c>
      <c r="Q4861" t="s">
        <v>53</v>
      </c>
      <c r="R4861">
        <v>16846</v>
      </c>
      <c r="S4861">
        <v>142045.47200000001</v>
      </c>
      <c r="T4861">
        <v>173295.47584000003</v>
      </c>
      <c r="U4861">
        <v>31250.003840000019</v>
      </c>
      <c r="AX4861" t="s">
        <v>30</v>
      </c>
      <c r="AY4861">
        <v>2018</v>
      </c>
      <c r="AZ4861">
        <v>12</v>
      </c>
      <c r="BA4861" t="s">
        <v>38</v>
      </c>
      <c r="BB4861" t="s">
        <v>103</v>
      </c>
      <c r="BC4861" t="s">
        <v>98</v>
      </c>
      <c r="BD4861" t="s">
        <v>105</v>
      </c>
      <c r="BE4861" t="s">
        <v>56</v>
      </c>
      <c r="BF4861" t="s">
        <v>57</v>
      </c>
      <c r="BG4861">
        <v>11901</v>
      </c>
      <c r="BH4861">
        <v>178610.20800000001</v>
      </c>
      <c r="BI4861">
        <v>239337.67872000003</v>
      </c>
      <c r="BJ4861">
        <v>60727.470720000012</v>
      </c>
    </row>
    <row r="4862" spans="11:62" x14ac:dyDescent="0.15">
      <c r="K4862">
        <v>2018</v>
      </c>
      <c r="L4862" t="s">
        <v>30</v>
      </c>
      <c r="M4862" t="s">
        <v>103</v>
      </c>
      <c r="N4862" t="s">
        <v>98</v>
      </c>
      <c r="O4862" t="s">
        <v>105</v>
      </c>
      <c r="P4862" t="s">
        <v>51</v>
      </c>
      <c r="Q4862" t="s">
        <v>54</v>
      </c>
      <c r="R4862">
        <v>7513</v>
      </c>
      <c r="S4862">
        <v>20660.750000000004</v>
      </c>
      <c r="T4862">
        <v>27685.405000000006</v>
      </c>
      <c r="U4862">
        <v>7024.6550000000025</v>
      </c>
      <c r="AX4862" t="s">
        <v>30</v>
      </c>
      <c r="AY4862">
        <v>2018</v>
      </c>
      <c r="AZ4862">
        <v>12</v>
      </c>
      <c r="BA4862" t="s">
        <v>38</v>
      </c>
      <c r="BB4862" t="s">
        <v>103</v>
      </c>
      <c r="BC4862" t="s">
        <v>98</v>
      </c>
      <c r="BD4862" t="s">
        <v>105</v>
      </c>
      <c r="BE4862" t="s">
        <v>56</v>
      </c>
      <c r="BF4862" t="s">
        <v>58</v>
      </c>
      <c r="BG4862">
        <v>16871</v>
      </c>
      <c r="BH4862">
        <v>129670.50599999999</v>
      </c>
      <c r="BI4862">
        <v>167274.95273999998</v>
      </c>
      <c r="BJ4862">
        <v>37604.446739999985</v>
      </c>
    </row>
    <row r="4863" spans="11:62" x14ac:dyDescent="0.15">
      <c r="K4863">
        <v>2018</v>
      </c>
      <c r="L4863" t="s">
        <v>30</v>
      </c>
      <c r="M4863" t="s">
        <v>103</v>
      </c>
      <c r="N4863" t="s">
        <v>98</v>
      </c>
      <c r="O4863" t="s">
        <v>105</v>
      </c>
      <c r="P4863" t="s">
        <v>51</v>
      </c>
      <c r="Q4863" t="s">
        <v>55</v>
      </c>
      <c r="R4863">
        <v>7562</v>
      </c>
      <c r="S4863">
        <v>42105.215999999993</v>
      </c>
      <c r="T4863">
        <v>55999.937279999991</v>
      </c>
      <c r="U4863">
        <v>13894.721279999998</v>
      </c>
      <c r="AX4863" t="s">
        <v>30</v>
      </c>
      <c r="AY4863">
        <v>2018</v>
      </c>
      <c r="AZ4863">
        <v>12</v>
      </c>
      <c r="BA4863" t="s">
        <v>38</v>
      </c>
      <c r="BB4863" t="s">
        <v>103</v>
      </c>
      <c r="BC4863" t="s">
        <v>98</v>
      </c>
      <c r="BD4863" t="s">
        <v>105</v>
      </c>
      <c r="BE4863" t="s">
        <v>56</v>
      </c>
      <c r="BF4863" t="s">
        <v>59</v>
      </c>
      <c r="BG4863">
        <v>18801</v>
      </c>
      <c r="BH4863">
        <v>41286.996000000006</v>
      </c>
      <c r="BI4863">
        <v>60691.884120000017</v>
      </c>
      <c r="BJ4863">
        <v>19404.888120000011</v>
      </c>
    </row>
    <row r="4864" spans="11:62" x14ac:dyDescent="0.15">
      <c r="K4864">
        <v>2018</v>
      </c>
      <c r="L4864" t="s">
        <v>30</v>
      </c>
      <c r="M4864" t="s">
        <v>103</v>
      </c>
      <c r="N4864" t="s">
        <v>98</v>
      </c>
      <c r="O4864" t="s">
        <v>105</v>
      </c>
      <c r="P4864" t="s">
        <v>56</v>
      </c>
      <c r="Q4864" t="s">
        <v>57</v>
      </c>
      <c r="R4864">
        <v>11901</v>
      </c>
      <c r="S4864">
        <v>178610.20800000001</v>
      </c>
      <c r="T4864">
        <v>239337.67872000003</v>
      </c>
      <c r="U4864">
        <v>60727.470720000012</v>
      </c>
      <c r="AX4864" t="s">
        <v>30</v>
      </c>
      <c r="AY4864">
        <v>2018</v>
      </c>
      <c r="AZ4864">
        <v>12</v>
      </c>
      <c r="BA4864" t="s">
        <v>38</v>
      </c>
      <c r="BB4864" t="s">
        <v>103</v>
      </c>
      <c r="BC4864" t="s">
        <v>98</v>
      </c>
      <c r="BD4864" t="s">
        <v>106</v>
      </c>
      <c r="BE4864" t="s">
        <v>46</v>
      </c>
      <c r="BF4864" t="s">
        <v>47</v>
      </c>
      <c r="BG4864">
        <v>7369</v>
      </c>
      <c r="BH4864">
        <v>9903.9359999999979</v>
      </c>
      <c r="BI4864">
        <v>13172.234879999996</v>
      </c>
      <c r="BJ4864">
        <v>3268.2988799999985</v>
      </c>
    </row>
    <row r="4865" spans="11:62" x14ac:dyDescent="0.15">
      <c r="K4865">
        <v>2018</v>
      </c>
      <c r="L4865" t="s">
        <v>30</v>
      </c>
      <c r="M4865" t="s">
        <v>103</v>
      </c>
      <c r="N4865" t="s">
        <v>98</v>
      </c>
      <c r="O4865" t="s">
        <v>105</v>
      </c>
      <c r="P4865" t="s">
        <v>56</v>
      </c>
      <c r="Q4865" t="s">
        <v>58</v>
      </c>
      <c r="R4865">
        <v>16871</v>
      </c>
      <c r="S4865">
        <v>129670.50599999999</v>
      </c>
      <c r="T4865">
        <v>167274.95273999998</v>
      </c>
      <c r="U4865">
        <v>37604.446739999985</v>
      </c>
      <c r="AX4865" t="s">
        <v>30</v>
      </c>
      <c r="AY4865">
        <v>2018</v>
      </c>
      <c r="AZ4865">
        <v>12</v>
      </c>
      <c r="BA4865" t="s">
        <v>38</v>
      </c>
      <c r="BB4865" t="s">
        <v>103</v>
      </c>
      <c r="BC4865" t="s">
        <v>98</v>
      </c>
      <c r="BD4865" t="s">
        <v>106</v>
      </c>
      <c r="BE4865" t="s">
        <v>46</v>
      </c>
      <c r="BF4865" t="s">
        <v>48</v>
      </c>
      <c r="BG4865">
        <v>13570</v>
      </c>
      <c r="BH4865">
        <v>35824.800000000003</v>
      </c>
      <c r="BI4865">
        <v>45855.744000000006</v>
      </c>
      <c r="BJ4865">
        <v>10030.944000000003</v>
      </c>
    </row>
    <row r="4866" spans="11:62" x14ac:dyDescent="0.15">
      <c r="K4866">
        <v>2018</v>
      </c>
      <c r="L4866" t="s">
        <v>30</v>
      </c>
      <c r="M4866" t="s">
        <v>103</v>
      </c>
      <c r="N4866" t="s">
        <v>98</v>
      </c>
      <c r="O4866" t="s">
        <v>105</v>
      </c>
      <c r="P4866" t="s">
        <v>56</v>
      </c>
      <c r="Q4866" t="s">
        <v>59</v>
      </c>
      <c r="R4866">
        <v>18801</v>
      </c>
      <c r="S4866">
        <v>41286.996000000006</v>
      </c>
      <c r="T4866">
        <v>60691.884120000017</v>
      </c>
      <c r="U4866">
        <v>19404.888120000011</v>
      </c>
      <c r="AX4866" t="s">
        <v>30</v>
      </c>
      <c r="AY4866">
        <v>2018</v>
      </c>
      <c r="AZ4866">
        <v>12</v>
      </c>
      <c r="BA4866" t="s">
        <v>38</v>
      </c>
      <c r="BB4866" t="s">
        <v>103</v>
      </c>
      <c r="BC4866" t="s">
        <v>98</v>
      </c>
      <c r="BD4866" t="s">
        <v>106</v>
      </c>
      <c r="BE4866" t="s">
        <v>46</v>
      </c>
      <c r="BF4866" t="s">
        <v>49</v>
      </c>
      <c r="BG4866">
        <v>15157</v>
      </c>
      <c r="BH4866">
        <v>40681.388000000006</v>
      </c>
      <c r="BI4866">
        <v>51665.362760000004</v>
      </c>
      <c r="BJ4866">
        <v>10983.974759999997</v>
      </c>
    </row>
    <row r="4867" spans="11:62" x14ac:dyDescent="0.15">
      <c r="K4867">
        <v>2018</v>
      </c>
      <c r="L4867" t="s">
        <v>30</v>
      </c>
      <c r="M4867" t="s">
        <v>103</v>
      </c>
      <c r="N4867" t="s">
        <v>98</v>
      </c>
      <c r="O4867" t="s">
        <v>106</v>
      </c>
      <c r="P4867" t="s">
        <v>46</v>
      </c>
      <c r="Q4867" t="s">
        <v>47</v>
      </c>
      <c r="R4867">
        <v>7369</v>
      </c>
      <c r="S4867">
        <v>9903.9359999999979</v>
      </c>
      <c r="T4867">
        <v>13172.234879999996</v>
      </c>
      <c r="U4867">
        <v>3268.2988799999985</v>
      </c>
      <c r="AX4867" t="s">
        <v>30</v>
      </c>
      <c r="AY4867">
        <v>2018</v>
      </c>
      <c r="AZ4867">
        <v>12</v>
      </c>
      <c r="BA4867" t="s">
        <v>38</v>
      </c>
      <c r="BB4867" t="s">
        <v>103</v>
      </c>
      <c r="BC4867" t="s">
        <v>98</v>
      </c>
      <c r="BD4867" t="s">
        <v>106</v>
      </c>
      <c r="BE4867" t="s">
        <v>46</v>
      </c>
      <c r="BF4867" t="s">
        <v>50</v>
      </c>
      <c r="BG4867">
        <v>9764</v>
      </c>
      <c r="BH4867">
        <v>52042.119999999988</v>
      </c>
      <c r="BI4867">
        <v>72338.546799999982</v>
      </c>
      <c r="BJ4867">
        <v>20296.426799999994</v>
      </c>
    </row>
    <row r="4868" spans="11:62" x14ac:dyDescent="0.15">
      <c r="K4868">
        <v>2018</v>
      </c>
      <c r="L4868" t="s">
        <v>30</v>
      </c>
      <c r="M4868" t="s">
        <v>103</v>
      </c>
      <c r="N4868" t="s">
        <v>98</v>
      </c>
      <c r="O4868" t="s">
        <v>106</v>
      </c>
      <c r="P4868" t="s">
        <v>46</v>
      </c>
      <c r="Q4868" t="s">
        <v>48</v>
      </c>
      <c r="R4868">
        <v>13570</v>
      </c>
      <c r="S4868">
        <v>35824.800000000003</v>
      </c>
      <c r="T4868">
        <v>45855.744000000006</v>
      </c>
      <c r="U4868">
        <v>10030.944000000003</v>
      </c>
      <c r="AX4868" t="s">
        <v>30</v>
      </c>
      <c r="AY4868">
        <v>2018</v>
      </c>
      <c r="AZ4868">
        <v>12</v>
      </c>
      <c r="BA4868" t="s">
        <v>38</v>
      </c>
      <c r="BB4868" t="s">
        <v>103</v>
      </c>
      <c r="BC4868" t="s">
        <v>98</v>
      </c>
      <c r="BD4868" t="s">
        <v>106</v>
      </c>
      <c r="BE4868" t="s">
        <v>51</v>
      </c>
      <c r="BF4868" t="s">
        <v>52</v>
      </c>
      <c r="BG4868">
        <v>16140</v>
      </c>
      <c r="BH4868">
        <v>74211.72</v>
      </c>
      <c r="BI4868">
        <v>101670.0564</v>
      </c>
      <c r="BJ4868">
        <v>27458.3364</v>
      </c>
    </row>
    <row r="4869" spans="11:62" x14ac:dyDescent="0.15">
      <c r="K4869">
        <v>2018</v>
      </c>
      <c r="L4869" t="s">
        <v>30</v>
      </c>
      <c r="M4869" t="s">
        <v>103</v>
      </c>
      <c r="N4869" t="s">
        <v>98</v>
      </c>
      <c r="O4869" t="s">
        <v>106</v>
      </c>
      <c r="P4869" t="s">
        <v>46</v>
      </c>
      <c r="Q4869" t="s">
        <v>49</v>
      </c>
      <c r="R4869">
        <v>15157</v>
      </c>
      <c r="S4869">
        <v>40681.388000000006</v>
      </c>
      <c r="T4869">
        <v>51665.362760000004</v>
      </c>
      <c r="U4869">
        <v>10983.974759999997</v>
      </c>
      <c r="AX4869" t="s">
        <v>30</v>
      </c>
      <c r="AY4869">
        <v>2018</v>
      </c>
      <c r="AZ4869">
        <v>12</v>
      </c>
      <c r="BA4869" t="s">
        <v>38</v>
      </c>
      <c r="BB4869" t="s">
        <v>103</v>
      </c>
      <c r="BC4869" t="s">
        <v>98</v>
      </c>
      <c r="BD4869" t="s">
        <v>106</v>
      </c>
      <c r="BE4869" t="s">
        <v>51</v>
      </c>
      <c r="BF4869" t="s">
        <v>53</v>
      </c>
      <c r="BG4869">
        <v>13543</v>
      </c>
      <c r="BH4869">
        <v>118799.196</v>
      </c>
      <c r="BI4869">
        <v>178198.79399999999</v>
      </c>
      <c r="BJ4869">
        <v>59399.597999999998</v>
      </c>
    </row>
    <row r="4870" spans="11:62" x14ac:dyDescent="0.15">
      <c r="K4870">
        <v>2018</v>
      </c>
      <c r="L4870" t="s">
        <v>30</v>
      </c>
      <c r="M4870" t="s">
        <v>103</v>
      </c>
      <c r="N4870" t="s">
        <v>98</v>
      </c>
      <c r="O4870" t="s">
        <v>106</v>
      </c>
      <c r="P4870" t="s">
        <v>46</v>
      </c>
      <c r="Q4870" t="s">
        <v>50</v>
      </c>
      <c r="R4870">
        <v>9764</v>
      </c>
      <c r="S4870">
        <v>52042.119999999988</v>
      </c>
      <c r="T4870">
        <v>72338.546799999982</v>
      </c>
      <c r="U4870">
        <v>20296.426799999994</v>
      </c>
      <c r="AX4870" t="s">
        <v>30</v>
      </c>
      <c r="AY4870">
        <v>2018</v>
      </c>
      <c r="AZ4870">
        <v>12</v>
      </c>
      <c r="BA4870" t="s">
        <v>38</v>
      </c>
      <c r="BB4870" t="s">
        <v>103</v>
      </c>
      <c r="BC4870" t="s">
        <v>98</v>
      </c>
      <c r="BD4870" t="s">
        <v>106</v>
      </c>
      <c r="BE4870" t="s">
        <v>51</v>
      </c>
      <c r="BF4870" t="s">
        <v>54</v>
      </c>
      <c r="BG4870">
        <v>7509</v>
      </c>
      <c r="BH4870">
        <v>19823.760000000006</v>
      </c>
      <c r="BI4870">
        <v>27555.026400000006</v>
      </c>
      <c r="BJ4870">
        <v>7731.2664000000004</v>
      </c>
    </row>
    <row r="4871" spans="11:62" x14ac:dyDescent="0.15">
      <c r="K4871">
        <v>2018</v>
      </c>
      <c r="L4871" t="s">
        <v>30</v>
      </c>
      <c r="M4871" t="s">
        <v>103</v>
      </c>
      <c r="N4871" t="s">
        <v>98</v>
      </c>
      <c r="O4871" t="s">
        <v>106</v>
      </c>
      <c r="P4871" t="s">
        <v>51</v>
      </c>
      <c r="Q4871" t="s">
        <v>52</v>
      </c>
      <c r="R4871">
        <v>16140</v>
      </c>
      <c r="S4871">
        <v>74211.72</v>
      </c>
      <c r="T4871">
        <v>101670.0564</v>
      </c>
      <c r="U4871">
        <v>27458.3364</v>
      </c>
      <c r="AX4871" t="s">
        <v>30</v>
      </c>
      <c r="AY4871">
        <v>2018</v>
      </c>
      <c r="AZ4871">
        <v>12</v>
      </c>
      <c r="BA4871" t="s">
        <v>38</v>
      </c>
      <c r="BB4871" t="s">
        <v>103</v>
      </c>
      <c r="BC4871" t="s">
        <v>98</v>
      </c>
      <c r="BD4871" t="s">
        <v>106</v>
      </c>
      <c r="BE4871" t="s">
        <v>51</v>
      </c>
      <c r="BF4871" t="s">
        <v>55</v>
      </c>
      <c r="BG4871">
        <v>13034</v>
      </c>
      <c r="BH4871">
        <v>71322.047999999995</v>
      </c>
      <c r="BI4871">
        <v>96997.985279999994</v>
      </c>
      <c r="BJ4871">
        <v>25675.937279999998</v>
      </c>
    </row>
    <row r="4872" spans="11:62" x14ac:dyDescent="0.15">
      <c r="K4872">
        <v>2018</v>
      </c>
      <c r="L4872" t="s">
        <v>30</v>
      </c>
      <c r="M4872" t="s">
        <v>103</v>
      </c>
      <c r="N4872" t="s">
        <v>98</v>
      </c>
      <c r="O4872" t="s">
        <v>106</v>
      </c>
      <c r="P4872" t="s">
        <v>51</v>
      </c>
      <c r="Q4872" t="s">
        <v>53</v>
      </c>
      <c r="R4872">
        <v>13543</v>
      </c>
      <c r="S4872">
        <v>118799.196</v>
      </c>
      <c r="T4872">
        <v>178198.79399999999</v>
      </c>
      <c r="U4872">
        <v>59399.597999999998</v>
      </c>
      <c r="AX4872" t="s">
        <v>30</v>
      </c>
      <c r="AY4872">
        <v>2018</v>
      </c>
      <c r="AZ4872">
        <v>12</v>
      </c>
      <c r="BA4872" t="s">
        <v>38</v>
      </c>
      <c r="BB4872" t="s">
        <v>103</v>
      </c>
      <c r="BC4872" t="s">
        <v>98</v>
      </c>
      <c r="BD4872" t="s">
        <v>106</v>
      </c>
      <c r="BE4872" t="s">
        <v>56</v>
      </c>
      <c r="BF4872" t="s">
        <v>57</v>
      </c>
      <c r="BG4872">
        <v>11482</v>
      </c>
      <c r="BH4872">
        <v>172321.85600000003</v>
      </c>
      <c r="BI4872">
        <v>242973.81696000003</v>
      </c>
      <c r="BJ4872">
        <v>70651.960959999997</v>
      </c>
    </row>
    <row r="4873" spans="11:62" x14ac:dyDescent="0.15">
      <c r="K4873">
        <v>2018</v>
      </c>
      <c r="L4873" t="s">
        <v>30</v>
      </c>
      <c r="M4873" t="s">
        <v>103</v>
      </c>
      <c r="N4873" t="s">
        <v>98</v>
      </c>
      <c r="O4873" t="s">
        <v>106</v>
      </c>
      <c r="P4873" t="s">
        <v>51</v>
      </c>
      <c r="Q4873" t="s">
        <v>54</v>
      </c>
      <c r="R4873">
        <v>7509</v>
      </c>
      <c r="S4873">
        <v>19823.760000000006</v>
      </c>
      <c r="T4873">
        <v>27555.026400000006</v>
      </c>
      <c r="U4873">
        <v>7731.2664000000004</v>
      </c>
      <c r="AX4873" t="s">
        <v>30</v>
      </c>
      <c r="AY4873">
        <v>2018</v>
      </c>
      <c r="AZ4873">
        <v>12</v>
      </c>
      <c r="BA4873" t="s">
        <v>38</v>
      </c>
      <c r="BB4873" t="s">
        <v>103</v>
      </c>
      <c r="BC4873" t="s">
        <v>98</v>
      </c>
      <c r="BD4873" t="s">
        <v>106</v>
      </c>
      <c r="BE4873" t="s">
        <v>56</v>
      </c>
      <c r="BF4873" t="s">
        <v>58</v>
      </c>
      <c r="BG4873">
        <v>16265</v>
      </c>
      <c r="BH4873">
        <v>115790.535</v>
      </c>
      <c r="BI4873">
        <v>159790.93830000001</v>
      </c>
      <c r="BJ4873">
        <v>44000.403300000005</v>
      </c>
    </row>
    <row r="4874" spans="11:62" x14ac:dyDescent="0.15">
      <c r="K4874">
        <v>2018</v>
      </c>
      <c r="L4874" t="s">
        <v>30</v>
      </c>
      <c r="M4874" t="s">
        <v>103</v>
      </c>
      <c r="N4874" t="s">
        <v>98</v>
      </c>
      <c r="O4874" t="s">
        <v>106</v>
      </c>
      <c r="P4874" t="s">
        <v>51</v>
      </c>
      <c r="Q4874" t="s">
        <v>55</v>
      </c>
      <c r="R4874">
        <v>13034</v>
      </c>
      <c r="S4874">
        <v>71322.047999999995</v>
      </c>
      <c r="T4874">
        <v>96997.985279999994</v>
      </c>
      <c r="U4874">
        <v>25675.937279999998</v>
      </c>
      <c r="AX4874" t="s">
        <v>30</v>
      </c>
      <c r="AY4874">
        <v>2018</v>
      </c>
      <c r="AZ4874">
        <v>12</v>
      </c>
      <c r="BA4874" t="s">
        <v>38</v>
      </c>
      <c r="BB4874" t="s">
        <v>103</v>
      </c>
      <c r="BC4874" t="s">
        <v>98</v>
      </c>
      <c r="BD4874" t="s">
        <v>106</v>
      </c>
      <c r="BE4874" t="s">
        <v>56</v>
      </c>
      <c r="BF4874" t="s">
        <v>59</v>
      </c>
      <c r="BG4874">
        <v>10798</v>
      </c>
      <c r="BH4874">
        <v>22157.495999999999</v>
      </c>
      <c r="BI4874">
        <v>33014.669040000001</v>
      </c>
      <c r="BJ4874">
        <v>10857.173040000001</v>
      </c>
    </row>
    <row r="4875" spans="11:62" x14ac:dyDescent="0.15">
      <c r="K4875">
        <v>2018</v>
      </c>
      <c r="L4875" t="s">
        <v>30</v>
      </c>
      <c r="M4875" t="s">
        <v>103</v>
      </c>
      <c r="N4875" t="s">
        <v>98</v>
      </c>
      <c r="O4875" t="s">
        <v>106</v>
      </c>
      <c r="P4875" t="s">
        <v>56</v>
      </c>
      <c r="Q4875" t="s">
        <v>57</v>
      </c>
      <c r="R4875">
        <v>11482</v>
      </c>
      <c r="S4875">
        <v>172321.85600000003</v>
      </c>
      <c r="T4875">
        <v>242973.81696000003</v>
      </c>
      <c r="U4875">
        <v>70651.960959999997</v>
      </c>
      <c r="AX4875" t="s">
        <v>30</v>
      </c>
      <c r="AY4875">
        <v>2018</v>
      </c>
      <c r="AZ4875">
        <v>12</v>
      </c>
      <c r="BA4875" t="s">
        <v>38</v>
      </c>
      <c r="BB4875" t="s">
        <v>103</v>
      </c>
      <c r="BC4875" t="s">
        <v>98</v>
      </c>
      <c r="BD4875" t="s">
        <v>107</v>
      </c>
      <c r="BE4875" t="s">
        <v>46</v>
      </c>
      <c r="BF4875" t="s">
        <v>47</v>
      </c>
      <c r="BG4875">
        <v>17819</v>
      </c>
      <c r="BH4875">
        <v>23734.907999999999</v>
      </c>
      <c r="BI4875">
        <v>35602.361999999994</v>
      </c>
      <c r="BJ4875">
        <v>11867.453999999994</v>
      </c>
    </row>
    <row r="4876" spans="11:62" x14ac:dyDescent="0.15">
      <c r="K4876">
        <v>2018</v>
      </c>
      <c r="L4876" t="s">
        <v>30</v>
      </c>
      <c r="M4876" t="s">
        <v>103</v>
      </c>
      <c r="N4876" t="s">
        <v>98</v>
      </c>
      <c r="O4876" t="s">
        <v>106</v>
      </c>
      <c r="P4876" t="s">
        <v>56</v>
      </c>
      <c r="Q4876" t="s">
        <v>58</v>
      </c>
      <c r="R4876">
        <v>16265</v>
      </c>
      <c r="S4876">
        <v>115790.535</v>
      </c>
      <c r="T4876">
        <v>159790.93830000001</v>
      </c>
      <c r="U4876">
        <v>44000.403300000005</v>
      </c>
      <c r="AX4876" t="s">
        <v>30</v>
      </c>
      <c r="AY4876">
        <v>2018</v>
      </c>
      <c r="AZ4876">
        <v>12</v>
      </c>
      <c r="BA4876" t="s">
        <v>38</v>
      </c>
      <c r="BB4876" t="s">
        <v>103</v>
      </c>
      <c r="BC4876" t="s">
        <v>98</v>
      </c>
      <c r="BD4876" t="s">
        <v>107</v>
      </c>
      <c r="BE4876" t="s">
        <v>46</v>
      </c>
      <c r="BF4876" t="s">
        <v>48</v>
      </c>
      <c r="BG4876">
        <v>17429</v>
      </c>
      <c r="BH4876">
        <v>43328.494000000006</v>
      </c>
      <c r="BI4876">
        <v>59360.036780000009</v>
      </c>
      <c r="BJ4876">
        <v>16031.542780000003</v>
      </c>
    </row>
    <row r="4877" spans="11:62" x14ac:dyDescent="0.15">
      <c r="K4877">
        <v>2018</v>
      </c>
      <c r="L4877" t="s">
        <v>30</v>
      </c>
      <c r="M4877" t="s">
        <v>103</v>
      </c>
      <c r="N4877" t="s">
        <v>98</v>
      </c>
      <c r="O4877" t="s">
        <v>106</v>
      </c>
      <c r="P4877" t="s">
        <v>56</v>
      </c>
      <c r="Q4877" t="s">
        <v>59</v>
      </c>
      <c r="R4877">
        <v>10798</v>
      </c>
      <c r="S4877">
        <v>22157.495999999999</v>
      </c>
      <c r="T4877">
        <v>33014.669040000001</v>
      </c>
      <c r="U4877">
        <v>10857.173040000001</v>
      </c>
      <c r="AX4877" t="s">
        <v>30</v>
      </c>
      <c r="AY4877">
        <v>2018</v>
      </c>
      <c r="AZ4877">
        <v>12</v>
      </c>
      <c r="BA4877" t="s">
        <v>38</v>
      </c>
      <c r="BB4877" t="s">
        <v>103</v>
      </c>
      <c r="BC4877" t="s">
        <v>98</v>
      </c>
      <c r="BD4877" t="s">
        <v>107</v>
      </c>
      <c r="BE4877" t="s">
        <v>46</v>
      </c>
      <c r="BF4877" t="s">
        <v>49</v>
      </c>
      <c r="BG4877">
        <v>8183</v>
      </c>
      <c r="BH4877">
        <v>23223.354000000003</v>
      </c>
      <c r="BI4877">
        <v>33209.396220000002</v>
      </c>
      <c r="BJ4877">
        <v>9986.0422199999994</v>
      </c>
    </row>
    <row r="4878" spans="11:62" x14ac:dyDescent="0.15">
      <c r="K4878">
        <v>2018</v>
      </c>
      <c r="L4878" t="s">
        <v>30</v>
      </c>
      <c r="M4878" t="s">
        <v>103</v>
      </c>
      <c r="N4878" t="s">
        <v>98</v>
      </c>
      <c r="O4878" t="s">
        <v>107</v>
      </c>
      <c r="P4878" t="s">
        <v>46</v>
      </c>
      <c r="Q4878" t="s">
        <v>47</v>
      </c>
      <c r="R4878">
        <v>17819</v>
      </c>
      <c r="S4878">
        <v>23734.907999999999</v>
      </c>
      <c r="T4878">
        <v>35602.361999999994</v>
      </c>
      <c r="U4878">
        <v>11867.453999999994</v>
      </c>
      <c r="AX4878" t="s">
        <v>30</v>
      </c>
      <c r="AY4878">
        <v>2018</v>
      </c>
      <c r="AZ4878">
        <v>12</v>
      </c>
      <c r="BA4878" t="s">
        <v>38</v>
      </c>
      <c r="BB4878" t="s">
        <v>103</v>
      </c>
      <c r="BC4878" t="s">
        <v>98</v>
      </c>
      <c r="BD4878" t="s">
        <v>107</v>
      </c>
      <c r="BE4878" t="s">
        <v>46</v>
      </c>
      <c r="BF4878" t="s">
        <v>50</v>
      </c>
      <c r="BG4878">
        <v>18082</v>
      </c>
      <c r="BH4878">
        <v>91187.525999999998</v>
      </c>
      <c r="BI4878">
        <v>117631.90854</v>
      </c>
      <c r="BJ4878">
        <v>26444.382540000006</v>
      </c>
    </row>
    <row r="4879" spans="11:62" x14ac:dyDescent="0.15">
      <c r="K4879">
        <v>2018</v>
      </c>
      <c r="L4879" t="s">
        <v>30</v>
      </c>
      <c r="M4879" t="s">
        <v>103</v>
      </c>
      <c r="N4879" t="s">
        <v>98</v>
      </c>
      <c r="O4879" t="s">
        <v>107</v>
      </c>
      <c r="P4879" t="s">
        <v>46</v>
      </c>
      <c r="Q4879" t="s">
        <v>48</v>
      </c>
      <c r="R4879">
        <v>17429</v>
      </c>
      <c r="S4879">
        <v>43328.494000000006</v>
      </c>
      <c r="T4879">
        <v>59360.036780000009</v>
      </c>
      <c r="U4879">
        <v>16031.542780000003</v>
      </c>
      <c r="AX4879" t="s">
        <v>30</v>
      </c>
      <c r="AY4879">
        <v>2018</v>
      </c>
      <c r="AZ4879">
        <v>12</v>
      </c>
      <c r="BA4879" t="s">
        <v>38</v>
      </c>
      <c r="BB4879" t="s">
        <v>103</v>
      </c>
      <c r="BC4879" t="s">
        <v>98</v>
      </c>
      <c r="BD4879" t="s">
        <v>107</v>
      </c>
      <c r="BE4879" t="s">
        <v>51</v>
      </c>
      <c r="BF4879" t="s">
        <v>52</v>
      </c>
      <c r="BG4879">
        <v>17436</v>
      </c>
      <c r="BH4879">
        <v>76857.888000000006</v>
      </c>
      <c r="BI4879">
        <v>109906.77984000002</v>
      </c>
      <c r="BJ4879">
        <v>33048.891840000011</v>
      </c>
    </row>
    <row r="4880" spans="11:62" x14ac:dyDescent="0.15">
      <c r="K4880">
        <v>2018</v>
      </c>
      <c r="L4880" t="s">
        <v>30</v>
      </c>
      <c r="M4880" t="s">
        <v>103</v>
      </c>
      <c r="N4880" t="s">
        <v>98</v>
      </c>
      <c r="O4880" t="s">
        <v>107</v>
      </c>
      <c r="P4880" t="s">
        <v>46</v>
      </c>
      <c r="Q4880" t="s">
        <v>49</v>
      </c>
      <c r="R4880">
        <v>8183</v>
      </c>
      <c r="S4880">
        <v>23223.354000000003</v>
      </c>
      <c r="T4880">
        <v>33209.396220000002</v>
      </c>
      <c r="U4880">
        <v>9986.0422199999994</v>
      </c>
      <c r="AX4880" t="s">
        <v>30</v>
      </c>
      <c r="AY4880">
        <v>2018</v>
      </c>
      <c r="AZ4880">
        <v>12</v>
      </c>
      <c r="BA4880" t="s">
        <v>38</v>
      </c>
      <c r="BB4880" t="s">
        <v>103</v>
      </c>
      <c r="BC4880" t="s">
        <v>98</v>
      </c>
      <c r="BD4880" t="s">
        <v>107</v>
      </c>
      <c r="BE4880" t="s">
        <v>51</v>
      </c>
      <c r="BF4880" t="s">
        <v>53</v>
      </c>
      <c r="BG4880">
        <v>19671</v>
      </c>
      <c r="BH4880">
        <v>173891.64</v>
      </c>
      <c r="BI4880">
        <v>238231.54680000004</v>
      </c>
      <c r="BJ4880">
        <v>64339.906800000026</v>
      </c>
    </row>
    <row r="4881" spans="11:62" x14ac:dyDescent="0.15">
      <c r="K4881">
        <v>2018</v>
      </c>
      <c r="L4881" t="s">
        <v>30</v>
      </c>
      <c r="M4881" t="s">
        <v>103</v>
      </c>
      <c r="N4881" t="s">
        <v>98</v>
      </c>
      <c r="O4881" t="s">
        <v>107</v>
      </c>
      <c r="P4881" t="s">
        <v>46</v>
      </c>
      <c r="Q4881" t="s">
        <v>50</v>
      </c>
      <c r="R4881">
        <v>18082</v>
      </c>
      <c r="S4881">
        <v>91187.525999999998</v>
      </c>
      <c r="T4881">
        <v>117631.90854</v>
      </c>
      <c r="U4881">
        <v>26444.382540000006</v>
      </c>
      <c r="AX4881" t="s">
        <v>30</v>
      </c>
      <c r="AY4881">
        <v>2018</v>
      </c>
      <c r="AZ4881">
        <v>12</v>
      </c>
      <c r="BA4881" t="s">
        <v>38</v>
      </c>
      <c r="BB4881" t="s">
        <v>103</v>
      </c>
      <c r="BC4881" t="s">
        <v>98</v>
      </c>
      <c r="BD4881" t="s">
        <v>107</v>
      </c>
      <c r="BE4881" t="s">
        <v>51</v>
      </c>
      <c r="BF4881" t="s">
        <v>54</v>
      </c>
      <c r="BG4881">
        <v>17012</v>
      </c>
      <c r="BH4881">
        <v>44911.68</v>
      </c>
      <c r="BI4881">
        <v>59283.417600000001</v>
      </c>
      <c r="BJ4881">
        <v>14371.7376</v>
      </c>
    </row>
    <row r="4882" spans="11:62" x14ac:dyDescent="0.15">
      <c r="K4882">
        <v>2018</v>
      </c>
      <c r="L4882" t="s">
        <v>30</v>
      </c>
      <c r="M4882" t="s">
        <v>103</v>
      </c>
      <c r="N4882" t="s">
        <v>98</v>
      </c>
      <c r="O4882" t="s">
        <v>107</v>
      </c>
      <c r="P4882" t="s">
        <v>51</v>
      </c>
      <c r="Q4882" t="s">
        <v>52</v>
      </c>
      <c r="R4882">
        <v>17436</v>
      </c>
      <c r="S4882">
        <v>76857.888000000006</v>
      </c>
      <c r="T4882">
        <v>109906.77984000002</v>
      </c>
      <c r="U4882">
        <v>33048.891840000011</v>
      </c>
      <c r="AX4882" t="s">
        <v>30</v>
      </c>
      <c r="AY4882">
        <v>2018</v>
      </c>
      <c r="AZ4882">
        <v>12</v>
      </c>
      <c r="BA4882" t="s">
        <v>38</v>
      </c>
      <c r="BB4882" t="s">
        <v>103</v>
      </c>
      <c r="BC4882" t="s">
        <v>98</v>
      </c>
      <c r="BD4882" t="s">
        <v>107</v>
      </c>
      <c r="BE4882" t="s">
        <v>51</v>
      </c>
      <c r="BF4882" t="s">
        <v>55</v>
      </c>
      <c r="BG4882">
        <v>14819</v>
      </c>
      <c r="BH4882">
        <v>86068.751999999993</v>
      </c>
      <c r="BI4882">
        <v>104143.18991999999</v>
      </c>
      <c r="BJ4882">
        <v>18074.437919999997</v>
      </c>
    </row>
    <row r="4883" spans="11:62" x14ac:dyDescent="0.15">
      <c r="K4883">
        <v>2018</v>
      </c>
      <c r="L4883" t="s">
        <v>30</v>
      </c>
      <c r="M4883" t="s">
        <v>103</v>
      </c>
      <c r="N4883" t="s">
        <v>98</v>
      </c>
      <c r="O4883" t="s">
        <v>107</v>
      </c>
      <c r="P4883" t="s">
        <v>51</v>
      </c>
      <c r="Q4883" t="s">
        <v>53</v>
      </c>
      <c r="R4883">
        <v>19671</v>
      </c>
      <c r="S4883">
        <v>173891.64</v>
      </c>
      <c r="T4883">
        <v>238231.54680000004</v>
      </c>
      <c r="U4883">
        <v>64339.906800000026</v>
      </c>
      <c r="AX4883" t="s">
        <v>30</v>
      </c>
      <c r="AY4883">
        <v>2018</v>
      </c>
      <c r="AZ4883">
        <v>12</v>
      </c>
      <c r="BA4883" t="s">
        <v>38</v>
      </c>
      <c r="BB4883" t="s">
        <v>103</v>
      </c>
      <c r="BC4883" t="s">
        <v>98</v>
      </c>
      <c r="BD4883" t="s">
        <v>107</v>
      </c>
      <c r="BE4883" t="s">
        <v>56</v>
      </c>
      <c r="BF4883" t="s">
        <v>57</v>
      </c>
      <c r="BG4883">
        <v>8963</v>
      </c>
      <c r="BH4883">
        <v>142923.99799999999</v>
      </c>
      <c r="BI4883">
        <v>200093.59719999999</v>
      </c>
      <c r="BJ4883">
        <v>57169.599199999997</v>
      </c>
    </row>
    <row r="4884" spans="11:62" x14ac:dyDescent="0.15">
      <c r="K4884">
        <v>2018</v>
      </c>
      <c r="L4884" t="s">
        <v>30</v>
      </c>
      <c r="M4884" t="s">
        <v>103</v>
      </c>
      <c r="N4884" t="s">
        <v>98</v>
      </c>
      <c r="O4884" t="s">
        <v>107</v>
      </c>
      <c r="P4884" t="s">
        <v>51</v>
      </c>
      <c r="Q4884" t="s">
        <v>54</v>
      </c>
      <c r="R4884">
        <v>17012</v>
      </c>
      <c r="S4884">
        <v>44911.68</v>
      </c>
      <c r="T4884">
        <v>59283.417600000001</v>
      </c>
      <c r="U4884">
        <v>14371.7376</v>
      </c>
      <c r="AX4884" t="s">
        <v>30</v>
      </c>
      <c r="AY4884">
        <v>2018</v>
      </c>
      <c r="AZ4884">
        <v>12</v>
      </c>
      <c r="BA4884" t="s">
        <v>38</v>
      </c>
      <c r="BB4884" t="s">
        <v>103</v>
      </c>
      <c r="BC4884" t="s">
        <v>98</v>
      </c>
      <c r="BD4884" t="s">
        <v>107</v>
      </c>
      <c r="BE4884" t="s">
        <v>56</v>
      </c>
      <c r="BF4884" t="s">
        <v>58</v>
      </c>
      <c r="BG4884">
        <v>17122</v>
      </c>
      <c r="BH4884">
        <v>122970.20399999998</v>
      </c>
      <c r="BI4884">
        <v>169698.88152</v>
      </c>
      <c r="BJ4884">
        <v>46728.677520000012</v>
      </c>
    </row>
    <row r="4885" spans="11:62" x14ac:dyDescent="0.15">
      <c r="K4885">
        <v>2018</v>
      </c>
      <c r="L4885" t="s">
        <v>30</v>
      </c>
      <c r="M4885" t="s">
        <v>103</v>
      </c>
      <c r="N4885" t="s">
        <v>98</v>
      </c>
      <c r="O4885" t="s">
        <v>107</v>
      </c>
      <c r="P4885" t="s">
        <v>51</v>
      </c>
      <c r="Q4885" t="s">
        <v>55</v>
      </c>
      <c r="R4885">
        <v>14819</v>
      </c>
      <c r="S4885">
        <v>86068.751999999993</v>
      </c>
      <c r="T4885">
        <v>104143.18991999999</v>
      </c>
      <c r="U4885">
        <v>18074.437919999997</v>
      </c>
      <c r="AX4885" t="s">
        <v>30</v>
      </c>
      <c r="AY4885">
        <v>2018</v>
      </c>
      <c r="AZ4885">
        <v>12</v>
      </c>
      <c r="BA4885" t="s">
        <v>38</v>
      </c>
      <c r="BB4885" t="s">
        <v>103</v>
      </c>
      <c r="BC4885" t="s">
        <v>98</v>
      </c>
      <c r="BD4885" t="s">
        <v>107</v>
      </c>
      <c r="BE4885" t="s">
        <v>56</v>
      </c>
      <c r="BF4885" t="s">
        <v>59</v>
      </c>
      <c r="BG4885">
        <v>6132</v>
      </c>
      <c r="BH4885">
        <v>13245.12</v>
      </c>
      <c r="BI4885">
        <v>16423.948800000002</v>
      </c>
      <c r="BJ4885">
        <v>3178.8288000000011</v>
      </c>
    </row>
    <row r="4886" spans="11:62" x14ac:dyDescent="0.15">
      <c r="K4886">
        <v>2018</v>
      </c>
      <c r="L4886" t="s">
        <v>30</v>
      </c>
      <c r="M4886" t="s">
        <v>103</v>
      </c>
      <c r="N4886" t="s">
        <v>98</v>
      </c>
      <c r="O4886" t="s">
        <v>107</v>
      </c>
      <c r="P4886" t="s">
        <v>56</v>
      </c>
      <c r="Q4886" t="s">
        <v>57</v>
      </c>
      <c r="R4886">
        <v>8963</v>
      </c>
      <c r="S4886">
        <v>142923.99799999999</v>
      </c>
      <c r="T4886">
        <v>200093.59719999999</v>
      </c>
      <c r="U4886">
        <v>57169.599199999997</v>
      </c>
      <c r="AX4886" t="s">
        <v>31</v>
      </c>
      <c r="AY4886">
        <v>2019</v>
      </c>
      <c r="AZ4886">
        <v>1</v>
      </c>
      <c r="BA4886" t="s">
        <v>38</v>
      </c>
      <c r="BB4886" t="s">
        <v>43</v>
      </c>
      <c r="BC4886" t="s">
        <v>44</v>
      </c>
      <c r="BD4886" t="s">
        <v>45</v>
      </c>
      <c r="BE4886" t="s">
        <v>46</v>
      </c>
      <c r="BF4886" t="s">
        <v>47</v>
      </c>
      <c r="BG4886">
        <v>6888</v>
      </c>
      <c r="BH4886">
        <v>8940.6239999999998</v>
      </c>
      <c r="BI4886">
        <v>11801.623680000001</v>
      </c>
      <c r="BJ4886">
        <v>2860.9996800000008</v>
      </c>
    </row>
    <row r="4887" spans="11:62" x14ac:dyDescent="0.15">
      <c r="K4887">
        <v>2018</v>
      </c>
      <c r="L4887" t="s">
        <v>30</v>
      </c>
      <c r="M4887" t="s">
        <v>103</v>
      </c>
      <c r="N4887" t="s">
        <v>98</v>
      </c>
      <c r="O4887" t="s">
        <v>107</v>
      </c>
      <c r="P4887" t="s">
        <v>56</v>
      </c>
      <c r="Q4887" t="s">
        <v>58</v>
      </c>
      <c r="R4887">
        <v>17122</v>
      </c>
      <c r="S4887">
        <v>122970.20399999998</v>
      </c>
      <c r="T4887">
        <v>169698.88152</v>
      </c>
      <c r="U4887">
        <v>46728.677520000012</v>
      </c>
      <c r="AX4887" t="s">
        <v>31</v>
      </c>
      <c r="AY4887">
        <v>2019</v>
      </c>
      <c r="AZ4887">
        <v>1</v>
      </c>
      <c r="BA4887" t="s">
        <v>38</v>
      </c>
      <c r="BB4887" t="s">
        <v>43</v>
      </c>
      <c r="BC4887" t="s">
        <v>44</v>
      </c>
      <c r="BD4887" t="s">
        <v>45</v>
      </c>
      <c r="BE4887" t="s">
        <v>46</v>
      </c>
      <c r="BF4887" t="s">
        <v>48</v>
      </c>
      <c r="BG4887">
        <v>17478</v>
      </c>
      <c r="BH4887">
        <v>68059.331999999995</v>
      </c>
      <c r="BI4887">
        <v>89157.724919999993</v>
      </c>
      <c r="BJ4887">
        <v>21098.392919999998</v>
      </c>
    </row>
    <row r="4888" spans="11:62" x14ac:dyDescent="0.15">
      <c r="K4888">
        <v>2018</v>
      </c>
      <c r="L4888" t="s">
        <v>30</v>
      </c>
      <c r="M4888" t="s">
        <v>103</v>
      </c>
      <c r="N4888" t="s">
        <v>98</v>
      </c>
      <c r="O4888" t="s">
        <v>107</v>
      </c>
      <c r="P4888" t="s">
        <v>56</v>
      </c>
      <c r="Q4888" t="s">
        <v>59</v>
      </c>
      <c r="R4888">
        <v>6132</v>
      </c>
      <c r="S4888">
        <v>13245.12</v>
      </c>
      <c r="T4888">
        <v>16423.948800000002</v>
      </c>
      <c r="U4888">
        <v>3178.8288000000011</v>
      </c>
      <c r="AX4888" t="s">
        <v>31</v>
      </c>
      <c r="AY4888">
        <v>2019</v>
      </c>
      <c r="AZ4888">
        <v>1</v>
      </c>
      <c r="BA4888" t="s">
        <v>38</v>
      </c>
      <c r="BB4888" t="s">
        <v>43</v>
      </c>
      <c r="BC4888" t="s">
        <v>44</v>
      </c>
      <c r="BD4888" t="s">
        <v>45</v>
      </c>
      <c r="BE4888" t="s">
        <v>46</v>
      </c>
      <c r="BF4888" t="s">
        <v>49</v>
      </c>
      <c r="BG4888">
        <v>7834</v>
      </c>
      <c r="BH4888">
        <v>29079.807999999997</v>
      </c>
      <c r="BI4888">
        <v>41002.529279999995</v>
      </c>
      <c r="BJ4888">
        <v>11922.721279999998</v>
      </c>
    </row>
    <row r="4889" spans="11:62" x14ac:dyDescent="0.15">
      <c r="K4889">
        <v>2019</v>
      </c>
      <c r="L4889" t="s">
        <v>31</v>
      </c>
      <c r="M4889" t="s">
        <v>43</v>
      </c>
      <c r="N4889" t="s">
        <v>44</v>
      </c>
      <c r="O4889" t="s">
        <v>45</v>
      </c>
      <c r="P4889" t="s">
        <v>46</v>
      </c>
      <c r="Q4889" t="s">
        <v>47</v>
      </c>
      <c r="R4889">
        <v>6888</v>
      </c>
      <c r="S4889">
        <v>8940.6239999999998</v>
      </c>
      <c r="T4889">
        <v>11801.623680000001</v>
      </c>
      <c r="U4889">
        <v>2860.9996800000008</v>
      </c>
      <c r="AX4889" t="s">
        <v>31</v>
      </c>
      <c r="AY4889">
        <v>2019</v>
      </c>
      <c r="AZ4889">
        <v>1</v>
      </c>
      <c r="BA4889" t="s">
        <v>38</v>
      </c>
      <c r="BB4889" t="s">
        <v>43</v>
      </c>
      <c r="BC4889" t="s">
        <v>44</v>
      </c>
      <c r="BD4889" t="s">
        <v>45</v>
      </c>
      <c r="BE4889" t="s">
        <v>46</v>
      </c>
      <c r="BF4889" t="s">
        <v>50</v>
      </c>
      <c r="BG4889">
        <v>12608</v>
      </c>
      <c r="BH4889">
        <v>62976.959999999999</v>
      </c>
      <c r="BI4889">
        <v>76831.891199999998</v>
      </c>
      <c r="BJ4889">
        <v>13854.931199999999</v>
      </c>
    </row>
    <row r="4890" spans="11:62" x14ac:dyDescent="0.15">
      <c r="K4890">
        <v>2019</v>
      </c>
      <c r="L4890" t="s">
        <v>31</v>
      </c>
      <c r="M4890" t="s">
        <v>43</v>
      </c>
      <c r="N4890" t="s">
        <v>44</v>
      </c>
      <c r="O4890" t="s">
        <v>45</v>
      </c>
      <c r="P4890" t="s">
        <v>46</v>
      </c>
      <c r="Q4890" t="s">
        <v>48</v>
      </c>
      <c r="R4890">
        <v>17478</v>
      </c>
      <c r="S4890">
        <v>68059.331999999995</v>
      </c>
      <c r="T4890">
        <v>89157.724919999993</v>
      </c>
      <c r="U4890">
        <v>21098.392919999998</v>
      </c>
      <c r="AX4890" t="s">
        <v>31</v>
      </c>
      <c r="AY4890">
        <v>2019</v>
      </c>
      <c r="AZ4890">
        <v>1</v>
      </c>
      <c r="BA4890" t="s">
        <v>38</v>
      </c>
      <c r="BB4890" t="s">
        <v>43</v>
      </c>
      <c r="BC4890" t="s">
        <v>44</v>
      </c>
      <c r="BD4890" t="s">
        <v>45</v>
      </c>
      <c r="BE4890" t="s">
        <v>51</v>
      </c>
      <c r="BF4890" t="s">
        <v>52</v>
      </c>
      <c r="BG4890">
        <v>12854</v>
      </c>
      <c r="BH4890">
        <v>78100.90400000001</v>
      </c>
      <c r="BI4890">
        <v>111684.29272000001</v>
      </c>
      <c r="BJ4890">
        <v>33583.388720000003</v>
      </c>
    </row>
    <row r="4891" spans="11:62" x14ac:dyDescent="0.15">
      <c r="K4891">
        <v>2019</v>
      </c>
      <c r="L4891" t="s">
        <v>31</v>
      </c>
      <c r="M4891" t="s">
        <v>43</v>
      </c>
      <c r="N4891" t="s">
        <v>44</v>
      </c>
      <c r="O4891" t="s">
        <v>45</v>
      </c>
      <c r="P4891" t="s">
        <v>46</v>
      </c>
      <c r="Q4891" t="s">
        <v>49</v>
      </c>
      <c r="R4891">
        <v>7834</v>
      </c>
      <c r="S4891">
        <v>29079.807999999997</v>
      </c>
      <c r="T4891">
        <v>41002.529279999995</v>
      </c>
      <c r="U4891">
        <v>11922.721279999998</v>
      </c>
      <c r="AX4891" t="s">
        <v>31</v>
      </c>
      <c r="AY4891">
        <v>2019</v>
      </c>
      <c r="AZ4891">
        <v>1</v>
      </c>
      <c r="BA4891" t="s">
        <v>38</v>
      </c>
      <c r="BB4891" t="s">
        <v>43</v>
      </c>
      <c r="BC4891" t="s">
        <v>44</v>
      </c>
      <c r="BD4891" t="s">
        <v>45</v>
      </c>
      <c r="BE4891" t="s">
        <v>51</v>
      </c>
      <c r="BF4891" t="s">
        <v>53</v>
      </c>
      <c r="BG4891">
        <v>14183</v>
      </c>
      <c r="BH4891">
        <v>118626.61199999999</v>
      </c>
      <c r="BI4891">
        <v>160145.92619999999</v>
      </c>
      <c r="BJ4891">
        <v>41519.314199999993</v>
      </c>
    </row>
    <row r="4892" spans="11:62" x14ac:dyDescent="0.15">
      <c r="K4892">
        <v>2019</v>
      </c>
      <c r="L4892" t="s">
        <v>31</v>
      </c>
      <c r="M4892" t="s">
        <v>43</v>
      </c>
      <c r="N4892" t="s">
        <v>44</v>
      </c>
      <c r="O4892" t="s">
        <v>45</v>
      </c>
      <c r="P4892" t="s">
        <v>46</v>
      </c>
      <c r="Q4892" t="s">
        <v>50</v>
      </c>
      <c r="R4892">
        <v>12608</v>
      </c>
      <c r="S4892">
        <v>62976.959999999999</v>
      </c>
      <c r="T4892">
        <v>76831.891199999998</v>
      </c>
      <c r="U4892">
        <v>13854.931199999999</v>
      </c>
      <c r="AX4892" t="s">
        <v>31</v>
      </c>
      <c r="AY4892">
        <v>2019</v>
      </c>
      <c r="AZ4892">
        <v>1</v>
      </c>
      <c r="BA4892" t="s">
        <v>38</v>
      </c>
      <c r="BB4892" t="s">
        <v>43</v>
      </c>
      <c r="BC4892" t="s">
        <v>44</v>
      </c>
      <c r="BD4892" t="s">
        <v>45</v>
      </c>
      <c r="BE4892" t="s">
        <v>51</v>
      </c>
      <c r="BF4892" t="s">
        <v>54</v>
      </c>
      <c r="BG4892">
        <v>17797</v>
      </c>
      <c r="BH4892">
        <v>43780.62</v>
      </c>
      <c r="BI4892">
        <v>56914.806000000004</v>
      </c>
      <c r="BJ4892">
        <v>13134.186000000002</v>
      </c>
    </row>
    <row r="4893" spans="11:62" x14ac:dyDescent="0.15">
      <c r="K4893">
        <v>2019</v>
      </c>
      <c r="L4893" t="s">
        <v>31</v>
      </c>
      <c r="M4893" t="s">
        <v>43</v>
      </c>
      <c r="N4893" t="s">
        <v>44</v>
      </c>
      <c r="O4893" t="s">
        <v>45</v>
      </c>
      <c r="P4893" t="s">
        <v>51</v>
      </c>
      <c r="Q4893" t="s">
        <v>52</v>
      </c>
      <c r="R4893">
        <v>12854</v>
      </c>
      <c r="S4893">
        <v>78100.90400000001</v>
      </c>
      <c r="T4893">
        <v>111684.29272000001</v>
      </c>
      <c r="U4893">
        <v>33583.388720000003</v>
      </c>
      <c r="AX4893" t="s">
        <v>31</v>
      </c>
      <c r="AY4893">
        <v>2019</v>
      </c>
      <c r="AZ4893">
        <v>1</v>
      </c>
      <c r="BA4893" t="s">
        <v>38</v>
      </c>
      <c r="BB4893" t="s">
        <v>43</v>
      </c>
      <c r="BC4893" t="s">
        <v>44</v>
      </c>
      <c r="BD4893" t="s">
        <v>45</v>
      </c>
      <c r="BE4893" t="s">
        <v>51</v>
      </c>
      <c r="BF4893" t="s">
        <v>55</v>
      </c>
      <c r="BG4893">
        <v>15016</v>
      </c>
      <c r="BH4893">
        <v>92979.072000000015</v>
      </c>
      <c r="BI4893">
        <v>136679.23584000004</v>
      </c>
      <c r="BJ4893">
        <v>43700.163840000023</v>
      </c>
    </row>
    <row r="4894" spans="11:62" x14ac:dyDescent="0.15">
      <c r="K4894">
        <v>2019</v>
      </c>
      <c r="L4894" t="s">
        <v>31</v>
      </c>
      <c r="M4894" t="s">
        <v>43</v>
      </c>
      <c r="N4894" t="s">
        <v>44</v>
      </c>
      <c r="O4894" t="s">
        <v>45</v>
      </c>
      <c r="P4894" t="s">
        <v>51</v>
      </c>
      <c r="Q4894" t="s">
        <v>53</v>
      </c>
      <c r="R4894">
        <v>14183</v>
      </c>
      <c r="S4894">
        <v>118626.61199999999</v>
      </c>
      <c r="T4894">
        <v>160145.92619999999</v>
      </c>
      <c r="U4894">
        <v>41519.314199999993</v>
      </c>
      <c r="AX4894" t="s">
        <v>31</v>
      </c>
      <c r="AY4894">
        <v>2019</v>
      </c>
      <c r="AZ4894">
        <v>1</v>
      </c>
      <c r="BA4894" t="s">
        <v>38</v>
      </c>
      <c r="BB4894" t="s">
        <v>43</v>
      </c>
      <c r="BC4894" t="s">
        <v>44</v>
      </c>
      <c r="BD4894" t="s">
        <v>45</v>
      </c>
      <c r="BE4894" t="s">
        <v>56</v>
      </c>
      <c r="BF4894" t="s">
        <v>57</v>
      </c>
      <c r="BG4894">
        <v>8311</v>
      </c>
      <c r="BH4894">
        <v>110619.40999999997</v>
      </c>
      <c r="BI4894">
        <v>148230.00939999995</v>
      </c>
      <c r="BJ4894">
        <v>37610.599399999977</v>
      </c>
    </row>
    <row r="4895" spans="11:62" x14ac:dyDescent="0.15">
      <c r="K4895">
        <v>2019</v>
      </c>
      <c r="L4895" t="s">
        <v>31</v>
      </c>
      <c r="M4895" t="s">
        <v>43</v>
      </c>
      <c r="N4895" t="s">
        <v>44</v>
      </c>
      <c r="O4895" t="s">
        <v>45</v>
      </c>
      <c r="P4895" t="s">
        <v>51</v>
      </c>
      <c r="Q4895" t="s">
        <v>54</v>
      </c>
      <c r="R4895">
        <v>17797</v>
      </c>
      <c r="S4895">
        <v>43780.62</v>
      </c>
      <c r="T4895">
        <v>56914.806000000004</v>
      </c>
      <c r="U4895">
        <v>13134.186000000002</v>
      </c>
      <c r="AX4895" t="s">
        <v>31</v>
      </c>
      <c r="AY4895">
        <v>2019</v>
      </c>
      <c r="AZ4895">
        <v>1</v>
      </c>
      <c r="BA4895" t="s">
        <v>38</v>
      </c>
      <c r="BB4895" t="s">
        <v>43</v>
      </c>
      <c r="BC4895" t="s">
        <v>44</v>
      </c>
      <c r="BD4895" t="s">
        <v>45</v>
      </c>
      <c r="BE4895" t="s">
        <v>56</v>
      </c>
      <c r="BF4895" t="s">
        <v>58</v>
      </c>
      <c r="BG4895">
        <v>13035</v>
      </c>
      <c r="BH4895">
        <v>126804.48</v>
      </c>
      <c r="BI4895">
        <v>178794.3168</v>
      </c>
      <c r="BJ4895">
        <v>51989.836800000005</v>
      </c>
    </row>
    <row r="4896" spans="11:62" x14ac:dyDescent="0.15">
      <c r="K4896">
        <v>2019</v>
      </c>
      <c r="L4896" t="s">
        <v>31</v>
      </c>
      <c r="M4896" t="s">
        <v>43</v>
      </c>
      <c r="N4896" t="s">
        <v>44</v>
      </c>
      <c r="O4896" t="s">
        <v>45</v>
      </c>
      <c r="P4896" t="s">
        <v>51</v>
      </c>
      <c r="Q4896" t="s">
        <v>55</v>
      </c>
      <c r="R4896">
        <v>15016</v>
      </c>
      <c r="S4896">
        <v>92979.072000000015</v>
      </c>
      <c r="T4896">
        <v>136679.23584000004</v>
      </c>
      <c r="U4896">
        <v>43700.163840000023</v>
      </c>
      <c r="AX4896" t="s">
        <v>31</v>
      </c>
      <c r="AY4896">
        <v>2019</v>
      </c>
      <c r="AZ4896">
        <v>1</v>
      </c>
      <c r="BA4896" t="s">
        <v>38</v>
      </c>
      <c r="BB4896" t="s">
        <v>43</v>
      </c>
      <c r="BC4896" t="s">
        <v>44</v>
      </c>
      <c r="BD4896" t="s">
        <v>45</v>
      </c>
      <c r="BE4896" t="s">
        <v>56</v>
      </c>
      <c r="BF4896" t="s">
        <v>59</v>
      </c>
      <c r="BG4896">
        <v>10927</v>
      </c>
      <c r="BH4896">
        <v>25569.180000000004</v>
      </c>
      <c r="BI4896">
        <v>32472.858600000003</v>
      </c>
      <c r="BJ4896">
        <v>6903.6785999999993</v>
      </c>
    </row>
    <row r="4897" spans="11:62" x14ac:dyDescent="0.15">
      <c r="K4897">
        <v>2019</v>
      </c>
      <c r="L4897" t="s">
        <v>31</v>
      </c>
      <c r="M4897" t="s">
        <v>43</v>
      </c>
      <c r="N4897" t="s">
        <v>44</v>
      </c>
      <c r="O4897" t="s">
        <v>45</v>
      </c>
      <c r="P4897" t="s">
        <v>56</v>
      </c>
      <c r="Q4897" t="s">
        <v>57</v>
      </c>
      <c r="R4897">
        <v>8311</v>
      </c>
      <c r="S4897">
        <v>110619.40999999997</v>
      </c>
      <c r="T4897">
        <v>148230.00939999995</v>
      </c>
      <c r="U4897">
        <v>37610.599399999977</v>
      </c>
      <c r="AX4897" t="s">
        <v>31</v>
      </c>
      <c r="AY4897">
        <v>2019</v>
      </c>
      <c r="AZ4897">
        <v>1</v>
      </c>
      <c r="BA4897" t="s">
        <v>38</v>
      </c>
      <c r="BB4897" t="s">
        <v>43</v>
      </c>
      <c r="BC4897" t="s">
        <v>44</v>
      </c>
      <c r="BD4897" t="s">
        <v>60</v>
      </c>
      <c r="BE4897" t="s">
        <v>46</v>
      </c>
      <c r="BF4897" t="s">
        <v>47</v>
      </c>
      <c r="BG4897">
        <v>18829</v>
      </c>
      <c r="BH4897">
        <v>26096.994000000002</v>
      </c>
      <c r="BI4897">
        <v>33143.182380000006</v>
      </c>
      <c r="BJ4897">
        <v>7046.1883800000032</v>
      </c>
    </row>
    <row r="4898" spans="11:62" x14ac:dyDescent="0.15">
      <c r="K4898">
        <v>2019</v>
      </c>
      <c r="L4898" t="s">
        <v>31</v>
      </c>
      <c r="M4898" t="s">
        <v>43</v>
      </c>
      <c r="N4898" t="s">
        <v>44</v>
      </c>
      <c r="O4898" t="s">
        <v>45</v>
      </c>
      <c r="P4898" t="s">
        <v>56</v>
      </c>
      <c r="Q4898" t="s">
        <v>58</v>
      </c>
      <c r="R4898">
        <v>13035</v>
      </c>
      <c r="S4898">
        <v>126804.48</v>
      </c>
      <c r="T4898">
        <v>178794.3168</v>
      </c>
      <c r="U4898">
        <v>51989.836800000005</v>
      </c>
      <c r="AX4898" t="s">
        <v>31</v>
      </c>
      <c r="AY4898">
        <v>2019</v>
      </c>
      <c r="AZ4898">
        <v>1</v>
      </c>
      <c r="BA4898" t="s">
        <v>38</v>
      </c>
      <c r="BB4898" t="s">
        <v>43</v>
      </c>
      <c r="BC4898" t="s">
        <v>44</v>
      </c>
      <c r="BD4898" t="s">
        <v>60</v>
      </c>
      <c r="BE4898" t="s">
        <v>46</v>
      </c>
      <c r="BF4898" t="s">
        <v>48</v>
      </c>
      <c r="BG4898">
        <v>5140</v>
      </c>
      <c r="BH4898">
        <v>19845.54</v>
      </c>
      <c r="BI4898">
        <v>28180.666800000003</v>
      </c>
      <c r="BJ4898">
        <v>8335.1268000000018</v>
      </c>
    </row>
    <row r="4899" spans="11:62" x14ac:dyDescent="0.15">
      <c r="K4899">
        <v>2019</v>
      </c>
      <c r="L4899" t="s">
        <v>31</v>
      </c>
      <c r="M4899" t="s">
        <v>43</v>
      </c>
      <c r="N4899" t="s">
        <v>44</v>
      </c>
      <c r="O4899" t="s">
        <v>45</v>
      </c>
      <c r="P4899" t="s">
        <v>56</v>
      </c>
      <c r="Q4899" t="s">
        <v>59</v>
      </c>
      <c r="R4899">
        <v>10927</v>
      </c>
      <c r="S4899">
        <v>25569.180000000004</v>
      </c>
      <c r="T4899">
        <v>32472.858600000003</v>
      </c>
      <c r="U4899">
        <v>6903.6785999999993</v>
      </c>
      <c r="AX4899" t="s">
        <v>31</v>
      </c>
      <c r="AY4899">
        <v>2019</v>
      </c>
      <c r="AZ4899">
        <v>1</v>
      </c>
      <c r="BA4899" t="s">
        <v>38</v>
      </c>
      <c r="BB4899" t="s">
        <v>43</v>
      </c>
      <c r="BC4899" t="s">
        <v>44</v>
      </c>
      <c r="BD4899" t="s">
        <v>60</v>
      </c>
      <c r="BE4899" t="s">
        <v>46</v>
      </c>
      <c r="BF4899" t="s">
        <v>49</v>
      </c>
      <c r="BG4899">
        <v>12743</v>
      </c>
      <c r="BH4899">
        <v>40650.17</v>
      </c>
      <c r="BI4899">
        <v>56910.237999999998</v>
      </c>
      <c r="BJ4899">
        <v>16260.067999999999</v>
      </c>
    </row>
    <row r="4900" spans="11:62" x14ac:dyDescent="0.15">
      <c r="K4900">
        <v>2019</v>
      </c>
      <c r="L4900" t="s">
        <v>31</v>
      </c>
      <c r="M4900" t="s">
        <v>43</v>
      </c>
      <c r="N4900" t="s">
        <v>44</v>
      </c>
      <c r="O4900" t="s">
        <v>60</v>
      </c>
      <c r="P4900" t="s">
        <v>46</v>
      </c>
      <c r="Q4900" t="s">
        <v>47</v>
      </c>
      <c r="R4900">
        <v>18829</v>
      </c>
      <c r="S4900">
        <v>26096.994000000002</v>
      </c>
      <c r="T4900">
        <v>33143.182380000006</v>
      </c>
      <c r="U4900">
        <v>7046.1883800000032</v>
      </c>
      <c r="AX4900" t="s">
        <v>31</v>
      </c>
      <c r="AY4900">
        <v>2019</v>
      </c>
      <c r="AZ4900">
        <v>1</v>
      </c>
      <c r="BA4900" t="s">
        <v>38</v>
      </c>
      <c r="BB4900" t="s">
        <v>43</v>
      </c>
      <c r="BC4900" t="s">
        <v>44</v>
      </c>
      <c r="BD4900" t="s">
        <v>60</v>
      </c>
      <c r="BE4900" t="s">
        <v>46</v>
      </c>
      <c r="BF4900" t="s">
        <v>50</v>
      </c>
      <c r="BG4900">
        <v>13853</v>
      </c>
      <c r="BH4900">
        <v>80416.664999999994</v>
      </c>
      <c r="BI4900">
        <v>96499.997999999992</v>
      </c>
      <c r="BJ4900">
        <v>16083.332999999999</v>
      </c>
    </row>
    <row r="4901" spans="11:62" x14ac:dyDescent="0.15">
      <c r="K4901">
        <v>2019</v>
      </c>
      <c r="L4901" t="s">
        <v>31</v>
      </c>
      <c r="M4901" t="s">
        <v>43</v>
      </c>
      <c r="N4901" t="s">
        <v>44</v>
      </c>
      <c r="O4901" t="s">
        <v>60</v>
      </c>
      <c r="P4901" t="s">
        <v>46</v>
      </c>
      <c r="Q4901" t="s">
        <v>48</v>
      </c>
      <c r="R4901">
        <v>5140</v>
      </c>
      <c r="S4901">
        <v>19845.54</v>
      </c>
      <c r="T4901">
        <v>28180.666800000003</v>
      </c>
      <c r="U4901">
        <v>8335.1268000000018</v>
      </c>
      <c r="AX4901" t="s">
        <v>31</v>
      </c>
      <c r="AY4901">
        <v>2019</v>
      </c>
      <c r="AZ4901">
        <v>1</v>
      </c>
      <c r="BA4901" t="s">
        <v>38</v>
      </c>
      <c r="BB4901" t="s">
        <v>43</v>
      </c>
      <c r="BC4901" t="s">
        <v>44</v>
      </c>
      <c r="BD4901" t="s">
        <v>60</v>
      </c>
      <c r="BE4901" t="s">
        <v>51</v>
      </c>
      <c r="BF4901" t="s">
        <v>52</v>
      </c>
      <c r="BG4901">
        <v>7302</v>
      </c>
      <c r="BH4901">
        <v>41504.567999999999</v>
      </c>
      <c r="BI4901">
        <v>54786.029759999998</v>
      </c>
      <c r="BJ4901">
        <v>13281.461759999998</v>
      </c>
    </row>
    <row r="4902" spans="11:62" x14ac:dyDescent="0.15">
      <c r="K4902">
        <v>2019</v>
      </c>
      <c r="L4902" t="s">
        <v>31</v>
      </c>
      <c r="M4902" t="s">
        <v>43</v>
      </c>
      <c r="N4902" t="s">
        <v>44</v>
      </c>
      <c r="O4902" t="s">
        <v>60</v>
      </c>
      <c r="P4902" t="s">
        <v>46</v>
      </c>
      <c r="Q4902" t="s">
        <v>49</v>
      </c>
      <c r="R4902">
        <v>12743</v>
      </c>
      <c r="S4902">
        <v>40650.17</v>
      </c>
      <c r="T4902">
        <v>56910.237999999998</v>
      </c>
      <c r="U4902">
        <v>16260.067999999999</v>
      </c>
      <c r="AX4902" t="s">
        <v>31</v>
      </c>
      <c r="AY4902">
        <v>2019</v>
      </c>
      <c r="AZ4902">
        <v>1</v>
      </c>
      <c r="BA4902" t="s">
        <v>38</v>
      </c>
      <c r="BB4902" t="s">
        <v>43</v>
      </c>
      <c r="BC4902" t="s">
        <v>44</v>
      </c>
      <c r="BD4902" t="s">
        <v>60</v>
      </c>
      <c r="BE4902" t="s">
        <v>51</v>
      </c>
      <c r="BF4902" t="s">
        <v>53</v>
      </c>
      <c r="BG4902">
        <v>18327</v>
      </c>
      <c r="BH4902">
        <v>139578.432</v>
      </c>
      <c r="BI4902">
        <v>188430.88320000001</v>
      </c>
      <c r="BJ4902">
        <v>48852.45120000001</v>
      </c>
    </row>
    <row r="4903" spans="11:62" x14ac:dyDescent="0.15">
      <c r="K4903">
        <v>2019</v>
      </c>
      <c r="L4903" t="s">
        <v>31</v>
      </c>
      <c r="M4903" t="s">
        <v>43</v>
      </c>
      <c r="N4903" t="s">
        <v>44</v>
      </c>
      <c r="O4903" t="s">
        <v>60</v>
      </c>
      <c r="P4903" t="s">
        <v>46</v>
      </c>
      <c r="Q4903" t="s">
        <v>50</v>
      </c>
      <c r="R4903">
        <v>13853</v>
      </c>
      <c r="S4903">
        <v>80416.664999999994</v>
      </c>
      <c r="T4903">
        <v>96499.997999999992</v>
      </c>
      <c r="U4903">
        <v>16083.332999999999</v>
      </c>
      <c r="AX4903" t="s">
        <v>31</v>
      </c>
      <c r="AY4903">
        <v>2019</v>
      </c>
      <c r="AZ4903">
        <v>1</v>
      </c>
      <c r="BA4903" t="s">
        <v>38</v>
      </c>
      <c r="BB4903" t="s">
        <v>43</v>
      </c>
      <c r="BC4903" t="s">
        <v>44</v>
      </c>
      <c r="BD4903" t="s">
        <v>60</v>
      </c>
      <c r="BE4903" t="s">
        <v>51</v>
      </c>
      <c r="BF4903" t="s">
        <v>54</v>
      </c>
      <c r="BG4903">
        <v>16262</v>
      </c>
      <c r="BH4903">
        <v>40329.760000000002</v>
      </c>
      <c r="BI4903">
        <v>50412.2</v>
      </c>
      <c r="BJ4903">
        <v>10082.439999999995</v>
      </c>
    </row>
    <row r="4904" spans="11:62" x14ac:dyDescent="0.15">
      <c r="K4904">
        <v>2019</v>
      </c>
      <c r="L4904" t="s">
        <v>31</v>
      </c>
      <c r="M4904" t="s">
        <v>43</v>
      </c>
      <c r="N4904" t="s">
        <v>44</v>
      </c>
      <c r="O4904" t="s">
        <v>60</v>
      </c>
      <c r="P4904" t="s">
        <v>51</v>
      </c>
      <c r="Q4904" t="s">
        <v>52</v>
      </c>
      <c r="R4904">
        <v>7302</v>
      </c>
      <c r="S4904">
        <v>41504.567999999999</v>
      </c>
      <c r="T4904">
        <v>54786.029759999998</v>
      </c>
      <c r="U4904">
        <v>13281.461759999998</v>
      </c>
      <c r="AX4904" t="s">
        <v>31</v>
      </c>
      <c r="AY4904">
        <v>2019</v>
      </c>
      <c r="AZ4904">
        <v>1</v>
      </c>
      <c r="BA4904" t="s">
        <v>38</v>
      </c>
      <c r="BB4904" t="s">
        <v>43</v>
      </c>
      <c r="BC4904" t="s">
        <v>44</v>
      </c>
      <c r="BD4904" t="s">
        <v>60</v>
      </c>
      <c r="BE4904" t="s">
        <v>51</v>
      </c>
      <c r="BF4904" t="s">
        <v>55</v>
      </c>
      <c r="BG4904">
        <v>7310</v>
      </c>
      <c r="BH4904">
        <v>40702.080000000002</v>
      </c>
      <c r="BI4904">
        <v>57796.953600000001</v>
      </c>
      <c r="BJ4904">
        <v>17094.873599999999</v>
      </c>
    </row>
    <row r="4905" spans="11:62" x14ac:dyDescent="0.15">
      <c r="K4905">
        <v>2019</v>
      </c>
      <c r="L4905" t="s">
        <v>31</v>
      </c>
      <c r="M4905" t="s">
        <v>43</v>
      </c>
      <c r="N4905" t="s">
        <v>44</v>
      </c>
      <c r="O4905" t="s">
        <v>60</v>
      </c>
      <c r="P4905" t="s">
        <v>51</v>
      </c>
      <c r="Q4905" t="s">
        <v>53</v>
      </c>
      <c r="R4905">
        <v>18327</v>
      </c>
      <c r="S4905">
        <v>139578.432</v>
      </c>
      <c r="T4905">
        <v>188430.88320000001</v>
      </c>
      <c r="U4905">
        <v>48852.45120000001</v>
      </c>
      <c r="AX4905" t="s">
        <v>31</v>
      </c>
      <c r="AY4905">
        <v>2019</v>
      </c>
      <c r="AZ4905">
        <v>1</v>
      </c>
      <c r="BA4905" t="s">
        <v>38</v>
      </c>
      <c r="BB4905" t="s">
        <v>43</v>
      </c>
      <c r="BC4905" t="s">
        <v>44</v>
      </c>
      <c r="BD4905" t="s">
        <v>60</v>
      </c>
      <c r="BE4905" t="s">
        <v>56</v>
      </c>
      <c r="BF4905" t="s">
        <v>57</v>
      </c>
      <c r="BG4905">
        <v>17397</v>
      </c>
      <c r="BH4905">
        <v>267339.69899999996</v>
      </c>
      <c r="BI4905">
        <v>401009.54849999992</v>
      </c>
      <c r="BJ4905">
        <v>133669.84949999995</v>
      </c>
    </row>
    <row r="4906" spans="11:62" x14ac:dyDescent="0.15">
      <c r="K4906">
        <v>2019</v>
      </c>
      <c r="L4906" t="s">
        <v>31</v>
      </c>
      <c r="M4906" t="s">
        <v>43</v>
      </c>
      <c r="N4906" t="s">
        <v>44</v>
      </c>
      <c r="O4906" t="s">
        <v>60</v>
      </c>
      <c r="P4906" t="s">
        <v>51</v>
      </c>
      <c r="Q4906" t="s">
        <v>54</v>
      </c>
      <c r="R4906">
        <v>16262</v>
      </c>
      <c r="S4906">
        <v>40329.760000000002</v>
      </c>
      <c r="T4906">
        <v>50412.2</v>
      </c>
      <c r="U4906">
        <v>10082.439999999995</v>
      </c>
      <c r="AX4906" t="s">
        <v>31</v>
      </c>
      <c r="AY4906">
        <v>2019</v>
      </c>
      <c r="AZ4906">
        <v>1</v>
      </c>
      <c r="BA4906" t="s">
        <v>38</v>
      </c>
      <c r="BB4906" t="s">
        <v>43</v>
      </c>
      <c r="BC4906" t="s">
        <v>44</v>
      </c>
      <c r="BD4906" t="s">
        <v>60</v>
      </c>
      <c r="BE4906" t="s">
        <v>56</v>
      </c>
      <c r="BF4906" t="s">
        <v>58</v>
      </c>
      <c r="BG4906">
        <v>19602</v>
      </c>
      <c r="BH4906">
        <v>190688.25599999996</v>
      </c>
      <c r="BI4906">
        <v>268870.44095999992</v>
      </c>
      <c r="BJ4906">
        <v>78182.184959999955</v>
      </c>
    </row>
    <row r="4907" spans="11:62" x14ac:dyDescent="0.15">
      <c r="K4907">
        <v>2019</v>
      </c>
      <c r="L4907" t="s">
        <v>31</v>
      </c>
      <c r="M4907" t="s">
        <v>43</v>
      </c>
      <c r="N4907" t="s">
        <v>44</v>
      </c>
      <c r="O4907" t="s">
        <v>60</v>
      </c>
      <c r="P4907" t="s">
        <v>51</v>
      </c>
      <c r="Q4907" t="s">
        <v>55</v>
      </c>
      <c r="R4907">
        <v>7310</v>
      </c>
      <c r="S4907">
        <v>40702.080000000002</v>
      </c>
      <c r="T4907">
        <v>57796.953600000001</v>
      </c>
      <c r="U4907">
        <v>17094.873599999999</v>
      </c>
      <c r="AX4907" t="s">
        <v>31</v>
      </c>
      <c r="AY4907">
        <v>2019</v>
      </c>
      <c r="AZ4907">
        <v>1</v>
      </c>
      <c r="BA4907" t="s">
        <v>38</v>
      </c>
      <c r="BB4907" t="s">
        <v>43</v>
      </c>
      <c r="BC4907" t="s">
        <v>44</v>
      </c>
      <c r="BD4907" t="s">
        <v>60</v>
      </c>
      <c r="BE4907" t="s">
        <v>56</v>
      </c>
      <c r="BF4907" t="s">
        <v>59</v>
      </c>
      <c r="BG4907">
        <v>13644</v>
      </c>
      <c r="BH4907">
        <v>28488.672000000002</v>
      </c>
      <c r="BI4907">
        <v>41878.347840000002</v>
      </c>
      <c r="BJ4907">
        <v>13389.67584</v>
      </c>
    </row>
    <row r="4908" spans="11:62" x14ac:dyDescent="0.15">
      <c r="K4908">
        <v>2019</v>
      </c>
      <c r="L4908" t="s">
        <v>31</v>
      </c>
      <c r="M4908" t="s">
        <v>43</v>
      </c>
      <c r="N4908" t="s">
        <v>44</v>
      </c>
      <c r="O4908" t="s">
        <v>60</v>
      </c>
      <c r="P4908" t="s">
        <v>56</v>
      </c>
      <c r="Q4908" t="s">
        <v>57</v>
      </c>
      <c r="R4908">
        <v>17397</v>
      </c>
      <c r="S4908">
        <v>267339.69899999996</v>
      </c>
      <c r="T4908">
        <v>401009.54849999992</v>
      </c>
      <c r="U4908">
        <v>133669.84949999995</v>
      </c>
      <c r="AX4908" t="s">
        <v>31</v>
      </c>
      <c r="AY4908">
        <v>2019</v>
      </c>
      <c r="AZ4908">
        <v>1</v>
      </c>
      <c r="BA4908" t="s">
        <v>38</v>
      </c>
      <c r="BB4908" t="s">
        <v>43</v>
      </c>
      <c r="BC4908" t="s">
        <v>44</v>
      </c>
      <c r="BD4908" t="s">
        <v>61</v>
      </c>
      <c r="BE4908" t="s">
        <v>46</v>
      </c>
      <c r="BF4908" t="s">
        <v>47</v>
      </c>
      <c r="BG4908">
        <v>8802</v>
      </c>
      <c r="BH4908">
        <v>11037.708000000001</v>
      </c>
      <c r="BI4908">
        <v>13355.626680000001</v>
      </c>
      <c r="BJ4908">
        <v>2317.9186800000007</v>
      </c>
    </row>
    <row r="4909" spans="11:62" x14ac:dyDescent="0.15">
      <c r="K4909">
        <v>2019</v>
      </c>
      <c r="L4909" t="s">
        <v>31</v>
      </c>
      <c r="M4909" t="s">
        <v>43</v>
      </c>
      <c r="N4909" t="s">
        <v>44</v>
      </c>
      <c r="O4909" t="s">
        <v>60</v>
      </c>
      <c r="P4909" t="s">
        <v>56</v>
      </c>
      <c r="Q4909" t="s">
        <v>58</v>
      </c>
      <c r="R4909">
        <v>19602</v>
      </c>
      <c r="S4909">
        <v>190688.25599999996</v>
      </c>
      <c r="T4909">
        <v>268870.44095999992</v>
      </c>
      <c r="U4909">
        <v>78182.184959999955</v>
      </c>
      <c r="AX4909" t="s">
        <v>31</v>
      </c>
      <c r="AY4909">
        <v>2019</v>
      </c>
      <c r="AZ4909">
        <v>1</v>
      </c>
      <c r="BA4909" t="s">
        <v>38</v>
      </c>
      <c r="BB4909" t="s">
        <v>43</v>
      </c>
      <c r="BC4909" t="s">
        <v>44</v>
      </c>
      <c r="BD4909" t="s">
        <v>61</v>
      </c>
      <c r="BE4909" t="s">
        <v>46</v>
      </c>
      <c r="BF4909" t="s">
        <v>48</v>
      </c>
      <c r="BG4909">
        <v>18559</v>
      </c>
      <c r="BH4909">
        <v>76555.875</v>
      </c>
      <c r="BI4909">
        <v>112537.13625</v>
      </c>
      <c r="BJ4909">
        <v>35981.261249999996</v>
      </c>
    </row>
    <row r="4910" spans="11:62" x14ac:dyDescent="0.15">
      <c r="K4910">
        <v>2019</v>
      </c>
      <c r="L4910" t="s">
        <v>31</v>
      </c>
      <c r="M4910" t="s">
        <v>43</v>
      </c>
      <c r="N4910" t="s">
        <v>44</v>
      </c>
      <c r="O4910" t="s">
        <v>60</v>
      </c>
      <c r="P4910" t="s">
        <v>56</v>
      </c>
      <c r="Q4910" t="s">
        <v>59</v>
      </c>
      <c r="R4910">
        <v>13644</v>
      </c>
      <c r="S4910">
        <v>28488.672000000002</v>
      </c>
      <c r="T4910">
        <v>41878.347840000002</v>
      </c>
      <c r="U4910">
        <v>13389.67584</v>
      </c>
      <c r="AX4910" t="s">
        <v>31</v>
      </c>
      <c r="AY4910">
        <v>2019</v>
      </c>
      <c r="AZ4910">
        <v>1</v>
      </c>
      <c r="BA4910" t="s">
        <v>38</v>
      </c>
      <c r="BB4910" t="s">
        <v>43</v>
      </c>
      <c r="BC4910" t="s">
        <v>44</v>
      </c>
      <c r="BD4910" t="s">
        <v>61</v>
      </c>
      <c r="BE4910" t="s">
        <v>46</v>
      </c>
      <c r="BF4910" t="s">
        <v>49</v>
      </c>
      <c r="BG4910">
        <v>13159</v>
      </c>
      <c r="BH4910">
        <v>43885.264999999999</v>
      </c>
      <c r="BI4910">
        <v>63194.781600000002</v>
      </c>
      <c r="BJ4910">
        <v>19309.516600000003</v>
      </c>
    </row>
    <row r="4911" spans="11:62" x14ac:dyDescent="0.15">
      <c r="K4911">
        <v>2019</v>
      </c>
      <c r="L4911" t="s">
        <v>31</v>
      </c>
      <c r="M4911" t="s">
        <v>43</v>
      </c>
      <c r="N4911" t="s">
        <v>44</v>
      </c>
      <c r="O4911" t="s">
        <v>61</v>
      </c>
      <c r="P4911" t="s">
        <v>46</v>
      </c>
      <c r="Q4911" t="s">
        <v>47</v>
      </c>
      <c r="R4911">
        <v>8802</v>
      </c>
      <c r="S4911">
        <v>11037.708000000001</v>
      </c>
      <c r="T4911">
        <v>13355.626680000001</v>
      </c>
      <c r="U4911">
        <v>2317.9186800000007</v>
      </c>
      <c r="AX4911" t="s">
        <v>31</v>
      </c>
      <c r="AY4911">
        <v>2019</v>
      </c>
      <c r="AZ4911">
        <v>1</v>
      </c>
      <c r="BA4911" t="s">
        <v>38</v>
      </c>
      <c r="BB4911" t="s">
        <v>43</v>
      </c>
      <c r="BC4911" t="s">
        <v>44</v>
      </c>
      <c r="BD4911" t="s">
        <v>61</v>
      </c>
      <c r="BE4911" t="s">
        <v>46</v>
      </c>
      <c r="BF4911" t="s">
        <v>50</v>
      </c>
      <c r="BG4911">
        <v>9442</v>
      </c>
      <c r="BH4911">
        <v>49712.13</v>
      </c>
      <c r="BI4911">
        <v>66614.254199999996</v>
      </c>
      <c r="BJ4911">
        <v>16902.124199999998</v>
      </c>
    </row>
    <row r="4912" spans="11:62" x14ac:dyDescent="0.15">
      <c r="K4912">
        <v>2019</v>
      </c>
      <c r="L4912" t="s">
        <v>31</v>
      </c>
      <c r="M4912" t="s">
        <v>43</v>
      </c>
      <c r="N4912" t="s">
        <v>44</v>
      </c>
      <c r="O4912" t="s">
        <v>61</v>
      </c>
      <c r="P4912" t="s">
        <v>46</v>
      </c>
      <c r="Q4912" t="s">
        <v>48</v>
      </c>
      <c r="R4912">
        <v>18559</v>
      </c>
      <c r="S4912">
        <v>76555.875</v>
      </c>
      <c r="T4912">
        <v>112537.13625</v>
      </c>
      <c r="U4912">
        <v>35981.261249999996</v>
      </c>
      <c r="AX4912" t="s">
        <v>31</v>
      </c>
      <c r="AY4912">
        <v>2019</v>
      </c>
      <c r="AZ4912">
        <v>1</v>
      </c>
      <c r="BA4912" t="s">
        <v>38</v>
      </c>
      <c r="BB4912" t="s">
        <v>43</v>
      </c>
      <c r="BC4912" t="s">
        <v>44</v>
      </c>
      <c r="BD4912" t="s">
        <v>61</v>
      </c>
      <c r="BE4912" t="s">
        <v>51</v>
      </c>
      <c r="BF4912" t="s">
        <v>52</v>
      </c>
      <c r="BG4912">
        <v>17734</v>
      </c>
      <c r="BH4912">
        <v>112096.614</v>
      </c>
      <c r="BI4912">
        <v>151330.4289</v>
      </c>
      <c r="BJ4912">
        <v>39233.814899999998</v>
      </c>
    </row>
    <row r="4913" spans="11:62" x14ac:dyDescent="0.15">
      <c r="K4913">
        <v>2019</v>
      </c>
      <c r="L4913" t="s">
        <v>31</v>
      </c>
      <c r="M4913" t="s">
        <v>43</v>
      </c>
      <c r="N4913" t="s">
        <v>44</v>
      </c>
      <c r="O4913" t="s">
        <v>61</v>
      </c>
      <c r="P4913" t="s">
        <v>46</v>
      </c>
      <c r="Q4913" t="s">
        <v>49</v>
      </c>
      <c r="R4913">
        <v>13159</v>
      </c>
      <c r="S4913">
        <v>43885.264999999999</v>
      </c>
      <c r="T4913">
        <v>63194.781600000002</v>
      </c>
      <c r="U4913">
        <v>19309.516600000003</v>
      </c>
      <c r="AX4913" t="s">
        <v>31</v>
      </c>
      <c r="AY4913">
        <v>2019</v>
      </c>
      <c r="AZ4913">
        <v>1</v>
      </c>
      <c r="BA4913" t="s">
        <v>38</v>
      </c>
      <c r="BB4913" t="s">
        <v>43</v>
      </c>
      <c r="BC4913" t="s">
        <v>44</v>
      </c>
      <c r="BD4913" t="s">
        <v>61</v>
      </c>
      <c r="BE4913" t="s">
        <v>51</v>
      </c>
      <c r="BF4913" t="s">
        <v>53</v>
      </c>
      <c r="BG4913">
        <v>16915</v>
      </c>
      <c r="BH4913">
        <v>148378.38</v>
      </c>
      <c r="BI4913">
        <v>183989.1912</v>
      </c>
      <c r="BJ4913">
        <v>35610.811199999996</v>
      </c>
    </row>
    <row r="4914" spans="11:62" x14ac:dyDescent="0.15">
      <c r="K4914">
        <v>2019</v>
      </c>
      <c r="L4914" t="s">
        <v>31</v>
      </c>
      <c r="M4914" t="s">
        <v>43</v>
      </c>
      <c r="N4914" t="s">
        <v>44</v>
      </c>
      <c r="O4914" t="s">
        <v>61</v>
      </c>
      <c r="P4914" t="s">
        <v>46</v>
      </c>
      <c r="Q4914" t="s">
        <v>50</v>
      </c>
      <c r="R4914">
        <v>9442</v>
      </c>
      <c r="S4914">
        <v>49712.13</v>
      </c>
      <c r="T4914">
        <v>66614.254199999996</v>
      </c>
      <c r="U4914">
        <v>16902.124199999998</v>
      </c>
      <c r="AX4914" t="s">
        <v>31</v>
      </c>
      <c r="AY4914">
        <v>2019</v>
      </c>
      <c r="AZ4914">
        <v>1</v>
      </c>
      <c r="BA4914" t="s">
        <v>38</v>
      </c>
      <c r="BB4914" t="s">
        <v>43</v>
      </c>
      <c r="BC4914" t="s">
        <v>44</v>
      </c>
      <c r="BD4914" t="s">
        <v>61</v>
      </c>
      <c r="BE4914" t="s">
        <v>51</v>
      </c>
      <c r="BF4914" t="s">
        <v>54</v>
      </c>
      <c r="BG4914">
        <v>5170</v>
      </c>
      <c r="BH4914">
        <v>11580.8</v>
      </c>
      <c r="BI4914">
        <v>15749.887999999999</v>
      </c>
      <c r="BJ4914">
        <v>4169.0879999999997</v>
      </c>
    </row>
    <row r="4915" spans="11:62" x14ac:dyDescent="0.15">
      <c r="K4915">
        <v>2019</v>
      </c>
      <c r="L4915" t="s">
        <v>31</v>
      </c>
      <c r="M4915" t="s">
        <v>43</v>
      </c>
      <c r="N4915" t="s">
        <v>44</v>
      </c>
      <c r="O4915" t="s">
        <v>61</v>
      </c>
      <c r="P4915" t="s">
        <v>51</v>
      </c>
      <c r="Q4915" t="s">
        <v>52</v>
      </c>
      <c r="R4915">
        <v>17734</v>
      </c>
      <c r="S4915">
        <v>112096.614</v>
      </c>
      <c r="T4915">
        <v>151330.4289</v>
      </c>
      <c r="U4915">
        <v>39233.814899999998</v>
      </c>
      <c r="AX4915" t="s">
        <v>31</v>
      </c>
      <c r="AY4915">
        <v>2019</v>
      </c>
      <c r="AZ4915">
        <v>1</v>
      </c>
      <c r="BA4915" t="s">
        <v>38</v>
      </c>
      <c r="BB4915" t="s">
        <v>43</v>
      </c>
      <c r="BC4915" t="s">
        <v>44</v>
      </c>
      <c r="BD4915" t="s">
        <v>61</v>
      </c>
      <c r="BE4915" t="s">
        <v>51</v>
      </c>
      <c r="BF4915" t="s">
        <v>55</v>
      </c>
      <c r="BG4915">
        <v>10545</v>
      </c>
      <c r="BH4915">
        <v>64282.32</v>
      </c>
      <c r="BI4915">
        <v>88066.778399999996</v>
      </c>
      <c r="BJ4915">
        <v>23784.458399999996</v>
      </c>
    </row>
    <row r="4916" spans="11:62" x14ac:dyDescent="0.15">
      <c r="K4916">
        <v>2019</v>
      </c>
      <c r="L4916" t="s">
        <v>31</v>
      </c>
      <c r="M4916" t="s">
        <v>43</v>
      </c>
      <c r="N4916" t="s">
        <v>44</v>
      </c>
      <c r="O4916" t="s">
        <v>61</v>
      </c>
      <c r="P4916" t="s">
        <v>51</v>
      </c>
      <c r="Q4916" t="s">
        <v>53</v>
      </c>
      <c r="R4916">
        <v>16915</v>
      </c>
      <c r="S4916">
        <v>148378.38</v>
      </c>
      <c r="T4916">
        <v>183989.1912</v>
      </c>
      <c r="U4916">
        <v>35610.811199999996</v>
      </c>
      <c r="AX4916" t="s">
        <v>31</v>
      </c>
      <c r="AY4916">
        <v>2019</v>
      </c>
      <c r="AZ4916">
        <v>1</v>
      </c>
      <c r="BA4916" t="s">
        <v>38</v>
      </c>
      <c r="BB4916" t="s">
        <v>43</v>
      </c>
      <c r="BC4916" t="s">
        <v>44</v>
      </c>
      <c r="BD4916" t="s">
        <v>61</v>
      </c>
      <c r="BE4916" t="s">
        <v>56</v>
      </c>
      <c r="BF4916" t="s">
        <v>57</v>
      </c>
      <c r="BG4916">
        <v>16807</v>
      </c>
      <c r="BH4916">
        <v>254205.87499999997</v>
      </c>
      <c r="BI4916">
        <v>307589.10874999996</v>
      </c>
      <c r="BJ4916">
        <v>53383.233749999985</v>
      </c>
    </row>
    <row r="4917" spans="11:62" x14ac:dyDescent="0.15">
      <c r="K4917">
        <v>2019</v>
      </c>
      <c r="L4917" t="s">
        <v>31</v>
      </c>
      <c r="M4917" t="s">
        <v>43</v>
      </c>
      <c r="N4917" t="s">
        <v>44</v>
      </c>
      <c r="O4917" t="s">
        <v>61</v>
      </c>
      <c r="P4917" t="s">
        <v>51</v>
      </c>
      <c r="Q4917" t="s">
        <v>54</v>
      </c>
      <c r="R4917">
        <v>5170</v>
      </c>
      <c r="S4917">
        <v>11580.8</v>
      </c>
      <c r="T4917">
        <v>15749.887999999999</v>
      </c>
      <c r="U4917">
        <v>4169.0879999999997</v>
      </c>
      <c r="AX4917" t="s">
        <v>31</v>
      </c>
      <c r="AY4917">
        <v>2019</v>
      </c>
      <c r="AZ4917">
        <v>1</v>
      </c>
      <c r="BA4917" t="s">
        <v>38</v>
      </c>
      <c r="BB4917" t="s">
        <v>43</v>
      </c>
      <c r="BC4917" t="s">
        <v>44</v>
      </c>
      <c r="BD4917" t="s">
        <v>61</v>
      </c>
      <c r="BE4917" t="s">
        <v>56</v>
      </c>
      <c r="BF4917" t="s">
        <v>58</v>
      </c>
      <c r="BG4917">
        <v>6128</v>
      </c>
      <c r="BH4917">
        <v>58215.999999999993</v>
      </c>
      <c r="BI4917">
        <v>70441.359999999986</v>
      </c>
      <c r="BJ4917">
        <v>12225.359999999993</v>
      </c>
    </row>
    <row r="4918" spans="11:62" x14ac:dyDescent="0.15">
      <c r="K4918">
        <v>2019</v>
      </c>
      <c r="L4918" t="s">
        <v>31</v>
      </c>
      <c r="M4918" t="s">
        <v>43</v>
      </c>
      <c r="N4918" t="s">
        <v>44</v>
      </c>
      <c r="O4918" t="s">
        <v>61</v>
      </c>
      <c r="P4918" t="s">
        <v>51</v>
      </c>
      <c r="Q4918" t="s">
        <v>55</v>
      </c>
      <c r="R4918">
        <v>10545</v>
      </c>
      <c r="S4918">
        <v>64282.32</v>
      </c>
      <c r="T4918">
        <v>88066.778399999996</v>
      </c>
      <c r="U4918">
        <v>23784.458399999996</v>
      </c>
      <c r="AX4918" t="s">
        <v>31</v>
      </c>
      <c r="AY4918">
        <v>2019</v>
      </c>
      <c r="AZ4918">
        <v>1</v>
      </c>
      <c r="BA4918" t="s">
        <v>38</v>
      </c>
      <c r="BB4918" t="s">
        <v>43</v>
      </c>
      <c r="BC4918" t="s">
        <v>44</v>
      </c>
      <c r="BD4918" t="s">
        <v>61</v>
      </c>
      <c r="BE4918" t="s">
        <v>56</v>
      </c>
      <c r="BF4918" t="s">
        <v>59</v>
      </c>
      <c r="BG4918">
        <v>10375</v>
      </c>
      <c r="BH4918">
        <v>21102.75</v>
      </c>
      <c r="BI4918">
        <v>29121.794999999998</v>
      </c>
      <c r="BJ4918">
        <v>8019.0449999999983</v>
      </c>
    </row>
    <row r="4919" spans="11:62" x14ac:dyDescent="0.15">
      <c r="K4919">
        <v>2019</v>
      </c>
      <c r="L4919" t="s">
        <v>31</v>
      </c>
      <c r="M4919" t="s">
        <v>43</v>
      </c>
      <c r="N4919" t="s">
        <v>44</v>
      </c>
      <c r="O4919" t="s">
        <v>61</v>
      </c>
      <c r="P4919" t="s">
        <v>56</v>
      </c>
      <c r="Q4919" t="s">
        <v>57</v>
      </c>
      <c r="R4919">
        <v>16807</v>
      </c>
      <c r="S4919">
        <v>254205.87499999997</v>
      </c>
      <c r="T4919">
        <v>307589.10874999996</v>
      </c>
      <c r="U4919">
        <v>53383.233749999985</v>
      </c>
      <c r="AX4919" t="s">
        <v>31</v>
      </c>
      <c r="AY4919">
        <v>2019</v>
      </c>
      <c r="AZ4919">
        <v>1</v>
      </c>
      <c r="BA4919" t="s">
        <v>38</v>
      </c>
      <c r="BB4919" t="s">
        <v>62</v>
      </c>
      <c r="BC4919" t="s">
        <v>44</v>
      </c>
      <c r="BD4919" t="s">
        <v>63</v>
      </c>
      <c r="BE4919" t="s">
        <v>46</v>
      </c>
      <c r="BF4919" t="s">
        <v>47</v>
      </c>
      <c r="BG4919">
        <v>14093</v>
      </c>
      <c r="BH4919">
        <v>19067.829000000002</v>
      </c>
      <c r="BI4919">
        <v>25169.534280000003</v>
      </c>
      <c r="BJ4919">
        <v>6101.7052800000019</v>
      </c>
    </row>
    <row r="4920" spans="11:62" x14ac:dyDescent="0.15">
      <c r="K4920">
        <v>2019</v>
      </c>
      <c r="L4920" t="s">
        <v>31</v>
      </c>
      <c r="M4920" t="s">
        <v>43</v>
      </c>
      <c r="N4920" t="s">
        <v>44</v>
      </c>
      <c r="O4920" t="s">
        <v>61</v>
      </c>
      <c r="P4920" t="s">
        <v>56</v>
      </c>
      <c r="Q4920" t="s">
        <v>58</v>
      </c>
      <c r="R4920">
        <v>6128</v>
      </c>
      <c r="S4920">
        <v>58215.999999999993</v>
      </c>
      <c r="T4920">
        <v>70441.359999999986</v>
      </c>
      <c r="U4920">
        <v>12225.359999999993</v>
      </c>
      <c r="AX4920" t="s">
        <v>31</v>
      </c>
      <c r="AY4920">
        <v>2019</v>
      </c>
      <c r="AZ4920">
        <v>1</v>
      </c>
      <c r="BA4920" t="s">
        <v>38</v>
      </c>
      <c r="BB4920" t="s">
        <v>62</v>
      </c>
      <c r="BC4920" t="s">
        <v>44</v>
      </c>
      <c r="BD4920" t="s">
        <v>63</v>
      </c>
      <c r="BE4920" t="s">
        <v>46</v>
      </c>
      <c r="BF4920" t="s">
        <v>48</v>
      </c>
      <c r="BG4920">
        <v>18859</v>
      </c>
      <c r="BH4920">
        <v>79660.415999999997</v>
      </c>
      <c r="BI4920">
        <v>112321.18656</v>
      </c>
      <c r="BJ4920">
        <v>32660.770560000004</v>
      </c>
    </row>
    <row r="4921" spans="11:62" x14ac:dyDescent="0.15">
      <c r="K4921">
        <v>2019</v>
      </c>
      <c r="L4921" t="s">
        <v>31</v>
      </c>
      <c r="M4921" t="s">
        <v>43</v>
      </c>
      <c r="N4921" t="s">
        <v>44</v>
      </c>
      <c r="O4921" t="s">
        <v>61</v>
      </c>
      <c r="P4921" t="s">
        <v>56</v>
      </c>
      <c r="Q4921" t="s">
        <v>59</v>
      </c>
      <c r="R4921">
        <v>10375</v>
      </c>
      <c r="S4921">
        <v>21102.75</v>
      </c>
      <c r="T4921">
        <v>29121.794999999998</v>
      </c>
      <c r="U4921">
        <v>8019.0449999999983</v>
      </c>
      <c r="AX4921" t="s">
        <v>31</v>
      </c>
      <c r="AY4921">
        <v>2019</v>
      </c>
      <c r="AZ4921">
        <v>1</v>
      </c>
      <c r="BA4921" t="s">
        <v>38</v>
      </c>
      <c r="BB4921" t="s">
        <v>62</v>
      </c>
      <c r="BC4921" t="s">
        <v>44</v>
      </c>
      <c r="BD4921" t="s">
        <v>63</v>
      </c>
      <c r="BE4921" t="s">
        <v>46</v>
      </c>
      <c r="BF4921" t="s">
        <v>49</v>
      </c>
      <c r="BG4921">
        <v>5112</v>
      </c>
      <c r="BH4921">
        <v>16752.023999999998</v>
      </c>
      <c r="BI4921">
        <v>20772.509759999997</v>
      </c>
      <c r="BJ4921">
        <v>4020.4857599999996</v>
      </c>
    </row>
    <row r="4922" spans="11:62" x14ac:dyDescent="0.15">
      <c r="K4922">
        <v>2019</v>
      </c>
      <c r="L4922" t="s">
        <v>31</v>
      </c>
      <c r="M4922" t="s">
        <v>62</v>
      </c>
      <c r="N4922" t="s">
        <v>44</v>
      </c>
      <c r="O4922" t="s">
        <v>63</v>
      </c>
      <c r="P4922" t="s">
        <v>46</v>
      </c>
      <c r="Q4922" t="s">
        <v>47</v>
      </c>
      <c r="R4922">
        <v>14093</v>
      </c>
      <c r="S4922">
        <v>19067.829000000002</v>
      </c>
      <c r="T4922">
        <v>25169.534280000003</v>
      </c>
      <c r="U4922">
        <v>6101.7052800000019</v>
      </c>
      <c r="AX4922" t="s">
        <v>31</v>
      </c>
      <c r="AY4922">
        <v>2019</v>
      </c>
      <c r="AZ4922">
        <v>1</v>
      </c>
      <c r="BA4922" t="s">
        <v>38</v>
      </c>
      <c r="BB4922" t="s">
        <v>62</v>
      </c>
      <c r="BC4922" t="s">
        <v>44</v>
      </c>
      <c r="BD4922" t="s">
        <v>63</v>
      </c>
      <c r="BE4922" t="s">
        <v>46</v>
      </c>
      <c r="BF4922" t="s">
        <v>50</v>
      </c>
      <c r="BG4922">
        <v>19755</v>
      </c>
      <c r="BH4922">
        <v>102232.125</v>
      </c>
      <c r="BI4922">
        <v>145169.61749999999</v>
      </c>
      <c r="BJ4922">
        <v>42937.492499999993</v>
      </c>
    </row>
    <row r="4923" spans="11:62" x14ac:dyDescent="0.15">
      <c r="K4923">
        <v>2019</v>
      </c>
      <c r="L4923" t="s">
        <v>31</v>
      </c>
      <c r="M4923" t="s">
        <v>62</v>
      </c>
      <c r="N4923" t="s">
        <v>44</v>
      </c>
      <c r="O4923" t="s">
        <v>63</v>
      </c>
      <c r="P4923" t="s">
        <v>46</v>
      </c>
      <c r="Q4923" t="s">
        <v>48</v>
      </c>
      <c r="R4923">
        <v>18859</v>
      </c>
      <c r="S4923">
        <v>79660.415999999997</v>
      </c>
      <c r="T4923">
        <v>112321.18656</v>
      </c>
      <c r="U4923">
        <v>32660.770560000004</v>
      </c>
      <c r="AX4923" t="s">
        <v>31</v>
      </c>
      <c r="AY4923">
        <v>2019</v>
      </c>
      <c r="AZ4923">
        <v>1</v>
      </c>
      <c r="BA4923" t="s">
        <v>38</v>
      </c>
      <c r="BB4923" t="s">
        <v>62</v>
      </c>
      <c r="BC4923" t="s">
        <v>44</v>
      </c>
      <c r="BD4923" t="s">
        <v>63</v>
      </c>
      <c r="BE4923" t="s">
        <v>51</v>
      </c>
      <c r="BF4923" t="s">
        <v>52</v>
      </c>
      <c r="BG4923">
        <v>8993</v>
      </c>
      <c r="BH4923">
        <v>51997.526000000005</v>
      </c>
      <c r="BI4923">
        <v>67596.783800000005</v>
      </c>
      <c r="BJ4923">
        <v>15599.257799999999</v>
      </c>
    </row>
    <row r="4924" spans="11:62" x14ac:dyDescent="0.15">
      <c r="K4924">
        <v>2019</v>
      </c>
      <c r="L4924" t="s">
        <v>31</v>
      </c>
      <c r="M4924" t="s">
        <v>62</v>
      </c>
      <c r="N4924" t="s">
        <v>44</v>
      </c>
      <c r="O4924" t="s">
        <v>63</v>
      </c>
      <c r="P4924" t="s">
        <v>46</v>
      </c>
      <c r="Q4924" t="s">
        <v>49</v>
      </c>
      <c r="R4924">
        <v>5112</v>
      </c>
      <c r="S4924">
        <v>16752.023999999998</v>
      </c>
      <c r="T4924">
        <v>20772.509759999997</v>
      </c>
      <c r="U4924">
        <v>4020.4857599999996</v>
      </c>
      <c r="AX4924" t="s">
        <v>31</v>
      </c>
      <c r="AY4924">
        <v>2019</v>
      </c>
      <c r="AZ4924">
        <v>1</v>
      </c>
      <c r="BA4924" t="s">
        <v>38</v>
      </c>
      <c r="BB4924" t="s">
        <v>62</v>
      </c>
      <c r="BC4924" t="s">
        <v>44</v>
      </c>
      <c r="BD4924" t="s">
        <v>63</v>
      </c>
      <c r="BE4924" t="s">
        <v>51</v>
      </c>
      <c r="BF4924" t="s">
        <v>53</v>
      </c>
      <c r="BG4924">
        <v>14662</v>
      </c>
      <c r="BH4924">
        <v>129612.07999999999</v>
      </c>
      <c r="BI4924">
        <v>162015.09999999998</v>
      </c>
      <c r="BJ4924">
        <v>32403.01999999999</v>
      </c>
    </row>
    <row r="4925" spans="11:62" x14ac:dyDescent="0.15">
      <c r="K4925">
        <v>2019</v>
      </c>
      <c r="L4925" t="s">
        <v>31</v>
      </c>
      <c r="M4925" t="s">
        <v>62</v>
      </c>
      <c r="N4925" t="s">
        <v>44</v>
      </c>
      <c r="O4925" t="s">
        <v>63</v>
      </c>
      <c r="P4925" t="s">
        <v>46</v>
      </c>
      <c r="Q4925" t="s">
        <v>50</v>
      </c>
      <c r="R4925">
        <v>19755</v>
      </c>
      <c r="S4925">
        <v>102232.125</v>
      </c>
      <c r="T4925">
        <v>145169.61749999999</v>
      </c>
      <c r="U4925">
        <v>42937.492499999993</v>
      </c>
      <c r="AX4925" t="s">
        <v>31</v>
      </c>
      <c r="AY4925">
        <v>2019</v>
      </c>
      <c r="AZ4925">
        <v>1</v>
      </c>
      <c r="BA4925" t="s">
        <v>38</v>
      </c>
      <c r="BB4925" t="s">
        <v>62</v>
      </c>
      <c r="BC4925" t="s">
        <v>44</v>
      </c>
      <c r="BD4925" t="s">
        <v>63</v>
      </c>
      <c r="BE4925" t="s">
        <v>51</v>
      </c>
      <c r="BF4925" t="s">
        <v>54</v>
      </c>
      <c r="BG4925">
        <v>15438</v>
      </c>
      <c r="BH4925">
        <v>33963.599999999999</v>
      </c>
      <c r="BI4925">
        <v>48228.312000000005</v>
      </c>
      <c r="BJ4925">
        <v>14264.712000000007</v>
      </c>
    </row>
    <row r="4926" spans="11:62" x14ac:dyDescent="0.15">
      <c r="K4926">
        <v>2019</v>
      </c>
      <c r="L4926" t="s">
        <v>31</v>
      </c>
      <c r="M4926" t="s">
        <v>62</v>
      </c>
      <c r="N4926" t="s">
        <v>44</v>
      </c>
      <c r="O4926" t="s">
        <v>63</v>
      </c>
      <c r="P4926" t="s">
        <v>51</v>
      </c>
      <c r="Q4926" t="s">
        <v>52</v>
      </c>
      <c r="R4926">
        <v>8993</v>
      </c>
      <c r="S4926">
        <v>51997.526000000005</v>
      </c>
      <c r="T4926">
        <v>67596.783800000005</v>
      </c>
      <c r="U4926">
        <v>15599.257799999999</v>
      </c>
      <c r="AX4926" t="s">
        <v>31</v>
      </c>
      <c r="AY4926">
        <v>2019</v>
      </c>
      <c r="AZ4926">
        <v>1</v>
      </c>
      <c r="BA4926" t="s">
        <v>38</v>
      </c>
      <c r="BB4926" t="s">
        <v>62</v>
      </c>
      <c r="BC4926" t="s">
        <v>44</v>
      </c>
      <c r="BD4926" t="s">
        <v>63</v>
      </c>
      <c r="BE4926" t="s">
        <v>51</v>
      </c>
      <c r="BF4926" t="s">
        <v>55</v>
      </c>
      <c r="BG4926">
        <v>7286</v>
      </c>
      <c r="BH4926">
        <v>40218.719999999994</v>
      </c>
      <c r="BI4926">
        <v>55904.020799999991</v>
      </c>
      <c r="BJ4926">
        <v>15685.300799999997</v>
      </c>
    </row>
    <row r="4927" spans="11:62" x14ac:dyDescent="0.15">
      <c r="K4927">
        <v>2019</v>
      </c>
      <c r="L4927" t="s">
        <v>31</v>
      </c>
      <c r="M4927" t="s">
        <v>62</v>
      </c>
      <c r="N4927" t="s">
        <v>44</v>
      </c>
      <c r="O4927" t="s">
        <v>63</v>
      </c>
      <c r="P4927" t="s">
        <v>51</v>
      </c>
      <c r="Q4927" t="s">
        <v>53</v>
      </c>
      <c r="R4927">
        <v>14662</v>
      </c>
      <c r="S4927">
        <v>129612.07999999999</v>
      </c>
      <c r="T4927">
        <v>162015.09999999998</v>
      </c>
      <c r="U4927">
        <v>32403.01999999999</v>
      </c>
      <c r="AX4927" t="s">
        <v>31</v>
      </c>
      <c r="AY4927">
        <v>2019</v>
      </c>
      <c r="AZ4927">
        <v>1</v>
      </c>
      <c r="BA4927" t="s">
        <v>38</v>
      </c>
      <c r="BB4927" t="s">
        <v>62</v>
      </c>
      <c r="BC4927" t="s">
        <v>44</v>
      </c>
      <c r="BD4927" t="s">
        <v>63</v>
      </c>
      <c r="BE4927" t="s">
        <v>56</v>
      </c>
      <c r="BF4927" t="s">
        <v>57</v>
      </c>
      <c r="BG4927">
        <v>9069</v>
      </c>
      <c r="BH4927">
        <v>122903.08799999999</v>
      </c>
      <c r="BI4927">
        <v>157315.95263999997</v>
      </c>
      <c r="BJ4927">
        <v>34412.864639999985</v>
      </c>
    </row>
    <row r="4928" spans="11:62" x14ac:dyDescent="0.15">
      <c r="K4928">
        <v>2019</v>
      </c>
      <c r="L4928" t="s">
        <v>31</v>
      </c>
      <c r="M4928" t="s">
        <v>62</v>
      </c>
      <c r="N4928" t="s">
        <v>44</v>
      </c>
      <c r="O4928" t="s">
        <v>63</v>
      </c>
      <c r="P4928" t="s">
        <v>51</v>
      </c>
      <c r="Q4928" t="s">
        <v>54</v>
      </c>
      <c r="R4928">
        <v>15438</v>
      </c>
      <c r="S4928">
        <v>33963.599999999999</v>
      </c>
      <c r="T4928">
        <v>48228.312000000005</v>
      </c>
      <c r="U4928">
        <v>14264.712000000007</v>
      </c>
      <c r="AX4928" t="s">
        <v>31</v>
      </c>
      <c r="AY4928">
        <v>2019</v>
      </c>
      <c r="AZ4928">
        <v>1</v>
      </c>
      <c r="BA4928" t="s">
        <v>38</v>
      </c>
      <c r="BB4928" t="s">
        <v>62</v>
      </c>
      <c r="BC4928" t="s">
        <v>44</v>
      </c>
      <c r="BD4928" t="s">
        <v>63</v>
      </c>
      <c r="BE4928" t="s">
        <v>56</v>
      </c>
      <c r="BF4928" t="s">
        <v>58</v>
      </c>
      <c r="BG4928">
        <v>10041</v>
      </c>
      <c r="BH4928">
        <v>83942.75999999998</v>
      </c>
      <c r="BI4928">
        <v>124235.28479999996</v>
      </c>
      <c r="BJ4928">
        <v>40292.524799999985</v>
      </c>
    </row>
    <row r="4929" spans="11:62" x14ac:dyDescent="0.15">
      <c r="K4929">
        <v>2019</v>
      </c>
      <c r="L4929" t="s">
        <v>31</v>
      </c>
      <c r="M4929" t="s">
        <v>62</v>
      </c>
      <c r="N4929" t="s">
        <v>44</v>
      </c>
      <c r="O4929" t="s">
        <v>63</v>
      </c>
      <c r="P4929" t="s">
        <v>51</v>
      </c>
      <c r="Q4929" t="s">
        <v>55</v>
      </c>
      <c r="R4929">
        <v>7286</v>
      </c>
      <c r="S4929">
        <v>40218.719999999994</v>
      </c>
      <c r="T4929">
        <v>55904.020799999991</v>
      </c>
      <c r="U4929">
        <v>15685.300799999997</v>
      </c>
      <c r="AX4929" t="s">
        <v>31</v>
      </c>
      <c r="AY4929">
        <v>2019</v>
      </c>
      <c r="AZ4929">
        <v>1</v>
      </c>
      <c r="BA4929" t="s">
        <v>38</v>
      </c>
      <c r="BB4929" t="s">
        <v>62</v>
      </c>
      <c r="BC4929" t="s">
        <v>44</v>
      </c>
      <c r="BD4929" t="s">
        <v>63</v>
      </c>
      <c r="BE4929" t="s">
        <v>56</v>
      </c>
      <c r="BF4929" t="s">
        <v>59</v>
      </c>
      <c r="BG4929">
        <v>11866</v>
      </c>
      <c r="BH4929">
        <v>23921.856</v>
      </c>
      <c r="BI4929">
        <v>32055.287039999999</v>
      </c>
      <c r="BJ4929">
        <v>8133.4310399999995</v>
      </c>
    </row>
    <row r="4930" spans="11:62" x14ac:dyDescent="0.15">
      <c r="K4930">
        <v>2019</v>
      </c>
      <c r="L4930" t="s">
        <v>31</v>
      </c>
      <c r="M4930" t="s">
        <v>62</v>
      </c>
      <c r="N4930" t="s">
        <v>44</v>
      </c>
      <c r="O4930" t="s">
        <v>63</v>
      </c>
      <c r="P4930" t="s">
        <v>56</v>
      </c>
      <c r="Q4930" t="s">
        <v>57</v>
      </c>
      <c r="R4930">
        <v>9069</v>
      </c>
      <c r="S4930">
        <v>122903.08799999999</v>
      </c>
      <c r="T4930">
        <v>157315.95263999997</v>
      </c>
      <c r="U4930">
        <v>34412.864639999985</v>
      </c>
      <c r="AX4930" t="s">
        <v>31</v>
      </c>
      <c r="AY4930">
        <v>2019</v>
      </c>
      <c r="AZ4930">
        <v>1</v>
      </c>
      <c r="BA4930" t="s">
        <v>38</v>
      </c>
      <c r="BB4930" t="s">
        <v>62</v>
      </c>
      <c r="BC4930" t="s">
        <v>44</v>
      </c>
      <c r="BD4930" t="s">
        <v>64</v>
      </c>
      <c r="BE4930" t="s">
        <v>46</v>
      </c>
      <c r="BF4930" t="s">
        <v>47</v>
      </c>
      <c r="BG4930">
        <v>11866</v>
      </c>
      <c r="BH4930">
        <v>16315.75</v>
      </c>
      <c r="BI4930">
        <v>21210.474999999999</v>
      </c>
      <c r="BJ4930">
        <v>4894.7249999999985</v>
      </c>
    </row>
    <row r="4931" spans="11:62" x14ac:dyDescent="0.15">
      <c r="K4931">
        <v>2019</v>
      </c>
      <c r="L4931" t="s">
        <v>31</v>
      </c>
      <c r="M4931" t="s">
        <v>62</v>
      </c>
      <c r="N4931" t="s">
        <v>44</v>
      </c>
      <c r="O4931" t="s">
        <v>63</v>
      </c>
      <c r="P4931" t="s">
        <v>56</v>
      </c>
      <c r="Q4931" t="s">
        <v>58</v>
      </c>
      <c r="R4931">
        <v>10041</v>
      </c>
      <c r="S4931">
        <v>83942.75999999998</v>
      </c>
      <c r="T4931">
        <v>124235.28479999996</v>
      </c>
      <c r="U4931">
        <v>40292.524799999985</v>
      </c>
      <c r="AX4931" t="s">
        <v>31</v>
      </c>
      <c r="AY4931">
        <v>2019</v>
      </c>
      <c r="AZ4931">
        <v>1</v>
      </c>
      <c r="BA4931" t="s">
        <v>38</v>
      </c>
      <c r="BB4931" t="s">
        <v>62</v>
      </c>
      <c r="BC4931" t="s">
        <v>44</v>
      </c>
      <c r="BD4931" t="s">
        <v>64</v>
      </c>
      <c r="BE4931" t="s">
        <v>46</v>
      </c>
      <c r="BF4931" t="s">
        <v>48</v>
      </c>
      <c r="BG4931">
        <v>5230</v>
      </c>
      <c r="BH4931">
        <v>21573.75</v>
      </c>
      <c r="BI4931">
        <v>26967.1875</v>
      </c>
      <c r="BJ4931">
        <v>5393.4375</v>
      </c>
    </row>
    <row r="4932" spans="11:62" x14ac:dyDescent="0.15">
      <c r="K4932">
        <v>2019</v>
      </c>
      <c r="L4932" t="s">
        <v>31</v>
      </c>
      <c r="M4932" t="s">
        <v>62</v>
      </c>
      <c r="N4932" t="s">
        <v>44</v>
      </c>
      <c r="O4932" t="s">
        <v>63</v>
      </c>
      <c r="P4932" t="s">
        <v>56</v>
      </c>
      <c r="Q4932" t="s">
        <v>59</v>
      </c>
      <c r="R4932">
        <v>11866</v>
      </c>
      <c r="S4932">
        <v>23921.856</v>
      </c>
      <c r="T4932">
        <v>32055.287039999999</v>
      </c>
      <c r="U4932">
        <v>8133.4310399999995</v>
      </c>
      <c r="AX4932" t="s">
        <v>31</v>
      </c>
      <c r="AY4932">
        <v>2019</v>
      </c>
      <c r="AZ4932">
        <v>1</v>
      </c>
      <c r="BA4932" t="s">
        <v>38</v>
      </c>
      <c r="BB4932" t="s">
        <v>62</v>
      </c>
      <c r="BC4932" t="s">
        <v>44</v>
      </c>
      <c r="BD4932" t="s">
        <v>64</v>
      </c>
      <c r="BE4932" t="s">
        <v>46</v>
      </c>
      <c r="BF4932" t="s">
        <v>49</v>
      </c>
      <c r="BG4932">
        <v>10525</v>
      </c>
      <c r="BH4932">
        <v>38763.574999999997</v>
      </c>
      <c r="BI4932">
        <v>56982.455249999992</v>
      </c>
      <c r="BJ4932">
        <v>18218.880249999995</v>
      </c>
    </row>
    <row r="4933" spans="11:62" x14ac:dyDescent="0.15">
      <c r="K4933">
        <v>2019</v>
      </c>
      <c r="L4933" t="s">
        <v>31</v>
      </c>
      <c r="M4933" t="s">
        <v>62</v>
      </c>
      <c r="N4933" t="s">
        <v>44</v>
      </c>
      <c r="O4933" t="s">
        <v>64</v>
      </c>
      <c r="P4933" t="s">
        <v>46</v>
      </c>
      <c r="Q4933" t="s">
        <v>47</v>
      </c>
      <c r="R4933">
        <v>11866</v>
      </c>
      <c r="S4933">
        <v>16315.75</v>
      </c>
      <c r="T4933">
        <v>21210.474999999999</v>
      </c>
      <c r="U4933">
        <v>4894.7249999999985</v>
      </c>
      <c r="AX4933" t="s">
        <v>31</v>
      </c>
      <c r="AY4933">
        <v>2019</v>
      </c>
      <c r="AZ4933">
        <v>1</v>
      </c>
      <c r="BA4933" t="s">
        <v>38</v>
      </c>
      <c r="BB4933" t="s">
        <v>62</v>
      </c>
      <c r="BC4933" t="s">
        <v>44</v>
      </c>
      <c r="BD4933" t="s">
        <v>64</v>
      </c>
      <c r="BE4933" t="s">
        <v>46</v>
      </c>
      <c r="BF4933" t="s">
        <v>50</v>
      </c>
      <c r="BG4933">
        <v>10020</v>
      </c>
      <c r="BH4933">
        <v>50500.800000000003</v>
      </c>
      <c r="BI4933">
        <v>73731.168000000005</v>
      </c>
      <c r="BJ4933">
        <v>23230.368000000002</v>
      </c>
    </row>
    <row r="4934" spans="11:62" x14ac:dyDescent="0.15">
      <c r="K4934">
        <v>2019</v>
      </c>
      <c r="L4934" t="s">
        <v>31</v>
      </c>
      <c r="M4934" t="s">
        <v>62</v>
      </c>
      <c r="N4934" t="s">
        <v>44</v>
      </c>
      <c r="O4934" t="s">
        <v>64</v>
      </c>
      <c r="P4934" t="s">
        <v>46</v>
      </c>
      <c r="Q4934" t="s">
        <v>48</v>
      </c>
      <c r="R4934">
        <v>5230</v>
      </c>
      <c r="S4934">
        <v>21573.75</v>
      </c>
      <c r="T4934">
        <v>26967.1875</v>
      </c>
      <c r="U4934">
        <v>5393.4375</v>
      </c>
      <c r="AX4934" t="s">
        <v>31</v>
      </c>
      <c r="AY4934">
        <v>2019</v>
      </c>
      <c r="AZ4934">
        <v>1</v>
      </c>
      <c r="BA4934" t="s">
        <v>38</v>
      </c>
      <c r="BB4934" t="s">
        <v>62</v>
      </c>
      <c r="BC4934" t="s">
        <v>44</v>
      </c>
      <c r="BD4934" t="s">
        <v>64</v>
      </c>
      <c r="BE4934" t="s">
        <v>51</v>
      </c>
      <c r="BF4934" t="s">
        <v>52</v>
      </c>
      <c r="BG4934">
        <v>6117</v>
      </c>
      <c r="BH4934">
        <v>33570.096000000005</v>
      </c>
      <c r="BI4934">
        <v>43305.423840000003</v>
      </c>
      <c r="BJ4934">
        <v>9735.3278399999981</v>
      </c>
    </row>
    <row r="4935" spans="11:62" x14ac:dyDescent="0.15">
      <c r="K4935">
        <v>2019</v>
      </c>
      <c r="L4935" t="s">
        <v>31</v>
      </c>
      <c r="M4935" t="s">
        <v>62</v>
      </c>
      <c r="N4935" t="s">
        <v>44</v>
      </c>
      <c r="O4935" t="s">
        <v>64</v>
      </c>
      <c r="P4935" t="s">
        <v>46</v>
      </c>
      <c r="Q4935" t="s">
        <v>49</v>
      </c>
      <c r="R4935">
        <v>10525</v>
      </c>
      <c r="S4935">
        <v>38763.574999999997</v>
      </c>
      <c r="T4935">
        <v>56982.455249999992</v>
      </c>
      <c r="U4935">
        <v>18218.880249999995</v>
      </c>
      <c r="AX4935" t="s">
        <v>31</v>
      </c>
      <c r="AY4935">
        <v>2019</v>
      </c>
      <c r="AZ4935">
        <v>1</v>
      </c>
      <c r="BA4935" t="s">
        <v>38</v>
      </c>
      <c r="BB4935" t="s">
        <v>62</v>
      </c>
      <c r="BC4935" t="s">
        <v>44</v>
      </c>
      <c r="BD4935" t="s">
        <v>64</v>
      </c>
      <c r="BE4935" t="s">
        <v>51</v>
      </c>
      <c r="BF4935" t="s">
        <v>53</v>
      </c>
      <c r="BG4935">
        <v>9992</v>
      </c>
      <c r="BH4935">
        <v>79496.351999999999</v>
      </c>
      <c r="BI4935">
        <v>100960.36704</v>
      </c>
      <c r="BJ4935">
        <v>21464.015039999998</v>
      </c>
    </row>
    <row r="4936" spans="11:62" x14ac:dyDescent="0.15">
      <c r="K4936">
        <v>2019</v>
      </c>
      <c r="L4936" t="s">
        <v>31</v>
      </c>
      <c r="M4936" t="s">
        <v>62</v>
      </c>
      <c r="N4936" t="s">
        <v>44</v>
      </c>
      <c r="O4936" t="s">
        <v>64</v>
      </c>
      <c r="P4936" t="s">
        <v>46</v>
      </c>
      <c r="Q4936" t="s">
        <v>50</v>
      </c>
      <c r="R4936">
        <v>10020</v>
      </c>
      <c r="S4936">
        <v>50500.800000000003</v>
      </c>
      <c r="T4936">
        <v>73731.168000000005</v>
      </c>
      <c r="U4936">
        <v>23230.368000000002</v>
      </c>
      <c r="AX4936" t="s">
        <v>31</v>
      </c>
      <c r="AY4936">
        <v>2019</v>
      </c>
      <c r="AZ4936">
        <v>1</v>
      </c>
      <c r="BA4936" t="s">
        <v>38</v>
      </c>
      <c r="BB4936" t="s">
        <v>62</v>
      </c>
      <c r="BC4936" t="s">
        <v>44</v>
      </c>
      <c r="BD4936" t="s">
        <v>64</v>
      </c>
      <c r="BE4936" t="s">
        <v>51</v>
      </c>
      <c r="BF4936" t="s">
        <v>54</v>
      </c>
      <c r="BG4936">
        <v>15008</v>
      </c>
      <c r="BH4936">
        <v>36319.360000000001</v>
      </c>
      <c r="BI4936">
        <v>53026.265600000006</v>
      </c>
      <c r="BJ4936">
        <v>16706.905600000006</v>
      </c>
    </row>
    <row r="4937" spans="11:62" x14ac:dyDescent="0.15">
      <c r="K4937">
        <v>2019</v>
      </c>
      <c r="L4937" t="s">
        <v>31</v>
      </c>
      <c r="M4937" t="s">
        <v>62</v>
      </c>
      <c r="N4937" t="s">
        <v>44</v>
      </c>
      <c r="O4937" t="s">
        <v>64</v>
      </c>
      <c r="P4937" t="s">
        <v>51</v>
      </c>
      <c r="Q4937" t="s">
        <v>52</v>
      </c>
      <c r="R4937">
        <v>6117</v>
      </c>
      <c r="S4937">
        <v>33570.096000000005</v>
      </c>
      <c r="T4937">
        <v>43305.423840000003</v>
      </c>
      <c r="U4937">
        <v>9735.3278399999981</v>
      </c>
      <c r="AX4937" t="s">
        <v>31</v>
      </c>
      <c r="AY4937">
        <v>2019</v>
      </c>
      <c r="AZ4937">
        <v>1</v>
      </c>
      <c r="BA4937" t="s">
        <v>38</v>
      </c>
      <c r="BB4937" t="s">
        <v>62</v>
      </c>
      <c r="BC4937" t="s">
        <v>44</v>
      </c>
      <c r="BD4937" t="s">
        <v>64</v>
      </c>
      <c r="BE4937" t="s">
        <v>51</v>
      </c>
      <c r="BF4937" t="s">
        <v>55</v>
      </c>
      <c r="BG4937">
        <v>5346</v>
      </c>
      <c r="BH4937">
        <v>31049.567999999999</v>
      </c>
      <c r="BI4937">
        <v>41295.925439999999</v>
      </c>
      <c r="BJ4937">
        <v>10246.35744</v>
      </c>
    </row>
    <row r="4938" spans="11:62" x14ac:dyDescent="0.15">
      <c r="K4938">
        <v>2019</v>
      </c>
      <c r="L4938" t="s">
        <v>31</v>
      </c>
      <c r="M4938" t="s">
        <v>62</v>
      </c>
      <c r="N4938" t="s">
        <v>44</v>
      </c>
      <c r="O4938" t="s">
        <v>64</v>
      </c>
      <c r="P4938" t="s">
        <v>51</v>
      </c>
      <c r="Q4938" t="s">
        <v>53</v>
      </c>
      <c r="R4938">
        <v>9992</v>
      </c>
      <c r="S4938">
        <v>79496.351999999999</v>
      </c>
      <c r="T4938">
        <v>100960.36704</v>
      </c>
      <c r="U4938">
        <v>21464.015039999998</v>
      </c>
      <c r="AX4938" t="s">
        <v>31</v>
      </c>
      <c r="AY4938">
        <v>2019</v>
      </c>
      <c r="AZ4938">
        <v>1</v>
      </c>
      <c r="BA4938" t="s">
        <v>38</v>
      </c>
      <c r="BB4938" t="s">
        <v>62</v>
      </c>
      <c r="BC4938" t="s">
        <v>44</v>
      </c>
      <c r="BD4938" t="s">
        <v>64</v>
      </c>
      <c r="BE4938" t="s">
        <v>56</v>
      </c>
      <c r="BF4938" t="s">
        <v>57</v>
      </c>
      <c r="BG4938">
        <v>11016</v>
      </c>
      <c r="BH4938">
        <v>166617</v>
      </c>
      <c r="BI4938">
        <v>209937.42</v>
      </c>
      <c r="BJ4938">
        <v>43320.420000000013</v>
      </c>
    </row>
    <row r="4939" spans="11:62" x14ac:dyDescent="0.15">
      <c r="K4939">
        <v>2019</v>
      </c>
      <c r="L4939" t="s">
        <v>31</v>
      </c>
      <c r="M4939" t="s">
        <v>62</v>
      </c>
      <c r="N4939" t="s">
        <v>44</v>
      </c>
      <c r="O4939" t="s">
        <v>64</v>
      </c>
      <c r="P4939" t="s">
        <v>51</v>
      </c>
      <c r="Q4939" t="s">
        <v>54</v>
      </c>
      <c r="R4939">
        <v>15008</v>
      </c>
      <c r="S4939">
        <v>36319.360000000001</v>
      </c>
      <c r="T4939">
        <v>53026.265600000006</v>
      </c>
      <c r="U4939">
        <v>16706.905600000006</v>
      </c>
      <c r="AX4939" t="s">
        <v>31</v>
      </c>
      <c r="AY4939">
        <v>2019</v>
      </c>
      <c r="AZ4939">
        <v>1</v>
      </c>
      <c r="BA4939" t="s">
        <v>38</v>
      </c>
      <c r="BB4939" t="s">
        <v>62</v>
      </c>
      <c r="BC4939" t="s">
        <v>44</v>
      </c>
      <c r="BD4939" t="s">
        <v>64</v>
      </c>
      <c r="BE4939" t="s">
        <v>56</v>
      </c>
      <c r="BF4939" t="s">
        <v>58</v>
      </c>
      <c r="BG4939">
        <v>18386</v>
      </c>
      <c r="BH4939">
        <v>176064.33600000001</v>
      </c>
      <c r="BI4939">
        <v>221841.06336000003</v>
      </c>
      <c r="BJ4939">
        <v>45776.727360000019</v>
      </c>
    </row>
    <row r="4940" spans="11:62" x14ac:dyDescent="0.15">
      <c r="K4940">
        <v>2019</v>
      </c>
      <c r="L4940" t="s">
        <v>31</v>
      </c>
      <c r="M4940" t="s">
        <v>62</v>
      </c>
      <c r="N4940" t="s">
        <v>44</v>
      </c>
      <c r="O4940" t="s">
        <v>64</v>
      </c>
      <c r="P4940" t="s">
        <v>51</v>
      </c>
      <c r="Q4940" t="s">
        <v>55</v>
      </c>
      <c r="R4940">
        <v>5346</v>
      </c>
      <c r="S4940">
        <v>31049.567999999999</v>
      </c>
      <c r="T4940">
        <v>41295.925439999999</v>
      </c>
      <c r="U4940">
        <v>10246.35744</v>
      </c>
      <c r="AX4940" t="s">
        <v>31</v>
      </c>
      <c r="AY4940">
        <v>2019</v>
      </c>
      <c r="AZ4940">
        <v>1</v>
      </c>
      <c r="BA4940" t="s">
        <v>38</v>
      </c>
      <c r="BB4940" t="s">
        <v>62</v>
      </c>
      <c r="BC4940" t="s">
        <v>44</v>
      </c>
      <c r="BD4940" t="s">
        <v>64</v>
      </c>
      <c r="BE4940" t="s">
        <v>56</v>
      </c>
      <c r="BF4940" t="s">
        <v>59</v>
      </c>
      <c r="BG4940">
        <v>7787</v>
      </c>
      <c r="BH4940">
        <v>16399.421999999999</v>
      </c>
      <c r="BI4940">
        <v>24271.144559999997</v>
      </c>
      <c r="BJ4940">
        <v>7871.7225599999983</v>
      </c>
    </row>
    <row r="4941" spans="11:62" x14ac:dyDescent="0.15">
      <c r="K4941">
        <v>2019</v>
      </c>
      <c r="L4941" t="s">
        <v>31</v>
      </c>
      <c r="M4941" t="s">
        <v>62</v>
      </c>
      <c r="N4941" t="s">
        <v>44</v>
      </c>
      <c r="O4941" t="s">
        <v>64</v>
      </c>
      <c r="P4941" t="s">
        <v>56</v>
      </c>
      <c r="Q4941" t="s">
        <v>57</v>
      </c>
      <c r="R4941">
        <v>11016</v>
      </c>
      <c r="S4941">
        <v>166617</v>
      </c>
      <c r="T4941">
        <v>209937.42</v>
      </c>
      <c r="U4941">
        <v>43320.420000000013</v>
      </c>
      <c r="AX4941" t="s">
        <v>31</v>
      </c>
      <c r="AY4941">
        <v>2019</v>
      </c>
      <c r="AZ4941">
        <v>1</v>
      </c>
      <c r="BA4941" t="s">
        <v>38</v>
      </c>
      <c r="BB4941" t="s">
        <v>62</v>
      </c>
      <c r="BC4941" t="s">
        <v>44</v>
      </c>
      <c r="BD4941" t="s">
        <v>65</v>
      </c>
      <c r="BE4941" t="s">
        <v>46</v>
      </c>
      <c r="BF4941" t="s">
        <v>47</v>
      </c>
      <c r="BG4941">
        <v>6431</v>
      </c>
      <c r="BH4941">
        <v>8559.6610000000001</v>
      </c>
      <c r="BI4941">
        <v>12325.911839999999</v>
      </c>
      <c r="BJ4941">
        <v>3766.2508399999988</v>
      </c>
    </row>
    <row r="4942" spans="11:62" x14ac:dyDescent="0.15">
      <c r="K4942">
        <v>2019</v>
      </c>
      <c r="L4942" t="s">
        <v>31</v>
      </c>
      <c r="M4942" t="s">
        <v>62</v>
      </c>
      <c r="N4942" t="s">
        <v>44</v>
      </c>
      <c r="O4942" t="s">
        <v>64</v>
      </c>
      <c r="P4942" t="s">
        <v>56</v>
      </c>
      <c r="Q4942" t="s">
        <v>58</v>
      </c>
      <c r="R4942">
        <v>18386</v>
      </c>
      <c r="S4942">
        <v>176064.33600000001</v>
      </c>
      <c r="T4942">
        <v>221841.06336000003</v>
      </c>
      <c r="U4942">
        <v>45776.727360000019</v>
      </c>
      <c r="AX4942" t="s">
        <v>31</v>
      </c>
      <c r="AY4942">
        <v>2019</v>
      </c>
      <c r="AZ4942">
        <v>1</v>
      </c>
      <c r="BA4942" t="s">
        <v>38</v>
      </c>
      <c r="BB4942" t="s">
        <v>62</v>
      </c>
      <c r="BC4942" t="s">
        <v>44</v>
      </c>
      <c r="BD4942" t="s">
        <v>65</v>
      </c>
      <c r="BE4942" t="s">
        <v>46</v>
      </c>
      <c r="BF4942" t="s">
        <v>48</v>
      </c>
      <c r="BG4942">
        <v>9465</v>
      </c>
      <c r="BH4942">
        <v>34982.639999999999</v>
      </c>
      <c r="BI4942">
        <v>44427.952799999999</v>
      </c>
      <c r="BJ4942">
        <v>9445.3127999999997</v>
      </c>
    </row>
    <row r="4943" spans="11:62" x14ac:dyDescent="0.15">
      <c r="K4943">
        <v>2019</v>
      </c>
      <c r="L4943" t="s">
        <v>31</v>
      </c>
      <c r="M4943" t="s">
        <v>62</v>
      </c>
      <c r="N4943" t="s">
        <v>44</v>
      </c>
      <c r="O4943" t="s">
        <v>64</v>
      </c>
      <c r="P4943" t="s">
        <v>56</v>
      </c>
      <c r="Q4943" t="s">
        <v>59</v>
      </c>
      <c r="R4943">
        <v>7787</v>
      </c>
      <c r="S4943">
        <v>16399.421999999999</v>
      </c>
      <c r="T4943">
        <v>24271.144559999997</v>
      </c>
      <c r="U4943">
        <v>7871.7225599999983</v>
      </c>
      <c r="AX4943" t="s">
        <v>31</v>
      </c>
      <c r="AY4943">
        <v>2019</v>
      </c>
      <c r="AZ4943">
        <v>1</v>
      </c>
      <c r="BA4943" t="s">
        <v>38</v>
      </c>
      <c r="BB4943" t="s">
        <v>62</v>
      </c>
      <c r="BC4943" t="s">
        <v>44</v>
      </c>
      <c r="BD4943" t="s">
        <v>65</v>
      </c>
      <c r="BE4943" t="s">
        <v>46</v>
      </c>
      <c r="BF4943" t="s">
        <v>49</v>
      </c>
      <c r="BG4943">
        <v>10226</v>
      </c>
      <c r="BH4943">
        <v>33807.155999999995</v>
      </c>
      <c r="BI4943">
        <v>50372.662439999993</v>
      </c>
      <c r="BJ4943">
        <v>16565.506439999997</v>
      </c>
    </row>
    <row r="4944" spans="11:62" x14ac:dyDescent="0.15">
      <c r="K4944">
        <v>2019</v>
      </c>
      <c r="L4944" t="s">
        <v>31</v>
      </c>
      <c r="M4944" t="s">
        <v>62</v>
      </c>
      <c r="N4944" t="s">
        <v>44</v>
      </c>
      <c r="O4944" t="s">
        <v>65</v>
      </c>
      <c r="P4944" t="s">
        <v>46</v>
      </c>
      <c r="Q4944" t="s">
        <v>47</v>
      </c>
      <c r="R4944">
        <v>6431</v>
      </c>
      <c r="S4944">
        <v>8559.6610000000001</v>
      </c>
      <c r="T4944">
        <v>12325.911839999999</v>
      </c>
      <c r="U4944">
        <v>3766.2508399999988</v>
      </c>
      <c r="AX4944" t="s">
        <v>31</v>
      </c>
      <c r="AY4944">
        <v>2019</v>
      </c>
      <c r="AZ4944">
        <v>1</v>
      </c>
      <c r="BA4944" t="s">
        <v>38</v>
      </c>
      <c r="BB4944" t="s">
        <v>62</v>
      </c>
      <c r="BC4944" t="s">
        <v>44</v>
      </c>
      <c r="BD4944" t="s">
        <v>65</v>
      </c>
      <c r="BE4944" t="s">
        <v>46</v>
      </c>
      <c r="BF4944" t="s">
        <v>50</v>
      </c>
      <c r="BG4944">
        <v>18717</v>
      </c>
      <c r="BH4944">
        <v>92649.15</v>
      </c>
      <c r="BI4944">
        <v>133414.77599999998</v>
      </c>
      <c r="BJ4944">
        <v>40765.625999999989</v>
      </c>
    </row>
    <row r="4945" spans="11:62" x14ac:dyDescent="0.15">
      <c r="K4945">
        <v>2019</v>
      </c>
      <c r="L4945" t="s">
        <v>31</v>
      </c>
      <c r="M4945" t="s">
        <v>62</v>
      </c>
      <c r="N4945" t="s">
        <v>44</v>
      </c>
      <c r="O4945" t="s">
        <v>65</v>
      </c>
      <c r="P4945" t="s">
        <v>46</v>
      </c>
      <c r="Q4945" t="s">
        <v>48</v>
      </c>
      <c r="R4945">
        <v>9465</v>
      </c>
      <c r="S4945">
        <v>34982.639999999999</v>
      </c>
      <c r="T4945">
        <v>44427.952799999999</v>
      </c>
      <c r="U4945">
        <v>9445.3127999999997</v>
      </c>
      <c r="AX4945" t="s">
        <v>31</v>
      </c>
      <c r="AY4945">
        <v>2019</v>
      </c>
      <c r="AZ4945">
        <v>1</v>
      </c>
      <c r="BA4945" t="s">
        <v>38</v>
      </c>
      <c r="BB4945" t="s">
        <v>62</v>
      </c>
      <c r="BC4945" t="s">
        <v>44</v>
      </c>
      <c r="BD4945" t="s">
        <v>65</v>
      </c>
      <c r="BE4945" t="s">
        <v>51</v>
      </c>
      <c r="BF4945" t="s">
        <v>52</v>
      </c>
      <c r="BG4945">
        <v>12677</v>
      </c>
      <c r="BH4945">
        <v>70813.722000000009</v>
      </c>
      <c r="BI4945">
        <v>93474.113040000011</v>
      </c>
      <c r="BJ4945">
        <v>22660.391040000002</v>
      </c>
    </row>
    <row r="4946" spans="11:62" x14ac:dyDescent="0.15">
      <c r="K4946">
        <v>2019</v>
      </c>
      <c r="L4946" t="s">
        <v>31</v>
      </c>
      <c r="M4946" t="s">
        <v>62</v>
      </c>
      <c r="N4946" t="s">
        <v>44</v>
      </c>
      <c r="O4946" t="s">
        <v>65</v>
      </c>
      <c r="P4946" t="s">
        <v>46</v>
      </c>
      <c r="Q4946" t="s">
        <v>49</v>
      </c>
      <c r="R4946">
        <v>10226</v>
      </c>
      <c r="S4946">
        <v>33807.155999999995</v>
      </c>
      <c r="T4946">
        <v>50372.662439999993</v>
      </c>
      <c r="U4946">
        <v>16565.506439999997</v>
      </c>
      <c r="AX4946" t="s">
        <v>31</v>
      </c>
      <c r="AY4946">
        <v>2019</v>
      </c>
      <c r="AZ4946">
        <v>1</v>
      </c>
      <c r="BA4946" t="s">
        <v>38</v>
      </c>
      <c r="BB4946" t="s">
        <v>62</v>
      </c>
      <c r="BC4946" t="s">
        <v>44</v>
      </c>
      <c r="BD4946" t="s">
        <v>65</v>
      </c>
      <c r="BE4946" t="s">
        <v>51</v>
      </c>
      <c r="BF4946" t="s">
        <v>53</v>
      </c>
      <c r="BG4946">
        <v>17949</v>
      </c>
      <c r="BH4946">
        <v>151345.96799999999</v>
      </c>
      <c r="BI4946">
        <v>190695.91967999999</v>
      </c>
      <c r="BJ4946">
        <v>39349.951679999998</v>
      </c>
    </row>
    <row r="4947" spans="11:62" x14ac:dyDescent="0.15">
      <c r="K4947">
        <v>2019</v>
      </c>
      <c r="L4947" t="s">
        <v>31</v>
      </c>
      <c r="M4947" t="s">
        <v>62</v>
      </c>
      <c r="N4947" t="s">
        <v>44</v>
      </c>
      <c r="O4947" t="s">
        <v>65</v>
      </c>
      <c r="P4947" t="s">
        <v>46</v>
      </c>
      <c r="Q4947" t="s">
        <v>50</v>
      </c>
      <c r="R4947">
        <v>18717</v>
      </c>
      <c r="S4947">
        <v>92649.15</v>
      </c>
      <c r="T4947">
        <v>133414.77599999998</v>
      </c>
      <c r="U4947">
        <v>40765.625999999989</v>
      </c>
      <c r="AX4947" t="s">
        <v>31</v>
      </c>
      <c r="AY4947">
        <v>2019</v>
      </c>
      <c r="AZ4947">
        <v>1</v>
      </c>
      <c r="BA4947" t="s">
        <v>38</v>
      </c>
      <c r="BB4947" t="s">
        <v>62</v>
      </c>
      <c r="BC4947" t="s">
        <v>44</v>
      </c>
      <c r="BD4947" t="s">
        <v>65</v>
      </c>
      <c r="BE4947" t="s">
        <v>51</v>
      </c>
      <c r="BF4947" t="s">
        <v>54</v>
      </c>
      <c r="BG4947">
        <v>6944</v>
      </c>
      <c r="BH4947">
        <v>18054.400000000001</v>
      </c>
      <c r="BI4947">
        <v>22748.544000000005</v>
      </c>
      <c r="BJ4947">
        <v>4694.1440000000039</v>
      </c>
    </row>
    <row r="4948" spans="11:62" x14ac:dyDescent="0.15">
      <c r="K4948">
        <v>2019</v>
      </c>
      <c r="L4948" t="s">
        <v>31</v>
      </c>
      <c r="M4948" t="s">
        <v>62</v>
      </c>
      <c r="N4948" t="s">
        <v>44</v>
      </c>
      <c r="O4948" t="s">
        <v>65</v>
      </c>
      <c r="P4948" t="s">
        <v>51</v>
      </c>
      <c r="Q4948" t="s">
        <v>52</v>
      </c>
      <c r="R4948">
        <v>12677</v>
      </c>
      <c r="S4948">
        <v>70813.722000000009</v>
      </c>
      <c r="T4948">
        <v>93474.113040000011</v>
      </c>
      <c r="U4948">
        <v>22660.391040000002</v>
      </c>
      <c r="AX4948" t="s">
        <v>31</v>
      </c>
      <c r="AY4948">
        <v>2019</v>
      </c>
      <c r="AZ4948">
        <v>1</v>
      </c>
      <c r="BA4948" t="s">
        <v>38</v>
      </c>
      <c r="BB4948" t="s">
        <v>62</v>
      </c>
      <c r="BC4948" t="s">
        <v>44</v>
      </c>
      <c r="BD4948" t="s">
        <v>65</v>
      </c>
      <c r="BE4948" t="s">
        <v>51</v>
      </c>
      <c r="BF4948" t="s">
        <v>55</v>
      </c>
      <c r="BG4948">
        <v>19987</v>
      </c>
      <c r="BH4948">
        <v>111287.61599999999</v>
      </c>
      <c r="BI4948">
        <v>148012.52927999999</v>
      </c>
      <c r="BJ4948">
        <v>36724.913279999993</v>
      </c>
    </row>
    <row r="4949" spans="11:62" x14ac:dyDescent="0.15">
      <c r="K4949">
        <v>2019</v>
      </c>
      <c r="L4949" t="s">
        <v>31</v>
      </c>
      <c r="M4949" t="s">
        <v>62</v>
      </c>
      <c r="N4949" t="s">
        <v>44</v>
      </c>
      <c r="O4949" t="s">
        <v>65</v>
      </c>
      <c r="P4949" t="s">
        <v>51</v>
      </c>
      <c r="Q4949" t="s">
        <v>53</v>
      </c>
      <c r="R4949">
        <v>17949</v>
      </c>
      <c r="S4949">
        <v>151345.96799999999</v>
      </c>
      <c r="T4949">
        <v>190695.91967999999</v>
      </c>
      <c r="U4949">
        <v>39349.951679999998</v>
      </c>
      <c r="AX4949" t="s">
        <v>31</v>
      </c>
      <c r="AY4949">
        <v>2019</v>
      </c>
      <c r="AZ4949">
        <v>1</v>
      </c>
      <c r="BA4949" t="s">
        <v>38</v>
      </c>
      <c r="BB4949" t="s">
        <v>62</v>
      </c>
      <c r="BC4949" t="s">
        <v>44</v>
      </c>
      <c r="BD4949" t="s">
        <v>65</v>
      </c>
      <c r="BE4949" t="s">
        <v>56</v>
      </c>
      <c r="BF4949" t="s">
        <v>57</v>
      </c>
      <c r="BG4949">
        <v>8359</v>
      </c>
      <c r="BH4949">
        <v>126429.875</v>
      </c>
      <c r="BI4949">
        <v>185851.91625000001</v>
      </c>
      <c r="BJ4949">
        <v>59422.041250000009</v>
      </c>
    </row>
    <row r="4950" spans="11:62" x14ac:dyDescent="0.15">
      <c r="K4950">
        <v>2019</v>
      </c>
      <c r="L4950" t="s">
        <v>31</v>
      </c>
      <c r="M4950" t="s">
        <v>62</v>
      </c>
      <c r="N4950" t="s">
        <v>44</v>
      </c>
      <c r="O4950" t="s">
        <v>65</v>
      </c>
      <c r="P4950" t="s">
        <v>51</v>
      </c>
      <c r="Q4950" t="s">
        <v>54</v>
      </c>
      <c r="R4950">
        <v>6944</v>
      </c>
      <c r="S4950">
        <v>18054.400000000001</v>
      </c>
      <c r="T4950">
        <v>22748.544000000005</v>
      </c>
      <c r="U4950">
        <v>4694.1440000000039</v>
      </c>
      <c r="AX4950" t="s">
        <v>31</v>
      </c>
      <c r="AY4950">
        <v>2019</v>
      </c>
      <c r="AZ4950">
        <v>1</v>
      </c>
      <c r="BA4950" t="s">
        <v>38</v>
      </c>
      <c r="BB4950" t="s">
        <v>62</v>
      </c>
      <c r="BC4950" t="s">
        <v>44</v>
      </c>
      <c r="BD4950" t="s">
        <v>65</v>
      </c>
      <c r="BE4950" t="s">
        <v>56</v>
      </c>
      <c r="BF4950" t="s">
        <v>58</v>
      </c>
      <c r="BG4950">
        <v>16618</v>
      </c>
      <c r="BH4950">
        <v>138926.47999999998</v>
      </c>
      <c r="BI4950">
        <v>208389.71999999997</v>
      </c>
      <c r="BJ4950">
        <v>69463.239999999991</v>
      </c>
    </row>
    <row r="4951" spans="11:62" x14ac:dyDescent="0.15">
      <c r="K4951">
        <v>2019</v>
      </c>
      <c r="L4951" t="s">
        <v>31</v>
      </c>
      <c r="M4951" t="s">
        <v>62</v>
      </c>
      <c r="N4951" t="s">
        <v>44</v>
      </c>
      <c r="O4951" t="s">
        <v>65</v>
      </c>
      <c r="P4951" t="s">
        <v>51</v>
      </c>
      <c r="Q4951" t="s">
        <v>55</v>
      </c>
      <c r="R4951">
        <v>19987</v>
      </c>
      <c r="S4951">
        <v>111287.61599999999</v>
      </c>
      <c r="T4951">
        <v>148012.52927999999</v>
      </c>
      <c r="U4951">
        <v>36724.913279999993</v>
      </c>
      <c r="AX4951" t="s">
        <v>31</v>
      </c>
      <c r="AY4951">
        <v>2019</v>
      </c>
      <c r="AZ4951">
        <v>1</v>
      </c>
      <c r="BA4951" t="s">
        <v>38</v>
      </c>
      <c r="BB4951" t="s">
        <v>62</v>
      </c>
      <c r="BC4951" t="s">
        <v>44</v>
      </c>
      <c r="BD4951" t="s">
        <v>65</v>
      </c>
      <c r="BE4951" t="s">
        <v>56</v>
      </c>
      <c r="BF4951" t="s">
        <v>59</v>
      </c>
      <c r="BG4951">
        <v>17908</v>
      </c>
      <c r="BH4951">
        <v>41260.031999999999</v>
      </c>
      <c r="BI4951">
        <v>61477.447680000005</v>
      </c>
      <c r="BJ4951">
        <v>20217.415680000006</v>
      </c>
    </row>
    <row r="4952" spans="11:62" x14ac:dyDescent="0.15">
      <c r="K4952">
        <v>2019</v>
      </c>
      <c r="L4952" t="s">
        <v>31</v>
      </c>
      <c r="M4952" t="s">
        <v>62</v>
      </c>
      <c r="N4952" t="s">
        <v>44</v>
      </c>
      <c r="O4952" t="s">
        <v>65</v>
      </c>
      <c r="P4952" t="s">
        <v>56</v>
      </c>
      <c r="Q4952" t="s">
        <v>57</v>
      </c>
      <c r="R4952">
        <v>8359</v>
      </c>
      <c r="S4952">
        <v>126429.875</v>
      </c>
      <c r="T4952">
        <v>185851.91625000001</v>
      </c>
      <c r="U4952">
        <v>59422.041250000009</v>
      </c>
      <c r="AX4952" t="s">
        <v>31</v>
      </c>
      <c r="AY4952">
        <v>2019</v>
      </c>
      <c r="AZ4952">
        <v>1</v>
      </c>
      <c r="BA4952" t="s">
        <v>38</v>
      </c>
      <c r="BB4952" t="s">
        <v>62</v>
      </c>
      <c r="BC4952" t="s">
        <v>44</v>
      </c>
      <c r="BD4952" t="s">
        <v>66</v>
      </c>
      <c r="BE4952" t="s">
        <v>46</v>
      </c>
      <c r="BF4952" t="s">
        <v>47</v>
      </c>
      <c r="BG4952">
        <v>13578</v>
      </c>
      <c r="BH4952">
        <v>19117.824000000001</v>
      </c>
      <c r="BI4952">
        <v>24279.636480000001</v>
      </c>
      <c r="BJ4952">
        <v>5161.8124800000005</v>
      </c>
    </row>
    <row r="4953" spans="11:62" x14ac:dyDescent="0.15">
      <c r="K4953">
        <v>2019</v>
      </c>
      <c r="L4953" t="s">
        <v>31</v>
      </c>
      <c r="M4953" t="s">
        <v>62</v>
      </c>
      <c r="N4953" t="s">
        <v>44</v>
      </c>
      <c r="O4953" t="s">
        <v>65</v>
      </c>
      <c r="P4953" t="s">
        <v>56</v>
      </c>
      <c r="Q4953" t="s">
        <v>58</v>
      </c>
      <c r="R4953">
        <v>16618</v>
      </c>
      <c r="S4953">
        <v>138926.47999999998</v>
      </c>
      <c r="T4953">
        <v>208389.71999999997</v>
      </c>
      <c r="U4953">
        <v>69463.239999999991</v>
      </c>
      <c r="AX4953" t="s">
        <v>31</v>
      </c>
      <c r="AY4953">
        <v>2019</v>
      </c>
      <c r="AZ4953">
        <v>1</v>
      </c>
      <c r="BA4953" t="s">
        <v>38</v>
      </c>
      <c r="BB4953" t="s">
        <v>62</v>
      </c>
      <c r="BC4953" t="s">
        <v>44</v>
      </c>
      <c r="BD4953" t="s">
        <v>66</v>
      </c>
      <c r="BE4953" t="s">
        <v>46</v>
      </c>
      <c r="BF4953" t="s">
        <v>48</v>
      </c>
      <c r="BG4953">
        <v>10968</v>
      </c>
      <c r="BH4953">
        <v>43433.279999999999</v>
      </c>
      <c r="BI4953">
        <v>56897.596799999999</v>
      </c>
      <c r="BJ4953">
        <v>13464.316800000001</v>
      </c>
    </row>
    <row r="4954" spans="11:62" x14ac:dyDescent="0.15">
      <c r="K4954">
        <v>2019</v>
      </c>
      <c r="L4954" t="s">
        <v>31</v>
      </c>
      <c r="M4954" t="s">
        <v>62</v>
      </c>
      <c r="N4954" t="s">
        <v>44</v>
      </c>
      <c r="O4954" t="s">
        <v>65</v>
      </c>
      <c r="P4954" t="s">
        <v>56</v>
      </c>
      <c r="Q4954" t="s">
        <v>59</v>
      </c>
      <c r="R4954">
        <v>17908</v>
      </c>
      <c r="S4954">
        <v>41260.031999999999</v>
      </c>
      <c r="T4954">
        <v>61477.447680000005</v>
      </c>
      <c r="U4954">
        <v>20217.415680000006</v>
      </c>
      <c r="AX4954" t="s">
        <v>31</v>
      </c>
      <c r="AY4954">
        <v>2019</v>
      </c>
      <c r="AZ4954">
        <v>1</v>
      </c>
      <c r="BA4954" t="s">
        <v>38</v>
      </c>
      <c r="BB4954" t="s">
        <v>62</v>
      </c>
      <c r="BC4954" t="s">
        <v>44</v>
      </c>
      <c r="BD4954" t="s">
        <v>66</v>
      </c>
      <c r="BE4954" t="s">
        <v>46</v>
      </c>
      <c r="BF4954" t="s">
        <v>49</v>
      </c>
      <c r="BG4954">
        <v>14921</v>
      </c>
      <c r="BH4954">
        <v>52357.789000000004</v>
      </c>
      <c r="BI4954">
        <v>72253.748820000008</v>
      </c>
      <c r="BJ4954">
        <v>19895.959820000004</v>
      </c>
    </row>
    <row r="4955" spans="11:62" x14ac:dyDescent="0.15">
      <c r="K4955">
        <v>2019</v>
      </c>
      <c r="L4955" t="s">
        <v>31</v>
      </c>
      <c r="M4955" t="s">
        <v>62</v>
      </c>
      <c r="N4955" t="s">
        <v>44</v>
      </c>
      <c r="O4955" t="s">
        <v>66</v>
      </c>
      <c r="P4955" t="s">
        <v>46</v>
      </c>
      <c r="Q4955" t="s">
        <v>47</v>
      </c>
      <c r="R4955">
        <v>13578</v>
      </c>
      <c r="S4955">
        <v>19117.824000000001</v>
      </c>
      <c r="T4955">
        <v>24279.636480000001</v>
      </c>
      <c r="U4955">
        <v>5161.8124800000005</v>
      </c>
      <c r="AX4955" t="s">
        <v>31</v>
      </c>
      <c r="AY4955">
        <v>2019</v>
      </c>
      <c r="AZ4955">
        <v>1</v>
      </c>
      <c r="BA4955" t="s">
        <v>38</v>
      </c>
      <c r="BB4955" t="s">
        <v>62</v>
      </c>
      <c r="BC4955" t="s">
        <v>44</v>
      </c>
      <c r="BD4955" t="s">
        <v>66</v>
      </c>
      <c r="BE4955" t="s">
        <v>46</v>
      </c>
      <c r="BF4955" t="s">
        <v>50</v>
      </c>
      <c r="BG4955">
        <v>17829</v>
      </c>
      <c r="BH4955">
        <v>88253.55</v>
      </c>
      <c r="BI4955">
        <v>112082.0085</v>
      </c>
      <c r="BJ4955">
        <v>23828.458499999993</v>
      </c>
    </row>
    <row r="4956" spans="11:62" x14ac:dyDescent="0.15">
      <c r="K4956">
        <v>2019</v>
      </c>
      <c r="L4956" t="s">
        <v>31</v>
      </c>
      <c r="M4956" t="s">
        <v>62</v>
      </c>
      <c r="N4956" t="s">
        <v>44</v>
      </c>
      <c r="O4956" t="s">
        <v>66</v>
      </c>
      <c r="P4956" t="s">
        <v>46</v>
      </c>
      <c r="Q4956" t="s">
        <v>48</v>
      </c>
      <c r="R4956">
        <v>10968</v>
      </c>
      <c r="S4956">
        <v>43433.279999999999</v>
      </c>
      <c r="T4956">
        <v>56897.596799999999</v>
      </c>
      <c r="U4956">
        <v>13464.316800000001</v>
      </c>
      <c r="AX4956" t="s">
        <v>31</v>
      </c>
      <c r="AY4956">
        <v>2019</v>
      </c>
      <c r="AZ4956">
        <v>1</v>
      </c>
      <c r="BA4956" t="s">
        <v>38</v>
      </c>
      <c r="BB4956" t="s">
        <v>62</v>
      </c>
      <c r="BC4956" t="s">
        <v>44</v>
      </c>
      <c r="BD4956" t="s">
        <v>66</v>
      </c>
      <c r="BE4956" t="s">
        <v>51</v>
      </c>
      <c r="BF4956" t="s">
        <v>52</v>
      </c>
      <c r="BG4956">
        <v>6173</v>
      </c>
      <c r="BH4956">
        <v>33272.47</v>
      </c>
      <c r="BI4956">
        <v>45916.008600000001</v>
      </c>
      <c r="BJ4956">
        <v>12643.5386</v>
      </c>
    </row>
    <row r="4957" spans="11:62" x14ac:dyDescent="0.15">
      <c r="K4957">
        <v>2019</v>
      </c>
      <c r="L4957" t="s">
        <v>31</v>
      </c>
      <c r="M4957" t="s">
        <v>62</v>
      </c>
      <c r="N4957" t="s">
        <v>44</v>
      </c>
      <c r="O4957" t="s">
        <v>66</v>
      </c>
      <c r="P4957" t="s">
        <v>46</v>
      </c>
      <c r="Q4957" t="s">
        <v>49</v>
      </c>
      <c r="R4957">
        <v>14921</v>
      </c>
      <c r="S4957">
        <v>52357.789000000004</v>
      </c>
      <c r="T4957">
        <v>72253.748820000008</v>
      </c>
      <c r="U4957">
        <v>19895.959820000004</v>
      </c>
      <c r="AX4957" t="s">
        <v>31</v>
      </c>
      <c r="AY4957">
        <v>2019</v>
      </c>
      <c r="AZ4957">
        <v>1</v>
      </c>
      <c r="BA4957" t="s">
        <v>38</v>
      </c>
      <c r="BB4957" t="s">
        <v>62</v>
      </c>
      <c r="BC4957" t="s">
        <v>44</v>
      </c>
      <c r="BD4957" t="s">
        <v>66</v>
      </c>
      <c r="BE4957" t="s">
        <v>51</v>
      </c>
      <c r="BF4957" t="s">
        <v>53</v>
      </c>
      <c r="BG4957">
        <v>9737</v>
      </c>
      <c r="BH4957">
        <v>75481.223999999987</v>
      </c>
      <c r="BI4957">
        <v>96615.966719999982</v>
      </c>
      <c r="BJ4957">
        <v>21134.742719999995</v>
      </c>
    </row>
    <row r="4958" spans="11:62" x14ac:dyDescent="0.15">
      <c r="K4958">
        <v>2019</v>
      </c>
      <c r="L4958" t="s">
        <v>31</v>
      </c>
      <c r="M4958" t="s">
        <v>62</v>
      </c>
      <c r="N4958" t="s">
        <v>44</v>
      </c>
      <c r="O4958" t="s">
        <v>66</v>
      </c>
      <c r="P4958" t="s">
        <v>46</v>
      </c>
      <c r="Q4958" t="s">
        <v>50</v>
      </c>
      <c r="R4958">
        <v>17829</v>
      </c>
      <c r="S4958">
        <v>88253.55</v>
      </c>
      <c r="T4958">
        <v>112082.0085</v>
      </c>
      <c r="U4958">
        <v>23828.458499999993</v>
      </c>
      <c r="AX4958" t="s">
        <v>31</v>
      </c>
      <c r="AY4958">
        <v>2019</v>
      </c>
      <c r="AZ4958">
        <v>1</v>
      </c>
      <c r="BA4958" t="s">
        <v>38</v>
      </c>
      <c r="BB4958" t="s">
        <v>62</v>
      </c>
      <c r="BC4958" t="s">
        <v>44</v>
      </c>
      <c r="BD4958" t="s">
        <v>66</v>
      </c>
      <c r="BE4958" t="s">
        <v>51</v>
      </c>
      <c r="BF4958" t="s">
        <v>54</v>
      </c>
      <c r="BG4958">
        <v>7492</v>
      </c>
      <c r="BH4958">
        <v>18130.64</v>
      </c>
      <c r="BI4958">
        <v>21938.074399999998</v>
      </c>
      <c r="BJ4958">
        <v>3807.4343999999983</v>
      </c>
    </row>
    <row r="4959" spans="11:62" x14ac:dyDescent="0.15">
      <c r="K4959">
        <v>2019</v>
      </c>
      <c r="L4959" t="s">
        <v>31</v>
      </c>
      <c r="M4959" t="s">
        <v>62</v>
      </c>
      <c r="N4959" t="s">
        <v>44</v>
      </c>
      <c r="O4959" t="s">
        <v>66</v>
      </c>
      <c r="P4959" t="s">
        <v>51</v>
      </c>
      <c r="Q4959" t="s">
        <v>52</v>
      </c>
      <c r="R4959">
        <v>6173</v>
      </c>
      <c r="S4959">
        <v>33272.47</v>
      </c>
      <c r="T4959">
        <v>45916.008600000001</v>
      </c>
      <c r="U4959">
        <v>12643.5386</v>
      </c>
      <c r="AX4959" t="s">
        <v>31</v>
      </c>
      <c r="AY4959">
        <v>2019</v>
      </c>
      <c r="AZ4959">
        <v>1</v>
      </c>
      <c r="BA4959" t="s">
        <v>38</v>
      </c>
      <c r="BB4959" t="s">
        <v>62</v>
      </c>
      <c r="BC4959" t="s">
        <v>44</v>
      </c>
      <c r="BD4959" t="s">
        <v>66</v>
      </c>
      <c r="BE4959" t="s">
        <v>51</v>
      </c>
      <c r="BF4959" t="s">
        <v>55</v>
      </c>
      <c r="BG4959">
        <v>17941</v>
      </c>
      <c r="BH4959">
        <v>94728.48</v>
      </c>
      <c r="BI4959">
        <v>120305.16959999999</v>
      </c>
      <c r="BJ4959">
        <v>25576.689599999998</v>
      </c>
    </row>
    <row r="4960" spans="11:62" x14ac:dyDescent="0.15">
      <c r="K4960">
        <v>2019</v>
      </c>
      <c r="L4960" t="s">
        <v>31</v>
      </c>
      <c r="M4960" t="s">
        <v>62</v>
      </c>
      <c r="N4960" t="s">
        <v>44</v>
      </c>
      <c r="O4960" t="s">
        <v>66</v>
      </c>
      <c r="P4960" t="s">
        <v>51</v>
      </c>
      <c r="Q4960" t="s">
        <v>53</v>
      </c>
      <c r="R4960">
        <v>9737</v>
      </c>
      <c r="S4960">
        <v>75481.223999999987</v>
      </c>
      <c r="T4960">
        <v>96615.966719999982</v>
      </c>
      <c r="U4960">
        <v>21134.742719999995</v>
      </c>
      <c r="AX4960" t="s">
        <v>31</v>
      </c>
      <c r="AY4960">
        <v>2019</v>
      </c>
      <c r="AZ4960">
        <v>1</v>
      </c>
      <c r="BA4960" t="s">
        <v>38</v>
      </c>
      <c r="BB4960" t="s">
        <v>62</v>
      </c>
      <c r="BC4960" t="s">
        <v>44</v>
      </c>
      <c r="BD4960" t="s">
        <v>66</v>
      </c>
      <c r="BE4960" t="s">
        <v>56</v>
      </c>
      <c r="BF4960" t="s">
        <v>57</v>
      </c>
      <c r="BG4960">
        <v>9539</v>
      </c>
      <c r="BH4960">
        <v>148894.25099999999</v>
      </c>
      <c r="BI4960">
        <v>195051.46880999996</v>
      </c>
      <c r="BJ4960">
        <v>46157.217809999973</v>
      </c>
    </row>
    <row r="4961" spans="11:62" x14ac:dyDescent="0.15">
      <c r="K4961">
        <v>2019</v>
      </c>
      <c r="L4961" t="s">
        <v>31</v>
      </c>
      <c r="M4961" t="s">
        <v>62</v>
      </c>
      <c r="N4961" t="s">
        <v>44</v>
      </c>
      <c r="O4961" t="s">
        <v>66</v>
      </c>
      <c r="P4961" t="s">
        <v>51</v>
      </c>
      <c r="Q4961" t="s">
        <v>54</v>
      </c>
      <c r="R4961">
        <v>7492</v>
      </c>
      <c r="S4961">
        <v>18130.64</v>
      </c>
      <c r="T4961">
        <v>21938.074399999998</v>
      </c>
      <c r="U4961">
        <v>3807.4343999999983</v>
      </c>
      <c r="AX4961" t="s">
        <v>31</v>
      </c>
      <c r="AY4961">
        <v>2019</v>
      </c>
      <c r="AZ4961">
        <v>1</v>
      </c>
      <c r="BA4961" t="s">
        <v>38</v>
      </c>
      <c r="BB4961" t="s">
        <v>62</v>
      </c>
      <c r="BC4961" t="s">
        <v>44</v>
      </c>
      <c r="BD4961" t="s">
        <v>66</v>
      </c>
      <c r="BE4961" t="s">
        <v>56</v>
      </c>
      <c r="BF4961" t="s">
        <v>58</v>
      </c>
      <c r="BG4961">
        <v>16517</v>
      </c>
      <c r="BH4961">
        <v>160677.37599999999</v>
      </c>
      <c r="BI4961">
        <v>218521.23136000001</v>
      </c>
      <c r="BJ4961">
        <v>57843.855360000016</v>
      </c>
    </row>
    <row r="4962" spans="11:62" x14ac:dyDescent="0.15">
      <c r="K4962">
        <v>2019</v>
      </c>
      <c r="L4962" t="s">
        <v>31</v>
      </c>
      <c r="M4962" t="s">
        <v>62</v>
      </c>
      <c r="N4962" t="s">
        <v>44</v>
      </c>
      <c r="O4962" t="s">
        <v>66</v>
      </c>
      <c r="P4962" t="s">
        <v>51</v>
      </c>
      <c r="Q4962" t="s">
        <v>55</v>
      </c>
      <c r="R4962">
        <v>17941</v>
      </c>
      <c r="S4962">
        <v>94728.48</v>
      </c>
      <c r="T4962">
        <v>120305.16959999999</v>
      </c>
      <c r="U4962">
        <v>25576.689599999998</v>
      </c>
      <c r="AX4962" t="s">
        <v>31</v>
      </c>
      <c r="AY4962">
        <v>2019</v>
      </c>
      <c r="AZ4962">
        <v>1</v>
      </c>
      <c r="BA4962" t="s">
        <v>38</v>
      </c>
      <c r="BB4962" t="s">
        <v>62</v>
      </c>
      <c r="BC4962" t="s">
        <v>44</v>
      </c>
      <c r="BD4962" t="s">
        <v>66</v>
      </c>
      <c r="BE4962" t="s">
        <v>56</v>
      </c>
      <c r="BF4962" t="s">
        <v>59</v>
      </c>
      <c r="BG4962">
        <v>17472</v>
      </c>
      <c r="BH4962">
        <v>38997.504000000001</v>
      </c>
      <c r="BI4962">
        <v>56546.380799999999</v>
      </c>
      <c r="BJ4962">
        <v>17548.876799999998</v>
      </c>
    </row>
    <row r="4963" spans="11:62" x14ac:dyDescent="0.15">
      <c r="K4963">
        <v>2019</v>
      </c>
      <c r="L4963" t="s">
        <v>31</v>
      </c>
      <c r="M4963" t="s">
        <v>62</v>
      </c>
      <c r="N4963" t="s">
        <v>44</v>
      </c>
      <c r="O4963" t="s">
        <v>66</v>
      </c>
      <c r="P4963" t="s">
        <v>56</v>
      </c>
      <c r="Q4963" t="s">
        <v>57</v>
      </c>
      <c r="R4963">
        <v>9539</v>
      </c>
      <c r="S4963">
        <v>148894.25099999999</v>
      </c>
      <c r="T4963">
        <v>195051.46880999996</v>
      </c>
      <c r="U4963">
        <v>46157.217809999973</v>
      </c>
      <c r="AX4963" t="s">
        <v>31</v>
      </c>
      <c r="AY4963">
        <v>2019</v>
      </c>
      <c r="AZ4963">
        <v>1</v>
      </c>
      <c r="BA4963" t="s">
        <v>38</v>
      </c>
      <c r="BB4963" t="s">
        <v>67</v>
      </c>
      <c r="BC4963" t="s">
        <v>68</v>
      </c>
      <c r="BD4963" t="s">
        <v>69</v>
      </c>
      <c r="BE4963" t="s">
        <v>46</v>
      </c>
      <c r="BF4963" t="s">
        <v>47</v>
      </c>
      <c r="BG4963">
        <v>11744</v>
      </c>
      <c r="BH4963">
        <v>15243.712000000001</v>
      </c>
      <c r="BI4963">
        <v>20274.136960000003</v>
      </c>
      <c r="BJ4963">
        <v>5030.4249600000021</v>
      </c>
    </row>
    <row r="4964" spans="11:62" x14ac:dyDescent="0.15">
      <c r="K4964">
        <v>2019</v>
      </c>
      <c r="L4964" t="s">
        <v>31</v>
      </c>
      <c r="M4964" t="s">
        <v>62</v>
      </c>
      <c r="N4964" t="s">
        <v>44</v>
      </c>
      <c r="O4964" t="s">
        <v>66</v>
      </c>
      <c r="P4964" t="s">
        <v>56</v>
      </c>
      <c r="Q4964" t="s">
        <v>58</v>
      </c>
      <c r="R4964">
        <v>16517</v>
      </c>
      <c r="S4964">
        <v>160677.37599999999</v>
      </c>
      <c r="T4964">
        <v>218521.23136000001</v>
      </c>
      <c r="U4964">
        <v>57843.855360000016</v>
      </c>
      <c r="AX4964" t="s">
        <v>31</v>
      </c>
      <c r="AY4964">
        <v>2019</v>
      </c>
      <c r="AZ4964">
        <v>1</v>
      </c>
      <c r="BA4964" t="s">
        <v>38</v>
      </c>
      <c r="BB4964" t="s">
        <v>67</v>
      </c>
      <c r="BC4964" t="s">
        <v>68</v>
      </c>
      <c r="BD4964" t="s">
        <v>69</v>
      </c>
      <c r="BE4964" t="s">
        <v>46</v>
      </c>
      <c r="BF4964" t="s">
        <v>48</v>
      </c>
      <c r="BG4964">
        <v>17015</v>
      </c>
      <c r="BH4964">
        <v>64571.925000000003</v>
      </c>
      <c r="BI4964">
        <v>80714.90625</v>
      </c>
      <c r="BJ4964">
        <v>16142.981249999997</v>
      </c>
    </row>
    <row r="4965" spans="11:62" x14ac:dyDescent="0.15">
      <c r="K4965">
        <v>2019</v>
      </c>
      <c r="L4965" t="s">
        <v>31</v>
      </c>
      <c r="M4965" t="s">
        <v>62</v>
      </c>
      <c r="N4965" t="s">
        <v>44</v>
      </c>
      <c r="O4965" t="s">
        <v>66</v>
      </c>
      <c r="P4965" t="s">
        <v>56</v>
      </c>
      <c r="Q4965" t="s">
        <v>59</v>
      </c>
      <c r="R4965">
        <v>17472</v>
      </c>
      <c r="S4965">
        <v>38997.504000000001</v>
      </c>
      <c r="T4965">
        <v>56546.380799999999</v>
      </c>
      <c r="U4965">
        <v>17548.876799999998</v>
      </c>
      <c r="AX4965" t="s">
        <v>31</v>
      </c>
      <c r="AY4965">
        <v>2019</v>
      </c>
      <c r="AZ4965">
        <v>1</v>
      </c>
      <c r="BA4965" t="s">
        <v>38</v>
      </c>
      <c r="BB4965" t="s">
        <v>67</v>
      </c>
      <c r="BC4965" t="s">
        <v>68</v>
      </c>
      <c r="BD4965" t="s">
        <v>69</v>
      </c>
      <c r="BE4965" t="s">
        <v>46</v>
      </c>
      <c r="BF4965" t="s">
        <v>49</v>
      </c>
      <c r="BG4965">
        <v>12613</v>
      </c>
      <c r="BH4965">
        <v>42064.355000000003</v>
      </c>
      <c r="BI4965">
        <v>53421.73085</v>
      </c>
      <c r="BJ4965">
        <v>11357.375849999997</v>
      </c>
    </row>
    <row r="4966" spans="11:62" x14ac:dyDescent="0.15">
      <c r="K4966">
        <v>2019</v>
      </c>
      <c r="L4966" t="s">
        <v>31</v>
      </c>
      <c r="M4966" t="s">
        <v>67</v>
      </c>
      <c r="N4966" t="s">
        <v>68</v>
      </c>
      <c r="O4966" t="s">
        <v>69</v>
      </c>
      <c r="P4966" t="s">
        <v>46</v>
      </c>
      <c r="Q4966" t="s">
        <v>47</v>
      </c>
      <c r="R4966">
        <v>11744</v>
      </c>
      <c r="S4966">
        <v>15243.712000000001</v>
      </c>
      <c r="T4966">
        <v>20274.136960000003</v>
      </c>
      <c r="U4966">
        <v>5030.4249600000021</v>
      </c>
      <c r="AX4966" t="s">
        <v>31</v>
      </c>
      <c r="AY4966">
        <v>2019</v>
      </c>
      <c r="AZ4966">
        <v>1</v>
      </c>
      <c r="BA4966" t="s">
        <v>38</v>
      </c>
      <c r="BB4966" t="s">
        <v>67</v>
      </c>
      <c r="BC4966" t="s">
        <v>68</v>
      </c>
      <c r="BD4966" t="s">
        <v>69</v>
      </c>
      <c r="BE4966" t="s">
        <v>46</v>
      </c>
      <c r="BF4966" t="s">
        <v>50</v>
      </c>
      <c r="BG4966">
        <v>18218</v>
      </c>
      <c r="BH4966">
        <v>104935.67999999999</v>
      </c>
      <c r="BI4966">
        <v>142712.52479999998</v>
      </c>
      <c r="BJ4966">
        <v>37776.844799999992</v>
      </c>
    </row>
    <row r="4967" spans="11:62" x14ac:dyDescent="0.15">
      <c r="K4967">
        <v>2019</v>
      </c>
      <c r="L4967" t="s">
        <v>31</v>
      </c>
      <c r="M4967" t="s">
        <v>67</v>
      </c>
      <c r="N4967" t="s">
        <v>68</v>
      </c>
      <c r="O4967" t="s">
        <v>69</v>
      </c>
      <c r="P4967" t="s">
        <v>46</v>
      </c>
      <c r="Q4967" t="s">
        <v>48</v>
      </c>
      <c r="R4967">
        <v>17015</v>
      </c>
      <c r="S4967">
        <v>64571.925000000003</v>
      </c>
      <c r="T4967">
        <v>80714.90625</v>
      </c>
      <c r="U4967">
        <v>16142.981249999997</v>
      </c>
      <c r="AX4967" t="s">
        <v>31</v>
      </c>
      <c r="AY4967">
        <v>2019</v>
      </c>
      <c r="AZ4967">
        <v>1</v>
      </c>
      <c r="BA4967" t="s">
        <v>38</v>
      </c>
      <c r="BB4967" t="s">
        <v>67</v>
      </c>
      <c r="BC4967" t="s">
        <v>68</v>
      </c>
      <c r="BD4967" t="s">
        <v>69</v>
      </c>
      <c r="BE4967" t="s">
        <v>51</v>
      </c>
      <c r="BF4967" t="s">
        <v>52</v>
      </c>
      <c r="BG4967">
        <v>19137</v>
      </c>
      <c r="BH4967">
        <v>118151.838</v>
      </c>
      <c r="BI4967">
        <v>167775.60996</v>
      </c>
      <c r="BJ4967">
        <v>49623.771959999998</v>
      </c>
    </row>
    <row r="4968" spans="11:62" x14ac:dyDescent="0.15">
      <c r="K4968">
        <v>2019</v>
      </c>
      <c r="L4968" t="s">
        <v>31</v>
      </c>
      <c r="M4968" t="s">
        <v>67</v>
      </c>
      <c r="N4968" t="s">
        <v>68</v>
      </c>
      <c r="O4968" t="s">
        <v>69</v>
      </c>
      <c r="P4968" t="s">
        <v>46</v>
      </c>
      <c r="Q4968" t="s">
        <v>49</v>
      </c>
      <c r="R4968">
        <v>12613</v>
      </c>
      <c r="S4968">
        <v>42064.355000000003</v>
      </c>
      <c r="T4968">
        <v>53421.73085</v>
      </c>
      <c r="U4968">
        <v>11357.375849999997</v>
      </c>
      <c r="AX4968" t="s">
        <v>31</v>
      </c>
      <c r="AY4968">
        <v>2019</v>
      </c>
      <c r="AZ4968">
        <v>1</v>
      </c>
      <c r="BA4968" t="s">
        <v>38</v>
      </c>
      <c r="BB4968" t="s">
        <v>67</v>
      </c>
      <c r="BC4968" t="s">
        <v>68</v>
      </c>
      <c r="BD4968" t="s">
        <v>69</v>
      </c>
      <c r="BE4968" t="s">
        <v>51</v>
      </c>
      <c r="BF4968" t="s">
        <v>53</v>
      </c>
      <c r="BG4968">
        <v>14659</v>
      </c>
      <c r="BH4968">
        <v>117623.81599999999</v>
      </c>
      <c r="BI4968">
        <v>174083.24768</v>
      </c>
      <c r="BJ4968">
        <v>56459.431680000009</v>
      </c>
    </row>
    <row r="4969" spans="11:62" x14ac:dyDescent="0.15">
      <c r="K4969">
        <v>2019</v>
      </c>
      <c r="L4969" t="s">
        <v>31</v>
      </c>
      <c r="M4969" t="s">
        <v>67</v>
      </c>
      <c r="N4969" t="s">
        <v>68</v>
      </c>
      <c r="O4969" t="s">
        <v>69</v>
      </c>
      <c r="P4969" t="s">
        <v>46</v>
      </c>
      <c r="Q4969" t="s">
        <v>50</v>
      </c>
      <c r="R4969">
        <v>18218</v>
      </c>
      <c r="S4969">
        <v>104935.67999999999</v>
      </c>
      <c r="T4969">
        <v>142712.52479999998</v>
      </c>
      <c r="U4969">
        <v>37776.844799999992</v>
      </c>
      <c r="AX4969" t="s">
        <v>31</v>
      </c>
      <c r="AY4969">
        <v>2019</v>
      </c>
      <c r="AZ4969">
        <v>1</v>
      </c>
      <c r="BA4969" t="s">
        <v>38</v>
      </c>
      <c r="BB4969" t="s">
        <v>67</v>
      </c>
      <c r="BC4969" t="s">
        <v>68</v>
      </c>
      <c r="BD4969" t="s">
        <v>69</v>
      </c>
      <c r="BE4969" t="s">
        <v>51</v>
      </c>
      <c r="BF4969" t="s">
        <v>54</v>
      </c>
      <c r="BG4969">
        <v>12969</v>
      </c>
      <c r="BH4969">
        <v>31125.599999999999</v>
      </c>
      <c r="BI4969">
        <v>38284.487999999998</v>
      </c>
      <c r="BJ4969">
        <v>7158.887999999999</v>
      </c>
    </row>
    <row r="4970" spans="11:62" x14ac:dyDescent="0.15">
      <c r="K4970">
        <v>2019</v>
      </c>
      <c r="L4970" t="s">
        <v>31</v>
      </c>
      <c r="M4970" t="s">
        <v>67</v>
      </c>
      <c r="N4970" t="s">
        <v>68</v>
      </c>
      <c r="O4970" t="s">
        <v>69</v>
      </c>
      <c r="P4970" t="s">
        <v>51</v>
      </c>
      <c r="Q4970" t="s">
        <v>52</v>
      </c>
      <c r="R4970">
        <v>19137</v>
      </c>
      <c r="S4970">
        <v>118151.838</v>
      </c>
      <c r="T4970">
        <v>167775.60996</v>
      </c>
      <c r="U4970">
        <v>49623.771959999998</v>
      </c>
      <c r="AX4970" t="s">
        <v>31</v>
      </c>
      <c r="AY4970">
        <v>2019</v>
      </c>
      <c r="AZ4970">
        <v>1</v>
      </c>
      <c r="BA4970" t="s">
        <v>38</v>
      </c>
      <c r="BB4970" t="s">
        <v>67</v>
      </c>
      <c r="BC4970" t="s">
        <v>68</v>
      </c>
      <c r="BD4970" t="s">
        <v>69</v>
      </c>
      <c r="BE4970" t="s">
        <v>51</v>
      </c>
      <c r="BF4970" t="s">
        <v>55</v>
      </c>
      <c r="BG4970">
        <v>7591</v>
      </c>
      <c r="BH4970">
        <v>42631.055999999997</v>
      </c>
      <c r="BI4970">
        <v>54994.062239999992</v>
      </c>
      <c r="BJ4970">
        <v>12363.006239999995</v>
      </c>
    </row>
    <row r="4971" spans="11:62" x14ac:dyDescent="0.15">
      <c r="K4971">
        <v>2019</v>
      </c>
      <c r="L4971" t="s">
        <v>31</v>
      </c>
      <c r="M4971" t="s">
        <v>67</v>
      </c>
      <c r="N4971" t="s">
        <v>68</v>
      </c>
      <c r="O4971" t="s">
        <v>69</v>
      </c>
      <c r="P4971" t="s">
        <v>51</v>
      </c>
      <c r="Q4971" t="s">
        <v>53</v>
      </c>
      <c r="R4971">
        <v>14659</v>
      </c>
      <c r="S4971">
        <v>117623.81599999999</v>
      </c>
      <c r="T4971">
        <v>174083.24768</v>
      </c>
      <c r="U4971">
        <v>56459.431680000009</v>
      </c>
      <c r="AX4971" t="s">
        <v>31</v>
      </c>
      <c r="AY4971">
        <v>2019</v>
      </c>
      <c r="AZ4971">
        <v>1</v>
      </c>
      <c r="BA4971" t="s">
        <v>38</v>
      </c>
      <c r="BB4971" t="s">
        <v>67</v>
      </c>
      <c r="BC4971" t="s">
        <v>68</v>
      </c>
      <c r="BD4971" t="s">
        <v>69</v>
      </c>
      <c r="BE4971" t="s">
        <v>56</v>
      </c>
      <c r="BF4971" t="s">
        <v>57</v>
      </c>
      <c r="BG4971">
        <v>10040</v>
      </c>
      <c r="BH4971">
        <v>137276.92000000001</v>
      </c>
      <c r="BI4971">
        <v>196305.99560000002</v>
      </c>
      <c r="BJ4971">
        <v>59029.075600000011</v>
      </c>
    </row>
    <row r="4972" spans="11:62" x14ac:dyDescent="0.15">
      <c r="K4972">
        <v>2019</v>
      </c>
      <c r="L4972" t="s">
        <v>31</v>
      </c>
      <c r="M4972" t="s">
        <v>67</v>
      </c>
      <c r="N4972" t="s">
        <v>68</v>
      </c>
      <c r="O4972" t="s">
        <v>69</v>
      </c>
      <c r="P4972" t="s">
        <v>51</v>
      </c>
      <c r="Q4972" t="s">
        <v>54</v>
      </c>
      <c r="R4972">
        <v>12969</v>
      </c>
      <c r="S4972">
        <v>31125.599999999999</v>
      </c>
      <c r="T4972">
        <v>38284.487999999998</v>
      </c>
      <c r="U4972">
        <v>7158.887999999999</v>
      </c>
      <c r="AX4972" t="s">
        <v>31</v>
      </c>
      <c r="AY4972">
        <v>2019</v>
      </c>
      <c r="AZ4972">
        <v>1</v>
      </c>
      <c r="BA4972" t="s">
        <v>38</v>
      </c>
      <c r="BB4972" t="s">
        <v>67</v>
      </c>
      <c r="BC4972" t="s">
        <v>68</v>
      </c>
      <c r="BD4972" t="s">
        <v>69</v>
      </c>
      <c r="BE4972" t="s">
        <v>56</v>
      </c>
      <c r="BF4972" t="s">
        <v>58</v>
      </c>
      <c r="BG4972">
        <v>10740</v>
      </c>
      <c r="BH4972">
        <v>97132.56</v>
      </c>
      <c r="BI4972">
        <v>139870.88640000002</v>
      </c>
      <c r="BJ4972">
        <v>42738.32640000002</v>
      </c>
    </row>
    <row r="4973" spans="11:62" x14ac:dyDescent="0.15">
      <c r="K4973">
        <v>2019</v>
      </c>
      <c r="L4973" t="s">
        <v>31</v>
      </c>
      <c r="M4973" t="s">
        <v>67</v>
      </c>
      <c r="N4973" t="s">
        <v>68</v>
      </c>
      <c r="O4973" t="s">
        <v>69</v>
      </c>
      <c r="P4973" t="s">
        <v>51</v>
      </c>
      <c r="Q4973" t="s">
        <v>55</v>
      </c>
      <c r="R4973">
        <v>7591</v>
      </c>
      <c r="S4973">
        <v>42631.055999999997</v>
      </c>
      <c r="T4973">
        <v>54994.062239999992</v>
      </c>
      <c r="U4973">
        <v>12363.006239999995</v>
      </c>
      <c r="AX4973" t="s">
        <v>31</v>
      </c>
      <c r="AY4973">
        <v>2019</v>
      </c>
      <c r="AZ4973">
        <v>1</v>
      </c>
      <c r="BA4973" t="s">
        <v>38</v>
      </c>
      <c r="BB4973" t="s">
        <v>67</v>
      </c>
      <c r="BC4973" t="s">
        <v>68</v>
      </c>
      <c r="BD4973" t="s">
        <v>69</v>
      </c>
      <c r="BE4973" t="s">
        <v>56</v>
      </c>
      <c r="BF4973" t="s">
        <v>59</v>
      </c>
      <c r="BG4973">
        <v>14360</v>
      </c>
      <c r="BH4973">
        <v>31793.040000000001</v>
      </c>
      <c r="BI4973">
        <v>42602.673600000002</v>
      </c>
      <c r="BJ4973">
        <v>10809.633600000001</v>
      </c>
    </row>
    <row r="4974" spans="11:62" x14ac:dyDescent="0.15">
      <c r="K4974">
        <v>2019</v>
      </c>
      <c r="L4974" t="s">
        <v>31</v>
      </c>
      <c r="M4974" t="s">
        <v>67</v>
      </c>
      <c r="N4974" t="s">
        <v>68</v>
      </c>
      <c r="O4974" t="s">
        <v>69</v>
      </c>
      <c r="P4974" t="s">
        <v>56</v>
      </c>
      <c r="Q4974" t="s">
        <v>57</v>
      </c>
      <c r="R4974">
        <v>10040</v>
      </c>
      <c r="S4974">
        <v>137276.92000000001</v>
      </c>
      <c r="T4974">
        <v>196305.99560000002</v>
      </c>
      <c r="U4974">
        <v>59029.075600000011</v>
      </c>
      <c r="AX4974" t="s">
        <v>31</v>
      </c>
      <c r="AY4974">
        <v>2019</v>
      </c>
      <c r="AZ4974">
        <v>1</v>
      </c>
      <c r="BA4974" t="s">
        <v>38</v>
      </c>
      <c r="BB4974" t="s">
        <v>67</v>
      </c>
      <c r="BC4974" t="s">
        <v>68</v>
      </c>
      <c r="BD4974" t="s">
        <v>70</v>
      </c>
      <c r="BE4974" t="s">
        <v>46</v>
      </c>
      <c r="BF4974" t="s">
        <v>47</v>
      </c>
      <c r="BG4974">
        <v>13744</v>
      </c>
      <c r="BH4974">
        <v>19049.184000000001</v>
      </c>
      <c r="BI4974">
        <v>22859.020800000002</v>
      </c>
      <c r="BJ4974">
        <v>3809.8368000000009</v>
      </c>
    </row>
    <row r="4975" spans="11:62" x14ac:dyDescent="0.15">
      <c r="K4975">
        <v>2019</v>
      </c>
      <c r="L4975" t="s">
        <v>31</v>
      </c>
      <c r="M4975" t="s">
        <v>67</v>
      </c>
      <c r="N4975" t="s">
        <v>68</v>
      </c>
      <c r="O4975" t="s">
        <v>69</v>
      </c>
      <c r="P4975" t="s">
        <v>56</v>
      </c>
      <c r="Q4975" t="s">
        <v>58</v>
      </c>
      <c r="R4975">
        <v>10740</v>
      </c>
      <c r="S4975">
        <v>97132.56</v>
      </c>
      <c r="T4975">
        <v>139870.88640000002</v>
      </c>
      <c r="U4975">
        <v>42738.32640000002</v>
      </c>
      <c r="AX4975" t="s">
        <v>31</v>
      </c>
      <c r="AY4975">
        <v>2019</v>
      </c>
      <c r="AZ4975">
        <v>1</v>
      </c>
      <c r="BA4975" t="s">
        <v>38</v>
      </c>
      <c r="BB4975" t="s">
        <v>67</v>
      </c>
      <c r="BC4975" t="s">
        <v>68</v>
      </c>
      <c r="BD4975" t="s">
        <v>70</v>
      </c>
      <c r="BE4975" t="s">
        <v>46</v>
      </c>
      <c r="BF4975" t="s">
        <v>48</v>
      </c>
      <c r="BG4975">
        <v>16723</v>
      </c>
      <c r="BH4975">
        <v>70086.092999999993</v>
      </c>
      <c r="BI4975">
        <v>90411.059970000002</v>
      </c>
      <c r="BJ4975">
        <v>20324.966970000009</v>
      </c>
    </row>
    <row r="4976" spans="11:62" x14ac:dyDescent="0.15">
      <c r="K4976">
        <v>2019</v>
      </c>
      <c r="L4976" t="s">
        <v>31</v>
      </c>
      <c r="M4976" t="s">
        <v>67</v>
      </c>
      <c r="N4976" t="s">
        <v>68</v>
      </c>
      <c r="O4976" t="s">
        <v>69</v>
      </c>
      <c r="P4976" t="s">
        <v>56</v>
      </c>
      <c r="Q4976" t="s">
        <v>59</v>
      </c>
      <c r="R4976">
        <v>14360</v>
      </c>
      <c r="S4976">
        <v>31793.040000000001</v>
      </c>
      <c r="T4976">
        <v>42602.673600000002</v>
      </c>
      <c r="U4976">
        <v>10809.633600000001</v>
      </c>
      <c r="AX4976" t="s">
        <v>31</v>
      </c>
      <c r="AY4976">
        <v>2019</v>
      </c>
      <c r="AZ4976">
        <v>1</v>
      </c>
      <c r="BA4976" t="s">
        <v>38</v>
      </c>
      <c r="BB4976" t="s">
        <v>67</v>
      </c>
      <c r="BC4976" t="s">
        <v>68</v>
      </c>
      <c r="BD4976" t="s">
        <v>70</v>
      </c>
      <c r="BE4976" t="s">
        <v>46</v>
      </c>
      <c r="BF4976" t="s">
        <v>49</v>
      </c>
      <c r="BG4976">
        <v>18023</v>
      </c>
      <c r="BH4976">
        <v>64288.040999999997</v>
      </c>
      <c r="BI4976">
        <v>78431.410019999996</v>
      </c>
      <c r="BJ4976">
        <v>14143.369019999998</v>
      </c>
    </row>
    <row r="4977" spans="11:62" x14ac:dyDescent="0.15">
      <c r="K4977">
        <v>2019</v>
      </c>
      <c r="L4977" t="s">
        <v>31</v>
      </c>
      <c r="M4977" t="s">
        <v>67</v>
      </c>
      <c r="N4977" t="s">
        <v>68</v>
      </c>
      <c r="O4977" t="s">
        <v>70</v>
      </c>
      <c r="P4977" t="s">
        <v>46</v>
      </c>
      <c r="Q4977" t="s">
        <v>47</v>
      </c>
      <c r="R4977">
        <v>13744</v>
      </c>
      <c r="S4977">
        <v>19049.184000000001</v>
      </c>
      <c r="T4977">
        <v>22859.020800000002</v>
      </c>
      <c r="U4977">
        <v>3809.8368000000009</v>
      </c>
      <c r="AX4977" t="s">
        <v>31</v>
      </c>
      <c r="AY4977">
        <v>2019</v>
      </c>
      <c r="AZ4977">
        <v>1</v>
      </c>
      <c r="BA4977" t="s">
        <v>38</v>
      </c>
      <c r="BB4977" t="s">
        <v>67</v>
      </c>
      <c r="BC4977" t="s">
        <v>68</v>
      </c>
      <c r="BD4977" t="s">
        <v>70</v>
      </c>
      <c r="BE4977" t="s">
        <v>46</v>
      </c>
      <c r="BF4977" t="s">
        <v>50</v>
      </c>
      <c r="BG4977">
        <v>9095</v>
      </c>
      <c r="BH4977">
        <v>52796.474999999999</v>
      </c>
      <c r="BI4977">
        <v>74970.994500000001</v>
      </c>
      <c r="BJ4977">
        <v>22174.519500000002</v>
      </c>
    </row>
    <row r="4978" spans="11:62" x14ac:dyDescent="0.15">
      <c r="K4978">
        <v>2019</v>
      </c>
      <c r="L4978" t="s">
        <v>31</v>
      </c>
      <c r="M4978" t="s">
        <v>67</v>
      </c>
      <c r="N4978" t="s">
        <v>68</v>
      </c>
      <c r="O4978" t="s">
        <v>70</v>
      </c>
      <c r="P4978" t="s">
        <v>46</v>
      </c>
      <c r="Q4978" t="s">
        <v>48</v>
      </c>
      <c r="R4978">
        <v>16723</v>
      </c>
      <c r="S4978">
        <v>70086.092999999993</v>
      </c>
      <c r="T4978">
        <v>90411.059970000002</v>
      </c>
      <c r="U4978">
        <v>20324.966970000009</v>
      </c>
      <c r="AX4978" t="s">
        <v>31</v>
      </c>
      <c r="AY4978">
        <v>2019</v>
      </c>
      <c r="AZ4978">
        <v>1</v>
      </c>
      <c r="BA4978" t="s">
        <v>38</v>
      </c>
      <c r="BB4978" t="s">
        <v>67</v>
      </c>
      <c r="BC4978" t="s">
        <v>68</v>
      </c>
      <c r="BD4978" t="s">
        <v>70</v>
      </c>
      <c r="BE4978" t="s">
        <v>51</v>
      </c>
      <c r="BF4978" t="s">
        <v>52</v>
      </c>
      <c r="BG4978">
        <v>6063</v>
      </c>
      <c r="BH4978">
        <v>33570.830999999998</v>
      </c>
      <c r="BI4978">
        <v>40284.997199999998</v>
      </c>
      <c r="BJ4978">
        <v>6714.1661999999997</v>
      </c>
    </row>
    <row r="4979" spans="11:62" x14ac:dyDescent="0.15">
      <c r="K4979">
        <v>2019</v>
      </c>
      <c r="L4979" t="s">
        <v>31</v>
      </c>
      <c r="M4979" t="s">
        <v>67</v>
      </c>
      <c r="N4979" t="s">
        <v>68</v>
      </c>
      <c r="O4979" t="s">
        <v>70</v>
      </c>
      <c r="P4979" t="s">
        <v>46</v>
      </c>
      <c r="Q4979" t="s">
        <v>49</v>
      </c>
      <c r="R4979">
        <v>18023</v>
      </c>
      <c r="S4979">
        <v>64288.040999999997</v>
      </c>
      <c r="T4979">
        <v>78431.410019999996</v>
      </c>
      <c r="U4979">
        <v>14143.369019999998</v>
      </c>
      <c r="AX4979" t="s">
        <v>31</v>
      </c>
      <c r="AY4979">
        <v>2019</v>
      </c>
      <c r="AZ4979">
        <v>1</v>
      </c>
      <c r="BA4979" t="s">
        <v>38</v>
      </c>
      <c r="BB4979" t="s">
        <v>67</v>
      </c>
      <c r="BC4979" t="s">
        <v>68</v>
      </c>
      <c r="BD4979" t="s">
        <v>70</v>
      </c>
      <c r="BE4979" t="s">
        <v>51</v>
      </c>
      <c r="BF4979" t="s">
        <v>53</v>
      </c>
      <c r="BG4979">
        <v>5215</v>
      </c>
      <c r="BH4979">
        <v>43972.88</v>
      </c>
      <c r="BI4979">
        <v>54086.64239999999</v>
      </c>
      <c r="BJ4979">
        <v>10113.762399999992</v>
      </c>
    </row>
    <row r="4980" spans="11:62" x14ac:dyDescent="0.15">
      <c r="K4980">
        <v>2019</v>
      </c>
      <c r="L4980" t="s">
        <v>31</v>
      </c>
      <c r="M4980" t="s">
        <v>67</v>
      </c>
      <c r="N4980" t="s">
        <v>68</v>
      </c>
      <c r="O4980" t="s">
        <v>70</v>
      </c>
      <c r="P4980" t="s">
        <v>46</v>
      </c>
      <c r="Q4980" t="s">
        <v>50</v>
      </c>
      <c r="R4980">
        <v>9095</v>
      </c>
      <c r="S4980">
        <v>52796.474999999999</v>
      </c>
      <c r="T4980">
        <v>74970.994500000001</v>
      </c>
      <c r="U4980">
        <v>22174.519500000002</v>
      </c>
      <c r="AX4980" t="s">
        <v>31</v>
      </c>
      <c r="AY4980">
        <v>2019</v>
      </c>
      <c r="AZ4980">
        <v>1</v>
      </c>
      <c r="BA4980" t="s">
        <v>38</v>
      </c>
      <c r="BB4980" t="s">
        <v>67</v>
      </c>
      <c r="BC4980" t="s">
        <v>68</v>
      </c>
      <c r="BD4980" t="s">
        <v>70</v>
      </c>
      <c r="BE4980" t="s">
        <v>51</v>
      </c>
      <c r="BF4980" t="s">
        <v>54</v>
      </c>
      <c r="BG4980">
        <v>9224</v>
      </c>
      <c r="BH4980">
        <v>21768.639999999999</v>
      </c>
      <c r="BI4980">
        <v>30258.409599999999</v>
      </c>
      <c r="BJ4980">
        <v>8489.7695999999996</v>
      </c>
    </row>
    <row r="4981" spans="11:62" x14ac:dyDescent="0.15">
      <c r="K4981">
        <v>2019</v>
      </c>
      <c r="L4981" t="s">
        <v>31</v>
      </c>
      <c r="M4981" t="s">
        <v>67</v>
      </c>
      <c r="N4981" t="s">
        <v>68</v>
      </c>
      <c r="O4981" t="s">
        <v>70</v>
      </c>
      <c r="P4981" t="s">
        <v>51</v>
      </c>
      <c r="Q4981" t="s">
        <v>52</v>
      </c>
      <c r="R4981">
        <v>6063</v>
      </c>
      <c r="S4981">
        <v>33570.830999999998</v>
      </c>
      <c r="T4981">
        <v>40284.997199999998</v>
      </c>
      <c r="U4981">
        <v>6714.1661999999997</v>
      </c>
      <c r="AX4981" t="s">
        <v>31</v>
      </c>
      <c r="AY4981">
        <v>2019</v>
      </c>
      <c r="AZ4981">
        <v>1</v>
      </c>
      <c r="BA4981" t="s">
        <v>38</v>
      </c>
      <c r="BB4981" t="s">
        <v>67</v>
      </c>
      <c r="BC4981" t="s">
        <v>68</v>
      </c>
      <c r="BD4981" t="s">
        <v>70</v>
      </c>
      <c r="BE4981" t="s">
        <v>51</v>
      </c>
      <c r="BF4981" t="s">
        <v>55</v>
      </c>
      <c r="BG4981">
        <v>18790</v>
      </c>
      <c r="BH4981">
        <v>100113.12</v>
      </c>
      <c r="BI4981">
        <v>125141.4</v>
      </c>
      <c r="BJ4981">
        <v>25028.28</v>
      </c>
    </row>
    <row r="4982" spans="11:62" x14ac:dyDescent="0.15">
      <c r="K4982">
        <v>2019</v>
      </c>
      <c r="L4982" t="s">
        <v>31</v>
      </c>
      <c r="M4982" t="s">
        <v>67</v>
      </c>
      <c r="N4982" t="s">
        <v>68</v>
      </c>
      <c r="O4982" t="s">
        <v>70</v>
      </c>
      <c r="P4982" t="s">
        <v>51</v>
      </c>
      <c r="Q4982" t="s">
        <v>53</v>
      </c>
      <c r="R4982">
        <v>5215</v>
      </c>
      <c r="S4982">
        <v>43972.88</v>
      </c>
      <c r="T4982">
        <v>54086.64239999999</v>
      </c>
      <c r="U4982">
        <v>10113.762399999992</v>
      </c>
      <c r="AX4982" t="s">
        <v>31</v>
      </c>
      <c r="AY4982">
        <v>2019</v>
      </c>
      <c r="AZ4982">
        <v>1</v>
      </c>
      <c r="BA4982" t="s">
        <v>38</v>
      </c>
      <c r="BB4982" t="s">
        <v>67</v>
      </c>
      <c r="BC4982" t="s">
        <v>68</v>
      </c>
      <c r="BD4982" t="s">
        <v>70</v>
      </c>
      <c r="BE4982" t="s">
        <v>56</v>
      </c>
      <c r="BF4982" t="s">
        <v>57</v>
      </c>
      <c r="BG4982">
        <v>12138</v>
      </c>
      <c r="BH4982">
        <v>179181.15599999999</v>
      </c>
      <c r="BI4982">
        <v>249061.80683999998</v>
      </c>
      <c r="BJ4982">
        <v>69880.650839999988</v>
      </c>
    </row>
    <row r="4983" spans="11:62" x14ac:dyDescent="0.15">
      <c r="K4983">
        <v>2019</v>
      </c>
      <c r="L4983" t="s">
        <v>31</v>
      </c>
      <c r="M4983" t="s">
        <v>67</v>
      </c>
      <c r="N4983" t="s">
        <v>68</v>
      </c>
      <c r="O4983" t="s">
        <v>70</v>
      </c>
      <c r="P4983" t="s">
        <v>51</v>
      </c>
      <c r="Q4983" t="s">
        <v>54</v>
      </c>
      <c r="R4983">
        <v>9224</v>
      </c>
      <c r="S4983">
        <v>21768.639999999999</v>
      </c>
      <c r="T4983">
        <v>30258.409599999999</v>
      </c>
      <c r="U4983">
        <v>8489.7695999999996</v>
      </c>
      <c r="AX4983" t="s">
        <v>31</v>
      </c>
      <c r="AY4983">
        <v>2019</v>
      </c>
      <c r="AZ4983">
        <v>1</v>
      </c>
      <c r="BA4983" t="s">
        <v>38</v>
      </c>
      <c r="BB4983" t="s">
        <v>67</v>
      </c>
      <c r="BC4983" t="s">
        <v>68</v>
      </c>
      <c r="BD4983" t="s">
        <v>70</v>
      </c>
      <c r="BE4983" t="s">
        <v>56</v>
      </c>
      <c r="BF4983" t="s">
        <v>58</v>
      </c>
      <c r="BG4983">
        <v>13156</v>
      </c>
      <c r="BH4983">
        <v>127981.56799999998</v>
      </c>
      <c r="BI4983">
        <v>189412.72063999998</v>
      </c>
      <c r="BJ4983">
        <v>61431.15264</v>
      </c>
    </row>
    <row r="4984" spans="11:62" x14ac:dyDescent="0.15">
      <c r="K4984">
        <v>2019</v>
      </c>
      <c r="L4984" t="s">
        <v>31</v>
      </c>
      <c r="M4984" t="s">
        <v>67</v>
      </c>
      <c r="N4984" t="s">
        <v>68</v>
      </c>
      <c r="O4984" t="s">
        <v>70</v>
      </c>
      <c r="P4984" t="s">
        <v>51</v>
      </c>
      <c r="Q4984" t="s">
        <v>55</v>
      </c>
      <c r="R4984">
        <v>18790</v>
      </c>
      <c r="S4984">
        <v>100113.12</v>
      </c>
      <c r="T4984">
        <v>125141.4</v>
      </c>
      <c r="U4984">
        <v>25028.28</v>
      </c>
      <c r="AX4984" t="s">
        <v>31</v>
      </c>
      <c r="AY4984">
        <v>2019</v>
      </c>
      <c r="AZ4984">
        <v>1</v>
      </c>
      <c r="BA4984" t="s">
        <v>38</v>
      </c>
      <c r="BB4984" t="s">
        <v>67</v>
      </c>
      <c r="BC4984" t="s">
        <v>68</v>
      </c>
      <c r="BD4984" t="s">
        <v>70</v>
      </c>
      <c r="BE4984" t="s">
        <v>56</v>
      </c>
      <c r="BF4984" t="s">
        <v>59</v>
      </c>
      <c r="BG4984">
        <v>13886</v>
      </c>
      <c r="BH4984">
        <v>31993.343999999997</v>
      </c>
      <c r="BI4984">
        <v>46070.415359999992</v>
      </c>
      <c r="BJ4984">
        <v>14077.071359999994</v>
      </c>
    </row>
    <row r="4985" spans="11:62" x14ac:dyDescent="0.15">
      <c r="K4985">
        <v>2019</v>
      </c>
      <c r="L4985" t="s">
        <v>31</v>
      </c>
      <c r="M4985" t="s">
        <v>67</v>
      </c>
      <c r="N4985" t="s">
        <v>68</v>
      </c>
      <c r="O4985" t="s">
        <v>70</v>
      </c>
      <c r="P4985" t="s">
        <v>56</v>
      </c>
      <c r="Q4985" t="s">
        <v>57</v>
      </c>
      <c r="R4985">
        <v>12138</v>
      </c>
      <c r="S4985">
        <v>179181.15599999999</v>
      </c>
      <c r="T4985">
        <v>249061.80683999998</v>
      </c>
      <c r="U4985">
        <v>69880.650839999988</v>
      </c>
      <c r="AX4985" t="s">
        <v>31</v>
      </c>
      <c r="AY4985">
        <v>2019</v>
      </c>
      <c r="AZ4985">
        <v>1</v>
      </c>
      <c r="BA4985" t="s">
        <v>38</v>
      </c>
      <c r="BB4985" t="s">
        <v>67</v>
      </c>
      <c r="BC4985" t="s">
        <v>68</v>
      </c>
      <c r="BD4985" t="s">
        <v>71</v>
      </c>
      <c r="BE4985" t="s">
        <v>46</v>
      </c>
      <c r="BF4985" t="s">
        <v>47</v>
      </c>
      <c r="BG4985">
        <v>19259</v>
      </c>
      <c r="BH4985">
        <v>26481.125</v>
      </c>
      <c r="BI4985">
        <v>34690.27375</v>
      </c>
      <c r="BJ4985">
        <v>8209.1487500000003</v>
      </c>
    </row>
    <row r="4986" spans="11:62" x14ac:dyDescent="0.15">
      <c r="K4986">
        <v>2019</v>
      </c>
      <c r="L4986" t="s">
        <v>31</v>
      </c>
      <c r="M4986" t="s">
        <v>67</v>
      </c>
      <c r="N4986" t="s">
        <v>68</v>
      </c>
      <c r="O4986" t="s">
        <v>70</v>
      </c>
      <c r="P4986" t="s">
        <v>56</v>
      </c>
      <c r="Q4986" t="s">
        <v>58</v>
      </c>
      <c r="R4986">
        <v>13156</v>
      </c>
      <c r="S4986">
        <v>127981.56799999998</v>
      </c>
      <c r="T4986">
        <v>189412.72063999998</v>
      </c>
      <c r="U4986">
        <v>61431.15264</v>
      </c>
      <c r="AX4986" t="s">
        <v>31</v>
      </c>
      <c r="AY4986">
        <v>2019</v>
      </c>
      <c r="AZ4986">
        <v>1</v>
      </c>
      <c r="BA4986" t="s">
        <v>38</v>
      </c>
      <c r="BB4986" t="s">
        <v>67</v>
      </c>
      <c r="BC4986" t="s">
        <v>68</v>
      </c>
      <c r="BD4986" t="s">
        <v>71</v>
      </c>
      <c r="BE4986" t="s">
        <v>46</v>
      </c>
      <c r="BF4986" t="s">
        <v>48</v>
      </c>
      <c r="BG4986">
        <v>18212</v>
      </c>
      <c r="BH4986">
        <v>76927.487999999998</v>
      </c>
      <c r="BI4986">
        <v>96928.634879999998</v>
      </c>
      <c r="BJ4986">
        <v>20001.14688</v>
      </c>
    </row>
    <row r="4987" spans="11:62" x14ac:dyDescent="0.15">
      <c r="K4987">
        <v>2019</v>
      </c>
      <c r="L4987" t="s">
        <v>31</v>
      </c>
      <c r="M4987" t="s">
        <v>67</v>
      </c>
      <c r="N4987" t="s">
        <v>68</v>
      </c>
      <c r="O4987" t="s">
        <v>70</v>
      </c>
      <c r="P4987" t="s">
        <v>56</v>
      </c>
      <c r="Q4987" t="s">
        <v>59</v>
      </c>
      <c r="R4987">
        <v>13886</v>
      </c>
      <c r="S4987">
        <v>31993.343999999997</v>
      </c>
      <c r="T4987">
        <v>46070.415359999992</v>
      </c>
      <c r="U4987">
        <v>14077.071359999994</v>
      </c>
      <c r="AX4987" t="s">
        <v>31</v>
      </c>
      <c r="AY4987">
        <v>2019</v>
      </c>
      <c r="AZ4987">
        <v>1</v>
      </c>
      <c r="BA4987" t="s">
        <v>38</v>
      </c>
      <c r="BB4987" t="s">
        <v>67</v>
      </c>
      <c r="BC4987" t="s">
        <v>68</v>
      </c>
      <c r="BD4987" t="s">
        <v>71</v>
      </c>
      <c r="BE4987" t="s">
        <v>46</v>
      </c>
      <c r="BF4987" t="s">
        <v>49</v>
      </c>
      <c r="BG4987">
        <v>17717</v>
      </c>
      <c r="BH4987">
        <v>66279.296999999991</v>
      </c>
      <c r="BI4987">
        <v>86825.879069999995</v>
      </c>
      <c r="BJ4987">
        <v>20546.582070000004</v>
      </c>
    </row>
    <row r="4988" spans="11:62" x14ac:dyDescent="0.15">
      <c r="K4988">
        <v>2019</v>
      </c>
      <c r="L4988" t="s">
        <v>31</v>
      </c>
      <c r="M4988" t="s">
        <v>67</v>
      </c>
      <c r="N4988" t="s">
        <v>68</v>
      </c>
      <c r="O4988" t="s">
        <v>71</v>
      </c>
      <c r="P4988" t="s">
        <v>46</v>
      </c>
      <c r="Q4988" t="s">
        <v>47</v>
      </c>
      <c r="R4988">
        <v>19259</v>
      </c>
      <c r="S4988">
        <v>26481.125</v>
      </c>
      <c r="T4988">
        <v>34690.27375</v>
      </c>
      <c r="U4988">
        <v>8209.1487500000003</v>
      </c>
      <c r="AX4988" t="s">
        <v>31</v>
      </c>
      <c r="AY4988">
        <v>2019</v>
      </c>
      <c r="AZ4988">
        <v>1</v>
      </c>
      <c r="BA4988" t="s">
        <v>38</v>
      </c>
      <c r="BB4988" t="s">
        <v>67</v>
      </c>
      <c r="BC4988" t="s">
        <v>68</v>
      </c>
      <c r="BD4988" t="s">
        <v>71</v>
      </c>
      <c r="BE4988" t="s">
        <v>46</v>
      </c>
      <c r="BF4988" t="s">
        <v>50</v>
      </c>
      <c r="BG4988">
        <v>19977</v>
      </c>
      <c r="BH4988">
        <v>116865.45</v>
      </c>
      <c r="BI4988">
        <v>141407.19449999998</v>
      </c>
      <c r="BJ4988">
        <v>24541.744499999986</v>
      </c>
    </row>
    <row r="4989" spans="11:62" x14ac:dyDescent="0.15">
      <c r="K4989">
        <v>2019</v>
      </c>
      <c r="L4989" t="s">
        <v>31</v>
      </c>
      <c r="M4989" t="s">
        <v>67</v>
      </c>
      <c r="N4989" t="s">
        <v>68</v>
      </c>
      <c r="O4989" t="s">
        <v>71</v>
      </c>
      <c r="P4989" t="s">
        <v>46</v>
      </c>
      <c r="Q4989" t="s">
        <v>48</v>
      </c>
      <c r="R4989">
        <v>18212</v>
      </c>
      <c r="S4989">
        <v>76927.487999999998</v>
      </c>
      <c r="T4989">
        <v>96928.634879999998</v>
      </c>
      <c r="U4989">
        <v>20001.14688</v>
      </c>
      <c r="AX4989" t="s">
        <v>31</v>
      </c>
      <c r="AY4989">
        <v>2019</v>
      </c>
      <c r="AZ4989">
        <v>1</v>
      </c>
      <c r="BA4989" t="s">
        <v>38</v>
      </c>
      <c r="BB4989" t="s">
        <v>67</v>
      </c>
      <c r="BC4989" t="s">
        <v>68</v>
      </c>
      <c r="BD4989" t="s">
        <v>71</v>
      </c>
      <c r="BE4989" t="s">
        <v>51</v>
      </c>
      <c r="BF4989" t="s">
        <v>52</v>
      </c>
      <c r="BG4989">
        <v>6598</v>
      </c>
      <c r="BH4989">
        <v>36209.824000000001</v>
      </c>
      <c r="BI4989">
        <v>52866.343040000007</v>
      </c>
      <c r="BJ4989">
        <v>16656.519040000006</v>
      </c>
    </row>
    <row r="4990" spans="11:62" x14ac:dyDescent="0.15">
      <c r="K4990">
        <v>2019</v>
      </c>
      <c r="L4990" t="s">
        <v>31</v>
      </c>
      <c r="M4990" t="s">
        <v>67</v>
      </c>
      <c r="N4990" t="s">
        <v>68</v>
      </c>
      <c r="O4990" t="s">
        <v>71</v>
      </c>
      <c r="P4990" t="s">
        <v>46</v>
      </c>
      <c r="Q4990" t="s">
        <v>49</v>
      </c>
      <c r="R4990">
        <v>17717</v>
      </c>
      <c r="S4990">
        <v>66279.296999999991</v>
      </c>
      <c r="T4990">
        <v>86825.879069999995</v>
      </c>
      <c r="U4990">
        <v>20546.582070000004</v>
      </c>
      <c r="AX4990" t="s">
        <v>31</v>
      </c>
      <c r="AY4990">
        <v>2019</v>
      </c>
      <c r="AZ4990">
        <v>1</v>
      </c>
      <c r="BA4990" t="s">
        <v>38</v>
      </c>
      <c r="BB4990" t="s">
        <v>67</v>
      </c>
      <c r="BC4990" t="s">
        <v>68</v>
      </c>
      <c r="BD4990" t="s">
        <v>71</v>
      </c>
      <c r="BE4990" t="s">
        <v>51</v>
      </c>
      <c r="BF4990" t="s">
        <v>53</v>
      </c>
      <c r="BG4990">
        <v>7757</v>
      </c>
      <c r="BH4990">
        <v>60659.74</v>
      </c>
      <c r="BI4990">
        <v>74611.480199999991</v>
      </c>
      <c r="BJ4990">
        <v>13951.740199999993</v>
      </c>
    </row>
    <row r="4991" spans="11:62" x14ac:dyDescent="0.15">
      <c r="K4991">
        <v>2019</v>
      </c>
      <c r="L4991" t="s">
        <v>31</v>
      </c>
      <c r="M4991" t="s">
        <v>67</v>
      </c>
      <c r="N4991" t="s">
        <v>68</v>
      </c>
      <c r="O4991" t="s">
        <v>71</v>
      </c>
      <c r="P4991" t="s">
        <v>46</v>
      </c>
      <c r="Q4991" t="s">
        <v>50</v>
      </c>
      <c r="R4991">
        <v>19977</v>
      </c>
      <c r="S4991">
        <v>116865.45</v>
      </c>
      <c r="T4991">
        <v>141407.19449999998</v>
      </c>
      <c r="U4991">
        <v>24541.744499999986</v>
      </c>
      <c r="AX4991" t="s">
        <v>31</v>
      </c>
      <c r="AY4991">
        <v>2019</v>
      </c>
      <c r="AZ4991">
        <v>1</v>
      </c>
      <c r="BA4991" t="s">
        <v>38</v>
      </c>
      <c r="BB4991" t="s">
        <v>67</v>
      </c>
      <c r="BC4991" t="s">
        <v>68</v>
      </c>
      <c r="BD4991" t="s">
        <v>71</v>
      </c>
      <c r="BE4991" t="s">
        <v>51</v>
      </c>
      <c r="BF4991" t="s">
        <v>54</v>
      </c>
      <c r="BG4991">
        <v>7301</v>
      </c>
      <c r="BH4991">
        <v>18106.48</v>
      </c>
      <c r="BI4991">
        <v>23176.294399999999</v>
      </c>
      <c r="BJ4991">
        <v>5069.8143999999993</v>
      </c>
    </row>
    <row r="4992" spans="11:62" x14ac:dyDescent="0.15">
      <c r="K4992">
        <v>2019</v>
      </c>
      <c r="L4992" t="s">
        <v>31</v>
      </c>
      <c r="M4992" t="s">
        <v>67</v>
      </c>
      <c r="N4992" t="s">
        <v>68</v>
      </c>
      <c r="O4992" t="s">
        <v>71</v>
      </c>
      <c r="P4992" t="s">
        <v>51</v>
      </c>
      <c r="Q4992" t="s">
        <v>52</v>
      </c>
      <c r="R4992">
        <v>6598</v>
      </c>
      <c r="S4992">
        <v>36209.824000000001</v>
      </c>
      <c r="T4992">
        <v>52866.343040000007</v>
      </c>
      <c r="U4992">
        <v>16656.519040000006</v>
      </c>
      <c r="AX4992" t="s">
        <v>31</v>
      </c>
      <c r="AY4992">
        <v>2019</v>
      </c>
      <c r="AZ4992">
        <v>1</v>
      </c>
      <c r="BA4992" t="s">
        <v>38</v>
      </c>
      <c r="BB4992" t="s">
        <v>67</v>
      </c>
      <c r="BC4992" t="s">
        <v>68</v>
      </c>
      <c r="BD4992" t="s">
        <v>71</v>
      </c>
      <c r="BE4992" t="s">
        <v>51</v>
      </c>
      <c r="BF4992" t="s">
        <v>55</v>
      </c>
      <c r="BG4992">
        <v>10080</v>
      </c>
      <c r="BH4992">
        <v>57093.120000000003</v>
      </c>
      <c r="BI4992">
        <v>71366.399999999994</v>
      </c>
      <c r="BJ4992">
        <v>14273.279999999992</v>
      </c>
    </row>
    <row r="4993" spans="11:62" x14ac:dyDescent="0.15">
      <c r="K4993">
        <v>2019</v>
      </c>
      <c r="L4993" t="s">
        <v>31</v>
      </c>
      <c r="M4993" t="s">
        <v>67</v>
      </c>
      <c r="N4993" t="s">
        <v>68</v>
      </c>
      <c r="O4993" t="s">
        <v>71</v>
      </c>
      <c r="P4993" t="s">
        <v>51</v>
      </c>
      <c r="Q4993" t="s">
        <v>53</v>
      </c>
      <c r="R4993">
        <v>7757</v>
      </c>
      <c r="S4993">
        <v>60659.74</v>
      </c>
      <c r="T4993">
        <v>74611.480199999991</v>
      </c>
      <c r="U4993">
        <v>13951.740199999993</v>
      </c>
      <c r="AX4993" t="s">
        <v>31</v>
      </c>
      <c r="AY4993">
        <v>2019</v>
      </c>
      <c r="AZ4993">
        <v>1</v>
      </c>
      <c r="BA4993" t="s">
        <v>38</v>
      </c>
      <c r="BB4993" t="s">
        <v>67</v>
      </c>
      <c r="BC4993" t="s">
        <v>68</v>
      </c>
      <c r="BD4993" t="s">
        <v>71</v>
      </c>
      <c r="BE4993" t="s">
        <v>56</v>
      </c>
      <c r="BF4993" t="s">
        <v>57</v>
      </c>
      <c r="BG4993">
        <v>14583</v>
      </c>
      <c r="BH4993">
        <v>201157.902</v>
      </c>
      <c r="BI4993">
        <v>299725.27398</v>
      </c>
      <c r="BJ4993">
        <v>98567.371979999996</v>
      </c>
    </row>
    <row r="4994" spans="11:62" x14ac:dyDescent="0.15">
      <c r="K4994">
        <v>2019</v>
      </c>
      <c r="L4994" t="s">
        <v>31</v>
      </c>
      <c r="M4994" t="s">
        <v>67</v>
      </c>
      <c r="N4994" t="s">
        <v>68</v>
      </c>
      <c r="O4994" t="s">
        <v>71</v>
      </c>
      <c r="P4994" t="s">
        <v>51</v>
      </c>
      <c r="Q4994" t="s">
        <v>54</v>
      </c>
      <c r="R4994">
        <v>7301</v>
      </c>
      <c r="S4994">
        <v>18106.48</v>
      </c>
      <c r="T4994">
        <v>23176.294399999999</v>
      </c>
      <c r="U4994">
        <v>5069.8143999999993</v>
      </c>
      <c r="AX4994" t="s">
        <v>31</v>
      </c>
      <c r="AY4994">
        <v>2019</v>
      </c>
      <c r="AZ4994">
        <v>1</v>
      </c>
      <c r="BA4994" t="s">
        <v>38</v>
      </c>
      <c r="BB4994" t="s">
        <v>67</v>
      </c>
      <c r="BC4994" t="s">
        <v>68</v>
      </c>
      <c r="BD4994" t="s">
        <v>71</v>
      </c>
      <c r="BE4994" t="s">
        <v>56</v>
      </c>
      <c r="BF4994" t="s">
        <v>58</v>
      </c>
      <c r="BG4994">
        <v>10686</v>
      </c>
      <c r="BH4994">
        <v>94207.775999999998</v>
      </c>
      <c r="BI4994">
        <v>127180.4976</v>
      </c>
      <c r="BJ4994">
        <v>32972.721600000004</v>
      </c>
    </row>
    <row r="4995" spans="11:62" x14ac:dyDescent="0.15">
      <c r="K4995">
        <v>2019</v>
      </c>
      <c r="L4995" t="s">
        <v>31</v>
      </c>
      <c r="M4995" t="s">
        <v>67</v>
      </c>
      <c r="N4995" t="s">
        <v>68</v>
      </c>
      <c r="O4995" t="s">
        <v>71</v>
      </c>
      <c r="P4995" t="s">
        <v>51</v>
      </c>
      <c r="Q4995" t="s">
        <v>55</v>
      </c>
      <c r="R4995">
        <v>10080</v>
      </c>
      <c r="S4995">
        <v>57093.120000000003</v>
      </c>
      <c r="T4995">
        <v>71366.399999999994</v>
      </c>
      <c r="U4995">
        <v>14273.279999999992</v>
      </c>
      <c r="AX4995" t="s">
        <v>31</v>
      </c>
      <c r="AY4995">
        <v>2019</v>
      </c>
      <c r="AZ4995">
        <v>1</v>
      </c>
      <c r="BA4995" t="s">
        <v>38</v>
      </c>
      <c r="BB4995" t="s">
        <v>67</v>
      </c>
      <c r="BC4995" t="s">
        <v>68</v>
      </c>
      <c r="BD4995" t="s">
        <v>71</v>
      </c>
      <c r="BE4995" t="s">
        <v>56</v>
      </c>
      <c r="BF4995" t="s">
        <v>59</v>
      </c>
      <c r="BG4995">
        <v>9727</v>
      </c>
      <c r="BH4995">
        <v>21885.750000000004</v>
      </c>
      <c r="BI4995">
        <v>29545.762500000004</v>
      </c>
      <c r="BJ4995">
        <v>7660.0125000000007</v>
      </c>
    </row>
    <row r="4996" spans="11:62" x14ac:dyDescent="0.15">
      <c r="K4996">
        <v>2019</v>
      </c>
      <c r="L4996" t="s">
        <v>31</v>
      </c>
      <c r="M4996" t="s">
        <v>67</v>
      </c>
      <c r="N4996" t="s">
        <v>68</v>
      </c>
      <c r="O4996" t="s">
        <v>71</v>
      </c>
      <c r="P4996" t="s">
        <v>56</v>
      </c>
      <c r="Q4996" t="s">
        <v>57</v>
      </c>
      <c r="R4996">
        <v>14583</v>
      </c>
      <c r="S4996">
        <v>201157.902</v>
      </c>
      <c r="T4996">
        <v>299725.27398</v>
      </c>
      <c r="U4996">
        <v>98567.371979999996</v>
      </c>
      <c r="AX4996" t="s">
        <v>31</v>
      </c>
      <c r="AY4996">
        <v>2019</v>
      </c>
      <c r="AZ4996">
        <v>1</v>
      </c>
      <c r="BA4996" t="s">
        <v>38</v>
      </c>
      <c r="BB4996" t="s">
        <v>67</v>
      </c>
      <c r="BC4996" t="s">
        <v>68</v>
      </c>
      <c r="BD4996" t="s">
        <v>72</v>
      </c>
      <c r="BE4996" t="s">
        <v>46</v>
      </c>
      <c r="BF4996" t="s">
        <v>47</v>
      </c>
      <c r="BG4996">
        <v>13787</v>
      </c>
      <c r="BH4996">
        <v>19108.782000000003</v>
      </c>
      <c r="BI4996">
        <v>22930.538400000005</v>
      </c>
      <c r="BJ4996">
        <v>3821.756400000002</v>
      </c>
    </row>
    <row r="4997" spans="11:62" x14ac:dyDescent="0.15">
      <c r="K4997">
        <v>2019</v>
      </c>
      <c r="L4997" t="s">
        <v>31</v>
      </c>
      <c r="M4997" t="s">
        <v>67</v>
      </c>
      <c r="N4997" t="s">
        <v>68</v>
      </c>
      <c r="O4997" t="s">
        <v>71</v>
      </c>
      <c r="P4997" t="s">
        <v>56</v>
      </c>
      <c r="Q4997" t="s">
        <v>58</v>
      </c>
      <c r="R4997">
        <v>10686</v>
      </c>
      <c r="S4997">
        <v>94207.775999999998</v>
      </c>
      <c r="T4997">
        <v>127180.4976</v>
      </c>
      <c r="U4997">
        <v>32972.721600000004</v>
      </c>
      <c r="AX4997" t="s">
        <v>31</v>
      </c>
      <c r="AY4997">
        <v>2019</v>
      </c>
      <c r="AZ4997">
        <v>1</v>
      </c>
      <c r="BA4997" t="s">
        <v>38</v>
      </c>
      <c r="BB4997" t="s">
        <v>67</v>
      </c>
      <c r="BC4997" t="s">
        <v>68</v>
      </c>
      <c r="BD4997" t="s">
        <v>72</v>
      </c>
      <c r="BE4997" t="s">
        <v>46</v>
      </c>
      <c r="BF4997" t="s">
        <v>48</v>
      </c>
      <c r="BG4997">
        <v>15997</v>
      </c>
      <c r="BH4997">
        <v>64931.822999999997</v>
      </c>
      <c r="BI4997">
        <v>79866.142289999989</v>
      </c>
      <c r="BJ4997">
        <v>14934.319289999992</v>
      </c>
    </row>
    <row r="4998" spans="11:62" x14ac:dyDescent="0.15">
      <c r="K4998">
        <v>2019</v>
      </c>
      <c r="L4998" t="s">
        <v>31</v>
      </c>
      <c r="M4998" t="s">
        <v>67</v>
      </c>
      <c r="N4998" t="s">
        <v>68</v>
      </c>
      <c r="O4998" t="s">
        <v>71</v>
      </c>
      <c r="P4998" t="s">
        <v>56</v>
      </c>
      <c r="Q4998" t="s">
        <v>59</v>
      </c>
      <c r="R4998">
        <v>9727</v>
      </c>
      <c r="S4998">
        <v>21885.750000000004</v>
      </c>
      <c r="T4998">
        <v>29545.762500000004</v>
      </c>
      <c r="U4998">
        <v>7660.0125000000007</v>
      </c>
      <c r="AX4998" t="s">
        <v>31</v>
      </c>
      <c r="AY4998">
        <v>2019</v>
      </c>
      <c r="AZ4998">
        <v>1</v>
      </c>
      <c r="BA4998" t="s">
        <v>38</v>
      </c>
      <c r="BB4998" t="s">
        <v>67</v>
      </c>
      <c r="BC4998" t="s">
        <v>68</v>
      </c>
      <c r="BD4998" t="s">
        <v>72</v>
      </c>
      <c r="BE4998" t="s">
        <v>46</v>
      </c>
      <c r="BF4998" t="s">
        <v>49</v>
      </c>
      <c r="BG4998">
        <v>14230</v>
      </c>
      <c r="BH4998">
        <v>51996.42</v>
      </c>
      <c r="BI4998">
        <v>74354.880599999989</v>
      </c>
      <c r="BJ4998">
        <v>22358.460599999991</v>
      </c>
    </row>
    <row r="4999" spans="11:62" x14ac:dyDescent="0.15">
      <c r="K4999">
        <v>2019</v>
      </c>
      <c r="L4999" t="s">
        <v>31</v>
      </c>
      <c r="M4999" t="s">
        <v>67</v>
      </c>
      <c r="N4999" t="s">
        <v>68</v>
      </c>
      <c r="O4999" t="s">
        <v>72</v>
      </c>
      <c r="P4999" t="s">
        <v>46</v>
      </c>
      <c r="Q4999" t="s">
        <v>47</v>
      </c>
      <c r="R4999">
        <v>13787</v>
      </c>
      <c r="S4999">
        <v>19108.782000000003</v>
      </c>
      <c r="T4999">
        <v>22930.538400000005</v>
      </c>
      <c r="U4999">
        <v>3821.756400000002</v>
      </c>
      <c r="AX4999" t="s">
        <v>31</v>
      </c>
      <c r="AY4999">
        <v>2019</v>
      </c>
      <c r="AZ4999">
        <v>1</v>
      </c>
      <c r="BA4999" t="s">
        <v>38</v>
      </c>
      <c r="BB4999" t="s">
        <v>67</v>
      </c>
      <c r="BC4999" t="s">
        <v>68</v>
      </c>
      <c r="BD4999" t="s">
        <v>72</v>
      </c>
      <c r="BE4999" t="s">
        <v>46</v>
      </c>
      <c r="BF4999" t="s">
        <v>50</v>
      </c>
      <c r="BG4999">
        <v>11145</v>
      </c>
      <c r="BH4999">
        <v>58678.425000000003</v>
      </c>
      <c r="BI4999">
        <v>83323.363500000007</v>
      </c>
      <c r="BJ4999">
        <v>24644.938500000004</v>
      </c>
    </row>
    <row r="5000" spans="11:62" x14ac:dyDescent="0.15">
      <c r="K5000">
        <v>2019</v>
      </c>
      <c r="L5000" t="s">
        <v>31</v>
      </c>
      <c r="M5000" t="s">
        <v>67</v>
      </c>
      <c r="N5000" t="s">
        <v>68</v>
      </c>
      <c r="O5000" t="s">
        <v>72</v>
      </c>
      <c r="P5000" t="s">
        <v>46</v>
      </c>
      <c r="Q5000" t="s">
        <v>48</v>
      </c>
      <c r="R5000">
        <v>15997</v>
      </c>
      <c r="S5000">
        <v>64931.822999999997</v>
      </c>
      <c r="T5000">
        <v>79866.142289999989</v>
      </c>
      <c r="U5000">
        <v>14934.319289999992</v>
      </c>
      <c r="AX5000" t="s">
        <v>31</v>
      </c>
      <c r="AY5000">
        <v>2019</v>
      </c>
      <c r="AZ5000">
        <v>1</v>
      </c>
      <c r="BA5000" t="s">
        <v>38</v>
      </c>
      <c r="BB5000" t="s">
        <v>67</v>
      </c>
      <c r="BC5000" t="s">
        <v>68</v>
      </c>
      <c r="BD5000" t="s">
        <v>72</v>
      </c>
      <c r="BE5000" t="s">
        <v>51</v>
      </c>
      <c r="BF5000" t="s">
        <v>52</v>
      </c>
      <c r="BG5000">
        <v>18042</v>
      </c>
      <c r="BH5000">
        <v>106971.01800000001</v>
      </c>
      <c r="BI5000">
        <v>149759.42520000003</v>
      </c>
      <c r="BJ5000">
        <v>42788.407200000016</v>
      </c>
    </row>
    <row r="5001" spans="11:62" x14ac:dyDescent="0.15">
      <c r="K5001">
        <v>2019</v>
      </c>
      <c r="L5001" t="s">
        <v>31</v>
      </c>
      <c r="M5001" t="s">
        <v>67</v>
      </c>
      <c r="N5001" t="s">
        <v>68</v>
      </c>
      <c r="O5001" t="s">
        <v>72</v>
      </c>
      <c r="P5001" t="s">
        <v>46</v>
      </c>
      <c r="Q5001" t="s">
        <v>49</v>
      </c>
      <c r="R5001">
        <v>14230</v>
      </c>
      <c r="S5001">
        <v>51996.42</v>
      </c>
      <c r="T5001">
        <v>74354.880599999989</v>
      </c>
      <c r="U5001">
        <v>22358.460599999991</v>
      </c>
      <c r="AX5001" t="s">
        <v>31</v>
      </c>
      <c r="AY5001">
        <v>2019</v>
      </c>
      <c r="AZ5001">
        <v>1</v>
      </c>
      <c r="BA5001" t="s">
        <v>38</v>
      </c>
      <c r="BB5001" t="s">
        <v>67</v>
      </c>
      <c r="BC5001" t="s">
        <v>68</v>
      </c>
      <c r="BD5001" t="s">
        <v>72</v>
      </c>
      <c r="BE5001" t="s">
        <v>51</v>
      </c>
      <c r="BF5001" t="s">
        <v>53</v>
      </c>
      <c r="BG5001">
        <v>19058</v>
      </c>
      <c r="BH5001">
        <v>165880.83199999999</v>
      </c>
      <c r="BI5001">
        <v>215645.0816</v>
      </c>
      <c r="BJ5001">
        <v>49764.24960000001</v>
      </c>
    </row>
    <row r="5002" spans="11:62" x14ac:dyDescent="0.15">
      <c r="K5002">
        <v>2019</v>
      </c>
      <c r="L5002" t="s">
        <v>31</v>
      </c>
      <c r="M5002" t="s">
        <v>67</v>
      </c>
      <c r="N5002" t="s">
        <v>68</v>
      </c>
      <c r="O5002" t="s">
        <v>72</v>
      </c>
      <c r="P5002" t="s">
        <v>46</v>
      </c>
      <c r="Q5002" t="s">
        <v>50</v>
      </c>
      <c r="R5002">
        <v>11145</v>
      </c>
      <c r="S5002">
        <v>58678.425000000003</v>
      </c>
      <c r="T5002">
        <v>83323.363500000007</v>
      </c>
      <c r="U5002">
        <v>24644.938500000004</v>
      </c>
      <c r="AX5002" t="s">
        <v>31</v>
      </c>
      <c r="AY5002">
        <v>2019</v>
      </c>
      <c r="AZ5002">
        <v>1</v>
      </c>
      <c r="BA5002" t="s">
        <v>38</v>
      </c>
      <c r="BB5002" t="s">
        <v>67</v>
      </c>
      <c r="BC5002" t="s">
        <v>68</v>
      </c>
      <c r="BD5002" t="s">
        <v>72</v>
      </c>
      <c r="BE5002" t="s">
        <v>51</v>
      </c>
      <c r="BF5002" t="s">
        <v>54</v>
      </c>
      <c r="BG5002">
        <v>6723</v>
      </c>
      <c r="BH5002">
        <v>17076.419999999998</v>
      </c>
      <c r="BI5002">
        <v>25273.101599999998</v>
      </c>
      <c r="BJ5002">
        <v>8196.6815999999999</v>
      </c>
    </row>
    <row r="5003" spans="11:62" x14ac:dyDescent="0.15">
      <c r="K5003">
        <v>2019</v>
      </c>
      <c r="L5003" t="s">
        <v>31</v>
      </c>
      <c r="M5003" t="s">
        <v>67</v>
      </c>
      <c r="N5003" t="s">
        <v>68</v>
      </c>
      <c r="O5003" t="s">
        <v>72</v>
      </c>
      <c r="P5003" t="s">
        <v>51</v>
      </c>
      <c r="Q5003" t="s">
        <v>52</v>
      </c>
      <c r="R5003">
        <v>18042</v>
      </c>
      <c r="S5003">
        <v>106971.01800000001</v>
      </c>
      <c r="T5003">
        <v>149759.42520000003</v>
      </c>
      <c r="U5003">
        <v>42788.407200000016</v>
      </c>
      <c r="AX5003" t="s">
        <v>31</v>
      </c>
      <c r="AY5003">
        <v>2019</v>
      </c>
      <c r="AZ5003">
        <v>1</v>
      </c>
      <c r="BA5003" t="s">
        <v>38</v>
      </c>
      <c r="BB5003" t="s">
        <v>67</v>
      </c>
      <c r="BC5003" t="s">
        <v>68</v>
      </c>
      <c r="BD5003" t="s">
        <v>72</v>
      </c>
      <c r="BE5003" t="s">
        <v>51</v>
      </c>
      <c r="BF5003" t="s">
        <v>55</v>
      </c>
      <c r="BG5003">
        <v>6945</v>
      </c>
      <c r="BH5003">
        <v>36669.599999999999</v>
      </c>
      <c r="BI5003">
        <v>50970.743999999992</v>
      </c>
      <c r="BJ5003">
        <v>14301.143999999993</v>
      </c>
    </row>
    <row r="5004" spans="11:62" x14ac:dyDescent="0.15">
      <c r="K5004">
        <v>2019</v>
      </c>
      <c r="L5004" t="s">
        <v>31</v>
      </c>
      <c r="M5004" t="s">
        <v>67</v>
      </c>
      <c r="N5004" t="s">
        <v>68</v>
      </c>
      <c r="O5004" t="s">
        <v>72</v>
      </c>
      <c r="P5004" t="s">
        <v>51</v>
      </c>
      <c r="Q5004" t="s">
        <v>53</v>
      </c>
      <c r="R5004">
        <v>19058</v>
      </c>
      <c r="S5004">
        <v>165880.83199999999</v>
      </c>
      <c r="T5004">
        <v>215645.0816</v>
      </c>
      <c r="U5004">
        <v>49764.24960000001</v>
      </c>
      <c r="AX5004" t="s">
        <v>31</v>
      </c>
      <c r="AY5004">
        <v>2019</v>
      </c>
      <c r="AZ5004">
        <v>1</v>
      </c>
      <c r="BA5004" t="s">
        <v>38</v>
      </c>
      <c r="BB5004" t="s">
        <v>67</v>
      </c>
      <c r="BC5004" t="s">
        <v>68</v>
      </c>
      <c r="BD5004" t="s">
        <v>72</v>
      </c>
      <c r="BE5004" t="s">
        <v>56</v>
      </c>
      <c r="BF5004" t="s">
        <v>57</v>
      </c>
      <c r="BG5004">
        <v>6754</v>
      </c>
      <c r="BH5004">
        <v>100519.78199999999</v>
      </c>
      <c r="BI5004">
        <v>127660.12314</v>
      </c>
      <c r="BJ5004">
        <v>27140.341140000004</v>
      </c>
    </row>
    <row r="5005" spans="11:62" x14ac:dyDescent="0.15">
      <c r="K5005">
        <v>2019</v>
      </c>
      <c r="L5005" t="s">
        <v>31</v>
      </c>
      <c r="M5005" t="s">
        <v>67</v>
      </c>
      <c r="N5005" t="s">
        <v>68</v>
      </c>
      <c r="O5005" t="s">
        <v>72</v>
      </c>
      <c r="P5005" t="s">
        <v>51</v>
      </c>
      <c r="Q5005" t="s">
        <v>54</v>
      </c>
      <c r="R5005">
        <v>6723</v>
      </c>
      <c r="S5005">
        <v>17076.419999999998</v>
      </c>
      <c r="T5005">
        <v>25273.101599999998</v>
      </c>
      <c r="U5005">
        <v>8196.6815999999999</v>
      </c>
      <c r="AX5005" t="s">
        <v>31</v>
      </c>
      <c r="AY5005">
        <v>2019</v>
      </c>
      <c r="AZ5005">
        <v>1</v>
      </c>
      <c r="BA5005" t="s">
        <v>38</v>
      </c>
      <c r="BB5005" t="s">
        <v>67</v>
      </c>
      <c r="BC5005" t="s">
        <v>68</v>
      </c>
      <c r="BD5005" t="s">
        <v>72</v>
      </c>
      <c r="BE5005" t="s">
        <v>56</v>
      </c>
      <c r="BF5005" t="s">
        <v>58</v>
      </c>
      <c r="BG5005">
        <v>16686</v>
      </c>
      <c r="BH5005">
        <v>147103.77599999998</v>
      </c>
      <c r="BI5005">
        <v>203003.21088</v>
      </c>
      <c r="BJ5005">
        <v>55899.434880000015</v>
      </c>
    </row>
    <row r="5006" spans="11:62" x14ac:dyDescent="0.15">
      <c r="K5006">
        <v>2019</v>
      </c>
      <c r="L5006" t="s">
        <v>31</v>
      </c>
      <c r="M5006" t="s">
        <v>67</v>
      </c>
      <c r="N5006" t="s">
        <v>68</v>
      </c>
      <c r="O5006" t="s">
        <v>72</v>
      </c>
      <c r="P5006" t="s">
        <v>51</v>
      </c>
      <c r="Q5006" t="s">
        <v>55</v>
      </c>
      <c r="R5006">
        <v>6945</v>
      </c>
      <c r="S5006">
        <v>36669.599999999999</v>
      </c>
      <c r="T5006">
        <v>50970.743999999992</v>
      </c>
      <c r="U5006">
        <v>14301.143999999993</v>
      </c>
      <c r="AX5006" t="s">
        <v>31</v>
      </c>
      <c r="AY5006">
        <v>2019</v>
      </c>
      <c r="AZ5006">
        <v>1</v>
      </c>
      <c r="BA5006" t="s">
        <v>38</v>
      </c>
      <c r="BB5006" t="s">
        <v>67</v>
      </c>
      <c r="BC5006" t="s">
        <v>68</v>
      </c>
      <c r="BD5006" t="s">
        <v>72</v>
      </c>
      <c r="BE5006" t="s">
        <v>56</v>
      </c>
      <c r="BF5006" t="s">
        <v>59</v>
      </c>
      <c r="BG5006">
        <v>13796</v>
      </c>
      <c r="BH5006">
        <v>30544.343999999997</v>
      </c>
      <c r="BI5006">
        <v>44900.185680000002</v>
      </c>
      <c r="BJ5006">
        <v>14355.841680000005</v>
      </c>
    </row>
    <row r="5007" spans="11:62" x14ac:dyDescent="0.15">
      <c r="K5007">
        <v>2019</v>
      </c>
      <c r="L5007" t="s">
        <v>31</v>
      </c>
      <c r="M5007" t="s">
        <v>67</v>
      </c>
      <c r="N5007" t="s">
        <v>68</v>
      </c>
      <c r="O5007" t="s">
        <v>72</v>
      </c>
      <c r="P5007" t="s">
        <v>56</v>
      </c>
      <c r="Q5007" t="s">
        <v>57</v>
      </c>
      <c r="R5007">
        <v>6754</v>
      </c>
      <c r="S5007">
        <v>100519.78199999999</v>
      </c>
      <c r="T5007">
        <v>127660.12314</v>
      </c>
      <c r="U5007">
        <v>27140.341140000004</v>
      </c>
      <c r="AX5007" t="s">
        <v>31</v>
      </c>
      <c r="AY5007">
        <v>2019</v>
      </c>
      <c r="AZ5007">
        <v>1</v>
      </c>
      <c r="BA5007" t="s">
        <v>38</v>
      </c>
      <c r="BB5007" t="s">
        <v>67</v>
      </c>
      <c r="BC5007" t="s">
        <v>68</v>
      </c>
      <c r="BD5007" t="s">
        <v>73</v>
      </c>
      <c r="BE5007" t="s">
        <v>46</v>
      </c>
      <c r="BF5007" t="s">
        <v>47</v>
      </c>
      <c r="BG5007">
        <v>11351</v>
      </c>
      <c r="BH5007">
        <v>14234.154000000002</v>
      </c>
      <c r="BI5007">
        <v>17650.350960000003</v>
      </c>
      <c r="BJ5007">
        <v>3416.1969600000011</v>
      </c>
    </row>
    <row r="5008" spans="11:62" x14ac:dyDescent="0.15">
      <c r="K5008">
        <v>2019</v>
      </c>
      <c r="L5008" t="s">
        <v>31</v>
      </c>
      <c r="M5008" t="s">
        <v>67</v>
      </c>
      <c r="N5008" t="s">
        <v>68</v>
      </c>
      <c r="O5008" t="s">
        <v>72</v>
      </c>
      <c r="P5008" t="s">
        <v>56</v>
      </c>
      <c r="Q5008" t="s">
        <v>58</v>
      </c>
      <c r="R5008">
        <v>16686</v>
      </c>
      <c r="S5008">
        <v>147103.77599999998</v>
      </c>
      <c r="T5008">
        <v>203003.21088</v>
      </c>
      <c r="U5008">
        <v>55899.434880000015</v>
      </c>
      <c r="AX5008" t="s">
        <v>31</v>
      </c>
      <c r="AY5008">
        <v>2019</v>
      </c>
      <c r="AZ5008">
        <v>1</v>
      </c>
      <c r="BA5008" t="s">
        <v>38</v>
      </c>
      <c r="BB5008" t="s">
        <v>67</v>
      </c>
      <c r="BC5008" t="s">
        <v>68</v>
      </c>
      <c r="BD5008" t="s">
        <v>73</v>
      </c>
      <c r="BE5008" t="s">
        <v>46</v>
      </c>
      <c r="BF5008" t="s">
        <v>48</v>
      </c>
      <c r="BG5008">
        <v>6329</v>
      </c>
      <c r="BH5008">
        <v>23600.840999999997</v>
      </c>
      <c r="BI5008">
        <v>34221.219449999997</v>
      </c>
      <c r="BJ5008">
        <v>10620.37845</v>
      </c>
    </row>
    <row r="5009" spans="11:62" x14ac:dyDescent="0.15">
      <c r="K5009">
        <v>2019</v>
      </c>
      <c r="L5009" t="s">
        <v>31</v>
      </c>
      <c r="M5009" t="s">
        <v>67</v>
      </c>
      <c r="N5009" t="s">
        <v>68</v>
      </c>
      <c r="O5009" t="s">
        <v>72</v>
      </c>
      <c r="P5009" t="s">
        <v>56</v>
      </c>
      <c r="Q5009" t="s">
        <v>59</v>
      </c>
      <c r="R5009">
        <v>13796</v>
      </c>
      <c r="S5009">
        <v>30544.343999999997</v>
      </c>
      <c r="T5009">
        <v>44900.185680000002</v>
      </c>
      <c r="U5009">
        <v>14355.841680000005</v>
      </c>
      <c r="AX5009" t="s">
        <v>31</v>
      </c>
      <c r="AY5009">
        <v>2019</v>
      </c>
      <c r="AZ5009">
        <v>1</v>
      </c>
      <c r="BA5009" t="s">
        <v>38</v>
      </c>
      <c r="BB5009" t="s">
        <v>67</v>
      </c>
      <c r="BC5009" t="s">
        <v>68</v>
      </c>
      <c r="BD5009" t="s">
        <v>73</v>
      </c>
      <c r="BE5009" t="s">
        <v>46</v>
      </c>
      <c r="BF5009" t="s">
        <v>49</v>
      </c>
      <c r="BG5009">
        <v>5343</v>
      </c>
      <c r="BH5009">
        <v>17818.904999999999</v>
      </c>
      <c r="BI5009">
        <v>25837.412249999998</v>
      </c>
      <c r="BJ5009">
        <v>8018.5072499999987</v>
      </c>
    </row>
    <row r="5010" spans="11:62" x14ac:dyDescent="0.15">
      <c r="K5010">
        <v>2019</v>
      </c>
      <c r="L5010" t="s">
        <v>31</v>
      </c>
      <c r="M5010" t="s">
        <v>67</v>
      </c>
      <c r="N5010" t="s">
        <v>68</v>
      </c>
      <c r="O5010" t="s">
        <v>73</v>
      </c>
      <c r="P5010" t="s">
        <v>46</v>
      </c>
      <c r="Q5010" t="s">
        <v>47</v>
      </c>
      <c r="R5010">
        <v>11351</v>
      </c>
      <c r="S5010">
        <v>14234.154000000002</v>
      </c>
      <c r="T5010">
        <v>17650.350960000003</v>
      </c>
      <c r="U5010">
        <v>3416.1969600000011</v>
      </c>
      <c r="AX5010" t="s">
        <v>31</v>
      </c>
      <c r="AY5010">
        <v>2019</v>
      </c>
      <c r="AZ5010">
        <v>1</v>
      </c>
      <c r="BA5010" t="s">
        <v>38</v>
      </c>
      <c r="BB5010" t="s">
        <v>67</v>
      </c>
      <c r="BC5010" t="s">
        <v>68</v>
      </c>
      <c r="BD5010" t="s">
        <v>73</v>
      </c>
      <c r="BE5010" t="s">
        <v>46</v>
      </c>
      <c r="BF5010" t="s">
        <v>50</v>
      </c>
      <c r="BG5010">
        <v>12656</v>
      </c>
      <c r="BH5010">
        <v>62647.199999999997</v>
      </c>
      <c r="BI5010">
        <v>80188.415999999997</v>
      </c>
      <c r="BJ5010">
        <v>17541.216</v>
      </c>
    </row>
    <row r="5011" spans="11:62" x14ac:dyDescent="0.15">
      <c r="K5011">
        <v>2019</v>
      </c>
      <c r="L5011" t="s">
        <v>31</v>
      </c>
      <c r="M5011" t="s">
        <v>67</v>
      </c>
      <c r="N5011" t="s">
        <v>68</v>
      </c>
      <c r="O5011" t="s">
        <v>73</v>
      </c>
      <c r="P5011" t="s">
        <v>46</v>
      </c>
      <c r="Q5011" t="s">
        <v>48</v>
      </c>
      <c r="R5011">
        <v>6329</v>
      </c>
      <c r="S5011">
        <v>23600.840999999997</v>
      </c>
      <c r="T5011">
        <v>34221.219449999997</v>
      </c>
      <c r="U5011">
        <v>10620.37845</v>
      </c>
      <c r="AX5011" t="s">
        <v>31</v>
      </c>
      <c r="AY5011">
        <v>2019</v>
      </c>
      <c r="AZ5011">
        <v>1</v>
      </c>
      <c r="BA5011" t="s">
        <v>38</v>
      </c>
      <c r="BB5011" t="s">
        <v>67</v>
      </c>
      <c r="BC5011" t="s">
        <v>68</v>
      </c>
      <c r="BD5011" t="s">
        <v>73</v>
      </c>
      <c r="BE5011" t="s">
        <v>51</v>
      </c>
      <c r="BF5011" t="s">
        <v>52</v>
      </c>
      <c r="BG5011">
        <v>5540</v>
      </c>
      <c r="BH5011">
        <v>34203.960000000006</v>
      </c>
      <c r="BI5011">
        <v>42754.950000000012</v>
      </c>
      <c r="BJ5011">
        <v>8550.9900000000052</v>
      </c>
    </row>
    <row r="5012" spans="11:62" x14ac:dyDescent="0.15">
      <c r="K5012">
        <v>2019</v>
      </c>
      <c r="L5012" t="s">
        <v>31</v>
      </c>
      <c r="M5012" t="s">
        <v>67</v>
      </c>
      <c r="N5012" t="s">
        <v>68</v>
      </c>
      <c r="O5012" t="s">
        <v>73</v>
      </c>
      <c r="P5012" t="s">
        <v>46</v>
      </c>
      <c r="Q5012" t="s">
        <v>49</v>
      </c>
      <c r="R5012">
        <v>5343</v>
      </c>
      <c r="S5012">
        <v>17818.904999999999</v>
      </c>
      <c r="T5012">
        <v>25837.412249999998</v>
      </c>
      <c r="U5012">
        <v>8018.5072499999987</v>
      </c>
      <c r="AX5012" t="s">
        <v>31</v>
      </c>
      <c r="AY5012">
        <v>2019</v>
      </c>
      <c r="AZ5012">
        <v>1</v>
      </c>
      <c r="BA5012" t="s">
        <v>38</v>
      </c>
      <c r="BB5012" t="s">
        <v>67</v>
      </c>
      <c r="BC5012" t="s">
        <v>68</v>
      </c>
      <c r="BD5012" t="s">
        <v>73</v>
      </c>
      <c r="BE5012" t="s">
        <v>51</v>
      </c>
      <c r="BF5012" t="s">
        <v>53</v>
      </c>
      <c r="BG5012">
        <v>9597</v>
      </c>
      <c r="BH5012">
        <v>83532.288</v>
      </c>
      <c r="BI5012">
        <v>112768.58880000001</v>
      </c>
      <c r="BJ5012">
        <v>29236.300800000012</v>
      </c>
    </row>
    <row r="5013" spans="11:62" x14ac:dyDescent="0.15">
      <c r="K5013">
        <v>2019</v>
      </c>
      <c r="L5013" t="s">
        <v>31</v>
      </c>
      <c r="M5013" t="s">
        <v>67</v>
      </c>
      <c r="N5013" t="s">
        <v>68</v>
      </c>
      <c r="O5013" t="s">
        <v>73</v>
      </c>
      <c r="P5013" t="s">
        <v>46</v>
      </c>
      <c r="Q5013" t="s">
        <v>50</v>
      </c>
      <c r="R5013">
        <v>12656</v>
      </c>
      <c r="S5013">
        <v>62647.199999999997</v>
      </c>
      <c r="T5013">
        <v>80188.415999999997</v>
      </c>
      <c r="U5013">
        <v>17541.216</v>
      </c>
      <c r="AX5013" t="s">
        <v>31</v>
      </c>
      <c r="AY5013">
        <v>2019</v>
      </c>
      <c r="AZ5013">
        <v>1</v>
      </c>
      <c r="BA5013" t="s">
        <v>38</v>
      </c>
      <c r="BB5013" t="s">
        <v>67</v>
      </c>
      <c r="BC5013" t="s">
        <v>68</v>
      </c>
      <c r="BD5013" t="s">
        <v>73</v>
      </c>
      <c r="BE5013" t="s">
        <v>51</v>
      </c>
      <c r="BF5013" t="s">
        <v>54</v>
      </c>
      <c r="BG5013">
        <v>8073</v>
      </c>
      <c r="BH5013">
        <v>20182.5</v>
      </c>
      <c r="BI5013">
        <v>28457.325000000001</v>
      </c>
      <c r="BJ5013">
        <v>8274.8250000000007</v>
      </c>
    </row>
    <row r="5014" spans="11:62" x14ac:dyDescent="0.15">
      <c r="K5014">
        <v>2019</v>
      </c>
      <c r="L5014" t="s">
        <v>31</v>
      </c>
      <c r="M5014" t="s">
        <v>67</v>
      </c>
      <c r="N5014" t="s">
        <v>68</v>
      </c>
      <c r="O5014" t="s">
        <v>73</v>
      </c>
      <c r="P5014" t="s">
        <v>51</v>
      </c>
      <c r="Q5014" t="s">
        <v>52</v>
      </c>
      <c r="R5014">
        <v>5540</v>
      </c>
      <c r="S5014">
        <v>34203.960000000006</v>
      </c>
      <c r="T5014">
        <v>42754.950000000012</v>
      </c>
      <c r="U5014">
        <v>8550.9900000000052</v>
      </c>
      <c r="AX5014" t="s">
        <v>31</v>
      </c>
      <c r="AY5014">
        <v>2019</v>
      </c>
      <c r="AZ5014">
        <v>1</v>
      </c>
      <c r="BA5014" t="s">
        <v>38</v>
      </c>
      <c r="BB5014" t="s">
        <v>67</v>
      </c>
      <c r="BC5014" t="s">
        <v>68</v>
      </c>
      <c r="BD5014" t="s">
        <v>73</v>
      </c>
      <c r="BE5014" t="s">
        <v>51</v>
      </c>
      <c r="BF5014" t="s">
        <v>55</v>
      </c>
      <c r="BG5014">
        <v>18310</v>
      </c>
      <c r="BH5014">
        <v>105465.60000000001</v>
      </c>
      <c r="BI5014">
        <v>153979.77600000001</v>
      </c>
      <c r="BJ5014">
        <v>48514.176000000007</v>
      </c>
    </row>
    <row r="5015" spans="11:62" x14ac:dyDescent="0.15">
      <c r="K5015">
        <v>2019</v>
      </c>
      <c r="L5015" t="s">
        <v>31</v>
      </c>
      <c r="M5015" t="s">
        <v>67</v>
      </c>
      <c r="N5015" t="s">
        <v>68</v>
      </c>
      <c r="O5015" t="s">
        <v>73</v>
      </c>
      <c r="P5015" t="s">
        <v>51</v>
      </c>
      <c r="Q5015" t="s">
        <v>53</v>
      </c>
      <c r="R5015">
        <v>9597</v>
      </c>
      <c r="S5015">
        <v>83532.288</v>
      </c>
      <c r="T5015">
        <v>112768.58880000001</v>
      </c>
      <c r="U5015">
        <v>29236.300800000012</v>
      </c>
      <c r="AX5015" t="s">
        <v>31</v>
      </c>
      <c r="AY5015">
        <v>2019</v>
      </c>
      <c r="AZ5015">
        <v>1</v>
      </c>
      <c r="BA5015" t="s">
        <v>38</v>
      </c>
      <c r="BB5015" t="s">
        <v>67</v>
      </c>
      <c r="BC5015" t="s">
        <v>68</v>
      </c>
      <c r="BD5015" t="s">
        <v>73</v>
      </c>
      <c r="BE5015" t="s">
        <v>56</v>
      </c>
      <c r="BF5015" t="s">
        <v>57</v>
      </c>
      <c r="BG5015">
        <v>18770</v>
      </c>
      <c r="BH5015">
        <v>279353.90999999997</v>
      </c>
      <c r="BI5015">
        <v>360366.54389999993</v>
      </c>
      <c r="BJ5015">
        <v>81012.633899999957</v>
      </c>
    </row>
    <row r="5016" spans="11:62" x14ac:dyDescent="0.15">
      <c r="K5016">
        <v>2019</v>
      </c>
      <c r="L5016" t="s">
        <v>31</v>
      </c>
      <c r="M5016" t="s">
        <v>67</v>
      </c>
      <c r="N5016" t="s">
        <v>68</v>
      </c>
      <c r="O5016" t="s">
        <v>73</v>
      </c>
      <c r="P5016" t="s">
        <v>51</v>
      </c>
      <c r="Q5016" t="s">
        <v>54</v>
      </c>
      <c r="R5016">
        <v>8073</v>
      </c>
      <c r="S5016">
        <v>20182.5</v>
      </c>
      <c r="T5016">
        <v>28457.325000000001</v>
      </c>
      <c r="U5016">
        <v>8274.8250000000007</v>
      </c>
      <c r="AX5016" t="s">
        <v>31</v>
      </c>
      <c r="AY5016">
        <v>2019</v>
      </c>
      <c r="AZ5016">
        <v>1</v>
      </c>
      <c r="BA5016" t="s">
        <v>38</v>
      </c>
      <c r="BB5016" t="s">
        <v>67</v>
      </c>
      <c r="BC5016" t="s">
        <v>68</v>
      </c>
      <c r="BD5016" t="s">
        <v>73</v>
      </c>
      <c r="BE5016" t="s">
        <v>56</v>
      </c>
      <c r="BF5016" t="s">
        <v>58</v>
      </c>
      <c r="BG5016">
        <v>19524</v>
      </c>
      <c r="BH5016">
        <v>170639.76</v>
      </c>
      <c r="BI5016">
        <v>208180.50720000002</v>
      </c>
      <c r="BJ5016">
        <v>37540.747200000013</v>
      </c>
    </row>
    <row r="5017" spans="11:62" x14ac:dyDescent="0.15">
      <c r="K5017">
        <v>2019</v>
      </c>
      <c r="L5017" t="s">
        <v>31</v>
      </c>
      <c r="M5017" t="s">
        <v>67</v>
      </c>
      <c r="N5017" t="s">
        <v>68</v>
      </c>
      <c r="O5017" t="s">
        <v>73</v>
      </c>
      <c r="P5017" t="s">
        <v>51</v>
      </c>
      <c r="Q5017" t="s">
        <v>55</v>
      </c>
      <c r="R5017">
        <v>18310</v>
      </c>
      <c r="S5017">
        <v>105465.60000000001</v>
      </c>
      <c r="T5017">
        <v>153979.77600000001</v>
      </c>
      <c r="U5017">
        <v>48514.176000000007</v>
      </c>
      <c r="AX5017" t="s">
        <v>31</v>
      </c>
      <c r="AY5017">
        <v>2019</v>
      </c>
      <c r="AZ5017">
        <v>1</v>
      </c>
      <c r="BA5017" t="s">
        <v>38</v>
      </c>
      <c r="BB5017" t="s">
        <v>67</v>
      </c>
      <c r="BC5017" t="s">
        <v>68</v>
      </c>
      <c r="BD5017" t="s">
        <v>73</v>
      </c>
      <c r="BE5017" t="s">
        <v>56</v>
      </c>
      <c r="BF5017" t="s">
        <v>59</v>
      </c>
      <c r="BG5017">
        <v>9355</v>
      </c>
      <c r="BH5017">
        <v>21048.75</v>
      </c>
      <c r="BI5017">
        <v>29678.737499999999</v>
      </c>
      <c r="BJ5017">
        <v>8629.9874999999993</v>
      </c>
    </row>
    <row r="5018" spans="11:62" x14ac:dyDescent="0.15">
      <c r="K5018">
        <v>2019</v>
      </c>
      <c r="L5018" t="s">
        <v>31</v>
      </c>
      <c r="M5018" t="s">
        <v>67</v>
      </c>
      <c r="N5018" t="s">
        <v>68</v>
      </c>
      <c r="O5018" t="s">
        <v>73</v>
      </c>
      <c r="P5018" t="s">
        <v>56</v>
      </c>
      <c r="Q5018" t="s">
        <v>57</v>
      </c>
      <c r="R5018">
        <v>18770</v>
      </c>
      <c r="S5018">
        <v>279353.90999999997</v>
      </c>
      <c r="T5018">
        <v>360366.54389999993</v>
      </c>
      <c r="U5018">
        <v>81012.633899999957</v>
      </c>
      <c r="AX5018" t="s">
        <v>31</v>
      </c>
      <c r="AY5018">
        <v>2019</v>
      </c>
      <c r="AZ5018">
        <v>1</v>
      </c>
      <c r="BA5018" t="s">
        <v>38</v>
      </c>
      <c r="BB5018" t="s">
        <v>74</v>
      </c>
      <c r="BC5018" t="s">
        <v>75</v>
      </c>
      <c r="BD5018" t="s">
        <v>76</v>
      </c>
      <c r="BE5018" t="s">
        <v>46</v>
      </c>
      <c r="BF5018" t="s">
        <v>47</v>
      </c>
      <c r="BG5018">
        <v>10889</v>
      </c>
      <c r="BH5018">
        <v>14493.259000000002</v>
      </c>
      <c r="BI5018">
        <v>21739.888500000001</v>
      </c>
      <c r="BJ5018">
        <v>7246.6294999999991</v>
      </c>
    </row>
    <row r="5019" spans="11:62" x14ac:dyDescent="0.15">
      <c r="K5019">
        <v>2019</v>
      </c>
      <c r="L5019" t="s">
        <v>31</v>
      </c>
      <c r="M5019" t="s">
        <v>67</v>
      </c>
      <c r="N5019" t="s">
        <v>68</v>
      </c>
      <c r="O5019" t="s">
        <v>73</v>
      </c>
      <c r="P5019" t="s">
        <v>56</v>
      </c>
      <c r="Q5019" t="s">
        <v>58</v>
      </c>
      <c r="R5019">
        <v>19524</v>
      </c>
      <c r="S5019">
        <v>170639.76</v>
      </c>
      <c r="T5019">
        <v>208180.50720000002</v>
      </c>
      <c r="U5019">
        <v>37540.747200000013</v>
      </c>
      <c r="AX5019" t="s">
        <v>31</v>
      </c>
      <c r="AY5019">
        <v>2019</v>
      </c>
      <c r="AZ5019">
        <v>1</v>
      </c>
      <c r="BA5019" t="s">
        <v>38</v>
      </c>
      <c r="BB5019" t="s">
        <v>74</v>
      </c>
      <c r="BC5019" t="s">
        <v>75</v>
      </c>
      <c r="BD5019" t="s">
        <v>76</v>
      </c>
      <c r="BE5019" t="s">
        <v>46</v>
      </c>
      <c r="BF5019" t="s">
        <v>48</v>
      </c>
      <c r="BG5019">
        <v>11042</v>
      </c>
      <c r="BH5019">
        <v>45183.863999999994</v>
      </c>
      <c r="BI5019">
        <v>57383.507279999991</v>
      </c>
      <c r="BJ5019">
        <v>12199.643279999997</v>
      </c>
    </row>
    <row r="5020" spans="11:62" x14ac:dyDescent="0.15">
      <c r="K5020">
        <v>2019</v>
      </c>
      <c r="L5020" t="s">
        <v>31</v>
      </c>
      <c r="M5020" t="s">
        <v>67</v>
      </c>
      <c r="N5020" t="s">
        <v>68</v>
      </c>
      <c r="O5020" t="s">
        <v>73</v>
      </c>
      <c r="P5020" t="s">
        <v>56</v>
      </c>
      <c r="Q5020" t="s">
        <v>59</v>
      </c>
      <c r="R5020">
        <v>9355</v>
      </c>
      <c r="S5020">
        <v>21048.75</v>
      </c>
      <c r="T5020">
        <v>29678.737499999999</v>
      </c>
      <c r="U5020">
        <v>8629.9874999999993</v>
      </c>
      <c r="AX5020" t="s">
        <v>31</v>
      </c>
      <c r="AY5020">
        <v>2019</v>
      </c>
      <c r="AZ5020">
        <v>1</v>
      </c>
      <c r="BA5020" t="s">
        <v>38</v>
      </c>
      <c r="BB5020" t="s">
        <v>74</v>
      </c>
      <c r="BC5020" t="s">
        <v>75</v>
      </c>
      <c r="BD5020" t="s">
        <v>76</v>
      </c>
      <c r="BE5020" t="s">
        <v>46</v>
      </c>
      <c r="BF5020" t="s">
        <v>49</v>
      </c>
      <c r="BG5020">
        <v>7492</v>
      </c>
      <c r="BH5020">
        <v>24985.82</v>
      </c>
      <c r="BI5020">
        <v>35979.580800000003</v>
      </c>
      <c r="BJ5020">
        <v>10993.760800000004</v>
      </c>
    </row>
    <row r="5021" spans="11:62" x14ac:dyDescent="0.15">
      <c r="K5021">
        <v>2019</v>
      </c>
      <c r="L5021" t="s">
        <v>31</v>
      </c>
      <c r="M5021" t="s">
        <v>74</v>
      </c>
      <c r="N5021" t="s">
        <v>75</v>
      </c>
      <c r="O5021" t="s">
        <v>76</v>
      </c>
      <c r="P5021" t="s">
        <v>46</v>
      </c>
      <c r="Q5021" t="s">
        <v>47</v>
      </c>
      <c r="R5021">
        <v>10889</v>
      </c>
      <c r="S5021">
        <v>14493.259000000002</v>
      </c>
      <c r="T5021">
        <v>21739.888500000001</v>
      </c>
      <c r="U5021">
        <v>7246.6294999999991</v>
      </c>
      <c r="AX5021" t="s">
        <v>31</v>
      </c>
      <c r="AY5021">
        <v>2019</v>
      </c>
      <c r="AZ5021">
        <v>1</v>
      </c>
      <c r="BA5021" t="s">
        <v>38</v>
      </c>
      <c r="BB5021" t="s">
        <v>74</v>
      </c>
      <c r="BC5021" t="s">
        <v>75</v>
      </c>
      <c r="BD5021" t="s">
        <v>76</v>
      </c>
      <c r="BE5021" t="s">
        <v>46</v>
      </c>
      <c r="BF5021" t="s">
        <v>50</v>
      </c>
      <c r="BG5021">
        <v>9598</v>
      </c>
      <c r="BH5021">
        <v>55284.480000000003</v>
      </c>
      <c r="BI5021">
        <v>77398.271999999997</v>
      </c>
      <c r="BJ5021">
        <v>22113.791999999994</v>
      </c>
    </row>
    <row r="5022" spans="11:62" x14ac:dyDescent="0.15">
      <c r="K5022">
        <v>2019</v>
      </c>
      <c r="L5022" t="s">
        <v>31</v>
      </c>
      <c r="M5022" t="s">
        <v>74</v>
      </c>
      <c r="N5022" t="s">
        <v>75</v>
      </c>
      <c r="O5022" t="s">
        <v>76</v>
      </c>
      <c r="P5022" t="s">
        <v>46</v>
      </c>
      <c r="Q5022" t="s">
        <v>48</v>
      </c>
      <c r="R5022">
        <v>11042</v>
      </c>
      <c r="S5022">
        <v>45183.863999999994</v>
      </c>
      <c r="T5022">
        <v>57383.507279999991</v>
      </c>
      <c r="U5022">
        <v>12199.643279999997</v>
      </c>
      <c r="AX5022" t="s">
        <v>31</v>
      </c>
      <c r="AY5022">
        <v>2019</v>
      </c>
      <c r="AZ5022">
        <v>1</v>
      </c>
      <c r="BA5022" t="s">
        <v>38</v>
      </c>
      <c r="BB5022" t="s">
        <v>74</v>
      </c>
      <c r="BC5022" t="s">
        <v>75</v>
      </c>
      <c r="BD5022" t="s">
        <v>76</v>
      </c>
      <c r="BE5022" t="s">
        <v>51</v>
      </c>
      <c r="BF5022" t="s">
        <v>52</v>
      </c>
      <c r="BG5022">
        <v>10115</v>
      </c>
      <c r="BH5022">
        <v>61458.74</v>
      </c>
      <c r="BI5022">
        <v>74979.662799999991</v>
      </c>
      <c r="BJ5022">
        <v>13520.922799999993</v>
      </c>
    </row>
    <row r="5023" spans="11:62" x14ac:dyDescent="0.15">
      <c r="K5023">
        <v>2019</v>
      </c>
      <c r="L5023" t="s">
        <v>31</v>
      </c>
      <c r="M5023" t="s">
        <v>74</v>
      </c>
      <c r="N5023" t="s">
        <v>75</v>
      </c>
      <c r="O5023" t="s">
        <v>76</v>
      </c>
      <c r="P5023" t="s">
        <v>46</v>
      </c>
      <c r="Q5023" t="s">
        <v>49</v>
      </c>
      <c r="R5023">
        <v>7492</v>
      </c>
      <c r="S5023">
        <v>24985.82</v>
      </c>
      <c r="T5023">
        <v>35979.580800000003</v>
      </c>
      <c r="U5023">
        <v>10993.760800000004</v>
      </c>
      <c r="AX5023" t="s">
        <v>31</v>
      </c>
      <c r="AY5023">
        <v>2019</v>
      </c>
      <c r="AZ5023">
        <v>1</v>
      </c>
      <c r="BA5023" t="s">
        <v>38</v>
      </c>
      <c r="BB5023" t="s">
        <v>74</v>
      </c>
      <c r="BC5023" t="s">
        <v>75</v>
      </c>
      <c r="BD5023" t="s">
        <v>76</v>
      </c>
      <c r="BE5023" t="s">
        <v>51</v>
      </c>
      <c r="BF5023" t="s">
        <v>53</v>
      </c>
      <c r="BG5023">
        <v>16320</v>
      </c>
      <c r="BH5023">
        <v>130951.67999999999</v>
      </c>
      <c r="BI5023">
        <v>185951.38559999998</v>
      </c>
      <c r="BJ5023">
        <v>54999.705599999987</v>
      </c>
    </row>
    <row r="5024" spans="11:62" x14ac:dyDescent="0.15">
      <c r="K5024">
        <v>2019</v>
      </c>
      <c r="L5024" t="s">
        <v>31</v>
      </c>
      <c r="M5024" t="s">
        <v>74</v>
      </c>
      <c r="N5024" t="s">
        <v>75</v>
      </c>
      <c r="O5024" t="s">
        <v>76</v>
      </c>
      <c r="P5024" t="s">
        <v>46</v>
      </c>
      <c r="Q5024" t="s">
        <v>50</v>
      </c>
      <c r="R5024">
        <v>9598</v>
      </c>
      <c r="S5024">
        <v>55284.480000000003</v>
      </c>
      <c r="T5024">
        <v>77398.271999999997</v>
      </c>
      <c r="U5024">
        <v>22113.791999999994</v>
      </c>
      <c r="AX5024" t="s">
        <v>31</v>
      </c>
      <c r="AY5024">
        <v>2019</v>
      </c>
      <c r="AZ5024">
        <v>1</v>
      </c>
      <c r="BA5024" t="s">
        <v>38</v>
      </c>
      <c r="BB5024" t="s">
        <v>74</v>
      </c>
      <c r="BC5024" t="s">
        <v>75</v>
      </c>
      <c r="BD5024" t="s">
        <v>76</v>
      </c>
      <c r="BE5024" t="s">
        <v>51</v>
      </c>
      <c r="BF5024" t="s">
        <v>54</v>
      </c>
      <c r="BG5024">
        <v>18225</v>
      </c>
      <c r="BH5024">
        <v>43011</v>
      </c>
      <c r="BI5024">
        <v>53333.64</v>
      </c>
      <c r="BJ5024">
        <v>10322.64</v>
      </c>
    </row>
    <row r="5025" spans="11:62" x14ac:dyDescent="0.15">
      <c r="K5025">
        <v>2019</v>
      </c>
      <c r="L5025" t="s">
        <v>31</v>
      </c>
      <c r="M5025" t="s">
        <v>74</v>
      </c>
      <c r="N5025" t="s">
        <v>75</v>
      </c>
      <c r="O5025" t="s">
        <v>76</v>
      </c>
      <c r="P5025" t="s">
        <v>51</v>
      </c>
      <c r="Q5025" t="s">
        <v>52</v>
      </c>
      <c r="R5025">
        <v>10115</v>
      </c>
      <c r="S5025">
        <v>61458.74</v>
      </c>
      <c r="T5025">
        <v>74979.662799999991</v>
      </c>
      <c r="U5025">
        <v>13520.922799999993</v>
      </c>
      <c r="AX5025" t="s">
        <v>31</v>
      </c>
      <c r="AY5025">
        <v>2019</v>
      </c>
      <c r="AZ5025">
        <v>1</v>
      </c>
      <c r="BA5025" t="s">
        <v>38</v>
      </c>
      <c r="BB5025" t="s">
        <v>74</v>
      </c>
      <c r="BC5025" t="s">
        <v>75</v>
      </c>
      <c r="BD5025" t="s">
        <v>76</v>
      </c>
      <c r="BE5025" t="s">
        <v>51</v>
      </c>
      <c r="BF5025" t="s">
        <v>55</v>
      </c>
      <c r="BG5025">
        <v>5989</v>
      </c>
      <c r="BH5025">
        <v>32196.863999999998</v>
      </c>
      <c r="BI5025">
        <v>38958.205439999998</v>
      </c>
      <c r="BJ5025">
        <v>6761.3414400000001</v>
      </c>
    </row>
    <row r="5026" spans="11:62" x14ac:dyDescent="0.15">
      <c r="K5026">
        <v>2019</v>
      </c>
      <c r="L5026" t="s">
        <v>31</v>
      </c>
      <c r="M5026" t="s">
        <v>74</v>
      </c>
      <c r="N5026" t="s">
        <v>75</v>
      </c>
      <c r="O5026" t="s">
        <v>76</v>
      </c>
      <c r="P5026" t="s">
        <v>51</v>
      </c>
      <c r="Q5026" t="s">
        <v>53</v>
      </c>
      <c r="R5026">
        <v>16320</v>
      </c>
      <c r="S5026">
        <v>130951.67999999999</v>
      </c>
      <c r="T5026">
        <v>185951.38559999998</v>
      </c>
      <c r="U5026">
        <v>54999.705599999987</v>
      </c>
      <c r="AX5026" t="s">
        <v>31</v>
      </c>
      <c r="AY5026">
        <v>2019</v>
      </c>
      <c r="AZ5026">
        <v>1</v>
      </c>
      <c r="BA5026" t="s">
        <v>38</v>
      </c>
      <c r="BB5026" t="s">
        <v>74</v>
      </c>
      <c r="BC5026" t="s">
        <v>75</v>
      </c>
      <c r="BD5026" t="s">
        <v>76</v>
      </c>
      <c r="BE5026" t="s">
        <v>56</v>
      </c>
      <c r="BF5026" t="s">
        <v>57</v>
      </c>
      <c r="BG5026">
        <v>10589</v>
      </c>
      <c r="BH5026">
        <v>140939.59</v>
      </c>
      <c r="BI5026">
        <v>170536.9039</v>
      </c>
      <c r="BJ5026">
        <v>29597.313900000008</v>
      </c>
    </row>
    <row r="5027" spans="11:62" x14ac:dyDescent="0.15">
      <c r="K5027">
        <v>2019</v>
      </c>
      <c r="L5027" t="s">
        <v>31</v>
      </c>
      <c r="M5027" t="s">
        <v>74</v>
      </c>
      <c r="N5027" t="s">
        <v>75</v>
      </c>
      <c r="O5027" t="s">
        <v>76</v>
      </c>
      <c r="P5027" t="s">
        <v>51</v>
      </c>
      <c r="Q5027" t="s">
        <v>54</v>
      </c>
      <c r="R5027">
        <v>18225</v>
      </c>
      <c r="S5027">
        <v>43011</v>
      </c>
      <c r="T5027">
        <v>53333.64</v>
      </c>
      <c r="U5027">
        <v>10322.64</v>
      </c>
      <c r="AX5027" t="s">
        <v>31</v>
      </c>
      <c r="AY5027">
        <v>2019</v>
      </c>
      <c r="AZ5027">
        <v>1</v>
      </c>
      <c r="BA5027" t="s">
        <v>38</v>
      </c>
      <c r="BB5027" t="s">
        <v>74</v>
      </c>
      <c r="BC5027" t="s">
        <v>75</v>
      </c>
      <c r="BD5027" t="s">
        <v>76</v>
      </c>
      <c r="BE5027" t="s">
        <v>56</v>
      </c>
      <c r="BF5027" t="s">
        <v>58</v>
      </c>
      <c r="BG5027">
        <v>15577</v>
      </c>
      <c r="BH5027">
        <v>131407.57199999999</v>
      </c>
      <c r="BI5027">
        <v>194483.20655999999</v>
      </c>
      <c r="BJ5027">
        <v>63075.634560000006</v>
      </c>
    </row>
    <row r="5028" spans="11:62" x14ac:dyDescent="0.15">
      <c r="K5028">
        <v>2019</v>
      </c>
      <c r="L5028" t="s">
        <v>31</v>
      </c>
      <c r="M5028" t="s">
        <v>74</v>
      </c>
      <c r="N5028" t="s">
        <v>75</v>
      </c>
      <c r="O5028" t="s">
        <v>76</v>
      </c>
      <c r="P5028" t="s">
        <v>51</v>
      </c>
      <c r="Q5028" t="s">
        <v>55</v>
      </c>
      <c r="R5028">
        <v>5989</v>
      </c>
      <c r="S5028">
        <v>32196.863999999998</v>
      </c>
      <c r="T5028">
        <v>38958.205439999998</v>
      </c>
      <c r="U5028">
        <v>6761.3414400000001</v>
      </c>
      <c r="AX5028" t="s">
        <v>31</v>
      </c>
      <c r="AY5028">
        <v>2019</v>
      </c>
      <c r="AZ5028">
        <v>1</v>
      </c>
      <c r="BA5028" t="s">
        <v>38</v>
      </c>
      <c r="BB5028" t="s">
        <v>74</v>
      </c>
      <c r="BC5028" t="s">
        <v>75</v>
      </c>
      <c r="BD5028" t="s">
        <v>76</v>
      </c>
      <c r="BE5028" t="s">
        <v>56</v>
      </c>
      <c r="BF5028" t="s">
        <v>59</v>
      </c>
      <c r="BG5028">
        <v>7166</v>
      </c>
      <c r="BH5028">
        <v>16381.476000000001</v>
      </c>
      <c r="BI5028">
        <v>22114.992600000001</v>
      </c>
      <c r="BJ5028">
        <v>5733.5166000000008</v>
      </c>
    </row>
    <row r="5029" spans="11:62" x14ac:dyDescent="0.15">
      <c r="K5029">
        <v>2019</v>
      </c>
      <c r="L5029" t="s">
        <v>31</v>
      </c>
      <c r="M5029" t="s">
        <v>74</v>
      </c>
      <c r="N5029" t="s">
        <v>75</v>
      </c>
      <c r="O5029" t="s">
        <v>76</v>
      </c>
      <c r="P5029" t="s">
        <v>56</v>
      </c>
      <c r="Q5029" t="s">
        <v>57</v>
      </c>
      <c r="R5029">
        <v>10589</v>
      </c>
      <c r="S5029">
        <v>140939.59</v>
      </c>
      <c r="T5029">
        <v>170536.9039</v>
      </c>
      <c r="U5029">
        <v>29597.313900000008</v>
      </c>
      <c r="AX5029" t="s">
        <v>31</v>
      </c>
      <c r="AY5029">
        <v>2019</v>
      </c>
      <c r="AZ5029">
        <v>1</v>
      </c>
      <c r="BA5029" t="s">
        <v>38</v>
      </c>
      <c r="BB5029" t="s">
        <v>74</v>
      </c>
      <c r="BC5029" t="s">
        <v>75</v>
      </c>
      <c r="BD5029" t="s">
        <v>77</v>
      </c>
      <c r="BE5029" t="s">
        <v>46</v>
      </c>
      <c r="BF5029" t="s">
        <v>47</v>
      </c>
      <c r="BG5029">
        <v>10292</v>
      </c>
      <c r="BH5029">
        <v>12906.168</v>
      </c>
      <c r="BI5029">
        <v>16003.64832</v>
      </c>
      <c r="BJ5029">
        <v>3097.4803200000006</v>
      </c>
    </row>
    <row r="5030" spans="11:62" x14ac:dyDescent="0.15">
      <c r="K5030">
        <v>2019</v>
      </c>
      <c r="L5030" t="s">
        <v>31</v>
      </c>
      <c r="M5030" t="s">
        <v>74</v>
      </c>
      <c r="N5030" t="s">
        <v>75</v>
      </c>
      <c r="O5030" t="s">
        <v>76</v>
      </c>
      <c r="P5030" t="s">
        <v>56</v>
      </c>
      <c r="Q5030" t="s">
        <v>58</v>
      </c>
      <c r="R5030">
        <v>15577</v>
      </c>
      <c r="S5030">
        <v>131407.57199999999</v>
      </c>
      <c r="T5030">
        <v>194483.20655999999</v>
      </c>
      <c r="U5030">
        <v>63075.634560000006</v>
      </c>
      <c r="AX5030" t="s">
        <v>31</v>
      </c>
      <c r="AY5030">
        <v>2019</v>
      </c>
      <c r="AZ5030">
        <v>1</v>
      </c>
      <c r="BA5030" t="s">
        <v>38</v>
      </c>
      <c r="BB5030" t="s">
        <v>74</v>
      </c>
      <c r="BC5030" t="s">
        <v>75</v>
      </c>
      <c r="BD5030" t="s">
        <v>77</v>
      </c>
      <c r="BE5030" t="s">
        <v>46</v>
      </c>
      <c r="BF5030" t="s">
        <v>48</v>
      </c>
      <c r="BG5030">
        <v>9480</v>
      </c>
      <c r="BH5030">
        <v>36289.440000000002</v>
      </c>
      <c r="BI5030">
        <v>50805.216000000008</v>
      </c>
      <c r="BJ5030">
        <v>14515.776000000005</v>
      </c>
    </row>
    <row r="5031" spans="11:62" x14ac:dyDescent="0.15">
      <c r="K5031">
        <v>2019</v>
      </c>
      <c r="L5031" t="s">
        <v>31</v>
      </c>
      <c r="M5031" t="s">
        <v>74</v>
      </c>
      <c r="N5031" t="s">
        <v>75</v>
      </c>
      <c r="O5031" t="s">
        <v>76</v>
      </c>
      <c r="P5031" t="s">
        <v>56</v>
      </c>
      <c r="Q5031" t="s">
        <v>59</v>
      </c>
      <c r="R5031">
        <v>7166</v>
      </c>
      <c r="S5031">
        <v>16381.476000000001</v>
      </c>
      <c r="T5031">
        <v>22114.992600000001</v>
      </c>
      <c r="U5031">
        <v>5733.5166000000008</v>
      </c>
      <c r="AX5031" t="s">
        <v>31</v>
      </c>
      <c r="AY5031">
        <v>2019</v>
      </c>
      <c r="AZ5031">
        <v>1</v>
      </c>
      <c r="BA5031" t="s">
        <v>38</v>
      </c>
      <c r="BB5031" t="s">
        <v>74</v>
      </c>
      <c r="BC5031" t="s">
        <v>75</v>
      </c>
      <c r="BD5031" t="s">
        <v>77</v>
      </c>
      <c r="BE5031" t="s">
        <v>46</v>
      </c>
      <c r="BF5031" t="s">
        <v>49</v>
      </c>
      <c r="BG5031">
        <v>17331</v>
      </c>
      <c r="BH5031">
        <v>61317.078000000001</v>
      </c>
      <c r="BI5031">
        <v>88296.592320000011</v>
      </c>
      <c r="BJ5031">
        <v>26979.514320000009</v>
      </c>
    </row>
    <row r="5032" spans="11:62" x14ac:dyDescent="0.15">
      <c r="K5032">
        <v>2019</v>
      </c>
      <c r="L5032" t="s">
        <v>31</v>
      </c>
      <c r="M5032" t="s">
        <v>74</v>
      </c>
      <c r="N5032" t="s">
        <v>75</v>
      </c>
      <c r="O5032" t="s">
        <v>77</v>
      </c>
      <c r="P5032" t="s">
        <v>46</v>
      </c>
      <c r="Q5032" t="s">
        <v>47</v>
      </c>
      <c r="R5032">
        <v>10292</v>
      </c>
      <c r="S5032">
        <v>12906.168</v>
      </c>
      <c r="T5032">
        <v>16003.64832</v>
      </c>
      <c r="U5032">
        <v>3097.4803200000006</v>
      </c>
      <c r="AX5032" t="s">
        <v>31</v>
      </c>
      <c r="AY5032">
        <v>2019</v>
      </c>
      <c r="AZ5032">
        <v>1</v>
      </c>
      <c r="BA5032" t="s">
        <v>38</v>
      </c>
      <c r="BB5032" t="s">
        <v>74</v>
      </c>
      <c r="BC5032" t="s">
        <v>75</v>
      </c>
      <c r="BD5032" t="s">
        <v>77</v>
      </c>
      <c r="BE5032" t="s">
        <v>46</v>
      </c>
      <c r="BF5032" t="s">
        <v>50</v>
      </c>
      <c r="BG5032">
        <v>18418</v>
      </c>
      <c r="BH5032">
        <v>96970.77</v>
      </c>
      <c r="BI5032">
        <v>135759.07800000001</v>
      </c>
      <c r="BJ5032">
        <v>38788.308000000005</v>
      </c>
    </row>
    <row r="5033" spans="11:62" x14ac:dyDescent="0.15">
      <c r="K5033">
        <v>2019</v>
      </c>
      <c r="L5033" t="s">
        <v>31</v>
      </c>
      <c r="M5033" t="s">
        <v>74</v>
      </c>
      <c r="N5033" t="s">
        <v>75</v>
      </c>
      <c r="O5033" t="s">
        <v>77</v>
      </c>
      <c r="P5033" t="s">
        <v>46</v>
      </c>
      <c r="Q5033" t="s">
        <v>48</v>
      </c>
      <c r="R5033">
        <v>9480</v>
      </c>
      <c r="S5033">
        <v>36289.440000000002</v>
      </c>
      <c r="T5033">
        <v>50805.216000000008</v>
      </c>
      <c r="U5033">
        <v>14515.776000000005</v>
      </c>
      <c r="AX5033" t="s">
        <v>31</v>
      </c>
      <c r="AY5033">
        <v>2019</v>
      </c>
      <c r="AZ5033">
        <v>1</v>
      </c>
      <c r="BA5033" t="s">
        <v>38</v>
      </c>
      <c r="BB5033" t="s">
        <v>74</v>
      </c>
      <c r="BC5033" t="s">
        <v>75</v>
      </c>
      <c r="BD5033" t="s">
        <v>77</v>
      </c>
      <c r="BE5033" t="s">
        <v>51</v>
      </c>
      <c r="BF5033" t="s">
        <v>52</v>
      </c>
      <c r="BG5033">
        <v>13784</v>
      </c>
      <c r="BH5033">
        <v>84427</v>
      </c>
      <c r="BI5033">
        <v>111443.64</v>
      </c>
      <c r="BJ5033">
        <v>27016.639999999999</v>
      </c>
    </row>
    <row r="5034" spans="11:62" x14ac:dyDescent="0.15">
      <c r="K5034">
        <v>2019</v>
      </c>
      <c r="L5034" t="s">
        <v>31</v>
      </c>
      <c r="M5034" t="s">
        <v>74</v>
      </c>
      <c r="N5034" t="s">
        <v>75</v>
      </c>
      <c r="O5034" t="s">
        <v>77</v>
      </c>
      <c r="P5034" t="s">
        <v>46</v>
      </c>
      <c r="Q5034" t="s">
        <v>49</v>
      </c>
      <c r="R5034">
        <v>17331</v>
      </c>
      <c r="S5034">
        <v>61317.078000000001</v>
      </c>
      <c r="T5034">
        <v>88296.592320000011</v>
      </c>
      <c r="U5034">
        <v>26979.514320000009</v>
      </c>
      <c r="AX5034" t="s">
        <v>31</v>
      </c>
      <c r="AY5034">
        <v>2019</v>
      </c>
      <c r="AZ5034">
        <v>1</v>
      </c>
      <c r="BA5034" t="s">
        <v>38</v>
      </c>
      <c r="BB5034" t="s">
        <v>74</v>
      </c>
      <c r="BC5034" t="s">
        <v>75</v>
      </c>
      <c r="BD5034" t="s">
        <v>77</v>
      </c>
      <c r="BE5034" t="s">
        <v>51</v>
      </c>
      <c r="BF5034" t="s">
        <v>53</v>
      </c>
      <c r="BG5034">
        <v>10714</v>
      </c>
      <c r="BH5034">
        <v>85969.135999999999</v>
      </c>
      <c r="BI5034">
        <v>103162.9632</v>
      </c>
      <c r="BJ5034">
        <v>17193.8272</v>
      </c>
    </row>
    <row r="5035" spans="11:62" x14ac:dyDescent="0.15">
      <c r="K5035">
        <v>2019</v>
      </c>
      <c r="L5035" t="s">
        <v>31</v>
      </c>
      <c r="M5035" t="s">
        <v>74</v>
      </c>
      <c r="N5035" t="s">
        <v>75</v>
      </c>
      <c r="O5035" t="s">
        <v>77</v>
      </c>
      <c r="P5035" t="s">
        <v>46</v>
      </c>
      <c r="Q5035" t="s">
        <v>50</v>
      </c>
      <c r="R5035">
        <v>18418</v>
      </c>
      <c r="S5035">
        <v>96970.77</v>
      </c>
      <c r="T5035">
        <v>135759.07800000001</v>
      </c>
      <c r="U5035">
        <v>38788.308000000005</v>
      </c>
      <c r="AX5035" t="s">
        <v>31</v>
      </c>
      <c r="AY5035">
        <v>2019</v>
      </c>
      <c r="AZ5035">
        <v>1</v>
      </c>
      <c r="BA5035" t="s">
        <v>38</v>
      </c>
      <c r="BB5035" t="s">
        <v>74</v>
      </c>
      <c r="BC5035" t="s">
        <v>75</v>
      </c>
      <c r="BD5035" t="s">
        <v>77</v>
      </c>
      <c r="BE5035" t="s">
        <v>51</v>
      </c>
      <c r="BF5035" t="s">
        <v>54</v>
      </c>
      <c r="BG5035">
        <v>7493</v>
      </c>
      <c r="BH5035">
        <v>16934.18</v>
      </c>
      <c r="BI5035">
        <v>21506.408599999999</v>
      </c>
      <c r="BJ5035">
        <v>4572.2285999999986</v>
      </c>
    </row>
    <row r="5036" spans="11:62" x14ac:dyDescent="0.15">
      <c r="K5036">
        <v>2019</v>
      </c>
      <c r="L5036" t="s">
        <v>31</v>
      </c>
      <c r="M5036" t="s">
        <v>74</v>
      </c>
      <c r="N5036" t="s">
        <v>75</v>
      </c>
      <c r="O5036" t="s">
        <v>77</v>
      </c>
      <c r="P5036" t="s">
        <v>51</v>
      </c>
      <c r="Q5036" t="s">
        <v>52</v>
      </c>
      <c r="R5036">
        <v>13784</v>
      </c>
      <c r="S5036">
        <v>84427</v>
      </c>
      <c r="T5036">
        <v>111443.64</v>
      </c>
      <c r="U5036">
        <v>27016.639999999999</v>
      </c>
      <c r="AX5036" t="s">
        <v>31</v>
      </c>
      <c r="AY5036">
        <v>2019</v>
      </c>
      <c r="AZ5036">
        <v>1</v>
      </c>
      <c r="BA5036" t="s">
        <v>38</v>
      </c>
      <c r="BB5036" t="s">
        <v>74</v>
      </c>
      <c r="BC5036" t="s">
        <v>75</v>
      </c>
      <c r="BD5036" t="s">
        <v>77</v>
      </c>
      <c r="BE5036" t="s">
        <v>51</v>
      </c>
      <c r="BF5036" t="s">
        <v>55</v>
      </c>
      <c r="BG5036">
        <v>16528</v>
      </c>
      <c r="BH5036">
        <v>99961.343999999983</v>
      </c>
      <c r="BI5036">
        <v>139945.88159999999</v>
      </c>
      <c r="BJ5036">
        <v>39984.537600000011</v>
      </c>
    </row>
    <row r="5037" spans="11:62" x14ac:dyDescent="0.15">
      <c r="K5037">
        <v>2019</v>
      </c>
      <c r="L5037" t="s">
        <v>31</v>
      </c>
      <c r="M5037" t="s">
        <v>74</v>
      </c>
      <c r="N5037" t="s">
        <v>75</v>
      </c>
      <c r="O5037" t="s">
        <v>77</v>
      </c>
      <c r="P5037" t="s">
        <v>51</v>
      </c>
      <c r="Q5037" t="s">
        <v>53</v>
      </c>
      <c r="R5037">
        <v>10714</v>
      </c>
      <c r="S5037">
        <v>85969.135999999999</v>
      </c>
      <c r="T5037">
        <v>103162.9632</v>
      </c>
      <c r="U5037">
        <v>17193.8272</v>
      </c>
      <c r="AX5037" t="s">
        <v>31</v>
      </c>
      <c r="AY5037">
        <v>2019</v>
      </c>
      <c r="AZ5037">
        <v>1</v>
      </c>
      <c r="BA5037" t="s">
        <v>38</v>
      </c>
      <c r="BB5037" t="s">
        <v>74</v>
      </c>
      <c r="BC5037" t="s">
        <v>75</v>
      </c>
      <c r="BD5037" t="s">
        <v>77</v>
      </c>
      <c r="BE5037" t="s">
        <v>56</v>
      </c>
      <c r="BF5037" t="s">
        <v>57</v>
      </c>
      <c r="BG5037">
        <v>15878</v>
      </c>
      <c r="BH5037">
        <v>228627.32199999999</v>
      </c>
      <c r="BI5037">
        <v>320078.25079999998</v>
      </c>
      <c r="BJ5037">
        <v>91450.928799999994</v>
      </c>
    </row>
    <row r="5038" spans="11:62" x14ac:dyDescent="0.15">
      <c r="K5038">
        <v>2019</v>
      </c>
      <c r="L5038" t="s">
        <v>31</v>
      </c>
      <c r="M5038" t="s">
        <v>74</v>
      </c>
      <c r="N5038" t="s">
        <v>75</v>
      </c>
      <c r="O5038" t="s">
        <v>77</v>
      </c>
      <c r="P5038" t="s">
        <v>51</v>
      </c>
      <c r="Q5038" t="s">
        <v>54</v>
      </c>
      <c r="R5038">
        <v>7493</v>
      </c>
      <c r="S5038">
        <v>16934.18</v>
      </c>
      <c r="T5038">
        <v>21506.408599999999</v>
      </c>
      <c r="U5038">
        <v>4572.2285999999986</v>
      </c>
      <c r="AX5038" t="s">
        <v>31</v>
      </c>
      <c r="AY5038">
        <v>2019</v>
      </c>
      <c r="AZ5038">
        <v>1</v>
      </c>
      <c r="BA5038" t="s">
        <v>38</v>
      </c>
      <c r="BB5038" t="s">
        <v>74</v>
      </c>
      <c r="BC5038" t="s">
        <v>75</v>
      </c>
      <c r="BD5038" t="s">
        <v>77</v>
      </c>
      <c r="BE5038" t="s">
        <v>56</v>
      </c>
      <c r="BF5038" t="s">
        <v>58</v>
      </c>
      <c r="BG5038">
        <v>15609</v>
      </c>
      <c r="BH5038">
        <v>150658.068</v>
      </c>
      <c r="BI5038">
        <v>195855.4884</v>
      </c>
      <c r="BJ5038">
        <v>45197.420400000003</v>
      </c>
    </row>
    <row r="5039" spans="11:62" x14ac:dyDescent="0.15">
      <c r="K5039">
        <v>2019</v>
      </c>
      <c r="L5039" t="s">
        <v>31</v>
      </c>
      <c r="M5039" t="s">
        <v>74</v>
      </c>
      <c r="N5039" t="s">
        <v>75</v>
      </c>
      <c r="O5039" t="s">
        <v>77</v>
      </c>
      <c r="P5039" t="s">
        <v>51</v>
      </c>
      <c r="Q5039" t="s">
        <v>55</v>
      </c>
      <c r="R5039">
        <v>16528</v>
      </c>
      <c r="S5039">
        <v>99961.343999999983</v>
      </c>
      <c r="T5039">
        <v>139945.88159999999</v>
      </c>
      <c r="U5039">
        <v>39984.537600000011</v>
      </c>
      <c r="AX5039" t="s">
        <v>31</v>
      </c>
      <c r="AY5039">
        <v>2019</v>
      </c>
      <c r="AZ5039">
        <v>1</v>
      </c>
      <c r="BA5039" t="s">
        <v>38</v>
      </c>
      <c r="BB5039" t="s">
        <v>74</v>
      </c>
      <c r="BC5039" t="s">
        <v>75</v>
      </c>
      <c r="BD5039" t="s">
        <v>77</v>
      </c>
      <c r="BE5039" t="s">
        <v>56</v>
      </c>
      <c r="BF5039" t="s">
        <v>59</v>
      </c>
      <c r="BG5039">
        <v>8073</v>
      </c>
      <c r="BH5039">
        <v>17437.68</v>
      </c>
      <c r="BI5039">
        <v>25284.636000000002</v>
      </c>
      <c r="BJ5039">
        <v>7846.9560000000019</v>
      </c>
    </row>
    <row r="5040" spans="11:62" x14ac:dyDescent="0.15">
      <c r="K5040">
        <v>2019</v>
      </c>
      <c r="L5040" t="s">
        <v>31</v>
      </c>
      <c r="M5040" t="s">
        <v>74</v>
      </c>
      <c r="N5040" t="s">
        <v>75</v>
      </c>
      <c r="O5040" t="s">
        <v>77</v>
      </c>
      <c r="P5040" t="s">
        <v>56</v>
      </c>
      <c r="Q5040" t="s">
        <v>57</v>
      </c>
      <c r="R5040">
        <v>15878</v>
      </c>
      <c r="S5040">
        <v>228627.32199999999</v>
      </c>
      <c r="T5040">
        <v>320078.25079999998</v>
      </c>
      <c r="U5040">
        <v>91450.928799999994</v>
      </c>
      <c r="AX5040" t="s">
        <v>31</v>
      </c>
      <c r="AY5040">
        <v>2019</v>
      </c>
      <c r="AZ5040">
        <v>1</v>
      </c>
      <c r="BA5040" t="s">
        <v>38</v>
      </c>
      <c r="BB5040" t="s">
        <v>74</v>
      </c>
      <c r="BC5040" t="s">
        <v>75</v>
      </c>
      <c r="BD5040" t="s">
        <v>78</v>
      </c>
      <c r="BE5040" t="s">
        <v>46</v>
      </c>
      <c r="BF5040" t="s">
        <v>47</v>
      </c>
      <c r="BG5040">
        <v>8671</v>
      </c>
      <c r="BH5040">
        <v>11159.576999999999</v>
      </c>
      <c r="BI5040">
        <v>16292.982419999998</v>
      </c>
      <c r="BJ5040">
        <v>5133.4054199999991</v>
      </c>
    </row>
    <row r="5041" spans="11:62" x14ac:dyDescent="0.15">
      <c r="K5041">
        <v>2019</v>
      </c>
      <c r="L5041" t="s">
        <v>31</v>
      </c>
      <c r="M5041" t="s">
        <v>74</v>
      </c>
      <c r="N5041" t="s">
        <v>75</v>
      </c>
      <c r="O5041" t="s">
        <v>77</v>
      </c>
      <c r="P5041" t="s">
        <v>56</v>
      </c>
      <c r="Q5041" t="s">
        <v>58</v>
      </c>
      <c r="R5041">
        <v>15609</v>
      </c>
      <c r="S5041">
        <v>150658.068</v>
      </c>
      <c r="T5041">
        <v>195855.4884</v>
      </c>
      <c r="U5041">
        <v>45197.420400000003</v>
      </c>
      <c r="AX5041" t="s">
        <v>31</v>
      </c>
      <c r="AY5041">
        <v>2019</v>
      </c>
      <c r="AZ5041">
        <v>1</v>
      </c>
      <c r="BA5041" t="s">
        <v>38</v>
      </c>
      <c r="BB5041" t="s">
        <v>74</v>
      </c>
      <c r="BC5041" t="s">
        <v>75</v>
      </c>
      <c r="BD5041" t="s">
        <v>78</v>
      </c>
      <c r="BE5041" t="s">
        <v>46</v>
      </c>
      <c r="BF5041" t="s">
        <v>48</v>
      </c>
      <c r="BG5041">
        <v>6150</v>
      </c>
      <c r="BH5041">
        <v>24354</v>
      </c>
      <c r="BI5041">
        <v>31660.2</v>
      </c>
      <c r="BJ5041">
        <v>7306.2000000000007</v>
      </c>
    </row>
    <row r="5042" spans="11:62" x14ac:dyDescent="0.15">
      <c r="K5042">
        <v>2019</v>
      </c>
      <c r="L5042" t="s">
        <v>31</v>
      </c>
      <c r="M5042" t="s">
        <v>74</v>
      </c>
      <c r="N5042" t="s">
        <v>75</v>
      </c>
      <c r="O5042" t="s">
        <v>77</v>
      </c>
      <c r="P5042" t="s">
        <v>56</v>
      </c>
      <c r="Q5042" t="s">
        <v>59</v>
      </c>
      <c r="R5042">
        <v>8073</v>
      </c>
      <c r="S5042">
        <v>17437.68</v>
      </c>
      <c r="T5042">
        <v>25284.636000000002</v>
      </c>
      <c r="U5042">
        <v>7846.9560000000019</v>
      </c>
      <c r="AX5042" t="s">
        <v>31</v>
      </c>
      <c r="AY5042">
        <v>2019</v>
      </c>
      <c r="AZ5042">
        <v>1</v>
      </c>
      <c r="BA5042" t="s">
        <v>38</v>
      </c>
      <c r="BB5042" t="s">
        <v>74</v>
      </c>
      <c r="BC5042" t="s">
        <v>75</v>
      </c>
      <c r="BD5042" t="s">
        <v>78</v>
      </c>
      <c r="BE5042" t="s">
        <v>46</v>
      </c>
      <c r="BF5042" t="s">
        <v>49</v>
      </c>
      <c r="BG5042">
        <v>13931</v>
      </c>
      <c r="BH5042">
        <v>49691.877</v>
      </c>
      <c r="BI5042">
        <v>70562.465339999995</v>
      </c>
      <c r="BJ5042">
        <v>20870.588339999995</v>
      </c>
    </row>
    <row r="5043" spans="11:62" x14ac:dyDescent="0.15">
      <c r="K5043">
        <v>2019</v>
      </c>
      <c r="L5043" t="s">
        <v>31</v>
      </c>
      <c r="M5043" t="s">
        <v>74</v>
      </c>
      <c r="N5043" t="s">
        <v>75</v>
      </c>
      <c r="O5043" t="s">
        <v>78</v>
      </c>
      <c r="P5043" t="s">
        <v>46</v>
      </c>
      <c r="Q5043" t="s">
        <v>47</v>
      </c>
      <c r="R5043">
        <v>8671</v>
      </c>
      <c r="S5043">
        <v>11159.576999999999</v>
      </c>
      <c r="T5043">
        <v>16292.982419999998</v>
      </c>
      <c r="U5043">
        <v>5133.4054199999991</v>
      </c>
      <c r="AX5043" t="s">
        <v>31</v>
      </c>
      <c r="AY5043">
        <v>2019</v>
      </c>
      <c r="AZ5043">
        <v>1</v>
      </c>
      <c r="BA5043" t="s">
        <v>38</v>
      </c>
      <c r="BB5043" t="s">
        <v>74</v>
      </c>
      <c r="BC5043" t="s">
        <v>75</v>
      </c>
      <c r="BD5043" t="s">
        <v>78</v>
      </c>
      <c r="BE5043" t="s">
        <v>46</v>
      </c>
      <c r="BF5043" t="s">
        <v>50</v>
      </c>
      <c r="BG5043">
        <v>15996</v>
      </c>
      <c r="BH5043">
        <v>79180.2</v>
      </c>
      <c r="BI5043">
        <v>107685.07199999999</v>
      </c>
      <c r="BJ5043">
        <v>28504.871999999988</v>
      </c>
    </row>
    <row r="5044" spans="11:62" x14ac:dyDescent="0.15">
      <c r="K5044">
        <v>2019</v>
      </c>
      <c r="L5044" t="s">
        <v>31</v>
      </c>
      <c r="M5044" t="s">
        <v>74</v>
      </c>
      <c r="N5044" t="s">
        <v>75</v>
      </c>
      <c r="O5044" t="s">
        <v>78</v>
      </c>
      <c r="P5044" t="s">
        <v>46</v>
      </c>
      <c r="Q5044" t="s">
        <v>48</v>
      </c>
      <c r="R5044">
        <v>6150</v>
      </c>
      <c r="S5044">
        <v>24354</v>
      </c>
      <c r="T5044">
        <v>31660.2</v>
      </c>
      <c r="U5044">
        <v>7306.2000000000007</v>
      </c>
      <c r="AX5044" t="s">
        <v>31</v>
      </c>
      <c r="AY5044">
        <v>2019</v>
      </c>
      <c r="AZ5044">
        <v>1</v>
      </c>
      <c r="BA5044" t="s">
        <v>38</v>
      </c>
      <c r="BB5044" t="s">
        <v>74</v>
      </c>
      <c r="BC5044" t="s">
        <v>75</v>
      </c>
      <c r="BD5044" t="s">
        <v>78</v>
      </c>
      <c r="BE5044" t="s">
        <v>51</v>
      </c>
      <c r="BF5044" t="s">
        <v>52</v>
      </c>
      <c r="BG5044">
        <v>15699</v>
      </c>
      <c r="BH5044">
        <v>98464.128000000012</v>
      </c>
      <c r="BI5044">
        <v>123080.16000000002</v>
      </c>
      <c r="BJ5044">
        <v>24616.032000000007</v>
      </c>
    </row>
    <row r="5045" spans="11:62" x14ac:dyDescent="0.15">
      <c r="K5045">
        <v>2019</v>
      </c>
      <c r="L5045" t="s">
        <v>31</v>
      </c>
      <c r="M5045" t="s">
        <v>74</v>
      </c>
      <c r="N5045" t="s">
        <v>75</v>
      </c>
      <c r="O5045" t="s">
        <v>78</v>
      </c>
      <c r="P5045" t="s">
        <v>46</v>
      </c>
      <c r="Q5045" t="s">
        <v>49</v>
      </c>
      <c r="R5045">
        <v>13931</v>
      </c>
      <c r="S5045">
        <v>49691.877</v>
      </c>
      <c r="T5045">
        <v>70562.465339999995</v>
      </c>
      <c r="U5045">
        <v>20870.588339999995</v>
      </c>
      <c r="AX5045" t="s">
        <v>31</v>
      </c>
      <c r="AY5045">
        <v>2019</v>
      </c>
      <c r="AZ5045">
        <v>1</v>
      </c>
      <c r="BA5045" t="s">
        <v>38</v>
      </c>
      <c r="BB5045" t="s">
        <v>74</v>
      </c>
      <c r="BC5045" t="s">
        <v>75</v>
      </c>
      <c r="BD5045" t="s">
        <v>78</v>
      </c>
      <c r="BE5045" t="s">
        <v>51</v>
      </c>
      <c r="BF5045" t="s">
        <v>53</v>
      </c>
      <c r="BG5045">
        <v>8768</v>
      </c>
      <c r="BH5045">
        <v>76316.672000000006</v>
      </c>
      <c r="BI5045">
        <v>109132.84096</v>
      </c>
      <c r="BJ5045">
        <v>32816.168959999995</v>
      </c>
    </row>
    <row r="5046" spans="11:62" x14ac:dyDescent="0.15">
      <c r="K5046">
        <v>2019</v>
      </c>
      <c r="L5046" t="s">
        <v>31</v>
      </c>
      <c r="M5046" t="s">
        <v>74</v>
      </c>
      <c r="N5046" t="s">
        <v>75</v>
      </c>
      <c r="O5046" t="s">
        <v>78</v>
      </c>
      <c r="P5046" t="s">
        <v>46</v>
      </c>
      <c r="Q5046" t="s">
        <v>50</v>
      </c>
      <c r="R5046">
        <v>15996</v>
      </c>
      <c r="S5046">
        <v>79180.2</v>
      </c>
      <c r="T5046">
        <v>107685.07199999999</v>
      </c>
      <c r="U5046">
        <v>28504.871999999988</v>
      </c>
      <c r="AX5046" t="s">
        <v>31</v>
      </c>
      <c r="AY5046">
        <v>2019</v>
      </c>
      <c r="AZ5046">
        <v>1</v>
      </c>
      <c r="BA5046" t="s">
        <v>38</v>
      </c>
      <c r="BB5046" t="s">
        <v>74</v>
      </c>
      <c r="BC5046" t="s">
        <v>75</v>
      </c>
      <c r="BD5046" t="s">
        <v>78</v>
      </c>
      <c r="BE5046" t="s">
        <v>51</v>
      </c>
      <c r="BF5046" t="s">
        <v>54</v>
      </c>
      <c r="BG5046">
        <v>8482</v>
      </c>
      <c r="BH5046">
        <v>20356.8</v>
      </c>
      <c r="BI5046">
        <v>24428.16</v>
      </c>
      <c r="BJ5046">
        <v>4071.3600000000006</v>
      </c>
    </row>
    <row r="5047" spans="11:62" x14ac:dyDescent="0.15">
      <c r="K5047">
        <v>2019</v>
      </c>
      <c r="L5047" t="s">
        <v>31</v>
      </c>
      <c r="M5047" t="s">
        <v>74</v>
      </c>
      <c r="N5047" t="s">
        <v>75</v>
      </c>
      <c r="O5047" t="s">
        <v>78</v>
      </c>
      <c r="P5047" t="s">
        <v>51</v>
      </c>
      <c r="Q5047" t="s">
        <v>52</v>
      </c>
      <c r="R5047">
        <v>15699</v>
      </c>
      <c r="S5047">
        <v>98464.128000000012</v>
      </c>
      <c r="T5047">
        <v>123080.16000000002</v>
      </c>
      <c r="U5047">
        <v>24616.032000000007</v>
      </c>
      <c r="AX5047" t="s">
        <v>31</v>
      </c>
      <c r="AY5047">
        <v>2019</v>
      </c>
      <c r="AZ5047">
        <v>1</v>
      </c>
      <c r="BA5047" t="s">
        <v>38</v>
      </c>
      <c r="BB5047" t="s">
        <v>74</v>
      </c>
      <c r="BC5047" t="s">
        <v>75</v>
      </c>
      <c r="BD5047" t="s">
        <v>78</v>
      </c>
      <c r="BE5047" t="s">
        <v>51</v>
      </c>
      <c r="BF5047" t="s">
        <v>55</v>
      </c>
      <c r="BG5047">
        <v>9526</v>
      </c>
      <c r="BH5047">
        <v>58070.495999999999</v>
      </c>
      <c r="BI5047">
        <v>77233.759680000003</v>
      </c>
      <c r="BJ5047">
        <v>19163.263680000004</v>
      </c>
    </row>
    <row r="5048" spans="11:62" x14ac:dyDescent="0.15">
      <c r="K5048">
        <v>2019</v>
      </c>
      <c r="L5048" t="s">
        <v>31</v>
      </c>
      <c r="M5048" t="s">
        <v>74</v>
      </c>
      <c r="N5048" t="s">
        <v>75</v>
      </c>
      <c r="O5048" t="s">
        <v>78</v>
      </c>
      <c r="P5048" t="s">
        <v>51</v>
      </c>
      <c r="Q5048" t="s">
        <v>53</v>
      </c>
      <c r="R5048">
        <v>8768</v>
      </c>
      <c r="S5048">
        <v>76316.672000000006</v>
      </c>
      <c r="T5048">
        <v>109132.84096</v>
      </c>
      <c r="U5048">
        <v>32816.168959999995</v>
      </c>
      <c r="AX5048" t="s">
        <v>31</v>
      </c>
      <c r="AY5048">
        <v>2019</v>
      </c>
      <c r="AZ5048">
        <v>1</v>
      </c>
      <c r="BA5048" t="s">
        <v>38</v>
      </c>
      <c r="BB5048" t="s">
        <v>74</v>
      </c>
      <c r="BC5048" t="s">
        <v>75</v>
      </c>
      <c r="BD5048" t="s">
        <v>78</v>
      </c>
      <c r="BE5048" t="s">
        <v>56</v>
      </c>
      <c r="BF5048" t="s">
        <v>57</v>
      </c>
      <c r="BG5048">
        <v>16517</v>
      </c>
      <c r="BH5048">
        <v>241825.397</v>
      </c>
      <c r="BI5048">
        <v>333719.04785999999</v>
      </c>
      <c r="BJ5048">
        <v>91893.650859999994</v>
      </c>
    </row>
    <row r="5049" spans="11:62" x14ac:dyDescent="0.15">
      <c r="K5049">
        <v>2019</v>
      </c>
      <c r="L5049" t="s">
        <v>31</v>
      </c>
      <c r="M5049" t="s">
        <v>74</v>
      </c>
      <c r="N5049" t="s">
        <v>75</v>
      </c>
      <c r="O5049" t="s">
        <v>78</v>
      </c>
      <c r="P5049" t="s">
        <v>51</v>
      </c>
      <c r="Q5049" t="s">
        <v>54</v>
      </c>
      <c r="R5049">
        <v>8482</v>
      </c>
      <c r="S5049">
        <v>20356.8</v>
      </c>
      <c r="T5049">
        <v>24428.16</v>
      </c>
      <c r="U5049">
        <v>4071.3600000000006</v>
      </c>
      <c r="AX5049" t="s">
        <v>31</v>
      </c>
      <c r="AY5049">
        <v>2019</v>
      </c>
      <c r="AZ5049">
        <v>1</v>
      </c>
      <c r="BA5049" t="s">
        <v>38</v>
      </c>
      <c r="BB5049" t="s">
        <v>74</v>
      </c>
      <c r="BC5049" t="s">
        <v>75</v>
      </c>
      <c r="BD5049" t="s">
        <v>78</v>
      </c>
      <c r="BE5049" t="s">
        <v>56</v>
      </c>
      <c r="BF5049" t="s">
        <v>58</v>
      </c>
      <c r="BG5049">
        <v>14255</v>
      </c>
      <c r="BH5049">
        <v>123505.32</v>
      </c>
      <c r="BI5049">
        <v>164262.07560000001</v>
      </c>
      <c r="BJ5049">
        <v>40756.755600000004</v>
      </c>
    </row>
    <row r="5050" spans="11:62" x14ac:dyDescent="0.15">
      <c r="K5050">
        <v>2019</v>
      </c>
      <c r="L5050" t="s">
        <v>31</v>
      </c>
      <c r="M5050" t="s">
        <v>74</v>
      </c>
      <c r="N5050" t="s">
        <v>75</v>
      </c>
      <c r="O5050" t="s">
        <v>78</v>
      </c>
      <c r="P5050" t="s">
        <v>51</v>
      </c>
      <c r="Q5050" t="s">
        <v>55</v>
      </c>
      <c r="R5050">
        <v>9526</v>
      </c>
      <c r="S5050">
        <v>58070.495999999999</v>
      </c>
      <c r="T5050">
        <v>77233.759680000003</v>
      </c>
      <c r="U5050">
        <v>19163.263680000004</v>
      </c>
      <c r="AX5050" t="s">
        <v>31</v>
      </c>
      <c r="AY5050">
        <v>2019</v>
      </c>
      <c r="AZ5050">
        <v>1</v>
      </c>
      <c r="BA5050" t="s">
        <v>38</v>
      </c>
      <c r="BB5050" t="s">
        <v>74</v>
      </c>
      <c r="BC5050" t="s">
        <v>75</v>
      </c>
      <c r="BD5050" t="s">
        <v>78</v>
      </c>
      <c r="BE5050" t="s">
        <v>56</v>
      </c>
      <c r="BF5050" t="s">
        <v>59</v>
      </c>
      <c r="BG5050">
        <v>19038</v>
      </c>
      <c r="BH5050">
        <v>38037.924000000006</v>
      </c>
      <c r="BI5050">
        <v>55154.98980000001</v>
      </c>
      <c r="BJ5050">
        <v>17117.065800000004</v>
      </c>
    </row>
    <row r="5051" spans="11:62" x14ac:dyDescent="0.15">
      <c r="K5051">
        <v>2019</v>
      </c>
      <c r="L5051" t="s">
        <v>31</v>
      </c>
      <c r="M5051" t="s">
        <v>74</v>
      </c>
      <c r="N5051" t="s">
        <v>75</v>
      </c>
      <c r="O5051" t="s">
        <v>78</v>
      </c>
      <c r="P5051" t="s">
        <v>56</v>
      </c>
      <c r="Q5051" t="s">
        <v>57</v>
      </c>
      <c r="R5051">
        <v>16517</v>
      </c>
      <c r="S5051">
        <v>241825.397</v>
      </c>
      <c r="T5051">
        <v>333719.04785999999</v>
      </c>
      <c r="U5051">
        <v>91893.650859999994</v>
      </c>
      <c r="AX5051" t="s">
        <v>31</v>
      </c>
      <c r="AY5051">
        <v>2019</v>
      </c>
      <c r="AZ5051">
        <v>1</v>
      </c>
      <c r="BA5051" t="s">
        <v>38</v>
      </c>
      <c r="BB5051" t="s">
        <v>74</v>
      </c>
      <c r="BC5051" t="s">
        <v>75</v>
      </c>
      <c r="BD5051" t="s">
        <v>79</v>
      </c>
      <c r="BE5051" t="s">
        <v>46</v>
      </c>
      <c r="BF5051" t="s">
        <v>47</v>
      </c>
      <c r="BG5051">
        <v>13083</v>
      </c>
      <c r="BH5051">
        <v>16406.082000000002</v>
      </c>
      <c r="BI5051">
        <v>20835.724140000002</v>
      </c>
      <c r="BJ5051">
        <v>4429.6421399999999</v>
      </c>
    </row>
    <row r="5052" spans="11:62" x14ac:dyDescent="0.15">
      <c r="K5052">
        <v>2019</v>
      </c>
      <c r="L5052" t="s">
        <v>31</v>
      </c>
      <c r="M5052" t="s">
        <v>74</v>
      </c>
      <c r="N5052" t="s">
        <v>75</v>
      </c>
      <c r="O5052" t="s">
        <v>78</v>
      </c>
      <c r="P5052" t="s">
        <v>56</v>
      </c>
      <c r="Q5052" t="s">
        <v>58</v>
      </c>
      <c r="R5052">
        <v>14255</v>
      </c>
      <c r="S5052">
        <v>123505.32</v>
      </c>
      <c r="T5052">
        <v>164262.07560000001</v>
      </c>
      <c r="U5052">
        <v>40756.755600000004</v>
      </c>
      <c r="AX5052" t="s">
        <v>31</v>
      </c>
      <c r="AY5052">
        <v>2019</v>
      </c>
      <c r="AZ5052">
        <v>1</v>
      </c>
      <c r="BA5052" t="s">
        <v>38</v>
      </c>
      <c r="BB5052" t="s">
        <v>74</v>
      </c>
      <c r="BC5052" t="s">
        <v>75</v>
      </c>
      <c r="BD5052" t="s">
        <v>79</v>
      </c>
      <c r="BE5052" t="s">
        <v>46</v>
      </c>
      <c r="BF5052" t="s">
        <v>48</v>
      </c>
      <c r="BG5052">
        <v>12706</v>
      </c>
      <c r="BH5052">
        <v>49896.461999999992</v>
      </c>
      <c r="BI5052">
        <v>72848.834519999989</v>
      </c>
      <c r="BJ5052">
        <v>22952.372519999997</v>
      </c>
    </row>
    <row r="5053" spans="11:62" x14ac:dyDescent="0.15">
      <c r="K5053">
        <v>2019</v>
      </c>
      <c r="L5053" t="s">
        <v>31</v>
      </c>
      <c r="M5053" t="s">
        <v>74</v>
      </c>
      <c r="N5053" t="s">
        <v>75</v>
      </c>
      <c r="O5053" t="s">
        <v>78</v>
      </c>
      <c r="P5053" t="s">
        <v>56</v>
      </c>
      <c r="Q5053" t="s">
        <v>59</v>
      </c>
      <c r="R5053">
        <v>19038</v>
      </c>
      <c r="S5053">
        <v>38037.924000000006</v>
      </c>
      <c r="T5053">
        <v>55154.98980000001</v>
      </c>
      <c r="U5053">
        <v>17117.065800000004</v>
      </c>
      <c r="AX5053" t="s">
        <v>31</v>
      </c>
      <c r="AY5053">
        <v>2019</v>
      </c>
      <c r="AZ5053">
        <v>1</v>
      </c>
      <c r="BA5053" t="s">
        <v>38</v>
      </c>
      <c r="BB5053" t="s">
        <v>74</v>
      </c>
      <c r="BC5053" t="s">
        <v>75</v>
      </c>
      <c r="BD5053" t="s">
        <v>79</v>
      </c>
      <c r="BE5053" t="s">
        <v>46</v>
      </c>
      <c r="BF5053" t="s">
        <v>49</v>
      </c>
      <c r="BG5053">
        <v>8430</v>
      </c>
      <c r="BH5053">
        <v>29825.34</v>
      </c>
      <c r="BI5053">
        <v>35790.407999999996</v>
      </c>
      <c r="BJ5053">
        <v>5965.0679999999957</v>
      </c>
    </row>
    <row r="5054" spans="11:62" x14ac:dyDescent="0.15">
      <c r="K5054">
        <v>2019</v>
      </c>
      <c r="L5054" t="s">
        <v>31</v>
      </c>
      <c r="M5054" t="s">
        <v>74</v>
      </c>
      <c r="N5054" t="s">
        <v>75</v>
      </c>
      <c r="O5054" t="s">
        <v>79</v>
      </c>
      <c r="P5054" t="s">
        <v>46</v>
      </c>
      <c r="Q5054" t="s">
        <v>47</v>
      </c>
      <c r="R5054">
        <v>13083</v>
      </c>
      <c r="S5054">
        <v>16406.082000000002</v>
      </c>
      <c r="T5054">
        <v>20835.724140000002</v>
      </c>
      <c r="U5054">
        <v>4429.6421399999999</v>
      </c>
      <c r="AX5054" t="s">
        <v>31</v>
      </c>
      <c r="AY5054">
        <v>2019</v>
      </c>
      <c r="AZ5054">
        <v>1</v>
      </c>
      <c r="BA5054" t="s">
        <v>38</v>
      </c>
      <c r="BB5054" t="s">
        <v>74</v>
      </c>
      <c r="BC5054" t="s">
        <v>75</v>
      </c>
      <c r="BD5054" t="s">
        <v>79</v>
      </c>
      <c r="BE5054" t="s">
        <v>46</v>
      </c>
      <c r="BF5054" t="s">
        <v>50</v>
      </c>
      <c r="BG5054">
        <v>18732</v>
      </c>
      <c r="BH5054">
        <v>109582.2</v>
      </c>
      <c r="BI5054">
        <v>144648.50400000002</v>
      </c>
      <c r="BJ5054">
        <v>35066.304000000018</v>
      </c>
    </row>
    <row r="5055" spans="11:62" x14ac:dyDescent="0.15">
      <c r="K5055">
        <v>2019</v>
      </c>
      <c r="L5055" t="s">
        <v>31</v>
      </c>
      <c r="M5055" t="s">
        <v>74</v>
      </c>
      <c r="N5055" t="s">
        <v>75</v>
      </c>
      <c r="O5055" t="s">
        <v>79</v>
      </c>
      <c r="P5055" t="s">
        <v>46</v>
      </c>
      <c r="Q5055" t="s">
        <v>48</v>
      </c>
      <c r="R5055">
        <v>12706</v>
      </c>
      <c r="S5055">
        <v>49896.461999999992</v>
      </c>
      <c r="T5055">
        <v>72848.834519999989</v>
      </c>
      <c r="U5055">
        <v>22952.372519999997</v>
      </c>
      <c r="AX5055" t="s">
        <v>31</v>
      </c>
      <c r="AY5055">
        <v>2019</v>
      </c>
      <c r="AZ5055">
        <v>1</v>
      </c>
      <c r="BA5055" t="s">
        <v>38</v>
      </c>
      <c r="BB5055" t="s">
        <v>74</v>
      </c>
      <c r="BC5055" t="s">
        <v>75</v>
      </c>
      <c r="BD5055" t="s">
        <v>79</v>
      </c>
      <c r="BE5055" t="s">
        <v>51</v>
      </c>
      <c r="BF5055" t="s">
        <v>52</v>
      </c>
      <c r="BG5055">
        <v>11709</v>
      </c>
      <c r="BH5055">
        <v>64832.733000000007</v>
      </c>
      <c r="BI5055">
        <v>87524.189550000025</v>
      </c>
      <c r="BJ5055">
        <v>22691.456550000017</v>
      </c>
    </row>
    <row r="5056" spans="11:62" x14ac:dyDescent="0.15">
      <c r="K5056">
        <v>2019</v>
      </c>
      <c r="L5056" t="s">
        <v>31</v>
      </c>
      <c r="M5056" t="s">
        <v>74</v>
      </c>
      <c r="N5056" t="s">
        <v>75</v>
      </c>
      <c r="O5056" t="s">
        <v>79</v>
      </c>
      <c r="P5056" t="s">
        <v>46</v>
      </c>
      <c r="Q5056" t="s">
        <v>49</v>
      </c>
      <c r="R5056">
        <v>8430</v>
      </c>
      <c r="S5056">
        <v>29825.34</v>
      </c>
      <c r="T5056">
        <v>35790.407999999996</v>
      </c>
      <c r="U5056">
        <v>5965.0679999999957</v>
      </c>
      <c r="AX5056" t="s">
        <v>31</v>
      </c>
      <c r="AY5056">
        <v>2019</v>
      </c>
      <c r="AZ5056">
        <v>1</v>
      </c>
      <c r="BA5056" t="s">
        <v>38</v>
      </c>
      <c r="BB5056" t="s">
        <v>74</v>
      </c>
      <c r="BC5056" t="s">
        <v>75</v>
      </c>
      <c r="BD5056" t="s">
        <v>79</v>
      </c>
      <c r="BE5056" t="s">
        <v>51</v>
      </c>
      <c r="BF5056" t="s">
        <v>53</v>
      </c>
      <c r="BG5056">
        <v>8213</v>
      </c>
      <c r="BH5056">
        <v>69810.5</v>
      </c>
      <c r="BI5056">
        <v>99829.014999999999</v>
      </c>
      <c r="BJ5056">
        <v>30018.514999999999</v>
      </c>
    </row>
    <row r="5057" spans="11:62" x14ac:dyDescent="0.15">
      <c r="K5057">
        <v>2019</v>
      </c>
      <c r="L5057" t="s">
        <v>31</v>
      </c>
      <c r="M5057" t="s">
        <v>74</v>
      </c>
      <c r="N5057" t="s">
        <v>75</v>
      </c>
      <c r="O5057" t="s">
        <v>79</v>
      </c>
      <c r="P5057" t="s">
        <v>46</v>
      </c>
      <c r="Q5057" t="s">
        <v>50</v>
      </c>
      <c r="R5057">
        <v>18732</v>
      </c>
      <c r="S5057">
        <v>109582.2</v>
      </c>
      <c r="T5057">
        <v>144648.50400000002</v>
      </c>
      <c r="U5057">
        <v>35066.304000000018</v>
      </c>
      <c r="AX5057" t="s">
        <v>31</v>
      </c>
      <c r="AY5057">
        <v>2019</v>
      </c>
      <c r="AZ5057">
        <v>1</v>
      </c>
      <c r="BA5057" t="s">
        <v>38</v>
      </c>
      <c r="BB5057" t="s">
        <v>74</v>
      </c>
      <c r="BC5057" t="s">
        <v>75</v>
      </c>
      <c r="BD5057" t="s">
        <v>79</v>
      </c>
      <c r="BE5057" t="s">
        <v>51</v>
      </c>
      <c r="BF5057" t="s">
        <v>54</v>
      </c>
      <c r="BG5057">
        <v>5118</v>
      </c>
      <c r="BH5057">
        <v>11669.04</v>
      </c>
      <c r="BI5057">
        <v>16453.346400000002</v>
      </c>
      <c r="BJ5057">
        <v>4784.3064000000013</v>
      </c>
    </row>
    <row r="5058" spans="11:62" x14ac:dyDescent="0.15">
      <c r="K5058">
        <v>2019</v>
      </c>
      <c r="L5058" t="s">
        <v>31</v>
      </c>
      <c r="M5058" t="s">
        <v>74</v>
      </c>
      <c r="N5058" t="s">
        <v>75</v>
      </c>
      <c r="O5058" t="s">
        <v>79</v>
      </c>
      <c r="P5058" t="s">
        <v>51</v>
      </c>
      <c r="Q5058" t="s">
        <v>52</v>
      </c>
      <c r="R5058">
        <v>11709</v>
      </c>
      <c r="S5058">
        <v>64832.733000000007</v>
      </c>
      <c r="T5058">
        <v>87524.189550000025</v>
      </c>
      <c r="U5058">
        <v>22691.456550000017</v>
      </c>
      <c r="AX5058" t="s">
        <v>31</v>
      </c>
      <c r="AY5058">
        <v>2019</v>
      </c>
      <c r="AZ5058">
        <v>1</v>
      </c>
      <c r="BA5058" t="s">
        <v>38</v>
      </c>
      <c r="BB5058" t="s">
        <v>74</v>
      </c>
      <c r="BC5058" t="s">
        <v>75</v>
      </c>
      <c r="BD5058" t="s">
        <v>79</v>
      </c>
      <c r="BE5058" t="s">
        <v>51</v>
      </c>
      <c r="BF5058" t="s">
        <v>55</v>
      </c>
      <c r="BG5058">
        <v>9480</v>
      </c>
      <c r="BH5058">
        <v>52784.639999999999</v>
      </c>
      <c r="BI5058">
        <v>77593.420800000007</v>
      </c>
      <c r="BJ5058">
        <v>24808.780800000008</v>
      </c>
    </row>
    <row r="5059" spans="11:62" x14ac:dyDescent="0.15">
      <c r="K5059">
        <v>2019</v>
      </c>
      <c r="L5059" t="s">
        <v>31</v>
      </c>
      <c r="M5059" t="s">
        <v>74</v>
      </c>
      <c r="N5059" t="s">
        <v>75</v>
      </c>
      <c r="O5059" t="s">
        <v>79</v>
      </c>
      <c r="P5059" t="s">
        <v>51</v>
      </c>
      <c r="Q5059" t="s">
        <v>53</v>
      </c>
      <c r="R5059">
        <v>8213</v>
      </c>
      <c r="S5059">
        <v>69810.5</v>
      </c>
      <c r="T5059">
        <v>99829.014999999999</v>
      </c>
      <c r="U5059">
        <v>30018.514999999999</v>
      </c>
      <c r="AX5059" t="s">
        <v>31</v>
      </c>
      <c r="AY5059">
        <v>2019</v>
      </c>
      <c r="AZ5059">
        <v>1</v>
      </c>
      <c r="BA5059" t="s">
        <v>38</v>
      </c>
      <c r="BB5059" t="s">
        <v>74</v>
      </c>
      <c r="BC5059" t="s">
        <v>75</v>
      </c>
      <c r="BD5059" t="s">
        <v>79</v>
      </c>
      <c r="BE5059" t="s">
        <v>56</v>
      </c>
      <c r="BF5059" t="s">
        <v>57</v>
      </c>
      <c r="BG5059">
        <v>10285</v>
      </c>
      <c r="BH5059">
        <v>149338.20000000001</v>
      </c>
      <c r="BI5059">
        <v>197126.42400000003</v>
      </c>
      <c r="BJ5059">
        <v>47788.224000000017</v>
      </c>
    </row>
    <row r="5060" spans="11:62" x14ac:dyDescent="0.15">
      <c r="K5060">
        <v>2019</v>
      </c>
      <c r="L5060" t="s">
        <v>31</v>
      </c>
      <c r="M5060" t="s">
        <v>74</v>
      </c>
      <c r="N5060" t="s">
        <v>75</v>
      </c>
      <c r="O5060" t="s">
        <v>79</v>
      </c>
      <c r="P5060" t="s">
        <v>51</v>
      </c>
      <c r="Q5060" t="s">
        <v>54</v>
      </c>
      <c r="R5060">
        <v>5118</v>
      </c>
      <c r="S5060">
        <v>11669.04</v>
      </c>
      <c r="T5060">
        <v>16453.346400000002</v>
      </c>
      <c r="U5060">
        <v>4784.3064000000013</v>
      </c>
      <c r="AX5060" t="s">
        <v>31</v>
      </c>
      <c r="AY5060">
        <v>2019</v>
      </c>
      <c r="AZ5060">
        <v>1</v>
      </c>
      <c r="BA5060" t="s">
        <v>38</v>
      </c>
      <c r="BB5060" t="s">
        <v>74</v>
      </c>
      <c r="BC5060" t="s">
        <v>75</v>
      </c>
      <c r="BD5060" t="s">
        <v>79</v>
      </c>
      <c r="BE5060" t="s">
        <v>56</v>
      </c>
      <c r="BF5060" t="s">
        <v>58</v>
      </c>
      <c r="BG5060">
        <v>12572</v>
      </c>
      <c r="BH5060">
        <v>112745.696</v>
      </c>
      <c r="BI5060">
        <v>137549.74911999999</v>
      </c>
      <c r="BJ5060">
        <v>24804.053119999997</v>
      </c>
    </row>
    <row r="5061" spans="11:62" x14ac:dyDescent="0.15">
      <c r="K5061">
        <v>2019</v>
      </c>
      <c r="L5061" t="s">
        <v>31</v>
      </c>
      <c r="M5061" t="s">
        <v>74</v>
      </c>
      <c r="N5061" t="s">
        <v>75</v>
      </c>
      <c r="O5061" t="s">
        <v>79</v>
      </c>
      <c r="P5061" t="s">
        <v>51</v>
      </c>
      <c r="Q5061" t="s">
        <v>55</v>
      </c>
      <c r="R5061">
        <v>9480</v>
      </c>
      <c r="S5061">
        <v>52784.639999999999</v>
      </c>
      <c r="T5061">
        <v>77593.420800000007</v>
      </c>
      <c r="U5061">
        <v>24808.780800000008</v>
      </c>
      <c r="AX5061" t="s">
        <v>31</v>
      </c>
      <c r="AY5061">
        <v>2019</v>
      </c>
      <c r="AZ5061">
        <v>1</v>
      </c>
      <c r="BA5061" t="s">
        <v>38</v>
      </c>
      <c r="BB5061" t="s">
        <v>74</v>
      </c>
      <c r="BC5061" t="s">
        <v>75</v>
      </c>
      <c r="BD5061" t="s">
        <v>79</v>
      </c>
      <c r="BE5061" t="s">
        <v>56</v>
      </c>
      <c r="BF5061" t="s">
        <v>59</v>
      </c>
      <c r="BG5061">
        <v>9325</v>
      </c>
      <c r="BH5061">
        <v>21652.65</v>
      </c>
      <c r="BI5061">
        <v>31179.816000000003</v>
      </c>
      <c r="BJ5061">
        <v>9527.1660000000011</v>
      </c>
    </row>
    <row r="5062" spans="11:62" x14ac:dyDescent="0.15">
      <c r="K5062">
        <v>2019</v>
      </c>
      <c r="L5062" t="s">
        <v>31</v>
      </c>
      <c r="M5062" t="s">
        <v>74</v>
      </c>
      <c r="N5062" t="s">
        <v>75</v>
      </c>
      <c r="O5062" t="s">
        <v>79</v>
      </c>
      <c r="P5062" t="s">
        <v>56</v>
      </c>
      <c r="Q5062" t="s">
        <v>57</v>
      </c>
      <c r="R5062">
        <v>10285</v>
      </c>
      <c r="S5062">
        <v>149338.20000000001</v>
      </c>
      <c r="T5062">
        <v>197126.42400000003</v>
      </c>
      <c r="U5062">
        <v>47788.224000000017</v>
      </c>
      <c r="AX5062" t="s">
        <v>31</v>
      </c>
      <c r="AY5062">
        <v>2019</v>
      </c>
      <c r="AZ5062">
        <v>1</v>
      </c>
      <c r="BA5062" t="s">
        <v>38</v>
      </c>
      <c r="BB5062" t="s">
        <v>74</v>
      </c>
      <c r="BC5062" t="s">
        <v>75</v>
      </c>
      <c r="BD5062" t="s">
        <v>80</v>
      </c>
      <c r="BE5062" t="s">
        <v>46</v>
      </c>
      <c r="BF5062" t="s">
        <v>47</v>
      </c>
      <c r="BG5062">
        <v>14300</v>
      </c>
      <c r="BH5062">
        <v>19347.900000000001</v>
      </c>
      <c r="BI5062">
        <v>25732.707000000002</v>
      </c>
      <c r="BJ5062">
        <v>6384.8070000000007</v>
      </c>
    </row>
    <row r="5063" spans="11:62" x14ac:dyDescent="0.15">
      <c r="K5063">
        <v>2019</v>
      </c>
      <c r="L5063" t="s">
        <v>31</v>
      </c>
      <c r="M5063" t="s">
        <v>74</v>
      </c>
      <c r="N5063" t="s">
        <v>75</v>
      </c>
      <c r="O5063" t="s">
        <v>79</v>
      </c>
      <c r="P5063" t="s">
        <v>56</v>
      </c>
      <c r="Q5063" t="s">
        <v>58</v>
      </c>
      <c r="R5063">
        <v>12572</v>
      </c>
      <c r="S5063">
        <v>112745.696</v>
      </c>
      <c r="T5063">
        <v>137549.74911999999</v>
      </c>
      <c r="U5063">
        <v>24804.053119999997</v>
      </c>
      <c r="AX5063" t="s">
        <v>31</v>
      </c>
      <c r="AY5063">
        <v>2019</v>
      </c>
      <c r="AZ5063">
        <v>1</v>
      </c>
      <c r="BA5063" t="s">
        <v>38</v>
      </c>
      <c r="BB5063" t="s">
        <v>74</v>
      </c>
      <c r="BC5063" t="s">
        <v>75</v>
      </c>
      <c r="BD5063" t="s">
        <v>80</v>
      </c>
      <c r="BE5063" t="s">
        <v>46</v>
      </c>
      <c r="BF5063" t="s">
        <v>48</v>
      </c>
      <c r="BG5063">
        <v>18525</v>
      </c>
      <c r="BH5063">
        <v>78860.925000000003</v>
      </c>
      <c r="BI5063">
        <v>108039.46725</v>
      </c>
      <c r="BJ5063">
        <v>29178.542249999999</v>
      </c>
    </row>
    <row r="5064" spans="11:62" x14ac:dyDescent="0.15">
      <c r="K5064">
        <v>2019</v>
      </c>
      <c r="L5064" t="s">
        <v>31</v>
      </c>
      <c r="M5064" t="s">
        <v>74</v>
      </c>
      <c r="N5064" t="s">
        <v>75</v>
      </c>
      <c r="O5064" t="s">
        <v>79</v>
      </c>
      <c r="P5064" t="s">
        <v>56</v>
      </c>
      <c r="Q5064" t="s">
        <v>59</v>
      </c>
      <c r="R5064">
        <v>9325</v>
      </c>
      <c r="S5064">
        <v>21652.65</v>
      </c>
      <c r="T5064">
        <v>31179.816000000003</v>
      </c>
      <c r="U5064">
        <v>9527.1660000000011</v>
      </c>
      <c r="AX5064" t="s">
        <v>31</v>
      </c>
      <c r="AY5064">
        <v>2019</v>
      </c>
      <c r="AZ5064">
        <v>1</v>
      </c>
      <c r="BA5064" t="s">
        <v>38</v>
      </c>
      <c r="BB5064" t="s">
        <v>74</v>
      </c>
      <c r="BC5064" t="s">
        <v>75</v>
      </c>
      <c r="BD5064" t="s">
        <v>80</v>
      </c>
      <c r="BE5064" t="s">
        <v>46</v>
      </c>
      <c r="BF5064" t="s">
        <v>49</v>
      </c>
      <c r="BG5064">
        <v>16715</v>
      </c>
      <c r="BH5064">
        <v>53805.584999999999</v>
      </c>
      <c r="BI5064">
        <v>69409.20465</v>
      </c>
      <c r="BJ5064">
        <v>15603.619650000001</v>
      </c>
    </row>
    <row r="5065" spans="11:62" x14ac:dyDescent="0.15">
      <c r="K5065">
        <v>2019</v>
      </c>
      <c r="L5065" t="s">
        <v>31</v>
      </c>
      <c r="M5065" t="s">
        <v>74</v>
      </c>
      <c r="N5065" t="s">
        <v>75</v>
      </c>
      <c r="O5065" t="s">
        <v>80</v>
      </c>
      <c r="P5065" t="s">
        <v>46</v>
      </c>
      <c r="Q5065" t="s">
        <v>47</v>
      </c>
      <c r="R5065">
        <v>14300</v>
      </c>
      <c r="S5065">
        <v>19347.900000000001</v>
      </c>
      <c r="T5065">
        <v>25732.707000000002</v>
      </c>
      <c r="U5065">
        <v>6384.8070000000007</v>
      </c>
      <c r="AX5065" t="s">
        <v>31</v>
      </c>
      <c r="AY5065">
        <v>2019</v>
      </c>
      <c r="AZ5065">
        <v>1</v>
      </c>
      <c r="BA5065" t="s">
        <v>38</v>
      </c>
      <c r="BB5065" t="s">
        <v>74</v>
      </c>
      <c r="BC5065" t="s">
        <v>75</v>
      </c>
      <c r="BD5065" t="s">
        <v>80</v>
      </c>
      <c r="BE5065" t="s">
        <v>46</v>
      </c>
      <c r="BF5065" t="s">
        <v>50</v>
      </c>
      <c r="BG5065">
        <v>17419</v>
      </c>
      <c r="BH5065">
        <v>95630.31</v>
      </c>
      <c r="BI5065">
        <v>118581.58439999999</v>
      </c>
      <c r="BJ5065">
        <v>22951.274399999995</v>
      </c>
    </row>
    <row r="5066" spans="11:62" x14ac:dyDescent="0.15">
      <c r="K5066">
        <v>2019</v>
      </c>
      <c r="L5066" t="s">
        <v>31</v>
      </c>
      <c r="M5066" t="s">
        <v>74</v>
      </c>
      <c r="N5066" t="s">
        <v>75</v>
      </c>
      <c r="O5066" t="s">
        <v>80</v>
      </c>
      <c r="P5066" t="s">
        <v>46</v>
      </c>
      <c r="Q5066" t="s">
        <v>48</v>
      </c>
      <c r="R5066">
        <v>18525</v>
      </c>
      <c r="S5066">
        <v>78860.925000000003</v>
      </c>
      <c r="T5066">
        <v>108039.46725</v>
      </c>
      <c r="U5066">
        <v>29178.542249999999</v>
      </c>
      <c r="AX5066" t="s">
        <v>31</v>
      </c>
      <c r="AY5066">
        <v>2019</v>
      </c>
      <c r="AZ5066">
        <v>1</v>
      </c>
      <c r="BA5066" t="s">
        <v>38</v>
      </c>
      <c r="BB5066" t="s">
        <v>74</v>
      </c>
      <c r="BC5066" t="s">
        <v>75</v>
      </c>
      <c r="BD5066" t="s">
        <v>80</v>
      </c>
      <c r="BE5066" t="s">
        <v>51</v>
      </c>
      <c r="BF5066" t="s">
        <v>52</v>
      </c>
      <c r="BG5066">
        <v>15653</v>
      </c>
      <c r="BH5066">
        <v>88204.655000000013</v>
      </c>
      <c r="BI5066">
        <v>116430.14460000001</v>
      </c>
      <c r="BJ5066">
        <v>28225.489600000001</v>
      </c>
    </row>
    <row r="5067" spans="11:62" x14ac:dyDescent="0.15">
      <c r="K5067">
        <v>2019</v>
      </c>
      <c r="L5067" t="s">
        <v>31</v>
      </c>
      <c r="M5067" t="s">
        <v>74</v>
      </c>
      <c r="N5067" t="s">
        <v>75</v>
      </c>
      <c r="O5067" t="s">
        <v>80</v>
      </c>
      <c r="P5067" t="s">
        <v>46</v>
      </c>
      <c r="Q5067" t="s">
        <v>49</v>
      </c>
      <c r="R5067">
        <v>16715</v>
      </c>
      <c r="S5067">
        <v>53805.584999999999</v>
      </c>
      <c r="T5067">
        <v>69409.20465</v>
      </c>
      <c r="U5067">
        <v>15603.619650000001</v>
      </c>
      <c r="AX5067" t="s">
        <v>31</v>
      </c>
      <c r="AY5067">
        <v>2019</v>
      </c>
      <c r="AZ5067">
        <v>1</v>
      </c>
      <c r="BA5067" t="s">
        <v>38</v>
      </c>
      <c r="BB5067" t="s">
        <v>74</v>
      </c>
      <c r="BC5067" t="s">
        <v>75</v>
      </c>
      <c r="BD5067" t="s">
        <v>80</v>
      </c>
      <c r="BE5067" t="s">
        <v>51</v>
      </c>
      <c r="BF5067" t="s">
        <v>53</v>
      </c>
      <c r="BG5067">
        <v>14278</v>
      </c>
      <c r="BH5067">
        <v>119421.192</v>
      </c>
      <c r="BI5067">
        <v>151664.91383999999</v>
      </c>
      <c r="BJ5067">
        <v>32243.721839999998</v>
      </c>
    </row>
    <row r="5068" spans="11:62" x14ac:dyDescent="0.15">
      <c r="K5068">
        <v>2019</v>
      </c>
      <c r="L5068" t="s">
        <v>31</v>
      </c>
      <c r="M5068" t="s">
        <v>74</v>
      </c>
      <c r="N5068" t="s">
        <v>75</v>
      </c>
      <c r="O5068" t="s">
        <v>80</v>
      </c>
      <c r="P5068" t="s">
        <v>46</v>
      </c>
      <c r="Q5068" t="s">
        <v>50</v>
      </c>
      <c r="R5068">
        <v>17419</v>
      </c>
      <c r="S5068">
        <v>95630.31</v>
      </c>
      <c r="T5068">
        <v>118581.58439999999</v>
      </c>
      <c r="U5068">
        <v>22951.274399999995</v>
      </c>
      <c r="AX5068" t="s">
        <v>31</v>
      </c>
      <c r="AY5068">
        <v>2019</v>
      </c>
      <c r="AZ5068">
        <v>1</v>
      </c>
      <c r="BA5068" t="s">
        <v>38</v>
      </c>
      <c r="BB5068" t="s">
        <v>74</v>
      </c>
      <c r="BC5068" t="s">
        <v>75</v>
      </c>
      <c r="BD5068" t="s">
        <v>80</v>
      </c>
      <c r="BE5068" t="s">
        <v>51</v>
      </c>
      <c r="BF5068" t="s">
        <v>54</v>
      </c>
      <c r="BG5068">
        <v>13453</v>
      </c>
      <c r="BH5068">
        <v>32018.14</v>
      </c>
      <c r="BI5068">
        <v>39062.130799999999</v>
      </c>
      <c r="BJ5068">
        <v>7043.9907999999996</v>
      </c>
    </row>
    <row r="5069" spans="11:62" x14ac:dyDescent="0.15">
      <c r="K5069">
        <v>2019</v>
      </c>
      <c r="L5069" t="s">
        <v>31</v>
      </c>
      <c r="M5069" t="s">
        <v>74</v>
      </c>
      <c r="N5069" t="s">
        <v>75</v>
      </c>
      <c r="O5069" t="s">
        <v>80</v>
      </c>
      <c r="P5069" t="s">
        <v>51</v>
      </c>
      <c r="Q5069" t="s">
        <v>52</v>
      </c>
      <c r="R5069">
        <v>15653</v>
      </c>
      <c r="S5069">
        <v>88204.655000000013</v>
      </c>
      <c r="T5069">
        <v>116430.14460000001</v>
      </c>
      <c r="U5069">
        <v>28225.489600000001</v>
      </c>
      <c r="AX5069" t="s">
        <v>31</v>
      </c>
      <c r="AY5069">
        <v>2019</v>
      </c>
      <c r="AZ5069">
        <v>1</v>
      </c>
      <c r="BA5069" t="s">
        <v>38</v>
      </c>
      <c r="BB5069" t="s">
        <v>74</v>
      </c>
      <c r="BC5069" t="s">
        <v>75</v>
      </c>
      <c r="BD5069" t="s">
        <v>80</v>
      </c>
      <c r="BE5069" t="s">
        <v>51</v>
      </c>
      <c r="BF5069" t="s">
        <v>55</v>
      </c>
      <c r="BG5069">
        <v>14618</v>
      </c>
      <c r="BH5069">
        <v>91216.320000000007</v>
      </c>
      <c r="BI5069">
        <v>119493.37920000002</v>
      </c>
      <c r="BJ5069">
        <v>28277.059200000018</v>
      </c>
    </row>
    <row r="5070" spans="11:62" x14ac:dyDescent="0.15">
      <c r="K5070">
        <v>2019</v>
      </c>
      <c r="L5070" t="s">
        <v>31</v>
      </c>
      <c r="M5070" t="s">
        <v>74</v>
      </c>
      <c r="N5070" t="s">
        <v>75</v>
      </c>
      <c r="O5070" t="s">
        <v>80</v>
      </c>
      <c r="P5070" t="s">
        <v>51</v>
      </c>
      <c r="Q5070" t="s">
        <v>53</v>
      </c>
      <c r="R5070">
        <v>14278</v>
      </c>
      <c r="S5070">
        <v>119421.192</v>
      </c>
      <c r="T5070">
        <v>151664.91383999999</v>
      </c>
      <c r="U5070">
        <v>32243.721839999998</v>
      </c>
      <c r="AX5070" t="s">
        <v>31</v>
      </c>
      <c r="AY5070">
        <v>2019</v>
      </c>
      <c r="AZ5070">
        <v>1</v>
      </c>
      <c r="BA5070" t="s">
        <v>38</v>
      </c>
      <c r="BB5070" t="s">
        <v>74</v>
      </c>
      <c r="BC5070" t="s">
        <v>75</v>
      </c>
      <c r="BD5070" t="s">
        <v>80</v>
      </c>
      <c r="BE5070" t="s">
        <v>56</v>
      </c>
      <c r="BF5070" t="s">
        <v>57</v>
      </c>
      <c r="BG5070">
        <v>10915</v>
      </c>
      <c r="BH5070">
        <v>167730.80499999999</v>
      </c>
      <c r="BI5070">
        <v>223081.97064999997</v>
      </c>
      <c r="BJ5070">
        <v>55351.165649999981</v>
      </c>
    </row>
    <row r="5071" spans="11:62" x14ac:dyDescent="0.15">
      <c r="K5071">
        <v>2019</v>
      </c>
      <c r="L5071" t="s">
        <v>31</v>
      </c>
      <c r="M5071" t="s">
        <v>74</v>
      </c>
      <c r="N5071" t="s">
        <v>75</v>
      </c>
      <c r="O5071" t="s">
        <v>80</v>
      </c>
      <c r="P5071" t="s">
        <v>51</v>
      </c>
      <c r="Q5071" t="s">
        <v>54</v>
      </c>
      <c r="R5071">
        <v>13453</v>
      </c>
      <c r="S5071">
        <v>32018.14</v>
      </c>
      <c r="T5071">
        <v>39062.130799999999</v>
      </c>
      <c r="U5071">
        <v>7043.9907999999996</v>
      </c>
      <c r="AX5071" t="s">
        <v>31</v>
      </c>
      <c r="AY5071">
        <v>2019</v>
      </c>
      <c r="AZ5071">
        <v>1</v>
      </c>
      <c r="BA5071" t="s">
        <v>38</v>
      </c>
      <c r="BB5071" t="s">
        <v>74</v>
      </c>
      <c r="BC5071" t="s">
        <v>75</v>
      </c>
      <c r="BD5071" t="s">
        <v>80</v>
      </c>
      <c r="BE5071" t="s">
        <v>56</v>
      </c>
      <c r="BF5071" t="s">
        <v>58</v>
      </c>
      <c r="BG5071">
        <v>13167</v>
      </c>
      <c r="BH5071">
        <v>116080.272</v>
      </c>
      <c r="BI5071">
        <v>167155.59167999998</v>
      </c>
      <c r="BJ5071">
        <v>51075.319679999986</v>
      </c>
    </row>
    <row r="5072" spans="11:62" x14ac:dyDescent="0.15">
      <c r="K5072">
        <v>2019</v>
      </c>
      <c r="L5072" t="s">
        <v>31</v>
      </c>
      <c r="M5072" t="s">
        <v>74</v>
      </c>
      <c r="N5072" t="s">
        <v>75</v>
      </c>
      <c r="O5072" t="s">
        <v>80</v>
      </c>
      <c r="P5072" t="s">
        <v>51</v>
      </c>
      <c r="Q5072" t="s">
        <v>55</v>
      </c>
      <c r="R5072">
        <v>14618</v>
      </c>
      <c r="S5072">
        <v>91216.320000000007</v>
      </c>
      <c r="T5072">
        <v>119493.37920000002</v>
      </c>
      <c r="U5072">
        <v>28277.059200000018</v>
      </c>
      <c r="AX5072" t="s">
        <v>31</v>
      </c>
      <c r="AY5072">
        <v>2019</v>
      </c>
      <c r="AZ5072">
        <v>1</v>
      </c>
      <c r="BA5072" t="s">
        <v>38</v>
      </c>
      <c r="BB5072" t="s">
        <v>74</v>
      </c>
      <c r="BC5072" t="s">
        <v>75</v>
      </c>
      <c r="BD5072" t="s">
        <v>80</v>
      </c>
      <c r="BE5072" t="s">
        <v>56</v>
      </c>
      <c r="BF5072" t="s">
        <v>59</v>
      </c>
      <c r="BG5072">
        <v>5018</v>
      </c>
      <c r="BH5072">
        <v>11561.472</v>
      </c>
      <c r="BI5072">
        <v>14336.225279999999</v>
      </c>
      <c r="BJ5072">
        <v>2774.753279999999</v>
      </c>
    </row>
    <row r="5073" spans="11:62" x14ac:dyDescent="0.15">
      <c r="K5073">
        <v>2019</v>
      </c>
      <c r="L5073" t="s">
        <v>31</v>
      </c>
      <c r="M5073" t="s">
        <v>74</v>
      </c>
      <c r="N5073" t="s">
        <v>75</v>
      </c>
      <c r="O5073" t="s">
        <v>80</v>
      </c>
      <c r="P5073" t="s">
        <v>56</v>
      </c>
      <c r="Q5073" t="s">
        <v>57</v>
      </c>
      <c r="R5073">
        <v>10915</v>
      </c>
      <c r="S5073">
        <v>167730.80499999999</v>
      </c>
      <c r="T5073">
        <v>223081.97064999997</v>
      </c>
      <c r="U5073">
        <v>55351.165649999981</v>
      </c>
      <c r="AX5073" t="s">
        <v>31</v>
      </c>
      <c r="AY5073">
        <v>2019</v>
      </c>
      <c r="AZ5073">
        <v>1</v>
      </c>
      <c r="BA5073" t="s">
        <v>38</v>
      </c>
      <c r="BB5073" t="s">
        <v>74</v>
      </c>
      <c r="BC5073" t="s">
        <v>75</v>
      </c>
      <c r="BD5073" t="s">
        <v>81</v>
      </c>
      <c r="BE5073" t="s">
        <v>46</v>
      </c>
      <c r="BF5073" t="s">
        <v>47</v>
      </c>
      <c r="BG5073">
        <v>12016</v>
      </c>
      <c r="BH5073">
        <v>15068.064000000002</v>
      </c>
      <c r="BI5073">
        <v>22300.734720000004</v>
      </c>
      <c r="BJ5073">
        <v>7232.6707200000019</v>
      </c>
    </row>
    <row r="5074" spans="11:62" x14ac:dyDescent="0.15">
      <c r="K5074">
        <v>2019</v>
      </c>
      <c r="L5074" t="s">
        <v>31</v>
      </c>
      <c r="M5074" t="s">
        <v>74</v>
      </c>
      <c r="N5074" t="s">
        <v>75</v>
      </c>
      <c r="O5074" t="s">
        <v>80</v>
      </c>
      <c r="P5074" t="s">
        <v>56</v>
      </c>
      <c r="Q5074" t="s">
        <v>58</v>
      </c>
      <c r="R5074">
        <v>13167</v>
      </c>
      <c r="S5074">
        <v>116080.272</v>
      </c>
      <c r="T5074">
        <v>167155.59167999998</v>
      </c>
      <c r="U5074">
        <v>51075.319679999986</v>
      </c>
      <c r="AX5074" t="s">
        <v>31</v>
      </c>
      <c r="AY5074">
        <v>2019</v>
      </c>
      <c r="AZ5074">
        <v>1</v>
      </c>
      <c r="BA5074" t="s">
        <v>38</v>
      </c>
      <c r="BB5074" t="s">
        <v>74</v>
      </c>
      <c r="BC5074" t="s">
        <v>75</v>
      </c>
      <c r="BD5074" t="s">
        <v>81</v>
      </c>
      <c r="BE5074" t="s">
        <v>46</v>
      </c>
      <c r="BF5074" t="s">
        <v>48</v>
      </c>
      <c r="BG5074">
        <v>18687</v>
      </c>
      <c r="BH5074">
        <v>80167.23</v>
      </c>
      <c r="BI5074">
        <v>117845.82809999998</v>
      </c>
      <c r="BJ5074">
        <v>37678.598099999988</v>
      </c>
    </row>
    <row r="5075" spans="11:62" x14ac:dyDescent="0.15">
      <c r="K5075">
        <v>2019</v>
      </c>
      <c r="L5075" t="s">
        <v>31</v>
      </c>
      <c r="M5075" t="s">
        <v>74</v>
      </c>
      <c r="N5075" t="s">
        <v>75</v>
      </c>
      <c r="O5075" t="s">
        <v>80</v>
      </c>
      <c r="P5075" t="s">
        <v>56</v>
      </c>
      <c r="Q5075" t="s">
        <v>59</v>
      </c>
      <c r="R5075">
        <v>5018</v>
      </c>
      <c r="S5075">
        <v>11561.472</v>
      </c>
      <c r="T5075">
        <v>14336.225279999999</v>
      </c>
      <c r="U5075">
        <v>2774.753279999999</v>
      </c>
      <c r="AX5075" t="s">
        <v>31</v>
      </c>
      <c r="AY5075">
        <v>2019</v>
      </c>
      <c r="AZ5075">
        <v>1</v>
      </c>
      <c r="BA5075" t="s">
        <v>38</v>
      </c>
      <c r="BB5075" t="s">
        <v>74</v>
      </c>
      <c r="BC5075" t="s">
        <v>75</v>
      </c>
      <c r="BD5075" t="s">
        <v>81</v>
      </c>
      <c r="BE5075" t="s">
        <v>46</v>
      </c>
      <c r="BF5075" t="s">
        <v>49</v>
      </c>
      <c r="BG5075">
        <v>19779</v>
      </c>
      <c r="BH5075">
        <v>66536.555999999997</v>
      </c>
      <c r="BI5075">
        <v>99804.834000000003</v>
      </c>
      <c r="BJ5075">
        <v>33268.278000000006</v>
      </c>
    </row>
    <row r="5076" spans="11:62" x14ac:dyDescent="0.15">
      <c r="K5076">
        <v>2019</v>
      </c>
      <c r="L5076" t="s">
        <v>31</v>
      </c>
      <c r="M5076" t="s">
        <v>74</v>
      </c>
      <c r="N5076" t="s">
        <v>75</v>
      </c>
      <c r="O5076" t="s">
        <v>81</v>
      </c>
      <c r="P5076" t="s">
        <v>46</v>
      </c>
      <c r="Q5076" t="s">
        <v>47</v>
      </c>
      <c r="R5076">
        <v>12016</v>
      </c>
      <c r="S5076">
        <v>15068.064000000002</v>
      </c>
      <c r="T5076">
        <v>22300.734720000004</v>
      </c>
      <c r="U5076">
        <v>7232.6707200000019</v>
      </c>
      <c r="AX5076" t="s">
        <v>31</v>
      </c>
      <c r="AY5076">
        <v>2019</v>
      </c>
      <c r="AZ5076">
        <v>1</v>
      </c>
      <c r="BA5076" t="s">
        <v>38</v>
      </c>
      <c r="BB5076" t="s">
        <v>74</v>
      </c>
      <c r="BC5076" t="s">
        <v>75</v>
      </c>
      <c r="BD5076" t="s">
        <v>81</v>
      </c>
      <c r="BE5076" t="s">
        <v>46</v>
      </c>
      <c r="BF5076" t="s">
        <v>50</v>
      </c>
      <c r="BG5076">
        <v>15298</v>
      </c>
      <c r="BH5076">
        <v>88804.89</v>
      </c>
      <c r="BI5076">
        <v>109230.0147</v>
      </c>
      <c r="BJ5076">
        <v>20425.1247</v>
      </c>
    </row>
    <row r="5077" spans="11:62" x14ac:dyDescent="0.15">
      <c r="K5077">
        <v>2019</v>
      </c>
      <c r="L5077" t="s">
        <v>31</v>
      </c>
      <c r="M5077" t="s">
        <v>74</v>
      </c>
      <c r="N5077" t="s">
        <v>75</v>
      </c>
      <c r="O5077" t="s">
        <v>81</v>
      </c>
      <c r="P5077" t="s">
        <v>46</v>
      </c>
      <c r="Q5077" t="s">
        <v>48</v>
      </c>
      <c r="R5077">
        <v>18687</v>
      </c>
      <c r="S5077">
        <v>80167.23</v>
      </c>
      <c r="T5077">
        <v>117845.82809999998</v>
      </c>
      <c r="U5077">
        <v>37678.598099999988</v>
      </c>
      <c r="AX5077" t="s">
        <v>31</v>
      </c>
      <c r="AY5077">
        <v>2019</v>
      </c>
      <c r="AZ5077">
        <v>1</v>
      </c>
      <c r="BA5077" t="s">
        <v>38</v>
      </c>
      <c r="BB5077" t="s">
        <v>74</v>
      </c>
      <c r="BC5077" t="s">
        <v>75</v>
      </c>
      <c r="BD5077" t="s">
        <v>81</v>
      </c>
      <c r="BE5077" t="s">
        <v>51</v>
      </c>
      <c r="BF5077" t="s">
        <v>52</v>
      </c>
      <c r="BG5077">
        <v>19038</v>
      </c>
      <c r="BH5077">
        <v>102614.82000000002</v>
      </c>
      <c r="BI5077">
        <v>125190.08040000004</v>
      </c>
      <c r="BJ5077">
        <v>22575.260400000014</v>
      </c>
    </row>
    <row r="5078" spans="11:62" x14ac:dyDescent="0.15">
      <c r="K5078">
        <v>2019</v>
      </c>
      <c r="L5078" t="s">
        <v>31</v>
      </c>
      <c r="M5078" t="s">
        <v>74</v>
      </c>
      <c r="N5078" t="s">
        <v>75</v>
      </c>
      <c r="O5078" t="s">
        <v>81</v>
      </c>
      <c r="P5078" t="s">
        <v>46</v>
      </c>
      <c r="Q5078" t="s">
        <v>49</v>
      </c>
      <c r="R5078">
        <v>19779</v>
      </c>
      <c r="S5078">
        <v>66536.555999999997</v>
      </c>
      <c r="T5078">
        <v>99804.834000000003</v>
      </c>
      <c r="U5078">
        <v>33268.278000000006</v>
      </c>
      <c r="AX5078" t="s">
        <v>31</v>
      </c>
      <c r="AY5078">
        <v>2019</v>
      </c>
      <c r="AZ5078">
        <v>1</v>
      </c>
      <c r="BA5078" t="s">
        <v>38</v>
      </c>
      <c r="BB5078" t="s">
        <v>74</v>
      </c>
      <c r="BC5078" t="s">
        <v>75</v>
      </c>
      <c r="BD5078" t="s">
        <v>81</v>
      </c>
      <c r="BE5078" t="s">
        <v>51</v>
      </c>
      <c r="BF5078" t="s">
        <v>53</v>
      </c>
      <c r="BG5078">
        <v>19685</v>
      </c>
      <c r="BH5078">
        <v>148582.38</v>
      </c>
      <c r="BI5078">
        <v>212472.8034</v>
      </c>
      <c r="BJ5078">
        <v>63890.4234</v>
      </c>
    </row>
    <row r="5079" spans="11:62" x14ac:dyDescent="0.15">
      <c r="K5079">
        <v>2019</v>
      </c>
      <c r="L5079" t="s">
        <v>31</v>
      </c>
      <c r="M5079" t="s">
        <v>74</v>
      </c>
      <c r="N5079" t="s">
        <v>75</v>
      </c>
      <c r="O5079" t="s">
        <v>81</v>
      </c>
      <c r="P5079" t="s">
        <v>46</v>
      </c>
      <c r="Q5079" t="s">
        <v>50</v>
      </c>
      <c r="R5079">
        <v>15298</v>
      </c>
      <c r="S5079">
        <v>88804.89</v>
      </c>
      <c r="T5079">
        <v>109230.0147</v>
      </c>
      <c r="U5079">
        <v>20425.1247</v>
      </c>
      <c r="AX5079" t="s">
        <v>31</v>
      </c>
      <c r="AY5079">
        <v>2019</v>
      </c>
      <c r="AZ5079">
        <v>1</v>
      </c>
      <c r="BA5079" t="s">
        <v>38</v>
      </c>
      <c r="BB5079" t="s">
        <v>74</v>
      </c>
      <c r="BC5079" t="s">
        <v>75</v>
      </c>
      <c r="BD5079" t="s">
        <v>81</v>
      </c>
      <c r="BE5079" t="s">
        <v>51</v>
      </c>
      <c r="BF5079" t="s">
        <v>54</v>
      </c>
      <c r="BG5079">
        <v>9453</v>
      </c>
      <c r="BH5079">
        <v>20985.66</v>
      </c>
      <c r="BI5079">
        <v>28960.210800000001</v>
      </c>
      <c r="BJ5079">
        <v>7974.5508000000009</v>
      </c>
    </row>
    <row r="5080" spans="11:62" x14ac:dyDescent="0.15">
      <c r="K5080">
        <v>2019</v>
      </c>
      <c r="L5080" t="s">
        <v>31</v>
      </c>
      <c r="M5080" t="s">
        <v>74</v>
      </c>
      <c r="N5080" t="s">
        <v>75</v>
      </c>
      <c r="O5080" t="s">
        <v>81</v>
      </c>
      <c r="P5080" t="s">
        <v>51</v>
      </c>
      <c r="Q5080" t="s">
        <v>52</v>
      </c>
      <c r="R5080">
        <v>19038</v>
      </c>
      <c r="S5080">
        <v>102614.82000000002</v>
      </c>
      <c r="T5080">
        <v>125190.08040000004</v>
      </c>
      <c r="U5080">
        <v>22575.260400000014</v>
      </c>
      <c r="AX5080" t="s">
        <v>31</v>
      </c>
      <c r="AY5080">
        <v>2019</v>
      </c>
      <c r="AZ5080">
        <v>1</v>
      </c>
      <c r="BA5080" t="s">
        <v>38</v>
      </c>
      <c r="BB5080" t="s">
        <v>74</v>
      </c>
      <c r="BC5080" t="s">
        <v>75</v>
      </c>
      <c r="BD5080" t="s">
        <v>81</v>
      </c>
      <c r="BE5080" t="s">
        <v>51</v>
      </c>
      <c r="BF5080" t="s">
        <v>55</v>
      </c>
      <c r="BG5080">
        <v>9296</v>
      </c>
      <c r="BH5080">
        <v>53991.167999999998</v>
      </c>
      <c r="BI5080">
        <v>71268.341759999996</v>
      </c>
      <c r="BJ5080">
        <v>17277.173759999998</v>
      </c>
    </row>
    <row r="5081" spans="11:62" x14ac:dyDescent="0.15">
      <c r="K5081">
        <v>2019</v>
      </c>
      <c r="L5081" t="s">
        <v>31</v>
      </c>
      <c r="M5081" t="s">
        <v>74</v>
      </c>
      <c r="N5081" t="s">
        <v>75</v>
      </c>
      <c r="O5081" t="s">
        <v>81</v>
      </c>
      <c r="P5081" t="s">
        <v>51</v>
      </c>
      <c r="Q5081" t="s">
        <v>53</v>
      </c>
      <c r="R5081">
        <v>19685</v>
      </c>
      <c r="S5081">
        <v>148582.38</v>
      </c>
      <c r="T5081">
        <v>212472.8034</v>
      </c>
      <c r="U5081">
        <v>63890.4234</v>
      </c>
      <c r="AX5081" t="s">
        <v>31</v>
      </c>
      <c r="AY5081">
        <v>2019</v>
      </c>
      <c r="AZ5081">
        <v>1</v>
      </c>
      <c r="BA5081" t="s">
        <v>38</v>
      </c>
      <c r="BB5081" t="s">
        <v>74</v>
      </c>
      <c r="BC5081" t="s">
        <v>75</v>
      </c>
      <c r="BD5081" t="s">
        <v>81</v>
      </c>
      <c r="BE5081" t="s">
        <v>56</v>
      </c>
      <c r="BF5081" t="s">
        <v>57</v>
      </c>
      <c r="BG5081">
        <v>19380</v>
      </c>
      <c r="BH5081">
        <v>304847.40000000002</v>
      </c>
      <c r="BI5081">
        <v>417640.93800000002</v>
      </c>
      <c r="BJ5081">
        <v>112793.538</v>
      </c>
    </row>
    <row r="5082" spans="11:62" x14ac:dyDescent="0.15">
      <c r="K5082">
        <v>2019</v>
      </c>
      <c r="L5082" t="s">
        <v>31</v>
      </c>
      <c r="M5082" t="s">
        <v>74</v>
      </c>
      <c r="N5082" t="s">
        <v>75</v>
      </c>
      <c r="O5082" t="s">
        <v>81</v>
      </c>
      <c r="P5082" t="s">
        <v>51</v>
      </c>
      <c r="Q5082" t="s">
        <v>54</v>
      </c>
      <c r="R5082">
        <v>9453</v>
      </c>
      <c r="S5082">
        <v>20985.66</v>
      </c>
      <c r="T5082">
        <v>28960.210800000001</v>
      </c>
      <c r="U5082">
        <v>7974.5508000000009</v>
      </c>
      <c r="AX5082" t="s">
        <v>31</v>
      </c>
      <c r="AY5082">
        <v>2019</v>
      </c>
      <c r="AZ5082">
        <v>1</v>
      </c>
      <c r="BA5082" t="s">
        <v>38</v>
      </c>
      <c r="BB5082" t="s">
        <v>74</v>
      </c>
      <c r="BC5082" t="s">
        <v>75</v>
      </c>
      <c r="BD5082" t="s">
        <v>81</v>
      </c>
      <c r="BE5082" t="s">
        <v>56</v>
      </c>
      <c r="BF5082" t="s">
        <v>58</v>
      </c>
      <c r="BG5082">
        <v>12864</v>
      </c>
      <c r="BH5082">
        <v>114386.68799999999</v>
      </c>
      <c r="BI5082">
        <v>157853.62943999999</v>
      </c>
      <c r="BJ5082">
        <v>43466.941439999995</v>
      </c>
    </row>
    <row r="5083" spans="11:62" x14ac:dyDescent="0.15">
      <c r="K5083">
        <v>2019</v>
      </c>
      <c r="L5083" t="s">
        <v>31</v>
      </c>
      <c r="M5083" t="s">
        <v>74</v>
      </c>
      <c r="N5083" t="s">
        <v>75</v>
      </c>
      <c r="O5083" t="s">
        <v>81</v>
      </c>
      <c r="P5083" t="s">
        <v>51</v>
      </c>
      <c r="Q5083" t="s">
        <v>55</v>
      </c>
      <c r="R5083">
        <v>9296</v>
      </c>
      <c r="S5083">
        <v>53991.167999999998</v>
      </c>
      <c r="T5083">
        <v>71268.341759999996</v>
      </c>
      <c r="U5083">
        <v>17277.173759999998</v>
      </c>
      <c r="AX5083" t="s">
        <v>31</v>
      </c>
      <c r="AY5083">
        <v>2019</v>
      </c>
      <c r="AZ5083">
        <v>1</v>
      </c>
      <c r="BA5083" t="s">
        <v>38</v>
      </c>
      <c r="BB5083" t="s">
        <v>74</v>
      </c>
      <c r="BC5083" t="s">
        <v>75</v>
      </c>
      <c r="BD5083" t="s">
        <v>81</v>
      </c>
      <c r="BE5083" t="s">
        <v>56</v>
      </c>
      <c r="BF5083" t="s">
        <v>59</v>
      </c>
      <c r="BG5083">
        <v>13732</v>
      </c>
      <c r="BH5083">
        <v>29661.120000000006</v>
      </c>
      <c r="BI5083">
        <v>40635.734400000008</v>
      </c>
      <c r="BJ5083">
        <v>10974.614400000002</v>
      </c>
    </row>
    <row r="5084" spans="11:62" x14ac:dyDescent="0.15">
      <c r="K5084">
        <v>2019</v>
      </c>
      <c r="L5084" t="s">
        <v>31</v>
      </c>
      <c r="M5084" t="s">
        <v>74</v>
      </c>
      <c r="N5084" t="s">
        <v>75</v>
      </c>
      <c r="O5084" t="s">
        <v>81</v>
      </c>
      <c r="P5084" t="s">
        <v>56</v>
      </c>
      <c r="Q5084" t="s">
        <v>57</v>
      </c>
      <c r="R5084">
        <v>19380</v>
      </c>
      <c r="S5084">
        <v>304847.40000000002</v>
      </c>
      <c r="T5084">
        <v>417640.93800000002</v>
      </c>
      <c r="U5084">
        <v>112793.538</v>
      </c>
      <c r="AX5084" t="s">
        <v>31</v>
      </c>
      <c r="AY5084">
        <v>2019</v>
      </c>
      <c r="AZ5084">
        <v>1</v>
      </c>
      <c r="BA5084" t="s">
        <v>38</v>
      </c>
      <c r="BB5084" t="s">
        <v>82</v>
      </c>
      <c r="BC5084" t="s">
        <v>75</v>
      </c>
      <c r="BD5084" t="s">
        <v>83</v>
      </c>
      <c r="BE5084" t="s">
        <v>46</v>
      </c>
      <c r="BF5084" t="s">
        <v>47</v>
      </c>
      <c r="BG5084">
        <v>6248</v>
      </c>
      <c r="BH5084">
        <v>8247.36</v>
      </c>
      <c r="BI5084">
        <v>11463.830400000001</v>
      </c>
      <c r="BJ5084">
        <v>3216.4704000000002</v>
      </c>
    </row>
    <row r="5085" spans="11:62" x14ac:dyDescent="0.15">
      <c r="K5085">
        <v>2019</v>
      </c>
      <c r="L5085" t="s">
        <v>31</v>
      </c>
      <c r="M5085" t="s">
        <v>74</v>
      </c>
      <c r="N5085" t="s">
        <v>75</v>
      </c>
      <c r="O5085" t="s">
        <v>81</v>
      </c>
      <c r="P5085" t="s">
        <v>56</v>
      </c>
      <c r="Q5085" t="s">
        <v>58</v>
      </c>
      <c r="R5085">
        <v>12864</v>
      </c>
      <c r="S5085">
        <v>114386.68799999999</v>
      </c>
      <c r="T5085">
        <v>157853.62943999999</v>
      </c>
      <c r="U5085">
        <v>43466.941439999995</v>
      </c>
      <c r="AX5085" t="s">
        <v>31</v>
      </c>
      <c r="AY5085">
        <v>2019</v>
      </c>
      <c r="AZ5085">
        <v>1</v>
      </c>
      <c r="BA5085" t="s">
        <v>38</v>
      </c>
      <c r="BB5085" t="s">
        <v>82</v>
      </c>
      <c r="BC5085" t="s">
        <v>75</v>
      </c>
      <c r="BD5085" t="s">
        <v>83</v>
      </c>
      <c r="BE5085" t="s">
        <v>46</v>
      </c>
      <c r="BF5085" t="s">
        <v>48</v>
      </c>
      <c r="BG5085">
        <v>12832</v>
      </c>
      <c r="BH5085">
        <v>50391.263999999996</v>
      </c>
      <c r="BI5085">
        <v>63492.992639999997</v>
      </c>
      <c r="BJ5085">
        <v>13101.728640000001</v>
      </c>
    </row>
    <row r="5086" spans="11:62" x14ac:dyDescent="0.15">
      <c r="K5086">
        <v>2019</v>
      </c>
      <c r="L5086" t="s">
        <v>31</v>
      </c>
      <c r="M5086" t="s">
        <v>74</v>
      </c>
      <c r="N5086" t="s">
        <v>75</v>
      </c>
      <c r="O5086" t="s">
        <v>81</v>
      </c>
      <c r="P5086" t="s">
        <v>56</v>
      </c>
      <c r="Q5086" t="s">
        <v>59</v>
      </c>
      <c r="R5086">
        <v>13732</v>
      </c>
      <c r="S5086">
        <v>29661.120000000006</v>
      </c>
      <c r="T5086">
        <v>40635.734400000008</v>
      </c>
      <c r="U5086">
        <v>10974.614400000002</v>
      </c>
      <c r="AX5086" t="s">
        <v>31</v>
      </c>
      <c r="AY5086">
        <v>2019</v>
      </c>
      <c r="AZ5086">
        <v>1</v>
      </c>
      <c r="BA5086" t="s">
        <v>38</v>
      </c>
      <c r="BB5086" t="s">
        <v>82</v>
      </c>
      <c r="BC5086" t="s">
        <v>75</v>
      </c>
      <c r="BD5086" t="s">
        <v>83</v>
      </c>
      <c r="BE5086" t="s">
        <v>46</v>
      </c>
      <c r="BF5086" t="s">
        <v>49</v>
      </c>
      <c r="BG5086">
        <v>13842</v>
      </c>
      <c r="BH5086">
        <v>50177.249999999993</v>
      </c>
      <c r="BI5086">
        <v>68742.83249999999</v>
      </c>
      <c r="BJ5086">
        <v>18565.582499999997</v>
      </c>
    </row>
    <row r="5087" spans="11:62" x14ac:dyDescent="0.15">
      <c r="K5087">
        <v>2019</v>
      </c>
      <c r="L5087" t="s">
        <v>31</v>
      </c>
      <c r="M5087" t="s">
        <v>82</v>
      </c>
      <c r="N5087" t="s">
        <v>75</v>
      </c>
      <c r="O5087" t="s">
        <v>83</v>
      </c>
      <c r="P5087" t="s">
        <v>46</v>
      </c>
      <c r="Q5087" t="s">
        <v>47</v>
      </c>
      <c r="R5087">
        <v>6248</v>
      </c>
      <c r="S5087">
        <v>8247.36</v>
      </c>
      <c r="T5087">
        <v>11463.830400000001</v>
      </c>
      <c r="U5087">
        <v>3216.4704000000002</v>
      </c>
      <c r="AX5087" t="s">
        <v>31</v>
      </c>
      <c r="AY5087">
        <v>2019</v>
      </c>
      <c r="AZ5087">
        <v>1</v>
      </c>
      <c r="BA5087" t="s">
        <v>38</v>
      </c>
      <c r="BB5087" t="s">
        <v>82</v>
      </c>
      <c r="BC5087" t="s">
        <v>75</v>
      </c>
      <c r="BD5087" t="s">
        <v>83</v>
      </c>
      <c r="BE5087" t="s">
        <v>46</v>
      </c>
      <c r="BF5087" t="s">
        <v>50</v>
      </c>
      <c r="BG5087">
        <v>10755</v>
      </c>
      <c r="BH5087">
        <v>60980.85</v>
      </c>
      <c r="BI5087">
        <v>85982.998500000002</v>
      </c>
      <c r="BJ5087">
        <v>25002.148500000003</v>
      </c>
    </row>
    <row r="5088" spans="11:62" x14ac:dyDescent="0.15">
      <c r="K5088">
        <v>2019</v>
      </c>
      <c r="L5088" t="s">
        <v>31</v>
      </c>
      <c r="M5088" t="s">
        <v>82</v>
      </c>
      <c r="N5088" t="s">
        <v>75</v>
      </c>
      <c r="O5088" t="s">
        <v>83</v>
      </c>
      <c r="P5088" t="s">
        <v>46</v>
      </c>
      <c r="Q5088" t="s">
        <v>48</v>
      </c>
      <c r="R5088">
        <v>12832</v>
      </c>
      <c r="S5088">
        <v>50391.263999999996</v>
      </c>
      <c r="T5088">
        <v>63492.992639999997</v>
      </c>
      <c r="U5088">
        <v>13101.728640000001</v>
      </c>
      <c r="AX5088" t="s">
        <v>31</v>
      </c>
      <c r="AY5088">
        <v>2019</v>
      </c>
      <c r="AZ5088">
        <v>1</v>
      </c>
      <c r="BA5088" t="s">
        <v>38</v>
      </c>
      <c r="BB5088" t="s">
        <v>82</v>
      </c>
      <c r="BC5088" t="s">
        <v>75</v>
      </c>
      <c r="BD5088" t="s">
        <v>83</v>
      </c>
      <c r="BE5088" t="s">
        <v>51</v>
      </c>
      <c r="BF5088" t="s">
        <v>52</v>
      </c>
      <c r="BG5088">
        <v>11661</v>
      </c>
      <c r="BH5088">
        <v>63995.567999999999</v>
      </c>
      <c r="BI5088">
        <v>87673.928159999996</v>
      </c>
      <c r="BJ5088">
        <v>23678.360159999997</v>
      </c>
    </row>
    <row r="5089" spans="11:62" x14ac:dyDescent="0.15">
      <c r="K5089">
        <v>2019</v>
      </c>
      <c r="L5089" t="s">
        <v>31</v>
      </c>
      <c r="M5089" t="s">
        <v>82</v>
      </c>
      <c r="N5089" t="s">
        <v>75</v>
      </c>
      <c r="O5089" t="s">
        <v>83</v>
      </c>
      <c r="P5089" t="s">
        <v>46</v>
      </c>
      <c r="Q5089" t="s">
        <v>49</v>
      </c>
      <c r="R5089">
        <v>13842</v>
      </c>
      <c r="S5089">
        <v>50177.249999999993</v>
      </c>
      <c r="T5089">
        <v>68742.83249999999</v>
      </c>
      <c r="U5089">
        <v>18565.582499999997</v>
      </c>
      <c r="AX5089" t="s">
        <v>31</v>
      </c>
      <c r="AY5089">
        <v>2019</v>
      </c>
      <c r="AZ5089">
        <v>1</v>
      </c>
      <c r="BA5089" t="s">
        <v>38</v>
      </c>
      <c r="BB5089" t="s">
        <v>82</v>
      </c>
      <c r="BC5089" t="s">
        <v>75</v>
      </c>
      <c r="BD5089" t="s">
        <v>83</v>
      </c>
      <c r="BE5089" t="s">
        <v>51</v>
      </c>
      <c r="BF5089" t="s">
        <v>53</v>
      </c>
      <c r="BG5089">
        <v>18342</v>
      </c>
      <c r="BH5089">
        <v>149670.71999999997</v>
      </c>
      <c r="BI5089">
        <v>194571.93599999999</v>
      </c>
      <c r="BJ5089">
        <v>44901.216000000015</v>
      </c>
    </row>
    <row r="5090" spans="11:62" x14ac:dyDescent="0.15">
      <c r="K5090">
        <v>2019</v>
      </c>
      <c r="L5090" t="s">
        <v>31</v>
      </c>
      <c r="M5090" t="s">
        <v>82</v>
      </c>
      <c r="N5090" t="s">
        <v>75</v>
      </c>
      <c r="O5090" t="s">
        <v>83</v>
      </c>
      <c r="P5090" t="s">
        <v>46</v>
      </c>
      <c r="Q5090" t="s">
        <v>50</v>
      </c>
      <c r="R5090">
        <v>10755</v>
      </c>
      <c r="S5090">
        <v>60980.85</v>
      </c>
      <c r="T5090">
        <v>85982.998500000002</v>
      </c>
      <c r="U5090">
        <v>25002.148500000003</v>
      </c>
      <c r="AX5090" t="s">
        <v>31</v>
      </c>
      <c r="AY5090">
        <v>2019</v>
      </c>
      <c r="AZ5090">
        <v>1</v>
      </c>
      <c r="BA5090" t="s">
        <v>38</v>
      </c>
      <c r="BB5090" t="s">
        <v>82</v>
      </c>
      <c r="BC5090" t="s">
        <v>75</v>
      </c>
      <c r="BD5090" t="s">
        <v>83</v>
      </c>
      <c r="BE5090" t="s">
        <v>51</v>
      </c>
      <c r="BF5090" t="s">
        <v>54</v>
      </c>
      <c r="BG5090">
        <v>17167</v>
      </c>
      <c r="BH5090">
        <v>40514.120000000003</v>
      </c>
      <c r="BI5090">
        <v>54288.9208</v>
      </c>
      <c r="BJ5090">
        <v>13774.800799999997</v>
      </c>
    </row>
    <row r="5091" spans="11:62" x14ac:dyDescent="0.15">
      <c r="K5091">
        <v>2019</v>
      </c>
      <c r="L5091" t="s">
        <v>31</v>
      </c>
      <c r="M5091" t="s">
        <v>82</v>
      </c>
      <c r="N5091" t="s">
        <v>75</v>
      </c>
      <c r="O5091" t="s">
        <v>83</v>
      </c>
      <c r="P5091" t="s">
        <v>51</v>
      </c>
      <c r="Q5091" t="s">
        <v>52</v>
      </c>
      <c r="R5091">
        <v>11661</v>
      </c>
      <c r="S5091">
        <v>63995.567999999999</v>
      </c>
      <c r="T5091">
        <v>87673.928159999996</v>
      </c>
      <c r="U5091">
        <v>23678.360159999997</v>
      </c>
      <c r="AX5091" t="s">
        <v>31</v>
      </c>
      <c r="AY5091">
        <v>2019</v>
      </c>
      <c r="AZ5091">
        <v>1</v>
      </c>
      <c r="BA5091" t="s">
        <v>38</v>
      </c>
      <c r="BB5091" t="s">
        <v>82</v>
      </c>
      <c r="BC5091" t="s">
        <v>75</v>
      </c>
      <c r="BD5091" t="s">
        <v>83</v>
      </c>
      <c r="BE5091" t="s">
        <v>51</v>
      </c>
      <c r="BF5091" t="s">
        <v>55</v>
      </c>
      <c r="BG5091">
        <v>17396</v>
      </c>
      <c r="BH5091">
        <v>96025.919999999998</v>
      </c>
      <c r="BI5091">
        <v>126754.2144</v>
      </c>
      <c r="BJ5091">
        <v>30728.294399999999</v>
      </c>
    </row>
    <row r="5092" spans="11:62" x14ac:dyDescent="0.15">
      <c r="K5092">
        <v>2019</v>
      </c>
      <c r="L5092" t="s">
        <v>31</v>
      </c>
      <c r="M5092" t="s">
        <v>82</v>
      </c>
      <c r="N5092" t="s">
        <v>75</v>
      </c>
      <c r="O5092" t="s">
        <v>83</v>
      </c>
      <c r="P5092" t="s">
        <v>51</v>
      </c>
      <c r="Q5092" t="s">
        <v>53</v>
      </c>
      <c r="R5092">
        <v>18342</v>
      </c>
      <c r="S5092">
        <v>149670.71999999997</v>
      </c>
      <c r="T5092">
        <v>194571.93599999999</v>
      </c>
      <c r="U5092">
        <v>44901.216000000015</v>
      </c>
      <c r="AX5092" t="s">
        <v>31</v>
      </c>
      <c r="AY5092">
        <v>2019</v>
      </c>
      <c r="AZ5092">
        <v>1</v>
      </c>
      <c r="BA5092" t="s">
        <v>38</v>
      </c>
      <c r="BB5092" t="s">
        <v>82</v>
      </c>
      <c r="BC5092" t="s">
        <v>75</v>
      </c>
      <c r="BD5092" t="s">
        <v>83</v>
      </c>
      <c r="BE5092" t="s">
        <v>56</v>
      </c>
      <c r="BF5092" t="s">
        <v>57</v>
      </c>
      <c r="BG5092">
        <v>7698</v>
      </c>
      <c r="BH5092">
        <v>108980.586</v>
      </c>
      <c r="BI5092">
        <v>148213.59696</v>
      </c>
      <c r="BJ5092">
        <v>39233.01096</v>
      </c>
    </row>
    <row r="5093" spans="11:62" x14ac:dyDescent="0.15">
      <c r="K5093">
        <v>2019</v>
      </c>
      <c r="L5093" t="s">
        <v>31</v>
      </c>
      <c r="M5093" t="s">
        <v>82</v>
      </c>
      <c r="N5093" t="s">
        <v>75</v>
      </c>
      <c r="O5093" t="s">
        <v>83</v>
      </c>
      <c r="P5093" t="s">
        <v>51</v>
      </c>
      <c r="Q5093" t="s">
        <v>54</v>
      </c>
      <c r="R5093">
        <v>17167</v>
      </c>
      <c r="S5093">
        <v>40514.120000000003</v>
      </c>
      <c r="T5093">
        <v>54288.9208</v>
      </c>
      <c r="U5093">
        <v>13774.800799999997</v>
      </c>
      <c r="AX5093" t="s">
        <v>31</v>
      </c>
      <c r="AY5093">
        <v>2019</v>
      </c>
      <c r="AZ5093">
        <v>1</v>
      </c>
      <c r="BA5093" t="s">
        <v>38</v>
      </c>
      <c r="BB5093" t="s">
        <v>82</v>
      </c>
      <c r="BC5093" t="s">
        <v>75</v>
      </c>
      <c r="BD5093" t="s">
        <v>83</v>
      </c>
      <c r="BE5093" t="s">
        <v>56</v>
      </c>
      <c r="BF5093" t="s">
        <v>58</v>
      </c>
      <c r="BG5093">
        <v>12261</v>
      </c>
      <c r="BH5093">
        <v>118343.17199999999</v>
      </c>
      <c r="BI5093">
        <v>152662.69188</v>
      </c>
      <c r="BJ5093">
        <v>34319.519880000007</v>
      </c>
    </row>
    <row r="5094" spans="11:62" x14ac:dyDescent="0.15">
      <c r="K5094">
        <v>2019</v>
      </c>
      <c r="L5094" t="s">
        <v>31</v>
      </c>
      <c r="M5094" t="s">
        <v>82</v>
      </c>
      <c r="N5094" t="s">
        <v>75</v>
      </c>
      <c r="O5094" t="s">
        <v>83</v>
      </c>
      <c r="P5094" t="s">
        <v>51</v>
      </c>
      <c r="Q5094" t="s">
        <v>55</v>
      </c>
      <c r="R5094">
        <v>17396</v>
      </c>
      <c r="S5094">
        <v>96025.919999999998</v>
      </c>
      <c r="T5094">
        <v>126754.2144</v>
      </c>
      <c r="U5094">
        <v>30728.294399999999</v>
      </c>
      <c r="AX5094" t="s">
        <v>31</v>
      </c>
      <c r="AY5094">
        <v>2019</v>
      </c>
      <c r="AZ5094">
        <v>1</v>
      </c>
      <c r="BA5094" t="s">
        <v>38</v>
      </c>
      <c r="BB5094" t="s">
        <v>82</v>
      </c>
      <c r="BC5094" t="s">
        <v>75</v>
      </c>
      <c r="BD5094" t="s">
        <v>83</v>
      </c>
      <c r="BE5094" t="s">
        <v>56</v>
      </c>
      <c r="BF5094" t="s">
        <v>59</v>
      </c>
      <c r="BG5094">
        <v>9372</v>
      </c>
      <c r="BH5094">
        <v>18725.256000000005</v>
      </c>
      <c r="BI5094">
        <v>26589.86352000001</v>
      </c>
      <c r="BJ5094">
        <v>7864.607520000005</v>
      </c>
    </row>
    <row r="5095" spans="11:62" x14ac:dyDescent="0.15">
      <c r="K5095">
        <v>2019</v>
      </c>
      <c r="L5095" t="s">
        <v>31</v>
      </c>
      <c r="M5095" t="s">
        <v>82</v>
      </c>
      <c r="N5095" t="s">
        <v>75</v>
      </c>
      <c r="O5095" t="s">
        <v>83</v>
      </c>
      <c r="P5095" t="s">
        <v>56</v>
      </c>
      <c r="Q5095" t="s">
        <v>57</v>
      </c>
      <c r="R5095">
        <v>7698</v>
      </c>
      <c r="S5095">
        <v>108980.586</v>
      </c>
      <c r="T5095">
        <v>148213.59696</v>
      </c>
      <c r="U5095">
        <v>39233.01096</v>
      </c>
      <c r="AX5095" t="s">
        <v>31</v>
      </c>
      <c r="AY5095">
        <v>2019</v>
      </c>
      <c r="AZ5095">
        <v>1</v>
      </c>
      <c r="BA5095" t="s">
        <v>38</v>
      </c>
      <c r="BB5095" t="s">
        <v>82</v>
      </c>
      <c r="BC5095" t="s">
        <v>75</v>
      </c>
      <c r="BD5095" t="s">
        <v>84</v>
      </c>
      <c r="BE5095" t="s">
        <v>46</v>
      </c>
      <c r="BF5095" t="s">
        <v>47</v>
      </c>
      <c r="BG5095">
        <v>19274</v>
      </c>
      <c r="BH5095">
        <v>24169.596000000001</v>
      </c>
      <c r="BI5095">
        <v>30453.690960000004</v>
      </c>
      <c r="BJ5095">
        <v>6284.0949600000022</v>
      </c>
    </row>
    <row r="5096" spans="11:62" x14ac:dyDescent="0.15">
      <c r="K5096">
        <v>2019</v>
      </c>
      <c r="L5096" t="s">
        <v>31</v>
      </c>
      <c r="M5096" t="s">
        <v>82</v>
      </c>
      <c r="N5096" t="s">
        <v>75</v>
      </c>
      <c r="O5096" t="s">
        <v>83</v>
      </c>
      <c r="P5096" t="s">
        <v>56</v>
      </c>
      <c r="Q5096" t="s">
        <v>58</v>
      </c>
      <c r="R5096">
        <v>12261</v>
      </c>
      <c r="S5096">
        <v>118343.17199999999</v>
      </c>
      <c r="T5096">
        <v>152662.69188</v>
      </c>
      <c r="U5096">
        <v>34319.519880000007</v>
      </c>
      <c r="AX5096" t="s">
        <v>31</v>
      </c>
      <c r="AY5096">
        <v>2019</v>
      </c>
      <c r="AZ5096">
        <v>1</v>
      </c>
      <c r="BA5096" t="s">
        <v>38</v>
      </c>
      <c r="BB5096" t="s">
        <v>82</v>
      </c>
      <c r="BC5096" t="s">
        <v>75</v>
      </c>
      <c r="BD5096" t="s">
        <v>84</v>
      </c>
      <c r="BE5096" t="s">
        <v>46</v>
      </c>
      <c r="BF5096" t="s">
        <v>48</v>
      </c>
      <c r="BG5096">
        <v>16309</v>
      </c>
      <c r="BH5096">
        <v>61354.457999999999</v>
      </c>
      <c r="BI5096">
        <v>84055.607459999999</v>
      </c>
      <c r="BJ5096">
        <v>22701.149460000001</v>
      </c>
    </row>
    <row r="5097" spans="11:62" x14ac:dyDescent="0.15">
      <c r="K5097">
        <v>2019</v>
      </c>
      <c r="L5097" t="s">
        <v>31</v>
      </c>
      <c r="M5097" t="s">
        <v>82</v>
      </c>
      <c r="N5097" t="s">
        <v>75</v>
      </c>
      <c r="O5097" t="s">
        <v>83</v>
      </c>
      <c r="P5097" t="s">
        <v>56</v>
      </c>
      <c r="Q5097" t="s">
        <v>59</v>
      </c>
      <c r="R5097">
        <v>9372</v>
      </c>
      <c r="S5097">
        <v>18725.256000000005</v>
      </c>
      <c r="T5097">
        <v>26589.86352000001</v>
      </c>
      <c r="U5097">
        <v>7864.607520000005</v>
      </c>
      <c r="AX5097" t="s">
        <v>31</v>
      </c>
      <c r="AY5097">
        <v>2019</v>
      </c>
      <c r="AZ5097">
        <v>1</v>
      </c>
      <c r="BA5097" t="s">
        <v>38</v>
      </c>
      <c r="BB5097" t="s">
        <v>82</v>
      </c>
      <c r="BC5097" t="s">
        <v>75</v>
      </c>
      <c r="BD5097" t="s">
        <v>84</v>
      </c>
      <c r="BE5097" t="s">
        <v>46</v>
      </c>
      <c r="BF5097" t="s">
        <v>49</v>
      </c>
      <c r="BG5097">
        <v>9886</v>
      </c>
      <c r="BH5097">
        <v>32683.115999999995</v>
      </c>
      <c r="BI5097">
        <v>44122.20659999999</v>
      </c>
      <c r="BJ5097">
        <v>11439.090599999996</v>
      </c>
    </row>
    <row r="5098" spans="11:62" x14ac:dyDescent="0.15">
      <c r="K5098">
        <v>2019</v>
      </c>
      <c r="L5098" t="s">
        <v>31</v>
      </c>
      <c r="M5098" t="s">
        <v>82</v>
      </c>
      <c r="N5098" t="s">
        <v>75</v>
      </c>
      <c r="O5098" t="s">
        <v>84</v>
      </c>
      <c r="P5098" t="s">
        <v>46</v>
      </c>
      <c r="Q5098" t="s">
        <v>47</v>
      </c>
      <c r="R5098">
        <v>19274</v>
      </c>
      <c r="S5098">
        <v>24169.596000000001</v>
      </c>
      <c r="T5098">
        <v>30453.690960000004</v>
      </c>
      <c r="U5098">
        <v>6284.0949600000022</v>
      </c>
      <c r="AX5098" t="s">
        <v>31</v>
      </c>
      <c r="AY5098">
        <v>2019</v>
      </c>
      <c r="AZ5098">
        <v>1</v>
      </c>
      <c r="BA5098" t="s">
        <v>38</v>
      </c>
      <c r="BB5098" t="s">
        <v>82</v>
      </c>
      <c r="BC5098" t="s">
        <v>75</v>
      </c>
      <c r="BD5098" t="s">
        <v>84</v>
      </c>
      <c r="BE5098" t="s">
        <v>46</v>
      </c>
      <c r="BF5098" t="s">
        <v>50</v>
      </c>
      <c r="BG5098">
        <v>15387</v>
      </c>
      <c r="BH5098">
        <v>82397.384999999995</v>
      </c>
      <c r="BI5098">
        <v>101348.78354999999</v>
      </c>
      <c r="BJ5098">
        <v>18951.398549999998</v>
      </c>
    </row>
    <row r="5099" spans="11:62" x14ac:dyDescent="0.15">
      <c r="K5099">
        <v>2019</v>
      </c>
      <c r="L5099" t="s">
        <v>31</v>
      </c>
      <c r="M5099" t="s">
        <v>82</v>
      </c>
      <c r="N5099" t="s">
        <v>75</v>
      </c>
      <c r="O5099" t="s">
        <v>84</v>
      </c>
      <c r="P5099" t="s">
        <v>46</v>
      </c>
      <c r="Q5099" t="s">
        <v>48</v>
      </c>
      <c r="R5099">
        <v>16309</v>
      </c>
      <c r="S5099">
        <v>61354.457999999999</v>
      </c>
      <c r="T5099">
        <v>84055.607459999999</v>
      </c>
      <c r="U5099">
        <v>22701.149460000001</v>
      </c>
      <c r="AX5099" t="s">
        <v>31</v>
      </c>
      <c r="AY5099">
        <v>2019</v>
      </c>
      <c r="AZ5099">
        <v>1</v>
      </c>
      <c r="BA5099" t="s">
        <v>38</v>
      </c>
      <c r="BB5099" t="s">
        <v>82</v>
      </c>
      <c r="BC5099" t="s">
        <v>75</v>
      </c>
      <c r="BD5099" t="s">
        <v>84</v>
      </c>
      <c r="BE5099" t="s">
        <v>51</v>
      </c>
      <c r="BF5099" t="s">
        <v>52</v>
      </c>
      <c r="BG5099">
        <v>12028</v>
      </c>
      <c r="BH5099">
        <v>74850.244000000006</v>
      </c>
      <c r="BI5099">
        <v>105538.84404000001</v>
      </c>
      <c r="BJ5099">
        <v>30688.600040000005</v>
      </c>
    </row>
    <row r="5100" spans="11:62" x14ac:dyDescent="0.15">
      <c r="K5100">
        <v>2019</v>
      </c>
      <c r="L5100" t="s">
        <v>31</v>
      </c>
      <c r="M5100" t="s">
        <v>82</v>
      </c>
      <c r="N5100" t="s">
        <v>75</v>
      </c>
      <c r="O5100" t="s">
        <v>84</v>
      </c>
      <c r="P5100" t="s">
        <v>46</v>
      </c>
      <c r="Q5100" t="s">
        <v>49</v>
      </c>
      <c r="R5100">
        <v>9886</v>
      </c>
      <c r="S5100">
        <v>32683.115999999995</v>
      </c>
      <c r="T5100">
        <v>44122.20659999999</v>
      </c>
      <c r="U5100">
        <v>11439.090599999996</v>
      </c>
      <c r="AX5100" t="s">
        <v>31</v>
      </c>
      <c r="AY5100">
        <v>2019</v>
      </c>
      <c r="AZ5100">
        <v>1</v>
      </c>
      <c r="BA5100" t="s">
        <v>38</v>
      </c>
      <c r="BB5100" t="s">
        <v>82</v>
      </c>
      <c r="BC5100" t="s">
        <v>75</v>
      </c>
      <c r="BD5100" t="s">
        <v>84</v>
      </c>
      <c r="BE5100" t="s">
        <v>51</v>
      </c>
      <c r="BF5100" t="s">
        <v>53</v>
      </c>
      <c r="BG5100">
        <v>17456</v>
      </c>
      <c r="BH5100">
        <v>141253.95200000002</v>
      </c>
      <c r="BI5100">
        <v>197755.53280000002</v>
      </c>
      <c r="BJ5100">
        <v>56501.580799999996</v>
      </c>
    </row>
    <row r="5101" spans="11:62" x14ac:dyDescent="0.15">
      <c r="K5101">
        <v>2019</v>
      </c>
      <c r="L5101" t="s">
        <v>31</v>
      </c>
      <c r="M5101" t="s">
        <v>82</v>
      </c>
      <c r="N5101" t="s">
        <v>75</v>
      </c>
      <c r="O5101" t="s">
        <v>84</v>
      </c>
      <c r="P5101" t="s">
        <v>46</v>
      </c>
      <c r="Q5101" t="s">
        <v>50</v>
      </c>
      <c r="R5101">
        <v>15387</v>
      </c>
      <c r="S5101">
        <v>82397.384999999995</v>
      </c>
      <c r="T5101">
        <v>101348.78354999999</v>
      </c>
      <c r="U5101">
        <v>18951.398549999998</v>
      </c>
      <c r="AX5101" t="s">
        <v>31</v>
      </c>
      <c r="AY5101">
        <v>2019</v>
      </c>
      <c r="AZ5101">
        <v>1</v>
      </c>
      <c r="BA5101" t="s">
        <v>38</v>
      </c>
      <c r="BB5101" t="s">
        <v>82</v>
      </c>
      <c r="BC5101" t="s">
        <v>75</v>
      </c>
      <c r="BD5101" t="s">
        <v>84</v>
      </c>
      <c r="BE5101" t="s">
        <v>51</v>
      </c>
      <c r="BF5101" t="s">
        <v>54</v>
      </c>
      <c r="BG5101">
        <v>13874</v>
      </c>
      <c r="BH5101">
        <v>32465.16</v>
      </c>
      <c r="BI5101">
        <v>40256.7984</v>
      </c>
      <c r="BJ5101">
        <v>7791.6383999999998</v>
      </c>
    </row>
    <row r="5102" spans="11:62" x14ac:dyDescent="0.15">
      <c r="K5102">
        <v>2019</v>
      </c>
      <c r="L5102" t="s">
        <v>31</v>
      </c>
      <c r="M5102" t="s">
        <v>82</v>
      </c>
      <c r="N5102" t="s">
        <v>75</v>
      </c>
      <c r="O5102" t="s">
        <v>84</v>
      </c>
      <c r="P5102" t="s">
        <v>51</v>
      </c>
      <c r="Q5102" t="s">
        <v>52</v>
      </c>
      <c r="R5102">
        <v>12028</v>
      </c>
      <c r="S5102">
        <v>74850.244000000006</v>
      </c>
      <c r="T5102">
        <v>105538.84404000001</v>
      </c>
      <c r="U5102">
        <v>30688.600040000005</v>
      </c>
      <c r="AX5102" t="s">
        <v>31</v>
      </c>
      <c r="AY5102">
        <v>2019</v>
      </c>
      <c r="AZ5102">
        <v>1</v>
      </c>
      <c r="BA5102" t="s">
        <v>38</v>
      </c>
      <c r="BB5102" t="s">
        <v>82</v>
      </c>
      <c r="BC5102" t="s">
        <v>75</v>
      </c>
      <c r="BD5102" t="s">
        <v>84</v>
      </c>
      <c r="BE5102" t="s">
        <v>51</v>
      </c>
      <c r="BF5102" t="s">
        <v>55</v>
      </c>
      <c r="BG5102">
        <v>19145</v>
      </c>
      <c r="BH5102">
        <v>119464.8</v>
      </c>
      <c r="BI5102">
        <v>164861.424</v>
      </c>
      <c r="BJ5102">
        <v>45396.623999999996</v>
      </c>
    </row>
    <row r="5103" spans="11:62" x14ac:dyDescent="0.15">
      <c r="K5103">
        <v>2019</v>
      </c>
      <c r="L5103" t="s">
        <v>31</v>
      </c>
      <c r="M5103" t="s">
        <v>82</v>
      </c>
      <c r="N5103" t="s">
        <v>75</v>
      </c>
      <c r="O5103" t="s">
        <v>84</v>
      </c>
      <c r="P5103" t="s">
        <v>51</v>
      </c>
      <c r="Q5103" t="s">
        <v>53</v>
      </c>
      <c r="R5103">
        <v>17456</v>
      </c>
      <c r="S5103">
        <v>141253.95200000002</v>
      </c>
      <c r="T5103">
        <v>197755.53280000002</v>
      </c>
      <c r="U5103">
        <v>56501.580799999996</v>
      </c>
      <c r="AX5103" t="s">
        <v>31</v>
      </c>
      <c r="AY5103">
        <v>2019</v>
      </c>
      <c r="AZ5103">
        <v>1</v>
      </c>
      <c r="BA5103" t="s">
        <v>38</v>
      </c>
      <c r="BB5103" t="s">
        <v>82</v>
      </c>
      <c r="BC5103" t="s">
        <v>75</v>
      </c>
      <c r="BD5103" t="s">
        <v>84</v>
      </c>
      <c r="BE5103" t="s">
        <v>56</v>
      </c>
      <c r="BF5103" t="s">
        <v>57</v>
      </c>
      <c r="BG5103">
        <v>18016</v>
      </c>
      <c r="BH5103">
        <v>276851.87199999997</v>
      </c>
      <c r="BI5103">
        <v>370981.50847999996</v>
      </c>
      <c r="BJ5103">
        <v>94129.636479999986</v>
      </c>
    </row>
    <row r="5104" spans="11:62" x14ac:dyDescent="0.15">
      <c r="K5104">
        <v>2019</v>
      </c>
      <c r="L5104" t="s">
        <v>31</v>
      </c>
      <c r="M5104" t="s">
        <v>82</v>
      </c>
      <c r="N5104" t="s">
        <v>75</v>
      </c>
      <c r="O5104" t="s">
        <v>84</v>
      </c>
      <c r="P5104" t="s">
        <v>51</v>
      </c>
      <c r="Q5104" t="s">
        <v>54</v>
      </c>
      <c r="R5104">
        <v>13874</v>
      </c>
      <c r="S5104">
        <v>32465.16</v>
      </c>
      <c r="T5104">
        <v>40256.7984</v>
      </c>
      <c r="U5104">
        <v>7791.6383999999998</v>
      </c>
      <c r="AX5104" t="s">
        <v>31</v>
      </c>
      <c r="AY5104">
        <v>2019</v>
      </c>
      <c r="AZ5104">
        <v>1</v>
      </c>
      <c r="BA5104" t="s">
        <v>38</v>
      </c>
      <c r="BB5104" t="s">
        <v>82</v>
      </c>
      <c r="BC5104" t="s">
        <v>75</v>
      </c>
      <c r="BD5104" t="s">
        <v>84</v>
      </c>
      <c r="BE5104" t="s">
        <v>56</v>
      </c>
      <c r="BF5104" t="s">
        <v>58</v>
      </c>
      <c r="BG5104">
        <v>9796</v>
      </c>
      <c r="BH5104">
        <v>89339.519999999975</v>
      </c>
      <c r="BI5104">
        <v>123288.53759999997</v>
      </c>
      <c r="BJ5104">
        <v>33949.017599999992</v>
      </c>
    </row>
    <row r="5105" spans="11:62" x14ac:dyDescent="0.15">
      <c r="K5105">
        <v>2019</v>
      </c>
      <c r="L5105" t="s">
        <v>31</v>
      </c>
      <c r="M5105" t="s">
        <v>82</v>
      </c>
      <c r="N5105" t="s">
        <v>75</v>
      </c>
      <c r="O5105" t="s">
        <v>84</v>
      </c>
      <c r="P5105" t="s">
        <v>51</v>
      </c>
      <c r="Q5105" t="s">
        <v>55</v>
      </c>
      <c r="R5105">
        <v>19145</v>
      </c>
      <c r="S5105">
        <v>119464.8</v>
      </c>
      <c r="T5105">
        <v>164861.424</v>
      </c>
      <c r="U5105">
        <v>45396.623999999996</v>
      </c>
      <c r="AX5105" t="s">
        <v>31</v>
      </c>
      <c r="AY5105">
        <v>2019</v>
      </c>
      <c r="AZ5105">
        <v>1</v>
      </c>
      <c r="BA5105" t="s">
        <v>38</v>
      </c>
      <c r="BB5105" t="s">
        <v>82</v>
      </c>
      <c r="BC5105" t="s">
        <v>75</v>
      </c>
      <c r="BD5105" t="s">
        <v>84</v>
      </c>
      <c r="BE5105" t="s">
        <v>56</v>
      </c>
      <c r="BF5105" t="s">
        <v>59</v>
      </c>
      <c r="BG5105">
        <v>6203</v>
      </c>
      <c r="BH5105">
        <v>14180.058000000001</v>
      </c>
      <c r="BI5105">
        <v>17157.870180000002</v>
      </c>
      <c r="BJ5105">
        <v>2977.8121800000008</v>
      </c>
    </row>
    <row r="5106" spans="11:62" x14ac:dyDescent="0.15">
      <c r="K5106">
        <v>2019</v>
      </c>
      <c r="L5106" t="s">
        <v>31</v>
      </c>
      <c r="M5106" t="s">
        <v>82</v>
      </c>
      <c r="N5106" t="s">
        <v>75</v>
      </c>
      <c r="O5106" t="s">
        <v>84</v>
      </c>
      <c r="P5106" t="s">
        <v>56</v>
      </c>
      <c r="Q5106" t="s">
        <v>57</v>
      </c>
      <c r="R5106">
        <v>18016</v>
      </c>
      <c r="S5106">
        <v>276851.87199999997</v>
      </c>
      <c r="T5106">
        <v>370981.50847999996</v>
      </c>
      <c r="U5106">
        <v>94129.636479999986</v>
      </c>
      <c r="AX5106" t="s">
        <v>31</v>
      </c>
      <c r="AY5106">
        <v>2019</v>
      </c>
      <c r="AZ5106">
        <v>1</v>
      </c>
      <c r="BA5106" t="s">
        <v>38</v>
      </c>
      <c r="BB5106" t="s">
        <v>82</v>
      </c>
      <c r="BC5106" t="s">
        <v>75</v>
      </c>
      <c r="BD5106" t="s">
        <v>85</v>
      </c>
      <c r="BE5106" t="s">
        <v>46</v>
      </c>
      <c r="BF5106" t="s">
        <v>47</v>
      </c>
      <c r="BG5106">
        <v>8451</v>
      </c>
      <c r="BH5106">
        <v>10597.554000000002</v>
      </c>
      <c r="BI5106">
        <v>14730.600060000002</v>
      </c>
      <c r="BJ5106">
        <v>4133.0460600000006</v>
      </c>
    </row>
    <row r="5107" spans="11:62" x14ac:dyDescent="0.15">
      <c r="K5107">
        <v>2019</v>
      </c>
      <c r="L5107" t="s">
        <v>31</v>
      </c>
      <c r="M5107" t="s">
        <v>82</v>
      </c>
      <c r="N5107" t="s">
        <v>75</v>
      </c>
      <c r="O5107" t="s">
        <v>84</v>
      </c>
      <c r="P5107" t="s">
        <v>56</v>
      </c>
      <c r="Q5107" t="s">
        <v>58</v>
      </c>
      <c r="R5107">
        <v>9796</v>
      </c>
      <c r="S5107">
        <v>89339.519999999975</v>
      </c>
      <c r="T5107">
        <v>123288.53759999997</v>
      </c>
      <c r="U5107">
        <v>33949.017599999992</v>
      </c>
      <c r="AX5107" t="s">
        <v>31</v>
      </c>
      <c r="AY5107">
        <v>2019</v>
      </c>
      <c r="AZ5107">
        <v>1</v>
      </c>
      <c r="BA5107" t="s">
        <v>38</v>
      </c>
      <c r="BB5107" t="s">
        <v>82</v>
      </c>
      <c r="BC5107" t="s">
        <v>75</v>
      </c>
      <c r="BD5107" t="s">
        <v>85</v>
      </c>
      <c r="BE5107" t="s">
        <v>46</v>
      </c>
      <c r="BF5107" t="s">
        <v>48</v>
      </c>
      <c r="BG5107">
        <v>19925</v>
      </c>
      <c r="BH5107">
        <v>79560.524999999994</v>
      </c>
      <c r="BI5107">
        <v>109793.5245</v>
      </c>
      <c r="BJ5107">
        <v>30232.999500000005</v>
      </c>
    </row>
    <row r="5108" spans="11:62" x14ac:dyDescent="0.15">
      <c r="K5108">
        <v>2019</v>
      </c>
      <c r="L5108" t="s">
        <v>31</v>
      </c>
      <c r="M5108" t="s">
        <v>82</v>
      </c>
      <c r="N5108" t="s">
        <v>75</v>
      </c>
      <c r="O5108" t="s">
        <v>84</v>
      </c>
      <c r="P5108" t="s">
        <v>56</v>
      </c>
      <c r="Q5108" t="s">
        <v>59</v>
      </c>
      <c r="R5108">
        <v>6203</v>
      </c>
      <c r="S5108">
        <v>14180.058000000001</v>
      </c>
      <c r="T5108">
        <v>17157.870180000002</v>
      </c>
      <c r="U5108">
        <v>2977.8121800000008</v>
      </c>
      <c r="AX5108" t="s">
        <v>31</v>
      </c>
      <c r="AY5108">
        <v>2019</v>
      </c>
      <c r="AZ5108">
        <v>1</v>
      </c>
      <c r="BA5108" t="s">
        <v>38</v>
      </c>
      <c r="BB5108" t="s">
        <v>82</v>
      </c>
      <c r="BC5108" t="s">
        <v>75</v>
      </c>
      <c r="BD5108" t="s">
        <v>85</v>
      </c>
      <c r="BE5108" t="s">
        <v>46</v>
      </c>
      <c r="BF5108" t="s">
        <v>49</v>
      </c>
      <c r="BG5108">
        <v>12895</v>
      </c>
      <c r="BH5108">
        <v>44126.69</v>
      </c>
      <c r="BI5108">
        <v>57364.697</v>
      </c>
      <c r="BJ5108">
        <v>13238.006999999998</v>
      </c>
    </row>
    <row r="5109" spans="11:62" x14ac:dyDescent="0.15">
      <c r="K5109">
        <v>2019</v>
      </c>
      <c r="L5109" t="s">
        <v>31</v>
      </c>
      <c r="M5109" t="s">
        <v>82</v>
      </c>
      <c r="N5109" t="s">
        <v>75</v>
      </c>
      <c r="O5109" t="s">
        <v>85</v>
      </c>
      <c r="P5109" t="s">
        <v>46</v>
      </c>
      <c r="Q5109" t="s">
        <v>47</v>
      </c>
      <c r="R5109">
        <v>8451</v>
      </c>
      <c r="S5109">
        <v>10597.554000000002</v>
      </c>
      <c r="T5109">
        <v>14730.600060000002</v>
      </c>
      <c r="U5109">
        <v>4133.0460600000006</v>
      </c>
      <c r="AX5109" t="s">
        <v>31</v>
      </c>
      <c r="AY5109">
        <v>2019</v>
      </c>
      <c r="AZ5109">
        <v>1</v>
      </c>
      <c r="BA5109" t="s">
        <v>38</v>
      </c>
      <c r="BB5109" t="s">
        <v>82</v>
      </c>
      <c r="BC5109" t="s">
        <v>75</v>
      </c>
      <c r="BD5109" t="s">
        <v>85</v>
      </c>
      <c r="BE5109" t="s">
        <v>46</v>
      </c>
      <c r="BF5109" t="s">
        <v>50</v>
      </c>
      <c r="BG5109">
        <v>15925</v>
      </c>
      <c r="BH5109">
        <v>91011.375</v>
      </c>
      <c r="BI5109">
        <v>121955.24249999999</v>
      </c>
      <c r="BJ5109">
        <v>30943.867499999993</v>
      </c>
    </row>
    <row r="5110" spans="11:62" x14ac:dyDescent="0.15">
      <c r="K5110">
        <v>2019</v>
      </c>
      <c r="L5110" t="s">
        <v>31</v>
      </c>
      <c r="M5110" t="s">
        <v>82</v>
      </c>
      <c r="N5110" t="s">
        <v>75</v>
      </c>
      <c r="O5110" t="s">
        <v>85</v>
      </c>
      <c r="P5110" t="s">
        <v>46</v>
      </c>
      <c r="Q5110" t="s">
        <v>48</v>
      </c>
      <c r="R5110">
        <v>19925</v>
      </c>
      <c r="S5110">
        <v>79560.524999999994</v>
      </c>
      <c r="T5110">
        <v>109793.5245</v>
      </c>
      <c r="U5110">
        <v>30232.999500000005</v>
      </c>
      <c r="AX5110" t="s">
        <v>31</v>
      </c>
      <c r="AY5110">
        <v>2019</v>
      </c>
      <c r="AZ5110">
        <v>1</v>
      </c>
      <c r="BA5110" t="s">
        <v>38</v>
      </c>
      <c r="BB5110" t="s">
        <v>82</v>
      </c>
      <c r="BC5110" t="s">
        <v>75</v>
      </c>
      <c r="BD5110" t="s">
        <v>85</v>
      </c>
      <c r="BE5110" t="s">
        <v>51</v>
      </c>
      <c r="BF5110" t="s">
        <v>52</v>
      </c>
      <c r="BG5110">
        <v>8571</v>
      </c>
      <c r="BH5110">
        <v>54177.291000000005</v>
      </c>
      <c r="BI5110">
        <v>74222.88867</v>
      </c>
      <c r="BJ5110">
        <v>20045.597669999996</v>
      </c>
    </row>
    <row r="5111" spans="11:62" x14ac:dyDescent="0.15">
      <c r="K5111">
        <v>2019</v>
      </c>
      <c r="L5111" t="s">
        <v>31</v>
      </c>
      <c r="M5111" t="s">
        <v>82</v>
      </c>
      <c r="N5111" t="s">
        <v>75</v>
      </c>
      <c r="O5111" t="s">
        <v>85</v>
      </c>
      <c r="P5111" t="s">
        <v>46</v>
      </c>
      <c r="Q5111" t="s">
        <v>49</v>
      </c>
      <c r="R5111">
        <v>12895</v>
      </c>
      <c r="S5111">
        <v>44126.69</v>
      </c>
      <c r="T5111">
        <v>57364.697</v>
      </c>
      <c r="U5111">
        <v>13238.006999999998</v>
      </c>
      <c r="AX5111" t="s">
        <v>31</v>
      </c>
      <c r="AY5111">
        <v>2019</v>
      </c>
      <c r="AZ5111">
        <v>1</v>
      </c>
      <c r="BA5111" t="s">
        <v>38</v>
      </c>
      <c r="BB5111" t="s">
        <v>82</v>
      </c>
      <c r="BC5111" t="s">
        <v>75</v>
      </c>
      <c r="BD5111" t="s">
        <v>85</v>
      </c>
      <c r="BE5111" t="s">
        <v>51</v>
      </c>
      <c r="BF5111" t="s">
        <v>53</v>
      </c>
      <c r="BG5111">
        <v>16521</v>
      </c>
      <c r="BH5111">
        <v>135934.788</v>
      </c>
      <c r="BI5111">
        <v>199824.13835999998</v>
      </c>
      <c r="BJ5111">
        <v>63889.350359999982</v>
      </c>
    </row>
    <row r="5112" spans="11:62" x14ac:dyDescent="0.15">
      <c r="K5112">
        <v>2019</v>
      </c>
      <c r="L5112" t="s">
        <v>31</v>
      </c>
      <c r="M5112" t="s">
        <v>82</v>
      </c>
      <c r="N5112" t="s">
        <v>75</v>
      </c>
      <c r="O5112" t="s">
        <v>85</v>
      </c>
      <c r="P5112" t="s">
        <v>46</v>
      </c>
      <c r="Q5112" t="s">
        <v>50</v>
      </c>
      <c r="R5112">
        <v>15925</v>
      </c>
      <c r="S5112">
        <v>91011.375</v>
      </c>
      <c r="T5112">
        <v>121955.24249999999</v>
      </c>
      <c r="U5112">
        <v>30943.867499999993</v>
      </c>
      <c r="AX5112" t="s">
        <v>31</v>
      </c>
      <c r="AY5112">
        <v>2019</v>
      </c>
      <c r="AZ5112">
        <v>1</v>
      </c>
      <c r="BA5112" t="s">
        <v>38</v>
      </c>
      <c r="BB5112" t="s">
        <v>82</v>
      </c>
      <c r="BC5112" t="s">
        <v>75</v>
      </c>
      <c r="BD5112" t="s">
        <v>85</v>
      </c>
      <c r="BE5112" t="s">
        <v>51</v>
      </c>
      <c r="BF5112" t="s">
        <v>54</v>
      </c>
      <c r="BG5112">
        <v>16288</v>
      </c>
      <c r="BH5112">
        <v>40068.480000000003</v>
      </c>
      <c r="BI5112">
        <v>55695.187200000008</v>
      </c>
      <c r="BJ5112">
        <v>15626.707200000004</v>
      </c>
    </row>
    <row r="5113" spans="11:62" x14ac:dyDescent="0.15">
      <c r="K5113">
        <v>2019</v>
      </c>
      <c r="L5113" t="s">
        <v>31</v>
      </c>
      <c r="M5113" t="s">
        <v>82</v>
      </c>
      <c r="N5113" t="s">
        <v>75</v>
      </c>
      <c r="O5113" t="s">
        <v>85</v>
      </c>
      <c r="P5113" t="s">
        <v>51</v>
      </c>
      <c r="Q5113" t="s">
        <v>52</v>
      </c>
      <c r="R5113">
        <v>8571</v>
      </c>
      <c r="S5113">
        <v>54177.291000000005</v>
      </c>
      <c r="T5113">
        <v>74222.88867</v>
      </c>
      <c r="U5113">
        <v>20045.597669999996</v>
      </c>
      <c r="AX5113" t="s">
        <v>31</v>
      </c>
      <c r="AY5113">
        <v>2019</v>
      </c>
      <c r="AZ5113">
        <v>1</v>
      </c>
      <c r="BA5113" t="s">
        <v>38</v>
      </c>
      <c r="BB5113" t="s">
        <v>82</v>
      </c>
      <c r="BC5113" t="s">
        <v>75</v>
      </c>
      <c r="BD5113" t="s">
        <v>85</v>
      </c>
      <c r="BE5113" t="s">
        <v>51</v>
      </c>
      <c r="BF5113" t="s">
        <v>55</v>
      </c>
      <c r="BG5113">
        <v>9606</v>
      </c>
      <c r="BH5113">
        <v>57635.999999999993</v>
      </c>
      <c r="BI5113">
        <v>77808.599999999991</v>
      </c>
      <c r="BJ5113">
        <v>20172.599999999999</v>
      </c>
    </row>
    <row r="5114" spans="11:62" x14ac:dyDescent="0.15">
      <c r="K5114">
        <v>2019</v>
      </c>
      <c r="L5114" t="s">
        <v>31</v>
      </c>
      <c r="M5114" t="s">
        <v>82</v>
      </c>
      <c r="N5114" t="s">
        <v>75</v>
      </c>
      <c r="O5114" t="s">
        <v>85</v>
      </c>
      <c r="P5114" t="s">
        <v>51</v>
      </c>
      <c r="Q5114" t="s">
        <v>53</v>
      </c>
      <c r="R5114">
        <v>16521</v>
      </c>
      <c r="S5114">
        <v>135934.788</v>
      </c>
      <c r="T5114">
        <v>199824.13835999998</v>
      </c>
      <c r="U5114">
        <v>63889.350359999982</v>
      </c>
      <c r="AX5114" t="s">
        <v>31</v>
      </c>
      <c r="AY5114">
        <v>2019</v>
      </c>
      <c r="AZ5114">
        <v>1</v>
      </c>
      <c r="BA5114" t="s">
        <v>38</v>
      </c>
      <c r="BB5114" t="s">
        <v>82</v>
      </c>
      <c r="BC5114" t="s">
        <v>75</v>
      </c>
      <c r="BD5114" t="s">
        <v>85</v>
      </c>
      <c r="BE5114" t="s">
        <v>56</v>
      </c>
      <c r="BF5114" t="s">
        <v>57</v>
      </c>
      <c r="BG5114">
        <v>13126</v>
      </c>
      <c r="BH5114">
        <v>195354.258</v>
      </c>
      <c r="BI5114">
        <v>252006.99282000001</v>
      </c>
      <c r="BJ5114">
        <v>56652.734820000012</v>
      </c>
    </row>
    <row r="5115" spans="11:62" x14ac:dyDescent="0.15">
      <c r="K5115">
        <v>2019</v>
      </c>
      <c r="L5115" t="s">
        <v>31</v>
      </c>
      <c r="M5115" t="s">
        <v>82</v>
      </c>
      <c r="N5115" t="s">
        <v>75</v>
      </c>
      <c r="O5115" t="s">
        <v>85</v>
      </c>
      <c r="P5115" t="s">
        <v>51</v>
      </c>
      <c r="Q5115" t="s">
        <v>54</v>
      </c>
      <c r="R5115">
        <v>16288</v>
      </c>
      <c r="S5115">
        <v>40068.480000000003</v>
      </c>
      <c r="T5115">
        <v>55695.187200000008</v>
      </c>
      <c r="U5115">
        <v>15626.707200000004</v>
      </c>
      <c r="AX5115" t="s">
        <v>31</v>
      </c>
      <c r="AY5115">
        <v>2019</v>
      </c>
      <c r="AZ5115">
        <v>1</v>
      </c>
      <c r="BA5115" t="s">
        <v>38</v>
      </c>
      <c r="BB5115" t="s">
        <v>82</v>
      </c>
      <c r="BC5115" t="s">
        <v>75</v>
      </c>
      <c r="BD5115" t="s">
        <v>85</v>
      </c>
      <c r="BE5115" t="s">
        <v>56</v>
      </c>
      <c r="BF5115" t="s">
        <v>58</v>
      </c>
      <c r="BG5115">
        <v>14336</v>
      </c>
      <c r="BH5115">
        <v>120938.496</v>
      </c>
      <c r="BI5115">
        <v>174151.43423999997</v>
      </c>
      <c r="BJ5115">
        <v>53212.938239999974</v>
      </c>
    </row>
    <row r="5116" spans="11:62" x14ac:dyDescent="0.15">
      <c r="K5116">
        <v>2019</v>
      </c>
      <c r="L5116" t="s">
        <v>31</v>
      </c>
      <c r="M5116" t="s">
        <v>82</v>
      </c>
      <c r="N5116" t="s">
        <v>75</v>
      </c>
      <c r="O5116" t="s">
        <v>85</v>
      </c>
      <c r="P5116" t="s">
        <v>51</v>
      </c>
      <c r="Q5116" t="s">
        <v>55</v>
      </c>
      <c r="R5116">
        <v>9606</v>
      </c>
      <c r="S5116">
        <v>57635.999999999993</v>
      </c>
      <c r="T5116">
        <v>77808.599999999991</v>
      </c>
      <c r="U5116">
        <v>20172.599999999999</v>
      </c>
      <c r="AX5116" t="s">
        <v>31</v>
      </c>
      <c r="AY5116">
        <v>2019</v>
      </c>
      <c r="AZ5116">
        <v>1</v>
      </c>
      <c r="BA5116" t="s">
        <v>38</v>
      </c>
      <c r="BB5116" t="s">
        <v>82</v>
      </c>
      <c r="BC5116" t="s">
        <v>75</v>
      </c>
      <c r="BD5116" t="s">
        <v>85</v>
      </c>
      <c r="BE5116" t="s">
        <v>56</v>
      </c>
      <c r="BF5116" t="s">
        <v>59</v>
      </c>
      <c r="BG5116">
        <v>14070</v>
      </c>
      <c r="BH5116">
        <v>28871.64</v>
      </c>
      <c r="BI5116">
        <v>36378.2664</v>
      </c>
      <c r="BJ5116">
        <v>7506.626400000001</v>
      </c>
    </row>
    <row r="5117" spans="11:62" x14ac:dyDescent="0.15">
      <c r="K5117">
        <v>2019</v>
      </c>
      <c r="L5117" t="s">
        <v>31</v>
      </c>
      <c r="M5117" t="s">
        <v>82</v>
      </c>
      <c r="N5117" t="s">
        <v>75</v>
      </c>
      <c r="O5117" t="s">
        <v>85</v>
      </c>
      <c r="P5117" t="s">
        <v>56</v>
      </c>
      <c r="Q5117" t="s">
        <v>57</v>
      </c>
      <c r="R5117">
        <v>13126</v>
      </c>
      <c r="S5117">
        <v>195354.258</v>
      </c>
      <c r="T5117">
        <v>252006.99282000001</v>
      </c>
      <c r="U5117">
        <v>56652.734820000012</v>
      </c>
      <c r="AX5117" t="s">
        <v>31</v>
      </c>
      <c r="AY5117">
        <v>2019</v>
      </c>
      <c r="AZ5117">
        <v>1</v>
      </c>
      <c r="BA5117" t="s">
        <v>38</v>
      </c>
      <c r="BB5117" t="s">
        <v>82</v>
      </c>
      <c r="BC5117" t="s">
        <v>75</v>
      </c>
      <c r="BD5117" t="s">
        <v>86</v>
      </c>
      <c r="BE5117" t="s">
        <v>46</v>
      </c>
      <c r="BF5117" t="s">
        <v>47</v>
      </c>
      <c r="BG5117">
        <v>5600</v>
      </c>
      <c r="BH5117">
        <v>6837.6000000000013</v>
      </c>
      <c r="BI5117">
        <v>9777.7680000000018</v>
      </c>
      <c r="BJ5117">
        <v>2940.1680000000006</v>
      </c>
    </row>
    <row r="5118" spans="11:62" x14ac:dyDescent="0.15">
      <c r="K5118">
        <v>2019</v>
      </c>
      <c r="L5118" t="s">
        <v>31</v>
      </c>
      <c r="M5118" t="s">
        <v>82</v>
      </c>
      <c r="N5118" t="s">
        <v>75</v>
      </c>
      <c r="O5118" t="s">
        <v>85</v>
      </c>
      <c r="P5118" t="s">
        <v>56</v>
      </c>
      <c r="Q5118" t="s">
        <v>58</v>
      </c>
      <c r="R5118">
        <v>14336</v>
      </c>
      <c r="S5118">
        <v>120938.496</v>
      </c>
      <c r="T5118">
        <v>174151.43423999997</v>
      </c>
      <c r="U5118">
        <v>53212.938239999974</v>
      </c>
      <c r="AX5118" t="s">
        <v>31</v>
      </c>
      <c r="AY5118">
        <v>2019</v>
      </c>
      <c r="AZ5118">
        <v>1</v>
      </c>
      <c r="BA5118" t="s">
        <v>38</v>
      </c>
      <c r="BB5118" t="s">
        <v>82</v>
      </c>
      <c r="BC5118" t="s">
        <v>75</v>
      </c>
      <c r="BD5118" t="s">
        <v>86</v>
      </c>
      <c r="BE5118" t="s">
        <v>46</v>
      </c>
      <c r="BF5118" t="s">
        <v>48</v>
      </c>
      <c r="BG5118">
        <v>18098</v>
      </c>
      <c r="BH5118">
        <v>69279.144</v>
      </c>
      <c r="BI5118">
        <v>91448.470079999999</v>
      </c>
      <c r="BJ5118">
        <v>22169.326079999999</v>
      </c>
    </row>
    <row r="5119" spans="11:62" x14ac:dyDescent="0.15">
      <c r="K5119">
        <v>2019</v>
      </c>
      <c r="L5119" t="s">
        <v>31</v>
      </c>
      <c r="M5119" t="s">
        <v>82</v>
      </c>
      <c r="N5119" t="s">
        <v>75</v>
      </c>
      <c r="O5119" t="s">
        <v>85</v>
      </c>
      <c r="P5119" t="s">
        <v>56</v>
      </c>
      <c r="Q5119" t="s">
        <v>59</v>
      </c>
      <c r="R5119">
        <v>14070</v>
      </c>
      <c r="S5119">
        <v>28871.64</v>
      </c>
      <c r="T5119">
        <v>36378.2664</v>
      </c>
      <c r="U5119">
        <v>7506.626400000001</v>
      </c>
      <c r="AX5119" t="s">
        <v>31</v>
      </c>
      <c r="AY5119">
        <v>2019</v>
      </c>
      <c r="AZ5119">
        <v>1</v>
      </c>
      <c r="BA5119" t="s">
        <v>38</v>
      </c>
      <c r="BB5119" t="s">
        <v>82</v>
      </c>
      <c r="BC5119" t="s">
        <v>75</v>
      </c>
      <c r="BD5119" t="s">
        <v>86</v>
      </c>
      <c r="BE5119" t="s">
        <v>46</v>
      </c>
      <c r="BF5119" t="s">
        <v>49</v>
      </c>
      <c r="BG5119">
        <v>7624</v>
      </c>
      <c r="BH5119">
        <v>27637</v>
      </c>
      <c r="BI5119">
        <v>35928.1</v>
      </c>
      <c r="BJ5119">
        <v>8291.0999999999985</v>
      </c>
    </row>
    <row r="5120" spans="11:62" x14ac:dyDescent="0.15">
      <c r="K5120">
        <v>2019</v>
      </c>
      <c r="L5120" t="s">
        <v>31</v>
      </c>
      <c r="M5120" t="s">
        <v>82</v>
      </c>
      <c r="N5120" t="s">
        <v>75</v>
      </c>
      <c r="O5120" t="s">
        <v>86</v>
      </c>
      <c r="P5120" t="s">
        <v>46</v>
      </c>
      <c r="Q5120" t="s">
        <v>47</v>
      </c>
      <c r="R5120">
        <v>5600</v>
      </c>
      <c r="S5120">
        <v>6837.6000000000013</v>
      </c>
      <c r="T5120">
        <v>9777.7680000000018</v>
      </c>
      <c r="U5120">
        <v>2940.1680000000006</v>
      </c>
      <c r="AX5120" t="s">
        <v>31</v>
      </c>
      <c r="AY5120">
        <v>2019</v>
      </c>
      <c r="AZ5120">
        <v>1</v>
      </c>
      <c r="BA5120" t="s">
        <v>38</v>
      </c>
      <c r="BB5120" t="s">
        <v>82</v>
      </c>
      <c r="BC5120" t="s">
        <v>75</v>
      </c>
      <c r="BD5120" t="s">
        <v>86</v>
      </c>
      <c r="BE5120" t="s">
        <v>46</v>
      </c>
      <c r="BF5120" t="s">
        <v>50</v>
      </c>
      <c r="BG5120">
        <v>18941</v>
      </c>
      <c r="BH5120">
        <v>101429.05499999999</v>
      </c>
      <c r="BI5120">
        <v>138957.80534999998</v>
      </c>
      <c r="BJ5120">
        <v>37528.750349999988</v>
      </c>
    </row>
    <row r="5121" spans="11:62" x14ac:dyDescent="0.15">
      <c r="K5121">
        <v>2019</v>
      </c>
      <c r="L5121" t="s">
        <v>31</v>
      </c>
      <c r="M5121" t="s">
        <v>82</v>
      </c>
      <c r="N5121" t="s">
        <v>75</v>
      </c>
      <c r="O5121" t="s">
        <v>86</v>
      </c>
      <c r="P5121" t="s">
        <v>46</v>
      </c>
      <c r="Q5121" t="s">
        <v>48</v>
      </c>
      <c r="R5121">
        <v>18098</v>
      </c>
      <c r="S5121">
        <v>69279.144</v>
      </c>
      <c r="T5121">
        <v>91448.470079999999</v>
      </c>
      <c r="U5121">
        <v>22169.326079999999</v>
      </c>
      <c r="AX5121" t="s">
        <v>31</v>
      </c>
      <c r="AY5121">
        <v>2019</v>
      </c>
      <c r="AZ5121">
        <v>1</v>
      </c>
      <c r="BA5121" t="s">
        <v>38</v>
      </c>
      <c r="BB5121" t="s">
        <v>82</v>
      </c>
      <c r="BC5121" t="s">
        <v>75</v>
      </c>
      <c r="BD5121" t="s">
        <v>86</v>
      </c>
      <c r="BE5121" t="s">
        <v>51</v>
      </c>
      <c r="BF5121" t="s">
        <v>52</v>
      </c>
      <c r="BG5121">
        <v>10584</v>
      </c>
      <c r="BH5121">
        <v>62233.920000000013</v>
      </c>
      <c r="BI5121">
        <v>90861.523200000025</v>
      </c>
      <c r="BJ5121">
        <v>28627.603200000012</v>
      </c>
    </row>
    <row r="5122" spans="11:62" x14ac:dyDescent="0.15">
      <c r="K5122">
        <v>2019</v>
      </c>
      <c r="L5122" t="s">
        <v>31</v>
      </c>
      <c r="M5122" t="s">
        <v>82</v>
      </c>
      <c r="N5122" t="s">
        <v>75</v>
      </c>
      <c r="O5122" t="s">
        <v>86</v>
      </c>
      <c r="P5122" t="s">
        <v>46</v>
      </c>
      <c r="Q5122" t="s">
        <v>49</v>
      </c>
      <c r="R5122">
        <v>7624</v>
      </c>
      <c r="S5122">
        <v>27637</v>
      </c>
      <c r="T5122">
        <v>35928.1</v>
      </c>
      <c r="U5122">
        <v>8291.0999999999985</v>
      </c>
      <c r="AX5122" t="s">
        <v>31</v>
      </c>
      <c r="AY5122">
        <v>2019</v>
      </c>
      <c r="AZ5122">
        <v>1</v>
      </c>
      <c r="BA5122" t="s">
        <v>38</v>
      </c>
      <c r="BB5122" t="s">
        <v>82</v>
      </c>
      <c r="BC5122" t="s">
        <v>75</v>
      </c>
      <c r="BD5122" t="s">
        <v>86</v>
      </c>
      <c r="BE5122" t="s">
        <v>51</v>
      </c>
      <c r="BF5122" t="s">
        <v>53</v>
      </c>
      <c r="BG5122">
        <v>19142</v>
      </c>
      <c r="BH5122">
        <v>153595.408</v>
      </c>
      <c r="BI5122">
        <v>195066.16816</v>
      </c>
      <c r="BJ5122">
        <v>41470.760160000005</v>
      </c>
    </row>
    <row r="5123" spans="11:62" x14ac:dyDescent="0.15">
      <c r="K5123">
        <v>2019</v>
      </c>
      <c r="L5123" t="s">
        <v>31</v>
      </c>
      <c r="M5123" t="s">
        <v>82</v>
      </c>
      <c r="N5123" t="s">
        <v>75</v>
      </c>
      <c r="O5123" t="s">
        <v>86</v>
      </c>
      <c r="P5123" t="s">
        <v>46</v>
      </c>
      <c r="Q5123" t="s">
        <v>50</v>
      </c>
      <c r="R5123">
        <v>18941</v>
      </c>
      <c r="S5123">
        <v>101429.05499999999</v>
      </c>
      <c r="T5123">
        <v>138957.80534999998</v>
      </c>
      <c r="U5123">
        <v>37528.750349999988</v>
      </c>
      <c r="AX5123" t="s">
        <v>31</v>
      </c>
      <c r="AY5123">
        <v>2019</v>
      </c>
      <c r="AZ5123">
        <v>1</v>
      </c>
      <c r="BA5123" t="s">
        <v>38</v>
      </c>
      <c r="BB5123" t="s">
        <v>82</v>
      </c>
      <c r="BC5123" t="s">
        <v>75</v>
      </c>
      <c r="BD5123" t="s">
        <v>86</v>
      </c>
      <c r="BE5123" t="s">
        <v>51</v>
      </c>
      <c r="BF5123" t="s">
        <v>54</v>
      </c>
      <c r="BG5123">
        <v>5982</v>
      </c>
      <c r="BH5123">
        <v>14356.8</v>
      </c>
      <c r="BI5123">
        <v>19381.68</v>
      </c>
      <c r="BJ5123">
        <v>5024.880000000001</v>
      </c>
    </row>
    <row r="5124" spans="11:62" x14ac:dyDescent="0.15">
      <c r="K5124">
        <v>2019</v>
      </c>
      <c r="L5124" t="s">
        <v>31</v>
      </c>
      <c r="M5124" t="s">
        <v>82</v>
      </c>
      <c r="N5124" t="s">
        <v>75</v>
      </c>
      <c r="O5124" t="s">
        <v>86</v>
      </c>
      <c r="P5124" t="s">
        <v>51</v>
      </c>
      <c r="Q5124" t="s">
        <v>52</v>
      </c>
      <c r="R5124">
        <v>10584</v>
      </c>
      <c r="S5124">
        <v>62233.920000000013</v>
      </c>
      <c r="T5124">
        <v>90861.523200000025</v>
      </c>
      <c r="U5124">
        <v>28627.603200000012</v>
      </c>
      <c r="AX5124" t="s">
        <v>31</v>
      </c>
      <c r="AY5124">
        <v>2019</v>
      </c>
      <c r="AZ5124">
        <v>1</v>
      </c>
      <c r="BA5124" t="s">
        <v>38</v>
      </c>
      <c r="BB5124" t="s">
        <v>82</v>
      </c>
      <c r="BC5124" t="s">
        <v>75</v>
      </c>
      <c r="BD5124" t="s">
        <v>86</v>
      </c>
      <c r="BE5124" t="s">
        <v>51</v>
      </c>
      <c r="BF5124" t="s">
        <v>55</v>
      </c>
      <c r="BG5124">
        <v>17779</v>
      </c>
      <c r="BH5124">
        <v>100700.25599999999</v>
      </c>
      <c r="BI5124">
        <v>144001.36607999998</v>
      </c>
      <c r="BJ5124">
        <v>43301.110079999984</v>
      </c>
    </row>
    <row r="5125" spans="11:62" x14ac:dyDescent="0.15">
      <c r="K5125">
        <v>2019</v>
      </c>
      <c r="L5125" t="s">
        <v>31</v>
      </c>
      <c r="M5125" t="s">
        <v>82</v>
      </c>
      <c r="N5125" t="s">
        <v>75</v>
      </c>
      <c r="O5125" t="s">
        <v>86</v>
      </c>
      <c r="P5125" t="s">
        <v>51</v>
      </c>
      <c r="Q5125" t="s">
        <v>53</v>
      </c>
      <c r="R5125">
        <v>19142</v>
      </c>
      <c r="S5125">
        <v>153595.408</v>
      </c>
      <c r="T5125">
        <v>195066.16816</v>
      </c>
      <c r="U5125">
        <v>41470.760160000005</v>
      </c>
      <c r="AX5125" t="s">
        <v>31</v>
      </c>
      <c r="AY5125">
        <v>2019</v>
      </c>
      <c r="AZ5125">
        <v>1</v>
      </c>
      <c r="BA5125" t="s">
        <v>38</v>
      </c>
      <c r="BB5125" t="s">
        <v>82</v>
      </c>
      <c r="BC5125" t="s">
        <v>75</v>
      </c>
      <c r="BD5125" t="s">
        <v>86</v>
      </c>
      <c r="BE5125" t="s">
        <v>56</v>
      </c>
      <c r="BF5125" t="s">
        <v>57</v>
      </c>
      <c r="BG5125">
        <v>14370</v>
      </c>
      <c r="BH5125">
        <v>206913.63</v>
      </c>
      <c r="BI5125">
        <v>254503.76490000001</v>
      </c>
      <c r="BJ5125">
        <v>47590.134900000005</v>
      </c>
    </row>
    <row r="5126" spans="11:62" x14ac:dyDescent="0.15">
      <c r="K5126">
        <v>2019</v>
      </c>
      <c r="L5126" t="s">
        <v>31</v>
      </c>
      <c r="M5126" t="s">
        <v>82</v>
      </c>
      <c r="N5126" t="s">
        <v>75</v>
      </c>
      <c r="O5126" t="s">
        <v>86</v>
      </c>
      <c r="P5126" t="s">
        <v>51</v>
      </c>
      <c r="Q5126" t="s">
        <v>54</v>
      </c>
      <c r="R5126">
        <v>5982</v>
      </c>
      <c r="S5126">
        <v>14356.8</v>
      </c>
      <c r="T5126">
        <v>19381.68</v>
      </c>
      <c r="U5126">
        <v>5024.880000000001</v>
      </c>
      <c r="AX5126" t="s">
        <v>31</v>
      </c>
      <c r="AY5126">
        <v>2019</v>
      </c>
      <c r="AZ5126">
        <v>1</v>
      </c>
      <c r="BA5126" t="s">
        <v>38</v>
      </c>
      <c r="BB5126" t="s">
        <v>82</v>
      </c>
      <c r="BC5126" t="s">
        <v>75</v>
      </c>
      <c r="BD5126" t="s">
        <v>86</v>
      </c>
      <c r="BE5126" t="s">
        <v>56</v>
      </c>
      <c r="BF5126" t="s">
        <v>58</v>
      </c>
      <c r="BG5126">
        <v>9422</v>
      </c>
      <c r="BH5126">
        <v>85928.639999999999</v>
      </c>
      <c r="BI5126">
        <v>117722.2368</v>
      </c>
      <c r="BJ5126">
        <v>31793.596799999999</v>
      </c>
    </row>
    <row r="5127" spans="11:62" x14ac:dyDescent="0.15">
      <c r="K5127">
        <v>2019</v>
      </c>
      <c r="L5127" t="s">
        <v>31</v>
      </c>
      <c r="M5127" t="s">
        <v>82</v>
      </c>
      <c r="N5127" t="s">
        <v>75</v>
      </c>
      <c r="O5127" t="s">
        <v>86</v>
      </c>
      <c r="P5127" t="s">
        <v>51</v>
      </c>
      <c r="Q5127" t="s">
        <v>55</v>
      </c>
      <c r="R5127">
        <v>17779</v>
      </c>
      <c r="S5127">
        <v>100700.25599999999</v>
      </c>
      <c r="T5127">
        <v>144001.36607999998</v>
      </c>
      <c r="U5127">
        <v>43301.110079999984</v>
      </c>
      <c r="AX5127" t="s">
        <v>31</v>
      </c>
      <c r="AY5127">
        <v>2019</v>
      </c>
      <c r="AZ5127">
        <v>1</v>
      </c>
      <c r="BA5127" t="s">
        <v>38</v>
      </c>
      <c r="BB5127" t="s">
        <v>82</v>
      </c>
      <c r="BC5127" t="s">
        <v>75</v>
      </c>
      <c r="BD5127" t="s">
        <v>86</v>
      </c>
      <c r="BE5127" t="s">
        <v>56</v>
      </c>
      <c r="BF5127" t="s">
        <v>59</v>
      </c>
      <c r="BG5127">
        <v>8723</v>
      </c>
      <c r="BH5127">
        <v>18056.61</v>
      </c>
      <c r="BI5127">
        <v>24015.291299999997</v>
      </c>
      <c r="BJ5127">
        <v>5958.6812999999966</v>
      </c>
    </row>
    <row r="5128" spans="11:62" x14ac:dyDescent="0.15">
      <c r="K5128">
        <v>2019</v>
      </c>
      <c r="L5128" t="s">
        <v>31</v>
      </c>
      <c r="M5128" t="s">
        <v>82</v>
      </c>
      <c r="N5128" t="s">
        <v>75</v>
      </c>
      <c r="O5128" t="s">
        <v>86</v>
      </c>
      <c r="P5128" t="s">
        <v>56</v>
      </c>
      <c r="Q5128" t="s">
        <v>57</v>
      </c>
      <c r="R5128">
        <v>14370</v>
      </c>
      <c r="S5128">
        <v>206913.63</v>
      </c>
      <c r="T5128">
        <v>254503.76490000001</v>
      </c>
      <c r="U5128">
        <v>47590.134900000005</v>
      </c>
      <c r="AX5128" t="s">
        <v>31</v>
      </c>
      <c r="AY5128">
        <v>2019</v>
      </c>
      <c r="AZ5128">
        <v>1</v>
      </c>
      <c r="BA5128" t="s">
        <v>38</v>
      </c>
      <c r="BB5128" t="s">
        <v>82</v>
      </c>
      <c r="BC5128" t="s">
        <v>75</v>
      </c>
      <c r="BD5128" t="s">
        <v>87</v>
      </c>
      <c r="BE5128" t="s">
        <v>46</v>
      </c>
      <c r="BF5128" t="s">
        <v>47</v>
      </c>
      <c r="BG5128">
        <v>16766</v>
      </c>
      <c r="BH5128">
        <v>20286.86</v>
      </c>
      <c r="BI5128">
        <v>24547.100600000002</v>
      </c>
      <c r="BJ5128">
        <v>4260.240600000001</v>
      </c>
    </row>
    <row r="5129" spans="11:62" x14ac:dyDescent="0.15">
      <c r="K5129">
        <v>2019</v>
      </c>
      <c r="L5129" t="s">
        <v>31</v>
      </c>
      <c r="M5129" t="s">
        <v>82</v>
      </c>
      <c r="N5129" t="s">
        <v>75</v>
      </c>
      <c r="O5129" t="s">
        <v>86</v>
      </c>
      <c r="P5129" t="s">
        <v>56</v>
      </c>
      <c r="Q5129" t="s">
        <v>58</v>
      </c>
      <c r="R5129">
        <v>9422</v>
      </c>
      <c r="S5129">
        <v>85928.639999999999</v>
      </c>
      <c r="T5129">
        <v>117722.2368</v>
      </c>
      <c r="U5129">
        <v>31793.596799999999</v>
      </c>
      <c r="AX5129" t="s">
        <v>31</v>
      </c>
      <c r="AY5129">
        <v>2019</v>
      </c>
      <c r="AZ5129">
        <v>1</v>
      </c>
      <c r="BA5129" t="s">
        <v>38</v>
      </c>
      <c r="BB5129" t="s">
        <v>82</v>
      </c>
      <c r="BC5129" t="s">
        <v>75</v>
      </c>
      <c r="BD5129" t="s">
        <v>87</v>
      </c>
      <c r="BE5129" t="s">
        <v>46</v>
      </c>
      <c r="BF5129" t="s">
        <v>48</v>
      </c>
      <c r="BG5129">
        <v>14252</v>
      </c>
      <c r="BH5129">
        <v>56908.235999999997</v>
      </c>
      <c r="BI5129">
        <v>68289.883199999997</v>
      </c>
      <c r="BJ5129">
        <v>11381.647199999999</v>
      </c>
    </row>
    <row r="5130" spans="11:62" x14ac:dyDescent="0.15">
      <c r="K5130">
        <v>2019</v>
      </c>
      <c r="L5130" t="s">
        <v>31</v>
      </c>
      <c r="M5130" t="s">
        <v>82</v>
      </c>
      <c r="N5130" t="s">
        <v>75</v>
      </c>
      <c r="O5130" t="s">
        <v>86</v>
      </c>
      <c r="P5130" t="s">
        <v>56</v>
      </c>
      <c r="Q5130" t="s">
        <v>59</v>
      </c>
      <c r="R5130">
        <v>8723</v>
      </c>
      <c r="S5130">
        <v>18056.61</v>
      </c>
      <c r="T5130">
        <v>24015.291299999997</v>
      </c>
      <c r="U5130">
        <v>5958.6812999999966</v>
      </c>
      <c r="AX5130" t="s">
        <v>31</v>
      </c>
      <c r="AY5130">
        <v>2019</v>
      </c>
      <c r="AZ5130">
        <v>1</v>
      </c>
      <c r="BA5130" t="s">
        <v>38</v>
      </c>
      <c r="BB5130" t="s">
        <v>82</v>
      </c>
      <c r="BC5130" t="s">
        <v>75</v>
      </c>
      <c r="BD5130" t="s">
        <v>87</v>
      </c>
      <c r="BE5130" t="s">
        <v>46</v>
      </c>
      <c r="BF5130" t="s">
        <v>49</v>
      </c>
      <c r="BG5130">
        <v>14877</v>
      </c>
      <c r="BH5130">
        <v>54791.990999999995</v>
      </c>
      <c r="BI5130">
        <v>81092.146679999991</v>
      </c>
      <c r="BJ5130">
        <v>26300.155679999996</v>
      </c>
    </row>
    <row r="5131" spans="11:62" x14ac:dyDescent="0.15">
      <c r="K5131">
        <v>2019</v>
      </c>
      <c r="L5131" t="s">
        <v>31</v>
      </c>
      <c r="M5131" t="s">
        <v>82</v>
      </c>
      <c r="N5131" t="s">
        <v>75</v>
      </c>
      <c r="O5131" t="s">
        <v>87</v>
      </c>
      <c r="P5131" t="s">
        <v>46</v>
      </c>
      <c r="Q5131" t="s">
        <v>47</v>
      </c>
      <c r="R5131">
        <v>16766</v>
      </c>
      <c r="S5131">
        <v>20286.86</v>
      </c>
      <c r="T5131">
        <v>24547.100600000002</v>
      </c>
      <c r="U5131">
        <v>4260.240600000001</v>
      </c>
      <c r="AX5131" t="s">
        <v>31</v>
      </c>
      <c r="AY5131">
        <v>2019</v>
      </c>
      <c r="AZ5131">
        <v>1</v>
      </c>
      <c r="BA5131" t="s">
        <v>38</v>
      </c>
      <c r="BB5131" t="s">
        <v>82</v>
      </c>
      <c r="BC5131" t="s">
        <v>75</v>
      </c>
      <c r="BD5131" t="s">
        <v>87</v>
      </c>
      <c r="BE5131" t="s">
        <v>46</v>
      </c>
      <c r="BF5131" t="s">
        <v>50</v>
      </c>
      <c r="BG5131">
        <v>17939</v>
      </c>
      <c r="BH5131">
        <v>99292.365000000005</v>
      </c>
      <c r="BI5131">
        <v>144966.8529</v>
      </c>
      <c r="BJ5131">
        <v>45674.487899999993</v>
      </c>
    </row>
    <row r="5132" spans="11:62" x14ac:dyDescent="0.15">
      <c r="K5132">
        <v>2019</v>
      </c>
      <c r="L5132" t="s">
        <v>31</v>
      </c>
      <c r="M5132" t="s">
        <v>82</v>
      </c>
      <c r="N5132" t="s">
        <v>75</v>
      </c>
      <c r="O5132" t="s">
        <v>87</v>
      </c>
      <c r="P5132" t="s">
        <v>46</v>
      </c>
      <c r="Q5132" t="s">
        <v>48</v>
      </c>
      <c r="R5132">
        <v>14252</v>
      </c>
      <c r="S5132">
        <v>56908.235999999997</v>
      </c>
      <c r="T5132">
        <v>68289.883199999997</v>
      </c>
      <c r="U5132">
        <v>11381.647199999999</v>
      </c>
      <c r="AX5132" t="s">
        <v>31</v>
      </c>
      <c r="AY5132">
        <v>2019</v>
      </c>
      <c r="AZ5132">
        <v>1</v>
      </c>
      <c r="BA5132" t="s">
        <v>38</v>
      </c>
      <c r="BB5132" t="s">
        <v>82</v>
      </c>
      <c r="BC5132" t="s">
        <v>75</v>
      </c>
      <c r="BD5132" t="s">
        <v>87</v>
      </c>
      <c r="BE5132" t="s">
        <v>51</v>
      </c>
      <c r="BF5132" t="s">
        <v>52</v>
      </c>
      <c r="BG5132">
        <v>13954</v>
      </c>
      <c r="BH5132">
        <v>88203.233999999997</v>
      </c>
      <c r="BI5132">
        <v>131422.81865999999</v>
      </c>
      <c r="BJ5132">
        <v>43219.584659999993</v>
      </c>
    </row>
    <row r="5133" spans="11:62" x14ac:dyDescent="0.15">
      <c r="K5133">
        <v>2019</v>
      </c>
      <c r="L5133" t="s">
        <v>31</v>
      </c>
      <c r="M5133" t="s">
        <v>82</v>
      </c>
      <c r="N5133" t="s">
        <v>75</v>
      </c>
      <c r="O5133" t="s">
        <v>87</v>
      </c>
      <c r="P5133" t="s">
        <v>46</v>
      </c>
      <c r="Q5133" t="s">
        <v>49</v>
      </c>
      <c r="R5133">
        <v>14877</v>
      </c>
      <c r="S5133">
        <v>54791.990999999995</v>
      </c>
      <c r="T5133">
        <v>81092.146679999991</v>
      </c>
      <c r="U5133">
        <v>26300.155679999996</v>
      </c>
      <c r="AX5133" t="s">
        <v>31</v>
      </c>
      <c r="AY5133">
        <v>2019</v>
      </c>
      <c r="AZ5133">
        <v>1</v>
      </c>
      <c r="BA5133" t="s">
        <v>38</v>
      </c>
      <c r="BB5133" t="s">
        <v>82</v>
      </c>
      <c r="BC5133" t="s">
        <v>75</v>
      </c>
      <c r="BD5133" t="s">
        <v>87</v>
      </c>
      <c r="BE5133" t="s">
        <v>51</v>
      </c>
      <c r="BF5133" t="s">
        <v>53</v>
      </c>
      <c r="BG5133">
        <v>19858</v>
      </c>
      <c r="BH5133">
        <v>174194.37599999999</v>
      </c>
      <c r="BI5133">
        <v>219484.91376</v>
      </c>
      <c r="BJ5133">
        <v>45290.537760000007</v>
      </c>
    </row>
    <row r="5134" spans="11:62" x14ac:dyDescent="0.15">
      <c r="K5134">
        <v>2019</v>
      </c>
      <c r="L5134" t="s">
        <v>31</v>
      </c>
      <c r="M5134" t="s">
        <v>82</v>
      </c>
      <c r="N5134" t="s">
        <v>75</v>
      </c>
      <c r="O5134" t="s">
        <v>87</v>
      </c>
      <c r="P5134" t="s">
        <v>46</v>
      </c>
      <c r="Q5134" t="s">
        <v>50</v>
      </c>
      <c r="R5134">
        <v>17939</v>
      </c>
      <c r="S5134">
        <v>99292.365000000005</v>
      </c>
      <c r="T5134">
        <v>144966.8529</v>
      </c>
      <c r="U5134">
        <v>45674.487899999993</v>
      </c>
      <c r="AX5134" t="s">
        <v>31</v>
      </c>
      <c r="AY5134">
        <v>2019</v>
      </c>
      <c r="AZ5134">
        <v>1</v>
      </c>
      <c r="BA5134" t="s">
        <v>38</v>
      </c>
      <c r="BB5134" t="s">
        <v>82</v>
      </c>
      <c r="BC5134" t="s">
        <v>75</v>
      </c>
      <c r="BD5134" t="s">
        <v>87</v>
      </c>
      <c r="BE5134" t="s">
        <v>51</v>
      </c>
      <c r="BF5134" t="s">
        <v>54</v>
      </c>
      <c r="BG5134">
        <v>14395</v>
      </c>
      <c r="BH5134">
        <v>32244.799999999999</v>
      </c>
      <c r="BI5134">
        <v>48367.199999999997</v>
      </c>
      <c r="BJ5134">
        <v>16122.399999999998</v>
      </c>
    </row>
    <row r="5135" spans="11:62" x14ac:dyDescent="0.15">
      <c r="K5135">
        <v>2019</v>
      </c>
      <c r="L5135" t="s">
        <v>31</v>
      </c>
      <c r="M5135" t="s">
        <v>82</v>
      </c>
      <c r="N5135" t="s">
        <v>75</v>
      </c>
      <c r="O5135" t="s">
        <v>87</v>
      </c>
      <c r="P5135" t="s">
        <v>51</v>
      </c>
      <c r="Q5135" t="s">
        <v>52</v>
      </c>
      <c r="R5135">
        <v>13954</v>
      </c>
      <c r="S5135">
        <v>88203.233999999997</v>
      </c>
      <c r="T5135">
        <v>131422.81865999999</v>
      </c>
      <c r="U5135">
        <v>43219.584659999993</v>
      </c>
      <c r="AX5135" t="s">
        <v>31</v>
      </c>
      <c r="AY5135">
        <v>2019</v>
      </c>
      <c r="AZ5135">
        <v>1</v>
      </c>
      <c r="BA5135" t="s">
        <v>38</v>
      </c>
      <c r="BB5135" t="s">
        <v>82</v>
      </c>
      <c r="BC5135" t="s">
        <v>75</v>
      </c>
      <c r="BD5135" t="s">
        <v>87</v>
      </c>
      <c r="BE5135" t="s">
        <v>51</v>
      </c>
      <c r="BF5135" t="s">
        <v>55</v>
      </c>
      <c r="BG5135">
        <v>16732</v>
      </c>
      <c r="BH5135">
        <v>101998.272</v>
      </c>
      <c r="BI5135">
        <v>143817.56352</v>
      </c>
      <c r="BJ5135">
        <v>41819.291519999999</v>
      </c>
    </row>
    <row r="5136" spans="11:62" x14ac:dyDescent="0.15">
      <c r="K5136">
        <v>2019</v>
      </c>
      <c r="L5136" t="s">
        <v>31</v>
      </c>
      <c r="M5136" t="s">
        <v>82</v>
      </c>
      <c r="N5136" t="s">
        <v>75</v>
      </c>
      <c r="O5136" t="s">
        <v>87</v>
      </c>
      <c r="P5136" t="s">
        <v>51</v>
      </c>
      <c r="Q5136" t="s">
        <v>53</v>
      </c>
      <c r="R5136">
        <v>19858</v>
      </c>
      <c r="S5136">
        <v>174194.37599999999</v>
      </c>
      <c r="T5136">
        <v>219484.91376</v>
      </c>
      <c r="U5136">
        <v>45290.537760000007</v>
      </c>
      <c r="AX5136" t="s">
        <v>31</v>
      </c>
      <c r="AY5136">
        <v>2019</v>
      </c>
      <c r="AZ5136">
        <v>1</v>
      </c>
      <c r="BA5136" t="s">
        <v>38</v>
      </c>
      <c r="BB5136" t="s">
        <v>82</v>
      </c>
      <c r="BC5136" t="s">
        <v>75</v>
      </c>
      <c r="BD5136" t="s">
        <v>87</v>
      </c>
      <c r="BE5136" t="s">
        <v>56</v>
      </c>
      <c r="BF5136" t="s">
        <v>57</v>
      </c>
      <c r="BG5136">
        <v>16261</v>
      </c>
      <c r="BH5136">
        <v>234142.13900000002</v>
      </c>
      <c r="BI5136">
        <v>290336.25236000004</v>
      </c>
      <c r="BJ5136">
        <v>56194.113360000018</v>
      </c>
    </row>
    <row r="5137" spans="11:62" x14ac:dyDescent="0.15">
      <c r="K5137">
        <v>2019</v>
      </c>
      <c r="L5137" t="s">
        <v>31</v>
      </c>
      <c r="M5137" t="s">
        <v>82</v>
      </c>
      <c r="N5137" t="s">
        <v>75</v>
      </c>
      <c r="O5137" t="s">
        <v>87</v>
      </c>
      <c r="P5137" t="s">
        <v>51</v>
      </c>
      <c r="Q5137" t="s">
        <v>54</v>
      </c>
      <c r="R5137">
        <v>14395</v>
      </c>
      <c r="S5137">
        <v>32244.799999999999</v>
      </c>
      <c r="T5137">
        <v>48367.199999999997</v>
      </c>
      <c r="U5137">
        <v>16122.399999999998</v>
      </c>
      <c r="AX5137" t="s">
        <v>31</v>
      </c>
      <c r="AY5137">
        <v>2019</v>
      </c>
      <c r="AZ5137">
        <v>1</v>
      </c>
      <c r="BA5137" t="s">
        <v>38</v>
      </c>
      <c r="BB5137" t="s">
        <v>82</v>
      </c>
      <c r="BC5137" t="s">
        <v>75</v>
      </c>
      <c r="BD5137" t="s">
        <v>87</v>
      </c>
      <c r="BE5137" t="s">
        <v>56</v>
      </c>
      <c r="BF5137" t="s">
        <v>58</v>
      </c>
      <c r="BG5137">
        <v>16779</v>
      </c>
      <c r="BH5137">
        <v>159400.5</v>
      </c>
      <c r="BI5137">
        <v>234318.73499999999</v>
      </c>
      <c r="BJ5137">
        <v>74918.234999999986</v>
      </c>
    </row>
    <row r="5138" spans="11:62" x14ac:dyDescent="0.15">
      <c r="K5138">
        <v>2019</v>
      </c>
      <c r="L5138" t="s">
        <v>31</v>
      </c>
      <c r="M5138" t="s">
        <v>82</v>
      </c>
      <c r="N5138" t="s">
        <v>75</v>
      </c>
      <c r="O5138" t="s">
        <v>87</v>
      </c>
      <c r="P5138" t="s">
        <v>51</v>
      </c>
      <c r="Q5138" t="s">
        <v>55</v>
      </c>
      <c r="R5138">
        <v>16732</v>
      </c>
      <c r="S5138">
        <v>101998.272</v>
      </c>
      <c r="T5138">
        <v>143817.56352</v>
      </c>
      <c r="U5138">
        <v>41819.291519999999</v>
      </c>
      <c r="AX5138" t="s">
        <v>31</v>
      </c>
      <c r="AY5138">
        <v>2019</v>
      </c>
      <c r="AZ5138">
        <v>1</v>
      </c>
      <c r="BA5138" t="s">
        <v>38</v>
      </c>
      <c r="BB5138" t="s">
        <v>82</v>
      </c>
      <c r="BC5138" t="s">
        <v>75</v>
      </c>
      <c r="BD5138" t="s">
        <v>87</v>
      </c>
      <c r="BE5138" t="s">
        <v>56</v>
      </c>
      <c r="BF5138" t="s">
        <v>59</v>
      </c>
      <c r="BG5138">
        <v>9053</v>
      </c>
      <c r="BH5138">
        <v>19717.433999999997</v>
      </c>
      <c r="BI5138">
        <v>29576.150999999998</v>
      </c>
      <c r="BJ5138">
        <v>9858.7170000000006</v>
      </c>
    </row>
    <row r="5139" spans="11:62" x14ac:dyDescent="0.15">
      <c r="K5139">
        <v>2019</v>
      </c>
      <c r="L5139" t="s">
        <v>31</v>
      </c>
      <c r="M5139" t="s">
        <v>82</v>
      </c>
      <c r="N5139" t="s">
        <v>75</v>
      </c>
      <c r="O5139" t="s">
        <v>87</v>
      </c>
      <c r="P5139" t="s">
        <v>56</v>
      </c>
      <c r="Q5139" t="s">
        <v>57</v>
      </c>
      <c r="R5139">
        <v>16261</v>
      </c>
      <c r="S5139">
        <v>234142.13900000002</v>
      </c>
      <c r="T5139">
        <v>290336.25236000004</v>
      </c>
      <c r="U5139">
        <v>56194.113360000018</v>
      </c>
      <c r="AX5139" t="s">
        <v>31</v>
      </c>
      <c r="AY5139">
        <v>2019</v>
      </c>
      <c r="AZ5139">
        <v>1</v>
      </c>
      <c r="BA5139" t="s">
        <v>38</v>
      </c>
      <c r="BB5139" t="s">
        <v>82</v>
      </c>
      <c r="BC5139" t="s">
        <v>75</v>
      </c>
      <c r="BD5139" t="s">
        <v>88</v>
      </c>
      <c r="BE5139" t="s">
        <v>46</v>
      </c>
      <c r="BF5139" t="s">
        <v>47</v>
      </c>
      <c r="BG5139">
        <v>19900</v>
      </c>
      <c r="BH5139">
        <v>27362.5</v>
      </c>
      <c r="BI5139">
        <v>39675.625</v>
      </c>
      <c r="BJ5139">
        <v>12313.125</v>
      </c>
    </row>
    <row r="5140" spans="11:62" x14ac:dyDescent="0.15">
      <c r="K5140">
        <v>2019</v>
      </c>
      <c r="L5140" t="s">
        <v>31</v>
      </c>
      <c r="M5140" t="s">
        <v>82</v>
      </c>
      <c r="N5140" t="s">
        <v>75</v>
      </c>
      <c r="O5140" t="s">
        <v>87</v>
      </c>
      <c r="P5140" t="s">
        <v>56</v>
      </c>
      <c r="Q5140" t="s">
        <v>58</v>
      </c>
      <c r="R5140">
        <v>16779</v>
      </c>
      <c r="S5140">
        <v>159400.5</v>
      </c>
      <c r="T5140">
        <v>234318.73499999999</v>
      </c>
      <c r="U5140">
        <v>74918.234999999986</v>
      </c>
      <c r="AX5140" t="s">
        <v>31</v>
      </c>
      <c r="AY5140">
        <v>2019</v>
      </c>
      <c r="AZ5140">
        <v>1</v>
      </c>
      <c r="BA5140" t="s">
        <v>38</v>
      </c>
      <c r="BB5140" t="s">
        <v>82</v>
      </c>
      <c r="BC5140" t="s">
        <v>75</v>
      </c>
      <c r="BD5140" t="s">
        <v>88</v>
      </c>
      <c r="BE5140" t="s">
        <v>46</v>
      </c>
      <c r="BF5140" t="s">
        <v>48</v>
      </c>
      <c r="BG5140">
        <v>14375</v>
      </c>
      <c r="BH5140">
        <v>54553.125</v>
      </c>
      <c r="BI5140">
        <v>80193.09375</v>
      </c>
      <c r="BJ5140">
        <v>25639.96875</v>
      </c>
    </row>
    <row r="5141" spans="11:62" x14ac:dyDescent="0.15">
      <c r="K5141">
        <v>2019</v>
      </c>
      <c r="L5141" t="s">
        <v>31</v>
      </c>
      <c r="M5141" t="s">
        <v>82</v>
      </c>
      <c r="N5141" t="s">
        <v>75</v>
      </c>
      <c r="O5141" t="s">
        <v>87</v>
      </c>
      <c r="P5141" t="s">
        <v>56</v>
      </c>
      <c r="Q5141" t="s">
        <v>59</v>
      </c>
      <c r="R5141">
        <v>9053</v>
      </c>
      <c r="S5141">
        <v>19717.433999999997</v>
      </c>
      <c r="T5141">
        <v>29576.150999999998</v>
      </c>
      <c r="U5141">
        <v>9858.7170000000006</v>
      </c>
      <c r="AX5141" t="s">
        <v>31</v>
      </c>
      <c r="AY5141">
        <v>2019</v>
      </c>
      <c r="AZ5141">
        <v>1</v>
      </c>
      <c r="BA5141" t="s">
        <v>38</v>
      </c>
      <c r="BB5141" t="s">
        <v>82</v>
      </c>
      <c r="BC5141" t="s">
        <v>75</v>
      </c>
      <c r="BD5141" t="s">
        <v>88</v>
      </c>
      <c r="BE5141" t="s">
        <v>46</v>
      </c>
      <c r="BF5141" t="s">
        <v>49</v>
      </c>
      <c r="BG5141">
        <v>19985</v>
      </c>
      <c r="BH5141">
        <v>67229.539999999994</v>
      </c>
      <c r="BI5141">
        <v>83364.629599999986</v>
      </c>
      <c r="BJ5141">
        <v>16135.089599999992</v>
      </c>
    </row>
    <row r="5142" spans="11:62" x14ac:dyDescent="0.15">
      <c r="K5142">
        <v>2019</v>
      </c>
      <c r="L5142" t="s">
        <v>31</v>
      </c>
      <c r="M5142" t="s">
        <v>82</v>
      </c>
      <c r="N5142" t="s">
        <v>75</v>
      </c>
      <c r="O5142" t="s">
        <v>88</v>
      </c>
      <c r="P5142" t="s">
        <v>46</v>
      </c>
      <c r="Q5142" t="s">
        <v>47</v>
      </c>
      <c r="R5142">
        <v>19900</v>
      </c>
      <c r="S5142">
        <v>27362.5</v>
      </c>
      <c r="T5142">
        <v>39675.625</v>
      </c>
      <c r="U5142">
        <v>12313.125</v>
      </c>
      <c r="AX5142" t="s">
        <v>31</v>
      </c>
      <c r="AY5142">
        <v>2019</v>
      </c>
      <c r="AZ5142">
        <v>1</v>
      </c>
      <c r="BA5142" t="s">
        <v>38</v>
      </c>
      <c r="BB5142" t="s">
        <v>82</v>
      </c>
      <c r="BC5142" t="s">
        <v>75</v>
      </c>
      <c r="BD5142" t="s">
        <v>88</v>
      </c>
      <c r="BE5142" t="s">
        <v>46</v>
      </c>
      <c r="BF5142" t="s">
        <v>50</v>
      </c>
      <c r="BG5142">
        <v>8382</v>
      </c>
      <c r="BH5142">
        <v>47148.75</v>
      </c>
      <c r="BI5142">
        <v>62236.35</v>
      </c>
      <c r="BJ5142">
        <v>15087.599999999999</v>
      </c>
    </row>
    <row r="5143" spans="11:62" x14ac:dyDescent="0.15">
      <c r="K5143">
        <v>2019</v>
      </c>
      <c r="L5143" t="s">
        <v>31</v>
      </c>
      <c r="M5143" t="s">
        <v>82</v>
      </c>
      <c r="N5143" t="s">
        <v>75</v>
      </c>
      <c r="O5143" t="s">
        <v>88</v>
      </c>
      <c r="P5143" t="s">
        <v>46</v>
      </c>
      <c r="Q5143" t="s">
        <v>48</v>
      </c>
      <c r="R5143">
        <v>14375</v>
      </c>
      <c r="S5143">
        <v>54553.125</v>
      </c>
      <c r="T5143">
        <v>80193.09375</v>
      </c>
      <c r="U5143">
        <v>25639.96875</v>
      </c>
      <c r="AX5143" t="s">
        <v>31</v>
      </c>
      <c r="AY5143">
        <v>2019</v>
      </c>
      <c r="AZ5143">
        <v>1</v>
      </c>
      <c r="BA5143" t="s">
        <v>38</v>
      </c>
      <c r="BB5143" t="s">
        <v>82</v>
      </c>
      <c r="BC5143" t="s">
        <v>75</v>
      </c>
      <c r="BD5143" t="s">
        <v>88</v>
      </c>
      <c r="BE5143" t="s">
        <v>51</v>
      </c>
      <c r="BF5143" t="s">
        <v>52</v>
      </c>
      <c r="BG5143">
        <v>6493</v>
      </c>
      <c r="BH5143">
        <v>35951.741000000002</v>
      </c>
      <c r="BI5143">
        <v>52489.541860000005</v>
      </c>
      <c r="BJ5143">
        <v>16537.800860000003</v>
      </c>
    </row>
    <row r="5144" spans="11:62" x14ac:dyDescent="0.15">
      <c r="K5144">
        <v>2019</v>
      </c>
      <c r="L5144" t="s">
        <v>31</v>
      </c>
      <c r="M5144" t="s">
        <v>82</v>
      </c>
      <c r="N5144" t="s">
        <v>75</v>
      </c>
      <c r="O5144" t="s">
        <v>88</v>
      </c>
      <c r="P5144" t="s">
        <v>46</v>
      </c>
      <c r="Q5144" t="s">
        <v>49</v>
      </c>
      <c r="R5144">
        <v>19985</v>
      </c>
      <c r="S5144">
        <v>67229.539999999994</v>
      </c>
      <c r="T5144">
        <v>83364.629599999986</v>
      </c>
      <c r="U5144">
        <v>16135.089599999992</v>
      </c>
      <c r="AX5144" t="s">
        <v>31</v>
      </c>
      <c r="AY5144">
        <v>2019</v>
      </c>
      <c r="AZ5144">
        <v>1</v>
      </c>
      <c r="BA5144" t="s">
        <v>38</v>
      </c>
      <c r="BB5144" t="s">
        <v>82</v>
      </c>
      <c r="BC5144" t="s">
        <v>75</v>
      </c>
      <c r="BD5144" t="s">
        <v>88</v>
      </c>
      <c r="BE5144" t="s">
        <v>51</v>
      </c>
      <c r="BF5144" t="s">
        <v>53</v>
      </c>
      <c r="BG5144">
        <v>10051</v>
      </c>
      <c r="BH5144">
        <v>88167.372000000018</v>
      </c>
      <c r="BI5144">
        <v>119025.95220000003</v>
      </c>
      <c r="BJ5144">
        <v>30858.580200000011</v>
      </c>
    </row>
    <row r="5145" spans="11:62" x14ac:dyDescent="0.15">
      <c r="K5145">
        <v>2019</v>
      </c>
      <c r="L5145" t="s">
        <v>31</v>
      </c>
      <c r="M5145" t="s">
        <v>82</v>
      </c>
      <c r="N5145" t="s">
        <v>75</v>
      </c>
      <c r="O5145" t="s">
        <v>88</v>
      </c>
      <c r="P5145" t="s">
        <v>46</v>
      </c>
      <c r="Q5145" t="s">
        <v>50</v>
      </c>
      <c r="R5145">
        <v>8382</v>
      </c>
      <c r="S5145">
        <v>47148.75</v>
      </c>
      <c r="T5145">
        <v>62236.35</v>
      </c>
      <c r="U5145">
        <v>15087.599999999999</v>
      </c>
      <c r="AX5145" t="s">
        <v>31</v>
      </c>
      <c r="AY5145">
        <v>2019</v>
      </c>
      <c r="AZ5145">
        <v>1</v>
      </c>
      <c r="BA5145" t="s">
        <v>38</v>
      </c>
      <c r="BB5145" t="s">
        <v>82</v>
      </c>
      <c r="BC5145" t="s">
        <v>75</v>
      </c>
      <c r="BD5145" t="s">
        <v>88</v>
      </c>
      <c r="BE5145" t="s">
        <v>51</v>
      </c>
      <c r="BF5145" t="s">
        <v>54</v>
      </c>
      <c r="BG5145">
        <v>6865</v>
      </c>
      <c r="BH5145">
        <v>16750.599999999999</v>
      </c>
      <c r="BI5145">
        <v>24790.887999999999</v>
      </c>
      <c r="BJ5145">
        <v>8040.2880000000005</v>
      </c>
    </row>
    <row r="5146" spans="11:62" x14ac:dyDescent="0.15">
      <c r="K5146">
        <v>2019</v>
      </c>
      <c r="L5146" t="s">
        <v>31</v>
      </c>
      <c r="M5146" t="s">
        <v>82</v>
      </c>
      <c r="N5146" t="s">
        <v>75</v>
      </c>
      <c r="O5146" t="s">
        <v>88</v>
      </c>
      <c r="P5146" t="s">
        <v>51</v>
      </c>
      <c r="Q5146" t="s">
        <v>52</v>
      </c>
      <c r="R5146">
        <v>6493</v>
      </c>
      <c r="S5146">
        <v>35951.741000000002</v>
      </c>
      <c r="T5146">
        <v>52489.541860000005</v>
      </c>
      <c r="U5146">
        <v>16537.800860000003</v>
      </c>
      <c r="AX5146" t="s">
        <v>31</v>
      </c>
      <c r="AY5146">
        <v>2019</v>
      </c>
      <c r="AZ5146">
        <v>1</v>
      </c>
      <c r="BA5146" t="s">
        <v>38</v>
      </c>
      <c r="BB5146" t="s">
        <v>82</v>
      </c>
      <c r="BC5146" t="s">
        <v>75</v>
      </c>
      <c r="BD5146" t="s">
        <v>88</v>
      </c>
      <c r="BE5146" t="s">
        <v>51</v>
      </c>
      <c r="BF5146" t="s">
        <v>55</v>
      </c>
      <c r="BG5146">
        <v>17721</v>
      </c>
      <c r="BH5146">
        <v>106326</v>
      </c>
      <c r="BI5146">
        <v>130780.98</v>
      </c>
      <c r="BJ5146">
        <v>24454.979999999996</v>
      </c>
    </row>
    <row r="5147" spans="11:62" x14ac:dyDescent="0.15">
      <c r="K5147">
        <v>2019</v>
      </c>
      <c r="L5147" t="s">
        <v>31</v>
      </c>
      <c r="M5147" t="s">
        <v>82</v>
      </c>
      <c r="N5147" t="s">
        <v>75</v>
      </c>
      <c r="O5147" t="s">
        <v>88</v>
      </c>
      <c r="P5147" t="s">
        <v>51</v>
      </c>
      <c r="Q5147" t="s">
        <v>53</v>
      </c>
      <c r="R5147">
        <v>10051</v>
      </c>
      <c r="S5147">
        <v>88167.372000000018</v>
      </c>
      <c r="T5147">
        <v>119025.95220000003</v>
      </c>
      <c r="U5147">
        <v>30858.580200000011</v>
      </c>
      <c r="AX5147" t="s">
        <v>31</v>
      </c>
      <c r="AY5147">
        <v>2019</v>
      </c>
      <c r="AZ5147">
        <v>1</v>
      </c>
      <c r="BA5147" t="s">
        <v>38</v>
      </c>
      <c r="BB5147" t="s">
        <v>82</v>
      </c>
      <c r="BC5147" t="s">
        <v>75</v>
      </c>
      <c r="BD5147" t="s">
        <v>88</v>
      </c>
      <c r="BE5147" t="s">
        <v>56</v>
      </c>
      <c r="BF5147" t="s">
        <v>57</v>
      </c>
      <c r="BG5147">
        <v>9285</v>
      </c>
      <c r="BH5147">
        <v>139312.14000000001</v>
      </c>
      <c r="BI5147">
        <v>206181.96720000001</v>
      </c>
      <c r="BJ5147">
        <v>66869.8272</v>
      </c>
    </row>
    <row r="5148" spans="11:62" x14ac:dyDescent="0.15">
      <c r="K5148">
        <v>2019</v>
      </c>
      <c r="L5148" t="s">
        <v>31</v>
      </c>
      <c r="M5148" t="s">
        <v>82</v>
      </c>
      <c r="N5148" t="s">
        <v>75</v>
      </c>
      <c r="O5148" t="s">
        <v>88</v>
      </c>
      <c r="P5148" t="s">
        <v>51</v>
      </c>
      <c r="Q5148" t="s">
        <v>54</v>
      </c>
      <c r="R5148">
        <v>6865</v>
      </c>
      <c r="S5148">
        <v>16750.599999999999</v>
      </c>
      <c r="T5148">
        <v>24790.887999999999</v>
      </c>
      <c r="U5148">
        <v>8040.2880000000005</v>
      </c>
      <c r="AX5148" t="s">
        <v>31</v>
      </c>
      <c r="AY5148">
        <v>2019</v>
      </c>
      <c r="AZ5148">
        <v>1</v>
      </c>
      <c r="BA5148" t="s">
        <v>38</v>
      </c>
      <c r="BB5148" t="s">
        <v>82</v>
      </c>
      <c r="BC5148" t="s">
        <v>75</v>
      </c>
      <c r="BD5148" t="s">
        <v>88</v>
      </c>
      <c r="BE5148" t="s">
        <v>56</v>
      </c>
      <c r="BF5148" t="s">
        <v>58</v>
      </c>
      <c r="BG5148">
        <v>5932</v>
      </c>
      <c r="BH5148">
        <v>54550.671999999991</v>
      </c>
      <c r="BI5148">
        <v>80734.994559999977</v>
      </c>
      <c r="BJ5148">
        <v>26184.322559999986</v>
      </c>
    </row>
    <row r="5149" spans="11:62" x14ac:dyDescent="0.15">
      <c r="K5149">
        <v>2019</v>
      </c>
      <c r="L5149" t="s">
        <v>31</v>
      </c>
      <c r="M5149" t="s">
        <v>82</v>
      </c>
      <c r="N5149" t="s">
        <v>75</v>
      </c>
      <c r="O5149" t="s">
        <v>88</v>
      </c>
      <c r="P5149" t="s">
        <v>51</v>
      </c>
      <c r="Q5149" t="s">
        <v>55</v>
      </c>
      <c r="R5149">
        <v>17721</v>
      </c>
      <c r="S5149">
        <v>106326</v>
      </c>
      <c r="T5149">
        <v>130780.98</v>
      </c>
      <c r="U5149">
        <v>24454.979999999996</v>
      </c>
      <c r="AX5149" t="s">
        <v>31</v>
      </c>
      <c r="AY5149">
        <v>2019</v>
      </c>
      <c r="AZ5149">
        <v>1</v>
      </c>
      <c r="BA5149" t="s">
        <v>38</v>
      </c>
      <c r="BB5149" t="s">
        <v>82</v>
      </c>
      <c r="BC5149" t="s">
        <v>75</v>
      </c>
      <c r="BD5149" t="s">
        <v>88</v>
      </c>
      <c r="BE5149" t="s">
        <v>56</v>
      </c>
      <c r="BF5149" t="s">
        <v>59</v>
      </c>
      <c r="BG5149">
        <v>11091</v>
      </c>
      <c r="BH5149">
        <v>24555.473999999998</v>
      </c>
      <c r="BI5149">
        <v>32413.22568</v>
      </c>
      <c r="BJ5149">
        <v>7857.7516800000012</v>
      </c>
    </row>
    <row r="5150" spans="11:62" x14ac:dyDescent="0.15">
      <c r="K5150">
        <v>2019</v>
      </c>
      <c r="L5150" t="s">
        <v>31</v>
      </c>
      <c r="M5150" t="s">
        <v>82</v>
      </c>
      <c r="N5150" t="s">
        <v>75</v>
      </c>
      <c r="O5150" t="s">
        <v>88</v>
      </c>
      <c r="P5150" t="s">
        <v>56</v>
      </c>
      <c r="Q5150" t="s">
        <v>57</v>
      </c>
      <c r="R5150">
        <v>9285</v>
      </c>
      <c r="S5150">
        <v>139312.14000000001</v>
      </c>
      <c r="T5150">
        <v>206181.96720000001</v>
      </c>
      <c r="U5150">
        <v>66869.8272</v>
      </c>
      <c r="AX5150" t="s">
        <v>31</v>
      </c>
      <c r="AY5150">
        <v>2019</v>
      </c>
      <c r="AZ5150">
        <v>1</v>
      </c>
      <c r="BA5150" t="s">
        <v>38</v>
      </c>
      <c r="BB5150" t="s">
        <v>89</v>
      </c>
      <c r="BC5150" t="s">
        <v>90</v>
      </c>
      <c r="BD5150" t="s">
        <v>91</v>
      </c>
      <c r="BE5150" t="s">
        <v>46</v>
      </c>
      <c r="BF5150" t="s">
        <v>47</v>
      </c>
      <c r="BG5150">
        <v>18092</v>
      </c>
      <c r="BH5150">
        <v>23682.428000000004</v>
      </c>
      <c r="BI5150">
        <v>30787.156400000007</v>
      </c>
      <c r="BJ5150">
        <v>7104.7284000000036</v>
      </c>
    </row>
    <row r="5151" spans="11:62" x14ac:dyDescent="0.15">
      <c r="K5151">
        <v>2019</v>
      </c>
      <c r="L5151" t="s">
        <v>31</v>
      </c>
      <c r="M5151" t="s">
        <v>82</v>
      </c>
      <c r="N5151" t="s">
        <v>75</v>
      </c>
      <c r="O5151" t="s">
        <v>88</v>
      </c>
      <c r="P5151" t="s">
        <v>56</v>
      </c>
      <c r="Q5151" t="s">
        <v>58</v>
      </c>
      <c r="R5151">
        <v>5932</v>
      </c>
      <c r="S5151">
        <v>54550.671999999991</v>
      </c>
      <c r="T5151">
        <v>80734.994559999977</v>
      </c>
      <c r="U5151">
        <v>26184.322559999986</v>
      </c>
      <c r="AX5151" t="s">
        <v>31</v>
      </c>
      <c r="AY5151">
        <v>2019</v>
      </c>
      <c r="AZ5151">
        <v>1</v>
      </c>
      <c r="BA5151" t="s">
        <v>38</v>
      </c>
      <c r="BB5151" t="s">
        <v>89</v>
      </c>
      <c r="BC5151" t="s">
        <v>90</v>
      </c>
      <c r="BD5151" t="s">
        <v>91</v>
      </c>
      <c r="BE5151" t="s">
        <v>46</v>
      </c>
      <c r="BF5151" t="s">
        <v>48</v>
      </c>
      <c r="BG5151">
        <v>13227</v>
      </c>
      <c r="BH5151">
        <v>53251.902000000002</v>
      </c>
      <c r="BI5151">
        <v>67629.915540000002</v>
      </c>
      <c r="BJ5151">
        <v>14378.01354</v>
      </c>
    </row>
    <row r="5152" spans="11:62" x14ac:dyDescent="0.15">
      <c r="K5152">
        <v>2019</v>
      </c>
      <c r="L5152" t="s">
        <v>31</v>
      </c>
      <c r="M5152" t="s">
        <v>82</v>
      </c>
      <c r="N5152" t="s">
        <v>75</v>
      </c>
      <c r="O5152" t="s">
        <v>88</v>
      </c>
      <c r="P5152" t="s">
        <v>56</v>
      </c>
      <c r="Q5152" t="s">
        <v>59</v>
      </c>
      <c r="R5152">
        <v>11091</v>
      </c>
      <c r="S5152">
        <v>24555.473999999998</v>
      </c>
      <c r="T5152">
        <v>32413.22568</v>
      </c>
      <c r="U5152">
        <v>7857.7516800000012</v>
      </c>
      <c r="AX5152" t="s">
        <v>31</v>
      </c>
      <c r="AY5152">
        <v>2019</v>
      </c>
      <c r="AZ5152">
        <v>1</v>
      </c>
      <c r="BA5152" t="s">
        <v>38</v>
      </c>
      <c r="BB5152" t="s">
        <v>89</v>
      </c>
      <c r="BC5152" t="s">
        <v>90</v>
      </c>
      <c r="BD5152" t="s">
        <v>91</v>
      </c>
      <c r="BE5152" t="s">
        <v>46</v>
      </c>
      <c r="BF5152" t="s">
        <v>49</v>
      </c>
      <c r="BG5152">
        <v>13377</v>
      </c>
      <c r="BH5152">
        <v>42672.62999999999</v>
      </c>
      <c r="BI5152">
        <v>60595.13459999999</v>
      </c>
      <c r="BJ5152">
        <v>17922.5046</v>
      </c>
    </row>
    <row r="5153" spans="11:62" x14ac:dyDescent="0.15">
      <c r="K5153">
        <v>2019</v>
      </c>
      <c r="L5153" t="s">
        <v>31</v>
      </c>
      <c r="M5153" t="s">
        <v>89</v>
      </c>
      <c r="N5153" t="s">
        <v>90</v>
      </c>
      <c r="O5153" t="s">
        <v>91</v>
      </c>
      <c r="P5153" t="s">
        <v>46</v>
      </c>
      <c r="Q5153" t="s">
        <v>47</v>
      </c>
      <c r="R5153">
        <v>18092</v>
      </c>
      <c r="S5153">
        <v>23682.428000000004</v>
      </c>
      <c r="T5153">
        <v>30787.156400000007</v>
      </c>
      <c r="U5153">
        <v>7104.7284000000036</v>
      </c>
      <c r="AX5153" t="s">
        <v>31</v>
      </c>
      <c r="AY5153">
        <v>2019</v>
      </c>
      <c r="AZ5153">
        <v>1</v>
      </c>
      <c r="BA5153" t="s">
        <v>38</v>
      </c>
      <c r="BB5153" t="s">
        <v>89</v>
      </c>
      <c r="BC5153" t="s">
        <v>90</v>
      </c>
      <c r="BD5153" t="s">
        <v>91</v>
      </c>
      <c r="BE5153" t="s">
        <v>46</v>
      </c>
      <c r="BF5153" t="s">
        <v>50</v>
      </c>
      <c r="BG5153">
        <v>14913</v>
      </c>
      <c r="BH5153">
        <v>75832.604999999996</v>
      </c>
      <c r="BI5153">
        <v>92515.778099999981</v>
      </c>
      <c r="BJ5153">
        <v>16683.173099999985</v>
      </c>
    </row>
    <row r="5154" spans="11:62" x14ac:dyDescent="0.15">
      <c r="K5154">
        <v>2019</v>
      </c>
      <c r="L5154" t="s">
        <v>31</v>
      </c>
      <c r="M5154" t="s">
        <v>89</v>
      </c>
      <c r="N5154" t="s">
        <v>90</v>
      </c>
      <c r="O5154" t="s">
        <v>91</v>
      </c>
      <c r="P5154" t="s">
        <v>46</v>
      </c>
      <c r="Q5154" t="s">
        <v>48</v>
      </c>
      <c r="R5154">
        <v>13227</v>
      </c>
      <c r="S5154">
        <v>53251.902000000002</v>
      </c>
      <c r="T5154">
        <v>67629.915540000002</v>
      </c>
      <c r="U5154">
        <v>14378.01354</v>
      </c>
      <c r="AX5154" t="s">
        <v>31</v>
      </c>
      <c r="AY5154">
        <v>2019</v>
      </c>
      <c r="AZ5154">
        <v>1</v>
      </c>
      <c r="BA5154" t="s">
        <v>38</v>
      </c>
      <c r="BB5154" t="s">
        <v>89</v>
      </c>
      <c r="BC5154" t="s">
        <v>90</v>
      </c>
      <c r="BD5154" t="s">
        <v>91</v>
      </c>
      <c r="BE5154" t="s">
        <v>51</v>
      </c>
      <c r="BF5154" t="s">
        <v>52</v>
      </c>
      <c r="BG5154">
        <v>12862</v>
      </c>
      <c r="BH5154">
        <v>78149.512000000002</v>
      </c>
      <c r="BI5154">
        <v>99249.880239999999</v>
      </c>
      <c r="BJ5154">
        <v>21100.368239999996</v>
      </c>
    </row>
    <row r="5155" spans="11:62" x14ac:dyDescent="0.15">
      <c r="K5155">
        <v>2019</v>
      </c>
      <c r="L5155" t="s">
        <v>31</v>
      </c>
      <c r="M5155" t="s">
        <v>89</v>
      </c>
      <c r="N5155" t="s">
        <v>90</v>
      </c>
      <c r="O5155" t="s">
        <v>91</v>
      </c>
      <c r="P5155" t="s">
        <v>46</v>
      </c>
      <c r="Q5155" t="s">
        <v>49</v>
      </c>
      <c r="R5155">
        <v>13377</v>
      </c>
      <c r="S5155">
        <v>42672.62999999999</v>
      </c>
      <c r="T5155">
        <v>60595.13459999999</v>
      </c>
      <c r="U5155">
        <v>17922.5046</v>
      </c>
      <c r="AX5155" t="s">
        <v>31</v>
      </c>
      <c r="AY5155">
        <v>2019</v>
      </c>
      <c r="AZ5155">
        <v>1</v>
      </c>
      <c r="BA5155" t="s">
        <v>38</v>
      </c>
      <c r="BB5155" t="s">
        <v>89</v>
      </c>
      <c r="BC5155" t="s">
        <v>90</v>
      </c>
      <c r="BD5155" t="s">
        <v>91</v>
      </c>
      <c r="BE5155" t="s">
        <v>51</v>
      </c>
      <c r="BF5155" t="s">
        <v>53</v>
      </c>
      <c r="BG5155">
        <v>12963</v>
      </c>
      <c r="BH5155">
        <v>103133.62799999998</v>
      </c>
      <c r="BI5155">
        <v>146449.75175999998</v>
      </c>
      <c r="BJ5155">
        <v>43316.123760000002</v>
      </c>
    </row>
    <row r="5156" spans="11:62" x14ac:dyDescent="0.15">
      <c r="K5156">
        <v>2019</v>
      </c>
      <c r="L5156" t="s">
        <v>31</v>
      </c>
      <c r="M5156" t="s">
        <v>89</v>
      </c>
      <c r="N5156" t="s">
        <v>90</v>
      </c>
      <c r="O5156" t="s">
        <v>91</v>
      </c>
      <c r="P5156" t="s">
        <v>46</v>
      </c>
      <c r="Q5156" t="s">
        <v>50</v>
      </c>
      <c r="R5156">
        <v>14913</v>
      </c>
      <c r="S5156">
        <v>75832.604999999996</v>
      </c>
      <c r="T5156">
        <v>92515.778099999981</v>
      </c>
      <c r="U5156">
        <v>16683.173099999985</v>
      </c>
      <c r="AX5156" t="s">
        <v>31</v>
      </c>
      <c r="AY5156">
        <v>2019</v>
      </c>
      <c r="AZ5156">
        <v>1</v>
      </c>
      <c r="BA5156" t="s">
        <v>38</v>
      </c>
      <c r="BB5156" t="s">
        <v>89</v>
      </c>
      <c r="BC5156" t="s">
        <v>90</v>
      </c>
      <c r="BD5156" t="s">
        <v>91</v>
      </c>
      <c r="BE5156" t="s">
        <v>51</v>
      </c>
      <c r="BF5156" t="s">
        <v>54</v>
      </c>
      <c r="BG5156">
        <v>8875</v>
      </c>
      <c r="BH5156">
        <v>21477.5</v>
      </c>
      <c r="BI5156">
        <v>26417.325000000001</v>
      </c>
      <c r="BJ5156">
        <v>4939.8250000000007</v>
      </c>
    </row>
    <row r="5157" spans="11:62" x14ac:dyDescent="0.15">
      <c r="K5157">
        <v>2019</v>
      </c>
      <c r="L5157" t="s">
        <v>31</v>
      </c>
      <c r="M5157" t="s">
        <v>89</v>
      </c>
      <c r="N5157" t="s">
        <v>90</v>
      </c>
      <c r="O5157" t="s">
        <v>91</v>
      </c>
      <c r="P5157" t="s">
        <v>51</v>
      </c>
      <c r="Q5157" t="s">
        <v>52</v>
      </c>
      <c r="R5157">
        <v>12862</v>
      </c>
      <c r="S5157">
        <v>78149.512000000002</v>
      </c>
      <c r="T5157">
        <v>99249.880239999999</v>
      </c>
      <c r="U5157">
        <v>21100.368239999996</v>
      </c>
      <c r="AX5157" t="s">
        <v>31</v>
      </c>
      <c r="AY5157">
        <v>2019</v>
      </c>
      <c r="AZ5157">
        <v>1</v>
      </c>
      <c r="BA5157" t="s">
        <v>38</v>
      </c>
      <c r="BB5157" t="s">
        <v>89</v>
      </c>
      <c r="BC5157" t="s">
        <v>90</v>
      </c>
      <c r="BD5157" t="s">
        <v>91</v>
      </c>
      <c r="BE5157" t="s">
        <v>51</v>
      </c>
      <c r="BF5157" t="s">
        <v>55</v>
      </c>
      <c r="BG5157">
        <v>14127</v>
      </c>
      <c r="BH5157">
        <v>83405.80799999999</v>
      </c>
      <c r="BI5157">
        <v>109261.60848</v>
      </c>
      <c r="BJ5157">
        <v>25855.800480000005</v>
      </c>
    </row>
    <row r="5158" spans="11:62" x14ac:dyDescent="0.15">
      <c r="K5158">
        <v>2019</v>
      </c>
      <c r="L5158" t="s">
        <v>31</v>
      </c>
      <c r="M5158" t="s">
        <v>89</v>
      </c>
      <c r="N5158" t="s">
        <v>90</v>
      </c>
      <c r="O5158" t="s">
        <v>91</v>
      </c>
      <c r="P5158" t="s">
        <v>51</v>
      </c>
      <c r="Q5158" t="s">
        <v>53</v>
      </c>
      <c r="R5158">
        <v>12963</v>
      </c>
      <c r="S5158">
        <v>103133.62799999998</v>
      </c>
      <c r="T5158">
        <v>146449.75175999998</v>
      </c>
      <c r="U5158">
        <v>43316.123760000002</v>
      </c>
      <c r="AX5158" t="s">
        <v>31</v>
      </c>
      <c r="AY5158">
        <v>2019</v>
      </c>
      <c r="AZ5158">
        <v>1</v>
      </c>
      <c r="BA5158" t="s">
        <v>38</v>
      </c>
      <c r="BB5158" t="s">
        <v>89</v>
      </c>
      <c r="BC5158" t="s">
        <v>90</v>
      </c>
      <c r="BD5158" t="s">
        <v>91</v>
      </c>
      <c r="BE5158" t="s">
        <v>56</v>
      </c>
      <c r="BF5158" t="s">
        <v>57</v>
      </c>
      <c r="BG5158">
        <v>5322</v>
      </c>
      <c r="BH5158">
        <v>74699.59199999999</v>
      </c>
      <c r="BI5158">
        <v>90386.506319999986</v>
      </c>
      <c r="BJ5158">
        <v>15686.914319999996</v>
      </c>
    </row>
    <row r="5159" spans="11:62" x14ac:dyDescent="0.15">
      <c r="K5159">
        <v>2019</v>
      </c>
      <c r="L5159" t="s">
        <v>31</v>
      </c>
      <c r="M5159" t="s">
        <v>89</v>
      </c>
      <c r="N5159" t="s">
        <v>90</v>
      </c>
      <c r="O5159" t="s">
        <v>91</v>
      </c>
      <c r="P5159" t="s">
        <v>51</v>
      </c>
      <c r="Q5159" t="s">
        <v>54</v>
      </c>
      <c r="R5159">
        <v>8875</v>
      </c>
      <c r="S5159">
        <v>21477.5</v>
      </c>
      <c r="T5159">
        <v>26417.325000000001</v>
      </c>
      <c r="U5159">
        <v>4939.8250000000007</v>
      </c>
      <c r="AX5159" t="s">
        <v>31</v>
      </c>
      <c r="AY5159">
        <v>2019</v>
      </c>
      <c r="AZ5159">
        <v>1</v>
      </c>
      <c r="BA5159" t="s">
        <v>38</v>
      </c>
      <c r="BB5159" t="s">
        <v>89</v>
      </c>
      <c r="BC5159" t="s">
        <v>90</v>
      </c>
      <c r="BD5159" t="s">
        <v>91</v>
      </c>
      <c r="BE5159" t="s">
        <v>56</v>
      </c>
      <c r="BF5159" t="s">
        <v>58</v>
      </c>
      <c r="BG5159">
        <v>12356</v>
      </c>
      <c r="BH5159">
        <v>107991.43999999999</v>
      </c>
      <c r="BI5159">
        <v>153347.84479999999</v>
      </c>
      <c r="BJ5159">
        <v>45356.404800000004</v>
      </c>
    </row>
    <row r="5160" spans="11:62" x14ac:dyDescent="0.15">
      <c r="K5160">
        <v>2019</v>
      </c>
      <c r="L5160" t="s">
        <v>31</v>
      </c>
      <c r="M5160" t="s">
        <v>89</v>
      </c>
      <c r="N5160" t="s">
        <v>90</v>
      </c>
      <c r="O5160" t="s">
        <v>91</v>
      </c>
      <c r="P5160" t="s">
        <v>51</v>
      </c>
      <c r="Q5160" t="s">
        <v>55</v>
      </c>
      <c r="R5160">
        <v>14127</v>
      </c>
      <c r="S5160">
        <v>83405.80799999999</v>
      </c>
      <c r="T5160">
        <v>109261.60848</v>
      </c>
      <c r="U5160">
        <v>25855.800480000005</v>
      </c>
      <c r="AX5160" t="s">
        <v>31</v>
      </c>
      <c r="AY5160">
        <v>2019</v>
      </c>
      <c r="AZ5160">
        <v>1</v>
      </c>
      <c r="BA5160" t="s">
        <v>38</v>
      </c>
      <c r="BB5160" t="s">
        <v>89</v>
      </c>
      <c r="BC5160" t="s">
        <v>90</v>
      </c>
      <c r="BD5160" t="s">
        <v>91</v>
      </c>
      <c r="BE5160" t="s">
        <v>56</v>
      </c>
      <c r="BF5160" t="s">
        <v>59</v>
      </c>
      <c r="BG5160">
        <v>18367</v>
      </c>
      <c r="BH5160">
        <v>40995.144</v>
      </c>
      <c r="BI5160">
        <v>59442.9588</v>
      </c>
      <c r="BJ5160">
        <v>18447.8148</v>
      </c>
    </row>
    <row r="5161" spans="11:62" x14ac:dyDescent="0.15">
      <c r="K5161">
        <v>2019</v>
      </c>
      <c r="L5161" t="s">
        <v>31</v>
      </c>
      <c r="M5161" t="s">
        <v>89</v>
      </c>
      <c r="N5161" t="s">
        <v>90</v>
      </c>
      <c r="O5161" t="s">
        <v>91</v>
      </c>
      <c r="P5161" t="s">
        <v>56</v>
      </c>
      <c r="Q5161" t="s">
        <v>57</v>
      </c>
      <c r="R5161">
        <v>5322</v>
      </c>
      <c r="S5161">
        <v>74699.59199999999</v>
      </c>
      <c r="T5161">
        <v>90386.506319999986</v>
      </c>
      <c r="U5161">
        <v>15686.914319999996</v>
      </c>
      <c r="AX5161" t="s">
        <v>31</v>
      </c>
      <c r="AY5161">
        <v>2019</v>
      </c>
      <c r="AZ5161">
        <v>1</v>
      </c>
      <c r="BA5161" t="s">
        <v>38</v>
      </c>
      <c r="BB5161" t="s">
        <v>89</v>
      </c>
      <c r="BC5161" t="s">
        <v>90</v>
      </c>
      <c r="BD5161" t="s">
        <v>92</v>
      </c>
      <c r="BE5161" t="s">
        <v>46</v>
      </c>
      <c r="BF5161" t="s">
        <v>47</v>
      </c>
      <c r="BG5161">
        <v>14803</v>
      </c>
      <c r="BH5161">
        <v>18725.795000000002</v>
      </c>
      <c r="BI5161">
        <v>23594.501700000004</v>
      </c>
      <c r="BJ5161">
        <v>4868.7067000000025</v>
      </c>
    </row>
    <row r="5162" spans="11:62" x14ac:dyDescent="0.15">
      <c r="K5162">
        <v>2019</v>
      </c>
      <c r="L5162" t="s">
        <v>31</v>
      </c>
      <c r="M5162" t="s">
        <v>89</v>
      </c>
      <c r="N5162" t="s">
        <v>90</v>
      </c>
      <c r="O5162" t="s">
        <v>91</v>
      </c>
      <c r="P5162" t="s">
        <v>56</v>
      </c>
      <c r="Q5162" t="s">
        <v>58</v>
      </c>
      <c r="R5162">
        <v>12356</v>
      </c>
      <c r="S5162">
        <v>107991.43999999999</v>
      </c>
      <c r="T5162">
        <v>153347.84479999999</v>
      </c>
      <c r="U5162">
        <v>45356.404800000004</v>
      </c>
      <c r="AX5162" t="s">
        <v>31</v>
      </c>
      <c r="AY5162">
        <v>2019</v>
      </c>
      <c r="AZ5162">
        <v>1</v>
      </c>
      <c r="BA5162" t="s">
        <v>38</v>
      </c>
      <c r="BB5162" t="s">
        <v>89</v>
      </c>
      <c r="BC5162" t="s">
        <v>90</v>
      </c>
      <c r="BD5162" t="s">
        <v>92</v>
      </c>
      <c r="BE5162" t="s">
        <v>46</v>
      </c>
      <c r="BF5162" t="s">
        <v>48</v>
      </c>
      <c r="BG5162">
        <v>12309</v>
      </c>
      <c r="BH5162">
        <v>48337.442999999999</v>
      </c>
      <c r="BI5162">
        <v>68639.16906</v>
      </c>
      <c r="BJ5162">
        <v>20301.726060000001</v>
      </c>
    </row>
    <row r="5163" spans="11:62" x14ac:dyDescent="0.15">
      <c r="K5163">
        <v>2019</v>
      </c>
      <c r="L5163" t="s">
        <v>31</v>
      </c>
      <c r="M5163" t="s">
        <v>89</v>
      </c>
      <c r="N5163" t="s">
        <v>90</v>
      </c>
      <c r="O5163" t="s">
        <v>91</v>
      </c>
      <c r="P5163" t="s">
        <v>56</v>
      </c>
      <c r="Q5163" t="s">
        <v>59</v>
      </c>
      <c r="R5163">
        <v>18367</v>
      </c>
      <c r="S5163">
        <v>40995.144</v>
      </c>
      <c r="T5163">
        <v>59442.9588</v>
      </c>
      <c r="U5163">
        <v>18447.8148</v>
      </c>
      <c r="AX5163" t="s">
        <v>31</v>
      </c>
      <c r="AY5163">
        <v>2019</v>
      </c>
      <c r="AZ5163">
        <v>1</v>
      </c>
      <c r="BA5163" t="s">
        <v>38</v>
      </c>
      <c r="BB5163" t="s">
        <v>89</v>
      </c>
      <c r="BC5163" t="s">
        <v>90</v>
      </c>
      <c r="BD5163" t="s">
        <v>92</v>
      </c>
      <c r="BE5163" t="s">
        <v>46</v>
      </c>
      <c r="BF5163" t="s">
        <v>49</v>
      </c>
      <c r="BG5163">
        <v>16017</v>
      </c>
      <c r="BH5163">
        <v>56668.145999999993</v>
      </c>
      <c r="BI5163">
        <v>81035.448779999992</v>
      </c>
      <c r="BJ5163">
        <v>24367.302779999998</v>
      </c>
    </row>
    <row r="5164" spans="11:62" x14ac:dyDescent="0.15">
      <c r="K5164">
        <v>2019</v>
      </c>
      <c r="L5164" t="s">
        <v>31</v>
      </c>
      <c r="M5164" t="s">
        <v>89</v>
      </c>
      <c r="N5164" t="s">
        <v>90</v>
      </c>
      <c r="O5164" t="s">
        <v>92</v>
      </c>
      <c r="P5164" t="s">
        <v>46</v>
      </c>
      <c r="Q5164" t="s">
        <v>47</v>
      </c>
      <c r="R5164">
        <v>14803</v>
      </c>
      <c r="S5164">
        <v>18725.795000000002</v>
      </c>
      <c r="T5164">
        <v>23594.501700000004</v>
      </c>
      <c r="U5164">
        <v>4868.7067000000025</v>
      </c>
      <c r="AX5164" t="s">
        <v>31</v>
      </c>
      <c r="AY5164">
        <v>2019</v>
      </c>
      <c r="AZ5164">
        <v>1</v>
      </c>
      <c r="BA5164" t="s">
        <v>38</v>
      </c>
      <c r="BB5164" t="s">
        <v>89</v>
      </c>
      <c r="BC5164" t="s">
        <v>90</v>
      </c>
      <c r="BD5164" t="s">
        <v>92</v>
      </c>
      <c r="BE5164" t="s">
        <v>46</v>
      </c>
      <c r="BF5164" t="s">
        <v>50</v>
      </c>
      <c r="BG5164">
        <v>9416</v>
      </c>
      <c r="BH5164">
        <v>54659.88</v>
      </c>
      <c r="BI5164">
        <v>77070.430800000002</v>
      </c>
      <c r="BJ5164">
        <v>22410.550800000005</v>
      </c>
    </row>
    <row r="5165" spans="11:62" x14ac:dyDescent="0.15">
      <c r="K5165">
        <v>2019</v>
      </c>
      <c r="L5165" t="s">
        <v>31</v>
      </c>
      <c r="M5165" t="s">
        <v>89</v>
      </c>
      <c r="N5165" t="s">
        <v>90</v>
      </c>
      <c r="O5165" t="s">
        <v>92</v>
      </c>
      <c r="P5165" t="s">
        <v>46</v>
      </c>
      <c r="Q5165" t="s">
        <v>48</v>
      </c>
      <c r="R5165">
        <v>12309</v>
      </c>
      <c r="S5165">
        <v>48337.442999999999</v>
      </c>
      <c r="T5165">
        <v>68639.16906</v>
      </c>
      <c r="U5165">
        <v>20301.726060000001</v>
      </c>
      <c r="AX5165" t="s">
        <v>31</v>
      </c>
      <c r="AY5165">
        <v>2019</v>
      </c>
      <c r="AZ5165">
        <v>1</v>
      </c>
      <c r="BA5165" t="s">
        <v>38</v>
      </c>
      <c r="BB5165" t="s">
        <v>89</v>
      </c>
      <c r="BC5165" t="s">
        <v>90</v>
      </c>
      <c r="BD5165" t="s">
        <v>92</v>
      </c>
      <c r="BE5165" t="s">
        <v>51</v>
      </c>
      <c r="BF5165" t="s">
        <v>52</v>
      </c>
      <c r="BG5165">
        <v>11873</v>
      </c>
      <c r="BH5165">
        <v>75631.010000000009</v>
      </c>
      <c r="BI5165">
        <v>95295.072600000014</v>
      </c>
      <c r="BJ5165">
        <v>19664.062600000005</v>
      </c>
    </row>
    <row r="5166" spans="11:62" x14ac:dyDescent="0.15">
      <c r="K5166">
        <v>2019</v>
      </c>
      <c r="L5166" t="s">
        <v>31</v>
      </c>
      <c r="M5166" t="s">
        <v>89</v>
      </c>
      <c r="N5166" t="s">
        <v>90</v>
      </c>
      <c r="O5166" t="s">
        <v>92</v>
      </c>
      <c r="P5166" t="s">
        <v>46</v>
      </c>
      <c r="Q5166" t="s">
        <v>49</v>
      </c>
      <c r="R5166">
        <v>16017</v>
      </c>
      <c r="S5166">
        <v>56668.145999999993</v>
      </c>
      <c r="T5166">
        <v>81035.448779999992</v>
      </c>
      <c r="U5166">
        <v>24367.302779999998</v>
      </c>
      <c r="AX5166" t="s">
        <v>31</v>
      </c>
      <c r="AY5166">
        <v>2019</v>
      </c>
      <c r="AZ5166">
        <v>1</v>
      </c>
      <c r="BA5166" t="s">
        <v>38</v>
      </c>
      <c r="BB5166" t="s">
        <v>89</v>
      </c>
      <c r="BC5166" t="s">
        <v>90</v>
      </c>
      <c r="BD5166" t="s">
        <v>92</v>
      </c>
      <c r="BE5166" t="s">
        <v>51</v>
      </c>
      <c r="BF5166" t="s">
        <v>53</v>
      </c>
      <c r="BG5166">
        <v>18528</v>
      </c>
      <c r="BH5166">
        <v>151188.48000000001</v>
      </c>
      <c r="BI5166">
        <v>185961.83040000004</v>
      </c>
      <c r="BJ5166">
        <v>34773.350400000025</v>
      </c>
    </row>
    <row r="5167" spans="11:62" x14ac:dyDescent="0.15">
      <c r="K5167">
        <v>2019</v>
      </c>
      <c r="L5167" t="s">
        <v>31</v>
      </c>
      <c r="M5167" t="s">
        <v>89</v>
      </c>
      <c r="N5167" t="s">
        <v>90</v>
      </c>
      <c r="O5167" t="s">
        <v>92</v>
      </c>
      <c r="P5167" t="s">
        <v>46</v>
      </c>
      <c r="Q5167" t="s">
        <v>50</v>
      </c>
      <c r="R5167">
        <v>9416</v>
      </c>
      <c r="S5167">
        <v>54659.88</v>
      </c>
      <c r="T5167">
        <v>77070.430800000002</v>
      </c>
      <c r="U5167">
        <v>22410.550800000005</v>
      </c>
      <c r="AX5167" t="s">
        <v>31</v>
      </c>
      <c r="AY5167">
        <v>2019</v>
      </c>
      <c r="AZ5167">
        <v>1</v>
      </c>
      <c r="BA5167" t="s">
        <v>38</v>
      </c>
      <c r="BB5167" t="s">
        <v>89</v>
      </c>
      <c r="BC5167" t="s">
        <v>90</v>
      </c>
      <c r="BD5167" t="s">
        <v>92</v>
      </c>
      <c r="BE5167" t="s">
        <v>51</v>
      </c>
      <c r="BF5167" t="s">
        <v>54</v>
      </c>
      <c r="BG5167">
        <v>18580</v>
      </c>
      <c r="BH5167">
        <v>47193.2</v>
      </c>
      <c r="BI5167">
        <v>65126.615999999995</v>
      </c>
      <c r="BJ5167">
        <v>17933.415999999997</v>
      </c>
    </row>
    <row r="5168" spans="11:62" x14ac:dyDescent="0.15">
      <c r="K5168">
        <v>2019</v>
      </c>
      <c r="L5168" t="s">
        <v>31</v>
      </c>
      <c r="M5168" t="s">
        <v>89</v>
      </c>
      <c r="N5168" t="s">
        <v>90</v>
      </c>
      <c r="O5168" t="s">
        <v>92</v>
      </c>
      <c r="P5168" t="s">
        <v>51</v>
      </c>
      <c r="Q5168" t="s">
        <v>52</v>
      </c>
      <c r="R5168">
        <v>11873</v>
      </c>
      <c r="S5168">
        <v>75631.010000000009</v>
      </c>
      <c r="T5168">
        <v>95295.072600000014</v>
      </c>
      <c r="U5168">
        <v>19664.062600000005</v>
      </c>
      <c r="AX5168" t="s">
        <v>31</v>
      </c>
      <c r="AY5168">
        <v>2019</v>
      </c>
      <c r="AZ5168">
        <v>1</v>
      </c>
      <c r="BA5168" t="s">
        <v>38</v>
      </c>
      <c r="BB5168" t="s">
        <v>89</v>
      </c>
      <c r="BC5168" t="s">
        <v>90</v>
      </c>
      <c r="BD5168" t="s">
        <v>92</v>
      </c>
      <c r="BE5168" t="s">
        <v>51</v>
      </c>
      <c r="BF5168" t="s">
        <v>55</v>
      </c>
      <c r="BG5168">
        <v>8390</v>
      </c>
      <c r="BH5168">
        <v>50742.720000000001</v>
      </c>
      <c r="BI5168">
        <v>60891.264000000003</v>
      </c>
      <c r="BJ5168">
        <v>10148.544000000002</v>
      </c>
    </row>
    <row r="5169" spans="11:62" x14ac:dyDescent="0.15">
      <c r="K5169">
        <v>2019</v>
      </c>
      <c r="L5169" t="s">
        <v>31</v>
      </c>
      <c r="M5169" t="s">
        <v>89</v>
      </c>
      <c r="N5169" t="s">
        <v>90</v>
      </c>
      <c r="O5169" t="s">
        <v>92</v>
      </c>
      <c r="P5169" t="s">
        <v>51</v>
      </c>
      <c r="Q5169" t="s">
        <v>53</v>
      </c>
      <c r="R5169">
        <v>18528</v>
      </c>
      <c r="S5169">
        <v>151188.48000000001</v>
      </c>
      <c r="T5169">
        <v>185961.83040000004</v>
      </c>
      <c r="U5169">
        <v>34773.350400000025</v>
      </c>
      <c r="AX5169" t="s">
        <v>31</v>
      </c>
      <c r="AY5169">
        <v>2019</v>
      </c>
      <c r="AZ5169">
        <v>1</v>
      </c>
      <c r="BA5169" t="s">
        <v>38</v>
      </c>
      <c r="BB5169" t="s">
        <v>89</v>
      </c>
      <c r="BC5169" t="s">
        <v>90</v>
      </c>
      <c r="BD5169" t="s">
        <v>92</v>
      </c>
      <c r="BE5169" t="s">
        <v>56</v>
      </c>
      <c r="BF5169" t="s">
        <v>57</v>
      </c>
      <c r="BG5169">
        <v>8926</v>
      </c>
      <c r="BH5169">
        <v>138245.88799999998</v>
      </c>
      <c r="BI5169">
        <v>204603.91423999995</v>
      </c>
      <c r="BJ5169">
        <v>66358.026239999977</v>
      </c>
    </row>
    <row r="5170" spans="11:62" x14ac:dyDescent="0.15">
      <c r="K5170">
        <v>2019</v>
      </c>
      <c r="L5170" t="s">
        <v>31</v>
      </c>
      <c r="M5170" t="s">
        <v>89</v>
      </c>
      <c r="N5170" t="s">
        <v>90</v>
      </c>
      <c r="O5170" t="s">
        <v>92</v>
      </c>
      <c r="P5170" t="s">
        <v>51</v>
      </c>
      <c r="Q5170" t="s">
        <v>54</v>
      </c>
      <c r="R5170">
        <v>18580</v>
      </c>
      <c r="S5170">
        <v>47193.2</v>
      </c>
      <c r="T5170">
        <v>65126.615999999995</v>
      </c>
      <c r="U5170">
        <v>17933.415999999997</v>
      </c>
      <c r="AX5170" t="s">
        <v>31</v>
      </c>
      <c r="AY5170">
        <v>2019</v>
      </c>
      <c r="AZ5170">
        <v>1</v>
      </c>
      <c r="BA5170" t="s">
        <v>38</v>
      </c>
      <c r="BB5170" t="s">
        <v>89</v>
      </c>
      <c r="BC5170" t="s">
        <v>90</v>
      </c>
      <c r="BD5170" t="s">
        <v>92</v>
      </c>
      <c r="BE5170" t="s">
        <v>56</v>
      </c>
      <c r="BF5170" t="s">
        <v>58</v>
      </c>
      <c r="BG5170">
        <v>18061</v>
      </c>
      <c r="BH5170">
        <v>163343.68400000001</v>
      </c>
      <c r="BI5170">
        <v>196012.42080000002</v>
      </c>
      <c r="BJ5170">
        <v>32668.736800000013</v>
      </c>
    </row>
    <row r="5171" spans="11:62" x14ac:dyDescent="0.15">
      <c r="K5171">
        <v>2019</v>
      </c>
      <c r="L5171" t="s">
        <v>31</v>
      </c>
      <c r="M5171" t="s">
        <v>89</v>
      </c>
      <c r="N5171" t="s">
        <v>90</v>
      </c>
      <c r="O5171" t="s">
        <v>92</v>
      </c>
      <c r="P5171" t="s">
        <v>51</v>
      </c>
      <c r="Q5171" t="s">
        <v>55</v>
      </c>
      <c r="R5171">
        <v>8390</v>
      </c>
      <c r="S5171">
        <v>50742.720000000001</v>
      </c>
      <c r="T5171">
        <v>60891.264000000003</v>
      </c>
      <c r="U5171">
        <v>10148.544000000002</v>
      </c>
      <c r="AX5171" t="s">
        <v>31</v>
      </c>
      <c r="AY5171">
        <v>2019</v>
      </c>
      <c r="AZ5171">
        <v>1</v>
      </c>
      <c r="BA5171" t="s">
        <v>38</v>
      </c>
      <c r="BB5171" t="s">
        <v>89</v>
      </c>
      <c r="BC5171" t="s">
        <v>90</v>
      </c>
      <c r="BD5171" t="s">
        <v>92</v>
      </c>
      <c r="BE5171" t="s">
        <v>56</v>
      </c>
      <c r="BF5171" t="s">
        <v>59</v>
      </c>
      <c r="BG5171">
        <v>15440</v>
      </c>
      <c r="BH5171">
        <v>32794.559999999998</v>
      </c>
      <c r="BI5171">
        <v>40665.254399999998</v>
      </c>
      <c r="BJ5171">
        <v>7870.6944000000003</v>
      </c>
    </row>
    <row r="5172" spans="11:62" x14ac:dyDescent="0.15">
      <c r="K5172">
        <v>2019</v>
      </c>
      <c r="L5172" t="s">
        <v>31</v>
      </c>
      <c r="M5172" t="s">
        <v>89</v>
      </c>
      <c r="N5172" t="s">
        <v>90</v>
      </c>
      <c r="O5172" t="s">
        <v>92</v>
      </c>
      <c r="P5172" t="s">
        <v>56</v>
      </c>
      <c r="Q5172" t="s">
        <v>57</v>
      </c>
      <c r="R5172">
        <v>8926</v>
      </c>
      <c r="S5172">
        <v>138245.88799999998</v>
      </c>
      <c r="T5172">
        <v>204603.91423999995</v>
      </c>
      <c r="U5172">
        <v>66358.026239999977</v>
      </c>
      <c r="AX5172" t="s">
        <v>31</v>
      </c>
      <c r="AY5172">
        <v>2019</v>
      </c>
      <c r="AZ5172">
        <v>1</v>
      </c>
      <c r="BA5172" t="s">
        <v>38</v>
      </c>
      <c r="BB5172" t="s">
        <v>89</v>
      </c>
      <c r="BC5172" t="s">
        <v>90</v>
      </c>
      <c r="BD5172" t="s">
        <v>93</v>
      </c>
      <c r="BE5172" t="s">
        <v>46</v>
      </c>
      <c r="BF5172" t="s">
        <v>47</v>
      </c>
      <c r="BG5172">
        <v>19137</v>
      </c>
      <c r="BH5172">
        <v>23576.784</v>
      </c>
      <c r="BI5172">
        <v>33950.568959999997</v>
      </c>
      <c r="BJ5172">
        <v>10373.784959999997</v>
      </c>
    </row>
    <row r="5173" spans="11:62" x14ac:dyDescent="0.15">
      <c r="K5173">
        <v>2019</v>
      </c>
      <c r="L5173" t="s">
        <v>31</v>
      </c>
      <c r="M5173" t="s">
        <v>89</v>
      </c>
      <c r="N5173" t="s">
        <v>90</v>
      </c>
      <c r="O5173" t="s">
        <v>92</v>
      </c>
      <c r="P5173" t="s">
        <v>56</v>
      </c>
      <c r="Q5173" t="s">
        <v>58</v>
      </c>
      <c r="R5173">
        <v>18061</v>
      </c>
      <c r="S5173">
        <v>163343.68400000001</v>
      </c>
      <c r="T5173">
        <v>196012.42080000002</v>
      </c>
      <c r="U5173">
        <v>32668.736800000013</v>
      </c>
      <c r="AX5173" t="s">
        <v>31</v>
      </c>
      <c r="AY5173">
        <v>2019</v>
      </c>
      <c r="AZ5173">
        <v>1</v>
      </c>
      <c r="BA5173" t="s">
        <v>38</v>
      </c>
      <c r="BB5173" t="s">
        <v>89</v>
      </c>
      <c r="BC5173" t="s">
        <v>90</v>
      </c>
      <c r="BD5173" t="s">
        <v>93</v>
      </c>
      <c r="BE5173" t="s">
        <v>46</v>
      </c>
      <c r="BF5173" t="s">
        <v>48</v>
      </c>
      <c r="BG5173">
        <v>17735</v>
      </c>
      <c r="BH5173">
        <v>66133.815000000002</v>
      </c>
      <c r="BI5173">
        <v>85973.959500000012</v>
      </c>
      <c r="BJ5173">
        <v>19840.144500000009</v>
      </c>
    </row>
    <row r="5174" spans="11:62" x14ac:dyDescent="0.15">
      <c r="K5174">
        <v>2019</v>
      </c>
      <c r="L5174" t="s">
        <v>31</v>
      </c>
      <c r="M5174" t="s">
        <v>89</v>
      </c>
      <c r="N5174" t="s">
        <v>90</v>
      </c>
      <c r="O5174" t="s">
        <v>92</v>
      </c>
      <c r="P5174" t="s">
        <v>56</v>
      </c>
      <c r="Q5174" t="s">
        <v>59</v>
      </c>
      <c r="R5174">
        <v>15440</v>
      </c>
      <c r="S5174">
        <v>32794.559999999998</v>
      </c>
      <c r="T5174">
        <v>40665.254399999998</v>
      </c>
      <c r="U5174">
        <v>7870.6944000000003</v>
      </c>
      <c r="AX5174" t="s">
        <v>31</v>
      </c>
      <c r="AY5174">
        <v>2019</v>
      </c>
      <c r="AZ5174">
        <v>1</v>
      </c>
      <c r="BA5174" t="s">
        <v>38</v>
      </c>
      <c r="BB5174" t="s">
        <v>89</v>
      </c>
      <c r="BC5174" t="s">
        <v>90</v>
      </c>
      <c r="BD5174" t="s">
        <v>93</v>
      </c>
      <c r="BE5174" t="s">
        <v>46</v>
      </c>
      <c r="BF5174" t="s">
        <v>49</v>
      </c>
      <c r="BG5174">
        <v>10469</v>
      </c>
      <c r="BH5174">
        <v>34306.913</v>
      </c>
      <c r="BI5174">
        <v>44942.05603</v>
      </c>
      <c r="BJ5174">
        <v>10635.143029999999</v>
      </c>
    </row>
    <row r="5175" spans="11:62" x14ac:dyDescent="0.15">
      <c r="K5175">
        <v>2019</v>
      </c>
      <c r="L5175" t="s">
        <v>31</v>
      </c>
      <c r="M5175" t="s">
        <v>89</v>
      </c>
      <c r="N5175" t="s">
        <v>90</v>
      </c>
      <c r="O5175" t="s">
        <v>93</v>
      </c>
      <c r="P5175" t="s">
        <v>46</v>
      </c>
      <c r="Q5175" t="s">
        <v>47</v>
      </c>
      <c r="R5175">
        <v>19137</v>
      </c>
      <c r="S5175">
        <v>23576.784</v>
      </c>
      <c r="T5175">
        <v>33950.568959999997</v>
      </c>
      <c r="U5175">
        <v>10373.784959999997</v>
      </c>
      <c r="AX5175" t="s">
        <v>31</v>
      </c>
      <c r="AY5175">
        <v>2019</v>
      </c>
      <c r="AZ5175">
        <v>1</v>
      </c>
      <c r="BA5175" t="s">
        <v>38</v>
      </c>
      <c r="BB5175" t="s">
        <v>89</v>
      </c>
      <c r="BC5175" t="s">
        <v>90</v>
      </c>
      <c r="BD5175" t="s">
        <v>93</v>
      </c>
      <c r="BE5175" t="s">
        <v>46</v>
      </c>
      <c r="BF5175" t="s">
        <v>50</v>
      </c>
      <c r="BG5175">
        <v>17521</v>
      </c>
      <c r="BH5175">
        <v>91459.62</v>
      </c>
      <c r="BI5175">
        <v>131701.85279999999</v>
      </c>
      <c r="BJ5175">
        <v>40242.232799999998</v>
      </c>
    </row>
    <row r="5176" spans="11:62" x14ac:dyDescent="0.15">
      <c r="K5176">
        <v>2019</v>
      </c>
      <c r="L5176" t="s">
        <v>31</v>
      </c>
      <c r="M5176" t="s">
        <v>89</v>
      </c>
      <c r="N5176" t="s">
        <v>90</v>
      </c>
      <c r="O5176" t="s">
        <v>93</v>
      </c>
      <c r="P5176" t="s">
        <v>46</v>
      </c>
      <c r="Q5176" t="s">
        <v>48</v>
      </c>
      <c r="R5176">
        <v>17735</v>
      </c>
      <c r="S5176">
        <v>66133.815000000002</v>
      </c>
      <c r="T5176">
        <v>85973.959500000012</v>
      </c>
      <c r="U5176">
        <v>19840.144500000009</v>
      </c>
      <c r="AX5176" t="s">
        <v>31</v>
      </c>
      <c r="AY5176">
        <v>2019</v>
      </c>
      <c r="AZ5176">
        <v>1</v>
      </c>
      <c r="BA5176" t="s">
        <v>38</v>
      </c>
      <c r="BB5176" t="s">
        <v>89</v>
      </c>
      <c r="BC5176" t="s">
        <v>90</v>
      </c>
      <c r="BD5176" t="s">
        <v>93</v>
      </c>
      <c r="BE5176" t="s">
        <v>51</v>
      </c>
      <c r="BF5176" t="s">
        <v>52</v>
      </c>
      <c r="BG5176">
        <v>8883</v>
      </c>
      <c r="BH5176">
        <v>49620.438000000009</v>
      </c>
      <c r="BI5176">
        <v>70957.226340000008</v>
      </c>
      <c r="BJ5176">
        <v>21336.788339999999</v>
      </c>
    </row>
    <row r="5177" spans="11:62" x14ac:dyDescent="0.15">
      <c r="K5177">
        <v>2019</v>
      </c>
      <c r="L5177" t="s">
        <v>31</v>
      </c>
      <c r="M5177" t="s">
        <v>89</v>
      </c>
      <c r="N5177" t="s">
        <v>90</v>
      </c>
      <c r="O5177" t="s">
        <v>93</v>
      </c>
      <c r="P5177" t="s">
        <v>46</v>
      </c>
      <c r="Q5177" t="s">
        <v>49</v>
      </c>
      <c r="R5177">
        <v>10469</v>
      </c>
      <c r="S5177">
        <v>34306.913</v>
      </c>
      <c r="T5177">
        <v>44942.05603</v>
      </c>
      <c r="U5177">
        <v>10635.143029999999</v>
      </c>
      <c r="AX5177" t="s">
        <v>31</v>
      </c>
      <c r="AY5177">
        <v>2019</v>
      </c>
      <c r="AZ5177">
        <v>1</v>
      </c>
      <c r="BA5177" t="s">
        <v>38</v>
      </c>
      <c r="BB5177" t="s">
        <v>89</v>
      </c>
      <c r="BC5177" t="s">
        <v>90</v>
      </c>
      <c r="BD5177" t="s">
        <v>93</v>
      </c>
      <c r="BE5177" t="s">
        <v>51</v>
      </c>
      <c r="BF5177" t="s">
        <v>53</v>
      </c>
      <c r="BG5177">
        <v>15024</v>
      </c>
      <c r="BH5177">
        <v>112379.52</v>
      </c>
      <c r="BI5177">
        <v>143845.7856</v>
      </c>
      <c r="BJ5177">
        <v>31466.265599999999</v>
      </c>
    </row>
    <row r="5178" spans="11:62" x14ac:dyDescent="0.15">
      <c r="K5178">
        <v>2019</v>
      </c>
      <c r="L5178" t="s">
        <v>31</v>
      </c>
      <c r="M5178" t="s">
        <v>89</v>
      </c>
      <c r="N5178" t="s">
        <v>90</v>
      </c>
      <c r="O5178" t="s">
        <v>93</v>
      </c>
      <c r="P5178" t="s">
        <v>46</v>
      </c>
      <c r="Q5178" t="s">
        <v>50</v>
      </c>
      <c r="R5178">
        <v>17521</v>
      </c>
      <c r="S5178">
        <v>91459.62</v>
      </c>
      <c r="T5178">
        <v>131701.85279999999</v>
      </c>
      <c r="U5178">
        <v>40242.232799999998</v>
      </c>
      <c r="AX5178" t="s">
        <v>31</v>
      </c>
      <c r="AY5178">
        <v>2019</v>
      </c>
      <c r="AZ5178">
        <v>1</v>
      </c>
      <c r="BA5178" t="s">
        <v>38</v>
      </c>
      <c r="BB5178" t="s">
        <v>89</v>
      </c>
      <c r="BC5178" t="s">
        <v>90</v>
      </c>
      <c r="BD5178" t="s">
        <v>93</v>
      </c>
      <c r="BE5178" t="s">
        <v>51</v>
      </c>
      <c r="BF5178" t="s">
        <v>54</v>
      </c>
      <c r="BG5178">
        <v>10828</v>
      </c>
      <c r="BH5178">
        <v>24904.400000000001</v>
      </c>
      <c r="BI5178">
        <v>34866.160000000003</v>
      </c>
      <c r="BJ5178">
        <v>9961.760000000002</v>
      </c>
    </row>
    <row r="5179" spans="11:62" x14ac:dyDescent="0.15">
      <c r="K5179">
        <v>2019</v>
      </c>
      <c r="L5179" t="s">
        <v>31</v>
      </c>
      <c r="M5179" t="s">
        <v>89</v>
      </c>
      <c r="N5179" t="s">
        <v>90</v>
      </c>
      <c r="O5179" t="s">
        <v>93</v>
      </c>
      <c r="P5179" t="s">
        <v>51</v>
      </c>
      <c r="Q5179" t="s">
        <v>52</v>
      </c>
      <c r="R5179">
        <v>8883</v>
      </c>
      <c r="S5179">
        <v>49620.438000000009</v>
      </c>
      <c r="T5179">
        <v>70957.226340000008</v>
      </c>
      <c r="U5179">
        <v>21336.788339999999</v>
      </c>
      <c r="AX5179" t="s">
        <v>31</v>
      </c>
      <c r="AY5179">
        <v>2019</v>
      </c>
      <c r="AZ5179">
        <v>1</v>
      </c>
      <c r="BA5179" t="s">
        <v>38</v>
      </c>
      <c r="BB5179" t="s">
        <v>89</v>
      </c>
      <c r="BC5179" t="s">
        <v>90</v>
      </c>
      <c r="BD5179" t="s">
        <v>93</v>
      </c>
      <c r="BE5179" t="s">
        <v>51</v>
      </c>
      <c r="BF5179" t="s">
        <v>55</v>
      </c>
      <c r="BG5179">
        <v>11349</v>
      </c>
      <c r="BH5179">
        <v>61012.223999999995</v>
      </c>
      <c r="BI5179">
        <v>77485.524479999993</v>
      </c>
      <c r="BJ5179">
        <v>16473.300479999998</v>
      </c>
    </row>
    <row r="5180" spans="11:62" x14ac:dyDescent="0.15">
      <c r="K5180">
        <v>2019</v>
      </c>
      <c r="L5180" t="s">
        <v>31</v>
      </c>
      <c r="M5180" t="s">
        <v>89</v>
      </c>
      <c r="N5180" t="s">
        <v>90</v>
      </c>
      <c r="O5180" t="s">
        <v>93</v>
      </c>
      <c r="P5180" t="s">
        <v>51</v>
      </c>
      <c r="Q5180" t="s">
        <v>53</v>
      </c>
      <c r="R5180">
        <v>15024</v>
      </c>
      <c r="S5180">
        <v>112379.52</v>
      </c>
      <c r="T5180">
        <v>143845.7856</v>
      </c>
      <c r="U5180">
        <v>31466.265599999999</v>
      </c>
      <c r="AX5180" t="s">
        <v>31</v>
      </c>
      <c r="AY5180">
        <v>2019</v>
      </c>
      <c r="AZ5180">
        <v>1</v>
      </c>
      <c r="BA5180" t="s">
        <v>38</v>
      </c>
      <c r="BB5180" t="s">
        <v>89</v>
      </c>
      <c r="BC5180" t="s">
        <v>90</v>
      </c>
      <c r="BD5180" t="s">
        <v>93</v>
      </c>
      <c r="BE5180" t="s">
        <v>56</v>
      </c>
      <c r="BF5180" t="s">
        <v>57</v>
      </c>
      <c r="BG5180">
        <v>12607</v>
      </c>
      <c r="BH5180">
        <v>183053.63999999996</v>
      </c>
      <c r="BI5180">
        <v>269088.85079999996</v>
      </c>
      <c r="BJ5180">
        <v>86035.210800000001</v>
      </c>
    </row>
    <row r="5181" spans="11:62" x14ac:dyDescent="0.15">
      <c r="K5181">
        <v>2019</v>
      </c>
      <c r="L5181" t="s">
        <v>31</v>
      </c>
      <c r="M5181" t="s">
        <v>89</v>
      </c>
      <c r="N5181" t="s">
        <v>90</v>
      </c>
      <c r="O5181" t="s">
        <v>93</v>
      </c>
      <c r="P5181" t="s">
        <v>51</v>
      </c>
      <c r="Q5181" t="s">
        <v>54</v>
      </c>
      <c r="R5181">
        <v>10828</v>
      </c>
      <c r="S5181">
        <v>24904.400000000001</v>
      </c>
      <c r="T5181">
        <v>34866.160000000003</v>
      </c>
      <c r="U5181">
        <v>9961.760000000002</v>
      </c>
      <c r="AX5181" t="s">
        <v>31</v>
      </c>
      <c r="AY5181">
        <v>2019</v>
      </c>
      <c r="AZ5181">
        <v>1</v>
      </c>
      <c r="BA5181" t="s">
        <v>38</v>
      </c>
      <c r="BB5181" t="s">
        <v>89</v>
      </c>
      <c r="BC5181" t="s">
        <v>90</v>
      </c>
      <c r="BD5181" t="s">
        <v>93</v>
      </c>
      <c r="BE5181" t="s">
        <v>56</v>
      </c>
      <c r="BF5181" t="s">
        <v>58</v>
      </c>
      <c r="BG5181">
        <v>5387</v>
      </c>
      <c r="BH5181">
        <v>52814.148000000001</v>
      </c>
      <c r="BI5181">
        <v>68130.250920000006</v>
      </c>
      <c r="BJ5181">
        <v>15316.102920000005</v>
      </c>
    </row>
    <row r="5182" spans="11:62" x14ac:dyDescent="0.15">
      <c r="K5182">
        <v>2019</v>
      </c>
      <c r="L5182" t="s">
        <v>31</v>
      </c>
      <c r="M5182" t="s">
        <v>89</v>
      </c>
      <c r="N5182" t="s">
        <v>90</v>
      </c>
      <c r="O5182" t="s">
        <v>93</v>
      </c>
      <c r="P5182" t="s">
        <v>51</v>
      </c>
      <c r="Q5182" t="s">
        <v>55</v>
      </c>
      <c r="R5182">
        <v>11349</v>
      </c>
      <c r="S5182">
        <v>61012.223999999995</v>
      </c>
      <c r="T5182">
        <v>77485.524479999993</v>
      </c>
      <c r="U5182">
        <v>16473.300479999998</v>
      </c>
      <c r="AX5182" t="s">
        <v>31</v>
      </c>
      <c r="AY5182">
        <v>2019</v>
      </c>
      <c r="AZ5182">
        <v>1</v>
      </c>
      <c r="BA5182" t="s">
        <v>38</v>
      </c>
      <c r="BB5182" t="s">
        <v>89</v>
      </c>
      <c r="BC5182" t="s">
        <v>90</v>
      </c>
      <c r="BD5182" t="s">
        <v>93</v>
      </c>
      <c r="BE5182" t="s">
        <v>56</v>
      </c>
      <c r="BF5182" t="s">
        <v>59</v>
      </c>
      <c r="BG5182">
        <v>8444</v>
      </c>
      <c r="BH5182">
        <v>17783.064000000002</v>
      </c>
      <c r="BI5182">
        <v>22940.152560000002</v>
      </c>
      <c r="BJ5182">
        <v>5157.0885600000001</v>
      </c>
    </row>
    <row r="5183" spans="11:62" x14ac:dyDescent="0.15">
      <c r="K5183">
        <v>2019</v>
      </c>
      <c r="L5183" t="s">
        <v>31</v>
      </c>
      <c r="M5183" t="s">
        <v>89</v>
      </c>
      <c r="N5183" t="s">
        <v>90</v>
      </c>
      <c r="O5183" t="s">
        <v>93</v>
      </c>
      <c r="P5183" t="s">
        <v>56</v>
      </c>
      <c r="Q5183" t="s">
        <v>57</v>
      </c>
      <c r="R5183">
        <v>12607</v>
      </c>
      <c r="S5183">
        <v>183053.63999999996</v>
      </c>
      <c r="T5183">
        <v>269088.85079999996</v>
      </c>
      <c r="U5183">
        <v>86035.210800000001</v>
      </c>
      <c r="AX5183" t="s">
        <v>31</v>
      </c>
      <c r="AY5183">
        <v>2019</v>
      </c>
      <c r="AZ5183">
        <v>1</v>
      </c>
      <c r="BA5183" t="s">
        <v>38</v>
      </c>
      <c r="BB5183" t="s">
        <v>89</v>
      </c>
      <c r="BC5183" t="s">
        <v>90</v>
      </c>
      <c r="BD5183" t="s">
        <v>94</v>
      </c>
      <c r="BE5183" t="s">
        <v>46</v>
      </c>
      <c r="BF5183" t="s">
        <v>47</v>
      </c>
      <c r="BG5183">
        <v>6616</v>
      </c>
      <c r="BH5183">
        <v>9460.8799999999992</v>
      </c>
      <c r="BI5183">
        <v>13434.4496</v>
      </c>
      <c r="BJ5183">
        <v>3973.5696000000007</v>
      </c>
    </row>
    <row r="5184" spans="11:62" x14ac:dyDescent="0.15">
      <c r="K5184">
        <v>2019</v>
      </c>
      <c r="L5184" t="s">
        <v>31</v>
      </c>
      <c r="M5184" t="s">
        <v>89</v>
      </c>
      <c r="N5184" t="s">
        <v>90</v>
      </c>
      <c r="O5184" t="s">
        <v>93</v>
      </c>
      <c r="P5184" t="s">
        <v>56</v>
      </c>
      <c r="Q5184" t="s">
        <v>58</v>
      </c>
      <c r="R5184">
        <v>5387</v>
      </c>
      <c r="S5184">
        <v>52814.148000000001</v>
      </c>
      <c r="T5184">
        <v>68130.250920000006</v>
      </c>
      <c r="U5184">
        <v>15316.102920000005</v>
      </c>
      <c r="AX5184" t="s">
        <v>31</v>
      </c>
      <c r="AY5184">
        <v>2019</v>
      </c>
      <c r="AZ5184">
        <v>1</v>
      </c>
      <c r="BA5184" t="s">
        <v>38</v>
      </c>
      <c r="BB5184" t="s">
        <v>89</v>
      </c>
      <c r="BC5184" t="s">
        <v>90</v>
      </c>
      <c r="BD5184" t="s">
        <v>94</v>
      </c>
      <c r="BE5184" t="s">
        <v>46</v>
      </c>
      <c r="BF5184" t="s">
        <v>48</v>
      </c>
      <c r="BG5184">
        <v>6851</v>
      </c>
      <c r="BH5184">
        <v>27808.208999999999</v>
      </c>
      <c r="BI5184">
        <v>41434.23141</v>
      </c>
      <c r="BJ5184">
        <v>13626.022410000001</v>
      </c>
    </row>
    <row r="5185" spans="11:62" x14ac:dyDescent="0.15">
      <c r="K5185">
        <v>2019</v>
      </c>
      <c r="L5185" t="s">
        <v>31</v>
      </c>
      <c r="M5185" t="s">
        <v>89</v>
      </c>
      <c r="N5185" t="s">
        <v>90</v>
      </c>
      <c r="O5185" t="s">
        <v>93</v>
      </c>
      <c r="P5185" t="s">
        <v>56</v>
      </c>
      <c r="Q5185" t="s">
        <v>59</v>
      </c>
      <c r="R5185">
        <v>8444</v>
      </c>
      <c r="S5185">
        <v>17783.064000000002</v>
      </c>
      <c r="T5185">
        <v>22940.152560000002</v>
      </c>
      <c r="U5185">
        <v>5157.0885600000001</v>
      </c>
      <c r="AX5185" t="s">
        <v>31</v>
      </c>
      <c r="AY5185">
        <v>2019</v>
      </c>
      <c r="AZ5185">
        <v>1</v>
      </c>
      <c r="BA5185" t="s">
        <v>38</v>
      </c>
      <c r="BB5185" t="s">
        <v>89</v>
      </c>
      <c r="BC5185" t="s">
        <v>90</v>
      </c>
      <c r="BD5185" t="s">
        <v>94</v>
      </c>
      <c r="BE5185" t="s">
        <v>46</v>
      </c>
      <c r="BF5185" t="s">
        <v>49</v>
      </c>
      <c r="BG5185">
        <v>9658</v>
      </c>
      <c r="BH5185">
        <v>35850.495999999999</v>
      </c>
      <c r="BI5185">
        <v>47322.654719999999</v>
      </c>
      <c r="BJ5185">
        <v>11472.158719999999</v>
      </c>
    </row>
    <row r="5186" spans="11:62" x14ac:dyDescent="0.15">
      <c r="K5186">
        <v>2019</v>
      </c>
      <c r="L5186" t="s">
        <v>31</v>
      </c>
      <c r="M5186" t="s">
        <v>89</v>
      </c>
      <c r="N5186" t="s">
        <v>90</v>
      </c>
      <c r="O5186" t="s">
        <v>94</v>
      </c>
      <c r="P5186" t="s">
        <v>46</v>
      </c>
      <c r="Q5186" t="s">
        <v>47</v>
      </c>
      <c r="R5186">
        <v>6616</v>
      </c>
      <c r="S5186">
        <v>9460.8799999999992</v>
      </c>
      <c r="T5186">
        <v>13434.4496</v>
      </c>
      <c r="U5186">
        <v>3973.5696000000007</v>
      </c>
      <c r="AX5186" t="s">
        <v>31</v>
      </c>
      <c r="AY5186">
        <v>2019</v>
      </c>
      <c r="AZ5186">
        <v>1</v>
      </c>
      <c r="BA5186" t="s">
        <v>38</v>
      </c>
      <c r="BB5186" t="s">
        <v>89</v>
      </c>
      <c r="BC5186" t="s">
        <v>90</v>
      </c>
      <c r="BD5186" t="s">
        <v>94</v>
      </c>
      <c r="BE5186" t="s">
        <v>46</v>
      </c>
      <c r="BF5186" t="s">
        <v>50</v>
      </c>
      <c r="BG5186">
        <v>13641</v>
      </c>
      <c r="BH5186">
        <v>73661.399999999994</v>
      </c>
      <c r="BI5186">
        <v>96496.433999999979</v>
      </c>
      <c r="BJ5186">
        <v>22835.033999999985</v>
      </c>
    </row>
    <row r="5187" spans="11:62" x14ac:dyDescent="0.15">
      <c r="K5187">
        <v>2019</v>
      </c>
      <c r="L5187" t="s">
        <v>31</v>
      </c>
      <c r="M5187" t="s">
        <v>89</v>
      </c>
      <c r="N5187" t="s">
        <v>90</v>
      </c>
      <c r="O5187" t="s">
        <v>94</v>
      </c>
      <c r="P5187" t="s">
        <v>46</v>
      </c>
      <c r="Q5187" t="s">
        <v>48</v>
      </c>
      <c r="R5187">
        <v>6851</v>
      </c>
      <c r="S5187">
        <v>27808.208999999999</v>
      </c>
      <c r="T5187">
        <v>41434.23141</v>
      </c>
      <c r="U5187">
        <v>13626.022410000001</v>
      </c>
      <c r="AX5187" t="s">
        <v>31</v>
      </c>
      <c r="AY5187">
        <v>2019</v>
      </c>
      <c r="AZ5187">
        <v>1</v>
      </c>
      <c r="BA5187" t="s">
        <v>38</v>
      </c>
      <c r="BB5187" t="s">
        <v>89</v>
      </c>
      <c r="BC5187" t="s">
        <v>90</v>
      </c>
      <c r="BD5187" t="s">
        <v>94</v>
      </c>
      <c r="BE5187" t="s">
        <v>51</v>
      </c>
      <c r="BF5187" t="s">
        <v>52</v>
      </c>
      <c r="BG5187">
        <v>14142</v>
      </c>
      <c r="BH5187">
        <v>88698.624000000011</v>
      </c>
      <c r="BI5187">
        <v>111760.26624000001</v>
      </c>
      <c r="BJ5187">
        <v>23061.642240000001</v>
      </c>
    </row>
    <row r="5188" spans="11:62" x14ac:dyDescent="0.15">
      <c r="K5188">
        <v>2019</v>
      </c>
      <c r="L5188" t="s">
        <v>31</v>
      </c>
      <c r="M5188" t="s">
        <v>89</v>
      </c>
      <c r="N5188" t="s">
        <v>90</v>
      </c>
      <c r="O5188" t="s">
        <v>94</v>
      </c>
      <c r="P5188" t="s">
        <v>46</v>
      </c>
      <c r="Q5188" t="s">
        <v>49</v>
      </c>
      <c r="R5188">
        <v>9658</v>
      </c>
      <c r="S5188">
        <v>35850.495999999999</v>
      </c>
      <c r="T5188">
        <v>47322.654719999999</v>
      </c>
      <c r="U5188">
        <v>11472.158719999999</v>
      </c>
      <c r="AX5188" t="s">
        <v>31</v>
      </c>
      <c r="AY5188">
        <v>2019</v>
      </c>
      <c r="AZ5188">
        <v>1</v>
      </c>
      <c r="BA5188" t="s">
        <v>38</v>
      </c>
      <c r="BB5188" t="s">
        <v>89</v>
      </c>
      <c r="BC5188" t="s">
        <v>90</v>
      </c>
      <c r="BD5188" t="s">
        <v>94</v>
      </c>
      <c r="BE5188" t="s">
        <v>51</v>
      </c>
      <c r="BF5188" t="s">
        <v>53</v>
      </c>
      <c r="BG5188">
        <v>17945</v>
      </c>
      <c r="BH5188">
        <v>147651.46</v>
      </c>
      <c r="BI5188">
        <v>215571.13159999999</v>
      </c>
      <c r="BJ5188">
        <v>67919.671600000001</v>
      </c>
    </row>
    <row r="5189" spans="11:62" x14ac:dyDescent="0.15">
      <c r="K5189">
        <v>2019</v>
      </c>
      <c r="L5189" t="s">
        <v>31</v>
      </c>
      <c r="M5189" t="s">
        <v>89</v>
      </c>
      <c r="N5189" t="s">
        <v>90</v>
      </c>
      <c r="O5189" t="s">
        <v>94</v>
      </c>
      <c r="P5189" t="s">
        <v>46</v>
      </c>
      <c r="Q5189" t="s">
        <v>50</v>
      </c>
      <c r="R5189">
        <v>13641</v>
      </c>
      <c r="S5189">
        <v>73661.399999999994</v>
      </c>
      <c r="T5189">
        <v>96496.433999999979</v>
      </c>
      <c r="U5189">
        <v>22835.033999999985</v>
      </c>
      <c r="AX5189" t="s">
        <v>31</v>
      </c>
      <c r="AY5189">
        <v>2019</v>
      </c>
      <c r="AZ5189">
        <v>1</v>
      </c>
      <c r="BA5189" t="s">
        <v>38</v>
      </c>
      <c r="BB5189" t="s">
        <v>89</v>
      </c>
      <c r="BC5189" t="s">
        <v>90</v>
      </c>
      <c r="BD5189" t="s">
        <v>94</v>
      </c>
      <c r="BE5189" t="s">
        <v>51</v>
      </c>
      <c r="BF5189" t="s">
        <v>54</v>
      </c>
      <c r="BG5189">
        <v>19081</v>
      </c>
      <c r="BH5189">
        <v>42741.440000000002</v>
      </c>
      <c r="BI5189">
        <v>61975.088000000011</v>
      </c>
      <c r="BJ5189">
        <v>19233.648000000008</v>
      </c>
    </row>
    <row r="5190" spans="11:62" x14ac:dyDescent="0.15">
      <c r="K5190">
        <v>2019</v>
      </c>
      <c r="L5190" t="s">
        <v>31</v>
      </c>
      <c r="M5190" t="s">
        <v>89</v>
      </c>
      <c r="N5190" t="s">
        <v>90</v>
      </c>
      <c r="O5190" t="s">
        <v>94</v>
      </c>
      <c r="P5190" t="s">
        <v>51</v>
      </c>
      <c r="Q5190" t="s">
        <v>52</v>
      </c>
      <c r="R5190">
        <v>14142</v>
      </c>
      <c r="S5190">
        <v>88698.624000000011</v>
      </c>
      <c r="T5190">
        <v>111760.26624000001</v>
      </c>
      <c r="U5190">
        <v>23061.642240000001</v>
      </c>
      <c r="AX5190" t="s">
        <v>31</v>
      </c>
      <c r="AY5190">
        <v>2019</v>
      </c>
      <c r="AZ5190">
        <v>1</v>
      </c>
      <c r="BA5190" t="s">
        <v>38</v>
      </c>
      <c r="BB5190" t="s">
        <v>89</v>
      </c>
      <c r="BC5190" t="s">
        <v>90</v>
      </c>
      <c r="BD5190" t="s">
        <v>94</v>
      </c>
      <c r="BE5190" t="s">
        <v>51</v>
      </c>
      <c r="BF5190" t="s">
        <v>55</v>
      </c>
      <c r="BG5190">
        <v>9609</v>
      </c>
      <c r="BH5190">
        <v>57192.767999999996</v>
      </c>
      <c r="BI5190">
        <v>78926.019839999994</v>
      </c>
      <c r="BJ5190">
        <v>21733.251839999997</v>
      </c>
    </row>
    <row r="5191" spans="11:62" x14ac:dyDescent="0.15">
      <c r="K5191">
        <v>2019</v>
      </c>
      <c r="L5191" t="s">
        <v>31</v>
      </c>
      <c r="M5191" t="s">
        <v>89</v>
      </c>
      <c r="N5191" t="s">
        <v>90</v>
      </c>
      <c r="O5191" t="s">
        <v>94</v>
      </c>
      <c r="P5191" t="s">
        <v>51</v>
      </c>
      <c r="Q5191" t="s">
        <v>53</v>
      </c>
      <c r="R5191">
        <v>17945</v>
      </c>
      <c r="S5191">
        <v>147651.46</v>
      </c>
      <c r="T5191">
        <v>215571.13159999999</v>
      </c>
      <c r="U5191">
        <v>67919.671600000001</v>
      </c>
      <c r="AX5191" t="s">
        <v>31</v>
      </c>
      <c r="AY5191">
        <v>2019</v>
      </c>
      <c r="AZ5191">
        <v>1</v>
      </c>
      <c r="BA5191" t="s">
        <v>38</v>
      </c>
      <c r="BB5191" t="s">
        <v>89</v>
      </c>
      <c r="BC5191" t="s">
        <v>90</v>
      </c>
      <c r="BD5191" t="s">
        <v>94</v>
      </c>
      <c r="BE5191" t="s">
        <v>56</v>
      </c>
      <c r="BF5191" t="s">
        <v>57</v>
      </c>
      <c r="BG5191">
        <v>5326</v>
      </c>
      <c r="BH5191">
        <v>71533.505999999994</v>
      </c>
      <c r="BI5191">
        <v>103008.24864000001</v>
      </c>
      <c r="BJ5191">
        <v>31474.742640000011</v>
      </c>
    </row>
    <row r="5192" spans="11:62" x14ac:dyDescent="0.15">
      <c r="K5192">
        <v>2019</v>
      </c>
      <c r="L5192" t="s">
        <v>31</v>
      </c>
      <c r="M5192" t="s">
        <v>89</v>
      </c>
      <c r="N5192" t="s">
        <v>90</v>
      </c>
      <c r="O5192" t="s">
        <v>94</v>
      </c>
      <c r="P5192" t="s">
        <v>51</v>
      </c>
      <c r="Q5192" t="s">
        <v>54</v>
      </c>
      <c r="R5192">
        <v>19081</v>
      </c>
      <c r="S5192">
        <v>42741.440000000002</v>
      </c>
      <c r="T5192">
        <v>61975.088000000011</v>
      </c>
      <c r="U5192">
        <v>19233.648000000008</v>
      </c>
      <c r="AX5192" t="s">
        <v>31</v>
      </c>
      <c r="AY5192">
        <v>2019</v>
      </c>
      <c r="AZ5192">
        <v>1</v>
      </c>
      <c r="BA5192" t="s">
        <v>38</v>
      </c>
      <c r="BB5192" t="s">
        <v>89</v>
      </c>
      <c r="BC5192" t="s">
        <v>90</v>
      </c>
      <c r="BD5192" t="s">
        <v>94</v>
      </c>
      <c r="BE5192" t="s">
        <v>56</v>
      </c>
      <c r="BF5192" t="s">
        <v>58</v>
      </c>
      <c r="BG5192">
        <v>8548</v>
      </c>
      <c r="BH5192">
        <v>81205.999999999985</v>
      </c>
      <c r="BI5192">
        <v>103131.61999999998</v>
      </c>
      <c r="BJ5192">
        <v>21925.619999999995</v>
      </c>
    </row>
    <row r="5193" spans="11:62" x14ac:dyDescent="0.15">
      <c r="K5193">
        <v>2019</v>
      </c>
      <c r="L5193" t="s">
        <v>31</v>
      </c>
      <c r="M5193" t="s">
        <v>89</v>
      </c>
      <c r="N5193" t="s">
        <v>90</v>
      </c>
      <c r="O5193" t="s">
        <v>94</v>
      </c>
      <c r="P5193" t="s">
        <v>51</v>
      </c>
      <c r="Q5193" t="s">
        <v>55</v>
      </c>
      <c r="R5193">
        <v>9609</v>
      </c>
      <c r="S5193">
        <v>57192.767999999996</v>
      </c>
      <c r="T5193">
        <v>78926.019839999994</v>
      </c>
      <c r="U5193">
        <v>21733.251839999997</v>
      </c>
      <c r="AX5193" t="s">
        <v>31</v>
      </c>
      <c r="AY5193">
        <v>2019</v>
      </c>
      <c r="AZ5193">
        <v>1</v>
      </c>
      <c r="BA5193" t="s">
        <v>38</v>
      </c>
      <c r="BB5193" t="s">
        <v>89</v>
      </c>
      <c r="BC5193" t="s">
        <v>90</v>
      </c>
      <c r="BD5193" t="s">
        <v>94</v>
      </c>
      <c r="BE5193" t="s">
        <v>56</v>
      </c>
      <c r="BF5193" t="s">
        <v>59</v>
      </c>
      <c r="BG5193">
        <v>7830</v>
      </c>
      <c r="BH5193">
        <v>16489.98</v>
      </c>
      <c r="BI5193">
        <v>19787.975999999999</v>
      </c>
      <c r="BJ5193">
        <v>3297.9959999999992</v>
      </c>
    </row>
    <row r="5194" spans="11:62" x14ac:dyDescent="0.15">
      <c r="K5194">
        <v>2019</v>
      </c>
      <c r="L5194" t="s">
        <v>31</v>
      </c>
      <c r="M5194" t="s">
        <v>89</v>
      </c>
      <c r="N5194" t="s">
        <v>90</v>
      </c>
      <c r="O5194" t="s">
        <v>94</v>
      </c>
      <c r="P5194" t="s">
        <v>56</v>
      </c>
      <c r="Q5194" t="s">
        <v>57</v>
      </c>
      <c r="R5194">
        <v>5326</v>
      </c>
      <c r="S5194">
        <v>71533.505999999994</v>
      </c>
      <c r="T5194">
        <v>103008.24864000001</v>
      </c>
      <c r="U5194">
        <v>31474.742640000011</v>
      </c>
      <c r="AX5194" t="s">
        <v>31</v>
      </c>
      <c r="AY5194">
        <v>2019</v>
      </c>
      <c r="AZ5194">
        <v>1</v>
      </c>
      <c r="BA5194" t="s">
        <v>38</v>
      </c>
      <c r="BB5194" t="s">
        <v>95</v>
      </c>
      <c r="BC5194" t="s">
        <v>96</v>
      </c>
      <c r="BD5194" t="s">
        <v>96</v>
      </c>
      <c r="BE5194" t="s">
        <v>46</v>
      </c>
      <c r="BF5194" t="s">
        <v>47</v>
      </c>
      <c r="BG5194">
        <v>68520</v>
      </c>
      <c r="BH5194">
        <v>89692.68</v>
      </c>
      <c r="BI5194">
        <v>130054.386</v>
      </c>
      <c r="BJ5194">
        <v>40361.706000000006</v>
      </c>
    </row>
    <row r="5195" spans="11:62" x14ac:dyDescent="0.15">
      <c r="K5195">
        <v>2019</v>
      </c>
      <c r="L5195" t="s">
        <v>31</v>
      </c>
      <c r="M5195" t="s">
        <v>89</v>
      </c>
      <c r="N5195" t="s">
        <v>90</v>
      </c>
      <c r="O5195" t="s">
        <v>94</v>
      </c>
      <c r="P5195" t="s">
        <v>56</v>
      </c>
      <c r="Q5195" t="s">
        <v>58</v>
      </c>
      <c r="R5195">
        <v>8548</v>
      </c>
      <c r="S5195">
        <v>81205.999999999985</v>
      </c>
      <c r="T5195">
        <v>103131.61999999998</v>
      </c>
      <c r="U5195">
        <v>21925.619999999995</v>
      </c>
      <c r="AX5195" t="s">
        <v>31</v>
      </c>
      <c r="AY5195">
        <v>2019</v>
      </c>
      <c r="AZ5195">
        <v>1</v>
      </c>
      <c r="BA5195" t="s">
        <v>38</v>
      </c>
      <c r="BB5195" t="s">
        <v>95</v>
      </c>
      <c r="BC5195" t="s">
        <v>96</v>
      </c>
      <c r="BD5195" t="s">
        <v>96</v>
      </c>
      <c r="BE5195" t="s">
        <v>46</v>
      </c>
      <c r="BF5195" t="s">
        <v>48</v>
      </c>
      <c r="BG5195">
        <v>98160</v>
      </c>
      <c r="BH5195">
        <v>385474.32</v>
      </c>
      <c r="BI5195">
        <v>562792.50719999999</v>
      </c>
      <c r="BJ5195">
        <v>177318.18719999999</v>
      </c>
    </row>
    <row r="5196" spans="11:62" x14ac:dyDescent="0.15">
      <c r="K5196">
        <v>2019</v>
      </c>
      <c r="L5196" t="s">
        <v>31</v>
      </c>
      <c r="M5196" t="s">
        <v>89</v>
      </c>
      <c r="N5196" t="s">
        <v>90</v>
      </c>
      <c r="O5196" t="s">
        <v>94</v>
      </c>
      <c r="P5196" t="s">
        <v>56</v>
      </c>
      <c r="Q5196" t="s">
        <v>59</v>
      </c>
      <c r="R5196">
        <v>7830</v>
      </c>
      <c r="S5196">
        <v>16489.98</v>
      </c>
      <c r="T5196">
        <v>19787.975999999999</v>
      </c>
      <c r="U5196">
        <v>3297.9959999999992</v>
      </c>
      <c r="AX5196" t="s">
        <v>31</v>
      </c>
      <c r="AY5196">
        <v>2019</v>
      </c>
      <c r="AZ5196">
        <v>1</v>
      </c>
      <c r="BA5196" t="s">
        <v>38</v>
      </c>
      <c r="BB5196" t="s">
        <v>95</v>
      </c>
      <c r="BC5196" t="s">
        <v>96</v>
      </c>
      <c r="BD5196" t="s">
        <v>96</v>
      </c>
      <c r="BE5196" t="s">
        <v>46</v>
      </c>
      <c r="BF5196" t="s">
        <v>49</v>
      </c>
      <c r="BG5196">
        <v>79370</v>
      </c>
      <c r="BH5196">
        <v>287716.25</v>
      </c>
      <c r="BI5196">
        <v>371153.96250000002</v>
      </c>
      <c r="BJ5196">
        <v>83437.712500000023</v>
      </c>
    </row>
    <row r="5197" spans="11:62" x14ac:dyDescent="0.15">
      <c r="K5197">
        <v>2019</v>
      </c>
      <c r="L5197" t="s">
        <v>31</v>
      </c>
      <c r="M5197" t="s">
        <v>95</v>
      </c>
      <c r="N5197" t="s">
        <v>96</v>
      </c>
      <c r="O5197" t="s">
        <v>96</v>
      </c>
      <c r="P5197" t="s">
        <v>46</v>
      </c>
      <c r="Q5197" t="s">
        <v>47</v>
      </c>
      <c r="R5197">
        <v>68520</v>
      </c>
      <c r="S5197">
        <v>89692.68</v>
      </c>
      <c r="T5197">
        <v>130054.386</v>
      </c>
      <c r="U5197">
        <v>40361.706000000006</v>
      </c>
      <c r="AX5197" t="s">
        <v>31</v>
      </c>
      <c r="AY5197">
        <v>2019</v>
      </c>
      <c r="AZ5197">
        <v>1</v>
      </c>
      <c r="BA5197" t="s">
        <v>38</v>
      </c>
      <c r="BB5197" t="s">
        <v>95</v>
      </c>
      <c r="BC5197" t="s">
        <v>96</v>
      </c>
      <c r="BD5197" t="s">
        <v>96</v>
      </c>
      <c r="BE5197" t="s">
        <v>46</v>
      </c>
      <c r="BF5197" t="s">
        <v>50</v>
      </c>
      <c r="BG5197">
        <v>30055</v>
      </c>
      <c r="BH5197">
        <v>163649.47500000001</v>
      </c>
      <c r="BI5197">
        <v>227472.77025000003</v>
      </c>
      <c r="BJ5197">
        <v>63823.295250000025</v>
      </c>
    </row>
    <row r="5198" spans="11:62" x14ac:dyDescent="0.15">
      <c r="K5198">
        <v>2019</v>
      </c>
      <c r="L5198" t="s">
        <v>31</v>
      </c>
      <c r="M5198" t="s">
        <v>95</v>
      </c>
      <c r="N5198" t="s">
        <v>96</v>
      </c>
      <c r="O5198" t="s">
        <v>96</v>
      </c>
      <c r="P5198" t="s">
        <v>46</v>
      </c>
      <c r="Q5198" t="s">
        <v>48</v>
      </c>
      <c r="R5198">
        <v>98160</v>
      </c>
      <c r="S5198">
        <v>385474.32</v>
      </c>
      <c r="T5198">
        <v>562792.50719999999</v>
      </c>
      <c r="U5198">
        <v>177318.18719999999</v>
      </c>
      <c r="AX5198" t="s">
        <v>31</v>
      </c>
      <c r="AY5198">
        <v>2019</v>
      </c>
      <c r="AZ5198">
        <v>1</v>
      </c>
      <c r="BA5198" t="s">
        <v>38</v>
      </c>
      <c r="BB5198" t="s">
        <v>95</v>
      </c>
      <c r="BC5198" t="s">
        <v>96</v>
      </c>
      <c r="BD5198" t="s">
        <v>96</v>
      </c>
      <c r="BE5198" t="s">
        <v>51</v>
      </c>
      <c r="BF5198" t="s">
        <v>52</v>
      </c>
      <c r="BG5198">
        <v>44425</v>
      </c>
      <c r="BH5198">
        <v>254688.52500000002</v>
      </c>
      <c r="BI5198">
        <v>371845.24650000007</v>
      </c>
      <c r="BJ5198">
        <v>117156.72150000004</v>
      </c>
    </row>
    <row r="5199" spans="11:62" x14ac:dyDescent="0.15">
      <c r="K5199">
        <v>2019</v>
      </c>
      <c r="L5199" t="s">
        <v>31</v>
      </c>
      <c r="M5199" t="s">
        <v>95</v>
      </c>
      <c r="N5199" t="s">
        <v>96</v>
      </c>
      <c r="O5199" t="s">
        <v>96</v>
      </c>
      <c r="P5199" t="s">
        <v>46</v>
      </c>
      <c r="Q5199" t="s">
        <v>49</v>
      </c>
      <c r="R5199">
        <v>79370</v>
      </c>
      <c r="S5199">
        <v>287716.25</v>
      </c>
      <c r="T5199">
        <v>371153.96250000002</v>
      </c>
      <c r="U5199">
        <v>83437.712500000023</v>
      </c>
      <c r="AX5199" t="s">
        <v>31</v>
      </c>
      <c r="AY5199">
        <v>2019</v>
      </c>
      <c r="AZ5199">
        <v>1</v>
      </c>
      <c r="BA5199" t="s">
        <v>38</v>
      </c>
      <c r="BB5199" t="s">
        <v>95</v>
      </c>
      <c r="BC5199" t="s">
        <v>96</v>
      </c>
      <c r="BD5199" t="s">
        <v>96</v>
      </c>
      <c r="BE5199" t="s">
        <v>51</v>
      </c>
      <c r="BF5199" t="s">
        <v>53</v>
      </c>
      <c r="BG5199">
        <v>91455</v>
      </c>
      <c r="BH5199">
        <v>764929.62</v>
      </c>
      <c r="BI5199">
        <v>1132095.8376</v>
      </c>
      <c r="BJ5199">
        <v>367166.21759999997</v>
      </c>
    </row>
    <row r="5200" spans="11:62" x14ac:dyDescent="0.15">
      <c r="K5200">
        <v>2019</v>
      </c>
      <c r="L5200" t="s">
        <v>31</v>
      </c>
      <c r="M5200" t="s">
        <v>95</v>
      </c>
      <c r="N5200" t="s">
        <v>96</v>
      </c>
      <c r="O5200" t="s">
        <v>96</v>
      </c>
      <c r="P5200" t="s">
        <v>46</v>
      </c>
      <c r="Q5200" t="s">
        <v>50</v>
      </c>
      <c r="R5200">
        <v>30055</v>
      </c>
      <c r="S5200">
        <v>163649.47500000001</v>
      </c>
      <c r="T5200">
        <v>227472.77025000003</v>
      </c>
      <c r="U5200">
        <v>63823.295250000025</v>
      </c>
      <c r="AX5200" t="s">
        <v>31</v>
      </c>
      <c r="AY5200">
        <v>2019</v>
      </c>
      <c r="AZ5200">
        <v>1</v>
      </c>
      <c r="BA5200" t="s">
        <v>38</v>
      </c>
      <c r="BB5200" t="s">
        <v>95</v>
      </c>
      <c r="BC5200" t="s">
        <v>96</v>
      </c>
      <c r="BD5200" t="s">
        <v>96</v>
      </c>
      <c r="BE5200" t="s">
        <v>51</v>
      </c>
      <c r="BF5200" t="s">
        <v>54</v>
      </c>
      <c r="BG5200">
        <v>97300</v>
      </c>
      <c r="BH5200">
        <v>223790</v>
      </c>
      <c r="BI5200">
        <v>279737.5</v>
      </c>
      <c r="BJ5200">
        <v>55947.5</v>
      </c>
    </row>
    <row r="5201" spans="11:62" x14ac:dyDescent="0.15">
      <c r="K5201">
        <v>2019</v>
      </c>
      <c r="L5201" t="s">
        <v>31</v>
      </c>
      <c r="M5201" t="s">
        <v>95</v>
      </c>
      <c r="N5201" t="s">
        <v>96</v>
      </c>
      <c r="O5201" t="s">
        <v>96</v>
      </c>
      <c r="P5201" t="s">
        <v>51</v>
      </c>
      <c r="Q5201" t="s">
        <v>52</v>
      </c>
      <c r="R5201">
        <v>44425</v>
      </c>
      <c r="S5201">
        <v>254688.52500000002</v>
      </c>
      <c r="T5201">
        <v>371845.24650000007</v>
      </c>
      <c r="U5201">
        <v>117156.72150000004</v>
      </c>
      <c r="AX5201" t="s">
        <v>31</v>
      </c>
      <c r="AY5201">
        <v>2019</v>
      </c>
      <c r="AZ5201">
        <v>1</v>
      </c>
      <c r="BA5201" t="s">
        <v>38</v>
      </c>
      <c r="BB5201" t="s">
        <v>95</v>
      </c>
      <c r="BC5201" t="s">
        <v>96</v>
      </c>
      <c r="BD5201" t="s">
        <v>96</v>
      </c>
      <c r="BE5201" t="s">
        <v>51</v>
      </c>
      <c r="BF5201" t="s">
        <v>55</v>
      </c>
      <c r="BG5201">
        <v>94710</v>
      </c>
      <c r="BH5201">
        <v>572806.07999999996</v>
      </c>
      <c r="BI5201">
        <v>784744.32959999994</v>
      </c>
      <c r="BJ5201">
        <v>211938.24959999998</v>
      </c>
    </row>
    <row r="5202" spans="11:62" x14ac:dyDescent="0.15">
      <c r="K5202">
        <v>2019</v>
      </c>
      <c r="L5202" t="s">
        <v>31</v>
      </c>
      <c r="M5202" t="s">
        <v>95</v>
      </c>
      <c r="N5202" t="s">
        <v>96</v>
      </c>
      <c r="O5202" t="s">
        <v>96</v>
      </c>
      <c r="P5202" t="s">
        <v>51</v>
      </c>
      <c r="Q5202" t="s">
        <v>53</v>
      </c>
      <c r="R5202">
        <v>91455</v>
      </c>
      <c r="S5202">
        <v>764929.62</v>
      </c>
      <c r="T5202">
        <v>1132095.8376</v>
      </c>
      <c r="U5202">
        <v>367166.21759999997</v>
      </c>
      <c r="AX5202" t="s">
        <v>31</v>
      </c>
      <c r="AY5202">
        <v>2019</v>
      </c>
      <c r="AZ5202">
        <v>1</v>
      </c>
      <c r="BA5202" t="s">
        <v>38</v>
      </c>
      <c r="BB5202" t="s">
        <v>95</v>
      </c>
      <c r="BC5202" t="s">
        <v>96</v>
      </c>
      <c r="BD5202" t="s">
        <v>96</v>
      </c>
      <c r="BE5202" t="s">
        <v>56</v>
      </c>
      <c r="BF5202" t="s">
        <v>57</v>
      </c>
      <c r="BG5202">
        <v>43095</v>
      </c>
      <c r="BH5202">
        <v>651811.875</v>
      </c>
      <c r="BI5202">
        <v>814764.84375</v>
      </c>
      <c r="BJ5202">
        <v>162952.96875</v>
      </c>
    </row>
    <row r="5203" spans="11:62" x14ac:dyDescent="0.15">
      <c r="K5203">
        <v>2019</v>
      </c>
      <c r="L5203" t="s">
        <v>31</v>
      </c>
      <c r="M5203" t="s">
        <v>95</v>
      </c>
      <c r="N5203" t="s">
        <v>96</v>
      </c>
      <c r="O5203" t="s">
        <v>96</v>
      </c>
      <c r="P5203" t="s">
        <v>51</v>
      </c>
      <c r="Q5203" t="s">
        <v>54</v>
      </c>
      <c r="R5203">
        <v>97300</v>
      </c>
      <c r="S5203">
        <v>223790</v>
      </c>
      <c r="T5203">
        <v>279737.5</v>
      </c>
      <c r="U5203">
        <v>55947.5</v>
      </c>
      <c r="AX5203" t="s">
        <v>31</v>
      </c>
      <c r="AY5203">
        <v>2019</v>
      </c>
      <c r="AZ5203">
        <v>1</v>
      </c>
      <c r="BA5203" t="s">
        <v>38</v>
      </c>
      <c r="BB5203" t="s">
        <v>95</v>
      </c>
      <c r="BC5203" t="s">
        <v>96</v>
      </c>
      <c r="BD5203" t="s">
        <v>96</v>
      </c>
      <c r="BE5203" t="s">
        <v>56</v>
      </c>
      <c r="BF5203" t="s">
        <v>58</v>
      </c>
      <c r="BG5203">
        <v>64175</v>
      </c>
      <c r="BH5203">
        <v>614539.80000000005</v>
      </c>
      <c r="BI5203">
        <v>884937.31200000003</v>
      </c>
      <c r="BJ5203">
        <v>270397.51199999999</v>
      </c>
    </row>
    <row r="5204" spans="11:62" x14ac:dyDescent="0.15">
      <c r="K5204">
        <v>2019</v>
      </c>
      <c r="L5204" t="s">
        <v>31</v>
      </c>
      <c r="M5204" t="s">
        <v>95</v>
      </c>
      <c r="N5204" t="s">
        <v>96</v>
      </c>
      <c r="O5204" t="s">
        <v>96</v>
      </c>
      <c r="P5204" t="s">
        <v>51</v>
      </c>
      <c r="Q5204" t="s">
        <v>55</v>
      </c>
      <c r="R5204">
        <v>94710</v>
      </c>
      <c r="S5204">
        <v>572806.07999999996</v>
      </c>
      <c r="T5204">
        <v>784744.32959999994</v>
      </c>
      <c r="U5204">
        <v>211938.24959999998</v>
      </c>
      <c r="AX5204" t="s">
        <v>31</v>
      </c>
      <c r="AY5204">
        <v>2019</v>
      </c>
      <c r="AZ5204">
        <v>1</v>
      </c>
      <c r="BA5204" t="s">
        <v>38</v>
      </c>
      <c r="BB5204" t="s">
        <v>95</v>
      </c>
      <c r="BC5204" t="s">
        <v>96</v>
      </c>
      <c r="BD5204" t="s">
        <v>96</v>
      </c>
      <c r="BE5204" t="s">
        <v>56</v>
      </c>
      <c r="BF5204" t="s">
        <v>59</v>
      </c>
      <c r="BG5204">
        <v>49940</v>
      </c>
      <c r="BH5204">
        <v>98881.2</v>
      </c>
      <c r="BI5204">
        <v>122612.68799999999</v>
      </c>
      <c r="BJ5204">
        <v>23731.487999999998</v>
      </c>
    </row>
    <row r="5205" spans="11:62" x14ac:dyDescent="0.15">
      <c r="K5205">
        <v>2019</v>
      </c>
      <c r="L5205" t="s">
        <v>31</v>
      </c>
      <c r="M5205" t="s">
        <v>95</v>
      </c>
      <c r="N5205" t="s">
        <v>96</v>
      </c>
      <c r="O5205" t="s">
        <v>96</v>
      </c>
      <c r="P5205" t="s">
        <v>56</v>
      </c>
      <c r="Q5205" t="s">
        <v>57</v>
      </c>
      <c r="R5205">
        <v>43095</v>
      </c>
      <c r="S5205">
        <v>651811.875</v>
      </c>
      <c r="T5205">
        <v>814764.84375</v>
      </c>
      <c r="U5205">
        <v>162952.96875</v>
      </c>
      <c r="AX5205" t="s">
        <v>31</v>
      </c>
      <c r="AY5205">
        <v>2019</v>
      </c>
      <c r="AZ5205">
        <v>1</v>
      </c>
      <c r="BA5205" t="s">
        <v>38</v>
      </c>
      <c r="BB5205" t="s">
        <v>97</v>
      </c>
      <c r="BC5205" t="s">
        <v>98</v>
      </c>
      <c r="BD5205" t="s">
        <v>99</v>
      </c>
      <c r="BE5205" t="s">
        <v>46</v>
      </c>
      <c r="BF5205" t="s">
        <v>47</v>
      </c>
      <c r="BG5205">
        <v>7275</v>
      </c>
      <c r="BH5205">
        <v>9442.9500000000007</v>
      </c>
      <c r="BI5205">
        <v>11331.54</v>
      </c>
      <c r="BJ5205">
        <v>1888.5900000000001</v>
      </c>
    </row>
    <row r="5206" spans="11:62" x14ac:dyDescent="0.15">
      <c r="K5206">
        <v>2019</v>
      </c>
      <c r="L5206" t="s">
        <v>31</v>
      </c>
      <c r="M5206" t="s">
        <v>95</v>
      </c>
      <c r="N5206" t="s">
        <v>96</v>
      </c>
      <c r="O5206" t="s">
        <v>96</v>
      </c>
      <c r="P5206" t="s">
        <v>56</v>
      </c>
      <c r="Q5206" t="s">
        <v>58</v>
      </c>
      <c r="R5206">
        <v>64175</v>
      </c>
      <c r="S5206">
        <v>614539.80000000005</v>
      </c>
      <c r="T5206">
        <v>884937.31200000003</v>
      </c>
      <c r="U5206">
        <v>270397.51199999999</v>
      </c>
      <c r="AX5206" t="s">
        <v>31</v>
      </c>
      <c r="AY5206">
        <v>2019</v>
      </c>
      <c r="AZ5206">
        <v>1</v>
      </c>
      <c r="BA5206" t="s">
        <v>38</v>
      </c>
      <c r="BB5206" t="s">
        <v>97</v>
      </c>
      <c r="BC5206" t="s">
        <v>98</v>
      </c>
      <c r="BD5206" t="s">
        <v>99</v>
      </c>
      <c r="BE5206" t="s">
        <v>46</v>
      </c>
      <c r="BF5206" t="s">
        <v>48</v>
      </c>
      <c r="BG5206">
        <v>10705</v>
      </c>
      <c r="BH5206">
        <v>45571.184999999998</v>
      </c>
      <c r="BI5206">
        <v>59698.252349999995</v>
      </c>
      <c r="BJ5206">
        <v>14127.067349999998</v>
      </c>
    </row>
    <row r="5207" spans="11:62" x14ac:dyDescent="0.15">
      <c r="K5207">
        <v>2019</v>
      </c>
      <c r="L5207" t="s">
        <v>31</v>
      </c>
      <c r="M5207" t="s">
        <v>95</v>
      </c>
      <c r="N5207" t="s">
        <v>96</v>
      </c>
      <c r="O5207" t="s">
        <v>96</v>
      </c>
      <c r="P5207" t="s">
        <v>56</v>
      </c>
      <c r="Q5207" t="s">
        <v>59</v>
      </c>
      <c r="R5207">
        <v>49940</v>
      </c>
      <c r="S5207">
        <v>98881.2</v>
      </c>
      <c r="T5207">
        <v>122612.68799999999</v>
      </c>
      <c r="U5207">
        <v>23731.487999999998</v>
      </c>
      <c r="AX5207" t="s">
        <v>31</v>
      </c>
      <c r="AY5207">
        <v>2019</v>
      </c>
      <c r="AZ5207">
        <v>1</v>
      </c>
      <c r="BA5207" t="s">
        <v>38</v>
      </c>
      <c r="BB5207" t="s">
        <v>97</v>
      </c>
      <c r="BC5207" t="s">
        <v>98</v>
      </c>
      <c r="BD5207" t="s">
        <v>99</v>
      </c>
      <c r="BE5207" t="s">
        <v>46</v>
      </c>
      <c r="BF5207" t="s">
        <v>49</v>
      </c>
      <c r="BG5207">
        <v>10824</v>
      </c>
      <c r="BH5207">
        <v>38609.207999999999</v>
      </c>
      <c r="BI5207">
        <v>57913.812000000005</v>
      </c>
      <c r="BJ5207">
        <v>19304.604000000007</v>
      </c>
    </row>
    <row r="5208" spans="11:62" x14ac:dyDescent="0.15">
      <c r="K5208">
        <v>2019</v>
      </c>
      <c r="L5208" t="s">
        <v>31</v>
      </c>
      <c r="M5208" t="s">
        <v>97</v>
      </c>
      <c r="N5208" t="s">
        <v>98</v>
      </c>
      <c r="O5208" t="s">
        <v>99</v>
      </c>
      <c r="P5208" t="s">
        <v>46</v>
      </c>
      <c r="Q5208" t="s">
        <v>47</v>
      </c>
      <c r="R5208">
        <v>7275</v>
      </c>
      <c r="S5208">
        <v>9442.9500000000007</v>
      </c>
      <c r="T5208">
        <v>11331.54</v>
      </c>
      <c r="U5208">
        <v>1888.5900000000001</v>
      </c>
      <c r="AX5208" t="s">
        <v>31</v>
      </c>
      <c r="AY5208">
        <v>2019</v>
      </c>
      <c r="AZ5208">
        <v>1</v>
      </c>
      <c r="BA5208" t="s">
        <v>38</v>
      </c>
      <c r="BB5208" t="s">
        <v>97</v>
      </c>
      <c r="BC5208" t="s">
        <v>98</v>
      </c>
      <c r="BD5208" t="s">
        <v>99</v>
      </c>
      <c r="BE5208" t="s">
        <v>46</v>
      </c>
      <c r="BF5208" t="s">
        <v>50</v>
      </c>
      <c r="BG5208">
        <v>9477</v>
      </c>
      <c r="BH5208">
        <v>55013.985000000001</v>
      </c>
      <c r="BI5208">
        <v>81970.837650000001</v>
      </c>
      <c r="BJ5208">
        <v>26956.852650000001</v>
      </c>
    </row>
    <row r="5209" spans="11:62" x14ac:dyDescent="0.15">
      <c r="K5209">
        <v>2019</v>
      </c>
      <c r="L5209" t="s">
        <v>31</v>
      </c>
      <c r="M5209" t="s">
        <v>97</v>
      </c>
      <c r="N5209" t="s">
        <v>98</v>
      </c>
      <c r="O5209" t="s">
        <v>99</v>
      </c>
      <c r="P5209" t="s">
        <v>46</v>
      </c>
      <c r="Q5209" t="s">
        <v>48</v>
      </c>
      <c r="R5209">
        <v>10705</v>
      </c>
      <c r="S5209">
        <v>45571.184999999998</v>
      </c>
      <c r="T5209">
        <v>59698.252349999995</v>
      </c>
      <c r="U5209">
        <v>14127.067349999998</v>
      </c>
      <c r="AX5209" t="s">
        <v>31</v>
      </c>
      <c r="AY5209">
        <v>2019</v>
      </c>
      <c r="AZ5209">
        <v>1</v>
      </c>
      <c r="BA5209" t="s">
        <v>38</v>
      </c>
      <c r="BB5209" t="s">
        <v>97</v>
      </c>
      <c r="BC5209" t="s">
        <v>98</v>
      </c>
      <c r="BD5209" t="s">
        <v>99</v>
      </c>
      <c r="BE5209" t="s">
        <v>51</v>
      </c>
      <c r="BF5209" t="s">
        <v>52</v>
      </c>
      <c r="BG5209">
        <v>5076</v>
      </c>
      <c r="BH5209">
        <v>28851.984000000004</v>
      </c>
      <c r="BI5209">
        <v>35199.420480000001</v>
      </c>
      <c r="BJ5209">
        <v>6347.4364799999967</v>
      </c>
    </row>
    <row r="5210" spans="11:62" x14ac:dyDescent="0.15">
      <c r="K5210">
        <v>2019</v>
      </c>
      <c r="L5210" t="s">
        <v>31</v>
      </c>
      <c r="M5210" t="s">
        <v>97</v>
      </c>
      <c r="N5210" t="s">
        <v>98</v>
      </c>
      <c r="O5210" t="s">
        <v>99</v>
      </c>
      <c r="P5210" t="s">
        <v>46</v>
      </c>
      <c r="Q5210" t="s">
        <v>49</v>
      </c>
      <c r="R5210">
        <v>10824</v>
      </c>
      <c r="S5210">
        <v>38609.207999999999</v>
      </c>
      <c r="T5210">
        <v>57913.812000000005</v>
      </c>
      <c r="U5210">
        <v>19304.604000000007</v>
      </c>
      <c r="AX5210" t="s">
        <v>31</v>
      </c>
      <c r="AY5210">
        <v>2019</v>
      </c>
      <c r="AZ5210">
        <v>1</v>
      </c>
      <c r="BA5210" t="s">
        <v>38</v>
      </c>
      <c r="BB5210" t="s">
        <v>97</v>
      </c>
      <c r="BC5210" t="s">
        <v>98</v>
      </c>
      <c r="BD5210" t="s">
        <v>99</v>
      </c>
      <c r="BE5210" t="s">
        <v>51</v>
      </c>
      <c r="BF5210" t="s">
        <v>53</v>
      </c>
      <c r="BG5210">
        <v>10719</v>
      </c>
      <c r="BH5210">
        <v>93298.175999999992</v>
      </c>
      <c r="BI5210">
        <v>131550.42816000001</v>
      </c>
      <c r="BJ5210">
        <v>38252.252160000018</v>
      </c>
    </row>
    <row r="5211" spans="11:62" x14ac:dyDescent="0.15">
      <c r="K5211">
        <v>2019</v>
      </c>
      <c r="L5211" t="s">
        <v>31</v>
      </c>
      <c r="M5211" t="s">
        <v>97</v>
      </c>
      <c r="N5211" t="s">
        <v>98</v>
      </c>
      <c r="O5211" t="s">
        <v>99</v>
      </c>
      <c r="P5211" t="s">
        <v>46</v>
      </c>
      <c r="Q5211" t="s">
        <v>50</v>
      </c>
      <c r="R5211">
        <v>9477</v>
      </c>
      <c r="S5211">
        <v>55013.985000000001</v>
      </c>
      <c r="T5211">
        <v>81970.837650000001</v>
      </c>
      <c r="U5211">
        <v>26956.852650000001</v>
      </c>
      <c r="AX5211" t="s">
        <v>31</v>
      </c>
      <c r="AY5211">
        <v>2019</v>
      </c>
      <c r="AZ5211">
        <v>1</v>
      </c>
      <c r="BA5211" t="s">
        <v>38</v>
      </c>
      <c r="BB5211" t="s">
        <v>97</v>
      </c>
      <c r="BC5211" t="s">
        <v>98</v>
      </c>
      <c r="BD5211" t="s">
        <v>99</v>
      </c>
      <c r="BE5211" t="s">
        <v>51</v>
      </c>
      <c r="BF5211" t="s">
        <v>54</v>
      </c>
      <c r="BG5211">
        <v>6780</v>
      </c>
      <c r="BH5211">
        <v>15051.6</v>
      </c>
      <c r="BI5211">
        <v>21072.240000000002</v>
      </c>
      <c r="BJ5211">
        <v>6020.6400000000012</v>
      </c>
    </row>
    <row r="5212" spans="11:62" x14ac:dyDescent="0.15">
      <c r="K5212">
        <v>2019</v>
      </c>
      <c r="L5212" t="s">
        <v>31</v>
      </c>
      <c r="M5212" t="s">
        <v>97</v>
      </c>
      <c r="N5212" t="s">
        <v>98</v>
      </c>
      <c r="O5212" t="s">
        <v>99</v>
      </c>
      <c r="P5212" t="s">
        <v>51</v>
      </c>
      <c r="Q5212" t="s">
        <v>52</v>
      </c>
      <c r="R5212">
        <v>5076</v>
      </c>
      <c r="S5212">
        <v>28851.984000000004</v>
      </c>
      <c r="T5212">
        <v>35199.420480000001</v>
      </c>
      <c r="U5212">
        <v>6347.4364799999967</v>
      </c>
      <c r="AX5212" t="s">
        <v>31</v>
      </c>
      <c r="AY5212">
        <v>2019</v>
      </c>
      <c r="AZ5212">
        <v>1</v>
      </c>
      <c r="BA5212" t="s">
        <v>38</v>
      </c>
      <c r="BB5212" t="s">
        <v>97</v>
      </c>
      <c r="BC5212" t="s">
        <v>98</v>
      </c>
      <c r="BD5212" t="s">
        <v>99</v>
      </c>
      <c r="BE5212" t="s">
        <v>51</v>
      </c>
      <c r="BF5212" t="s">
        <v>55</v>
      </c>
      <c r="BG5212">
        <v>13797</v>
      </c>
      <c r="BH5212">
        <v>86093.279999999984</v>
      </c>
      <c r="BI5212">
        <v>122252.45759999998</v>
      </c>
      <c r="BJ5212">
        <v>36159.177599999995</v>
      </c>
    </row>
    <row r="5213" spans="11:62" x14ac:dyDescent="0.15">
      <c r="K5213">
        <v>2019</v>
      </c>
      <c r="L5213" t="s">
        <v>31</v>
      </c>
      <c r="M5213" t="s">
        <v>97</v>
      </c>
      <c r="N5213" t="s">
        <v>98</v>
      </c>
      <c r="O5213" t="s">
        <v>99</v>
      </c>
      <c r="P5213" t="s">
        <v>51</v>
      </c>
      <c r="Q5213" t="s">
        <v>53</v>
      </c>
      <c r="R5213">
        <v>10719</v>
      </c>
      <c r="S5213">
        <v>93298.175999999992</v>
      </c>
      <c r="T5213">
        <v>131550.42816000001</v>
      </c>
      <c r="U5213">
        <v>38252.252160000018</v>
      </c>
      <c r="AX5213" t="s">
        <v>31</v>
      </c>
      <c r="AY5213">
        <v>2019</v>
      </c>
      <c r="AZ5213">
        <v>1</v>
      </c>
      <c r="BA5213" t="s">
        <v>38</v>
      </c>
      <c r="BB5213" t="s">
        <v>97</v>
      </c>
      <c r="BC5213" t="s">
        <v>98</v>
      </c>
      <c r="BD5213" t="s">
        <v>99</v>
      </c>
      <c r="BE5213" t="s">
        <v>56</v>
      </c>
      <c r="BF5213" t="s">
        <v>57</v>
      </c>
      <c r="BG5213">
        <v>16780</v>
      </c>
      <c r="BH5213">
        <v>245675.98</v>
      </c>
      <c r="BI5213">
        <v>316922.01420000003</v>
      </c>
      <c r="BJ5213">
        <v>71246.034200000024</v>
      </c>
    </row>
    <row r="5214" spans="11:62" x14ac:dyDescent="0.15">
      <c r="K5214">
        <v>2019</v>
      </c>
      <c r="L5214" t="s">
        <v>31</v>
      </c>
      <c r="M5214" t="s">
        <v>97</v>
      </c>
      <c r="N5214" t="s">
        <v>98</v>
      </c>
      <c r="O5214" t="s">
        <v>99</v>
      </c>
      <c r="P5214" t="s">
        <v>51</v>
      </c>
      <c r="Q5214" t="s">
        <v>54</v>
      </c>
      <c r="R5214">
        <v>6780</v>
      </c>
      <c r="S5214">
        <v>15051.6</v>
      </c>
      <c r="T5214">
        <v>21072.240000000002</v>
      </c>
      <c r="U5214">
        <v>6020.6400000000012</v>
      </c>
      <c r="AX5214" t="s">
        <v>31</v>
      </c>
      <c r="AY5214">
        <v>2019</v>
      </c>
      <c r="AZ5214">
        <v>1</v>
      </c>
      <c r="BA5214" t="s">
        <v>38</v>
      </c>
      <c r="BB5214" t="s">
        <v>97</v>
      </c>
      <c r="BC5214" t="s">
        <v>98</v>
      </c>
      <c r="BD5214" t="s">
        <v>99</v>
      </c>
      <c r="BE5214" t="s">
        <v>56</v>
      </c>
      <c r="BF5214" t="s">
        <v>58</v>
      </c>
      <c r="BG5214">
        <v>12754</v>
      </c>
      <c r="BH5214">
        <v>125040.216</v>
      </c>
      <c r="BI5214">
        <v>180057.91103999998</v>
      </c>
      <c r="BJ5214">
        <v>55017.695039999977</v>
      </c>
    </row>
    <row r="5215" spans="11:62" x14ac:dyDescent="0.15">
      <c r="K5215">
        <v>2019</v>
      </c>
      <c r="L5215" t="s">
        <v>31</v>
      </c>
      <c r="M5215" t="s">
        <v>97</v>
      </c>
      <c r="N5215" t="s">
        <v>98</v>
      </c>
      <c r="O5215" t="s">
        <v>99</v>
      </c>
      <c r="P5215" t="s">
        <v>51</v>
      </c>
      <c r="Q5215" t="s">
        <v>55</v>
      </c>
      <c r="R5215">
        <v>13797</v>
      </c>
      <c r="S5215">
        <v>86093.279999999984</v>
      </c>
      <c r="T5215">
        <v>122252.45759999998</v>
      </c>
      <c r="U5215">
        <v>36159.177599999995</v>
      </c>
      <c r="AX5215" t="s">
        <v>31</v>
      </c>
      <c r="AY5215">
        <v>2019</v>
      </c>
      <c r="AZ5215">
        <v>1</v>
      </c>
      <c r="BA5215" t="s">
        <v>38</v>
      </c>
      <c r="BB5215" t="s">
        <v>97</v>
      </c>
      <c r="BC5215" t="s">
        <v>98</v>
      </c>
      <c r="BD5215" t="s">
        <v>99</v>
      </c>
      <c r="BE5215" t="s">
        <v>56</v>
      </c>
      <c r="BF5215" t="s">
        <v>59</v>
      </c>
      <c r="BG5215">
        <v>8231</v>
      </c>
      <c r="BH5215">
        <v>18519.750000000004</v>
      </c>
      <c r="BI5215">
        <v>26483.242500000004</v>
      </c>
      <c r="BJ5215">
        <v>7963.4925000000003</v>
      </c>
    </row>
    <row r="5216" spans="11:62" x14ac:dyDescent="0.15">
      <c r="K5216">
        <v>2019</v>
      </c>
      <c r="L5216" t="s">
        <v>31</v>
      </c>
      <c r="M5216" t="s">
        <v>97</v>
      </c>
      <c r="N5216" t="s">
        <v>98</v>
      </c>
      <c r="O5216" t="s">
        <v>99</v>
      </c>
      <c r="P5216" t="s">
        <v>56</v>
      </c>
      <c r="Q5216" t="s">
        <v>57</v>
      </c>
      <c r="R5216">
        <v>16780</v>
      </c>
      <c r="S5216">
        <v>245675.98</v>
      </c>
      <c r="T5216">
        <v>316922.01420000003</v>
      </c>
      <c r="U5216">
        <v>71246.034200000024</v>
      </c>
      <c r="AX5216" t="s">
        <v>31</v>
      </c>
      <c r="AY5216">
        <v>2019</v>
      </c>
      <c r="AZ5216">
        <v>1</v>
      </c>
      <c r="BA5216" t="s">
        <v>38</v>
      </c>
      <c r="BB5216" t="s">
        <v>97</v>
      </c>
      <c r="BC5216" t="s">
        <v>98</v>
      </c>
      <c r="BD5216" t="s">
        <v>100</v>
      </c>
      <c r="BE5216" t="s">
        <v>46</v>
      </c>
      <c r="BF5216" t="s">
        <v>47</v>
      </c>
      <c r="BG5216">
        <v>13398</v>
      </c>
      <c r="BH5216">
        <v>17390.604000000003</v>
      </c>
      <c r="BI5216">
        <v>21216.536880000007</v>
      </c>
      <c r="BJ5216">
        <v>3825.9328800000039</v>
      </c>
    </row>
    <row r="5217" spans="11:62" x14ac:dyDescent="0.15">
      <c r="K5217">
        <v>2019</v>
      </c>
      <c r="L5217" t="s">
        <v>31</v>
      </c>
      <c r="M5217" t="s">
        <v>97</v>
      </c>
      <c r="N5217" t="s">
        <v>98</v>
      </c>
      <c r="O5217" t="s">
        <v>99</v>
      </c>
      <c r="P5217" t="s">
        <v>56</v>
      </c>
      <c r="Q5217" t="s">
        <v>58</v>
      </c>
      <c r="R5217">
        <v>12754</v>
      </c>
      <c r="S5217">
        <v>125040.216</v>
      </c>
      <c r="T5217">
        <v>180057.91103999998</v>
      </c>
      <c r="U5217">
        <v>55017.695039999977</v>
      </c>
      <c r="AX5217" t="s">
        <v>31</v>
      </c>
      <c r="AY5217">
        <v>2019</v>
      </c>
      <c r="AZ5217">
        <v>1</v>
      </c>
      <c r="BA5217" t="s">
        <v>38</v>
      </c>
      <c r="BB5217" t="s">
        <v>97</v>
      </c>
      <c r="BC5217" t="s">
        <v>98</v>
      </c>
      <c r="BD5217" t="s">
        <v>100</v>
      </c>
      <c r="BE5217" t="s">
        <v>46</v>
      </c>
      <c r="BF5217" t="s">
        <v>48</v>
      </c>
      <c r="BG5217">
        <v>10335</v>
      </c>
      <c r="BH5217">
        <v>41949.764999999999</v>
      </c>
      <c r="BI5217">
        <v>52437.206250000003</v>
      </c>
      <c r="BJ5217">
        <v>10487.441250000003</v>
      </c>
    </row>
    <row r="5218" spans="11:62" x14ac:dyDescent="0.15">
      <c r="K5218">
        <v>2019</v>
      </c>
      <c r="L5218" t="s">
        <v>31</v>
      </c>
      <c r="M5218" t="s">
        <v>97</v>
      </c>
      <c r="N5218" t="s">
        <v>98</v>
      </c>
      <c r="O5218" t="s">
        <v>99</v>
      </c>
      <c r="P5218" t="s">
        <v>56</v>
      </c>
      <c r="Q5218" t="s">
        <v>59</v>
      </c>
      <c r="R5218">
        <v>8231</v>
      </c>
      <c r="S5218">
        <v>18519.750000000004</v>
      </c>
      <c r="T5218">
        <v>26483.242500000004</v>
      </c>
      <c r="U5218">
        <v>7963.4925000000003</v>
      </c>
      <c r="AX5218" t="s">
        <v>31</v>
      </c>
      <c r="AY5218">
        <v>2019</v>
      </c>
      <c r="AZ5218">
        <v>1</v>
      </c>
      <c r="BA5218" t="s">
        <v>38</v>
      </c>
      <c r="BB5218" t="s">
        <v>97</v>
      </c>
      <c r="BC5218" t="s">
        <v>98</v>
      </c>
      <c r="BD5218" t="s">
        <v>100</v>
      </c>
      <c r="BE5218" t="s">
        <v>46</v>
      </c>
      <c r="BF5218" t="s">
        <v>49</v>
      </c>
      <c r="BG5218">
        <v>10485</v>
      </c>
      <c r="BH5218">
        <v>39528.449999999997</v>
      </c>
      <c r="BI5218">
        <v>58106.821499999991</v>
      </c>
      <c r="BJ5218">
        <v>18578.371499999994</v>
      </c>
    </row>
    <row r="5219" spans="11:62" x14ac:dyDescent="0.15">
      <c r="K5219">
        <v>2019</v>
      </c>
      <c r="L5219" t="s">
        <v>31</v>
      </c>
      <c r="M5219" t="s">
        <v>97</v>
      </c>
      <c r="N5219" t="s">
        <v>98</v>
      </c>
      <c r="O5219" t="s">
        <v>100</v>
      </c>
      <c r="P5219" t="s">
        <v>46</v>
      </c>
      <c r="Q5219" t="s">
        <v>47</v>
      </c>
      <c r="R5219">
        <v>13398</v>
      </c>
      <c r="S5219">
        <v>17390.604000000003</v>
      </c>
      <c r="T5219">
        <v>21216.536880000007</v>
      </c>
      <c r="U5219">
        <v>3825.9328800000039</v>
      </c>
      <c r="AX5219" t="s">
        <v>31</v>
      </c>
      <c r="AY5219">
        <v>2019</v>
      </c>
      <c r="AZ5219">
        <v>1</v>
      </c>
      <c r="BA5219" t="s">
        <v>38</v>
      </c>
      <c r="BB5219" t="s">
        <v>97</v>
      </c>
      <c r="BC5219" t="s">
        <v>98</v>
      </c>
      <c r="BD5219" t="s">
        <v>100</v>
      </c>
      <c r="BE5219" t="s">
        <v>46</v>
      </c>
      <c r="BF5219" t="s">
        <v>50</v>
      </c>
      <c r="BG5219">
        <v>19212</v>
      </c>
      <c r="BH5219">
        <v>95099.4</v>
      </c>
      <c r="BI5219">
        <v>132188.166</v>
      </c>
      <c r="BJ5219">
        <v>37088.766000000003</v>
      </c>
    </row>
    <row r="5220" spans="11:62" x14ac:dyDescent="0.15">
      <c r="K5220">
        <v>2019</v>
      </c>
      <c r="L5220" t="s">
        <v>31</v>
      </c>
      <c r="M5220" t="s">
        <v>97</v>
      </c>
      <c r="N5220" t="s">
        <v>98</v>
      </c>
      <c r="O5220" t="s">
        <v>100</v>
      </c>
      <c r="P5220" t="s">
        <v>46</v>
      </c>
      <c r="Q5220" t="s">
        <v>48</v>
      </c>
      <c r="R5220">
        <v>10335</v>
      </c>
      <c r="S5220">
        <v>41949.764999999999</v>
      </c>
      <c r="T5220">
        <v>52437.206250000003</v>
      </c>
      <c r="U5220">
        <v>10487.441250000003</v>
      </c>
      <c r="AX5220" t="s">
        <v>31</v>
      </c>
      <c r="AY5220">
        <v>2019</v>
      </c>
      <c r="AZ5220">
        <v>1</v>
      </c>
      <c r="BA5220" t="s">
        <v>38</v>
      </c>
      <c r="BB5220" t="s">
        <v>97</v>
      </c>
      <c r="BC5220" t="s">
        <v>98</v>
      </c>
      <c r="BD5220" t="s">
        <v>100</v>
      </c>
      <c r="BE5220" t="s">
        <v>51</v>
      </c>
      <c r="BF5220" t="s">
        <v>52</v>
      </c>
      <c r="BG5220">
        <v>7929</v>
      </c>
      <c r="BH5220">
        <v>44679.915000000008</v>
      </c>
      <c r="BI5220">
        <v>66573.073350000006</v>
      </c>
      <c r="BJ5220">
        <v>21893.158349999998</v>
      </c>
    </row>
    <row r="5221" spans="11:62" x14ac:dyDescent="0.15">
      <c r="K5221">
        <v>2019</v>
      </c>
      <c r="L5221" t="s">
        <v>31</v>
      </c>
      <c r="M5221" t="s">
        <v>97</v>
      </c>
      <c r="N5221" t="s">
        <v>98</v>
      </c>
      <c r="O5221" t="s">
        <v>100</v>
      </c>
      <c r="P5221" t="s">
        <v>46</v>
      </c>
      <c r="Q5221" t="s">
        <v>49</v>
      </c>
      <c r="R5221">
        <v>10485</v>
      </c>
      <c r="S5221">
        <v>39528.449999999997</v>
      </c>
      <c r="T5221">
        <v>58106.821499999991</v>
      </c>
      <c r="U5221">
        <v>18578.371499999994</v>
      </c>
      <c r="AX5221" t="s">
        <v>31</v>
      </c>
      <c r="AY5221">
        <v>2019</v>
      </c>
      <c r="AZ5221">
        <v>1</v>
      </c>
      <c r="BA5221" t="s">
        <v>38</v>
      </c>
      <c r="BB5221" t="s">
        <v>97</v>
      </c>
      <c r="BC5221" t="s">
        <v>98</v>
      </c>
      <c r="BD5221" t="s">
        <v>100</v>
      </c>
      <c r="BE5221" t="s">
        <v>51</v>
      </c>
      <c r="BF5221" t="s">
        <v>53</v>
      </c>
      <c r="BG5221">
        <v>18612</v>
      </c>
      <c r="BH5221">
        <v>143014.60799999998</v>
      </c>
      <c r="BI5221">
        <v>213091.76591999998</v>
      </c>
      <c r="BJ5221">
        <v>70077.157919999998</v>
      </c>
    </row>
    <row r="5222" spans="11:62" x14ac:dyDescent="0.15">
      <c r="K5222">
        <v>2019</v>
      </c>
      <c r="L5222" t="s">
        <v>31</v>
      </c>
      <c r="M5222" t="s">
        <v>97</v>
      </c>
      <c r="N5222" t="s">
        <v>98</v>
      </c>
      <c r="O5222" t="s">
        <v>100</v>
      </c>
      <c r="P5222" t="s">
        <v>46</v>
      </c>
      <c r="Q5222" t="s">
        <v>50</v>
      </c>
      <c r="R5222">
        <v>19212</v>
      </c>
      <c r="S5222">
        <v>95099.4</v>
      </c>
      <c r="T5222">
        <v>132188.166</v>
      </c>
      <c r="U5222">
        <v>37088.766000000003</v>
      </c>
      <c r="AX5222" t="s">
        <v>31</v>
      </c>
      <c r="AY5222">
        <v>2019</v>
      </c>
      <c r="AZ5222">
        <v>1</v>
      </c>
      <c r="BA5222" t="s">
        <v>38</v>
      </c>
      <c r="BB5222" t="s">
        <v>97</v>
      </c>
      <c r="BC5222" t="s">
        <v>98</v>
      </c>
      <c r="BD5222" t="s">
        <v>100</v>
      </c>
      <c r="BE5222" t="s">
        <v>51</v>
      </c>
      <c r="BF5222" t="s">
        <v>54</v>
      </c>
      <c r="BG5222">
        <v>7259</v>
      </c>
      <c r="BH5222">
        <v>16986.060000000001</v>
      </c>
      <c r="BI5222">
        <v>24290.0658</v>
      </c>
      <c r="BJ5222">
        <v>7304.005799999999</v>
      </c>
    </row>
    <row r="5223" spans="11:62" x14ac:dyDescent="0.15">
      <c r="K5223">
        <v>2019</v>
      </c>
      <c r="L5223" t="s">
        <v>31</v>
      </c>
      <c r="M5223" t="s">
        <v>97</v>
      </c>
      <c r="N5223" t="s">
        <v>98</v>
      </c>
      <c r="O5223" t="s">
        <v>100</v>
      </c>
      <c r="P5223" t="s">
        <v>51</v>
      </c>
      <c r="Q5223" t="s">
        <v>52</v>
      </c>
      <c r="R5223">
        <v>7929</v>
      </c>
      <c r="S5223">
        <v>44679.915000000008</v>
      </c>
      <c r="T5223">
        <v>66573.073350000006</v>
      </c>
      <c r="U5223">
        <v>21893.158349999998</v>
      </c>
      <c r="AX5223" t="s">
        <v>31</v>
      </c>
      <c r="AY5223">
        <v>2019</v>
      </c>
      <c r="AZ5223">
        <v>1</v>
      </c>
      <c r="BA5223" t="s">
        <v>38</v>
      </c>
      <c r="BB5223" t="s">
        <v>97</v>
      </c>
      <c r="BC5223" t="s">
        <v>98</v>
      </c>
      <c r="BD5223" t="s">
        <v>100</v>
      </c>
      <c r="BE5223" t="s">
        <v>51</v>
      </c>
      <c r="BF5223" t="s">
        <v>55</v>
      </c>
      <c r="BG5223">
        <v>10418</v>
      </c>
      <c r="BH5223">
        <v>61507.872000000003</v>
      </c>
      <c r="BI5223">
        <v>75654.682560000001</v>
      </c>
      <c r="BJ5223">
        <v>14146.810559999998</v>
      </c>
    </row>
    <row r="5224" spans="11:62" x14ac:dyDescent="0.15">
      <c r="K5224">
        <v>2019</v>
      </c>
      <c r="L5224" t="s">
        <v>31</v>
      </c>
      <c r="M5224" t="s">
        <v>97</v>
      </c>
      <c r="N5224" t="s">
        <v>98</v>
      </c>
      <c r="O5224" t="s">
        <v>100</v>
      </c>
      <c r="P5224" t="s">
        <v>51</v>
      </c>
      <c r="Q5224" t="s">
        <v>53</v>
      </c>
      <c r="R5224">
        <v>18612</v>
      </c>
      <c r="S5224">
        <v>143014.60799999998</v>
      </c>
      <c r="T5224">
        <v>213091.76591999998</v>
      </c>
      <c r="U5224">
        <v>70077.157919999998</v>
      </c>
      <c r="AX5224" t="s">
        <v>31</v>
      </c>
      <c r="AY5224">
        <v>2019</v>
      </c>
      <c r="AZ5224">
        <v>1</v>
      </c>
      <c r="BA5224" t="s">
        <v>38</v>
      </c>
      <c r="BB5224" t="s">
        <v>97</v>
      </c>
      <c r="BC5224" t="s">
        <v>98</v>
      </c>
      <c r="BD5224" t="s">
        <v>100</v>
      </c>
      <c r="BE5224" t="s">
        <v>56</v>
      </c>
      <c r="BF5224" t="s">
        <v>57</v>
      </c>
      <c r="BG5224">
        <v>12622</v>
      </c>
      <c r="BH5224">
        <v>172580.60599999997</v>
      </c>
      <c r="BI5224">
        <v>208822.53325999997</v>
      </c>
      <c r="BJ5224">
        <v>36241.927259999997</v>
      </c>
    </row>
    <row r="5225" spans="11:62" x14ac:dyDescent="0.15">
      <c r="K5225">
        <v>2019</v>
      </c>
      <c r="L5225" t="s">
        <v>31</v>
      </c>
      <c r="M5225" t="s">
        <v>97</v>
      </c>
      <c r="N5225" t="s">
        <v>98</v>
      </c>
      <c r="O5225" t="s">
        <v>100</v>
      </c>
      <c r="P5225" t="s">
        <v>51</v>
      </c>
      <c r="Q5225" t="s">
        <v>54</v>
      </c>
      <c r="R5225">
        <v>7259</v>
      </c>
      <c r="S5225">
        <v>16986.060000000001</v>
      </c>
      <c r="T5225">
        <v>24290.0658</v>
      </c>
      <c r="U5225">
        <v>7304.005799999999</v>
      </c>
      <c r="AX5225" t="s">
        <v>31</v>
      </c>
      <c r="AY5225">
        <v>2019</v>
      </c>
      <c r="AZ5225">
        <v>1</v>
      </c>
      <c r="BA5225" t="s">
        <v>38</v>
      </c>
      <c r="BB5225" t="s">
        <v>97</v>
      </c>
      <c r="BC5225" t="s">
        <v>98</v>
      </c>
      <c r="BD5225" t="s">
        <v>100</v>
      </c>
      <c r="BE5225" t="s">
        <v>56</v>
      </c>
      <c r="BF5225" t="s">
        <v>58</v>
      </c>
      <c r="BG5225">
        <v>16295</v>
      </c>
      <c r="BH5225">
        <v>138703.04000000001</v>
      </c>
      <c r="BI5225">
        <v>202506.43839999998</v>
      </c>
      <c r="BJ5225">
        <v>63803.398399999976</v>
      </c>
    </row>
    <row r="5226" spans="11:62" x14ac:dyDescent="0.15">
      <c r="K5226">
        <v>2019</v>
      </c>
      <c r="L5226" t="s">
        <v>31</v>
      </c>
      <c r="M5226" t="s">
        <v>97</v>
      </c>
      <c r="N5226" t="s">
        <v>98</v>
      </c>
      <c r="O5226" t="s">
        <v>100</v>
      </c>
      <c r="P5226" t="s">
        <v>51</v>
      </c>
      <c r="Q5226" t="s">
        <v>55</v>
      </c>
      <c r="R5226">
        <v>10418</v>
      </c>
      <c r="S5226">
        <v>61507.872000000003</v>
      </c>
      <c r="T5226">
        <v>75654.682560000001</v>
      </c>
      <c r="U5226">
        <v>14146.810559999998</v>
      </c>
      <c r="AX5226" t="s">
        <v>31</v>
      </c>
      <c r="AY5226">
        <v>2019</v>
      </c>
      <c r="AZ5226">
        <v>1</v>
      </c>
      <c r="BA5226" t="s">
        <v>38</v>
      </c>
      <c r="BB5226" t="s">
        <v>97</v>
      </c>
      <c r="BC5226" t="s">
        <v>98</v>
      </c>
      <c r="BD5226" t="s">
        <v>100</v>
      </c>
      <c r="BE5226" t="s">
        <v>56</v>
      </c>
      <c r="BF5226" t="s">
        <v>59</v>
      </c>
      <c r="BG5226">
        <v>17883</v>
      </c>
      <c r="BH5226">
        <v>35408.339999999997</v>
      </c>
      <c r="BI5226">
        <v>43552.258199999997</v>
      </c>
      <c r="BJ5226">
        <v>8143.9182000000001</v>
      </c>
    </row>
    <row r="5227" spans="11:62" x14ac:dyDescent="0.15">
      <c r="K5227">
        <v>2019</v>
      </c>
      <c r="L5227" t="s">
        <v>31</v>
      </c>
      <c r="M5227" t="s">
        <v>97</v>
      </c>
      <c r="N5227" t="s">
        <v>98</v>
      </c>
      <c r="O5227" t="s">
        <v>100</v>
      </c>
      <c r="P5227" t="s">
        <v>56</v>
      </c>
      <c r="Q5227" t="s">
        <v>57</v>
      </c>
      <c r="R5227">
        <v>12622</v>
      </c>
      <c r="S5227">
        <v>172580.60599999997</v>
      </c>
      <c r="T5227">
        <v>208822.53325999997</v>
      </c>
      <c r="U5227">
        <v>36241.927259999997</v>
      </c>
      <c r="AX5227" t="s">
        <v>31</v>
      </c>
      <c r="AY5227">
        <v>2019</v>
      </c>
      <c r="AZ5227">
        <v>1</v>
      </c>
      <c r="BA5227" t="s">
        <v>38</v>
      </c>
      <c r="BB5227" t="s">
        <v>97</v>
      </c>
      <c r="BC5227" t="s">
        <v>98</v>
      </c>
      <c r="BD5227" t="s">
        <v>101</v>
      </c>
      <c r="BE5227" t="s">
        <v>46</v>
      </c>
      <c r="BF5227" t="s">
        <v>47</v>
      </c>
      <c r="BG5227">
        <v>7253</v>
      </c>
      <c r="BH5227">
        <v>9334.6110000000008</v>
      </c>
      <c r="BI5227">
        <v>13535.185950000003</v>
      </c>
      <c r="BJ5227">
        <v>4200.574950000002</v>
      </c>
    </row>
    <row r="5228" spans="11:62" x14ac:dyDescent="0.15">
      <c r="K5228">
        <v>2019</v>
      </c>
      <c r="L5228" t="s">
        <v>31</v>
      </c>
      <c r="M5228" t="s">
        <v>97</v>
      </c>
      <c r="N5228" t="s">
        <v>98</v>
      </c>
      <c r="O5228" t="s">
        <v>100</v>
      </c>
      <c r="P5228" t="s">
        <v>56</v>
      </c>
      <c r="Q5228" t="s">
        <v>58</v>
      </c>
      <c r="R5228">
        <v>16295</v>
      </c>
      <c r="S5228">
        <v>138703.04000000001</v>
      </c>
      <c r="T5228">
        <v>202506.43839999998</v>
      </c>
      <c r="U5228">
        <v>63803.398399999976</v>
      </c>
      <c r="AX5228" t="s">
        <v>31</v>
      </c>
      <c r="AY5228">
        <v>2019</v>
      </c>
      <c r="AZ5228">
        <v>1</v>
      </c>
      <c r="BA5228" t="s">
        <v>38</v>
      </c>
      <c r="BB5228" t="s">
        <v>97</v>
      </c>
      <c r="BC5228" t="s">
        <v>98</v>
      </c>
      <c r="BD5228" t="s">
        <v>101</v>
      </c>
      <c r="BE5228" t="s">
        <v>46</v>
      </c>
      <c r="BF5228" t="s">
        <v>48</v>
      </c>
      <c r="BG5228">
        <v>5131</v>
      </c>
      <c r="BH5228">
        <v>20488.082999999999</v>
      </c>
      <c r="BI5228">
        <v>27454.031220000001</v>
      </c>
      <c r="BJ5228">
        <v>6965.948220000002</v>
      </c>
    </row>
    <row r="5229" spans="11:62" x14ac:dyDescent="0.15">
      <c r="K5229">
        <v>2019</v>
      </c>
      <c r="L5229" t="s">
        <v>31</v>
      </c>
      <c r="M5229" t="s">
        <v>97</v>
      </c>
      <c r="N5229" t="s">
        <v>98</v>
      </c>
      <c r="O5229" t="s">
        <v>100</v>
      </c>
      <c r="P5229" t="s">
        <v>56</v>
      </c>
      <c r="Q5229" t="s">
        <v>59</v>
      </c>
      <c r="R5229">
        <v>17883</v>
      </c>
      <c r="S5229">
        <v>35408.339999999997</v>
      </c>
      <c r="T5229">
        <v>43552.258199999997</v>
      </c>
      <c r="U5229">
        <v>8143.9182000000001</v>
      </c>
      <c r="AX5229" t="s">
        <v>31</v>
      </c>
      <c r="AY5229">
        <v>2019</v>
      </c>
      <c r="AZ5229">
        <v>1</v>
      </c>
      <c r="BA5229" t="s">
        <v>38</v>
      </c>
      <c r="BB5229" t="s">
        <v>97</v>
      </c>
      <c r="BC5229" t="s">
        <v>98</v>
      </c>
      <c r="BD5229" t="s">
        <v>101</v>
      </c>
      <c r="BE5229" t="s">
        <v>46</v>
      </c>
      <c r="BF5229" t="s">
        <v>49</v>
      </c>
      <c r="BG5229">
        <v>8976</v>
      </c>
      <c r="BH5229">
        <v>29934.959999999995</v>
      </c>
      <c r="BI5229">
        <v>43106.342399999994</v>
      </c>
      <c r="BJ5229">
        <v>13171.382399999999</v>
      </c>
    </row>
    <row r="5230" spans="11:62" x14ac:dyDescent="0.15">
      <c r="K5230">
        <v>2019</v>
      </c>
      <c r="L5230" t="s">
        <v>31</v>
      </c>
      <c r="M5230" t="s">
        <v>97</v>
      </c>
      <c r="N5230" t="s">
        <v>98</v>
      </c>
      <c r="O5230" t="s">
        <v>101</v>
      </c>
      <c r="P5230" t="s">
        <v>46</v>
      </c>
      <c r="Q5230" t="s">
        <v>47</v>
      </c>
      <c r="R5230">
        <v>7253</v>
      </c>
      <c r="S5230">
        <v>9334.6110000000008</v>
      </c>
      <c r="T5230">
        <v>13535.185950000003</v>
      </c>
      <c r="U5230">
        <v>4200.574950000002</v>
      </c>
      <c r="AX5230" t="s">
        <v>31</v>
      </c>
      <c r="AY5230">
        <v>2019</v>
      </c>
      <c r="AZ5230">
        <v>1</v>
      </c>
      <c r="BA5230" t="s">
        <v>38</v>
      </c>
      <c r="BB5230" t="s">
        <v>97</v>
      </c>
      <c r="BC5230" t="s">
        <v>98</v>
      </c>
      <c r="BD5230" t="s">
        <v>101</v>
      </c>
      <c r="BE5230" t="s">
        <v>46</v>
      </c>
      <c r="BF5230" t="s">
        <v>50</v>
      </c>
      <c r="BG5230">
        <v>9009</v>
      </c>
      <c r="BH5230">
        <v>49459.41</v>
      </c>
      <c r="BI5230">
        <v>60340.480200000005</v>
      </c>
      <c r="BJ5230">
        <v>10881.070200000002</v>
      </c>
    </row>
    <row r="5231" spans="11:62" x14ac:dyDescent="0.15">
      <c r="K5231">
        <v>2019</v>
      </c>
      <c r="L5231" t="s">
        <v>31</v>
      </c>
      <c r="M5231" t="s">
        <v>97</v>
      </c>
      <c r="N5231" t="s">
        <v>98</v>
      </c>
      <c r="O5231" t="s">
        <v>101</v>
      </c>
      <c r="P5231" t="s">
        <v>46</v>
      </c>
      <c r="Q5231" t="s">
        <v>48</v>
      </c>
      <c r="R5231">
        <v>5131</v>
      </c>
      <c r="S5231">
        <v>20488.082999999999</v>
      </c>
      <c r="T5231">
        <v>27454.031220000001</v>
      </c>
      <c r="U5231">
        <v>6965.948220000002</v>
      </c>
      <c r="AX5231" t="s">
        <v>31</v>
      </c>
      <c r="AY5231">
        <v>2019</v>
      </c>
      <c r="AZ5231">
        <v>1</v>
      </c>
      <c r="BA5231" t="s">
        <v>38</v>
      </c>
      <c r="BB5231" t="s">
        <v>97</v>
      </c>
      <c r="BC5231" t="s">
        <v>98</v>
      </c>
      <c r="BD5231" t="s">
        <v>101</v>
      </c>
      <c r="BE5231" t="s">
        <v>51</v>
      </c>
      <c r="BF5231" t="s">
        <v>52</v>
      </c>
      <c r="BG5231">
        <v>17382</v>
      </c>
      <c r="BH5231">
        <v>101354.44200000001</v>
      </c>
      <c r="BI5231">
        <v>143923.30764000001</v>
      </c>
      <c r="BJ5231">
        <v>42568.865640000004</v>
      </c>
    </row>
    <row r="5232" spans="11:62" x14ac:dyDescent="0.15">
      <c r="K5232">
        <v>2019</v>
      </c>
      <c r="L5232" t="s">
        <v>31</v>
      </c>
      <c r="M5232" t="s">
        <v>97</v>
      </c>
      <c r="N5232" t="s">
        <v>98</v>
      </c>
      <c r="O5232" t="s">
        <v>101</v>
      </c>
      <c r="P5232" t="s">
        <v>46</v>
      </c>
      <c r="Q5232" t="s">
        <v>49</v>
      </c>
      <c r="R5232">
        <v>8976</v>
      </c>
      <c r="S5232">
        <v>29934.959999999995</v>
      </c>
      <c r="T5232">
        <v>43106.342399999994</v>
      </c>
      <c r="U5232">
        <v>13171.382399999999</v>
      </c>
      <c r="AX5232" t="s">
        <v>31</v>
      </c>
      <c r="AY5232">
        <v>2019</v>
      </c>
      <c r="AZ5232">
        <v>1</v>
      </c>
      <c r="BA5232" t="s">
        <v>38</v>
      </c>
      <c r="BB5232" t="s">
        <v>97</v>
      </c>
      <c r="BC5232" t="s">
        <v>98</v>
      </c>
      <c r="BD5232" t="s">
        <v>101</v>
      </c>
      <c r="BE5232" t="s">
        <v>51</v>
      </c>
      <c r="BF5232" t="s">
        <v>53</v>
      </c>
      <c r="BG5232">
        <v>5354</v>
      </c>
      <c r="BH5232">
        <v>41868.28</v>
      </c>
      <c r="BI5232">
        <v>53172.715599999996</v>
      </c>
      <c r="BJ5232">
        <v>11304.435599999997</v>
      </c>
    </row>
    <row r="5233" spans="11:62" x14ac:dyDescent="0.15">
      <c r="K5233">
        <v>2019</v>
      </c>
      <c r="L5233" t="s">
        <v>31</v>
      </c>
      <c r="M5233" t="s">
        <v>97</v>
      </c>
      <c r="N5233" t="s">
        <v>98</v>
      </c>
      <c r="O5233" t="s">
        <v>101</v>
      </c>
      <c r="P5233" t="s">
        <v>46</v>
      </c>
      <c r="Q5233" t="s">
        <v>50</v>
      </c>
      <c r="R5233">
        <v>9009</v>
      </c>
      <c r="S5233">
        <v>49459.41</v>
      </c>
      <c r="T5233">
        <v>60340.480200000005</v>
      </c>
      <c r="U5233">
        <v>10881.070200000002</v>
      </c>
      <c r="AX5233" t="s">
        <v>31</v>
      </c>
      <c r="AY5233">
        <v>2019</v>
      </c>
      <c r="AZ5233">
        <v>1</v>
      </c>
      <c r="BA5233" t="s">
        <v>38</v>
      </c>
      <c r="BB5233" t="s">
        <v>97</v>
      </c>
      <c r="BC5233" t="s">
        <v>98</v>
      </c>
      <c r="BD5233" t="s">
        <v>101</v>
      </c>
      <c r="BE5233" t="s">
        <v>51</v>
      </c>
      <c r="BF5233" t="s">
        <v>54</v>
      </c>
      <c r="BG5233">
        <v>19509</v>
      </c>
      <c r="BH5233">
        <v>43700.160000000003</v>
      </c>
      <c r="BI5233">
        <v>56373.206400000003</v>
      </c>
      <c r="BJ5233">
        <v>12673.046399999999</v>
      </c>
    </row>
    <row r="5234" spans="11:62" x14ac:dyDescent="0.15">
      <c r="K5234">
        <v>2019</v>
      </c>
      <c r="L5234" t="s">
        <v>31</v>
      </c>
      <c r="M5234" t="s">
        <v>97</v>
      </c>
      <c r="N5234" t="s">
        <v>98</v>
      </c>
      <c r="O5234" t="s">
        <v>101</v>
      </c>
      <c r="P5234" t="s">
        <v>51</v>
      </c>
      <c r="Q5234" t="s">
        <v>52</v>
      </c>
      <c r="R5234">
        <v>17382</v>
      </c>
      <c r="S5234">
        <v>101354.44200000001</v>
      </c>
      <c r="T5234">
        <v>143923.30764000001</v>
      </c>
      <c r="U5234">
        <v>42568.865640000004</v>
      </c>
      <c r="AX5234" t="s">
        <v>31</v>
      </c>
      <c r="AY5234">
        <v>2019</v>
      </c>
      <c r="AZ5234">
        <v>1</v>
      </c>
      <c r="BA5234" t="s">
        <v>38</v>
      </c>
      <c r="BB5234" t="s">
        <v>97</v>
      </c>
      <c r="BC5234" t="s">
        <v>98</v>
      </c>
      <c r="BD5234" t="s">
        <v>101</v>
      </c>
      <c r="BE5234" t="s">
        <v>51</v>
      </c>
      <c r="BF5234" t="s">
        <v>55</v>
      </c>
      <c r="BG5234">
        <v>14097</v>
      </c>
      <c r="BH5234">
        <v>83905.343999999983</v>
      </c>
      <c r="BI5234">
        <v>104042.62655999998</v>
      </c>
      <c r="BJ5234">
        <v>20137.282559999992</v>
      </c>
    </row>
    <row r="5235" spans="11:62" x14ac:dyDescent="0.15">
      <c r="K5235">
        <v>2019</v>
      </c>
      <c r="L5235" t="s">
        <v>31</v>
      </c>
      <c r="M5235" t="s">
        <v>97</v>
      </c>
      <c r="N5235" t="s">
        <v>98</v>
      </c>
      <c r="O5235" t="s">
        <v>101</v>
      </c>
      <c r="P5235" t="s">
        <v>51</v>
      </c>
      <c r="Q5235" t="s">
        <v>53</v>
      </c>
      <c r="R5235">
        <v>5354</v>
      </c>
      <c r="S5235">
        <v>41868.28</v>
      </c>
      <c r="T5235">
        <v>53172.715599999996</v>
      </c>
      <c r="U5235">
        <v>11304.435599999997</v>
      </c>
      <c r="AX5235" t="s">
        <v>31</v>
      </c>
      <c r="AY5235">
        <v>2019</v>
      </c>
      <c r="AZ5235">
        <v>1</v>
      </c>
      <c r="BA5235" t="s">
        <v>38</v>
      </c>
      <c r="BB5235" t="s">
        <v>97</v>
      </c>
      <c r="BC5235" t="s">
        <v>98</v>
      </c>
      <c r="BD5235" t="s">
        <v>101</v>
      </c>
      <c r="BE5235" t="s">
        <v>56</v>
      </c>
      <c r="BF5235" t="s">
        <v>57</v>
      </c>
      <c r="BG5235">
        <v>16865</v>
      </c>
      <c r="BH5235">
        <v>246920.465</v>
      </c>
      <c r="BI5235">
        <v>362973.08354999998</v>
      </c>
      <c r="BJ5235">
        <v>116052.61854999998</v>
      </c>
    </row>
    <row r="5236" spans="11:62" x14ac:dyDescent="0.15">
      <c r="K5236">
        <v>2019</v>
      </c>
      <c r="L5236" t="s">
        <v>31</v>
      </c>
      <c r="M5236" t="s">
        <v>97</v>
      </c>
      <c r="N5236" t="s">
        <v>98</v>
      </c>
      <c r="O5236" t="s">
        <v>101</v>
      </c>
      <c r="P5236" t="s">
        <v>51</v>
      </c>
      <c r="Q5236" t="s">
        <v>54</v>
      </c>
      <c r="R5236">
        <v>19509</v>
      </c>
      <c r="S5236">
        <v>43700.160000000003</v>
      </c>
      <c r="T5236">
        <v>56373.206400000003</v>
      </c>
      <c r="U5236">
        <v>12673.046399999999</v>
      </c>
      <c r="AX5236" t="s">
        <v>31</v>
      </c>
      <c r="AY5236">
        <v>2019</v>
      </c>
      <c r="AZ5236">
        <v>1</v>
      </c>
      <c r="BA5236" t="s">
        <v>38</v>
      </c>
      <c r="BB5236" t="s">
        <v>97</v>
      </c>
      <c r="BC5236" t="s">
        <v>98</v>
      </c>
      <c r="BD5236" t="s">
        <v>101</v>
      </c>
      <c r="BE5236" t="s">
        <v>56</v>
      </c>
      <c r="BF5236" t="s">
        <v>58</v>
      </c>
      <c r="BG5236">
        <v>19394</v>
      </c>
      <c r="BH5236">
        <v>181295.11199999999</v>
      </c>
      <c r="BI5236">
        <v>253813.1568</v>
      </c>
      <c r="BJ5236">
        <v>72518.044800000003</v>
      </c>
    </row>
    <row r="5237" spans="11:62" x14ac:dyDescent="0.15">
      <c r="K5237">
        <v>2019</v>
      </c>
      <c r="L5237" t="s">
        <v>31</v>
      </c>
      <c r="M5237" t="s">
        <v>97</v>
      </c>
      <c r="N5237" t="s">
        <v>98</v>
      </c>
      <c r="O5237" t="s">
        <v>101</v>
      </c>
      <c r="P5237" t="s">
        <v>51</v>
      </c>
      <c r="Q5237" t="s">
        <v>55</v>
      </c>
      <c r="R5237">
        <v>14097</v>
      </c>
      <c r="S5237">
        <v>83905.343999999983</v>
      </c>
      <c r="T5237">
        <v>104042.62655999998</v>
      </c>
      <c r="U5237">
        <v>20137.282559999992</v>
      </c>
      <c r="AX5237" t="s">
        <v>31</v>
      </c>
      <c r="AY5237">
        <v>2019</v>
      </c>
      <c r="AZ5237">
        <v>1</v>
      </c>
      <c r="BA5237" t="s">
        <v>38</v>
      </c>
      <c r="BB5237" t="s">
        <v>97</v>
      </c>
      <c r="BC5237" t="s">
        <v>98</v>
      </c>
      <c r="BD5237" t="s">
        <v>101</v>
      </c>
      <c r="BE5237" t="s">
        <v>56</v>
      </c>
      <c r="BF5237" t="s">
        <v>59</v>
      </c>
      <c r="BG5237">
        <v>12567</v>
      </c>
      <c r="BH5237">
        <v>26239.896000000001</v>
      </c>
      <c r="BI5237">
        <v>39359.843999999997</v>
      </c>
      <c r="BJ5237">
        <v>13119.947999999997</v>
      </c>
    </row>
    <row r="5238" spans="11:62" x14ac:dyDescent="0.15">
      <c r="K5238">
        <v>2019</v>
      </c>
      <c r="L5238" t="s">
        <v>31</v>
      </c>
      <c r="M5238" t="s">
        <v>97</v>
      </c>
      <c r="N5238" t="s">
        <v>98</v>
      </c>
      <c r="O5238" t="s">
        <v>101</v>
      </c>
      <c r="P5238" t="s">
        <v>56</v>
      </c>
      <c r="Q5238" t="s">
        <v>57</v>
      </c>
      <c r="R5238">
        <v>16865</v>
      </c>
      <c r="S5238">
        <v>246920.465</v>
      </c>
      <c r="T5238">
        <v>362973.08354999998</v>
      </c>
      <c r="U5238">
        <v>116052.61854999998</v>
      </c>
      <c r="AX5238" t="s">
        <v>31</v>
      </c>
      <c r="AY5238">
        <v>2019</v>
      </c>
      <c r="AZ5238">
        <v>1</v>
      </c>
      <c r="BA5238" t="s">
        <v>38</v>
      </c>
      <c r="BB5238" t="s">
        <v>97</v>
      </c>
      <c r="BC5238" t="s">
        <v>98</v>
      </c>
      <c r="BD5238" t="s">
        <v>102</v>
      </c>
      <c r="BE5238" t="s">
        <v>46</v>
      </c>
      <c r="BF5238" t="s">
        <v>47</v>
      </c>
      <c r="BG5238">
        <v>19137</v>
      </c>
      <c r="BH5238">
        <v>26944.896000000001</v>
      </c>
      <c r="BI5238">
        <v>34220.017919999998</v>
      </c>
      <c r="BJ5238">
        <v>7275.1219199999978</v>
      </c>
    </row>
    <row r="5239" spans="11:62" x14ac:dyDescent="0.15">
      <c r="K5239">
        <v>2019</v>
      </c>
      <c r="L5239" t="s">
        <v>31</v>
      </c>
      <c r="M5239" t="s">
        <v>97</v>
      </c>
      <c r="N5239" t="s">
        <v>98</v>
      </c>
      <c r="O5239" t="s">
        <v>101</v>
      </c>
      <c r="P5239" t="s">
        <v>56</v>
      </c>
      <c r="Q5239" t="s">
        <v>58</v>
      </c>
      <c r="R5239">
        <v>19394</v>
      </c>
      <c r="S5239">
        <v>181295.11199999999</v>
      </c>
      <c r="T5239">
        <v>253813.1568</v>
      </c>
      <c r="U5239">
        <v>72518.044800000003</v>
      </c>
      <c r="AX5239" t="s">
        <v>31</v>
      </c>
      <c r="AY5239">
        <v>2019</v>
      </c>
      <c r="AZ5239">
        <v>1</v>
      </c>
      <c r="BA5239" t="s">
        <v>38</v>
      </c>
      <c r="BB5239" t="s">
        <v>97</v>
      </c>
      <c r="BC5239" t="s">
        <v>98</v>
      </c>
      <c r="BD5239" t="s">
        <v>102</v>
      </c>
      <c r="BE5239" t="s">
        <v>46</v>
      </c>
      <c r="BF5239" t="s">
        <v>48</v>
      </c>
      <c r="BG5239">
        <v>15243</v>
      </c>
      <c r="BH5239">
        <v>61368.317999999992</v>
      </c>
      <c r="BI5239">
        <v>85915.645199999999</v>
      </c>
      <c r="BJ5239">
        <v>24547.327200000007</v>
      </c>
    </row>
    <row r="5240" spans="11:62" x14ac:dyDescent="0.15">
      <c r="K5240">
        <v>2019</v>
      </c>
      <c r="L5240" t="s">
        <v>31</v>
      </c>
      <c r="M5240" t="s">
        <v>97</v>
      </c>
      <c r="N5240" t="s">
        <v>98</v>
      </c>
      <c r="O5240" t="s">
        <v>101</v>
      </c>
      <c r="P5240" t="s">
        <v>56</v>
      </c>
      <c r="Q5240" t="s">
        <v>59</v>
      </c>
      <c r="R5240">
        <v>12567</v>
      </c>
      <c r="S5240">
        <v>26239.896000000001</v>
      </c>
      <c r="T5240">
        <v>39359.843999999997</v>
      </c>
      <c r="U5240">
        <v>13119.947999999997</v>
      </c>
      <c r="AX5240" t="s">
        <v>31</v>
      </c>
      <c r="AY5240">
        <v>2019</v>
      </c>
      <c r="AZ5240">
        <v>1</v>
      </c>
      <c r="BA5240" t="s">
        <v>38</v>
      </c>
      <c r="BB5240" t="s">
        <v>97</v>
      </c>
      <c r="BC5240" t="s">
        <v>98</v>
      </c>
      <c r="BD5240" t="s">
        <v>102</v>
      </c>
      <c r="BE5240" t="s">
        <v>46</v>
      </c>
      <c r="BF5240" t="s">
        <v>49</v>
      </c>
      <c r="BG5240">
        <v>11379</v>
      </c>
      <c r="BH5240">
        <v>39928.910999999993</v>
      </c>
      <c r="BI5240">
        <v>58695.499169999988</v>
      </c>
      <c r="BJ5240">
        <v>18766.588169999995</v>
      </c>
    </row>
    <row r="5241" spans="11:62" x14ac:dyDescent="0.15">
      <c r="K5241">
        <v>2019</v>
      </c>
      <c r="L5241" t="s">
        <v>31</v>
      </c>
      <c r="M5241" t="s">
        <v>97</v>
      </c>
      <c r="N5241" t="s">
        <v>98</v>
      </c>
      <c r="O5241" t="s">
        <v>102</v>
      </c>
      <c r="P5241" t="s">
        <v>46</v>
      </c>
      <c r="Q5241" t="s">
        <v>47</v>
      </c>
      <c r="R5241">
        <v>19137</v>
      </c>
      <c r="S5241">
        <v>26944.896000000001</v>
      </c>
      <c r="T5241">
        <v>34220.017919999998</v>
      </c>
      <c r="U5241">
        <v>7275.1219199999978</v>
      </c>
      <c r="AX5241" t="s">
        <v>31</v>
      </c>
      <c r="AY5241">
        <v>2019</v>
      </c>
      <c r="AZ5241">
        <v>1</v>
      </c>
      <c r="BA5241" t="s">
        <v>38</v>
      </c>
      <c r="BB5241" t="s">
        <v>97</v>
      </c>
      <c r="BC5241" t="s">
        <v>98</v>
      </c>
      <c r="BD5241" t="s">
        <v>102</v>
      </c>
      <c r="BE5241" t="s">
        <v>46</v>
      </c>
      <c r="BF5241" t="s">
        <v>50</v>
      </c>
      <c r="BG5241">
        <v>8765</v>
      </c>
      <c r="BH5241">
        <v>49303.125</v>
      </c>
      <c r="BI5241">
        <v>71489.53125</v>
      </c>
      <c r="BJ5241">
        <v>22186.40625</v>
      </c>
    </row>
    <row r="5242" spans="11:62" x14ac:dyDescent="0.15">
      <c r="K5242">
        <v>2019</v>
      </c>
      <c r="L5242" t="s">
        <v>31</v>
      </c>
      <c r="M5242" t="s">
        <v>97</v>
      </c>
      <c r="N5242" t="s">
        <v>98</v>
      </c>
      <c r="O5242" t="s">
        <v>102</v>
      </c>
      <c r="P5242" t="s">
        <v>46</v>
      </c>
      <c r="Q5242" t="s">
        <v>48</v>
      </c>
      <c r="R5242">
        <v>15243</v>
      </c>
      <c r="S5242">
        <v>61368.317999999992</v>
      </c>
      <c r="T5242">
        <v>85915.645199999999</v>
      </c>
      <c r="U5242">
        <v>24547.327200000007</v>
      </c>
      <c r="AX5242" t="s">
        <v>31</v>
      </c>
      <c r="AY5242">
        <v>2019</v>
      </c>
      <c r="AZ5242">
        <v>1</v>
      </c>
      <c r="BA5242" t="s">
        <v>38</v>
      </c>
      <c r="BB5242" t="s">
        <v>97</v>
      </c>
      <c r="BC5242" t="s">
        <v>98</v>
      </c>
      <c r="BD5242" t="s">
        <v>102</v>
      </c>
      <c r="BE5242" t="s">
        <v>51</v>
      </c>
      <c r="BF5242" t="s">
        <v>52</v>
      </c>
      <c r="BG5242">
        <v>13690</v>
      </c>
      <c r="BH5242">
        <v>73789.100000000006</v>
      </c>
      <c r="BI5242">
        <v>91498.483999999997</v>
      </c>
      <c r="BJ5242">
        <v>17709.383999999991</v>
      </c>
    </row>
    <row r="5243" spans="11:62" x14ac:dyDescent="0.15">
      <c r="K5243">
        <v>2019</v>
      </c>
      <c r="L5243" t="s">
        <v>31</v>
      </c>
      <c r="M5243" t="s">
        <v>97</v>
      </c>
      <c r="N5243" t="s">
        <v>98</v>
      </c>
      <c r="O5243" t="s">
        <v>102</v>
      </c>
      <c r="P5243" t="s">
        <v>46</v>
      </c>
      <c r="Q5243" t="s">
        <v>49</v>
      </c>
      <c r="R5243">
        <v>11379</v>
      </c>
      <c r="S5243">
        <v>39928.910999999993</v>
      </c>
      <c r="T5243">
        <v>58695.499169999988</v>
      </c>
      <c r="U5243">
        <v>18766.588169999995</v>
      </c>
      <c r="AX5243" t="s">
        <v>31</v>
      </c>
      <c r="AY5243">
        <v>2019</v>
      </c>
      <c r="AZ5243">
        <v>1</v>
      </c>
      <c r="BA5243" t="s">
        <v>38</v>
      </c>
      <c r="BB5243" t="s">
        <v>97</v>
      </c>
      <c r="BC5243" t="s">
        <v>98</v>
      </c>
      <c r="BD5243" t="s">
        <v>102</v>
      </c>
      <c r="BE5243" t="s">
        <v>51</v>
      </c>
      <c r="BF5243" t="s">
        <v>53</v>
      </c>
      <c r="BG5243">
        <v>6195</v>
      </c>
      <c r="BH5243">
        <v>53078.76</v>
      </c>
      <c r="BI5243">
        <v>70063.963199999998</v>
      </c>
      <c r="BJ5243">
        <v>16985.203199999996</v>
      </c>
    </row>
    <row r="5244" spans="11:62" x14ac:dyDescent="0.15">
      <c r="K5244">
        <v>2019</v>
      </c>
      <c r="L5244" t="s">
        <v>31</v>
      </c>
      <c r="M5244" t="s">
        <v>97</v>
      </c>
      <c r="N5244" t="s">
        <v>98</v>
      </c>
      <c r="O5244" t="s">
        <v>102</v>
      </c>
      <c r="P5244" t="s">
        <v>46</v>
      </c>
      <c r="Q5244" t="s">
        <v>50</v>
      </c>
      <c r="R5244">
        <v>8765</v>
      </c>
      <c r="S5244">
        <v>49303.125</v>
      </c>
      <c r="T5244">
        <v>71489.53125</v>
      </c>
      <c r="U5244">
        <v>22186.40625</v>
      </c>
      <c r="AX5244" t="s">
        <v>31</v>
      </c>
      <c r="AY5244">
        <v>2019</v>
      </c>
      <c r="AZ5244">
        <v>1</v>
      </c>
      <c r="BA5244" t="s">
        <v>38</v>
      </c>
      <c r="BB5244" t="s">
        <v>97</v>
      </c>
      <c r="BC5244" t="s">
        <v>98</v>
      </c>
      <c r="BD5244" t="s">
        <v>102</v>
      </c>
      <c r="BE5244" t="s">
        <v>51</v>
      </c>
      <c r="BF5244" t="s">
        <v>54</v>
      </c>
      <c r="BG5244">
        <v>12215</v>
      </c>
      <c r="BH5244">
        <v>28338.799999999999</v>
      </c>
      <c r="BI5244">
        <v>41941.423999999999</v>
      </c>
      <c r="BJ5244">
        <v>13602.624</v>
      </c>
    </row>
    <row r="5245" spans="11:62" x14ac:dyDescent="0.15">
      <c r="K5245">
        <v>2019</v>
      </c>
      <c r="L5245" t="s">
        <v>31</v>
      </c>
      <c r="M5245" t="s">
        <v>97</v>
      </c>
      <c r="N5245" t="s">
        <v>98</v>
      </c>
      <c r="O5245" t="s">
        <v>102</v>
      </c>
      <c r="P5245" t="s">
        <v>51</v>
      </c>
      <c r="Q5245" t="s">
        <v>52</v>
      </c>
      <c r="R5245">
        <v>13690</v>
      </c>
      <c r="S5245">
        <v>73789.100000000006</v>
      </c>
      <c r="T5245">
        <v>91498.483999999997</v>
      </c>
      <c r="U5245">
        <v>17709.383999999991</v>
      </c>
      <c r="AX5245" t="s">
        <v>31</v>
      </c>
      <c r="AY5245">
        <v>2019</v>
      </c>
      <c r="AZ5245">
        <v>1</v>
      </c>
      <c r="BA5245" t="s">
        <v>38</v>
      </c>
      <c r="BB5245" t="s">
        <v>97</v>
      </c>
      <c r="BC5245" t="s">
        <v>98</v>
      </c>
      <c r="BD5245" t="s">
        <v>102</v>
      </c>
      <c r="BE5245" t="s">
        <v>51</v>
      </c>
      <c r="BF5245" t="s">
        <v>55</v>
      </c>
      <c r="BG5245">
        <v>16665</v>
      </c>
      <c r="BH5245">
        <v>99990</v>
      </c>
      <c r="BI5245">
        <v>131986.79999999999</v>
      </c>
      <c r="BJ5245">
        <v>31996.799999999988</v>
      </c>
    </row>
    <row r="5246" spans="11:62" x14ac:dyDescent="0.15">
      <c r="K5246">
        <v>2019</v>
      </c>
      <c r="L5246" t="s">
        <v>31</v>
      </c>
      <c r="M5246" t="s">
        <v>97</v>
      </c>
      <c r="N5246" t="s">
        <v>98</v>
      </c>
      <c r="O5246" t="s">
        <v>102</v>
      </c>
      <c r="P5246" t="s">
        <v>51</v>
      </c>
      <c r="Q5246" t="s">
        <v>53</v>
      </c>
      <c r="R5246">
        <v>6195</v>
      </c>
      <c r="S5246">
        <v>53078.76</v>
      </c>
      <c r="T5246">
        <v>70063.963199999998</v>
      </c>
      <c r="U5246">
        <v>16985.203199999996</v>
      </c>
      <c r="AX5246" t="s">
        <v>31</v>
      </c>
      <c r="AY5246">
        <v>2019</v>
      </c>
      <c r="AZ5246">
        <v>1</v>
      </c>
      <c r="BA5246" t="s">
        <v>38</v>
      </c>
      <c r="BB5246" t="s">
        <v>97</v>
      </c>
      <c r="BC5246" t="s">
        <v>98</v>
      </c>
      <c r="BD5246" t="s">
        <v>102</v>
      </c>
      <c r="BE5246" t="s">
        <v>56</v>
      </c>
      <c r="BF5246" t="s">
        <v>57</v>
      </c>
      <c r="BG5246">
        <v>6730</v>
      </c>
      <c r="BH5246">
        <v>95276.61</v>
      </c>
      <c r="BI5246">
        <v>136245.55230000001</v>
      </c>
      <c r="BJ5246">
        <v>40968.94230000001</v>
      </c>
    </row>
    <row r="5247" spans="11:62" x14ac:dyDescent="0.15">
      <c r="K5247">
        <v>2019</v>
      </c>
      <c r="L5247" t="s">
        <v>31</v>
      </c>
      <c r="M5247" t="s">
        <v>97</v>
      </c>
      <c r="N5247" t="s">
        <v>98</v>
      </c>
      <c r="O5247" t="s">
        <v>102</v>
      </c>
      <c r="P5247" t="s">
        <v>51</v>
      </c>
      <c r="Q5247" t="s">
        <v>54</v>
      </c>
      <c r="R5247">
        <v>12215</v>
      </c>
      <c r="S5247">
        <v>28338.799999999999</v>
      </c>
      <c r="T5247">
        <v>41941.423999999999</v>
      </c>
      <c r="U5247">
        <v>13602.624</v>
      </c>
      <c r="AX5247" t="s">
        <v>31</v>
      </c>
      <c r="AY5247">
        <v>2019</v>
      </c>
      <c r="AZ5247">
        <v>1</v>
      </c>
      <c r="BA5247" t="s">
        <v>38</v>
      </c>
      <c r="BB5247" t="s">
        <v>97</v>
      </c>
      <c r="BC5247" t="s">
        <v>98</v>
      </c>
      <c r="BD5247" t="s">
        <v>102</v>
      </c>
      <c r="BE5247" t="s">
        <v>56</v>
      </c>
      <c r="BF5247" t="s">
        <v>58</v>
      </c>
      <c r="BG5247">
        <v>19043</v>
      </c>
      <c r="BH5247">
        <v>172224.89199999999</v>
      </c>
      <c r="BI5247">
        <v>242837.09771999999</v>
      </c>
      <c r="BJ5247">
        <v>70612.205719999998</v>
      </c>
    </row>
    <row r="5248" spans="11:62" x14ac:dyDescent="0.15">
      <c r="K5248">
        <v>2019</v>
      </c>
      <c r="L5248" t="s">
        <v>31</v>
      </c>
      <c r="M5248" t="s">
        <v>97</v>
      </c>
      <c r="N5248" t="s">
        <v>98</v>
      </c>
      <c r="O5248" t="s">
        <v>102</v>
      </c>
      <c r="P5248" t="s">
        <v>51</v>
      </c>
      <c r="Q5248" t="s">
        <v>55</v>
      </c>
      <c r="R5248">
        <v>16665</v>
      </c>
      <c r="S5248">
        <v>99990</v>
      </c>
      <c r="T5248">
        <v>131986.79999999999</v>
      </c>
      <c r="U5248">
        <v>31996.799999999988</v>
      </c>
      <c r="AX5248" t="s">
        <v>31</v>
      </c>
      <c r="AY5248">
        <v>2019</v>
      </c>
      <c r="AZ5248">
        <v>1</v>
      </c>
      <c r="BA5248" t="s">
        <v>38</v>
      </c>
      <c r="BB5248" t="s">
        <v>97</v>
      </c>
      <c r="BC5248" t="s">
        <v>98</v>
      </c>
      <c r="BD5248" t="s">
        <v>102</v>
      </c>
      <c r="BE5248" t="s">
        <v>56</v>
      </c>
      <c r="BF5248" t="s">
        <v>59</v>
      </c>
      <c r="BG5248">
        <v>8459</v>
      </c>
      <c r="BH5248">
        <v>17966.916000000001</v>
      </c>
      <c r="BI5248">
        <v>24614.674920000001</v>
      </c>
      <c r="BJ5248">
        <v>6647.7589200000002</v>
      </c>
    </row>
    <row r="5249" spans="11:62" x14ac:dyDescent="0.15">
      <c r="K5249">
        <v>2019</v>
      </c>
      <c r="L5249" t="s">
        <v>31</v>
      </c>
      <c r="M5249" t="s">
        <v>97</v>
      </c>
      <c r="N5249" t="s">
        <v>98</v>
      </c>
      <c r="O5249" t="s">
        <v>102</v>
      </c>
      <c r="P5249" t="s">
        <v>56</v>
      </c>
      <c r="Q5249" t="s">
        <v>57</v>
      </c>
      <c r="R5249">
        <v>6730</v>
      </c>
      <c r="S5249">
        <v>95276.61</v>
      </c>
      <c r="T5249">
        <v>136245.55230000001</v>
      </c>
      <c r="U5249">
        <v>40968.94230000001</v>
      </c>
      <c r="AX5249" t="s">
        <v>31</v>
      </c>
      <c r="AY5249">
        <v>2019</v>
      </c>
      <c r="AZ5249">
        <v>1</v>
      </c>
      <c r="BA5249" t="s">
        <v>38</v>
      </c>
      <c r="BB5249" t="s">
        <v>103</v>
      </c>
      <c r="BC5249" t="s">
        <v>98</v>
      </c>
      <c r="BD5249" t="s">
        <v>104</v>
      </c>
      <c r="BE5249" t="s">
        <v>46</v>
      </c>
      <c r="BF5249" t="s">
        <v>47</v>
      </c>
      <c r="BG5249">
        <v>5493</v>
      </c>
      <c r="BH5249">
        <v>6767.3760000000002</v>
      </c>
      <c r="BI5249">
        <v>9338.9788800000006</v>
      </c>
      <c r="BJ5249">
        <v>2571.6028800000004</v>
      </c>
    </row>
    <row r="5250" spans="11:62" x14ac:dyDescent="0.15">
      <c r="K5250">
        <v>2019</v>
      </c>
      <c r="L5250" t="s">
        <v>31</v>
      </c>
      <c r="M5250" t="s">
        <v>97</v>
      </c>
      <c r="N5250" t="s">
        <v>98</v>
      </c>
      <c r="O5250" t="s">
        <v>102</v>
      </c>
      <c r="P5250" t="s">
        <v>56</v>
      </c>
      <c r="Q5250" t="s">
        <v>58</v>
      </c>
      <c r="R5250">
        <v>19043</v>
      </c>
      <c r="S5250">
        <v>172224.89199999999</v>
      </c>
      <c r="T5250">
        <v>242837.09771999999</v>
      </c>
      <c r="U5250">
        <v>70612.205719999998</v>
      </c>
      <c r="AX5250" t="s">
        <v>31</v>
      </c>
      <c r="AY5250">
        <v>2019</v>
      </c>
      <c r="AZ5250">
        <v>1</v>
      </c>
      <c r="BA5250" t="s">
        <v>38</v>
      </c>
      <c r="BB5250" t="s">
        <v>103</v>
      </c>
      <c r="BC5250" t="s">
        <v>98</v>
      </c>
      <c r="BD5250" t="s">
        <v>104</v>
      </c>
      <c r="BE5250" t="s">
        <v>46</v>
      </c>
      <c r="BF5250" t="s">
        <v>48</v>
      </c>
      <c r="BG5250">
        <v>9324</v>
      </c>
      <c r="BH5250">
        <v>36307.655999999995</v>
      </c>
      <c r="BI5250">
        <v>43569.1872</v>
      </c>
      <c r="BJ5250">
        <v>7261.5312000000049</v>
      </c>
    </row>
    <row r="5251" spans="11:62" x14ac:dyDescent="0.15">
      <c r="K5251">
        <v>2019</v>
      </c>
      <c r="L5251" t="s">
        <v>31</v>
      </c>
      <c r="M5251" t="s">
        <v>97</v>
      </c>
      <c r="N5251" t="s">
        <v>98</v>
      </c>
      <c r="O5251" t="s">
        <v>102</v>
      </c>
      <c r="P5251" t="s">
        <v>56</v>
      </c>
      <c r="Q5251" t="s">
        <v>59</v>
      </c>
      <c r="R5251">
        <v>8459</v>
      </c>
      <c r="S5251">
        <v>17966.916000000001</v>
      </c>
      <c r="T5251">
        <v>24614.674920000001</v>
      </c>
      <c r="U5251">
        <v>6647.7589200000002</v>
      </c>
      <c r="AX5251" t="s">
        <v>31</v>
      </c>
      <c r="AY5251">
        <v>2019</v>
      </c>
      <c r="AZ5251">
        <v>1</v>
      </c>
      <c r="BA5251" t="s">
        <v>38</v>
      </c>
      <c r="BB5251" t="s">
        <v>103</v>
      </c>
      <c r="BC5251" t="s">
        <v>98</v>
      </c>
      <c r="BD5251" t="s">
        <v>104</v>
      </c>
      <c r="BE5251" t="s">
        <v>46</v>
      </c>
      <c r="BF5251" t="s">
        <v>49</v>
      </c>
      <c r="BG5251">
        <v>11783</v>
      </c>
      <c r="BH5251">
        <v>43396.788999999997</v>
      </c>
      <c r="BI5251">
        <v>55547.889919999994</v>
      </c>
      <c r="BJ5251">
        <v>12151.100919999997</v>
      </c>
    </row>
    <row r="5252" spans="11:62" x14ac:dyDescent="0.15">
      <c r="K5252">
        <v>2019</v>
      </c>
      <c r="L5252" t="s">
        <v>31</v>
      </c>
      <c r="M5252" t="s">
        <v>103</v>
      </c>
      <c r="N5252" t="s">
        <v>98</v>
      </c>
      <c r="O5252" t="s">
        <v>104</v>
      </c>
      <c r="P5252" t="s">
        <v>46</v>
      </c>
      <c r="Q5252" t="s">
        <v>47</v>
      </c>
      <c r="R5252">
        <v>5493</v>
      </c>
      <c r="S5252">
        <v>6767.3760000000002</v>
      </c>
      <c r="T5252">
        <v>9338.9788800000006</v>
      </c>
      <c r="U5252">
        <v>2571.6028800000004</v>
      </c>
      <c r="AX5252" t="s">
        <v>31</v>
      </c>
      <c r="AY5252">
        <v>2019</v>
      </c>
      <c r="AZ5252">
        <v>1</v>
      </c>
      <c r="BA5252" t="s">
        <v>38</v>
      </c>
      <c r="BB5252" t="s">
        <v>103</v>
      </c>
      <c r="BC5252" t="s">
        <v>98</v>
      </c>
      <c r="BD5252" t="s">
        <v>104</v>
      </c>
      <c r="BE5252" t="s">
        <v>46</v>
      </c>
      <c r="BF5252" t="s">
        <v>50</v>
      </c>
      <c r="BG5252">
        <v>6865</v>
      </c>
      <c r="BH5252">
        <v>34908.525000000001</v>
      </c>
      <c r="BI5252">
        <v>46428.338250000001</v>
      </c>
      <c r="BJ5252">
        <v>11519.813249999999</v>
      </c>
    </row>
    <row r="5253" spans="11:62" x14ac:dyDescent="0.15">
      <c r="K5253">
        <v>2019</v>
      </c>
      <c r="L5253" t="s">
        <v>31</v>
      </c>
      <c r="M5253" t="s">
        <v>103</v>
      </c>
      <c r="N5253" t="s">
        <v>98</v>
      </c>
      <c r="O5253" t="s">
        <v>104</v>
      </c>
      <c r="P5253" t="s">
        <v>46</v>
      </c>
      <c r="Q5253" t="s">
        <v>48</v>
      </c>
      <c r="R5253">
        <v>9324</v>
      </c>
      <c r="S5253">
        <v>36307.655999999995</v>
      </c>
      <c r="T5253">
        <v>43569.1872</v>
      </c>
      <c r="U5253">
        <v>7261.5312000000049</v>
      </c>
      <c r="AX5253" t="s">
        <v>31</v>
      </c>
      <c r="AY5253">
        <v>2019</v>
      </c>
      <c r="AZ5253">
        <v>1</v>
      </c>
      <c r="BA5253" t="s">
        <v>38</v>
      </c>
      <c r="BB5253" t="s">
        <v>103</v>
      </c>
      <c r="BC5253" t="s">
        <v>98</v>
      </c>
      <c r="BD5253" t="s">
        <v>104</v>
      </c>
      <c r="BE5253" t="s">
        <v>51</v>
      </c>
      <c r="BF5253" t="s">
        <v>52</v>
      </c>
      <c r="BG5253">
        <v>19280</v>
      </c>
      <c r="BH5253">
        <v>103919.2</v>
      </c>
      <c r="BI5253">
        <v>130938.192</v>
      </c>
      <c r="BJ5253">
        <v>27018.991999999998</v>
      </c>
    </row>
    <row r="5254" spans="11:62" x14ac:dyDescent="0.15">
      <c r="K5254">
        <v>2019</v>
      </c>
      <c r="L5254" t="s">
        <v>31</v>
      </c>
      <c r="M5254" t="s">
        <v>103</v>
      </c>
      <c r="N5254" t="s">
        <v>98</v>
      </c>
      <c r="O5254" t="s">
        <v>104</v>
      </c>
      <c r="P5254" t="s">
        <v>46</v>
      </c>
      <c r="Q5254" t="s">
        <v>49</v>
      </c>
      <c r="R5254">
        <v>11783</v>
      </c>
      <c r="S5254">
        <v>43396.788999999997</v>
      </c>
      <c r="T5254">
        <v>55547.889919999994</v>
      </c>
      <c r="U5254">
        <v>12151.100919999997</v>
      </c>
      <c r="AX5254" t="s">
        <v>31</v>
      </c>
      <c r="AY5254">
        <v>2019</v>
      </c>
      <c r="AZ5254">
        <v>1</v>
      </c>
      <c r="BA5254" t="s">
        <v>38</v>
      </c>
      <c r="BB5254" t="s">
        <v>103</v>
      </c>
      <c r="BC5254" t="s">
        <v>98</v>
      </c>
      <c r="BD5254" t="s">
        <v>104</v>
      </c>
      <c r="BE5254" t="s">
        <v>51</v>
      </c>
      <c r="BF5254" t="s">
        <v>53</v>
      </c>
      <c r="BG5254">
        <v>8651</v>
      </c>
      <c r="BH5254">
        <v>76474.84</v>
      </c>
      <c r="BI5254">
        <v>107064.776</v>
      </c>
      <c r="BJ5254">
        <v>30589.936000000002</v>
      </c>
    </row>
    <row r="5255" spans="11:62" x14ac:dyDescent="0.15">
      <c r="K5255">
        <v>2019</v>
      </c>
      <c r="L5255" t="s">
        <v>31</v>
      </c>
      <c r="M5255" t="s">
        <v>103</v>
      </c>
      <c r="N5255" t="s">
        <v>98</v>
      </c>
      <c r="O5255" t="s">
        <v>104</v>
      </c>
      <c r="P5255" t="s">
        <v>46</v>
      </c>
      <c r="Q5255" t="s">
        <v>50</v>
      </c>
      <c r="R5255">
        <v>6865</v>
      </c>
      <c r="S5255">
        <v>34908.525000000001</v>
      </c>
      <c r="T5255">
        <v>46428.338250000001</v>
      </c>
      <c r="U5255">
        <v>11519.813249999999</v>
      </c>
      <c r="AX5255" t="s">
        <v>31</v>
      </c>
      <c r="AY5255">
        <v>2019</v>
      </c>
      <c r="AZ5255">
        <v>1</v>
      </c>
      <c r="BA5255" t="s">
        <v>38</v>
      </c>
      <c r="BB5255" t="s">
        <v>103</v>
      </c>
      <c r="BC5255" t="s">
        <v>98</v>
      </c>
      <c r="BD5255" t="s">
        <v>104</v>
      </c>
      <c r="BE5255" t="s">
        <v>51</v>
      </c>
      <c r="BF5255" t="s">
        <v>54</v>
      </c>
      <c r="BG5255">
        <v>15566</v>
      </c>
      <c r="BH5255">
        <v>40471.599999999999</v>
      </c>
      <c r="BI5255">
        <v>57064.955999999998</v>
      </c>
      <c r="BJ5255">
        <v>16593.356</v>
      </c>
    </row>
    <row r="5256" spans="11:62" x14ac:dyDescent="0.15">
      <c r="K5256">
        <v>2019</v>
      </c>
      <c r="L5256" t="s">
        <v>31</v>
      </c>
      <c r="M5256" t="s">
        <v>103</v>
      </c>
      <c r="N5256" t="s">
        <v>98</v>
      </c>
      <c r="O5256" t="s">
        <v>104</v>
      </c>
      <c r="P5256" t="s">
        <v>51</v>
      </c>
      <c r="Q5256" t="s">
        <v>52</v>
      </c>
      <c r="R5256">
        <v>19280</v>
      </c>
      <c r="S5256">
        <v>103919.2</v>
      </c>
      <c r="T5256">
        <v>130938.192</v>
      </c>
      <c r="U5256">
        <v>27018.991999999998</v>
      </c>
      <c r="AX5256" t="s">
        <v>31</v>
      </c>
      <c r="AY5256">
        <v>2019</v>
      </c>
      <c r="AZ5256">
        <v>1</v>
      </c>
      <c r="BA5256" t="s">
        <v>38</v>
      </c>
      <c r="BB5256" t="s">
        <v>103</v>
      </c>
      <c r="BC5256" t="s">
        <v>98</v>
      </c>
      <c r="BD5256" t="s">
        <v>104</v>
      </c>
      <c r="BE5256" t="s">
        <v>51</v>
      </c>
      <c r="BF5256" t="s">
        <v>55</v>
      </c>
      <c r="BG5256">
        <v>19984</v>
      </c>
      <c r="BH5256">
        <v>119904</v>
      </c>
      <c r="BI5256">
        <v>147481.92000000001</v>
      </c>
      <c r="BJ5256">
        <v>27577.920000000013</v>
      </c>
    </row>
    <row r="5257" spans="11:62" x14ac:dyDescent="0.15">
      <c r="K5257">
        <v>2019</v>
      </c>
      <c r="L5257" t="s">
        <v>31</v>
      </c>
      <c r="M5257" t="s">
        <v>103</v>
      </c>
      <c r="N5257" t="s">
        <v>98</v>
      </c>
      <c r="O5257" t="s">
        <v>104</v>
      </c>
      <c r="P5257" t="s">
        <v>51</v>
      </c>
      <c r="Q5257" t="s">
        <v>53</v>
      </c>
      <c r="R5257">
        <v>8651</v>
      </c>
      <c r="S5257">
        <v>76474.84</v>
      </c>
      <c r="T5257">
        <v>107064.776</v>
      </c>
      <c r="U5257">
        <v>30589.936000000002</v>
      </c>
      <c r="AX5257" t="s">
        <v>31</v>
      </c>
      <c r="AY5257">
        <v>2019</v>
      </c>
      <c r="AZ5257">
        <v>1</v>
      </c>
      <c r="BA5257" t="s">
        <v>38</v>
      </c>
      <c r="BB5257" t="s">
        <v>103</v>
      </c>
      <c r="BC5257" t="s">
        <v>98</v>
      </c>
      <c r="BD5257" t="s">
        <v>104</v>
      </c>
      <c r="BE5257" t="s">
        <v>56</v>
      </c>
      <c r="BF5257" t="s">
        <v>57</v>
      </c>
      <c r="BG5257">
        <v>8294</v>
      </c>
      <c r="BH5257">
        <v>120428.88</v>
      </c>
      <c r="BI5257">
        <v>149331.8112</v>
      </c>
      <c r="BJ5257">
        <v>28902.931199999992</v>
      </c>
    </row>
    <row r="5258" spans="11:62" x14ac:dyDescent="0.15">
      <c r="K5258">
        <v>2019</v>
      </c>
      <c r="L5258" t="s">
        <v>31</v>
      </c>
      <c r="M5258" t="s">
        <v>103</v>
      </c>
      <c r="N5258" t="s">
        <v>98</v>
      </c>
      <c r="O5258" t="s">
        <v>104</v>
      </c>
      <c r="P5258" t="s">
        <v>51</v>
      </c>
      <c r="Q5258" t="s">
        <v>54</v>
      </c>
      <c r="R5258">
        <v>15566</v>
      </c>
      <c r="S5258">
        <v>40471.599999999999</v>
      </c>
      <c r="T5258">
        <v>57064.955999999998</v>
      </c>
      <c r="U5258">
        <v>16593.356</v>
      </c>
      <c r="AX5258" t="s">
        <v>31</v>
      </c>
      <c r="AY5258">
        <v>2019</v>
      </c>
      <c r="AZ5258">
        <v>1</v>
      </c>
      <c r="BA5258" t="s">
        <v>38</v>
      </c>
      <c r="BB5258" t="s">
        <v>103</v>
      </c>
      <c r="BC5258" t="s">
        <v>98</v>
      </c>
      <c r="BD5258" t="s">
        <v>104</v>
      </c>
      <c r="BE5258" t="s">
        <v>56</v>
      </c>
      <c r="BF5258" t="s">
        <v>58</v>
      </c>
      <c r="BG5258">
        <v>7959</v>
      </c>
      <c r="BH5258">
        <v>68956.775999999998</v>
      </c>
      <c r="BI5258">
        <v>103435.164</v>
      </c>
      <c r="BJ5258">
        <v>34478.388000000006</v>
      </c>
    </row>
    <row r="5259" spans="11:62" x14ac:dyDescent="0.15">
      <c r="K5259">
        <v>2019</v>
      </c>
      <c r="L5259" t="s">
        <v>31</v>
      </c>
      <c r="M5259" t="s">
        <v>103</v>
      </c>
      <c r="N5259" t="s">
        <v>98</v>
      </c>
      <c r="O5259" t="s">
        <v>104</v>
      </c>
      <c r="P5259" t="s">
        <v>51</v>
      </c>
      <c r="Q5259" t="s">
        <v>55</v>
      </c>
      <c r="R5259">
        <v>19984</v>
      </c>
      <c r="S5259">
        <v>119904</v>
      </c>
      <c r="T5259">
        <v>147481.92000000001</v>
      </c>
      <c r="U5259">
        <v>27577.920000000013</v>
      </c>
      <c r="AX5259" t="s">
        <v>31</v>
      </c>
      <c r="AY5259">
        <v>2019</v>
      </c>
      <c r="AZ5259">
        <v>1</v>
      </c>
      <c r="BA5259" t="s">
        <v>38</v>
      </c>
      <c r="BB5259" t="s">
        <v>103</v>
      </c>
      <c r="BC5259" t="s">
        <v>98</v>
      </c>
      <c r="BD5259" t="s">
        <v>104</v>
      </c>
      <c r="BE5259" t="s">
        <v>56</v>
      </c>
      <c r="BF5259" t="s">
        <v>59</v>
      </c>
      <c r="BG5259">
        <v>11933</v>
      </c>
      <c r="BH5259">
        <v>24056.928000000004</v>
      </c>
      <c r="BI5259">
        <v>36085.392000000007</v>
      </c>
      <c r="BJ5259">
        <v>12028.464000000004</v>
      </c>
    </row>
    <row r="5260" spans="11:62" x14ac:dyDescent="0.15">
      <c r="K5260">
        <v>2019</v>
      </c>
      <c r="L5260" t="s">
        <v>31</v>
      </c>
      <c r="M5260" t="s">
        <v>103</v>
      </c>
      <c r="N5260" t="s">
        <v>98</v>
      </c>
      <c r="O5260" t="s">
        <v>104</v>
      </c>
      <c r="P5260" t="s">
        <v>56</v>
      </c>
      <c r="Q5260" t="s">
        <v>57</v>
      </c>
      <c r="R5260">
        <v>8294</v>
      </c>
      <c r="S5260">
        <v>120428.88</v>
      </c>
      <c r="T5260">
        <v>149331.8112</v>
      </c>
      <c r="U5260">
        <v>28902.931199999992</v>
      </c>
      <c r="AX5260" t="s">
        <v>31</v>
      </c>
      <c r="AY5260">
        <v>2019</v>
      </c>
      <c r="AZ5260">
        <v>1</v>
      </c>
      <c r="BA5260" t="s">
        <v>38</v>
      </c>
      <c r="BB5260" t="s">
        <v>103</v>
      </c>
      <c r="BC5260" t="s">
        <v>98</v>
      </c>
      <c r="BD5260" t="s">
        <v>105</v>
      </c>
      <c r="BE5260" t="s">
        <v>46</v>
      </c>
      <c r="BF5260" t="s">
        <v>47</v>
      </c>
      <c r="BG5260">
        <v>13546</v>
      </c>
      <c r="BH5260">
        <v>18327.738000000001</v>
      </c>
      <c r="BI5260">
        <v>25109.001060000002</v>
      </c>
      <c r="BJ5260">
        <v>6781.2630600000011</v>
      </c>
    </row>
    <row r="5261" spans="11:62" x14ac:dyDescent="0.15">
      <c r="K5261">
        <v>2019</v>
      </c>
      <c r="L5261" t="s">
        <v>31</v>
      </c>
      <c r="M5261" t="s">
        <v>103</v>
      </c>
      <c r="N5261" t="s">
        <v>98</v>
      </c>
      <c r="O5261" t="s">
        <v>104</v>
      </c>
      <c r="P5261" t="s">
        <v>56</v>
      </c>
      <c r="Q5261" t="s">
        <v>58</v>
      </c>
      <c r="R5261">
        <v>7959</v>
      </c>
      <c r="S5261">
        <v>68956.775999999998</v>
      </c>
      <c r="T5261">
        <v>103435.164</v>
      </c>
      <c r="U5261">
        <v>34478.388000000006</v>
      </c>
      <c r="AX5261" t="s">
        <v>31</v>
      </c>
      <c r="AY5261">
        <v>2019</v>
      </c>
      <c r="AZ5261">
        <v>1</v>
      </c>
      <c r="BA5261" t="s">
        <v>38</v>
      </c>
      <c r="BB5261" t="s">
        <v>103</v>
      </c>
      <c r="BC5261" t="s">
        <v>98</v>
      </c>
      <c r="BD5261" t="s">
        <v>105</v>
      </c>
      <c r="BE5261" t="s">
        <v>46</v>
      </c>
      <c r="BF5261" t="s">
        <v>48</v>
      </c>
      <c r="BG5261">
        <v>12605</v>
      </c>
      <c r="BH5261">
        <v>45756.15</v>
      </c>
      <c r="BI5261">
        <v>61770.802499999998</v>
      </c>
      <c r="BJ5261">
        <v>16014.652499999997</v>
      </c>
    </row>
    <row r="5262" spans="11:62" x14ac:dyDescent="0.15">
      <c r="K5262">
        <v>2019</v>
      </c>
      <c r="L5262" t="s">
        <v>31</v>
      </c>
      <c r="M5262" t="s">
        <v>103</v>
      </c>
      <c r="N5262" t="s">
        <v>98</v>
      </c>
      <c r="O5262" t="s">
        <v>104</v>
      </c>
      <c r="P5262" t="s">
        <v>56</v>
      </c>
      <c r="Q5262" t="s">
        <v>59</v>
      </c>
      <c r="R5262">
        <v>11933</v>
      </c>
      <c r="S5262">
        <v>24056.928000000004</v>
      </c>
      <c r="T5262">
        <v>36085.392000000007</v>
      </c>
      <c r="U5262">
        <v>12028.464000000004</v>
      </c>
      <c r="AX5262" t="s">
        <v>31</v>
      </c>
      <c r="AY5262">
        <v>2019</v>
      </c>
      <c r="AZ5262">
        <v>1</v>
      </c>
      <c r="BA5262" t="s">
        <v>38</v>
      </c>
      <c r="BB5262" t="s">
        <v>103</v>
      </c>
      <c r="BC5262" t="s">
        <v>98</v>
      </c>
      <c r="BD5262" t="s">
        <v>105</v>
      </c>
      <c r="BE5262" t="s">
        <v>46</v>
      </c>
      <c r="BF5262" t="s">
        <v>49</v>
      </c>
      <c r="BG5262">
        <v>9521</v>
      </c>
      <c r="BH5262">
        <v>35618.060999999994</v>
      </c>
      <c r="BI5262">
        <v>51290.007839999991</v>
      </c>
      <c r="BJ5262">
        <v>15671.946839999997</v>
      </c>
    </row>
    <row r="5263" spans="11:62" x14ac:dyDescent="0.15">
      <c r="K5263">
        <v>2019</v>
      </c>
      <c r="L5263" t="s">
        <v>31</v>
      </c>
      <c r="M5263" t="s">
        <v>103</v>
      </c>
      <c r="N5263" t="s">
        <v>98</v>
      </c>
      <c r="O5263" t="s">
        <v>105</v>
      </c>
      <c r="P5263" t="s">
        <v>46</v>
      </c>
      <c r="Q5263" t="s">
        <v>47</v>
      </c>
      <c r="R5263">
        <v>13546</v>
      </c>
      <c r="S5263">
        <v>18327.738000000001</v>
      </c>
      <c r="T5263">
        <v>25109.001060000002</v>
      </c>
      <c r="U5263">
        <v>6781.2630600000011</v>
      </c>
      <c r="AX5263" t="s">
        <v>31</v>
      </c>
      <c r="AY5263">
        <v>2019</v>
      </c>
      <c r="AZ5263">
        <v>1</v>
      </c>
      <c r="BA5263" t="s">
        <v>38</v>
      </c>
      <c r="BB5263" t="s">
        <v>103</v>
      </c>
      <c r="BC5263" t="s">
        <v>98</v>
      </c>
      <c r="BD5263" t="s">
        <v>105</v>
      </c>
      <c r="BE5263" t="s">
        <v>46</v>
      </c>
      <c r="BF5263" t="s">
        <v>50</v>
      </c>
      <c r="BG5263">
        <v>6077</v>
      </c>
      <c r="BH5263">
        <v>31175.01</v>
      </c>
      <c r="BI5263">
        <v>39592.262699999999</v>
      </c>
      <c r="BJ5263">
        <v>8417.2527000000009</v>
      </c>
    </row>
    <row r="5264" spans="11:62" x14ac:dyDescent="0.15">
      <c r="K5264">
        <v>2019</v>
      </c>
      <c r="L5264" t="s">
        <v>31</v>
      </c>
      <c r="M5264" t="s">
        <v>103</v>
      </c>
      <c r="N5264" t="s">
        <v>98</v>
      </c>
      <c r="O5264" t="s">
        <v>105</v>
      </c>
      <c r="P5264" t="s">
        <v>46</v>
      </c>
      <c r="Q5264" t="s">
        <v>48</v>
      </c>
      <c r="R5264">
        <v>12605</v>
      </c>
      <c r="S5264">
        <v>45756.15</v>
      </c>
      <c r="T5264">
        <v>61770.802499999998</v>
      </c>
      <c r="U5264">
        <v>16014.652499999997</v>
      </c>
      <c r="AX5264" t="s">
        <v>31</v>
      </c>
      <c r="AY5264">
        <v>2019</v>
      </c>
      <c r="AZ5264">
        <v>1</v>
      </c>
      <c r="BA5264" t="s">
        <v>38</v>
      </c>
      <c r="BB5264" t="s">
        <v>103</v>
      </c>
      <c r="BC5264" t="s">
        <v>98</v>
      </c>
      <c r="BD5264" t="s">
        <v>105</v>
      </c>
      <c r="BE5264" t="s">
        <v>51</v>
      </c>
      <c r="BF5264" t="s">
        <v>52</v>
      </c>
      <c r="BG5264">
        <v>10702</v>
      </c>
      <c r="BH5264">
        <v>68171.740000000005</v>
      </c>
      <c r="BI5264">
        <v>101575.89260000002</v>
      </c>
      <c r="BJ5264">
        <v>33404.152600000016</v>
      </c>
    </row>
    <row r="5265" spans="11:62" x14ac:dyDescent="0.15">
      <c r="K5265">
        <v>2019</v>
      </c>
      <c r="L5265" t="s">
        <v>31</v>
      </c>
      <c r="M5265" t="s">
        <v>103</v>
      </c>
      <c r="N5265" t="s">
        <v>98</v>
      </c>
      <c r="O5265" t="s">
        <v>105</v>
      </c>
      <c r="P5265" t="s">
        <v>46</v>
      </c>
      <c r="Q5265" t="s">
        <v>49</v>
      </c>
      <c r="R5265">
        <v>9521</v>
      </c>
      <c r="S5265">
        <v>35618.060999999994</v>
      </c>
      <c r="T5265">
        <v>51290.007839999991</v>
      </c>
      <c r="U5265">
        <v>15671.946839999997</v>
      </c>
      <c r="AX5265" t="s">
        <v>31</v>
      </c>
      <c r="AY5265">
        <v>2019</v>
      </c>
      <c r="AZ5265">
        <v>1</v>
      </c>
      <c r="BA5265" t="s">
        <v>38</v>
      </c>
      <c r="BB5265" t="s">
        <v>103</v>
      </c>
      <c r="BC5265" t="s">
        <v>98</v>
      </c>
      <c r="BD5265" t="s">
        <v>105</v>
      </c>
      <c r="BE5265" t="s">
        <v>51</v>
      </c>
      <c r="BF5265" t="s">
        <v>53</v>
      </c>
      <c r="BG5265">
        <v>10092</v>
      </c>
      <c r="BH5265">
        <v>87840.767999999982</v>
      </c>
      <c r="BI5265">
        <v>110679.36767999997</v>
      </c>
      <c r="BJ5265">
        <v>22838.599679999985</v>
      </c>
    </row>
    <row r="5266" spans="11:62" x14ac:dyDescent="0.15">
      <c r="K5266">
        <v>2019</v>
      </c>
      <c r="L5266" t="s">
        <v>31</v>
      </c>
      <c r="M5266" t="s">
        <v>103</v>
      </c>
      <c r="N5266" t="s">
        <v>98</v>
      </c>
      <c r="O5266" t="s">
        <v>105</v>
      </c>
      <c r="P5266" t="s">
        <v>46</v>
      </c>
      <c r="Q5266" t="s">
        <v>50</v>
      </c>
      <c r="R5266">
        <v>6077</v>
      </c>
      <c r="S5266">
        <v>31175.01</v>
      </c>
      <c r="T5266">
        <v>39592.262699999999</v>
      </c>
      <c r="U5266">
        <v>8417.2527000000009</v>
      </c>
      <c r="AX5266" t="s">
        <v>31</v>
      </c>
      <c r="AY5266">
        <v>2019</v>
      </c>
      <c r="AZ5266">
        <v>1</v>
      </c>
      <c r="BA5266" t="s">
        <v>38</v>
      </c>
      <c r="BB5266" t="s">
        <v>103</v>
      </c>
      <c r="BC5266" t="s">
        <v>98</v>
      </c>
      <c r="BD5266" t="s">
        <v>105</v>
      </c>
      <c r="BE5266" t="s">
        <v>51</v>
      </c>
      <c r="BF5266" t="s">
        <v>54</v>
      </c>
      <c r="BG5266">
        <v>8298</v>
      </c>
      <c r="BH5266">
        <v>20247.12</v>
      </c>
      <c r="BI5266">
        <v>24499.015200000002</v>
      </c>
      <c r="BJ5266">
        <v>4251.8952000000027</v>
      </c>
    </row>
    <row r="5267" spans="11:62" x14ac:dyDescent="0.15">
      <c r="K5267">
        <v>2019</v>
      </c>
      <c r="L5267" t="s">
        <v>31</v>
      </c>
      <c r="M5267" t="s">
        <v>103</v>
      </c>
      <c r="N5267" t="s">
        <v>98</v>
      </c>
      <c r="O5267" t="s">
        <v>105</v>
      </c>
      <c r="P5267" t="s">
        <v>51</v>
      </c>
      <c r="Q5267" t="s">
        <v>52</v>
      </c>
      <c r="R5267">
        <v>10702</v>
      </c>
      <c r="S5267">
        <v>68171.740000000005</v>
      </c>
      <c r="T5267">
        <v>101575.89260000002</v>
      </c>
      <c r="U5267">
        <v>33404.152600000016</v>
      </c>
      <c r="AX5267" t="s">
        <v>31</v>
      </c>
      <c r="AY5267">
        <v>2019</v>
      </c>
      <c r="AZ5267">
        <v>1</v>
      </c>
      <c r="BA5267" t="s">
        <v>38</v>
      </c>
      <c r="BB5267" t="s">
        <v>103</v>
      </c>
      <c r="BC5267" t="s">
        <v>98</v>
      </c>
      <c r="BD5267" t="s">
        <v>105</v>
      </c>
      <c r="BE5267" t="s">
        <v>51</v>
      </c>
      <c r="BF5267" t="s">
        <v>55</v>
      </c>
      <c r="BG5267">
        <v>7754</v>
      </c>
      <c r="BH5267">
        <v>42429.887999999999</v>
      </c>
      <c r="BI5267">
        <v>58553.245439999999</v>
      </c>
      <c r="BJ5267">
        <v>16123.35744</v>
      </c>
    </row>
    <row r="5268" spans="11:62" x14ac:dyDescent="0.15">
      <c r="K5268">
        <v>2019</v>
      </c>
      <c r="L5268" t="s">
        <v>31</v>
      </c>
      <c r="M5268" t="s">
        <v>103</v>
      </c>
      <c r="N5268" t="s">
        <v>98</v>
      </c>
      <c r="O5268" t="s">
        <v>105</v>
      </c>
      <c r="P5268" t="s">
        <v>51</v>
      </c>
      <c r="Q5268" t="s">
        <v>53</v>
      </c>
      <c r="R5268">
        <v>10092</v>
      </c>
      <c r="S5268">
        <v>87840.767999999982</v>
      </c>
      <c r="T5268">
        <v>110679.36767999997</v>
      </c>
      <c r="U5268">
        <v>22838.599679999985</v>
      </c>
      <c r="AX5268" t="s">
        <v>31</v>
      </c>
      <c r="AY5268">
        <v>2019</v>
      </c>
      <c r="AZ5268">
        <v>1</v>
      </c>
      <c r="BA5268" t="s">
        <v>38</v>
      </c>
      <c r="BB5268" t="s">
        <v>103</v>
      </c>
      <c r="BC5268" t="s">
        <v>98</v>
      </c>
      <c r="BD5268" t="s">
        <v>105</v>
      </c>
      <c r="BE5268" t="s">
        <v>56</v>
      </c>
      <c r="BF5268" t="s">
        <v>57</v>
      </c>
      <c r="BG5268">
        <v>11916</v>
      </c>
      <c r="BH5268">
        <v>180229.5</v>
      </c>
      <c r="BI5268">
        <v>228891.465</v>
      </c>
      <c r="BJ5268">
        <v>48661.964999999997</v>
      </c>
    </row>
    <row r="5269" spans="11:62" x14ac:dyDescent="0.15">
      <c r="K5269">
        <v>2019</v>
      </c>
      <c r="L5269" t="s">
        <v>31</v>
      </c>
      <c r="M5269" t="s">
        <v>103</v>
      </c>
      <c r="N5269" t="s">
        <v>98</v>
      </c>
      <c r="O5269" t="s">
        <v>105</v>
      </c>
      <c r="P5269" t="s">
        <v>51</v>
      </c>
      <c r="Q5269" t="s">
        <v>54</v>
      </c>
      <c r="R5269">
        <v>8298</v>
      </c>
      <c r="S5269">
        <v>20247.12</v>
      </c>
      <c r="T5269">
        <v>24499.015200000002</v>
      </c>
      <c r="U5269">
        <v>4251.8952000000027</v>
      </c>
      <c r="AX5269" t="s">
        <v>31</v>
      </c>
      <c r="AY5269">
        <v>2019</v>
      </c>
      <c r="AZ5269">
        <v>1</v>
      </c>
      <c r="BA5269" t="s">
        <v>38</v>
      </c>
      <c r="BB5269" t="s">
        <v>103</v>
      </c>
      <c r="BC5269" t="s">
        <v>98</v>
      </c>
      <c r="BD5269" t="s">
        <v>105</v>
      </c>
      <c r="BE5269" t="s">
        <v>56</v>
      </c>
      <c r="BF5269" t="s">
        <v>58</v>
      </c>
      <c r="BG5269">
        <v>6645</v>
      </c>
      <c r="BH5269">
        <v>56057.22</v>
      </c>
      <c r="BI5269">
        <v>76237.819199999998</v>
      </c>
      <c r="BJ5269">
        <v>20180.599199999997</v>
      </c>
    </row>
    <row r="5270" spans="11:62" x14ac:dyDescent="0.15">
      <c r="K5270">
        <v>2019</v>
      </c>
      <c r="L5270" t="s">
        <v>31</v>
      </c>
      <c r="M5270" t="s">
        <v>103</v>
      </c>
      <c r="N5270" t="s">
        <v>98</v>
      </c>
      <c r="O5270" t="s">
        <v>105</v>
      </c>
      <c r="P5270" t="s">
        <v>51</v>
      </c>
      <c r="Q5270" t="s">
        <v>55</v>
      </c>
      <c r="R5270">
        <v>7754</v>
      </c>
      <c r="S5270">
        <v>42429.887999999999</v>
      </c>
      <c r="T5270">
        <v>58553.245439999999</v>
      </c>
      <c r="U5270">
        <v>16123.35744</v>
      </c>
      <c r="AX5270" t="s">
        <v>31</v>
      </c>
      <c r="AY5270">
        <v>2019</v>
      </c>
      <c r="AZ5270">
        <v>1</v>
      </c>
      <c r="BA5270" t="s">
        <v>38</v>
      </c>
      <c r="BB5270" t="s">
        <v>103</v>
      </c>
      <c r="BC5270" t="s">
        <v>98</v>
      </c>
      <c r="BD5270" t="s">
        <v>105</v>
      </c>
      <c r="BE5270" t="s">
        <v>56</v>
      </c>
      <c r="BF5270" t="s">
        <v>59</v>
      </c>
      <c r="BG5270">
        <v>5839</v>
      </c>
      <c r="BH5270">
        <v>13242.852000000003</v>
      </c>
      <c r="BI5270">
        <v>18407.564280000002</v>
      </c>
      <c r="BJ5270">
        <v>5164.7122799999997</v>
      </c>
    </row>
    <row r="5271" spans="11:62" x14ac:dyDescent="0.15">
      <c r="K5271">
        <v>2019</v>
      </c>
      <c r="L5271" t="s">
        <v>31</v>
      </c>
      <c r="M5271" t="s">
        <v>103</v>
      </c>
      <c r="N5271" t="s">
        <v>98</v>
      </c>
      <c r="O5271" t="s">
        <v>105</v>
      </c>
      <c r="P5271" t="s">
        <v>56</v>
      </c>
      <c r="Q5271" t="s">
        <v>57</v>
      </c>
      <c r="R5271">
        <v>11916</v>
      </c>
      <c r="S5271">
        <v>180229.5</v>
      </c>
      <c r="T5271">
        <v>228891.465</v>
      </c>
      <c r="U5271">
        <v>48661.964999999997</v>
      </c>
      <c r="AX5271" t="s">
        <v>31</v>
      </c>
      <c r="AY5271">
        <v>2019</v>
      </c>
      <c r="AZ5271">
        <v>1</v>
      </c>
      <c r="BA5271" t="s">
        <v>38</v>
      </c>
      <c r="BB5271" t="s">
        <v>103</v>
      </c>
      <c r="BC5271" t="s">
        <v>98</v>
      </c>
      <c r="BD5271" t="s">
        <v>106</v>
      </c>
      <c r="BE5271" t="s">
        <v>46</v>
      </c>
      <c r="BF5271" t="s">
        <v>47</v>
      </c>
      <c r="BG5271">
        <v>11921</v>
      </c>
      <c r="BH5271">
        <v>16784.768</v>
      </c>
      <c r="BI5271">
        <v>22995.132160000001</v>
      </c>
      <c r="BJ5271">
        <v>6210.364160000001</v>
      </c>
    </row>
    <row r="5272" spans="11:62" x14ac:dyDescent="0.15">
      <c r="K5272">
        <v>2019</v>
      </c>
      <c r="L5272" t="s">
        <v>31</v>
      </c>
      <c r="M5272" t="s">
        <v>103</v>
      </c>
      <c r="N5272" t="s">
        <v>98</v>
      </c>
      <c r="O5272" t="s">
        <v>105</v>
      </c>
      <c r="P5272" t="s">
        <v>56</v>
      </c>
      <c r="Q5272" t="s">
        <v>58</v>
      </c>
      <c r="R5272">
        <v>6645</v>
      </c>
      <c r="S5272">
        <v>56057.22</v>
      </c>
      <c r="T5272">
        <v>76237.819199999998</v>
      </c>
      <c r="U5272">
        <v>20180.599199999997</v>
      </c>
      <c r="AX5272" t="s">
        <v>31</v>
      </c>
      <c r="AY5272">
        <v>2019</v>
      </c>
      <c r="AZ5272">
        <v>1</v>
      </c>
      <c r="BA5272" t="s">
        <v>38</v>
      </c>
      <c r="BB5272" t="s">
        <v>103</v>
      </c>
      <c r="BC5272" t="s">
        <v>98</v>
      </c>
      <c r="BD5272" t="s">
        <v>106</v>
      </c>
      <c r="BE5272" t="s">
        <v>46</v>
      </c>
      <c r="BF5272" t="s">
        <v>48</v>
      </c>
      <c r="BG5272">
        <v>16325</v>
      </c>
      <c r="BH5272">
        <v>64647</v>
      </c>
      <c r="BI5272">
        <v>80162.28</v>
      </c>
      <c r="BJ5272">
        <v>15515.279999999999</v>
      </c>
    </row>
    <row r="5273" spans="11:62" x14ac:dyDescent="0.15">
      <c r="K5273">
        <v>2019</v>
      </c>
      <c r="L5273" t="s">
        <v>31</v>
      </c>
      <c r="M5273" t="s">
        <v>103</v>
      </c>
      <c r="N5273" t="s">
        <v>98</v>
      </c>
      <c r="O5273" t="s">
        <v>105</v>
      </c>
      <c r="P5273" t="s">
        <v>56</v>
      </c>
      <c r="Q5273" t="s">
        <v>59</v>
      </c>
      <c r="R5273">
        <v>5839</v>
      </c>
      <c r="S5273">
        <v>13242.852000000003</v>
      </c>
      <c r="T5273">
        <v>18407.564280000002</v>
      </c>
      <c r="U5273">
        <v>5164.7122799999997</v>
      </c>
      <c r="AX5273" t="s">
        <v>31</v>
      </c>
      <c r="AY5273">
        <v>2019</v>
      </c>
      <c r="AZ5273">
        <v>1</v>
      </c>
      <c r="BA5273" t="s">
        <v>38</v>
      </c>
      <c r="BB5273" t="s">
        <v>103</v>
      </c>
      <c r="BC5273" t="s">
        <v>98</v>
      </c>
      <c r="BD5273" t="s">
        <v>106</v>
      </c>
      <c r="BE5273" t="s">
        <v>46</v>
      </c>
      <c r="BF5273" t="s">
        <v>49</v>
      </c>
      <c r="BG5273">
        <v>9243</v>
      </c>
      <c r="BH5273">
        <v>34846.11</v>
      </c>
      <c r="BI5273">
        <v>49133.015099999997</v>
      </c>
      <c r="BJ5273">
        <v>14286.905099999996</v>
      </c>
    </row>
    <row r="5274" spans="11:62" x14ac:dyDescent="0.15">
      <c r="K5274">
        <v>2019</v>
      </c>
      <c r="L5274" t="s">
        <v>31</v>
      </c>
      <c r="M5274" t="s">
        <v>103</v>
      </c>
      <c r="N5274" t="s">
        <v>98</v>
      </c>
      <c r="O5274" t="s">
        <v>106</v>
      </c>
      <c r="P5274" t="s">
        <v>46</v>
      </c>
      <c r="Q5274" t="s">
        <v>47</v>
      </c>
      <c r="R5274">
        <v>11921</v>
      </c>
      <c r="S5274">
        <v>16784.768</v>
      </c>
      <c r="T5274">
        <v>22995.132160000001</v>
      </c>
      <c r="U5274">
        <v>6210.364160000001</v>
      </c>
      <c r="AX5274" t="s">
        <v>31</v>
      </c>
      <c r="AY5274">
        <v>2019</v>
      </c>
      <c r="AZ5274">
        <v>1</v>
      </c>
      <c r="BA5274" t="s">
        <v>38</v>
      </c>
      <c r="BB5274" t="s">
        <v>103</v>
      </c>
      <c r="BC5274" t="s">
        <v>98</v>
      </c>
      <c r="BD5274" t="s">
        <v>106</v>
      </c>
      <c r="BE5274" t="s">
        <v>46</v>
      </c>
      <c r="BF5274" t="s">
        <v>50</v>
      </c>
      <c r="BG5274">
        <v>10021</v>
      </c>
      <c r="BH5274">
        <v>58622.85</v>
      </c>
      <c r="BI5274">
        <v>81485.761499999993</v>
      </c>
      <c r="BJ5274">
        <v>22862.911499999995</v>
      </c>
    </row>
    <row r="5275" spans="11:62" x14ac:dyDescent="0.15">
      <c r="K5275">
        <v>2019</v>
      </c>
      <c r="L5275" t="s">
        <v>31</v>
      </c>
      <c r="M5275" t="s">
        <v>103</v>
      </c>
      <c r="N5275" t="s">
        <v>98</v>
      </c>
      <c r="O5275" t="s">
        <v>106</v>
      </c>
      <c r="P5275" t="s">
        <v>46</v>
      </c>
      <c r="Q5275" t="s">
        <v>48</v>
      </c>
      <c r="R5275">
        <v>16325</v>
      </c>
      <c r="S5275">
        <v>64647</v>
      </c>
      <c r="T5275">
        <v>80162.28</v>
      </c>
      <c r="U5275">
        <v>15515.279999999999</v>
      </c>
      <c r="AX5275" t="s">
        <v>31</v>
      </c>
      <c r="AY5275">
        <v>2019</v>
      </c>
      <c r="AZ5275">
        <v>1</v>
      </c>
      <c r="BA5275" t="s">
        <v>38</v>
      </c>
      <c r="BB5275" t="s">
        <v>103</v>
      </c>
      <c r="BC5275" t="s">
        <v>98</v>
      </c>
      <c r="BD5275" t="s">
        <v>106</v>
      </c>
      <c r="BE5275" t="s">
        <v>51</v>
      </c>
      <c r="BF5275" t="s">
        <v>52</v>
      </c>
      <c r="BG5275">
        <v>18051</v>
      </c>
      <c r="BH5275">
        <v>102601.88400000001</v>
      </c>
      <c r="BI5275">
        <v>147746.71296</v>
      </c>
      <c r="BJ5275">
        <v>45144.828959999999</v>
      </c>
    </row>
    <row r="5276" spans="11:62" x14ac:dyDescent="0.15">
      <c r="K5276">
        <v>2019</v>
      </c>
      <c r="L5276" t="s">
        <v>31</v>
      </c>
      <c r="M5276" t="s">
        <v>103</v>
      </c>
      <c r="N5276" t="s">
        <v>98</v>
      </c>
      <c r="O5276" t="s">
        <v>106</v>
      </c>
      <c r="P5276" t="s">
        <v>46</v>
      </c>
      <c r="Q5276" t="s">
        <v>49</v>
      </c>
      <c r="R5276">
        <v>9243</v>
      </c>
      <c r="S5276">
        <v>34846.11</v>
      </c>
      <c r="T5276">
        <v>49133.015099999997</v>
      </c>
      <c r="U5276">
        <v>14286.905099999996</v>
      </c>
      <c r="AX5276" t="s">
        <v>31</v>
      </c>
      <c r="AY5276">
        <v>2019</v>
      </c>
      <c r="AZ5276">
        <v>1</v>
      </c>
      <c r="BA5276" t="s">
        <v>38</v>
      </c>
      <c r="BB5276" t="s">
        <v>103</v>
      </c>
      <c r="BC5276" t="s">
        <v>98</v>
      </c>
      <c r="BD5276" t="s">
        <v>106</v>
      </c>
      <c r="BE5276" t="s">
        <v>51</v>
      </c>
      <c r="BF5276" t="s">
        <v>53</v>
      </c>
      <c r="BG5276">
        <v>8438</v>
      </c>
      <c r="BH5276">
        <v>67706.512000000002</v>
      </c>
      <c r="BI5276">
        <v>85987.270239999998</v>
      </c>
      <c r="BJ5276">
        <v>18280.758239999996</v>
      </c>
    </row>
    <row r="5277" spans="11:62" x14ac:dyDescent="0.15">
      <c r="K5277">
        <v>2019</v>
      </c>
      <c r="L5277" t="s">
        <v>31</v>
      </c>
      <c r="M5277" t="s">
        <v>103</v>
      </c>
      <c r="N5277" t="s">
        <v>98</v>
      </c>
      <c r="O5277" t="s">
        <v>106</v>
      </c>
      <c r="P5277" t="s">
        <v>46</v>
      </c>
      <c r="Q5277" t="s">
        <v>50</v>
      </c>
      <c r="R5277">
        <v>10021</v>
      </c>
      <c r="S5277">
        <v>58622.85</v>
      </c>
      <c r="T5277">
        <v>81485.761499999993</v>
      </c>
      <c r="U5277">
        <v>22862.911499999995</v>
      </c>
      <c r="AX5277" t="s">
        <v>31</v>
      </c>
      <c r="AY5277">
        <v>2019</v>
      </c>
      <c r="AZ5277">
        <v>1</v>
      </c>
      <c r="BA5277" t="s">
        <v>38</v>
      </c>
      <c r="BB5277" t="s">
        <v>103</v>
      </c>
      <c r="BC5277" t="s">
        <v>98</v>
      </c>
      <c r="BD5277" t="s">
        <v>106</v>
      </c>
      <c r="BE5277" t="s">
        <v>51</v>
      </c>
      <c r="BF5277" t="s">
        <v>54</v>
      </c>
      <c r="BG5277">
        <v>16423</v>
      </c>
      <c r="BH5277">
        <v>39415.199999999997</v>
      </c>
      <c r="BI5277">
        <v>51633.911999999989</v>
      </c>
      <c r="BJ5277">
        <v>12218.711999999992</v>
      </c>
    </row>
    <row r="5278" spans="11:62" x14ac:dyDescent="0.15">
      <c r="K5278">
        <v>2019</v>
      </c>
      <c r="L5278" t="s">
        <v>31</v>
      </c>
      <c r="M5278" t="s">
        <v>103</v>
      </c>
      <c r="N5278" t="s">
        <v>98</v>
      </c>
      <c r="O5278" t="s">
        <v>106</v>
      </c>
      <c r="P5278" t="s">
        <v>51</v>
      </c>
      <c r="Q5278" t="s">
        <v>52</v>
      </c>
      <c r="R5278">
        <v>18051</v>
      </c>
      <c r="S5278">
        <v>102601.88400000001</v>
      </c>
      <c r="T5278">
        <v>147746.71296</v>
      </c>
      <c r="U5278">
        <v>45144.828959999999</v>
      </c>
      <c r="AX5278" t="s">
        <v>31</v>
      </c>
      <c r="AY5278">
        <v>2019</v>
      </c>
      <c r="AZ5278">
        <v>1</v>
      </c>
      <c r="BA5278" t="s">
        <v>38</v>
      </c>
      <c r="BB5278" t="s">
        <v>103</v>
      </c>
      <c r="BC5278" t="s">
        <v>98</v>
      </c>
      <c r="BD5278" t="s">
        <v>106</v>
      </c>
      <c r="BE5278" t="s">
        <v>51</v>
      </c>
      <c r="BF5278" t="s">
        <v>55</v>
      </c>
      <c r="BG5278">
        <v>7758</v>
      </c>
      <c r="BH5278">
        <v>45803.232000000004</v>
      </c>
      <c r="BI5278">
        <v>65956.654080000008</v>
      </c>
      <c r="BJ5278">
        <v>20153.422080000004</v>
      </c>
    </row>
    <row r="5279" spans="11:62" x14ac:dyDescent="0.15">
      <c r="K5279">
        <v>2019</v>
      </c>
      <c r="L5279" t="s">
        <v>31</v>
      </c>
      <c r="M5279" t="s">
        <v>103</v>
      </c>
      <c r="N5279" t="s">
        <v>98</v>
      </c>
      <c r="O5279" t="s">
        <v>106</v>
      </c>
      <c r="P5279" t="s">
        <v>51</v>
      </c>
      <c r="Q5279" t="s">
        <v>53</v>
      </c>
      <c r="R5279">
        <v>8438</v>
      </c>
      <c r="S5279">
        <v>67706.512000000002</v>
      </c>
      <c r="T5279">
        <v>85987.270239999998</v>
      </c>
      <c r="U5279">
        <v>18280.758239999996</v>
      </c>
      <c r="AX5279" t="s">
        <v>31</v>
      </c>
      <c r="AY5279">
        <v>2019</v>
      </c>
      <c r="AZ5279">
        <v>1</v>
      </c>
      <c r="BA5279" t="s">
        <v>38</v>
      </c>
      <c r="BB5279" t="s">
        <v>103</v>
      </c>
      <c r="BC5279" t="s">
        <v>98</v>
      </c>
      <c r="BD5279" t="s">
        <v>106</v>
      </c>
      <c r="BE5279" t="s">
        <v>56</v>
      </c>
      <c r="BF5279" t="s">
        <v>57</v>
      </c>
      <c r="BG5279">
        <v>14773</v>
      </c>
      <c r="BH5279">
        <v>219866.55899999998</v>
      </c>
      <c r="BI5279">
        <v>283627.86111</v>
      </c>
      <c r="BJ5279">
        <v>63761.302110000019</v>
      </c>
    </row>
    <row r="5280" spans="11:62" x14ac:dyDescent="0.15">
      <c r="K5280">
        <v>2019</v>
      </c>
      <c r="L5280" t="s">
        <v>31</v>
      </c>
      <c r="M5280" t="s">
        <v>103</v>
      </c>
      <c r="N5280" t="s">
        <v>98</v>
      </c>
      <c r="O5280" t="s">
        <v>106</v>
      </c>
      <c r="P5280" t="s">
        <v>51</v>
      </c>
      <c r="Q5280" t="s">
        <v>54</v>
      </c>
      <c r="R5280">
        <v>16423</v>
      </c>
      <c r="S5280">
        <v>39415.199999999997</v>
      </c>
      <c r="T5280">
        <v>51633.911999999989</v>
      </c>
      <c r="U5280">
        <v>12218.711999999992</v>
      </c>
      <c r="AX5280" t="s">
        <v>31</v>
      </c>
      <c r="AY5280">
        <v>2019</v>
      </c>
      <c r="AZ5280">
        <v>1</v>
      </c>
      <c r="BA5280" t="s">
        <v>38</v>
      </c>
      <c r="BB5280" t="s">
        <v>103</v>
      </c>
      <c r="BC5280" t="s">
        <v>98</v>
      </c>
      <c r="BD5280" t="s">
        <v>106</v>
      </c>
      <c r="BE5280" t="s">
        <v>56</v>
      </c>
      <c r="BF5280" t="s">
        <v>58</v>
      </c>
      <c r="BG5280">
        <v>17161</v>
      </c>
      <c r="BH5280">
        <v>156508.31999999998</v>
      </c>
      <c r="BI5280">
        <v>214416.39839999995</v>
      </c>
      <c r="BJ5280">
        <v>57908.078399999969</v>
      </c>
    </row>
    <row r="5281" spans="11:62" x14ac:dyDescent="0.15">
      <c r="K5281">
        <v>2019</v>
      </c>
      <c r="L5281" t="s">
        <v>31</v>
      </c>
      <c r="M5281" t="s">
        <v>103</v>
      </c>
      <c r="N5281" t="s">
        <v>98</v>
      </c>
      <c r="O5281" t="s">
        <v>106</v>
      </c>
      <c r="P5281" t="s">
        <v>51</v>
      </c>
      <c r="Q5281" t="s">
        <v>55</v>
      </c>
      <c r="R5281">
        <v>7758</v>
      </c>
      <c r="S5281">
        <v>45803.232000000004</v>
      </c>
      <c r="T5281">
        <v>65956.654080000008</v>
      </c>
      <c r="U5281">
        <v>20153.422080000004</v>
      </c>
      <c r="AX5281" t="s">
        <v>31</v>
      </c>
      <c r="AY5281">
        <v>2019</v>
      </c>
      <c r="AZ5281">
        <v>1</v>
      </c>
      <c r="BA5281" t="s">
        <v>38</v>
      </c>
      <c r="BB5281" t="s">
        <v>103</v>
      </c>
      <c r="BC5281" t="s">
        <v>98</v>
      </c>
      <c r="BD5281" t="s">
        <v>106</v>
      </c>
      <c r="BE5281" t="s">
        <v>56</v>
      </c>
      <c r="BF5281" t="s">
        <v>59</v>
      </c>
      <c r="BG5281">
        <v>11471</v>
      </c>
      <c r="BH5281">
        <v>24983.838</v>
      </c>
      <c r="BI5281">
        <v>37475.757000000005</v>
      </c>
      <c r="BJ5281">
        <v>12491.919000000005</v>
      </c>
    </row>
    <row r="5282" spans="11:62" x14ac:dyDescent="0.15">
      <c r="K5282">
        <v>2019</v>
      </c>
      <c r="L5282" t="s">
        <v>31</v>
      </c>
      <c r="M5282" t="s">
        <v>103</v>
      </c>
      <c r="N5282" t="s">
        <v>98</v>
      </c>
      <c r="O5282" t="s">
        <v>106</v>
      </c>
      <c r="P5282" t="s">
        <v>56</v>
      </c>
      <c r="Q5282" t="s">
        <v>57</v>
      </c>
      <c r="R5282">
        <v>14773</v>
      </c>
      <c r="S5282">
        <v>219866.55899999998</v>
      </c>
      <c r="T5282">
        <v>283627.86111</v>
      </c>
      <c r="U5282">
        <v>63761.302110000019</v>
      </c>
      <c r="AX5282" t="s">
        <v>31</v>
      </c>
      <c r="AY5282">
        <v>2019</v>
      </c>
      <c r="AZ5282">
        <v>1</v>
      </c>
      <c r="BA5282" t="s">
        <v>38</v>
      </c>
      <c r="BB5282" t="s">
        <v>103</v>
      </c>
      <c r="BC5282" t="s">
        <v>98</v>
      </c>
      <c r="BD5282" t="s">
        <v>107</v>
      </c>
      <c r="BE5282" t="s">
        <v>46</v>
      </c>
      <c r="BF5282" t="s">
        <v>47</v>
      </c>
      <c r="BG5282">
        <v>15466</v>
      </c>
      <c r="BH5282">
        <v>21095.624000000003</v>
      </c>
      <c r="BI5282">
        <v>25947.617520000003</v>
      </c>
      <c r="BJ5282">
        <v>4851.99352</v>
      </c>
    </row>
    <row r="5283" spans="11:62" x14ac:dyDescent="0.15">
      <c r="K5283">
        <v>2019</v>
      </c>
      <c r="L5283" t="s">
        <v>31</v>
      </c>
      <c r="M5283" t="s">
        <v>103</v>
      </c>
      <c r="N5283" t="s">
        <v>98</v>
      </c>
      <c r="O5283" t="s">
        <v>106</v>
      </c>
      <c r="P5283" t="s">
        <v>56</v>
      </c>
      <c r="Q5283" t="s">
        <v>58</v>
      </c>
      <c r="R5283">
        <v>17161</v>
      </c>
      <c r="S5283">
        <v>156508.31999999998</v>
      </c>
      <c r="T5283">
        <v>214416.39839999995</v>
      </c>
      <c r="U5283">
        <v>57908.078399999969</v>
      </c>
      <c r="AX5283" t="s">
        <v>31</v>
      </c>
      <c r="AY5283">
        <v>2019</v>
      </c>
      <c r="AZ5283">
        <v>1</v>
      </c>
      <c r="BA5283" t="s">
        <v>38</v>
      </c>
      <c r="BB5283" t="s">
        <v>103</v>
      </c>
      <c r="BC5283" t="s">
        <v>98</v>
      </c>
      <c r="BD5283" t="s">
        <v>107</v>
      </c>
      <c r="BE5283" t="s">
        <v>46</v>
      </c>
      <c r="BF5283" t="s">
        <v>48</v>
      </c>
      <c r="BG5283">
        <v>13357</v>
      </c>
      <c r="BH5283">
        <v>54216.062999999995</v>
      </c>
      <c r="BI5283">
        <v>79697.612609999996</v>
      </c>
      <c r="BJ5283">
        <v>25481.549610000002</v>
      </c>
    </row>
    <row r="5284" spans="11:62" x14ac:dyDescent="0.15">
      <c r="K5284">
        <v>2019</v>
      </c>
      <c r="L5284" t="s">
        <v>31</v>
      </c>
      <c r="M5284" t="s">
        <v>103</v>
      </c>
      <c r="N5284" t="s">
        <v>98</v>
      </c>
      <c r="O5284" t="s">
        <v>106</v>
      </c>
      <c r="P5284" t="s">
        <v>56</v>
      </c>
      <c r="Q5284" t="s">
        <v>59</v>
      </c>
      <c r="R5284">
        <v>11471</v>
      </c>
      <c r="S5284">
        <v>24983.838</v>
      </c>
      <c r="T5284">
        <v>37475.757000000005</v>
      </c>
      <c r="U5284">
        <v>12491.919000000005</v>
      </c>
      <c r="AX5284" t="s">
        <v>31</v>
      </c>
      <c r="AY5284">
        <v>2019</v>
      </c>
      <c r="AZ5284">
        <v>1</v>
      </c>
      <c r="BA5284" t="s">
        <v>38</v>
      </c>
      <c r="BB5284" t="s">
        <v>103</v>
      </c>
      <c r="BC5284" t="s">
        <v>98</v>
      </c>
      <c r="BD5284" t="s">
        <v>107</v>
      </c>
      <c r="BE5284" t="s">
        <v>46</v>
      </c>
      <c r="BF5284" t="s">
        <v>49</v>
      </c>
      <c r="BG5284">
        <v>16308</v>
      </c>
      <c r="BH5284">
        <v>52968.383999999991</v>
      </c>
      <c r="BI5284">
        <v>63562.060799999992</v>
      </c>
      <c r="BJ5284">
        <v>10593.676800000001</v>
      </c>
    </row>
    <row r="5285" spans="11:62" x14ac:dyDescent="0.15">
      <c r="K5285">
        <v>2019</v>
      </c>
      <c r="L5285" t="s">
        <v>31</v>
      </c>
      <c r="M5285" t="s">
        <v>103</v>
      </c>
      <c r="N5285" t="s">
        <v>98</v>
      </c>
      <c r="O5285" t="s">
        <v>107</v>
      </c>
      <c r="P5285" t="s">
        <v>46</v>
      </c>
      <c r="Q5285" t="s">
        <v>47</v>
      </c>
      <c r="R5285">
        <v>15466</v>
      </c>
      <c r="S5285">
        <v>21095.624000000003</v>
      </c>
      <c r="T5285">
        <v>25947.617520000003</v>
      </c>
      <c r="U5285">
        <v>4851.99352</v>
      </c>
      <c r="AX5285" t="s">
        <v>31</v>
      </c>
      <c r="AY5285">
        <v>2019</v>
      </c>
      <c r="AZ5285">
        <v>1</v>
      </c>
      <c r="BA5285" t="s">
        <v>38</v>
      </c>
      <c r="BB5285" t="s">
        <v>103</v>
      </c>
      <c r="BC5285" t="s">
        <v>98</v>
      </c>
      <c r="BD5285" t="s">
        <v>107</v>
      </c>
      <c r="BE5285" t="s">
        <v>46</v>
      </c>
      <c r="BF5285" t="s">
        <v>50</v>
      </c>
      <c r="BG5285">
        <v>14356</v>
      </c>
      <c r="BH5285">
        <v>79460.460000000006</v>
      </c>
      <c r="BI5285">
        <v>107271.62100000001</v>
      </c>
      <c r="BJ5285">
        <v>27811.161000000007</v>
      </c>
    </row>
    <row r="5286" spans="11:62" x14ac:dyDescent="0.15">
      <c r="K5286">
        <v>2019</v>
      </c>
      <c r="L5286" t="s">
        <v>31</v>
      </c>
      <c r="M5286" t="s">
        <v>103</v>
      </c>
      <c r="N5286" t="s">
        <v>98</v>
      </c>
      <c r="O5286" t="s">
        <v>107</v>
      </c>
      <c r="P5286" t="s">
        <v>46</v>
      </c>
      <c r="Q5286" t="s">
        <v>48</v>
      </c>
      <c r="R5286">
        <v>13357</v>
      </c>
      <c r="S5286">
        <v>54216.062999999995</v>
      </c>
      <c r="T5286">
        <v>79697.612609999996</v>
      </c>
      <c r="U5286">
        <v>25481.549610000002</v>
      </c>
      <c r="AX5286" t="s">
        <v>31</v>
      </c>
      <c r="AY5286">
        <v>2019</v>
      </c>
      <c r="AZ5286">
        <v>1</v>
      </c>
      <c r="BA5286" t="s">
        <v>38</v>
      </c>
      <c r="BB5286" t="s">
        <v>103</v>
      </c>
      <c r="BC5286" t="s">
        <v>98</v>
      </c>
      <c r="BD5286" t="s">
        <v>107</v>
      </c>
      <c r="BE5286" t="s">
        <v>51</v>
      </c>
      <c r="BF5286" t="s">
        <v>52</v>
      </c>
      <c r="BG5286">
        <v>8999</v>
      </c>
      <c r="BH5286">
        <v>57323.630000000012</v>
      </c>
      <c r="BI5286">
        <v>85412.208700000017</v>
      </c>
      <c r="BJ5286">
        <v>28088.578700000005</v>
      </c>
    </row>
    <row r="5287" spans="11:62" x14ac:dyDescent="0.15">
      <c r="K5287">
        <v>2019</v>
      </c>
      <c r="L5287" t="s">
        <v>31</v>
      </c>
      <c r="M5287" t="s">
        <v>103</v>
      </c>
      <c r="N5287" t="s">
        <v>98</v>
      </c>
      <c r="O5287" t="s">
        <v>107</v>
      </c>
      <c r="P5287" t="s">
        <v>46</v>
      </c>
      <c r="Q5287" t="s">
        <v>49</v>
      </c>
      <c r="R5287">
        <v>16308</v>
      </c>
      <c r="S5287">
        <v>52968.383999999991</v>
      </c>
      <c r="T5287">
        <v>63562.060799999992</v>
      </c>
      <c r="U5287">
        <v>10593.676800000001</v>
      </c>
      <c r="AX5287" t="s">
        <v>31</v>
      </c>
      <c r="AY5287">
        <v>2019</v>
      </c>
      <c r="AZ5287">
        <v>1</v>
      </c>
      <c r="BA5287" t="s">
        <v>38</v>
      </c>
      <c r="BB5287" t="s">
        <v>103</v>
      </c>
      <c r="BC5287" t="s">
        <v>98</v>
      </c>
      <c r="BD5287" t="s">
        <v>107</v>
      </c>
      <c r="BE5287" t="s">
        <v>51</v>
      </c>
      <c r="BF5287" t="s">
        <v>53</v>
      </c>
      <c r="BG5287">
        <v>6929</v>
      </c>
      <c r="BH5287">
        <v>59367.671999999991</v>
      </c>
      <c r="BI5287">
        <v>78365.327039999989</v>
      </c>
      <c r="BJ5287">
        <v>18997.655039999998</v>
      </c>
    </row>
    <row r="5288" spans="11:62" x14ac:dyDescent="0.15">
      <c r="K5288">
        <v>2019</v>
      </c>
      <c r="L5288" t="s">
        <v>31</v>
      </c>
      <c r="M5288" t="s">
        <v>103</v>
      </c>
      <c r="N5288" t="s">
        <v>98</v>
      </c>
      <c r="O5288" t="s">
        <v>107</v>
      </c>
      <c r="P5288" t="s">
        <v>46</v>
      </c>
      <c r="Q5288" t="s">
        <v>50</v>
      </c>
      <c r="R5288">
        <v>14356</v>
      </c>
      <c r="S5288">
        <v>79460.460000000006</v>
      </c>
      <c r="T5288">
        <v>107271.62100000001</v>
      </c>
      <c r="U5288">
        <v>27811.161000000007</v>
      </c>
      <c r="AX5288" t="s">
        <v>31</v>
      </c>
      <c r="AY5288">
        <v>2019</v>
      </c>
      <c r="AZ5288">
        <v>1</v>
      </c>
      <c r="BA5288" t="s">
        <v>38</v>
      </c>
      <c r="BB5288" t="s">
        <v>103</v>
      </c>
      <c r="BC5288" t="s">
        <v>98</v>
      </c>
      <c r="BD5288" t="s">
        <v>107</v>
      </c>
      <c r="BE5288" t="s">
        <v>51</v>
      </c>
      <c r="BF5288" t="s">
        <v>54</v>
      </c>
      <c r="BG5288">
        <v>13956</v>
      </c>
      <c r="BH5288">
        <v>35169.120000000003</v>
      </c>
      <c r="BI5288">
        <v>48885.07680000001</v>
      </c>
      <c r="BJ5288">
        <v>13715.956800000007</v>
      </c>
    </row>
    <row r="5289" spans="11:62" x14ac:dyDescent="0.15">
      <c r="K5289">
        <v>2019</v>
      </c>
      <c r="L5289" t="s">
        <v>31</v>
      </c>
      <c r="M5289" t="s">
        <v>103</v>
      </c>
      <c r="N5289" t="s">
        <v>98</v>
      </c>
      <c r="O5289" t="s">
        <v>107</v>
      </c>
      <c r="P5289" t="s">
        <v>51</v>
      </c>
      <c r="Q5289" t="s">
        <v>52</v>
      </c>
      <c r="R5289">
        <v>8999</v>
      </c>
      <c r="S5289">
        <v>57323.630000000012</v>
      </c>
      <c r="T5289">
        <v>85412.208700000017</v>
      </c>
      <c r="U5289">
        <v>28088.578700000005</v>
      </c>
      <c r="AX5289" t="s">
        <v>31</v>
      </c>
      <c r="AY5289">
        <v>2019</v>
      </c>
      <c r="AZ5289">
        <v>1</v>
      </c>
      <c r="BA5289" t="s">
        <v>38</v>
      </c>
      <c r="BB5289" t="s">
        <v>103</v>
      </c>
      <c r="BC5289" t="s">
        <v>98</v>
      </c>
      <c r="BD5289" t="s">
        <v>107</v>
      </c>
      <c r="BE5289" t="s">
        <v>51</v>
      </c>
      <c r="BF5289" t="s">
        <v>55</v>
      </c>
      <c r="BG5289">
        <v>12068</v>
      </c>
      <c r="BH5289">
        <v>73566.527999999991</v>
      </c>
      <c r="BI5289">
        <v>100786.14335999999</v>
      </c>
      <c r="BJ5289">
        <v>27219.615359999996</v>
      </c>
    </row>
    <row r="5290" spans="11:62" x14ac:dyDescent="0.15">
      <c r="K5290">
        <v>2019</v>
      </c>
      <c r="L5290" t="s">
        <v>31</v>
      </c>
      <c r="M5290" t="s">
        <v>103</v>
      </c>
      <c r="N5290" t="s">
        <v>98</v>
      </c>
      <c r="O5290" t="s">
        <v>107</v>
      </c>
      <c r="P5290" t="s">
        <v>51</v>
      </c>
      <c r="Q5290" t="s">
        <v>53</v>
      </c>
      <c r="R5290">
        <v>6929</v>
      </c>
      <c r="S5290">
        <v>59367.671999999991</v>
      </c>
      <c r="T5290">
        <v>78365.327039999989</v>
      </c>
      <c r="U5290">
        <v>18997.655039999998</v>
      </c>
      <c r="AX5290" t="s">
        <v>31</v>
      </c>
      <c r="AY5290">
        <v>2019</v>
      </c>
      <c r="AZ5290">
        <v>1</v>
      </c>
      <c r="BA5290" t="s">
        <v>38</v>
      </c>
      <c r="BB5290" t="s">
        <v>103</v>
      </c>
      <c r="BC5290" t="s">
        <v>98</v>
      </c>
      <c r="BD5290" t="s">
        <v>107</v>
      </c>
      <c r="BE5290" t="s">
        <v>56</v>
      </c>
      <c r="BF5290" t="s">
        <v>57</v>
      </c>
      <c r="BG5290">
        <v>8749</v>
      </c>
      <c r="BH5290">
        <v>130211.367</v>
      </c>
      <c r="BI5290">
        <v>158857.86774000002</v>
      </c>
      <c r="BJ5290">
        <v>28646.500740000018</v>
      </c>
    </row>
    <row r="5291" spans="11:62" x14ac:dyDescent="0.15">
      <c r="K5291">
        <v>2019</v>
      </c>
      <c r="L5291" t="s">
        <v>31</v>
      </c>
      <c r="M5291" t="s">
        <v>103</v>
      </c>
      <c r="N5291" t="s">
        <v>98</v>
      </c>
      <c r="O5291" t="s">
        <v>107</v>
      </c>
      <c r="P5291" t="s">
        <v>51</v>
      </c>
      <c r="Q5291" t="s">
        <v>54</v>
      </c>
      <c r="R5291">
        <v>13956</v>
      </c>
      <c r="S5291">
        <v>35169.120000000003</v>
      </c>
      <c r="T5291">
        <v>48885.07680000001</v>
      </c>
      <c r="U5291">
        <v>13715.956800000007</v>
      </c>
      <c r="AX5291" t="s">
        <v>31</v>
      </c>
      <c r="AY5291">
        <v>2019</v>
      </c>
      <c r="AZ5291">
        <v>1</v>
      </c>
      <c r="BA5291" t="s">
        <v>38</v>
      </c>
      <c r="BB5291" t="s">
        <v>103</v>
      </c>
      <c r="BC5291" t="s">
        <v>98</v>
      </c>
      <c r="BD5291" t="s">
        <v>107</v>
      </c>
      <c r="BE5291" t="s">
        <v>56</v>
      </c>
      <c r="BF5291" t="s">
        <v>58</v>
      </c>
      <c r="BG5291">
        <v>8208</v>
      </c>
      <c r="BH5291">
        <v>79223.615999999995</v>
      </c>
      <c r="BI5291">
        <v>110913.06239999998</v>
      </c>
      <c r="BJ5291">
        <v>31689.446399999986</v>
      </c>
    </row>
    <row r="5292" spans="11:62" x14ac:dyDescent="0.15">
      <c r="K5292">
        <v>2019</v>
      </c>
      <c r="L5292" t="s">
        <v>31</v>
      </c>
      <c r="M5292" t="s">
        <v>103</v>
      </c>
      <c r="N5292" t="s">
        <v>98</v>
      </c>
      <c r="O5292" t="s">
        <v>107</v>
      </c>
      <c r="P5292" t="s">
        <v>51</v>
      </c>
      <c r="Q5292" t="s">
        <v>55</v>
      </c>
      <c r="R5292">
        <v>12068</v>
      </c>
      <c r="S5292">
        <v>73566.527999999991</v>
      </c>
      <c r="T5292">
        <v>100786.14335999999</v>
      </c>
      <c r="U5292">
        <v>27219.615359999996</v>
      </c>
      <c r="AX5292" t="s">
        <v>31</v>
      </c>
      <c r="AY5292">
        <v>2019</v>
      </c>
      <c r="AZ5292">
        <v>1</v>
      </c>
      <c r="BA5292" t="s">
        <v>38</v>
      </c>
      <c r="BB5292" t="s">
        <v>103</v>
      </c>
      <c r="BC5292" t="s">
        <v>98</v>
      </c>
      <c r="BD5292" t="s">
        <v>107</v>
      </c>
      <c r="BE5292" t="s">
        <v>56</v>
      </c>
      <c r="BF5292" t="s">
        <v>59</v>
      </c>
      <c r="BG5292">
        <v>18981</v>
      </c>
      <c r="BH5292">
        <v>39290.670000000006</v>
      </c>
      <c r="BI5292">
        <v>55399.844700000009</v>
      </c>
      <c r="BJ5292">
        <v>16109.174700000003</v>
      </c>
    </row>
    <row r="5293" spans="11:62" x14ac:dyDescent="0.15">
      <c r="K5293">
        <v>2019</v>
      </c>
      <c r="L5293" t="s">
        <v>31</v>
      </c>
      <c r="M5293" t="s">
        <v>103</v>
      </c>
      <c r="N5293" t="s">
        <v>98</v>
      </c>
      <c r="O5293" t="s">
        <v>107</v>
      </c>
      <c r="P5293" t="s">
        <v>56</v>
      </c>
      <c r="Q5293" t="s">
        <v>57</v>
      </c>
      <c r="R5293">
        <v>8749</v>
      </c>
      <c r="S5293">
        <v>130211.367</v>
      </c>
      <c r="T5293">
        <v>158857.86774000002</v>
      </c>
      <c r="U5293">
        <v>28646.500740000018</v>
      </c>
      <c r="AX5293" t="s">
        <v>32</v>
      </c>
      <c r="AY5293">
        <v>2019</v>
      </c>
      <c r="AZ5293">
        <v>2</v>
      </c>
      <c r="BA5293" t="s">
        <v>38</v>
      </c>
      <c r="BB5293" t="s">
        <v>43</v>
      </c>
      <c r="BC5293" t="s">
        <v>44</v>
      </c>
      <c r="BD5293" t="s">
        <v>45</v>
      </c>
      <c r="BE5293" t="s">
        <v>46</v>
      </c>
      <c r="BF5293" t="s">
        <v>47</v>
      </c>
      <c r="BG5293">
        <v>17261</v>
      </c>
      <c r="BH5293">
        <v>22214.907000000003</v>
      </c>
      <c r="BI5293">
        <v>32433.764220000001</v>
      </c>
      <c r="BJ5293">
        <v>10218.857219999998</v>
      </c>
    </row>
    <row r="5294" spans="11:62" x14ac:dyDescent="0.15">
      <c r="K5294">
        <v>2019</v>
      </c>
      <c r="L5294" t="s">
        <v>31</v>
      </c>
      <c r="M5294" t="s">
        <v>103</v>
      </c>
      <c r="N5294" t="s">
        <v>98</v>
      </c>
      <c r="O5294" t="s">
        <v>107</v>
      </c>
      <c r="P5294" t="s">
        <v>56</v>
      </c>
      <c r="Q5294" t="s">
        <v>58</v>
      </c>
      <c r="R5294">
        <v>8208</v>
      </c>
      <c r="S5294">
        <v>79223.615999999995</v>
      </c>
      <c r="T5294">
        <v>110913.06239999998</v>
      </c>
      <c r="U5294">
        <v>31689.446399999986</v>
      </c>
      <c r="AX5294" t="s">
        <v>32</v>
      </c>
      <c r="AY5294">
        <v>2019</v>
      </c>
      <c r="AZ5294">
        <v>2</v>
      </c>
      <c r="BA5294" t="s">
        <v>38</v>
      </c>
      <c r="BB5294" t="s">
        <v>43</v>
      </c>
      <c r="BC5294" t="s">
        <v>44</v>
      </c>
      <c r="BD5294" t="s">
        <v>45</v>
      </c>
      <c r="BE5294" t="s">
        <v>46</v>
      </c>
      <c r="BF5294" t="s">
        <v>48</v>
      </c>
      <c r="BG5294">
        <v>11362</v>
      </c>
      <c r="BH5294">
        <v>44993.52</v>
      </c>
      <c r="BI5294">
        <v>58941.511199999994</v>
      </c>
      <c r="BJ5294">
        <v>13947.991199999997</v>
      </c>
    </row>
    <row r="5295" spans="11:62" x14ac:dyDescent="0.15">
      <c r="K5295">
        <v>2019</v>
      </c>
      <c r="L5295" t="s">
        <v>31</v>
      </c>
      <c r="M5295" t="s">
        <v>103</v>
      </c>
      <c r="N5295" t="s">
        <v>98</v>
      </c>
      <c r="O5295" t="s">
        <v>107</v>
      </c>
      <c r="P5295" t="s">
        <v>56</v>
      </c>
      <c r="Q5295" t="s">
        <v>59</v>
      </c>
      <c r="R5295">
        <v>18981</v>
      </c>
      <c r="S5295">
        <v>39290.670000000006</v>
      </c>
      <c r="T5295">
        <v>55399.844700000009</v>
      </c>
      <c r="U5295">
        <v>16109.174700000003</v>
      </c>
      <c r="AX5295" t="s">
        <v>32</v>
      </c>
      <c r="AY5295">
        <v>2019</v>
      </c>
      <c r="AZ5295">
        <v>2</v>
      </c>
      <c r="BA5295" t="s">
        <v>38</v>
      </c>
      <c r="BB5295" t="s">
        <v>43</v>
      </c>
      <c r="BC5295" t="s">
        <v>44</v>
      </c>
      <c r="BD5295" t="s">
        <v>45</v>
      </c>
      <c r="BE5295" t="s">
        <v>46</v>
      </c>
      <c r="BF5295" t="s">
        <v>49</v>
      </c>
      <c r="BG5295">
        <v>11798</v>
      </c>
      <c r="BH5295">
        <v>39004.187999999995</v>
      </c>
      <c r="BI5295">
        <v>54605.863199999993</v>
      </c>
      <c r="BJ5295">
        <v>15601.675199999998</v>
      </c>
    </row>
    <row r="5296" spans="11:62" x14ac:dyDescent="0.15">
      <c r="K5296">
        <v>2019</v>
      </c>
      <c r="L5296" t="s">
        <v>32</v>
      </c>
      <c r="M5296" t="s">
        <v>43</v>
      </c>
      <c r="N5296" t="s">
        <v>44</v>
      </c>
      <c r="O5296" t="s">
        <v>45</v>
      </c>
      <c r="P5296" t="s">
        <v>46</v>
      </c>
      <c r="Q5296" t="s">
        <v>47</v>
      </c>
      <c r="R5296">
        <v>17261</v>
      </c>
      <c r="S5296">
        <v>22214.907000000003</v>
      </c>
      <c r="T5296">
        <v>32433.764220000001</v>
      </c>
      <c r="U5296">
        <v>10218.857219999998</v>
      </c>
      <c r="AX5296" t="s">
        <v>32</v>
      </c>
      <c r="AY5296">
        <v>2019</v>
      </c>
      <c r="AZ5296">
        <v>2</v>
      </c>
      <c r="BA5296" t="s">
        <v>38</v>
      </c>
      <c r="BB5296" t="s">
        <v>43</v>
      </c>
      <c r="BC5296" t="s">
        <v>44</v>
      </c>
      <c r="BD5296" t="s">
        <v>45</v>
      </c>
      <c r="BE5296" t="s">
        <v>46</v>
      </c>
      <c r="BF5296" t="s">
        <v>50</v>
      </c>
      <c r="BG5296">
        <v>10322</v>
      </c>
      <c r="BH5296">
        <v>52951.86</v>
      </c>
      <c r="BI5296">
        <v>76250.678400000004</v>
      </c>
      <c r="BJ5296">
        <v>23298.818400000004</v>
      </c>
    </row>
    <row r="5297" spans="11:62" x14ac:dyDescent="0.15">
      <c r="K5297">
        <v>2019</v>
      </c>
      <c r="L5297" t="s">
        <v>32</v>
      </c>
      <c r="M5297" t="s">
        <v>43</v>
      </c>
      <c r="N5297" t="s">
        <v>44</v>
      </c>
      <c r="O5297" t="s">
        <v>45</v>
      </c>
      <c r="P5297" t="s">
        <v>46</v>
      </c>
      <c r="Q5297" t="s">
        <v>48</v>
      </c>
      <c r="R5297">
        <v>11362</v>
      </c>
      <c r="S5297">
        <v>44993.52</v>
      </c>
      <c r="T5297">
        <v>58941.511199999994</v>
      </c>
      <c r="U5297">
        <v>13947.991199999997</v>
      </c>
      <c r="AX5297" t="s">
        <v>32</v>
      </c>
      <c r="AY5297">
        <v>2019</v>
      </c>
      <c r="AZ5297">
        <v>2</v>
      </c>
      <c r="BA5297" t="s">
        <v>38</v>
      </c>
      <c r="BB5297" t="s">
        <v>43</v>
      </c>
      <c r="BC5297" t="s">
        <v>44</v>
      </c>
      <c r="BD5297" t="s">
        <v>45</v>
      </c>
      <c r="BE5297" t="s">
        <v>51</v>
      </c>
      <c r="BF5297" t="s">
        <v>52</v>
      </c>
      <c r="BG5297">
        <v>12031</v>
      </c>
      <c r="BH5297">
        <v>73100.356</v>
      </c>
      <c r="BI5297">
        <v>108188.52687999999</v>
      </c>
      <c r="BJ5297">
        <v>35088.170879999991</v>
      </c>
    </row>
    <row r="5298" spans="11:62" x14ac:dyDescent="0.15">
      <c r="K5298">
        <v>2019</v>
      </c>
      <c r="L5298" t="s">
        <v>32</v>
      </c>
      <c r="M5298" t="s">
        <v>43</v>
      </c>
      <c r="N5298" t="s">
        <v>44</v>
      </c>
      <c r="O5298" t="s">
        <v>45</v>
      </c>
      <c r="P5298" t="s">
        <v>46</v>
      </c>
      <c r="Q5298" t="s">
        <v>49</v>
      </c>
      <c r="R5298">
        <v>11798</v>
      </c>
      <c r="S5298">
        <v>39004.187999999995</v>
      </c>
      <c r="T5298">
        <v>54605.863199999993</v>
      </c>
      <c r="U5298">
        <v>15601.675199999998</v>
      </c>
      <c r="AX5298" t="s">
        <v>32</v>
      </c>
      <c r="AY5298">
        <v>2019</v>
      </c>
      <c r="AZ5298">
        <v>2</v>
      </c>
      <c r="BA5298" t="s">
        <v>38</v>
      </c>
      <c r="BB5298" t="s">
        <v>43</v>
      </c>
      <c r="BC5298" t="s">
        <v>44</v>
      </c>
      <c r="BD5298" t="s">
        <v>45</v>
      </c>
      <c r="BE5298" t="s">
        <v>51</v>
      </c>
      <c r="BF5298" t="s">
        <v>53</v>
      </c>
      <c r="BG5298">
        <v>15358</v>
      </c>
      <c r="BH5298">
        <v>125321.28</v>
      </c>
      <c r="BI5298">
        <v>162917.66399999999</v>
      </c>
      <c r="BJ5298">
        <v>37596.383999999991</v>
      </c>
    </row>
    <row r="5299" spans="11:62" x14ac:dyDescent="0.15">
      <c r="K5299">
        <v>2019</v>
      </c>
      <c r="L5299" t="s">
        <v>32</v>
      </c>
      <c r="M5299" t="s">
        <v>43</v>
      </c>
      <c r="N5299" t="s">
        <v>44</v>
      </c>
      <c r="O5299" t="s">
        <v>45</v>
      </c>
      <c r="P5299" t="s">
        <v>46</v>
      </c>
      <c r="Q5299" t="s">
        <v>50</v>
      </c>
      <c r="R5299">
        <v>10322</v>
      </c>
      <c r="S5299">
        <v>52951.86</v>
      </c>
      <c r="T5299">
        <v>76250.678400000004</v>
      </c>
      <c r="U5299">
        <v>23298.818400000004</v>
      </c>
      <c r="AX5299" t="s">
        <v>32</v>
      </c>
      <c r="AY5299">
        <v>2019</v>
      </c>
      <c r="AZ5299">
        <v>2</v>
      </c>
      <c r="BA5299" t="s">
        <v>38</v>
      </c>
      <c r="BB5299" t="s">
        <v>43</v>
      </c>
      <c r="BC5299" t="s">
        <v>44</v>
      </c>
      <c r="BD5299" t="s">
        <v>45</v>
      </c>
      <c r="BE5299" t="s">
        <v>51</v>
      </c>
      <c r="BF5299" t="s">
        <v>54</v>
      </c>
      <c r="BG5299">
        <v>8784</v>
      </c>
      <c r="BH5299">
        <v>21432.959999999999</v>
      </c>
      <c r="BI5299">
        <v>27005.529599999998</v>
      </c>
      <c r="BJ5299">
        <v>5572.5695999999989</v>
      </c>
    </row>
    <row r="5300" spans="11:62" x14ac:dyDescent="0.15">
      <c r="K5300">
        <v>2019</v>
      </c>
      <c r="L5300" t="s">
        <v>32</v>
      </c>
      <c r="M5300" t="s">
        <v>43</v>
      </c>
      <c r="N5300" t="s">
        <v>44</v>
      </c>
      <c r="O5300" t="s">
        <v>45</v>
      </c>
      <c r="P5300" t="s">
        <v>51</v>
      </c>
      <c r="Q5300" t="s">
        <v>52</v>
      </c>
      <c r="R5300">
        <v>12031</v>
      </c>
      <c r="S5300">
        <v>73100.356</v>
      </c>
      <c r="T5300">
        <v>108188.52687999999</v>
      </c>
      <c r="U5300">
        <v>35088.170879999991</v>
      </c>
      <c r="AX5300" t="s">
        <v>32</v>
      </c>
      <c r="AY5300">
        <v>2019</v>
      </c>
      <c r="AZ5300">
        <v>2</v>
      </c>
      <c r="BA5300" t="s">
        <v>38</v>
      </c>
      <c r="BB5300" t="s">
        <v>43</v>
      </c>
      <c r="BC5300" t="s">
        <v>44</v>
      </c>
      <c r="BD5300" t="s">
        <v>45</v>
      </c>
      <c r="BE5300" t="s">
        <v>51</v>
      </c>
      <c r="BF5300" t="s">
        <v>55</v>
      </c>
      <c r="BG5300">
        <v>14323</v>
      </c>
      <c r="BH5300">
        <v>84562.991999999998</v>
      </c>
      <c r="BI5300">
        <v>108240.62976</v>
      </c>
      <c r="BJ5300">
        <v>23677.637759999998</v>
      </c>
    </row>
    <row r="5301" spans="11:62" x14ac:dyDescent="0.15">
      <c r="K5301">
        <v>2019</v>
      </c>
      <c r="L5301" t="s">
        <v>32</v>
      </c>
      <c r="M5301" t="s">
        <v>43</v>
      </c>
      <c r="N5301" t="s">
        <v>44</v>
      </c>
      <c r="O5301" t="s">
        <v>45</v>
      </c>
      <c r="P5301" t="s">
        <v>51</v>
      </c>
      <c r="Q5301" t="s">
        <v>53</v>
      </c>
      <c r="R5301">
        <v>15358</v>
      </c>
      <c r="S5301">
        <v>125321.28</v>
      </c>
      <c r="T5301">
        <v>162917.66399999999</v>
      </c>
      <c r="U5301">
        <v>37596.383999999991</v>
      </c>
      <c r="AX5301" t="s">
        <v>32</v>
      </c>
      <c r="AY5301">
        <v>2019</v>
      </c>
      <c r="AZ5301">
        <v>2</v>
      </c>
      <c r="BA5301" t="s">
        <v>38</v>
      </c>
      <c r="BB5301" t="s">
        <v>43</v>
      </c>
      <c r="BC5301" t="s">
        <v>44</v>
      </c>
      <c r="BD5301" t="s">
        <v>45</v>
      </c>
      <c r="BE5301" t="s">
        <v>56</v>
      </c>
      <c r="BF5301" t="s">
        <v>57</v>
      </c>
      <c r="BG5301">
        <v>15658</v>
      </c>
      <c r="BH5301">
        <v>231143.39599999998</v>
      </c>
      <c r="BI5301">
        <v>284306.37707999995</v>
      </c>
      <c r="BJ5301">
        <v>53162.981079999969</v>
      </c>
    </row>
    <row r="5302" spans="11:62" x14ac:dyDescent="0.15">
      <c r="K5302">
        <v>2019</v>
      </c>
      <c r="L5302" t="s">
        <v>32</v>
      </c>
      <c r="M5302" t="s">
        <v>43</v>
      </c>
      <c r="N5302" t="s">
        <v>44</v>
      </c>
      <c r="O5302" t="s">
        <v>45</v>
      </c>
      <c r="P5302" t="s">
        <v>51</v>
      </c>
      <c r="Q5302" t="s">
        <v>54</v>
      </c>
      <c r="R5302">
        <v>8784</v>
      </c>
      <c r="S5302">
        <v>21432.959999999999</v>
      </c>
      <c r="T5302">
        <v>27005.529599999998</v>
      </c>
      <c r="U5302">
        <v>5572.5695999999989</v>
      </c>
      <c r="AX5302" t="s">
        <v>32</v>
      </c>
      <c r="AY5302">
        <v>2019</v>
      </c>
      <c r="AZ5302">
        <v>2</v>
      </c>
      <c r="BA5302" t="s">
        <v>38</v>
      </c>
      <c r="BB5302" t="s">
        <v>43</v>
      </c>
      <c r="BC5302" t="s">
        <v>44</v>
      </c>
      <c r="BD5302" t="s">
        <v>45</v>
      </c>
      <c r="BE5302" t="s">
        <v>56</v>
      </c>
      <c r="BF5302" t="s">
        <v>58</v>
      </c>
      <c r="BG5302">
        <v>13165</v>
      </c>
      <c r="BH5302">
        <v>125067.5</v>
      </c>
      <c r="BI5302">
        <v>161337.07500000001</v>
      </c>
      <c r="BJ5302">
        <v>36269.575000000012</v>
      </c>
    </row>
    <row r="5303" spans="11:62" x14ac:dyDescent="0.15">
      <c r="K5303">
        <v>2019</v>
      </c>
      <c r="L5303" t="s">
        <v>32</v>
      </c>
      <c r="M5303" t="s">
        <v>43</v>
      </c>
      <c r="N5303" t="s">
        <v>44</v>
      </c>
      <c r="O5303" t="s">
        <v>45</v>
      </c>
      <c r="P5303" t="s">
        <v>51</v>
      </c>
      <c r="Q5303" t="s">
        <v>55</v>
      </c>
      <c r="R5303">
        <v>14323</v>
      </c>
      <c r="S5303">
        <v>84562.991999999998</v>
      </c>
      <c r="T5303">
        <v>108240.62976</v>
      </c>
      <c r="U5303">
        <v>23677.637759999998</v>
      </c>
      <c r="AX5303" t="s">
        <v>32</v>
      </c>
      <c r="AY5303">
        <v>2019</v>
      </c>
      <c r="AZ5303">
        <v>2</v>
      </c>
      <c r="BA5303" t="s">
        <v>38</v>
      </c>
      <c r="BB5303" t="s">
        <v>43</v>
      </c>
      <c r="BC5303" t="s">
        <v>44</v>
      </c>
      <c r="BD5303" t="s">
        <v>45</v>
      </c>
      <c r="BE5303" t="s">
        <v>56</v>
      </c>
      <c r="BF5303" t="s">
        <v>59</v>
      </c>
      <c r="BG5303">
        <v>6452</v>
      </c>
      <c r="BH5303">
        <v>13587.912</v>
      </c>
      <c r="BI5303">
        <v>19974.230640000002</v>
      </c>
      <c r="BJ5303">
        <v>6386.3186400000013</v>
      </c>
    </row>
    <row r="5304" spans="11:62" x14ac:dyDescent="0.15">
      <c r="K5304">
        <v>2019</v>
      </c>
      <c r="L5304" t="s">
        <v>32</v>
      </c>
      <c r="M5304" t="s">
        <v>43</v>
      </c>
      <c r="N5304" t="s">
        <v>44</v>
      </c>
      <c r="O5304" t="s">
        <v>45</v>
      </c>
      <c r="P5304" t="s">
        <v>56</v>
      </c>
      <c r="Q5304" t="s">
        <v>57</v>
      </c>
      <c r="R5304">
        <v>15658</v>
      </c>
      <c r="S5304">
        <v>231143.39599999998</v>
      </c>
      <c r="T5304">
        <v>284306.37707999995</v>
      </c>
      <c r="U5304">
        <v>53162.981079999969</v>
      </c>
      <c r="AX5304" t="s">
        <v>32</v>
      </c>
      <c r="AY5304">
        <v>2019</v>
      </c>
      <c r="AZ5304">
        <v>2</v>
      </c>
      <c r="BA5304" t="s">
        <v>38</v>
      </c>
      <c r="BB5304" t="s">
        <v>43</v>
      </c>
      <c r="BC5304" t="s">
        <v>44</v>
      </c>
      <c r="BD5304" t="s">
        <v>60</v>
      </c>
      <c r="BE5304" t="s">
        <v>46</v>
      </c>
      <c r="BF5304" t="s">
        <v>47</v>
      </c>
      <c r="BG5304">
        <v>19395</v>
      </c>
      <c r="BH5304">
        <v>24107.985000000001</v>
      </c>
      <c r="BI5304">
        <v>33269.0193</v>
      </c>
      <c r="BJ5304">
        <v>9161.0342999999993</v>
      </c>
    </row>
    <row r="5305" spans="11:62" x14ac:dyDescent="0.15">
      <c r="K5305">
        <v>2019</v>
      </c>
      <c r="L5305" t="s">
        <v>32</v>
      </c>
      <c r="M5305" t="s">
        <v>43</v>
      </c>
      <c r="N5305" t="s">
        <v>44</v>
      </c>
      <c r="O5305" t="s">
        <v>45</v>
      </c>
      <c r="P5305" t="s">
        <v>56</v>
      </c>
      <c r="Q5305" t="s">
        <v>58</v>
      </c>
      <c r="R5305">
        <v>13165</v>
      </c>
      <c r="S5305">
        <v>125067.5</v>
      </c>
      <c r="T5305">
        <v>161337.07500000001</v>
      </c>
      <c r="U5305">
        <v>36269.575000000012</v>
      </c>
      <c r="AX5305" t="s">
        <v>32</v>
      </c>
      <c r="AY5305">
        <v>2019</v>
      </c>
      <c r="AZ5305">
        <v>2</v>
      </c>
      <c r="BA5305" t="s">
        <v>38</v>
      </c>
      <c r="BB5305" t="s">
        <v>43</v>
      </c>
      <c r="BC5305" t="s">
        <v>44</v>
      </c>
      <c r="BD5305" t="s">
        <v>60</v>
      </c>
      <c r="BE5305" t="s">
        <v>46</v>
      </c>
      <c r="BF5305" t="s">
        <v>48</v>
      </c>
      <c r="BG5305">
        <v>18606</v>
      </c>
      <c r="BH5305">
        <v>67539.779999999984</v>
      </c>
      <c r="BI5305">
        <v>101309.66999999998</v>
      </c>
      <c r="BJ5305">
        <v>33769.89</v>
      </c>
    </row>
    <row r="5306" spans="11:62" x14ac:dyDescent="0.15">
      <c r="K5306">
        <v>2019</v>
      </c>
      <c r="L5306" t="s">
        <v>32</v>
      </c>
      <c r="M5306" t="s">
        <v>43</v>
      </c>
      <c r="N5306" t="s">
        <v>44</v>
      </c>
      <c r="O5306" t="s">
        <v>45</v>
      </c>
      <c r="P5306" t="s">
        <v>56</v>
      </c>
      <c r="Q5306" t="s">
        <v>59</v>
      </c>
      <c r="R5306">
        <v>6452</v>
      </c>
      <c r="S5306">
        <v>13587.912</v>
      </c>
      <c r="T5306">
        <v>19974.230640000002</v>
      </c>
      <c r="U5306">
        <v>6386.3186400000013</v>
      </c>
      <c r="AX5306" t="s">
        <v>32</v>
      </c>
      <c r="AY5306">
        <v>2019</v>
      </c>
      <c r="AZ5306">
        <v>2</v>
      </c>
      <c r="BA5306" t="s">
        <v>38</v>
      </c>
      <c r="BB5306" t="s">
        <v>43</v>
      </c>
      <c r="BC5306" t="s">
        <v>44</v>
      </c>
      <c r="BD5306" t="s">
        <v>60</v>
      </c>
      <c r="BE5306" t="s">
        <v>46</v>
      </c>
      <c r="BF5306" t="s">
        <v>49</v>
      </c>
      <c r="BG5306">
        <v>10234</v>
      </c>
      <c r="BH5306">
        <v>37098.25</v>
      </c>
      <c r="BI5306">
        <v>53792.462500000001</v>
      </c>
      <c r="BJ5306">
        <v>16694.212500000001</v>
      </c>
    </row>
    <row r="5307" spans="11:62" x14ac:dyDescent="0.15">
      <c r="K5307">
        <v>2019</v>
      </c>
      <c r="L5307" t="s">
        <v>32</v>
      </c>
      <c r="M5307" t="s">
        <v>43</v>
      </c>
      <c r="N5307" t="s">
        <v>44</v>
      </c>
      <c r="O5307" t="s">
        <v>60</v>
      </c>
      <c r="P5307" t="s">
        <v>46</v>
      </c>
      <c r="Q5307" t="s">
        <v>47</v>
      </c>
      <c r="R5307">
        <v>19395</v>
      </c>
      <c r="S5307">
        <v>24107.985000000001</v>
      </c>
      <c r="T5307">
        <v>33269.0193</v>
      </c>
      <c r="U5307">
        <v>9161.0342999999993</v>
      </c>
      <c r="AX5307" t="s">
        <v>32</v>
      </c>
      <c r="AY5307">
        <v>2019</v>
      </c>
      <c r="AZ5307">
        <v>2</v>
      </c>
      <c r="BA5307" t="s">
        <v>38</v>
      </c>
      <c r="BB5307" t="s">
        <v>43</v>
      </c>
      <c r="BC5307" t="s">
        <v>44</v>
      </c>
      <c r="BD5307" t="s">
        <v>60</v>
      </c>
      <c r="BE5307" t="s">
        <v>46</v>
      </c>
      <c r="BF5307" t="s">
        <v>50</v>
      </c>
      <c r="BG5307">
        <v>6941</v>
      </c>
      <c r="BH5307">
        <v>39667.815000000002</v>
      </c>
      <c r="BI5307">
        <v>57121.653600000005</v>
      </c>
      <c r="BJ5307">
        <v>17453.838600000003</v>
      </c>
    </row>
    <row r="5308" spans="11:62" x14ac:dyDescent="0.15">
      <c r="K5308">
        <v>2019</v>
      </c>
      <c r="L5308" t="s">
        <v>32</v>
      </c>
      <c r="M5308" t="s">
        <v>43</v>
      </c>
      <c r="N5308" t="s">
        <v>44</v>
      </c>
      <c r="O5308" t="s">
        <v>60</v>
      </c>
      <c r="P5308" t="s">
        <v>46</v>
      </c>
      <c r="Q5308" t="s">
        <v>48</v>
      </c>
      <c r="R5308">
        <v>18606</v>
      </c>
      <c r="S5308">
        <v>67539.779999999984</v>
      </c>
      <c r="T5308">
        <v>101309.66999999998</v>
      </c>
      <c r="U5308">
        <v>33769.89</v>
      </c>
      <c r="AX5308" t="s">
        <v>32</v>
      </c>
      <c r="AY5308">
        <v>2019</v>
      </c>
      <c r="AZ5308">
        <v>2</v>
      </c>
      <c r="BA5308" t="s">
        <v>38</v>
      </c>
      <c r="BB5308" t="s">
        <v>43</v>
      </c>
      <c r="BC5308" t="s">
        <v>44</v>
      </c>
      <c r="BD5308" t="s">
        <v>60</v>
      </c>
      <c r="BE5308" t="s">
        <v>51</v>
      </c>
      <c r="BF5308" t="s">
        <v>52</v>
      </c>
      <c r="BG5308">
        <v>5409</v>
      </c>
      <c r="BH5308">
        <v>32069.960999999999</v>
      </c>
      <c r="BI5308">
        <v>44897.945399999997</v>
      </c>
      <c r="BJ5308">
        <v>12827.984399999998</v>
      </c>
    </row>
    <row r="5309" spans="11:62" x14ac:dyDescent="0.15">
      <c r="K5309">
        <v>2019</v>
      </c>
      <c r="L5309" t="s">
        <v>32</v>
      </c>
      <c r="M5309" t="s">
        <v>43</v>
      </c>
      <c r="N5309" t="s">
        <v>44</v>
      </c>
      <c r="O5309" t="s">
        <v>60</v>
      </c>
      <c r="P5309" t="s">
        <v>46</v>
      </c>
      <c r="Q5309" t="s">
        <v>49</v>
      </c>
      <c r="R5309">
        <v>10234</v>
      </c>
      <c r="S5309">
        <v>37098.25</v>
      </c>
      <c r="T5309">
        <v>53792.462500000001</v>
      </c>
      <c r="U5309">
        <v>16694.212500000001</v>
      </c>
      <c r="AX5309" t="s">
        <v>32</v>
      </c>
      <c r="AY5309">
        <v>2019</v>
      </c>
      <c r="AZ5309">
        <v>2</v>
      </c>
      <c r="BA5309" t="s">
        <v>38</v>
      </c>
      <c r="BB5309" t="s">
        <v>43</v>
      </c>
      <c r="BC5309" t="s">
        <v>44</v>
      </c>
      <c r="BD5309" t="s">
        <v>60</v>
      </c>
      <c r="BE5309" t="s">
        <v>51</v>
      </c>
      <c r="BF5309" t="s">
        <v>53</v>
      </c>
      <c r="BG5309">
        <v>18695</v>
      </c>
      <c r="BH5309">
        <v>142381.12</v>
      </c>
      <c r="BI5309">
        <v>186519.2672</v>
      </c>
      <c r="BJ5309">
        <v>44138.147200000007</v>
      </c>
    </row>
    <row r="5310" spans="11:62" x14ac:dyDescent="0.15">
      <c r="K5310">
        <v>2019</v>
      </c>
      <c r="L5310" t="s">
        <v>32</v>
      </c>
      <c r="M5310" t="s">
        <v>43</v>
      </c>
      <c r="N5310" t="s">
        <v>44</v>
      </c>
      <c r="O5310" t="s">
        <v>60</v>
      </c>
      <c r="P5310" t="s">
        <v>46</v>
      </c>
      <c r="Q5310" t="s">
        <v>50</v>
      </c>
      <c r="R5310">
        <v>6941</v>
      </c>
      <c r="S5310">
        <v>39667.815000000002</v>
      </c>
      <c r="T5310">
        <v>57121.653600000005</v>
      </c>
      <c r="U5310">
        <v>17453.838600000003</v>
      </c>
      <c r="AX5310" t="s">
        <v>32</v>
      </c>
      <c r="AY5310">
        <v>2019</v>
      </c>
      <c r="AZ5310">
        <v>2</v>
      </c>
      <c r="BA5310" t="s">
        <v>38</v>
      </c>
      <c r="BB5310" t="s">
        <v>43</v>
      </c>
      <c r="BC5310" t="s">
        <v>44</v>
      </c>
      <c r="BD5310" t="s">
        <v>60</v>
      </c>
      <c r="BE5310" t="s">
        <v>51</v>
      </c>
      <c r="BF5310" t="s">
        <v>54</v>
      </c>
      <c r="BG5310">
        <v>5110</v>
      </c>
      <c r="BH5310">
        <v>12264</v>
      </c>
      <c r="BI5310">
        <v>15820.56</v>
      </c>
      <c r="BJ5310">
        <v>3556.5599999999995</v>
      </c>
    </row>
    <row r="5311" spans="11:62" x14ac:dyDescent="0.15">
      <c r="K5311">
        <v>2019</v>
      </c>
      <c r="L5311" t="s">
        <v>32</v>
      </c>
      <c r="M5311" t="s">
        <v>43</v>
      </c>
      <c r="N5311" t="s">
        <v>44</v>
      </c>
      <c r="O5311" t="s">
        <v>60</v>
      </c>
      <c r="P5311" t="s">
        <v>51</v>
      </c>
      <c r="Q5311" t="s">
        <v>52</v>
      </c>
      <c r="R5311">
        <v>5409</v>
      </c>
      <c r="S5311">
        <v>32069.960999999999</v>
      </c>
      <c r="T5311">
        <v>44897.945399999997</v>
      </c>
      <c r="U5311">
        <v>12827.984399999998</v>
      </c>
      <c r="AX5311" t="s">
        <v>32</v>
      </c>
      <c r="AY5311">
        <v>2019</v>
      </c>
      <c r="AZ5311">
        <v>2</v>
      </c>
      <c r="BA5311" t="s">
        <v>38</v>
      </c>
      <c r="BB5311" t="s">
        <v>43</v>
      </c>
      <c r="BC5311" t="s">
        <v>44</v>
      </c>
      <c r="BD5311" t="s">
        <v>60</v>
      </c>
      <c r="BE5311" t="s">
        <v>51</v>
      </c>
      <c r="BF5311" t="s">
        <v>55</v>
      </c>
      <c r="BG5311">
        <v>12555</v>
      </c>
      <c r="BH5311">
        <v>75932.639999999999</v>
      </c>
      <c r="BI5311">
        <v>111620.9808</v>
      </c>
      <c r="BJ5311">
        <v>35688.340800000005</v>
      </c>
    </row>
    <row r="5312" spans="11:62" x14ac:dyDescent="0.15">
      <c r="K5312">
        <v>2019</v>
      </c>
      <c r="L5312" t="s">
        <v>32</v>
      </c>
      <c r="M5312" t="s">
        <v>43</v>
      </c>
      <c r="N5312" t="s">
        <v>44</v>
      </c>
      <c r="O5312" t="s">
        <v>60</v>
      </c>
      <c r="P5312" t="s">
        <v>51</v>
      </c>
      <c r="Q5312" t="s">
        <v>53</v>
      </c>
      <c r="R5312">
        <v>18695</v>
      </c>
      <c r="S5312">
        <v>142381.12</v>
      </c>
      <c r="T5312">
        <v>186519.2672</v>
      </c>
      <c r="U5312">
        <v>44138.147200000007</v>
      </c>
      <c r="AX5312" t="s">
        <v>32</v>
      </c>
      <c r="AY5312">
        <v>2019</v>
      </c>
      <c r="AZ5312">
        <v>2</v>
      </c>
      <c r="BA5312" t="s">
        <v>38</v>
      </c>
      <c r="BB5312" t="s">
        <v>43</v>
      </c>
      <c r="BC5312" t="s">
        <v>44</v>
      </c>
      <c r="BD5312" t="s">
        <v>60</v>
      </c>
      <c r="BE5312" t="s">
        <v>56</v>
      </c>
      <c r="BF5312" t="s">
        <v>57</v>
      </c>
      <c r="BG5312">
        <v>8625</v>
      </c>
      <c r="BH5312">
        <v>128365.875</v>
      </c>
      <c r="BI5312">
        <v>178428.56625</v>
      </c>
      <c r="BJ5312">
        <v>50062.691250000003</v>
      </c>
    </row>
    <row r="5313" spans="11:62" x14ac:dyDescent="0.15">
      <c r="K5313">
        <v>2019</v>
      </c>
      <c r="L5313" t="s">
        <v>32</v>
      </c>
      <c r="M5313" t="s">
        <v>43</v>
      </c>
      <c r="N5313" t="s">
        <v>44</v>
      </c>
      <c r="O5313" t="s">
        <v>60</v>
      </c>
      <c r="P5313" t="s">
        <v>51</v>
      </c>
      <c r="Q5313" t="s">
        <v>54</v>
      </c>
      <c r="R5313">
        <v>5110</v>
      </c>
      <c r="S5313">
        <v>12264</v>
      </c>
      <c r="T5313">
        <v>15820.56</v>
      </c>
      <c r="U5313">
        <v>3556.5599999999995</v>
      </c>
      <c r="AX5313" t="s">
        <v>32</v>
      </c>
      <c r="AY5313">
        <v>2019</v>
      </c>
      <c r="AZ5313">
        <v>2</v>
      </c>
      <c r="BA5313" t="s">
        <v>38</v>
      </c>
      <c r="BB5313" t="s">
        <v>43</v>
      </c>
      <c r="BC5313" t="s">
        <v>44</v>
      </c>
      <c r="BD5313" t="s">
        <v>60</v>
      </c>
      <c r="BE5313" t="s">
        <v>56</v>
      </c>
      <c r="BF5313" t="s">
        <v>58</v>
      </c>
      <c r="BG5313">
        <v>6790</v>
      </c>
      <c r="BH5313">
        <v>62440.84</v>
      </c>
      <c r="BI5313">
        <v>79299.866800000003</v>
      </c>
      <c r="BJ5313">
        <v>16859.026800000007</v>
      </c>
    </row>
    <row r="5314" spans="11:62" x14ac:dyDescent="0.15">
      <c r="K5314">
        <v>2019</v>
      </c>
      <c r="L5314" t="s">
        <v>32</v>
      </c>
      <c r="M5314" t="s">
        <v>43</v>
      </c>
      <c r="N5314" t="s">
        <v>44</v>
      </c>
      <c r="O5314" t="s">
        <v>60</v>
      </c>
      <c r="P5314" t="s">
        <v>51</v>
      </c>
      <c r="Q5314" t="s">
        <v>55</v>
      </c>
      <c r="R5314">
        <v>12555</v>
      </c>
      <c r="S5314">
        <v>75932.639999999999</v>
      </c>
      <c r="T5314">
        <v>111620.9808</v>
      </c>
      <c r="U5314">
        <v>35688.340800000005</v>
      </c>
      <c r="AX5314" t="s">
        <v>32</v>
      </c>
      <c r="AY5314">
        <v>2019</v>
      </c>
      <c r="AZ5314">
        <v>2</v>
      </c>
      <c r="BA5314" t="s">
        <v>38</v>
      </c>
      <c r="BB5314" t="s">
        <v>43</v>
      </c>
      <c r="BC5314" t="s">
        <v>44</v>
      </c>
      <c r="BD5314" t="s">
        <v>60</v>
      </c>
      <c r="BE5314" t="s">
        <v>56</v>
      </c>
      <c r="BF5314" t="s">
        <v>59</v>
      </c>
      <c r="BG5314">
        <v>11799</v>
      </c>
      <c r="BH5314">
        <v>26547.75</v>
      </c>
      <c r="BI5314">
        <v>35573.985000000001</v>
      </c>
      <c r="BJ5314">
        <v>9026.2350000000006</v>
      </c>
    </row>
    <row r="5315" spans="11:62" x14ac:dyDescent="0.15">
      <c r="K5315">
        <v>2019</v>
      </c>
      <c r="L5315" t="s">
        <v>32</v>
      </c>
      <c r="M5315" t="s">
        <v>43</v>
      </c>
      <c r="N5315" t="s">
        <v>44</v>
      </c>
      <c r="O5315" t="s">
        <v>60</v>
      </c>
      <c r="P5315" t="s">
        <v>56</v>
      </c>
      <c r="Q5315" t="s">
        <v>57</v>
      </c>
      <c r="R5315">
        <v>8625</v>
      </c>
      <c r="S5315">
        <v>128365.875</v>
      </c>
      <c r="T5315">
        <v>178428.56625</v>
      </c>
      <c r="U5315">
        <v>50062.691250000003</v>
      </c>
      <c r="AX5315" t="s">
        <v>32</v>
      </c>
      <c r="AY5315">
        <v>2019</v>
      </c>
      <c r="AZ5315">
        <v>2</v>
      </c>
      <c r="BA5315" t="s">
        <v>38</v>
      </c>
      <c r="BB5315" t="s">
        <v>43</v>
      </c>
      <c r="BC5315" t="s">
        <v>44</v>
      </c>
      <c r="BD5315" t="s">
        <v>61</v>
      </c>
      <c r="BE5315" t="s">
        <v>46</v>
      </c>
      <c r="BF5315" t="s">
        <v>47</v>
      </c>
      <c r="BG5315">
        <v>19744</v>
      </c>
      <c r="BH5315">
        <v>28016.736000000001</v>
      </c>
      <c r="BI5315">
        <v>34460.585279999999</v>
      </c>
      <c r="BJ5315">
        <v>6443.8492799999985</v>
      </c>
    </row>
    <row r="5316" spans="11:62" x14ac:dyDescent="0.15">
      <c r="K5316">
        <v>2019</v>
      </c>
      <c r="L5316" t="s">
        <v>32</v>
      </c>
      <c r="M5316" t="s">
        <v>43</v>
      </c>
      <c r="N5316" t="s">
        <v>44</v>
      </c>
      <c r="O5316" t="s">
        <v>60</v>
      </c>
      <c r="P5316" t="s">
        <v>56</v>
      </c>
      <c r="Q5316" t="s">
        <v>58</v>
      </c>
      <c r="R5316">
        <v>6790</v>
      </c>
      <c r="S5316">
        <v>62440.84</v>
      </c>
      <c r="T5316">
        <v>79299.866800000003</v>
      </c>
      <c r="U5316">
        <v>16859.026800000007</v>
      </c>
      <c r="AX5316" t="s">
        <v>32</v>
      </c>
      <c r="AY5316">
        <v>2019</v>
      </c>
      <c r="AZ5316">
        <v>2</v>
      </c>
      <c r="BA5316" t="s">
        <v>38</v>
      </c>
      <c r="BB5316" t="s">
        <v>43</v>
      </c>
      <c r="BC5316" t="s">
        <v>44</v>
      </c>
      <c r="BD5316" t="s">
        <v>61</v>
      </c>
      <c r="BE5316" t="s">
        <v>46</v>
      </c>
      <c r="BF5316" t="s">
        <v>48</v>
      </c>
      <c r="BG5316">
        <v>10293</v>
      </c>
      <c r="BH5316">
        <v>41099.949000000001</v>
      </c>
      <c r="BI5316">
        <v>60827.924520000008</v>
      </c>
      <c r="BJ5316">
        <v>19727.975520000007</v>
      </c>
    </row>
    <row r="5317" spans="11:62" x14ac:dyDescent="0.15">
      <c r="K5317">
        <v>2019</v>
      </c>
      <c r="L5317" t="s">
        <v>32</v>
      </c>
      <c r="M5317" t="s">
        <v>43</v>
      </c>
      <c r="N5317" t="s">
        <v>44</v>
      </c>
      <c r="O5317" t="s">
        <v>60</v>
      </c>
      <c r="P5317" t="s">
        <v>56</v>
      </c>
      <c r="Q5317" t="s">
        <v>59</v>
      </c>
      <c r="R5317">
        <v>11799</v>
      </c>
      <c r="S5317">
        <v>26547.75</v>
      </c>
      <c r="T5317">
        <v>35573.985000000001</v>
      </c>
      <c r="U5317">
        <v>9026.2350000000006</v>
      </c>
      <c r="AX5317" t="s">
        <v>32</v>
      </c>
      <c r="AY5317">
        <v>2019</v>
      </c>
      <c r="AZ5317">
        <v>2</v>
      </c>
      <c r="BA5317" t="s">
        <v>38</v>
      </c>
      <c r="BB5317" t="s">
        <v>43</v>
      </c>
      <c r="BC5317" t="s">
        <v>44</v>
      </c>
      <c r="BD5317" t="s">
        <v>61</v>
      </c>
      <c r="BE5317" t="s">
        <v>46</v>
      </c>
      <c r="BF5317" t="s">
        <v>49</v>
      </c>
      <c r="BG5317">
        <v>13547</v>
      </c>
      <c r="BH5317">
        <v>45179.244999999988</v>
      </c>
      <c r="BI5317">
        <v>58281.226049999983</v>
      </c>
      <c r="BJ5317">
        <v>13101.981049999995</v>
      </c>
    </row>
    <row r="5318" spans="11:62" x14ac:dyDescent="0.15">
      <c r="K5318">
        <v>2019</v>
      </c>
      <c r="L5318" t="s">
        <v>32</v>
      </c>
      <c r="M5318" t="s">
        <v>43</v>
      </c>
      <c r="N5318" t="s">
        <v>44</v>
      </c>
      <c r="O5318" t="s">
        <v>61</v>
      </c>
      <c r="P5318" t="s">
        <v>46</v>
      </c>
      <c r="Q5318" t="s">
        <v>47</v>
      </c>
      <c r="R5318">
        <v>19744</v>
      </c>
      <c r="S5318">
        <v>28016.736000000001</v>
      </c>
      <c r="T5318">
        <v>34460.585279999999</v>
      </c>
      <c r="U5318">
        <v>6443.8492799999985</v>
      </c>
      <c r="AX5318" t="s">
        <v>32</v>
      </c>
      <c r="AY5318">
        <v>2019</v>
      </c>
      <c r="AZ5318">
        <v>2</v>
      </c>
      <c r="BA5318" t="s">
        <v>38</v>
      </c>
      <c r="BB5318" t="s">
        <v>43</v>
      </c>
      <c r="BC5318" t="s">
        <v>44</v>
      </c>
      <c r="BD5318" t="s">
        <v>61</v>
      </c>
      <c r="BE5318" t="s">
        <v>46</v>
      </c>
      <c r="BF5318" t="s">
        <v>50</v>
      </c>
      <c r="BG5318">
        <v>18311</v>
      </c>
      <c r="BH5318">
        <v>105471.36</v>
      </c>
      <c r="BI5318">
        <v>142386.33600000001</v>
      </c>
      <c r="BJ5318">
        <v>36914.97600000001</v>
      </c>
    </row>
    <row r="5319" spans="11:62" x14ac:dyDescent="0.15">
      <c r="K5319">
        <v>2019</v>
      </c>
      <c r="L5319" t="s">
        <v>32</v>
      </c>
      <c r="M5319" t="s">
        <v>43</v>
      </c>
      <c r="N5319" t="s">
        <v>44</v>
      </c>
      <c r="O5319" t="s">
        <v>61</v>
      </c>
      <c r="P5319" t="s">
        <v>46</v>
      </c>
      <c r="Q5319" t="s">
        <v>48</v>
      </c>
      <c r="R5319">
        <v>10293</v>
      </c>
      <c r="S5319">
        <v>41099.949000000001</v>
      </c>
      <c r="T5319">
        <v>60827.924520000008</v>
      </c>
      <c r="U5319">
        <v>19727.975520000007</v>
      </c>
      <c r="AX5319" t="s">
        <v>32</v>
      </c>
      <c r="AY5319">
        <v>2019</v>
      </c>
      <c r="AZ5319">
        <v>2</v>
      </c>
      <c r="BA5319" t="s">
        <v>38</v>
      </c>
      <c r="BB5319" t="s">
        <v>43</v>
      </c>
      <c r="BC5319" t="s">
        <v>44</v>
      </c>
      <c r="BD5319" t="s">
        <v>61</v>
      </c>
      <c r="BE5319" t="s">
        <v>51</v>
      </c>
      <c r="BF5319" t="s">
        <v>52</v>
      </c>
      <c r="BG5319">
        <v>15696</v>
      </c>
      <c r="BH5319">
        <v>84601.440000000017</v>
      </c>
      <c r="BI5319">
        <v>105751.80000000002</v>
      </c>
      <c r="BJ5319">
        <v>21150.36</v>
      </c>
    </row>
    <row r="5320" spans="11:62" x14ac:dyDescent="0.15">
      <c r="K5320">
        <v>2019</v>
      </c>
      <c r="L5320" t="s">
        <v>32</v>
      </c>
      <c r="M5320" t="s">
        <v>43</v>
      </c>
      <c r="N5320" t="s">
        <v>44</v>
      </c>
      <c r="O5320" t="s">
        <v>61</v>
      </c>
      <c r="P5320" t="s">
        <v>46</v>
      </c>
      <c r="Q5320" t="s">
        <v>49</v>
      </c>
      <c r="R5320">
        <v>13547</v>
      </c>
      <c r="S5320">
        <v>45179.244999999988</v>
      </c>
      <c r="T5320">
        <v>58281.226049999983</v>
      </c>
      <c r="U5320">
        <v>13101.981049999995</v>
      </c>
      <c r="AX5320" t="s">
        <v>32</v>
      </c>
      <c r="AY5320">
        <v>2019</v>
      </c>
      <c r="AZ5320">
        <v>2</v>
      </c>
      <c r="BA5320" t="s">
        <v>38</v>
      </c>
      <c r="BB5320" t="s">
        <v>43</v>
      </c>
      <c r="BC5320" t="s">
        <v>44</v>
      </c>
      <c r="BD5320" t="s">
        <v>61</v>
      </c>
      <c r="BE5320" t="s">
        <v>51</v>
      </c>
      <c r="BF5320" t="s">
        <v>53</v>
      </c>
      <c r="BG5320">
        <v>16656</v>
      </c>
      <c r="BH5320">
        <v>134780.35200000001</v>
      </c>
      <c r="BI5320">
        <v>185996.88576</v>
      </c>
      <c r="BJ5320">
        <v>51216.533759999991</v>
      </c>
    </row>
    <row r="5321" spans="11:62" x14ac:dyDescent="0.15">
      <c r="K5321">
        <v>2019</v>
      </c>
      <c r="L5321" t="s">
        <v>32</v>
      </c>
      <c r="M5321" t="s">
        <v>43</v>
      </c>
      <c r="N5321" t="s">
        <v>44</v>
      </c>
      <c r="O5321" t="s">
        <v>61</v>
      </c>
      <c r="P5321" t="s">
        <v>46</v>
      </c>
      <c r="Q5321" t="s">
        <v>50</v>
      </c>
      <c r="R5321">
        <v>18311</v>
      </c>
      <c r="S5321">
        <v>105471.36</v>
      </c>
      <c r="T5321">
        <v>142386.33600000001</v>
      </c>
      <c r="U5321">
        <v>36914.97600000001</v>
      </c>
      <c r="AX5321" t="s">
        <v>32</v>
      </c>
      <c r="AY5321">
        <v>2019</v>
      </c>
      <c r="AZ5321">
        <v>2</v>
      </c>
      <c r="BA5321" t="s">
        <v>38</v>
      </c>
      <c r="BB5321" t="s">
        <v>43</v>
      </c>
      <c r="BC5321" t="s">
        <v>44</v>
      </c>
      <c r="BD5321" t="s">
        <v>61</v>
      </c>
      <c r="BE5321" t="s">
        <v>51</v>
      </c>
      <c r="BF5321" t="s">
        <v>54</v>
      </c>
      <c r="BG5321">
        <v>14235</v>
      </c>
      <c r="BH5321">
        <v>33309.9</v>
      </c>
      <c r="BI5321">
        <v>46966.959000000003</v>
      </c>
      <c r="BJ5321">
        <v>13657.059000000001</v>
      </c>
    </row>
    <row r="5322" spans="11:62" x14ac:dyDescent="0.15">
      <c r="K5322">
        <v>2019</v>
      </c>
      <c r="L5322" t="s">
        <v>32</v>
      </c>
      <c r="M5322" t="s">
        <v>43</v>
      </c>
      <c r="N5322" t="s">
        <v>44</v>
      </c>
      <c r="O5322" t="s">
        <v>61</v>
      </c>
      <c r="P5322" t="s">
        <v>51</v>
      </c>
      <c r="Q5322" t="s">
        <v>52</v>
      </c>
      <c r="R5322">
        <v>15696</v>
      </c>
      <c r="S5322">
        <v>84601.440000000017</v>
      </c>
      <c r="T5322">
        <v>105751.80000000002</v>
      </c>
      <c r="U5322">
        <v>21150.36</v>
      </c>
      <c r="AX5322" t="s">
        <v>32</v>
      </c>
      <c r="AY5322">
        <v>2019</v>
      </c>
      <c r="AZ5322">
        <v>2</v>
      </c>
      <c r="BA5322" t="s">
        <v>38</v>
      </c>
      <c r="BB5322" t="s">
        <v>43</v>
      </c>
      <c r="BC5322" t="s">
        <v>44</v>
      </c>
      <c r="BD5322" t="s">
        <v>61</v>
      </c>
      <c r="BE5322" t="s">
        <v>51</v>
      </c>
      <c r="BF5322" t="s">
        <v>55</v>
      </c>
      <c r="BG5322">
        <v>13673</v>
      </c>
      <c r="BH5322">
        <v>76131.263999999996</v>
      </c>
      <c r="BI5322">
        <v>98209.330560000002</v>
      </c>
      <c r="BJ5322">
        <v>22078.066560000007</v>
      </c>
    </row>
    <row r="5323" spans="11:62" x14ac:dyDescent="0.15">
      <c r="K5323">
        <v>2019</v>
      </c>
      <c r="L5323" t="s">
        <v>32</v>
      </c>
      <c r="M5323" t="s">
        <v>43</v>
      </c>
      <c r="N5323" t="s">
        <v>44</v>
      </c>
      <c r="O5323" t="s">
        <v>61</v>
      </c>
      <c r="P5323" t="s">
        <v>51</v>
      </c>
      <c r="Q5323" t="s">
        <v>53</v>
      </c>
      <c r="R5323">
        <v>16656</v>
      </c>
      <c r="S5323">
        <v>134780.35200000001</v>
      </c>
      <c r="T5323">
        <v>185996.88576</v>
      </c>
      <c r="U5323">
        <v>51216.533759999991</v>
      </c>
      <c r="AX5323" t="s">
        <v>32</v>
      </c>
      <c r="AY5323">
        <v>2019</v>
      </c>
      <c r="AZ5323">
        <v>2</v>
      </c>
      <c r="BA5323" t="s">
        <v>38</v>
      </c>
      <c r="BB5323" t="s">
        <v>43</v>
      </c>
      <c r="BC5323" t="s">
        <v>44</v>
      </c>
      <c r="BD5323" t="s">
        <v>61</v>
      </c>
      <c r="BE5323" t="s">
        <v>56</v>
      </c>
      <c r="BF5323" t="s">
        <v>57</v>
      </c>
      <c r="BG5323">
        <v>11878</v>
      </c>
      <c r="BH5323">
        <v>169594.08399999997</v>
      </c>
      <c r="BI5323">
        <v>225560.13171999995</v>
      </c>
      <c r="BJ5323">
        <v>55966.047719999973</v>
      </c>
    </row>
    <row r="5324" spans="11:62" x14ac:dyDescent="0.15">
      <c r="K5324">
        <v>2019</v>
      </c>
      <c r="L5324" t="s">
        <v>32</v>
      </c>
      <c r="M5324" t="s">
        <v>43</v>
      </c>
      <c r="N5324" t="s">
        <v>44</v>
      </c>
      <c r="O5324" t="s">
        <v>61</v>
      </c>
      <c r="P5324" t="s">
        <v>51</v>
      </c>
      <c r="Q5324" t="s">
        <v>54</v>
      </c>
      <c r="R5324">
        <v>14235</v>
      </c>
      <c r="S5324">
        <v>33309.9</v>
      </c>
      <c r="T5324">
        <v>46966.959000000003</v>
      </c>
      <c r="U5324">
        <v>13657.059000000001</v>
      </c>
      <c r="AX5324" t="s">
        <v>32</v>
      </c>
      <c r="AY5324">
        <v>2019</v>
      </c>
      <c r="AZ5324">
        <v>2</v>
      </c>
      <c r="BA5324" t="s">
        <v>38</v>
      </c>
      <c r="BB5324" t="s">
        <v>43</v>
      </c>
      <c r="BC5324" t="s">
        <v>44</v>
      </c>
      <c r="BD5324" t="s">
        <v>61</v>
      </c>
      <c r="BE5324" t="s">
        <v>56</v>
      </c>
      <c r="BF5324" t="s">
        <v>58</v>
      </c>
      <c r="BG5324">
        <v>12600</v>
      </c>
      <c r="BH5324">
        <v>109166.39999999999</v>
      </c>
      <c r="BI5324">
        <v>134274.67199999999</v>
      </c>
      <c r="BJ5324">
        <v>25108.271999999997</v>
      </c>
    </row>
    <row r="5325" spans="11:62" x14ac:dyDescent="0.15">
      <c r="K5325">
        <v>2019</v>
      </c>
      <c r="L5325" t="s">
        <v>32</v>
      </c>
      <c r="M5325" t="s">
        <v>43</v>
      </c>
      <c r="N5325" t="s">
        <v>44</v>
      </c>
      <c r="O5325" t="s">
        <v>61</v>
      </c>
      <c r="P5325" t="s">
        <v>51</v>
      </c>
      <c r="Q5325" t="s">
        <v>55</v>
      </c>
      <c r="R5325">
        <v>13673</v>
      </c>
      <c r="S5325">
        <v>76131.263999999996</v>
      </c>
      <c r="T5325">
        <v>98209.330560000002</v>
      </c>
      <c r="U5325">
        <v>22078.066560000007</v>
      </c>
      <c r="AX5325" t="s">
        <v>32</v>
      </c>
      <c r="AY5325">
        <v>2019</v>
      </c>
      <c r="AZ5325">
        <v>2</v>
      </c>
      <c r="BA5325" t="s">
        <v>38</v>
      </c>
      <c r="BB5325" t="s">
        <v>43</v>
      </c>
      <c r="BC5325" t="s">
        <v>44</v>
      </c>
      <c r="BD5325" t="s">
        <v>61</v>
      </c>
      <c r="BE5325" t="s">
        <v>56</v>
      </c>
      <c r="BF5325" t="s">
        <v>59</v>
      </c>
      <c r="BG5325">
        <v>16415</v>
      </c>
      <c r="BH5325">
        <v>36047.339999999997</v>
      </c>
      <c r="BI5325">
        <v>52989.589799999994</v>
      </c>
      <c r="BJ5325">
        <v>16942.249799999998</v>
      </c>
    </row>
    <row r="5326" spans="11:62" x14ac:dyDescent="0.15">
      <c r="K5326">
        <v>2019</v>
      </c>
      <c r="L5326" t="s">
        <v>32</v>
      </c>
      <c r="M5326" t="s">
        <v>43</v>
      </c>
      <c r="N5326" t="s">
        <v>44</v>
      </c>
      <c r="O5326" t="s">
        <v>61</v>
      </c>
      <c r="P5326" t="s">
        <v>56</v>
      </c>
      <c r="Q5326" t="s">
        <v>57</v>
      </c>
      <c r="R5326">
        <v>11878</v>
      </c>
      <c r="S5326">
        <v>169594.08399999997</v>
      </c>
      <c r="T5326">
        <v>225560.13171999995</v>
      </c>
      <c r="U5326">
        <v>55966.047719999973</v>
      </c>
      <c r="AX5326" t="s">
        <v>32</v>
      </c>
      <c r="AY5326">
        <v>2019</v>
      </c>
      <c r="AZ5326">
        <v>2</v>
      </c>
      <c r="BA5326" t="s">
        <v>38</v>
      </c>
      <c r="BB5326" t="s">
        <v>62</v>
      </c>
      <c r="BC5326" t="s">
        <v>44</v>
      </c>
      <c r="BD5326" t="s">
        <v>63</v>
      </c>
      <c r="BE5326" t="s">
        <v>46</v>
      </c>
      <c r="BF5326" t="s">
        <v>47</v>
      </c>
      <c r="BG5326">
        <v>6996</v>
      </c>
      <c r="BH5326">
        <v>9003.8520000000008</v>
      </c>
      <c r="BI5326">
        <v>12425.315760000001</v>
      </c>
      <c r="BJ5326">
        <v>3421.4637600000005</v>
      </c>
    </row>
    <row r="5327" spans="11:62" x14ac:dyDescent="0.15">
      <c r="K5327">
        <v>2019</v>
      </c>
      <c r="L5327" t="s">
        <v>32</v>
      </c>
      <c r="M5327" t="s">
        <v>43</v>
      </c>
      <c r="N5327" t="s">
        <v>44</v>
      </c>
      <c r="O5327" t="s">
        <v>61</v>
      </c>
      <c r="P5327" t="s">
        <v>56</v>
      </c>
      <c r="Q5327" t="s">
        <v>58</v>
      </c>
      <c r="R5327">
        <v>12600</v>
      </c>
      <c r="S5327">
        <v>109166.39999999999</v>
      </c>
      <c r="T5327">
        <v>134274.67199999999</v>
      </c>
      <c r="U5327">
        <v>25108.271999999997</v>
      </c>
      <c r="AX5327" t="s">
        <v>32</v>
      </c>
      <c r="AY5327">
        <v>2019</v>
      </c>
      <c r="AZ5327">
        <v>2</v>
      </c>
      <c r="BA5327" t="s">
        <v>38</v>
      </c>
      <c r="BB5327" t="s">
        <v>62</v>
      </c>
      <c r="BC5327" t="s">
        <v>44</v>
      </c>
      <c r="BD5327" t="s">
        <v>63</v>
      </c>
      <c r="BE5327" t="s">
        <v>46</v>
      </c>
      <c r="BF5327" t="s">
        <v>48</v>
      </c>
      <c r="BG5327">
        <v>5154</v>
      </c>
      <c r="BH5327">
        <v>21770.495999999999</v>
      </c>
      <c r="BI5327">
        <v>26342.300159999999</v>
      </c>
      <c r="BJ5327">
        <v>4571.8041599999997</v>
      </c>
    </row>
    <row r="5328" spans="11:62" x14ac:dyDescent="0.15">
      <c r="K5328">
        <v>2019</v>
      </c>
      <c r="L5328" t="s">
        <v>32</v>
      </c>
      <c r="M5328" t="s">
        <v>43</v>
      </c>
      <c r="N5328" t="s">
        <v>44</v>
      </c>
      <c r="O5328" t="s">
        <v>61</v>
      </c>
      <c r="P5328" t="s">
        <v>56</v>
      </c>
      <c r="Q5328" t="s">
        <v>59</v>
      </c>
      <c r="R5328">
        <v>16415</v>
      </c>
      <c r="S5328">
        <v>36047.339999999997</v>
      </c>
      <c r="T5328">
        <v>52989.589799999994</v>
      </c>
      <c r="U5328">
        <v>16942.249799999998</v>
      </c>
      <c r="AX5328" t="s">
        <v>32</v>
      </c>
      <c r="AY5328">
        <v>2019</v>
      </c>
      <c r="AZ5328">
        <v>2</v>
      </c>
      <c r="BA5328" t="s">
        <v>38</v>
      </c>
      <c r="BB5328" t="s">
        <v>62</v>
      </c>
      <c r="BC5328" t="s">
        <v>44</v>
      </c>
      <c r="BD5328" t="s">
        <v>63</v>
      </c>
      <c r="BE5328" t="s">
        <v>46</v>
      </c>
      <c r="BF5328" t="s">
        <v>49</v>
      </c>
      <c r="BG5328">
        <v>5378</v>
      </c>
      <c r="BH5328">
        <v>19651.212</v>
      </c>
      <c r="BI5328">
        <v>29280.30588</v>
      </c>
      <c r="BJ5328">
        <v>9629.0938800000004</v>
      </c>
    </row>
    <row r="5329" spans="11:62" x14ac:dyDescent="0.15">
      <c r="K5329">
        <v>2019</v>
      </c>
      <c r="L5329" t="s">
        <v>32</v>
      </c>
      <c r="M5329" t="s">
        <v>62</v>
      </c>
      <c r="N5329" t="s">
        <v>44</v>
      </c>
      <c r="O5329" t="s">
        <v>63</v>
      </c>
      <c r="P5329" t="s">
        <v>46</v>
      </c>
      <c r="Q5329" t="s">
        <v>47</v>
      </c>
      <c r="R5329">
        <v>6996</v>
      </c>
      <c r="S5329">
        <v>9003.8520000000008</v>
      </c>
      <c r="T5329">
        <v>12425.315760000001</v>
      </c>
      <c r="U5329">
        <v>3421.4637600000005</v>
      </c>
      <c r="AX5329" t="s">
        <v>32</v>
      </c>
      <c r="AY5329">
        <v>2019</v>
      </c>
      <c r="AZ5329">
        <v>2</v>
      </c>
      <c r="BA5329" t="s">
        <v>38</v>
      </c>
      <c r="BB5329" t="s">
        <v>62</v>
      </c>
      <c r="BC5329" t="s">
        <v>44</v>
      </c>
      <c r="BD5329" t="s">
        <v>63</v>
      </c>
      <c r="BE5329" t="s">
        <v>46</v>
      </c>
      <c r="BF5329" t="s">
        <v>50</v>
      </c>
      <c r="BG5329">
        <v>19605</v>
      </c>
      <c r="BH5329">
        <v>97926.975000000006</v>
      </c>
      <c r="BI5329">
        <v>139056.3045</v>
      </c>
      <c r="BJ5329">
        <v>41129.329499999993</v>
      </c>
    </row>
    <row r="5330" spans="11:62" x14ac:dyDescent="0.15">
      <c r="K5330">
        <v>2019</v>
      </c>
      <c r="L5330" t="s">
        <v>32</v>
      </c>
      <c r="M5330" t="s">
        <v>62</v>
      </c>
      <c r="N5330" t="s">
        <v>44</v>
      </c>
      <c r="O5330" t="s">
        <v>63</v>
      </c>
      <c r="P5330" t="s">
        <v>46</v>
      </c>
      <c r="Q5330" t="s">
        <v>48</v>
      </c>
      <c r="R5330">
        <v>5154</v>
      </c>
      <c r="S5330">
        <v>21770.495999999999</v>
      </c>
      <c r="T5330">
        <v>26342.300159999999</v>
      </c>
      <c r="U5330">
        <v>4571.8041599999997</v>
      </c>
      <c r="AX5330" t="s">
        <v>32</v>
      </c>
      <c r="AY5330">
        <v>2019</v>
      </c>
      <c r="AZ5330">
        <v>2</v>
      </c>
      <c r="BA5330" t="s">
        <v>38</v>
      </c>
      <c r="BB5330" t="s">
        <v>62</v>
      </c>
      <c r="BC5330" t="s">
        <v>44</v>
      </c>
      <c r="BD5330" t="s">
        <v>63</v>
      </c>
      <c r="BE5330" t="s">
        <v>51</v>
      </c>
      <c r="BF5330" t="s">
        <v>52</v>
      </c>
      <c r="BG5330">
        <v>15182</v>
      </c>
      <c r="BH5330">
        <v>87782.324000000008</v>
      </c>
      <c r="BI5330">
        <v>114994.84444</v>
      </c>
      <c r="BJ5330">
        <v>27212.520439999993</v>
      </c>
    </row>
    <row r="5331" spans="11:62" x14ac:dyDescent="0.15">
      <c r="K5331">
        <v>2019</v>
      </c>
      <c r="L5331" t="s">
        <v>32</v>
      </c>
      <c r="M5331" t="s">
        <v>62</v>
      </c>
      <c r="N5331" t="s">
        <v>44</v>
      </c>
      <c r="O5331" t="s">
        <v>63</v>
      </c>
      <c r="P5331" t="s">
        <v>46</v>
      </c>
      <c r="Q5331" t="s">
        <v>49</v>
      </c>
      <c r="R5331">
        <v>5378</v>
      </c>
      <c r="S5331">
        <v>19651.212</v>
      </c>
      <c r="T5331">
        <v>29280.30588</v>
      </c>
      <c r="U5331">
        <v>9629.0938800000004</v>
      </c>
      <c r="AX5331" t="s">
        <v>32</v>
      </c>
      <c r="AY5331">
        <v>2019</v>
      </c>
      <c r="AZ5331">
        <v>2</v>
      </c>
      <c r="BA5331" t="s">
        <v>38</v>
      </c>
      <c r="BB5331" t="s">
        <v>62</v>
      </c>
      <c r="BC5331" t="s">
        <v>44</v>
      </c>
      <c r="BD5331" t="s">
        <v>63</v>
      </c>
      <c r="BE5331" t="s">
        <v>51</v>
      </c>
      <c r="BF5331" t="s">
        <v>53</v>
      </c>
      <c r="BG5331">
        <v>5156</v>
      </c>
      <c r="BH5331">
        <v>41021.135999999999</v>
      </c>
      <c r="BI5331">
        <v>58250.013119999996</v>
      </c>
      <c r="BJ5331">
        <v>17228.877119999997</v>
      </c>
    </row>
    <row r="5332" spans="11:62" x14ac:dyDescent="0.15">
      <c r="K5332">
        <v>2019</v>
      </c>
      <c r="L5332" t="s">
        <v>32</v>
      </c>
      <c r="M5332" t="s">
        <v>62</v>
      </c>
      <c r="N5332" t="s">
        <v>44</v>
      </c>
      <c r="O5332" t="s">
        <v>63</v>
      </c>
      <c r="P5332" t="s">
        <v>46</v>
      </c>
      <c r="Q5332" t="s">
        <v>50</v>
      </c>
      <c r="R5332">
        <v>19605</v>
      </c>
      <c r="S5332">
        <v>97926.975000000006</v>
      </c>
      <c r="T5332">
        <v>139056.3045</v>
      </c>
      <c r="U5332">
        <v>41129.329499999993</v>
      </c>
      <c r="AX5332" t="s">
        <v>32</v>
      </c>
      <c r="AY5332">
        <v>2019</v>
      </c>
      <c r="AZ5332">
        <v>2</v>
      </c>
      <c r="BA5332" t="s">
        <v>38</v>
      </c>
      <c r="BB5332" t="s">
        <v>62</v>
      </c>
      <c r="BC5332" t="s">
        <v>44</v>
      </c>
      <c r="BD5332" t="s">
        <v>63</v>
      </c>
      <c r="BE5332" t="s">
        <v>51</v>
      </c>
      <c r="BF5332" t="s">
        <v>54</v>
      </c>
      <c r="BG5332">
        <v>9227</v>
      </c>
      <c r="BH5332">
        <v>20853.02</v>
      </c>
      <c r="BI5332">
        <v>28151.577000000001</v>
      </c>
      <c r="BJ5332">
        <v>7298.5570000000007</v>
      </c>
    </row>
    <row r="5333" spans="11:62" x14ac:dyDescent="0.15">
      <c r="K5333">
        <v>2019</v>
      </c>
      <c r="L5333" t="s">
        <v>32</v>
      </c>
      <c r="M5333" t="s">
        <v>62</v>
      </c>
      <c r="N5333" t="s">
        <v>44</v>
      </c>
      <c r="O5333" t="s">
        <v>63</v>
      </c>
      <c r="P5333" t="s">
        <v>51</v>
      </c>
      <c r="Q5333" t="s">
        <v>52</v>
      </c>
      <c r="R5333">
        <v>15182</v>
      </c>
      <c r="S5333">
        <v>87782.324000000008</v>
      </c>
      <c r="T5333">
        <v>114994.84444</v>
      </c>
      <c r="U5333">
        <v>27212.520439999993</v>
      </c>
      <c r="AX5333" t="s">
        <v>32</v>
      </c>
      <c r="AY5333">
        <v>2019</v>
      </c>
      <c r="AZ5333">
        <v>2</v>
      </c>
      <c r="BA5333" t="s">
        <v>38</v>
      </c>
      <c r="BB5333" t="s">
        <v>62</v>
      </c>
      <c r="BC5333" t="s">
        <v>44</v>
      </c>
      <c r="BD5333" t="s">
        <v>63</v>
      </c>
      <c r="BE5333" t="s">
        <v>51</v>
      </c>
      <c r="BF5333" t="s">
        <v>55</v>
      </c>
      <c r="BG5333">
        <v>19667</v>
      </c>
      <c r="BH5333">
        <v>120834.048</v>
      </c>
      <c r="BI5333">
        <v>151042.56</v>
      </c>
      <c r="BJ5333">
        <v>30208.512000000002</v>
      </c>
    </row>
    <row r="5334" spans="11:62" x14ac:dyDescent="0.15">
      <c r="K5334">
        <v>2019</v>
      </c>
      <c r="L5334" t="s">
        <v>32</v>
      </c>
      <c r="M5334" t="s">
        <v>62</v>
      </c>
      <c r="N5334" t="s">
        <v>44</v>
      </c>
      <c r="O5334" t="s">
        <v>63</v>
      </c>
      <c r="P5334" t="s">
        <v>51</v>
      </c>
      <c r="Q5334" t="s">
        <v>53</v>
      </c>
      <c r="R5334">
        <v>5156</v>
      </c>
      <c r="S5334">
        <v>41021.135999999999</v>
      </c>
      <c r="T5334">
        <v>58250.013119999996</v>
      </c>
      <c r="U5334">
        <v>17228.877119999997</v>
      </c>
      <c r="AX5334" t="s">
        <v>32</v>
      </c>
      <c r="AY5334">
        <v>2019</v>
      </c>
      <c r="AZ5334">
        <v>2</v>
      </c>
      <c r="BA5334" t="s">
        <v>38</v>
      </c>
      <c r="BB5334" t="s">
        <v>62</v>
      </c>
      <c r="BC5334" t="s">
        <v>44</v>
      </c>
      <c r="BD5334" t="s">
        <v>63</v>
      </c>
      <c r="BE5334" t="s">
        <v>56</v>
      </c>
      <c r="BF5334" t="s">
        <v>57</v>
      </c>
      <c r="BG5334">
        <v>18385</v>
      </c>
      <c r="BH5334">
        <v>275848.53999999998</v>
      </c>
      <c r="BI5334">
        <v>377912.49979999999</v>
      </c>
      <c r="BJ5334">
        <v>102063.95980000001</v>
      </c>
    </row>
    <row r="5335" spans="11:62" x14ac:dyDescent="0.15">
      <c r="K5335">
        <v>2019</v>
      </c>
      <c r="L5335" t="s">
        <v>32</v>
      </c>
      <c r="M5335" t="s">
        <v>62</v>
      </c>
      <c r="N5335" t="s">
        <v>44</v>
      </c>
      <c r="O5335" t="s">
        <v>63</v>
      </c>
      <c r="P5335" t="s">
        <v>51</v>
      </c>
      <c r="Q5335" t="s">
        <v>54</v>
      </c>
      <c r="R5335">
        <v>9227</v>
      </c>
      <c r="S5335">
        <v>20853.02</v>
      </c>
      <c r="T5335">
        <v>28151.577000000001</v>
      </c>
      <c r="U5335">
        <v>7298.5570000000007</v>
      </c>
      <c r="AX5335" t="s">
        <v>32</v>
      </c>
      <c r="AY5335">
        <v>2019</v>
      </c>
      <c r="AZ5335">
        <v>2</v>
      </c>
      <c r="BA5335" t="s">
        <v>38</v>
      </c>
      <c r="BB5335" t="s">
        <v>62</v>
      </c>
      <c r="BC5335" t="s">
        <v>44</v>
      </c>
      <c r="BD5335" t="s">
        <v>63</v>
      </c>
      <c r="BE5335" t="s">
        <v>56</v>
      </c>
      <c r="BF5335" t="s">
        <v>58</v>
      </c>
      <c r="BG5335">
        <v>18300</v>
      </c>
      <c r="BH5335">
        <v>165505.20000000001</v>
      </c>
      <c r="BI5335">
        <v>238327.48800000001</v>
      </c>
      <c r="BJ5335">
        <v>72822.288</v>
      </c>
    </row>
    <row r="5336" spans="11:62" x14ac:dyDescent="0.15">
      <c r="K5336">
        <v>2019</v>
      </c>
      <c r="L5336" t="s">
        <v>32</v>
      </c>
      <c r="M5336" t="s">
        <v>62</v>
      </c>
      <c r="N5336" t="s">
        <v>44</v>
      </c>
      <c r="O5336" t="s">
        <v>63</v>
      </c>
      <c r="P5336" t="s">
        <v>51</v>
      </c>
      <c r="Q5336" t="s">
        <v>55</v>
      </c>
      <c r="R5336">
        <v>19667</v>
      </c>
      <c r="S5336">
        <v>120834.048</v>
      </c>
      <c r="T5336">
        <v>151042.56</v>
      </c>
      <c r="U5336">
        <v>30208.512000000002</v>
      </c>
      <c r="AX5336" t="s">
        <v>32</v>
      </c>
      <c r="AY5336">
        <v>2019</v>
      </c>
      <c r="AZ5336">
        <v>2</v>
      </c>
      <c r="BA5336" t="s">
        <v>38</v>
      </c>
      <c r="BB5336" t="s">
        <v>62</v>
      </c>
      <c r="BC5336" t="s">
        <v>44</v>
      </c>
      <c r="BD5336" t="s">
        <v>63</v>
      </c>
      <c r="BE5336" t="s">
        <v>56</v>
      </c>
      <c r="BF5336" t="s">
        <v>59</v>
      </c>
      <c r="BG5336">
        <v>13509</v>
      </c>
      <c r="BH5336">
        <v>31124.736000000001</v>
      </c>
      <c r="BI5336">
        <v>44197.125120000004</v>
      </c>
      <c r="BJ5336">
        <v>13072.389120000003</v>
      </c>
    </row>
    <row r="5337" spans="11:62" x14ac:dyDescent="0.15">
      <c r="K5337">
        <v>2019</v>
      </c>
      <c r="L5337" t="s">
        <v>32</v>
      </c>
      <c r="M5337" t="s">
        <v>62</v>
      </c>
      <c r="N5337" t="s">
        <v>44</v>
      </c>
      <c r="O5337" t="s">
        <v>63</v>
      </c>
      <c r="P5337" t="s">
        <v>56</v>
      </c>
      <c r="Q5337" t="s">
        <v>57</v>
      </c>
      <c r="R5337">
        <v>18385</v>
      </c>
      <c r="S5337">
        <v>275848.53999999998</v>
      </c>
      <c r="T5337">
        <v>377912.49979999999</v>
      </c>
      <c r="U5337">
        <v>102063.95980000001</v>
      </c>
      <c r="AX5337" t="s">
        <v>32</v>
      </c>
      <c r="AY5337">
        <v>2019</v>
      </c>
      <c r="AZ5337">
        <v>2</v>
      </c>
      <c r="BA5337" t="s">
        <v>38</v>
      </c>
      <c r="BB5337" t="s">
        <v>62</v>
      </c>
      <c r="BC5337" t="s">
        <v>44</v>
      </c>
      <c r="BD5337" t="s">
        <v>64</v>
      </c>
      <c r="BE5337" t="s">
        <v>46</v>
      </c>
      <c r="BF5337" t="s">
        <v>47</v>
      </c>
      <c r="BG5337">
        <v>12777</v>
      </c>
      <c r="BH5337">
        <v>15600.717000000002</v>
      </c>
      <c r="BI5337">
        <v>23401.075500000003</v>
      </c>
      <c r="BJ5337">
        <v>7800.3585000000003</v>
      </c>
    </row>
    <row r="5338" spans="11:62" x14ac:dyDescent="0.15">
      <c r="K5338">
        <v>2019</v>
      </c>
      <c r="L5338" t="s">
        <v>32</v>
      </c>
      <c r="M5338" t="s">
        <v>62</v>
      </c>
      <c r="N5338" t="s">
        <v>44</v>
      </c>
      <c r="O5338" t="s">
        <v>63</v>
      </c>
      <c r="P5338" t="s">
        <v>56</v>
      </c>
      <c r="Q5338" t="s">
        <v>58</v>
      </c>
      <c r="R5338">
        <v>18300</v>
      </c>
      <c r="S5338">
        <v>165505.20000000001</v>
      </c>
      <c r="T5338">
        <v>238327.48800000001</v>
      </c>
      <c r="U5338">
        <v>72822.288</v>
      </c>
      <c r="AX5338" t="s">
        <v>32</v>
      </c>
      <c r="AY5338">
        <v>2019</v>
      </c>
      <c r="AZ5338">
        <v>2</v>
      </c>
      <c r="BA5338" t="s">
        <v>38</v>
      </c>
      <c r="BB5338" t="s">
        <v>62</v>
      </c>
      <c r="BC5338" t="s">
        <v>44</v>
      </c>
      <c r="BD5338" t="s">
        <v>64</v>
      </c>
      <c r="BE5338" t="s">
        <v>46</v>
      </c>
      <c r="BF5338" t="s">
        <v>48</v>
      </c>
      <c r="BG5338">
        <v>8421</v>
      </c>
      <c r="BH5338">
        <v>31124.016</v>
      </c>
      <c r="BI5338">
        <v>44507.342879999997</v>
      </c>
      <c r="BJ5338">
        <v>13383.326879999997</v>
      </c>
    </row>
    <row r="5339" spans="11:62" x14ac:dyDescent="0.15">
      <c r="K5339">
        <v>2019</v>
      </c>
      <c r="L5339" t="s">
        <v>32</v>
      </c>
      <c r="M5339" t="s">
        <v>62</v>
      </c>
      <c r="N5339" t="s">
        <v>44</v>
      </c>
      <c r="O5339" t="s">
        <v>63</v>
      </c>
      <c r="P5339" t="s">
        <v>56</v>
      </c>
      <c r="Q5339" t="s">
        <v>59</v>
      </c>
      <c r="R5339">
        <v>13509</v>
      </c>
      <c r="S5339">
        <v>31124.736000000001</v>
      </c>
      <c r="T5339">
        <v>44197.125120000004</v>
      </c>
      <c r="U5339">
        <v>13072.389120000003</v>
      </c>
      <c r="AX5339" t="s">
        <v>32</v>
      </c>
      <c r="AY5339">
        <v>2019</v>
      </c>
      <c r="AZ5339">
        <v>2</v>
      </c>
      <c r="BA5339" t="s">
        <v>38</v>
      </c>
      <c r="BB5339" t="s">
        <v>62</v>
      </c>
      <c r="BC5339" t="s">
        <v>44</v>
      </c>
      <c r="BD5339" t="s">
        <v>64</v>
      </c>
      <c r="BE5339" t="s">
        <v>46</v>
      </c>
      <c r="BF5339" t="s">
        <v>49</v>
      </c>
      <c r="BG5339">
        <v>9473</v>
      </c>
      <c r="BH5339">
        <v>32141.888999999999</v>
      </c>
      <c r="BI5339">
        <v>39213.104579999999</v>
      </c>
      <c r="BJ5339">
        <v>7071.21558</v>
      </c>
    </row>
    <row r="5340" spans="11:62" x14ac:dyDescent="0.15">
      <c r="K5340">
        <v>2019</v>
      </c>
      <c r="L5340" t="s">
        <v>32</v>
      </c>
      <c r="M5340" t="s">
        <v>62</v>
      </c>
      <c r="N5340" t="s">
        <v>44</v>
      </c>
      <c r="O5340" t="s">
        <v>64</v>
      </c>
      <c r="P5340" t="s">
        <v>46</v>
      </c>
      <c r="Q5340" t="s">
        <v>47</v>
      </c>
      <c r="R5340">
        <v>12777</v>
      </c>
      <c r="S5340">
        <v>15600.717000000002</v>
      </c>
      <c r="T5340">
        <v>23401.075500000003</v>
      </c>
      <c r="U5340">
        <v>7800.3585000000003</v>
      </c>
      <c r="AX5340" t="s">
        <v>32</v>
      </c>
      <c r="AY5340">
        <v>2019</v>
      </c>
      <c r="AZ5340">
        <v>2</v>
      </c>
      <c r="BA5340" t="s">
        <v>38</v>
      </c>
      <c r="BB5340" t="s">
        <v>62</v>
      </c>
      <c r="BC5340" t="s">
        <v>44</v>
      </c>
      <c r="BD5340" t="s">
        <v>64</v>
      </c>
      <c r="BE5340" t="s">
        <v>46</v>
      </c>
      <c r="BF5340" t="s">
        <v>50</v>
      </c>
      <c r="BG5340">
        <v>5893</v>
      </c>
      <c r="BH5340">
        <v>32352.57</v>
      </c>
      <c r="BI5340">
        <v>44646.546600000001</v>
      </c>
      <c r="BJ5340">
        <v>12293.976600000002</v>
      </c>
    </row>
    <row r="5341" spans="11:62" x14ac:dyDescent="0.15">
      <c r="K5341">
        <v>2019</v>
      </c>
      <c r="L5341" t="s">
        <v>32</v>
      </c>
      <c r="M5341" t="s">
        <v>62</v>
      </c>
      <c r="N5341" t="s">
        <v>44</v>
      </c>
      <c r="O5341" t="s">
        <v>64</v>
      </c>
      <c r="P5341" t="s">
        <v>46</v>
      </c>
      <c r="Q5341" t="s">
        <v>48</v>
      </c>
      <c r="R5341">
        <v>8421</v>
      </c>
      <c r="S5341">
        <v>31124.016</v>
      </c>
      <c r="T5341">
        <v>44507.342879999997</v>
      </c>
      <c r="U5341">
        <v>13383.326879999997</v>
      </c>
      <c r="AX5341" t="s">
        <v>32</v>
      </c>
      <c r="AY5341">
        <v>2019</v>
      </c>
      <c r="AZ5341">
        <v>2</v>
      </c>
      <c r="BA5341" t="s">
        <v>38</v>
      </c>
      <c r="BB5341" t="s">
        <v>62</v>
      </c>
      <c r="BC5341" t="s">
        <v>44</v>
      </c>
      <c r="BD5341" t="s">
        <v>64</v>
      </c>
      <c r="BE5341" t="s">
        <v>51</v>
      </c>
      <c r="BF5341" t="s">
        <v>52</v>
      </c>
      <c r="BG5341">
        <v>9534</v>
      </c>
      <c r="BH5341">
        <v>56994.252000000008</v>
      </c>
      <c r="BI5341">
        <v>71812.757520000014</v>
      </c>
      <c r="BJ5341">
        <v>14818.505520000006</v>
      </c>
    </row>
    <row r="5342" spans="11:62" x14ac:dyDescent="0.15">
      <c r="K5342">
        <v>2019</v>
      </c>
      <c r="L5342" t="s">
        <v>32</v>
      </c>
      <c r="M5342" t="s">
        <v>62</v>
      </c>
      <c r="N5342" t="s">
        <v>44</v>
      </c>
      <c r="O5342" t="s">
        <v>64</v>
      </c>
      <c r="P5342" t="s">
        <v>46</v>
      </c>
      <c r="Q5342" t="s">
        <v>49</v>
      </c>
      <c r="R5342">
        <v>9473</v>
      </c>
      <c r="S5342">
        <v>32141.888999999999</v>
      </c>
      <c r="T5342">
        <v>39213.104579999999</v>
      </c>
      <c r="U5342">
        <v>7071.21558</v>
      </c>
      <c r="AX5342" t="s">
        <v>32</v>
      </c>
      <c r="AY5342">
        <v>2019</v>
      </c>
      <c r="AZ5342">
        <v>2</v>
      </c>
      <c r="BA5342" t="s">
        <v>38</v>
      </c>
      <c r="BB5342" t="s">
        <v>62</v>
      </c>
      <c r="BC5342" t="s">
        <v>44</v>
      </c>
      <c r="BD5342" t="s">
        <v>64</v>
      </c>
      <c r="BE5342" t="s">
        <v>51</v>
      </c>
      <c r="BF5342" t="s">
        <v>53</v>
      </c>
      <c r="BG5342">
        <v>12559</v>
      </c>
      <c r="BH5342">
        <v>106751.5</v>
      </c>
      <c r="BI5342">
        <v>140911.98000000001</v>
      </c>
      <c r="BJ5342">
        <v>34160.48000000001</v>
      </c>
    </row>
    <row r="5343" spans="11:62" x14ac:dyDescent="0.15">
      <c r="K5343">
        <v>2019</v>
      </c>
      <c r="L5343" t="s">
        <v>32</v>
      </c>
      <c r="M5343" t="s">
        <v>62</v>
      </c>
      <c r="N5343" t="s">
        <v>44</v>
      </c>
      <c r="O5343" t="s">
        <v>64</v>
      </c>
      <c r="P5343" t="s">
        <v>46</v>
      </c>
      <c r="Q5343" t="s">
        <v>50</v>
      </c>
      <c r="R5343">
        <v>5893</v>
      </c>
      <c r="S5343">
        <v>32352.57</v>
      </c>
      <c r="T5343">
        <v>44646.546600000001</v>
      </c>
      <c r="U5343">
        <v>12293.976600000002</v>
      </c>
      <c r="AX5343" t="s">
        <v>32</v>
      </c>
      <c r="AY5343">
        <v>2019</v>
      </c>
      <c r="AZ5343">
        <v>2</v>
      </c>
      <c r="BA5343" t="s">
        <v>38</v>
      </c>
      <c r="BB5343" t="s">
        <v>62</v>
      </c>
      <c r="BC5343" t="s">
        <v>44</v>
      </c>
      <c r="BD5343" t="s">
        <v>64</v>
      </c>
      <c r="BE5343" t="s">
        <v>51</v>
      </c>
      <c r="BF5343" t="s">
        <v>54</v>
      </c>
      <c r="BG5343">
        <v>5351</v>
      </c>
      <c r="BH5343">
        <v>11986.24</v>
      </c>
      <c r="BI5343">
        <v>16541.011199999997</v>
      </c>
      <c r="BJ5343">
        <v>4554.7711999999974</v>
      </c>
    </row>
    <row r="5344" spans="11:62" x14ac:dyDescent="0.15">
      <c r="K5344">
        <v>2019</v>
      </c>
      <c r="L5344" t="s">
        <v>32</v>
      </c>
      <c r="M5344" t="s">
        <v>62</v>
      </c>
      <c r="N5344" t="s">
        <v>44</v>
      </c>
      <c r="O5344" t="s">
        <v>64</v>
      </c>
      <c r="P5344" t="s">
        <v>51</v>
      </c>
      <c r="Q5344" t="s">
        <v>52</v>
      </c>
      <c r="R5344">
        <v>9534</v>
      </c>
      <c r="S5344">
        <v>56994.252000000008</v>
      </c>
      <c r="T5344">
        <v>71812.757520000014</v>
      </c>
      <c r="U5344">
        <v>14818.505520000006</v>
      </c>
      <c r="AX5344" t="s">
        <v>32</v>
      </c>
      <c r="AY5344">
        <v>2019</v>
      </c>
      <c r="AZ5344">
        <v>2</v>
      </c>
      <c r="BA5344" t="s">
        <v>38</v>
      </c>
      <c r="BB5344" t="s">
        <v>62</v>
      </c>
      <c r="BC5344" t="s">
        <v>44</v>
      </c>
      <c r="BD5344" t="s">
        <v>64</v>
      </c>
      <c r="BE5344" t="s">
        <v>51</v>
      </c>
      <c r="BF5344" t="s">
        <v>55</v>
      </c>
      <c r="BG5344">
        <v>13903</v>
      </c>
      <c r="BH5344">
        <v>78079.247999999992</v>
      </c>
      <c r="BI5344">
        <v>117118.87199999999</v>
      </c>
      <c r="BJ5344">
        <v>39039.623999999996</v>
      </c>
    </row>
    <row r="5345" spans="11:62" x14ac:dyDescent="0.15">
      <c r="K5345">
        <v>2019</v>
      </c>
      <c r="L5345" t="s">
        <v>32</v>
      </c>
      <c r="M5345" t="s">
        <v>62</v>
      </c>
      <c r="N5345" t="s">
        <v>44</v>
      </c>
      <c r="O5345" t="s">
        <v>64</v>
      </c>
      <c r="P5345" t="s">
        <v>51</v>
      </c>
      <c r="Q5345" t="s">
        <v>53</v>
      </c>
      <c r="R5345">
        <v>12559</v>
      </c>
      <c r="S5345">
        <v>106751.5</v>
      </c>
      <c r="T5345">
        <v>140911.98000000001</v>
      </c>
      <c r="U5345">
        <v>34160.48000000001</v>
      </c>
      <c r="AX5345" t="s">
        <v>32</v>
      </c>
      <c r="AY5345">
        <v>2019</v>
      </c>
      <c r="AZ5345">
        <v>2</v>
      </c>
      <c r="BA5345" t="s">
        <v>38</v>
      </c>
      <c r="BB5345" t="s">
        <v>62</v>
      </c>
      <c r="BC5345" t="s">
        <v>44</v>
      </c>
      <c r="BD5345" t="s">
        <v>64</v>
      </c>
      <c r="BE5345" t="s">
        <v>56</v>
      </c>
      <c r="BF5345" t="s">
        <v>57</v>
      </c>
      <c r="BG5345">
        <v>6328</v>
      </c>
      <c r="BH5345">
        <v>93413.936000000002</v>
      </c>
      <c r="BI5345">
        <v>116767.42</v>
      </c>
      <c r="BJ5345">
        <v>23353.483999999997</v>
      </c>
    </row>
    <row r="5346" spans="11:62" x14ac:dyDescent="0.15">
      <c r="K5346">
        <v>2019</v>
      </c>
      <c r="L5346" t="s">
        <v>32</v>
      </c>
      <c r="M5346" t="s">
        <v>62</v>
      </c>
      <c r="N5346" t="s">
        <v>44</v>
      </c>
      <c r="O5346" t="s">
        <v>64</v>
      </c>
      <c r="P5346" t="s">
        <v>51</v>
      </c>
      <c r="Q5346" t="s">
        <v>54</v>
      </c>
      <c r="R5346">
        <v>5351</v>
      </c>
      <c r="S5346">
        <v>11986.24</v>
      </c>
      <c r="T5346">
        <v>16541.011199999997</v>
      </c>
      <c r="U5346">
        <v>4554.7711999999974</v>
      </c>
      <c r="AX5346" t="s">
        <v>32</v>
      </c>
      <c r="AY5346">
        <v>2019</v>
      </c>
      <c r="AZ5346">
        <v>2</v>
      </c>
      <c r="BA5346" t="s">
        <v>38</v>
      </c>
      <c r="BB5346" t="s">
        <v>62</v>
      </c>
      <c r="BC5346" t="s">
        <v>44</v>
      </c>
      <c r="BD5346" t="s">
        <v>64</v>
      </c>
      <c r="BE5346" t="s">
        <v>56</v>
      </c>
      <c r="BF5346" t="s">
        <v>58</v>
      </c>
      <c r="BG5346">
        <v>10742</v>
      </c>
      <c r="BH5346">
        <v>90619.511999999988</v>
      </c>
      <c r="BI5346">
        <v>112368.19487999998</v>
      </c>
      <c r="BJ5346">
        <v>21748.682879999993</v>
      </c>
    </row>
    <row r="5347" spans="11:62" x14ac:dyDescent="0.15">
      <c r="K5347">
        <v>2019</v>
      </c>
      <c r="L5347" t="s">
        <v>32</v>
      </c>
      <c r="M5347" t="s">
        <v>62</v>
      </c>
      <c r="N5347" t="s">
        <v>44</v>
      </c>
      <c r="O5347" t="s">
        <v>64</v>
      </c>
      <c r="P5347" t="s">
        <v>51</v>
      </c>
      <c r="Q5347" t="s">
        <v>55</v>
      </c>
      <c r="R5347">
        <v>13903</v>
      </c>
      <c r="S5347">
        <v>78079.247999999992</v>
      </c>
      <c r="T5347">
        <v>117118.87199999999</v>
      </c>
      <c r="U5347">
        <v>39039.623999999996</v>
      </c>
      <c r="AX5347" t="s">
        <v>32</v>
      </c>
      <c r="AY5347">
        <v>2019</v>
      </c>
      <c r="AZ5347">
        <v>2</v>
      </c>
      <c r="BA5347" t="s">
        <v>38</v>
      </c>
      <c r="BB5347" t="s">
        <v>62</v>
      </c>
      <c r="BC5347" t="s">
        <v>44</v>
      </c>
      <c r="BD5347" t="s">
        <v>64</v>
      </c>
      <c r="BE5347" t="s">
        <v>56</v>
      </c>
      <c r="BF5347" t="s">
        <v>59</v>
      </c>
      <c r="BG5347">
        <v>16817</v>
      </c>
      <c r="BH5347">
        <v>38140.955999999998</v>
      </c>
      <c r="BI5347">
        <v>51490.290599999993</v>
      </c>
      <c r="BJ5347">
        <v>13349.334599999995</v>
      </c>
    </row>
    <row r="5348" spans="11:62" x14ac:dyDescent="0.15">
      <c r="K5348">
        <v>2019</v>
      </c>
      <c r="L5348" t="s">
        <v>32</v>
      </c>
      <c r="M5348" t="s">
        <v>62</v>
      </c>
      <c r="N5348" t="s">
        <v>44</v>
      </c>
      <c r="O5348" t="s">
        <v>64</v>
      </c>
      <c r="P5348" t="s">
        <v>56</v>
      </c>
      <c r="Q5348" t="s">
        <v>57</v>
      </c>
      <c r="R5348">
        <v>6328</v>
      </c>
      <c r="S5348">
        <v>93413.936000000002</v>
      </c>
      <c r="T5348">
        <v>116767.42</v>
      </c>
      <c r="U5348">
        <v>23353.483999999997</v>
      </c>
      <c r="AX5348" t="s">
        <v>32</v>
      </c>
      <c r="AY5348">
        <v>2019</v>
      </c>
      <c r="AZ5348">
        <v>2</v>
      </c>
      <c r="BA5348" t="s">
        <v>38</v>
      </c>
      <c r="BB5348" t="s">
        <v>62</v>
      </c>
      <c r="BC5348" t="s">
        <v>44</v>
      </c>
      <c r="BD5348" t="s">
        <v>65</v>
      </c>
      <c r="BE5348" t="s">
        <v>46</v>
      </c>
      <c r="BF5348" t="s">
        <v>47</v>
      </c>
      <c r="BG5348">
        <v>12042</v>
      </c>
      <c r="BH5348">
        <v>17220.060000000001</v>
      </c>
      <c r="BI5348">
        <v>24280.284599999999</v>
      </c>
      <c r="BJ5348">
        <v>7060.2245999999977</v>
      </c>
    </row>
    <row r="5349" spans="11:62" x14ac:dyDescent="0.15">
      <c r="K5349">
        <v>2019</v>
      </c>
      <c r="L5349" t="s">
        <v>32</v>
      </c>
      <c r="M5349" t="s">
        <v>62</v>
      </c>
      <c r="N5349" t="s">
        <v>44</v>
      </c>
      <c r="O5349" t="s">
        <v>64</v>
      </c>
      <c r="P5349" t="s">
        <v>56</v>
      </c>
      <c r="Q5349" t="s">
        <v>58</v>
      </c>
      <c r="R5349">
        <v>10742</v>
      </c>
      <c r="S5349">
        <v>90619.511999999988</v>
      </c>
      <c r="T5349">
        <v>112368.19487999998</v>
      </c>
      <c r="U5349">
        <v>21748.682879999993</v>
      </c>
      <c r="AX5349" t="s">
        <v>32</v>
      </c>
      <c r="AY5349">
        <v>2019</v>
      </c>
      <c r="AZ5349">
        <v>2</v>
      </c>
      <c r="BA5349" t="s">
        <v>38</v>
      </c>
      <c r="BB5349" t="s">
        <v>62</v>
      </c>
      <c r="BC5349" t="s">
        <v>44</v>
      </c>
      <c r="BD5349" t="s">
        <v>65</v>
      </c>
      <c r="BE5349" t="s">
        <v>46</v>
      </c>
      <c r="BF5349" t="s">
        <v>48</v>
      </c>
      <c r="BG5349">
        <v>12134</v>
      </c>
      <c r="BH5349">
        <v>44046.42</v>
      </c>
      <c r="BI5349">
        <v>59022.202799999992</v>
      </c>
      <c r="BJ5349">
        <v>14975.782799999994</v>
      </c>
    </row>
    <row r="5350" spans="11:62" x14ac:dyDescent="0.15">
      <c r="K5350">
        <v>2019</v>
      </c>
      <c r="L5350" t="s">
        <v>32</v>
      </c>
      <c r="M5350" t="s">
        <v>62</v>
      </c>
      <c r="N5350" t="s">
        <v>44</v>
      </c>
      <c r="O5350" t="s">
        <v>64</v>
      </c>
      <c r="P5350" t="s">
        <v>56</v>
      </c>
      <c r="Q5350" t="s">
        <v>59</v>
      </c>
      <c r="R5350">
        <v>16817</v>
      </c>
      <c r="S5350">
        <v>38140.955999999998</v>
      </c>
      <c r="T5350">
        <v>51490.290599999993</v>
      </c>
      <c r="U5350">
        <v>13349.334599999995</v>
      </c>
      <c r="AX5350" t="s">
        <v>32</v>
      </c>
      <c r="AY5350">
        <v>2019</v>
      </c>
      <c r="AZ5350">
        <v>2</v>
      </c>
      <c r="BA5350" t="s">
        <v>38</v>
      </c>
      <c r="BB5350" t="s">
        <v>62</v>
      </c>
      <c r="BC5350" t="s">
        <v>44</v>
      </c>
      <c r="BD5350" t="s">
        <v>65</v>
      </c>
      <c r="BE5350" t="s">
        <v>46</v>
      </c>
      <c r="BF5350" t="s">
        <v>49</v>
      </c>
      <c r="BG5350">
        <v>5464</v>
      </c>
      <c r="BH5350">
        <v>19965.456000000002</v>
      </c>
      <c r="BI5350">
        <v>28350.947520000002</v>
      </c>
      <c r="BJ5350">
        <v>8385.4915199999996</v>
      </c>
    </row>
    <row r="5351" spans="11:62" x14ac:dyDescent="0.15">
      <c r="K5351">
        <v>2019</v>
      </c>
      <c r="L5351" t="s">
        <v>32</v>
      </c>
      <c r="M5351" t="s">
        <v>62</v>
      </c>
      <c r="N5351" t="s">
        <v>44</v>
      </c>
      <c r="O5351" t="s">
        <v>65</v>
      </c>
      <c r="P5351" t="s">
        <v>46</v>
      </c>
      <c r="Q5351" t="s">
        <v>47</v>
      </c>
      <c r="R5351">
        <v>12042</v>
      </c>
      <c r="S5351">
        <v>17220.060000000001</v>
      </c>
      <c r="T5351">
        <v>24280.284599999999</v>
      </c>
      <c r="U5351">
        <v>7060.2245999999977</v>
      </c>
      <c r="AX5351" t="s">
        <v>32</v>
      </c>
      <c r="AY5351">
        <v>2019</v>
      </c>
      <c r="AZ5351">
        <v>2</v>
      </c>
      <c r="BA5351" t="s">
        <v>38</v>
      </c>
      <c r="BB5351" t="s">
        <v>62</v>
      </c>
      <c r="BC5351" t="s">
        <v>44</v>
      </c>
      <c r="BD5351" t="s">
        <v>65</v>
      </c>
      <c r="BE5351" t="s">
        <v>46</v>
      </c>
      <c r="BF5351" t="s">
        <v>50</v>
      </c>
      <c r="BG5351">
        <v>18589</v>
      </c>
      <c r="BH5351">
        <v>93688.56</v>
      </c>
      <c r="BI5351">
        <v>130227.0984</v>
      </c>
      <c r="BJ5351">
        <v>36538.538400000005</v>
      </c>
    </row>
    <row r="5352" spans="11:62" x14ac:dyDescent="0.15">
      <c r="K5352">
        <v>2019</v>
      </c>
      <c r="L5352" t="s">
        <v>32</v>
      </c>
      <c r="M5352" t="s">
        <v>62</v>
      </c>
      <c r="N5352" t="s">
        <v>44</v>
      </c>
      <c r="O5352" t="s">
        <v>65</v>
      </c>
      <c r="P5352" t="s">
        <v>46</v>
      </c>
      <c r="Q5352" t="s">
        <v>48</v>
      </c>
      <c r="R5352">
        <v>12134</v>
      </c>
      <c r="S5352">
        <v>44046.42</v>
      </c>
      <c r="T5352">
        <v>59022.202799999992</v>
      </c>
      <c r="U5352">
        <v>14975.782799999994</v>
      </c>
      <c r="AX5352" t="s">
        <v>32</v>
      </c>
      <c r="AY5352">
        <v>2019</v>
      </c>
      <c r="AZ5352">
        <v>2</v>
      </c>
      <c r="BA5352" t="s">
        <v>38</v>
      </c>
      <c r="BB5352" t="s">
        <v>62</v>
      </c>
      <c r="BC5352" t="s">
        <v>44</v>
      </c>
      <c r="BD5352" t="s">
        <v>65</v>
      </c>
      <c r="BE5352" t="s">
        <v>51</v>
      </c>
      <c r="BF5352" t="s">
        <v>52</v>
      </c>
      <c r="BG5352">
        <v>17571</v>
      </c>
      <c r="BH5352">
        <v>96429.648000000001</v>
      </c>
      <c r="BI5352">
        <v>135001.50719999999</v>
      </c>
      <c r="BJ5352">
        <v>38571.859199999992</v>
      </c>
    </row>
    <row r="5353" spans="11:62" x14ac:dyDescent="0.15">
      <c r="K5353">
        <v>2019</v>
      </c>
      <c r="L5353" t="s">
        <v>32</v>
      </c>
      <c r="M5353" t="s">
        <v>62</v>
      </c>
      <c r="N5353" t="s">
        <v>44</v>
      </c>
      <c r="O5353" t="s">
        <v>65</v>
      </c>
      <c r="P5353" t="s">
        <v>46</v>
      </c>
      <c r="Q5353" t="s">
        <v>49</v>
      </c>
      <c r="R5353">
        <v>5464</v>
      </c>
      <c r="S5353">
        <v>19965.456000000002</v>
      </c>
      <c r="T5353">
        <v>28350.947520000002</v>
      </c>
      <c r="U5353">
        <v>8385.4915199999996</v>
      </c>
      <c r="AX5353" t="s">
        <v>32</v>
      </c>
      <c r="AY5353">
        <v>2019</v>
      </c>
      <c r="AZ5353">
        <v>2</v>
      </c>
      <c r="BA5353" t="s">
        <v>38</v>
      </c>
      <c r="BB5353" t="s">
        <v>62</v>
      </c>
      <c r="BC5353" t="s">
        <v>44</v>
      </c>
      <c r="BD5353" t="s">
        <v>65</v>
      </c>
      <c r="BE5353" t="s">
        <v>51</v>
      </c>
      <c r="BF5353" t="s">
        <v>53</v>
      </c>
      <c r="BG5353">
        <v>6312</v>
      </c>
      <c r="BH5353">
        <v>51076.703999999998</v>
      </c>
      <c r="BI5353">
        <v>73039.686719999998</v>
      </c>
      <c r="BJ5353">
        <v>21962.98272</v>
      </c>
    </row>
    <row r="5354" spans="11:62" x14ac:dyDescent="0.15">
      <c r="K5354">
        <v>2019</v>
      </c>
      <c r="L5354" t="s">
        <v>32</v>
      </c>
      <c r="M5354" t="s">
        <v>62</v>
      </c>
      <c r="N5354" t="s">
        <v>44</v>
      </c>
      <c r="O5354" t="s">
        <v>65</v>
      </c>
      <c r="P5354" t="s">
        <v>46</v>
      </c>
      <c r="Q5354" t="s">
        <v>50</v>
      </c>
      <c r="R5354">
        <v>18589</v>
      </c>
      <c r="S5354">
        <v>93688.56</v>
      </c>
      <c r="T5354">
        <v>130227.0984</v>
      </c>
      <c r="U5354">
        <v>36538.538400000005</v>
      </c>
      <c r="AX5354" t="s">
        <v>32</v>
      </c>
      <c r="AY5354">
        <v>2019</v>
      </c>
      <c r="AZ5354">
        <v>2</v>
      </c>
      <c r="BA5354" t="s">
        <v>38</v>
      </c>
      <c r="BB5354" t="s">
        <v>62</v>
      </c>
      <c r="BC5354" t="s">
        <v>44</v>
      </c>
      <c r="BD5354" t="s">
        <v>65</v>
      </c>
      <c r="BE5354" t="s">
        <v>51</v>
      </c>
      <c r="BF5354" t="s">
        <v>54</v>
      </c>
      <c r="BG5354">
        <v>19102</v>
      </c>
      <c r="BH5354">
        <v>47372.959999999999</v>
      </c>
      <c r="BI5354">
        <v>65848.414399999994</v>
      </c>
      <c r="BJ5354">
        <v>18475.454399999995</v>
      </c>
    </row>
    <row r="5355" spans="11:62" x14ac:dyDescent="0.15">
      <c r="K5355">
        <v>2019</v>
      </c>
      <c r="L5355" t="s">
        <v>32</v>
      </c>
      <c r="M5355" t="s">
        <v>62</v>
      </c>
      <c r="N5355" t="s">
        <v>44</v>
      </c>
      <c r="O5355" t="s">
        <v>65</v>
      </c>
      <c r="P5355" t="s">
        <v>51</v>
      </c>
      <c r="Q5355" t="s">
        <v>52</v>
      </c>
      <c r="R5355">
        <v>17571</v>
      </c>
      <c r="S5355">
        <v>96429.648000000001</v>
      </c>
      <c r="T5355">
        <v>135001.50719999999</v>
      </c>
      <c r="U5355">
        <v>38571.859199999992</v>
      </c>
      <c r="AX5355" t="s">
        <v>32</v>
      </c>
      <c r="AY5355">
        <v>2019</v>
      </c>
      <c r="AZ5355">
        <v>2</v>
      </c>
      <c r="BA5355" t="s">
        <v>38</v>
      </c>
      <c r="BB5355" t="s">
        <v>62</v>
      </c>
      <c r="BC5355" t="s">
        <v>44</v>
      </c>
      <c r="BD5355" t="s">
        <v>65</v>
      </c>
      <c r="BE5355" t="s">
        <v>51</v>
      </c>
      <c r="BF5355" t="s">
        <v>55</v>
      </c>
      <c r="BG5355">
        <v>8499</v>
      </c>
      <c r="BH5355">
        <v>50178.095999999998</v>
      </c>
      <c r="BI5355">
        <v>68743.991519999996</v>
      </c>
      <c r="BJ5355">
        <v>18565.895519999998</v>
      </c>
    </row>
    <row r="5356" spans="11:62" x14ac:dyDescent="0.15">
      <c r="K5356">
        <v>2019</v>
      </c>
      <c r="L5356" t="s">
        <v>32</v>
      </c>
      <c r="M5356" t="s">
        <v>62</v>
      </c>
      <c r="N5356" t="s">
        <v>44</v>
      </c>
      <c r="O5356" t="s">
        <v>65</v>
      </c>
      <c r="P5356" t="s">
        <v>51</v>
      </c>
      <c r="Q5356" t="s">
        <v>53</v>
      </c>
      <c r="R5356">
        <v>6312</v>
      </c>
      <c r="S5356">
        <v>51076.703999999998</v>
      </c>
      <c r="T5356">
        <v>73039.686719999998</v>
      </c>
      <c r="U5356">
        <v>21962.98272</v>
      </c>
      <c r="AX5356" t="s">
        <v>32</v>
      </c>
      <c r="AY5356">
        <v>2019</v>
      </c>
      <c r="AZ5356">
        <v>2</v>
      </c>
      <c r="BA5356" t="s">
        <v>38</v>
      </c>
      <c r="BB5356" t="s">
        <v>62</v>
      </c>
      <c r="BC5356" t="s">
        <v>44</v>
      </c>
      <c r="BD5356" t="s">
        <v>65</v>
      </c>
      <c r="BE5356" t="s">
        <v>56</v>
      </c>
      <c r="BF5356" t="s">
        <v>57</v>
      </c>
      <c r="BG5356">
        <v>13055</v>
      </c>
      <c r="BH5356">
        <v>178501.01500000001</v>
      </c>
      <c r="BI5356">
        <v>257041.46160000004</v>
      </c>
      <c r="BJ5356">
        <v>78540.446600000025</v>
      </c>
    </row>
    <row r="5357" spans="11:62" x14ac:dyDescent="0.15">
      <c r="K5357">
        <v>2019</v>
      </c>
      <c r="L5357" t="s">
        <v>32</v>
      </c>
      <c r="M5357" t="s">
        <v>62</v>
      </c>
      <c r="N5357" t="s">
        <v>44</v>
      </c>
      <c r="O5357" t="s">
        <v>65</v>
      </c>
      <c r="P5357" t="s">
        <v>51</v>
      </c>
      <c r="Q5357" t="s">
        <v>54</v>
      </c>
      <c r="R5357">
        <v>19102</v>
      </c>
      <c r="S5357">
        <v>47372.959999999999</v>
      </c>
      <c r="T5357">
        <v>65848.414399999994</v>
      </c>
      <c r="U5357">
        <v>18475.454399999995</v>
      </c>
      <c r="AX5357" t="s">
        <v>32</v>
      </c>
      <c r="AY5357">
        <v>2019</v>
      </c>
      <c r="AZ5357">
        <v>2</v>
      </c>
      <c r="BA5357" t="s">
        <v>38</v>
      </c>
      <c r="BB5357" t="s">
        <v>62</v>
      </c>
      <c r="BC5357" t="s">
        <v>44</v>
      </c>
      <c r="BD5357" t="s">
        <v>65</v>
      </c>
      <c r="BE5357" t="s">
        <v>56</v>
      </c>
      <c r="BF5357" t="s">
        <v>58</v>
      </c>
      <c r="BG5357">
        <v>7556</v>
      </c>
      <c r="BH5357">
        <v>66613.695999999996</v>
      </c>
      <c r="BI5357">
        <v>80602.572159999996</v>
      </c>
      <c r="BJ5357">
        <v>13988.87616</v>
      </c>
    </row>
    <row r="5358" spans="11:62" x14ac:dyDescent="0.15">
      <c r="K5358">
        <v>2019</v>
      </c>
      <c r="L5358" t="s">
        <v>32</v>
      </c>
      <c r="M5358" t="s">
        <v>62</v>
      </c>
      <c r="N5358" t="s">
        <v>44</v>
      </c>
      <c r="O5358" t="s">
        <v>65</v>
      </c>
      <c r="P5358" t="s">
        <v>51</v>
      </c>
      <c r="Q5358" t="s">
        <v>55</v>
      </c>
      <c r="R5358">
        <v>8499</v>
      </c>
      <c r="S5358">
        <v>50178.095999999998</v>
      </c>
      <c r="T5358">
        <v>68743.991519999996</v>
      </c>
      <c r="U5358">
        <v>18565.895519999998</v>
      </c>
      <c r="AX5358" t="s">
        <v>32</v>
      </c>
      <c r="AY5358">
        <v>2019</v>
      </c>
      <c r="AZ5358">
        <v>2</v>
      </c>
      <c r="BA5358" t="s">
        <v>38</v>
      </c>
      <c r="BB5358" t="s">
        <v>62</v>
      </c>
      <c r="BC5358" t="s">
        <v>44</v>
      </c>
      <c r="BD5358" t="s">
        <v>65</v>
      </c>
      <c r="BE5358" t="s">
        <v>56</v>
      </c>
      <c r="BF5358" t="s">
        <v>59</v>
      </c>
      <c r="BG5358">
        <v>17444</v>
      </c>
      <c r="BH5358">
        <v>34853.112000000001</v>
      </c>
      <c r="BI5358">
        <v>42869.327760000007</v>
      </c>
      <c r="BJ5358">
        <v>8016.2157600000064</v>
      </c>
    </row>
    <row r="5359" spans="11:62" x14ac:dyDescent="0.15">
      <c r="K5359">
        <v>2019</v>
      </c>
      <c r="L5359" t="s">
        <v>32</v>
      </c>
      <c r="M5359" t="s">
        <v>62</v>
      </c>
      <c r="N5359" t="s">
        <v>44</v>
      </c>
      <c r="O5359" t="s">
        <v>65</v>
      </c>
      <c r="P5359" t="s">
        <v>56</v>
      </c>
      <c r="Q5359" t="s">
        <v>57</v>
      </c>
      <c r="R5359">
        <v>13055</v>
      </c>
      <c r="S5359">
        <v>178501.01500000001</v>
      </c>
      <c r="T5359">
        <v>257041.46160000004</v>
      </c>
      <c r="U5359">
        <v>78540.446600000025</v>
      </c>
      <c r="AX5359" t="s">
        <v>32</v>
      </c>
      <c r="AY5359">
        <v>2019</v>
      </c>
      <c r="AZ5359">
        <v>2</v>
      </c>
      <c r="BA5359" t="s">
        <v>38</v>
      </c>
      <c r="BB5359" t="s">
        <v>62</v>
      </c>
      <c r="BC5359" t="s">
        <v>44</v>
      </c>
      <c r="BD5359" t="s">
        <v>66</v>
      </c>
      <c r="BE5359" t="s">
        <v>46</v>
      </c>
      <c r="BF5359" t="s">
        <v>47</v>
      </c>
      <c r="BG5359">
        <v>9369</v>
      </c>
      <c r="BH5359">
        <v>11336.490000000002</v>
      </c>
      <c r="BI5359">
        <v>14057.247600000002</v>
      </c>
      <c r="BJ5359">
        <v>2720.7576000000008</v>
      </c>
    </row>
    <row r="5360" spans="11:62" x14ac:dyDescent="0.15">
      <c r="K5360">
        <v>2019</v>
      </c>
      <c r="L5360" t="s">
        <v>32</v>
      </c>
      <c r="M5360" t="s">
        <v>62</v>
      </c>
      <c r="N5360" t="s">
        <v>44</v>
      </c>
      <c r="O5360" t="s">
        <v>65</v>
      </c>
      <c r="P5360" t="s">
        <v>56</v>
      </c>
      <c r="Q5360" t="s">
        <v>58</v>
      </c>
      <c r="R5360">
        <v>7556</v>
      </c>
      <c r="S5360">
        <v>66613.695999999996</v>
      </c>
      <c r="T5360">
        <v>80602.572159999996</v>
      </c>
      <c r="U5360">
        <v>13988.87616</v>
      </c>
      <c r="AX5360" t="s">
        <v>32</v>
      </c>
      <c r="AY5360">
        <v>2019</v>
      </c>
      <c r="AZ5360">
        <v>2</v>
      </c>
      <c r="BA5360" t="s">
        <v>38</v>
      </c>
      <c r="BB5360" t="s">
        <v>62</v>
      </c>
      <c r="BC5360" t="s">
        <v>44</v>
      </c>
      <c r="BD5360" t="s">
        <v>66</v>
      </c>
      <c r="BE5360" t="s">
        <v>46</v>
      </c>
      <c r="BF5360" t="s">
        <v>48</v>
      </c>
      <c r="BG5360">
        <v>6893</v>
      </c>
      <c r="BH5360">
        <v>25476.527999999998</v>
      </c>
      <c r="BI5360">
        <v>34902.843359999999</v>
      </c>
      <c r="BJ5360">
        <v>9426.3153600000005</v>
      </c>
    </row>
    <row r="5361" spans="11:62" x14ac:dyDescent="0.15">
      <c r="K5361">
        <v>2019</v>
      </c>
      <c r="L5361" t="s">
        <v>32</v>
      </c>
      <c r="M5361" t="s">
        <v>62</v>
      </c>
      <c r="N5361" t="s">
        <v>44</v>
      </c>
      <c r="O5361" t="s">
        <v>65</v>
      </c>
      <c r="P5361" t="s">
        <v>56</v>
      </c>
      <c r="Q5361" t="s">
        <v>59</v>
      </c>
      <c r="R5361">
        <v>17444</v>
      </c>
      <c r="S5361">
        <v>34853.112000000001</v>
      </c>
      <c r="T5361">
        <v>42869.327760000007</v>
      </c>
      <c r="U5361">
        <v>8016.2157600000064</v>
      </c>
      <c r="AX5361" t="s">
        <v>32</v>
      </c>
      <c r="AY5361">
        <v>2019</v>
      </c>
      <c r="AZ5361">
        <v>2</v>
      </c>
      <c r="BA5361" t="s">
        <v>38</v>
      </c>
      <c r="BB5361" t="s">
        <v>62</v>
      </c>
      <c r="BC5361" t="s">
        <v>44</v>
      </c>
      <c r="BD5361" t="s">
        <v>66</v>
      </c>
      <c r="BE5361" t="s">
        <v>46</v>
      </c>
      <c r="BF5361" t="s">
        <v>49</v>
      </c>
      <c r="BG5361">
        <v>12275</v>
      </c>
      <c r="BH5361">
        <v>42717</v>
      </c>
      <c r="BI5361">
        <v>51687.57</v>
      </c>
      <c r="BJ5361">
        <v>8970.57</v>
      </c>
    </row>
    <row r="5362" spans="11:62" x14ac:dyDescent="0.15">
      <c r="K5362">
        <v>2019</v>
      </c>
      <c r="L5362" t="s">
        <v>32</v>
      </c>
      <c r="M5362" t="s">
        <v>62</v>
      </c>
      <c r="N5362" t="s">
        <v>44</v>
      </c>
      <c r="O5362" t="s">
        <v>66</v>
      </c>
      <c r="P5362" t="s">
        <v>46</v>
      </c>
      <c r="Q5362" t="s">
        <v>47</v>
      </c>
      <c r="R5362">
        <v>9369</v>
      </c>
      <c r="S5362">
        <v>11336.490000000002</v>
      </c>
      <c r="T5362">
        <v>14057.247600000002</v>
      </c>
      <c r="U5362">
        <v>2720.7576000000008</v>
      </c>
      <c r="AX5362" t="s">
        <v>32</v>
      </c>
      <c r="AY5362">
        <v>2019</v>
      </c>
      <c r="AZ5362">
        <v>2</v>
      </c>
      <c r="BA5362" t="s">
        <v>38</v>
      </c>
      <c r="BB5362" t="s">
        <v>62</v>
      </c>
      <c r="BC5362" t="s">
        <v>44</v>
      </c>
      <c r="BD5362" t="s">
        <v>66</v>
      </c>
      <c r="BE5362" t="s">
        <v>46</v>
      </c>
      <c r="BF5362" t="s">
        <v>50</v>
      </c>
      <c r="BG5362">
        <v>16993</v>
      </c>
      <c r="BH5362">
        <v>92526.884999999995</v>
      </c>
      <c r="BI5362">
        <v>131388.17670000001</v>
      </c>
      <c r="BJ5362">
        <v>38861.291700000016</v>
      </c>
    </row>
    <row r="5363" spans="11:62" x14ac:dyDescent="0.15">
      <c r="K5363">
        <v>2019</v>
      </c>
      <c r="L5363" t="s">
        <v>32</v>
      </c>
      <c r="M5363" t="s">
        <v>62</v>
      </c>
      <c r="N5363" t="s">
        <v>44</v>
      </c>
      <c r="O5363" t="s">
        <v>66</v>
      </c>
      <c r="P5363" t="s">
        <v>46</v>
      </c>
      <c r="Q5363" t="s">
        <v>48</v>
      </c>
      <c r="R5363">
        <v>6893</v>
      </c>
      <c r="S5363">
        <v>25476.527999999998</v>
      </c>
      <c r="T5363">
        <v>34902.843359999999</v>
      </c>
      <c r="U5363">
        <v>9426.3153600000005</v>
      </c>
      <c r="AX5363" t="s">
        <v>32</v>
      </c>
      <c r="AY5363">
        <v>2019</v>
      </c>
      <c r="AZ5363">
        <v>2</v>
      </c>
      <c r="BA5363" t="s">
        <v>38</v>
      </c>
      <c r="BB5363" t="s">
        <v>62</v>
      </c>
      <c r="BC5363" t="s">
        <v>44</v>
      </c>
      <c r="BD5363" t="s">
        <v>66</v>
      </c>
      <c r="BE5363" t="s">
        <v>51</v>
      </c>
      <c r="BF5363" t="s">
        <v>52</v>
      </c>
      <c r="BG5363">
        <v>17935</v>
      </c>
      <c r="BH5363">
        <v>105457.8</v>
      </c>
      <c r="BI5363">
        <v>139204.296</v>
      </c>
      <c r="BJ5363">
        <v>33746.495999999999</v>
      </c>
    </row>
    <row r="5364" spans="11:62" x14ac:dyDescent="0.15">
      <c r="K5364">
        <v>2019</v>
      </c>
      <c r="L5364" t="s">
        <v>32</v>
      </c>
      <c r="M5364" t="s">
        <v>62</v>
      </c>
      <c r="N5364" t="s">
        <v>44</v>
      </c>
      <c r="O5364" t="s">
        <v>66</v>
      </c>
      <c r="P5364" t="s">
        <v>46</v>
      </c>
      <c r="Q5364" t="s">
        <v>49</v>
      </c>
      <c r="R5364">
        <v>12275</v>
      </c>
      <c r="S5364">
        <v>42717</v>
      </c>
      <c r="T5364">
        <v>51687.57</v>
      </c>
      <c r="U5364">
        <v>8970.57</v>
      </c>
      <c r="AX5364" t="s">
        <v>32</v>
      </c>
      <c r="AY5364">
        <v>2019</v>
      </c>
      <c r="AZ5364">
        <v>2</v>
      </c>
      <c r="BA5364" t="s">
        <v>38</v>
      </c>
      <c r="BB5364" t="s">
        <v>62</v>
      </c>
      <c r="BC5364" t="s">
        <v>44</v>
      </c>
      <c r="BD5364" t="s">
        <v>66</v>
      </c>
      <c r="BE5364" t="s">
        <v>51</v>
      </c>
      <c r="BF5364" t="s">
        <v>53</v>
      </c>
      <c r="BG5364">
        <v>7582</v>
      </c>
      <c r="BH5364">
        <v>64962.575999999994</v>
      </c>
      <c r="BI5364">
        <v>95494.986719999986</v>
      </c>
      <c r="BJ5364">
        <v>30532.410719999993</v>
      </c>
    </row>
    <row r="5365" spans="11:62" x14ac:dyDescent="0.15">
      <c r="K5365">
        <v>2019</v>
      </c>
      <c r="L5365" t="s">
        <v>32</v>
      </c>
      <c r="M5365" t="s">
        <v>62</v>
      </c>
      <c r="N5365" t="s">
        <v>44</v>
      </c>
      <c r="O5365" t="s">
        <v>66</v>
      </c>
      <c r="P5365" t="s">
        <v>46</v>
      </c>
      <c r="Q5365" t="s">
        <v>50</v>
      </c>
      <c r="R5365">
        <v>16993</v>
      </c>
      <c r="S5365">
        <v>92526.884999999995</v>
      </c>
      <c r="T5365">
        <v>131388.17670000001</v>
      </c>
      <c r="U5365">
        <v>38861.291700000016</v>
      </c>
      <c r="AX5365" t="s">
        <v>32</v>
      </c>
      <c r="AY5365">
        <v>2019</v>
      </c>
      <c r="AZ5365">
        <v>2</v>
      </c>
      <c r="BA5365" t="s">
        <v>38</v>
      </c>
      <c r="BB5365" t="s">
        <v>62</v>
      </c>
      <c r="BC5365" t="s">
        <v>44</v>
      </c>
      <c r="BD5365" t="s">
        <v>66</v>
      </c>
      <c r="BE5365" t="s">
        <v>51</v>
      </c>
      <c r="BF5365" t="s">
        <v>54</v>
      </c>
      <c r="BG5365">
        <v>7983</v>
      </c>
      <c r="BH5365">
        <v>19159.2</v>
      </c>
      <c r="BI5365">
        <v>26439.696</v>
      </c>
      <c r="BJ5365">
        <v>7280.4959999999992</v>
      </c>
    </row>
    <row r="5366" spans="11:62" x14ac:dyDescent="0.15">
      <c r="K5366">
        <v>2019</v>
      </c>
      <c r="L5366" t="s">
        <v>32</v>
      </c>
      <c r="M5366" t="s">
        <v>62</v>
      </c>
      <c r="N5366" t="s">
        <v>44</v>
      </c>
      <c r="O5366" t="s">
        <v>66</v>
      </c>
      <c r="P5366" t="s">
        <v>51</v>
      </c>
      <c r="Q5366" t="s">
        <v>52</v>
      </c>
      <c r="R5366">
        <v>17935</v>
      </c>
      <c r="S5366">
        <v>105457.8</v>
      </c>
      <c r="T5366">
        <v>139204.296</v>
      </c>
      <c r="U5366">
        <v>33746.495999999999</v>
      </c>
      <c r="AX5366" t="s">
        <v>32</v>
      </c>
      <c r="AY5366">
        <v>2019</v>
      </c>
      <c r="AZ5366">
        <v>2</v>
      </c>
      <c r="BA5366" t="s">
        <v>38</v>
      </c>
      <c r="BB5366" t="s">
        <v>62</v>
      </c>
      <c r="BC5366" t="s">
        <v>44</v>
      </c>
      <c r="BD5366" t="s">
        <v>66</v>
      </c>
      <c r="BE5366" t="s">
        <v>51</v>
      </c>
      <c r="BF5366" t="s">
        <v>55</v>
      </c>
      <c r="BG5366">
        <v>19963</v>
      </c>
      <c r="BH5366">
        <v>113070.43199999999</v>
      </c>
      <c r="BI5366">
        <v>161690.71776</v>
      </c>
      <c r="BJ5366">
        <v>48620.285760000013</v>
      </c>
    </row>
    <row r="5367" spans="11:62" x14ac:dyDescent="0.15">
      <c r="K5367">
        <v>2019</v>
      </c>
      <c r="L5367" t="s">
        <v>32</v>
      </c>
      <c r="M5367" t="s">
        <v>62</v>
      </c>
      <c r="N5367" t="s">
        <v>44</v>
      </c>
      <c r="O5367" t="s">
        <v>66</v>
      </c>
      <c r="P5367" t="s">
        <v>51</v>
      </c>
      <c r="Q5367" t="s">
        <v>53</v>
      </c>
      <c r="R5367">
        <v>7582</v>
      </c>
      <c r="S5367">
        <v>64962.575999999994</v>
      </c>
      <c r="T5367">
        <v>95494.986719999986</v>
      </c>
      <c r="U5367">
        <v>30532.410719999993</v>
      </c>
      <c r="AX5367" t="s">
        <v>32</v>
      </c>
      <c r="AY5367">
        <v>2019</v>
      </c>
      <c r="AZ5367">
        <v>2</v>
      </c>
      <c r="BA5367" t="s">
        <v>38</v>
      </c>
      <c r="BB5367" t="s">
        <v>62</v>
      </c>
      <c r="BC5367" t="s">
        <v>44</v>
      </c>
      <c r="BD5367" t="s">
        <v>66</v>
      </c>
      <c r="BE5367" t="s">
        <v>56</v>
      </c>
      <c r="BF5367" t="s">
        <v>57</v>
      </c>
      <c r="BG5367">
        <v>14674</v>
      </c>
      <c r="BH5367">
        <v>205964.264</v>
      </c>
      <c r="BI5367">
        <v>294528.89752</v>
      </c>
      <c r="BJ5367">
        <v>88564.633520000003</v>
      </c>
    </row>
    <row r="5368" spans="11:62" x14ac:dyDescent="0.15">
      <c r="K5368">
        <v>2019</v>
      </c>
      <c r="L5368" t="s">
        <v>32</v>
      </c>
      <c r="M5368" t="s">
        <v>62</v>
      </c>
      <c r="N5368" t="s">
        <v>44</v>
      </c>
      <c r="O5368" t="s">
        <v>66</v>
      </c>
      <c r="P5368" t="s">
        <v>51</v>
      </c>
      <c r="Q5368" t="s">
        <v>54</v>
      </c>
      <c r="R5368">
        <v>7983</v>
      </c>
      <c r="S5368">
        <v>19159.2</v>
      </c>
      <c r="T5368">
        <v>26439.696</v>
      </c>
      <c r="U5368">
        <v>7280.4959999999992</v>
      </c>
      <c r="AX5368" t="s">
        <v>32</v>
      </c>
      <c r="AY5368">
        <v>2019</v>
      </c>
      <c r="AZ5368">
        <v>2</v>
      </c>
      <c r="BA5368" t="s">
        <v>38</v>
      </c>
      <c r="BB5368" t="s">
        <v>62</v>
      </c>
      <c r="BC5368" t="s">
        <v>44</v>
      </c>
      <c r="BD5368" t="s">
        <v>66</v>
      </c>
      <c r="BE5368" t="s">
        <v>56</v>
      </c>
      <c r="BF5368" t="s">
        <v>58</v>
      </c>
      <c r="BG5368">
        <v>9518</v>
      </c>
      <c r="BH5368">
        <v>82463.952000000005</v>
      </c>
      <c r="BI5368">
        <v>115449.53280000002</v>
      </c>
      <c r="BJ5368">
        <v>32985.580800000011</v>
      </c>
    </row>
    <row r="5369" spans="11:62" x14ac:dyDescent="0.15">
      <c r="K5369">
        <v>2019</v>
      </c>
      <c r="L5369" t="s">
        <v>32</v>
      </c>
      <c r="M5369" t="s">
        <v>62</v>
      </c>
      <c r="N5369" t="s">
        <v>44</v>
      </c>
      <c r="O5369" t="s">
        <v>66</v>
      </c>
      <c r="P5369" t="s">
        <v>51</v>
      </c>
      <c r="Q5369" t="s">
        <v>55</v>
      </c>
      <c r="R5369">
        <v>19963</v>
      </c>
      <c r="S5369">
        <v>113070.43199999999</v>
      </c>
      <c r="T5369">
        <v>161690.71776</v>
      </c>
      <c r="U5369">
        <v>48620.285760000013</v>
      </c>
      <c r="AX5369" t="s">
        <v>32</v>
      </c>
      <c r="AY5369">
        <v>2019</v>
      </c>
      <c r="AZ5369">
        <v>2</v>
      </c>
      <c r="BA5369" t="s">
        <v>38</v>
      </c>
      <c r="BB5369" t="s">
        <v>62</v>
      </c>
      <c r="BC5369" t="s">
        <v>44</v>
      </c>
      <c r="BD5369" t="s">
        <v>66</v>
      </c>
      <c r="BE5369" t="s">
        <v>56</v>
      </c>
      <c r="BF5369" t="s">
        <v>59</v>
      </c>
      <c r="BG5369">
        <v>13040</v>
      </c>
      <c r="BH5369">
        <v>27931.68</v>
      </c>
      <c r="BI5369">
        <v>35193.916799999999</v>
      </c>
      <c r="BJ5369">
        <v>7262.2367999999988</v>
      </c>
    </row>
    <row r="5370" spans="11:62" x14ac:dyDescent="0.15">
      <c r="K5370">
        <v>2019</v>
      </c>
      <c r="L5370" t="s">
        <v>32</v>
      </c>
      <c r="M5370" t="s">
        <v>62</v>
      </c>
      <c r="N5370" t="s">
        <v>44</v>
      </c>
      <c r="O5370" t="s">
        <v>66</v>
      </c>
      <c r="P5370" t="s">
        <v>56</v>
      </c>
      <c r="Q5370" t="s">
        <v>57</v>
      </c>
      <c r="R5370">
        <v>14674</v>
      </c>
      <c r="S5370">
        <v>205964.264</v>
      </c>
      <c r="T5370">
        <v>294528.89752</v>
      </c>
      <c r="U5370">
        <v>88564.633520000003</v>
      </c>
      <c r="AX5370" t="s">
        <v>32</v>
      </c>
      <c r="AY5370">
        <v>2019</v>
      </c>
      <c r="AZ5370">
        <v>2</v>
      </c>
      <c r="BA5370" t="s">
        <v>38</v>
      </c>
      <c r="BB5370" t="s">
        <v>67</v>
      </c>
      <c r="BC5370" t="s">
        <v>68</v>
      </c>
      <c r="BD5370" t="s">
        <v>69</v>
      </c>
      <c r="BE5370" t="s">
        <v>46</v>
      </c>
      <c r="BF5370" t="s">
        <v>47</v>
      </c>
      <c r="BG5370">
        <v>17866</v>
      </c>
      <c r="BH5370">
        <v>22403.964000000004</v>
      </c>
      <c r="BI5370">
        <v>32933.827080000003</v>
      </c>
      <c r="BJ5370">
        <v>10529.863079999999</v>
      </c>
    </row>
    <row r="5371" spans="11:62" x14ac:dyDescent="0.15">
      <c r="K5371">
        <v>2019</v>
      </c>
      <c r="L5371" t="s">
        <v>32</v>
      </c>
      <c r="M5371" t="s">
        <v>62</v>
      </c>
      <c r="N5371" t="s">
        <v>44</v>
      </c>
      <c r="O5371" t="s">
        <v>66</v>
      </c>
      <c r="P5371" t="s">
        <v>56</v>
      </c>
      <c r="Q5371" t="s">
        <v>58</v>
      </c>
      <c r="R5371">
        <v>9518</v>
      </c>
      <c r="S5371">
        <v>82463.952000000005</v>
      </c>
      <c r="T5371">
        <v>115449.53280000002</v>
      </c>
      <c r="U5371">
        <v>32985.580800000011</v>
      </c>
      <c r="AX5371" t="s">
        <v>32</v>
      </c>
      <c r="AY5371">
        <v>2019</v>
      </c>
      <c r="AZ5371">
        <v>2</v>
      </c>
      <c r="BA5371" t="s">
        <v>38</v>
      </c>
      <c r="BB5371" t="s">
        <v>67</v>
      </c>
      <c r="BC5371" t="s">
        <v>68</v>
      </c>
      <c r="BD5371" t="s">
        <v>69</v>
      </c>
      <c r="BE5371" t="s">
        <v>46</v>
      </c>
      <c r="BF5371" t="s">
        <v>48</v>
      </c>
      <c r="BG5371">
        <v>19999</v>
      </c>
      <c r="BH5371">
        <v>83815.808999999994</v>
      </c>
      <c r="BI5371">
        <v>107284.23551999999</v>
      </c>
      <c r="BJ5371">
        <v>23468.426519999994</v>
      </c>
    </row>
    <row r="5372" spans="11:62" x14ac:dyDescent="0.15">
      <c r="K5372">
        <v>2019</v>
      </c>
      <c r="L5372" t="s">
        <v>32</v>
      </c>
      <c r="M5372" t="s">
        <v>62</v>
      </c>
      <c r="N5372" t="s">
        <v>44</v>
      </c>
      <c r="O5372" t="s">
        <v>66</v>
      </c>
      <c r="P5372" t="s">
        <v>56</v>
      </c>
      <c r="Q5372" t="s">
        <v>59</v>
      </c>
      <c r="R5372">
        <v>13040</v>
      </c>
      <c r="S5372">
        <v>27931.68</v>
      </c>
      <c r="T5372">
        <v>35193.916799999999</v>
      </c>
      <c r="U5372">
        <v>7262.2367999999988</v>
      </c>
      <c r="AX5372" t="s">
        <v>32</v>
      </c>
      <c r="AY5372">
        <v>2019</v>
      </c>
      <c r="AZ5372">
        <v>2</v>
      </c>
      <c r="BA5372" t="s">
        <v>38</v>
      </c>
      <c r="BB5372" t="s">
        <v>67</v>
      </c>
      <c r="BC5372" t="s">
        <v>68</v>
      </c>
      <c r="BD5372" t="s">
        <v>69</v>
      </c>
      <c r="BE5372" t="s">
        <v>46</v>
      </c>
      <c r="BF5372" t="s">
        <v>49</v>
      </c>
      <c r="BG5372">
        <v>12924</v>
      </c>
      <c r="BH5372">
        <v>42351.947999999997</v>
      </c>
      <c r="BI5372">
        <v>57598.649279999991</v>
      </c>
      <c r="BJ5372">
        <v>15246.701279999994</v>
      </c>
    </row>
    <row r="5373" spans="11:62" x14ac:dyDescent="0.15">
      <c r="K5373">
        <v>2019</v>
      </c>
      <c r="L5373" t="s">
        <v>32</v>
      </c>
      <c r="M5373" t="s">
        <v>67</v>
      </c>
      <c r="N5373" t="s">
        <v>68</v>
      </c>
      <c r="O5373" t="s">
        <v>69</v>
      </c>
      <c r="P5373" t="s">
        <v>46</v>
      </c>
      <c r="Q5373" t="s">
        <v>47</v>
      </c>
      <c r="R5373">
        <v>17866</v>
      </c>
      <c r="S5373">
        <v>22403.964000000004</v>
      </c>
      <c r="T5373">
        <v>32933.827080000003</v>
      </c>
      <c r="U5373">
        <v>10529.863079999999</v>
      </c>
      <c r="AX5373" t="s">
        <v>32</v>
      </c>
      <c r="AY5373">
        <v>2019</v>
      </c>
      <c r="AZ5373">
        <v>2</v>
      </c>
      <c r="BA5373" t="s">
        <v>38</v>
      </c>
      <c r="BB5373" t="s">
        <v>67</v>
      </c>
      <c r="BC5373" t="s">
        <v>68</v>
      </c>
      <c r="BD5373" t="s">
        <v>69</v>
      </c>
      <c r="BE5373" t="s">
        <v>46</v>
      </c>
      <c r="BF5373" t="s">
        <v>50</v>
      </c>
      <c r="BG5373">
        <v>11083</v>
      </c>
      <c r="BH5373">
        <v>58351.995000000003</v>
      </c>
      <c r="BI5373">
        <v>70605.913950000002</v>
      </c>
      <c r="BJ5373">
        <v>12253.918949999999</v>
      </c>
    </row>
    <row r="5374" spans="11:62" x14ac:dyDescent="0.15">
      <c r="K5374">
        <v>2019</v>
      </c>
      <c r="L5374" t="s">
        <v>32</v>
      </c>
      <c r="M5374" t="s">
        <v>67</v>
      </c>
      <c r="N5374" t="s">
        <v>68</v>
      </c>
      <c r="O5374" t="s">
        <v>69</v>
      </c>
      <c r="P5374" t="s">
        <v>46</v>
      </c>
      <c r="Q5374" t="s">
        <v>48</v>
      </c>
      <c r="R5374">
        <v>19999</v>
      </c>
      <c r="S5374">
        <v>83815.808999999994</v>
      </c>
      <c r="T5374">
        <v>107284.23551999999</v>
      </c>
      <c r="U5374">
        <v>23468.426519999994</v>
      </c>
      <c r="AX5374" t="s">
        <v>32</v>
      </c>
      <c r="AY5374">
        <v>2019</v>
      </c>
      <c r="AZ5374">
        <v>2</v>
      </c>
      <c r="BA5374" t="s">
        <v>38</v>
      </c>
      <c r="BB5374" t="s">
        <v>67</v>
      </c>
      <c r="BC5374" t="s">
        <v>68</v>
      </c>
      <c r="BD5374" t="s">
        <v>69</v>
      </c>
      <c r="BE5374" t="s">
        <v>51</v>
      </c>
      <c r="BF5374" t="s">
        <v>52</v>
      </c>
      <c r="BG5374">
        <v>8657</v>
      </c>
      <c r="BH5374">
        <v>54720.897000000004</v>
      </c>
      <c r="BI5374">
        <v>79345.300650000005</v>
      </c>
      <c r="BJ5374">
        <v>24624.40365</v>
      </c>
    </row>
    <row r="5375" spans="11:62" x14ac:dyDescent="0.15">
      <c r="K5375">
        <v>2019</v>
      </c>
      <c r="L5375" t="s">
        <v>32</v>
      </c>
      <c r="M5375" t="s">
        <v>67</v>
      </c>
      <c r="N5375" t="s">
        <v>68</v>
      </c>
      <c r="O5375" t="s">
        <v>69</v>
      </c>
      <c r="P5375" t="s">
        <v>46</v>
      </c>
      <c r="Q5375" t="s">
        <v>49</v>
      </c>
      <c r="R5375">
        <v>12924</v>
      </c>
      <c r="S5375">
        <v>42351.947999999997</v>
      </c>
      <c r="T5375">
        <v>57598.649279999991</v>
      </c>
      <c r="U5375">
        <v>15246.701279999994</v>
      </c>
      <c r="AX5375" t="s">
        <v>32</v>
      </c>
      <c r="AY5375">
        <v>2019</v>
      </c>
      <c r="AZ5375">
        <v>2</v>
      </c>
      <c r="BA5375" t="s">
        <v>38</v>
      </c>
      <c r="BB5375" t="s">
        <v>67</v>
      </c>
      <c r="BC5375" t="s">
        <v>68</v>
      </c>
      <c r="BD5375" t="s">
        <v>69</v>
      </c>
      <c r="BE5375" t="s">
        <v>51</v>
      </c>
      <c r="BF5375" t="s">
        <v>53</v>
      </c>
      <c r="BG5375">
        <v>11141</v>
      </c>
      <c r="BH5375">
        <v>93183.324000000008</v>
      </c>
      <c r="BI5375">
        <v>111819.98880000001</v>
      </c>
      <c r="BJ5375">
        <v>18636.664799999999</v>
      </c>
    </row>
    <row r="5376" spans="11:62" x14ac:dyDescent="0.15">
      <c r="K5376">
        <v>2019</v>
      </c>
      <c r="L5376" t="s">
        <v>32</v>
      </c>
      <c r="M5376" t="s">
        <v>67</v>
      </c>
      <c r="N5376" t="s">
        <v>68</v>
      </c>
      <c r="O5376" t="s">
        <v>69</v>
      </c>
      <c r="P5376" t="s">
        <v>46</v>
      </c>
      <c r="Q5376" t="s">
        <v>50</v>
      </c>
      <c r="R5376">
        <v>11083</v>
      </c>
      <c r="S5376">
        <v>58351.995000000003</v>
      </c>
      <c r="T5376">
        <v>70605.913950000002</v>
      </c>
      <c r="U5376">
        <v>12253.918949999999</v>
      </c>
      <c r="AX5376" t="s">
        <v>32</v>
      </c>
      <c r="AY5376">
        <v>2019</v>
      </c>
      <c r="AZ5376">
        <v>2</v>
      </c>
      <c r="BA5376" t="s">
        <v>38</v>
      </c>
      <c r="BB5376" t="s">
        <v>67</v>
      </c>
      <c r="BC5376" t="s">
        <v>68</v>
      </c>
      <c r="BD5376" t="s">
        <v>69</v>
      </c>
      <c r="BE5376" t="s">
        <v>51</v>
      </c>
      <c r="BF5376" t="s">
        <v>54</v>
      </c>
      <c r="BG5376">
        <v>19765</v>
      </c>
      <c r="BH5376">
        <v>45459.5</v>
      </c>
      <c r="BI5376">
        <v>60915.73</v>
      </c>
      <c r="BJ5376">
        <v>15456.230000000003</v>
      </c>
    </row>
    <row r="5377" spans="11:62" x14ac:dyDescent="0.15">
      <c r="K5377">
        <v>2019</v>
      </c>
      <c r="L5377" t="s">
        <v>32</v>
      </c>
      <c r="M5377" t="s">
        <v>67</v>
      </c>
      <c r="N5377" t="s">
        <v>68</v>
      </c>
      <c r="O5377" t="s">
        <v>69</v>
      </c>
      <c r="P5377" t="s">
        <v>51</v>
      </c>
      <c r="Q5377" t="s">
        <v>52</v>
      </c>
      <c r="R5377">
        <v>8657</v>
      </c>
      <c r="S5377">
        <v>54720.897000000004</v>
      </c>
      <c r="T5377">
        <v>79345.300650000005</v>
      </c>
      <c r="U5377">
        <v>24624.40365</v>
      </c>
      <c r="AX5377" t="s">
        <v>32</v>
      </c>
      <c r="AY5377">
        <v>2019</v>
      </c>
      <c r="AZ5377">
        <v>2</v>
      </c>
      <c r="BA5377" t="s">
        <v>38</v>
      </c>
      <c r="BB5377" t="s">
        <v>67</v>
      </c>
      <c r="BC5377" t="s">
        <v>68</v>
      </c>
      <c r="BD5377" t="s">
        <v>69</v>
      </c>
      <c r="BE5377" t="s">
        <v>51</v>
      </c>
      <c r="BF5377" t="s">
        <v>55</v>
      </c>
      <c r="BG5377">
        <v>11917</v>
      </c>
      <c r="BH5377">
        <v>62921.760000000002</v>
      </c>
      <c r="BI5377">
        <v>83685.940799999997</v>
      </c>
      <c r="BJ5377">
        <v>20764.180799999995</v>
      </c>
    </row>
    <row r="5378" spans="11:62" x14ac:dyDescent="0.15">
      <c r="K5378">
        <v>2019</v>
      </c>
      <c r="L5378" t="s">
        <v>32</v>
      </c>
      <c r="M5378" t="s">
        <v>67</v>
      </c>
      <c r="N5378" t="s">
        <v>68</v>
      </c>
      <c r="O5378" t="s">
        <v>69</v>
      </c>
      <c r="P5378" t="s">
        <v>51</v>
      </c>
      <c r="Q5378" t="s">
        <v>53</v>
      </c>
      <c r="R5378">
        <v>11141</v>
      </c>
      <c r="S5378">
        <v>93183.324000000008</v>
      </c>
      <c r="T5378">
        <v>111819.98880000001</v>
      </c>
      <c r="U5378">
        <v>18636.664799999999</v>
      </c>
      <c r="AX5378" t="s">
        <v>32</v>
      </c>
      <c r="AY5378">
        <v>2019</v>
      </c>
      <c r="AZ5378">
        <v>2</v>
      </c>
      <c r="BA5378" t="s">
        <v>38</v>
      </c>
      <c r="BB5378" t="s">
        <v>67</v>
      </c>
      <c r="BC5378" t="s">
        <v>68</v>
      </c>
      <c r="BD5378" t="s">
        <v>69</v>
      </c>
      <c r="BE5378" t="s">
        <v>56</v>
      </c>
      <c r="BF5378" t="s">
        <v>57</v>
      </c>
      <c r="BG5378">
        <v>10040</v>
      </c>
      <c r="BH5378">
        <v>145780.79999999999</v>
      </c>
      <c r="BI5378">
        <v>193888.46399999998</v>
      </c>
      <c r="BJ5378">
        <v>48107.66399999999</v>
      </c>
    </row>
    <row r="5379" spans="11:62" x14ac:dyDescent="0.15">
      <c r="K5379">
        <v>2019</v>
      </c>
      <c r="L5379" t="s">
        <v>32</v>
      </c>
      <c r="M5379" t="s">
        <v>67</v>
      </c>
      <c r="N5379" t="s">
        <v>68</v>
      </c>
      <c r="O5379" t="s">
        <v>69</v>
      </c>
      <c r="P5379" t="s">
        <v>51</v>
      </c>
      <c r="Q5379" t="s">
        <v>54</v>
      </c>
      <c r="R5379">
        <v>19765</v>
      </c>
      <c r="S5379">
        <v>45459.5</v>
      </c>
      <c r="T5379">
        <v>60915.73</v>
      </c>
      <c r="U5379">
        <v>15456.230000000003</v>
      </c>
      <c r="AX5379" t="s">
        <v>32</v>
      </c>
      <c r="AY5379">
        <v>2019</v>
      </c>
      <c r="AZ5379">
        <v>2</v>
      </c>
      <c r="BA5379" t="s">
        <v>38</v>
      </c>
      <c r="BB5379" t="s">
        <v>67</v>
      </c>
      <c r="BC5379" t="s">
        <v>68</v>
      </c>
      <c r="BD5379" t="s">
        <v>69</v>
      </c>
      <c r="BE5379" t="s">
        <v>56</v>
      </c>
      <c r="BF5379" t="s">
        <v>58</v>
      </c>
      <c r="BG5379">
        <v>17604</v>
      </c>
      <c r="BH5379">
        <v>148507.34399999998</v>
      </c>
      <c r="BI5379">
        <v>200484.91439999998</v>
      </c>
      <c r="BJ5379">
        <v>51977.570399999997</v>
      </c>
    </row>
    <row r="5380" spans="11:62" x14ac:dyDescent="0.15">
      <c r="K5380">
        <v>2019</v>
      </c>
      <c r="L5380" t="s">
        <v>32</v>
      </c>
      <c r="M5380" t="s">
        <v>67</v>
      </c>
      <c r="N5380" t="s">
        <v>68</v>
      </c>
      <c r="O5380" t="s">
        <v>69</v>
      </c>
      <c r="P5380" t="s">
        <v>51</v>
      </c>
      <c r="Q5380" t="s">
        <v>55</v>
      </c>
      <c r="R5380">
        <v>11917</v>
      </c>
      <c r="S5380">
        <v>62921.760000000002</v>
      </c>
      <c r="T5380">
        <v>83685.940799999997</v>
      </c>
      <c r="U5380">
        <v>20764.180799999995</v>
      </c>
      <c r="AX5380" t="s">
        <v>32</v>
      </c>
      <c r="AY5380">
        <v>2019</v>
      </c>
      <c r="AZ5380">
        <v>2</v>
      </c>
      <c r="BA5380" t="s">
        <v>38</v>
      </c>
      <c r="BB5380" t="s">
        <v>67</v>
      </c>
      <c r="BC5380" t="s">
        <v>68</v>
      </c>
      <c r="BD5380" t="s">
        <v>69</v>
      </c>
      <c r="BE5380" t="s">
        <v>56</v>
      </c>
      <c r="BF5380" t="s">
        <v>59</v>
      </c>
      <c r="BG5380">
        <v>9086</v>
      </c>
      <c r="BH5380">
        <v>20443.500000000004</v>
      </c>
      <c r="BI5380">
        <v>25554.375000000004</v>
      </c>
      <c r="BJ5380">
        <v>5110.875</v>
      </c>
    </row>
    <row r="5381" spans="11:62" x14ac:dyDescent="0.15">
      <c r="K5381">
        <v>2019</v>
      </c>
      <c r="L5381" t="s">
        <v>32</v>
      </c>
      <c r="M5381" t="s">
        <v>67</v>
      </c>
      <c r="N5381" t="s">
        <v>68</v>
      </c>
      <c r="O5381" t="s">
        <v>69</v>
      </c>
      <c r="P5381" t="s">
        <v>56</v>
      </c>
      <c r="Q5381" t="s">
        <v>57</v>
      </c>
      <c r="R5381">
        <v>10040</v>
      </c>
      <c r="S5381">
        <v>145780.79999999999</v>
      </c>
      <c r="T5381">
        <v>193888.46399999998</v>
      </c>
      <c r="U5381">
        <v>48107.66399999999</v>
      </c>
      <c r="AX5381" t="s">
        <v>32</v>
      </c>
      <c r="AY5381">
        <v>2019</v>
      </c>
      <c r="AZ5381">
        <v>2</v>
      </c>
      <c r="BA5381" t="s">
        <v>38</v>
      </c>
      <c r="BB5381" t="s">
        <v>67</v>
      </c>
      <c r="BC5381" t="s">
        <v>68</v>
      </c>
      <c r="BD5381" t="s">
        <v>70</v>
      </c>
      <c r="BE5381" t="s">
        <v>46</v>
      </c>
      <c r="BF5381" t="s">
        <v>47</v>
      </c>
      <c r="BG5381">
        <v>17021</v>
      </c>
      <c r="BH5381">
        <v>20782.641000000003</v>
      </c>
      <c r="BI5381">
        <v>25770.474840000003</v>
      </c>
      <c r="BJ5381">
        <v>4987.8338399999993</v>
      </c>
    </row>
    <row r="5382" spans="11:62" x14ac:dyDescent="0.15">
      <c r="K5382">
        <v>2019</v>
      </c>
      <c r="L5382" t="s">
        <v>32</v>
      </c>
      <c r="M5382" t="s">
        <v>67</v>
      </c>
      <c r="N5382" t="s">
        <v>68</v>
      </c>
      <c r="O5382" t="s">
        <v>69</v>
      </c>
      <c r="P5382" t="s">
        <v>56</v>
      </c>
      <c r="Q5382" t="s">
        <v>58</v>
      </c>
      <c r="R5382">
        <v>17604</v>
      </c>
      <c r="S5382">
        <v>148507.34399999998</v>
      </c>
      <c r="T5382">
        <v>200484.91439999998</v>
      </c>
      <c r="U5382">
        <v>51977.570399999997</v>
      </c>
      <c r="AX5382" t="s">
        <v>32</v>
      </c>
      <c r="AY5382">
        <v>2019</v>
      </c>
      <c r="AZ5382">
        <v>2</v>
      </c>
      <c r="BA5382" t="s">
        <v>38</v>
      </c>
      <c r="BB5382" t="s">
        <v>67</v>
      </c>
      <c r="BC5382" t="s">
        <v>68</v>
      </c>
      <c r="BD5382" t="s">
        <v>70</v>
      </c>
      <c r="BE5382" t="s">
        <v>46</v>
      </c>
      <c r="BF5382" t="s">
        <v>48</v>
      </c>
      <c r="BG5382">
        <v>6722</v>
      </c>
      <c r="BH5382">
        <v>28837.38</v>
      </c>
      <c r="BI5382">
        <v>43256.07</v>
      </c>
      <c r="BJ5382">
        <v>14418.689999999999</v>
      </c>
    </row>
    <row r="5383" spans="11:62" x14ac:dyDescent="0.15">
      <c r="K5383">
        <v>2019</v>
      </c>
      <c r="L5383" t="s">
        <v>32</v>
      </c>
      <c r="M5383" t="s">
        <v>67</v>
      </c>
      <c r="N5383" t="s">
        <v>68</v>
      </c>
      <c r="O5383" t="s">
        <v>69</v>
      </c>
      <c r="P5383" t="s">
        <v>56</v>
      </c>
      <c r="Q5383" t="s">
        <v>59</v>
      </c>
      <c r="R5383">
        <v>9086</v>
      </c>
      <c r="S5383">
        <v>20443.500000000004</v>
      </c>
      <c r="T5383">
        <v>25554.375000000004</v>
      </c>
      <c r="U5383">
        <v>5110.875</v>
      </c>
      <c r="AX5383" t="s">
        <v>32</v>
      </c>
      <c r="AY5383">
        <v>2019</v>
      </c>
      <c r="AZ5383">
        <v>2</v>
      </c>
      <c r="BA5383" t="s">
        <v>38</v>
      </c>
      <c r="BB5383" t="s">
        <v>67</v>
      </c>
      <c r="BC5383" t="s">
        <v>68</v>
      </c>
      <c r="BD5383" t="s">
        <v>70</v>
      </c>
      <c r="BE5383" t="s">
        <v>46</v>
      </c>
      <c r="BF5383" t="s">
        <v>49</v>
      </c>
      <c r="BG5383">
        <v>10990</v>
      </c>
      <c r="BH5383">
        <v>41432.300000000003</v>
      </c>
      <c r="BI5383">
        <v>53447.667000000001</v>
      </c>
      <c r="BJ5383">
        <v>12015.366999999998</v>
      </c>
    </row>
    <row r="5384" spans="11:62" x14ac:dyDescent="0.15">
      <c r="K5384">
        <v>2019</v>
      </c>
      <c r="L5384" t="s">
        <v>32</v>
      </c>
      <c r="M5384" t="s">
        <v>67</v>
      </c>
      <c r="N5384" t="s">
        <v>68</v>
      </c>
      <c r="O5384" t="s">
        <v>70</v>
      </c>
      <c r="P5384" t="s">
        <v>46</v>
      </c>
      <c r="Q5384" t="s">
        <v>47</v>
      </c>
      <c r="R5384">
        <v>17021</v>
      </c>
      <c r="S5384">
        <v>20782.641000000003</v>
      </c>
      <c r="T5384">
        <v>25770.474840000003</v>
      </c>
      <c r="U5384">
        <v>4987.8338399999993</v>
      </c>
      <c r="AX5384" t="s">
        <v>32</v>
      </c>
      <c r="AY5384">
        <v>2019</v>
      </c>
      <c r="AZ5384">
        <v>2</v>
      </c>
      <c r="BA5384" t="s">
        <v>38</v>
      </c>
      <c r="BB5384" t="s">
        <v>67</v>
      </c>
      <c r="BC5384" t="s">
        <v>68</v>
      </c>
      <c r="BD5384" t="s">
        <v>70</v>
      </c>
      <c r="BE5384" t="s">
        <v>46</v>
      </c>
      <c r="BF5384" t="s">
        <v>50</v>
      </c>
      <c r="BG5384">
        <v>18490</v>
      </c>
      <c r="BH5384">
        <v>102342.15</v>
      </c>
      <c r="BI5384">
        <v>138161.9025</v>
      </c>
      <c r="BJ5384">
        <v>35819.752500000002</v>
      </c>
    </row>
    <row r="5385" spans="11:62" x14ac:dyDescent="0.15">
      <c r="K5385">
        <v>2019</v>
      </c>
      <c r="L5385" t="s">
        <v>32</v>
      </c>
      <c r="M5385" t="s">
        <v>67</v>
      </c>
      <c r="N5385" t="s">
        <v>68</v>
      </c>
      <c r="O5385" t="s">
        <v>70</v>
      </c>
      <c r="P5385" t="s">
        <v>46</v>
      </c>
      <c r="Q5385" t="s">
        <v>48</v>
      </c>
      <c r="R5385">
        <v>6722</v>
      </c>
      <c r="S5385">
        <v>28837.38</v>
      </c>
      <c r="T5385">
        <v>43256.07</v>
      </c>
      <c r="U5385">
        <v>14418.689999999999</v>
      </c>
      <c r="AX5385" t="s">
        <v>32</v>
      </c>
      <c r="AY5385">
        <v>2019</v>
      </c>
      <c r="AZ5385">
        <v>2</v>
      </c>
      <c r="BA5385" t="s">
        <v>38</v>
      </c>
      <c r="BB5385" t="s">
        <v>67</v>
      </c>
      <c r="BC5385" t="s">
        <v>68</v>
      </c>
      <c r="BD5385" t="s">
        <v>70</v>
      </c>
      <c r="BE5385" t="s">
        <v>51</v>
      </c>
      <c r="BF5385" t="s">
        <v>52</v>
      </c>
      <c r="BG5385">
        <v>13773</v>
      </c>
      <c r="BH5385">
        <v>81660.117000000013</v>
      </c>
      <c r="BI5385">
        <v>111057.75912000002</v>
      </c>
      <c r="BJ5385">
        <v>29397.642120000004</v>
      </c>
    </row>
    <row r="5386" spans="11:62" x14ac:dyDescent="0.15">
      <c r="K5386">
        <v>2019</v>
      </c>
      <c r="L5386" t="s">
        <v>32</v>
      </c>
      <c r="M5386" t="s">
        <v>67</v>
      </c>
      <c r="N5386" t="s">
        <v>68</v>
      </c>
      <c r="O5386" t="s">
        <v>70</v>
      </c>
      <c r="P5386" t="s">
        <v>46</v>
      </c>
      <c r="Q5386" t="s">
        <v>49</v>
      </c>
      <c r="R5386">
        <v>10990</v>
      </c>
      <c r="S5386">
        <v>41432.300000000003</v>
      </c>
      <c r="T5386">
        <v>53447.667000000001</v>
      </c>
      <c r="U5386">
        <v>12015.366999999998</v>
      </c>
      <c r="AX5386" t="s">
        <v>32</v>
      </c>
      <c r="AY5386">
        <v>2019</v>
      </c>
      <c r="AZ5386">
        <v>2</v>
      </c>
      <c r="BA5386" t="s">
        <v>38</v>
      </c>
      <c r="BB5386" t="s">
        <v>67</v>
      </c>
      <c r="BC5386" t="s">
        <v>68</v>
      </c>
      <c r="BD5386" t="s">
        <v>70</v>
      </c>
      <c r="BE5386" t="s">
        <v>51</v>
      </c>
      <c r="BF5386" t="s">
        <v>53</v>
      </c>
      <c r="BG5386">
        <v>18357</v>
      </c>
      <c r="BH5386">
        <v>161027.60399999999</v>
      </c>
      <c r="BI5386">
        <v>204505.05708</v>
      </c>
      <c r="BJ5386">
        <v>43477.453080000007</v>
      </c>
    </row>
    <row r="5387" spans="11:62" x14ac:dyDescent="0.15">
      <c r="K5387">
        <v>2019</v>
      </c>
      <c r="L5387" t="s">
        <v>32</v>
      </c>
      <c r="M5387" t="s">
        <v>67</v>
      </c>
      <c r="N5387" t="s">
        <v>68</v>
      </c>
      <c r="O5387" t="s">
        <v>70</v>
      </c>
      <c r="P5387" t="s">
        <v>46</v>
      </c>
      <c r="Q5387" t="s">
        <v>50</v>
      </c>
      <c r="R5387">
        <v>18490</v>
      </c>
      <c r="S5387">
        <v>102342.15</v>
      </c>
      <c r="T5387">
        <v>138161.9025</v>
      </c>
      <c r="U5387">
        <v>35819.752500000002</v>
      </c>
      <c r="AX5387" t="s">
        <v>32</v>
      </c>
      <c r="AY5387">
        <v>2019</v>
      </c>
      <c r="AZ5387">
        <v>2</v>
      </c>
      <c r="BA5387" t="s">
        <v>38</v>
      </c>
      <c r="BB5387" t="s">
        <v>67</v>
      </c>
      <c r="BC5387" t="s">
        <v>68</v>
      </c>
      <c r="BD5387" t="s">
        <v>70</v>
      </c>
      <c r="BE5387" t="s">
        <v>51</v>
      </c>
      <c r="BF5387" t="s">
        <v>54</v>
      </c>
      <c r="BG5387">
        <v>8446</v>
      </c>
      <c r="BH5387">
        <v>21959.599999999999</v>
      </c>
      <c r="BI5387">
        <v>26571.115999999995</v>
      </c>
      <c r="BJ5387">
        <v>4611.515999999996</v>
      </c>
    </row>
    <row r="5388" spans="11:62" x14ac:dyDescent="0.15">
      <c r="K5388">
        <v>2019</v>
      </c>
      <c r="L5388" t="s">
        <v>32</v>
      </c>
      <c r="M5388" t="s">
        <v>67</v>
      </c>
      <c r="N5388" t="s">
        <v>68</v>
      </c>
      <c r="O5388" t="s">
        <v>70</v>
      </c>
      <c r="P5388" t="s">
        <v>51</v>
      </c>
      <c r="Q5388" t="s">
        <v>52</v>
      </c>
      <c r="R5388">
        <v>13773</v>
      </c>
      <c r="S5388">
        <v>81660.117000000013</v>
      </c>
      <c r="T5388">
        <v>111057.75912000002</v>
      </c>
      <c r="U5388">
        <v>29397.642120000004</v>
      </c>
      <c r="AX5388" t="s">
        <v>32</v>
      </c>
      <c r="AY5388">
        <v>2019</v>
      </c>
      <c r="AZ5388">
        <v>2</v>
      </c>
      <c r="BA5388" t="s">
        <v>38</v>
      </c>
      <c r="BB5388" t="s">
        <v>67</v>
      </c>
      <c r="BC5388" t="s">
        <v>68</v>
      </c>
      <c r="BD5388" t="s">
        <v>70</v>
      </c>
      <c r="BE5388" t="s">
        <v>51</v>
      </c>
      <c r="BF5388" t="s">
        <v>55</v>
      </c>
      <c r="BG5388">
        <v>14041</v>
      </c>
      <c r="BH5388">
        <v>76158.384000000005</v>
      </c>
      <c r="BI5388">
        <v>112714.40832</v>
      </c>
      <c r="BJ5388">
        <v>36556.024319999997</v>
      </c>
    </row>
    <row r="5389" spans="11:62" x14ac:dyDescent="0.15">
      <c r="K5389">
        <v>2019</v>
      </c>
      <c r="L5389" t="s">
        <v>32</v>
      </c>
      <c r="M5389" t="s">
        <v>67</v>
      </c>
      <c r="N5389" t="s">
        <v>68</v>
      </c>
      <c r="O5389" t="s">
        <v>70</v>
      </c>
      <c r="P5389" t="s">
        <v>51</v>
      </c>
      <c r="Q5389" t="s">
        <v>53</v>
      </c>
      <c r="R5389">
        <v>18357</v>
      </c>
      <c r="S5389">
        <v>161027.60399999999</v>
      </c>
      <c r="T5389">
        <v>204505.05708</v>
      </c>
      <c r="U5389">
        <v>43477.453080000007</v>
      </c>
      <c r="AX5389" t="s">
        <v>32</v>
      </c>
      <c r="AY5389">
        <v>2019</v>
      </c>
      <c r="AZ5389">
        <v>2</v>
      </c>
      <c r="BA5389" t="s">
        <v>38</v>
      </c>
      <c r="BB5389" t="s">
        <v>67</v>
      </c>
      <c r="BC5389" t="s">
        <v>68</v>
      </c>
      <c r="BD5389" t="s">
        <v>70</v>
      </c>
      <c r="BE5389" t="s">
        <v>56</v>
      </c>
      <c r="BF5389" t="s">
        <v>57</v>
      </c>
      <c r="BG5389">
        <v>7791</v>
      </c>
      <c r="BH5389">
        <v>108411.76499999998</v>
      </c>
      <c r="BI5389">
        <v>145271.76509999999</v>
      </c>
      <c r="BJ5389">
        <v>36860.000100000005</v>
      </c>
    </row>
    <row r="5390" spans="11:62" x14ac:dyDescent="0.15">
      <c r="K5390">
        <v>2019</v>
      </c>
      <c r="L5390" t="s">
        <v>32</v>
      </c>
      <c r="M5390" t="s">
        <v>67</v>
      </c>
      <c r="N5390" t="s">
        <v>68</v>
      </c>
      <c r="O5390" t="s">
        <v>70</v>
      </c>
      <c r="P5390" t="s">
        <v>51</v>
      </c>
      <c r="Q5390" t="s">
        <v>54</v>
      </c>
      <c r="R5390">
        <v>8446</v>
      </c>
      <c r="S5390">
        <v>21959.599999999999</v>
      </c>
      <c r="T5390">
        <v>26571.115999999995</v>
      </c>
      <c r="U5390">
        <v>4611.515999999996</v>
      </c>
      <c r="AX5390" t="s">
        <v>32</v>
      </c>
      <c r="AY5390">
        <v>2019</v>
      </c>
      <c r="AZ5390">
        <v>2</v>
      </c>
      <c r="BA5390" t="s">
        <v>38</v>
      </c>
      <c r="BB5390" t="s">
        <v>67</v>
      </c>
      <c r="BC5390" t="s">
        <v>68</v>
      </c>
      <c r="BD5390" t="s">
        <v>70</v>
      </c>
      <c r="BE5390" t="s">
        <v>56</v>
      </c>
      <c r="BF5390" t="s">
        <v>58</v>
      </c>
      <c r="BG5390">
        <v>13926</v>
      </c>
      <c r="BH5390">
        <v>132296.99999999997</v>
      </c>
      <c r="BI5390">
        <v>183892.82999999996</v>
      </c>
      <c r="BJ5390">
        <v>51595.829999999987</v>
      </c>
    </row>
    <row r="5391" spans="11:62" x14ac:dyDescent="0.15">
      <c r="K5391">
        <v>2019</v>
      </c>
      <c r="L5391" t="s">
        <v>32</v>
      </c>
      <c r="M5391" t="s">
        <v>67</v>
      </c>
      <c r="N5391" t="s">
        <v>68</v>
      </c>
      <c r="O5391" t="s">
        <v>70</v>
      </c>
      <c r="P5391" t="s">
        <v>51</v>
      </c>
      <c r="Q5391" t="s">
        <v>55</v>
      </c>
      <c r="R5391">
        <v>14041</v>
      </c>
      <c r="S5391">
        <v>76158.384000000005</v>
      </c>
      <c r="T5391">
        <v>112714.40832</v>
      </c>
      <c r="U5391">
        <v>36556.024319999997</v>
      </c>
      <c r="AX5391" t="s">
        <v>32</v>
      </c>
      <c r="AY5391">
        <v>2019</v>
      </c>
      <c r="AZ5391">
        <v>2</v>
      </c>
      <c r="BA5391" t="s">
        <v>38</v>
      </c>
      <c r="BB5391" t="s">
        <v>67</v>
      </c>
      <c r="BC5391" t="s">
        <v>68</v>
      </c>
      <c r="BD5391" t="s">
        <v>70</v>
      </c>
      <c r="BE5391" t="s">
        <v>56</v>
      </c>
      <c r="BF5391" t="s">
        <v>59</v>
      </c>
      <c r="BG5391">
        <v>8576</v>
      </c>
      <c r="BH5391">
        <v>18678.528000000002</v>
      </c>
      <c r="BI5391">
        <v>28017.792000000001</v>
      </c>
      <c r="BJ5391">
        <v>9339.2639999999992</v>
      </c>
    </row>
    <row r="5392" spans="11:62" x14ac:dyDescent="0.15">
      <c r="K5392">
        <v>2019</v>
      </c>
      <c r="L5392" t="s">
        <v>32</v>
      </c>
      <c r="M5392" t="s">
        <v>67</v>
      </c>
      <c r="N5392" t="s">
        <v>68</v>
      </c>
      <c r="O5392" t="s">
        <v>70</v>
      </c>
      <c r="P5392" t="s">
        <v>56</v>
      </c>
      <c r="Q5392" t="s">
        <v>57</v>
      </c>
      <c r="R5392">
        <v>7791</v>
      </c>
      <c r="S5392">
        <v>108411.76499999998</v>
      </c>
      <c r="T5392">
        <v>145271.76509999999</v>
      </c>
      <c r="U5392">
        <v>36860.000100000005</v>
      </c>
      <c r="AX5392" t="s">
        <v>32</v>
      </c>
      <c r="AY5392">
        <v>2019</v>
      </c>
      <c r="AZ5392">
        <v>2</v>
      </c>
      <c r="BA5392" t="s">
        <v>38</v>
      </c>
      <c r="BB5392" t="s">
        <v>67</v>
      </c>
      <c r="BC5392" t="s">
        <v>68</v>
      </c>
      <c r="BD5392" t="s">
        <v>71</v>
      </c>
      <c r="BE5392" t="s">
        <v>46</v>
      </c>
      <c r="BF5392" t="s">
        <v>47</v>
      </c>
      <c r="BG5392">
        <v>8725</v>
      </c>
      <c r="BH5392">
        <v>11325.05</v>
      </c>
      <c r="BI5392">
        <v>14949.065999999999</v>
      </c>
      <c r="BJ5392">
        <v>3624.0159999999996</v>
      </c>
    </row>
    <row r="5393" spans="11:62" x14ac:dyDescent="0.15">
      <c r="K5393">
        <v>2019</v>
      </c>
      <c r="L5393" t="s">
        <v>32</v>
      </c>
      <c r="M5393" t="s">
        <v>67</v>
      </c>
      <c r="N5393" t="s">
        <v>68</v>
      </c>
      <c r="O5393" t="s">
        <v>70</v>
      </c>
      <c r="P5393" t="s">
        <v>56</v>
      </c>
      <c r="Q5393" t="s">
        <v>58</v>
      </c>
      <c r="R5393">
        <v>13926</v>
      </c>
      <c r="S5393">
        <v>132296.99999999997</v>
      </c>
      <c r="T5393">
        <v>183892.82999999996</v>
      </c>
      <c r="U5393">
        <v>51595.829999999987</v>
      </c>
      <c r="AX5393" t="s">
        <v>32</v>
      </c>
      <c r="AY5393">
        <v>2019</v>
      </c>
      <c r="AZ5393">
        <v>2</v>
      </c>
      <c r="BA5393" t="s">
        <v>38</v>
      </c>
      <c r="BB5393" t="s">
        <v>67</v>
      </c>
      <c r="BC5393" t="s">
        <v>68</v>
      </c>
      <c r="BD5393" t="s">
        <v>71</v>
      </c>
      <c r="BE5393" t="s">
        <v>46</v>
      </c>
      <c r="BF5393" t="s">
        <v>48</v>
      </c>
      <c r="BG5393">
        <v>18306</v>
      </c>
      <c r="BH5393">
        <v>70075.368000000002</v>
      </c>
      <c r="BI5393">
        <v>101609.2836</v>
      </c>
      <c r="BJ5393">
        <v>31533.915599999993</v>
      </c>
    </row>
    <row r="5394" spans="11:62" x14ac:dyDescent="0.15">
      <c r="K5394">
        <v>2019</v>
      </c>
      <c r="L5394" t="s">
        <v>32</v>
      </c>
      <c r="M5394" t="s">
        <v>67</v>
      </c>
      <c r="N5394" t="s">
        <v>68</v>
      </c>
      <c r="O5394" t="s">
        <v>70</v>
      </c>
      <c r="P5394" t="s">
        <v>56</v>
      </c>
      <c r="Q5394" t="s">
        <v>59</v>
      </c>
      <c r="R5394">
        <v>8576</v>
      </c>
      <c r="S5394">
        <v>18678.528000000002</v>
      </c>
      <c r="T5394">
        <v>28017.792000000001</v>
      </c>
      <c r="U5394">
        <v>9339.2639999999992</v>
      </c>
      <c r="AX5394" t="s">
        <v>32</v>
      </c>
      <c r="AY5394">
        <v>2019</v>
      </c>
      <c r="AZ5394">
        <v>2</v>
      </c>
      <c r="BA5394" t="s">
        <v>38</v>
      </c>
      <c r="BB5394" t="s">
        <v>67</v>
      </c>
      <c r="BC5394" t="s">
        <v>68</v>
      </c>
      <c r="BD5394" t="s">
        <v>71</v>
      </c>
      <c r="BE5394" t="s">
        <v>46</v>
      </c>
      <c r="BF5394" t="s">
        <v>49</v>
      </c>
      <c r="BG5394">
        <v>16600</v>
      </c>
      <c r="BH5394">
        <v>58249.4</v>
      </c>
      <c r="BI5394">
        <v>70481.774000000005</v>
      </c>
      <c r="BJ5394">
        <v>12232.374000000003</v>
      </c>
    </row>
    <row r="5395" spans="11:62" x14ac:dyDescent="0.15">
      <c r="K5395">
        <v>2019</v>
      </c>
      <c r="L5395" t="s">
        <v>32</v>
      </c>
      <c r="M5395" t="s">
        <v>67</v>
      </c>
      <c r="N5395" t="s">
        <v>68</v>
      </c>
      <c r="O5395" t="s">
        <v>71</v>
      </c>
      <c r="P5395" t="s">
        <v>46</v>
      </c>
      <c r="Q5395" t="s">
        <v>47</v>
      </c>
      <c r="R5395">
        <v>8725</v>
      </c>
      <c r="S5395">
        <v>11325.05</v>
      </c>
      <c r="T5395">
        <v>14949.065999999999</v>
      </c>
      <c r="U5395">
        <v>3624.0159999999996</v>
      </c>
      <c r="AX5395" t="s">
        <v>32</v>
      </c>
      <c r="AY5395">
        <v>2019</v>
      </c>
      <c r="AZ5395">
        <v>2</v>
      </c>
      <c r="BA5395" t="s">
        <v>38</v>
      </c>
      <c r="BB5395" t="s">
        <v>67</v>
      </c>
      <c r="BC5395" t="s">
        <v>68</v>
      </c>
      <c r="BD5395" t="s">
        <v>71</v>
      </c>
      <c r="BE5395" t="s">
        <v>46</v>
      </c>
      <c r="BF5395" t="s">
        <v>50</v>
      </c>
      <c r="BG5395">
        <v>11538</v>
      </c>
      <c r="BH5395">
        <v>61785.99</v>
      </c>
      <c r="BI5395">
        <v>74761.047900000005</v>
      </c>
      <c r="BJ5395">
        <v>12975.057900000007</v>
      </c>
    </row>
    <row r="5396" spans="11:62" x14ac:dyDescent="0.15">
      <c r="K5396">
        <v>2019</v>
      </c>
      <c r="L5396" t="s">
        <v>32</v>
      </c>
      <c r="M5396" t="s">
        <v>67</v>
      </c>
      <c r="N5396" t="s">
        <v>68</v>
      </c>
      <c r="O5396" t="s">
        <v>71</v>
      </c>
      <c r="P5396" t="s">
        <v>46</v>
      </c>
      <c r="Q5396" t="s">
        <v>48</v>
      </c>
      <c r="R5396">
        <v>18306</v>
      </c>
      <c r="S5396">
        <v>70075.368000000002</v>
      </c>
      <c r="T5396">
        <v>101609.2836</v>
      </c>
      <c r="U5396">
        <v>31533.915599999993</v>
      </c>
      <c r="AX5396" t="s">
        <v>32</v>
      </c>
      <c r="AY5396">
        <v>2019</v>
      </c>
      <c r="AZ5396">
        <v>2</v>
      </c>
      <c r="BA5396" t="s">
        <v>38</v>
      </c>
      <c r="BB5396" t="s">
        <v>67</v>
      </c>
      <c r="BC5396" t="s">
        <v>68</v>
      </c>
      <c r="BD5396" t="s">
        <v>71</v>
      </c>
      <c r="BE5396" t="s">
        <v>51</v>
      </c>
      <c r="BF5396" t="s">
        <v>52</v>
      </c>
      <c r="BG5396">
        <v>5541</v>
      </c>
      <c r="BH5396">
        <v>32852.589000000007</v>
      </c>
      <c r="BI5396">
        <v>46650.676380000012</v>
      </c>
      <c r="BJ5396">
        <v>13798.087380000004</v>
      </c>
    </row>
    <row r="5397" spans="11:62" x14ac:dyDescent="0.15">
      <c r="K5397">
        <v>2019</v>
      </c>
      <c r="L5397" t="s">
        <v>32</v>
      </c>
      <c r="M5397" t="s">
        <v>67</v>
      </c>
      <c r="N5397" t="s">
        <v>68</v>
      </c>
      <c r="O5397" t="s">
        <v>71</v>
      </c>
      <c r="P5397" t="s">
        <v>46</v>
      </c>
      <c r="Q5397" t="s">
        <v>49</v>
      </c>
      <c r="R5397">
        <v>16600</v>
      </c>
      <c r="S5397">
        <v>58249.4</v>
      </c>
      <c r="T5397">
        <v>70481.774000000005</v>
      </c>
      <c r="U5397">
        <v>12232.374000000003</v>
      </c>
      <c r="AX5397" t="s">
        <v>32</v>
      </c>
      <c r="AY5397">
        <v>2019</v>
      </c>
      <c r="AZ5397">
        <v>2</v>
      </c>
      <c r="BA5397" t="s">
        <v>38</v>
      </c>
      <c r="BB5397" t="s">
        <v>67</v>
      </c>
      <c r="BC5397" t="s">
        <v>68</v>
      </c>
      <c r="BD5397" t="s">
        <v>71</v>
      </c>
      <c r="BE5397" t="s">
        <v>51</v>
      </c>
      <c r="BF5397" t="s">
        <v>53</v>
      </c>
      <c r="BG5397">
        <v>9646</v>
      </c>
      <c r="BH5397">
        <v>81335.072</v>
      </c>
      <c r="BI5397">
        <v>104108.89216</v>
      </c>
      <c r="BJ5397">
        <v>22773.820160000003</v>
      </c>
    </row>
    <row r="5398" spans="11:62" x14ac:dyDescent="0.15">
      <c r="K5398">
        <v>2019</v>
      </c>
      <c r="L5398" t="s">
        <v>32</v>
      </c>
      <c r="M5398" t="s">
        <v>67</v>
      </c>
      <c r="N5398" t="s">
        <v>68</v>
      </c>
      <c r="O5398" t="s">
        <v>71</v>
      </c>
      <c r="P5398" t="s">
        <v>46</v>
      </c>
      <c r="Q5398" t="s">
        <v>50</v>
      </c>
      <c r="R5398">
        <v>11538</v>
      </c>
      <c r="S5398">
        <v>61785.99</v>
      </c>
      <c r="T5398">
        <v>74761.047900000005</v>
      </c>
      <c r="U5398">
        <v>12975.057900000007</v>
      </c>
      <c r="AX5398" t="s">
        <v>32</v>
      </c>
      <c r="AY5398">
        <v>2019</v>
      </c>
      <c r="AZ5398">
        <v>2</v>
      </c>
      <c r="BA5398" t="s">
        <v>38</v>
      </c>
      <c r="BB5398" t="s">
        <v>67</v>
      </c>
      <c r="BC5398" t="s">
        <v>68</v>
      </c>
      <c r="BD5398" t="s">
        <v>71</v>
      </c>
      <c r="BE5398" t="s">
        <v>51</v>
      </c>
      <c r="BF5398" t="s">
        <v>54</v>
      </c>
      <c r="BG5398">
        <v>13255</v>
      </c>
      <c r="BH5398">
        <v>31812</v>
      </c>
      <c r="BI5398">
        <v>38174.400000000001</v>
      </c>
      <c r="BJ5398">
        <v>6362.4000000000015</v>
      </c>
    </row>
    <row r="5399" spans="11:62" x14ac:dyDescent="0.15">
      <c r="K5399">
        <v>2019</v>
      </c>
      <c r="L5399" t="s">
        <v>32</v>
      </c>
      <c r="M5399" t="s">
        <v>67</v>
      </c>
      <c r="N5399" t="s">
        <v>68</v>
      </c>
      <c r="O5399" t="s">
        <v>71</v>
      </c>
      <c r="P5399" t="s">
        <v>51</v>
      </c>
      <c r="Q5399" t="s">
        <v>52</v>
      </c>
      <c r="R5399">
        <v>5541</v>
      </c>
      <c r="S5399">
        <v>32852.589000000007</v>
      </c>
      <c r="T5399">
        <v>46650.676380000012</v>
      </c>
      <c r="U5399">
        <v>13798.087380000004</v>
      </c>
      <c r="AX5399" t="s">
        <v>32</v>
      </c>
      <c r="AY5399">
        <v>2019</v>
      </c>
      <c r="AZ5399">
        <v>2</v>
      </c>
      <c r="BA5399" t="s">
        <v>38</v>
      </c>
      <c r="BB5399" t="s">
        <v>67</v>
      </c>
      <c r="BC5399" t="s">
        <v>68</v>
      </c>
      <c r="BD5399" t="s">
        <v>71</v>
      </c>
      <c r="BE5399" t="s">
        <v>51</v>
      </c>
      <c r="BF5399" t="s">
        <v>55</v>
      </c>
      <c r="BG5399">
        <v>9889</v>
      </c>
      <c r="BH5399">
        <v>55061.95199999999</v>
      </c>
      <c r="BI5399">
        <v>80941.069439999977</v>
      </c>
      <c r="BJ5399">
        <v>25879.117439999987</v>
      </c>
    </row>
    <row r="5400" spans="11:62" x14ac:dyDescent="0.15">
      <c r="K5400">
        <v>2019</v>
      </c>
      <c r="L5400" t="s">
        <v>32</v>
      </c>
      <c r="M5400" t="s">
        <v>67</v>
      </c>
      <c r="N5400" t="s">
        <v>68</v>
      </c>
      <c r="O5400" t="s">
        <v>71</v>
      </c>
      <c r="P5400" t="s">
        <v>51</v>
      </c>
      <c r="Q5400" t="s">
        <v>53</v>
      </c>
      <c r="R5400">
        <v>9646</v>
      </c>
      <c r="S5400">
        <v>81335.072</v>
      </c>
      <c r="T5400">
        <v>104108.89216</v>
      </c>
      <c r="U5400">
        <v>22773.820160000003</v>
      </c>
      <c r="AX5400" t="s">
        <v>32</v>
      </c>
      <c r="AY5400">
        <v>2019</v>
      </c>
      <c r="AZ5400">
        <v>2</v>
      </c>
      <c r="BA5400" t="s">
        <v>38</v>
      </c>
      <c r="BB5400" t="s">
        <v>67</v>
      </c>
      <c r="BC5400" t="s">
        <v>68</v>
      </c>
      <c r="BD5400" t="s">
        <v>71</v>
      </c>
      <c r="BE5400" t="s">
        <v>56</v>
      </c>
      <c r="BF5400" t="s">
        <v>57</v>
      </c>
      <c r="BG5400">
        <v>15529</v>
      </c>
      <c r="BH5400">
        <v>225481.08</v>
      </c>
      <c r="BI5400">
        <v>320183.1336</v>
      </c>
      <c r="BJ5400">
        <v>94702.053600000014</v>
      </c>
    </row>
    <row r="5401" spans="11:62" x14ac:dyDescent="0.15">
      <c r="K5401">
        <v>2019</v>
      </c>
      <c r="L5401" t="s">
        <v>32</v>
      </c>
      <c r="M5401" t="s">
        <v>67</v>
      </c>
      <c r="N5401" t="s">
        <v>68</v>
      </c>
      <c r="O5401" t="s">
        <v>71</v>
      </c>
      <c r="P5401" t="s">
        <v>51</v>
      </c>
      <c r="Q5401" t="s">
        <v>54</v>
      </c>
      <c r="R5401">
        <v>13255</v>
      </c>
      <c r="S5401">
        <v>31812</v>
      </c>
      <c r="T5401">
        <v>38174.400000000001</v>
      </c>
      <c r="U5401">
        <v>6362.4000000000015</v>
      </c>
      <c r="AX5401" t="s">
        <v>32</v>
      </c>
      <c r="AY5401">
        <v>2019</v>
      </c>
      <c r="AZ5401">
        <v>2</v>
      </c>
      <c r="BA5401" t="s">
        <v>38</v>
      </c>
      <c r="BB5401" t="s">
        <v>67</v>
      </c>
      <c r="BC5401" t="s">
        <v>68</v>
      </c>
      <c r="BD5401" t="s">
        <v>71</v>
      </c>
      <c r="BE5401" t="s">
        <v>56</v>
      </c>
      <c r="BF5401" t="s">
        <v>58</v>
      </c>
      <c r="BG5401">
        <v>11210</v>
      </c>
      <c r="BH5401">
        <v>96271.48</v>
      </c>
      <c r="BI5401">
        <v>144407.22</v>
      </c>
      <c r="BJ5401">
        <v>48135.740000000005</v>
      </c>
    </row>
    <row r="5402" spans="11:62" x14ac:dyDescent="0.15">
      <c r="K5402">
        <v>2019</v>
      </c>
      <c r="L5402" t="s">
        <v>32</v>
      </c>
      <c r="M5402" t="s">
        <v>67</v>
      </c>
      <c r="N5402" t="s">
        <v>68</v>
      </c>
      <c r="O5402" t="s">
        <v>71</v>
      </c>
      <c r="P5402" t="s">
        <v>51</v>
      </c>
      <c r="Q5402" t="s">
        <v>55</v>
      </c>
      <c r="R5402">
        <v>9889</v>
      </c>
      <c r="S5402">
        <v>55061.95199999999</v>
      </c>
      <c r="T5402">
        <v>80941.069439999977</v>
      </c>
      <c r="U5402">
        <v>25879.117439999987</v>
      </c>
      <c r="AX5402" t="s">
        <v>32</v>
      </c>
      <c r="AY5402">
        <v>2019</v>
      </c>
      <c r="AZ5402">
        <v>2</v>
      </c>
      <c r="BA5402" t="s">
        <v>38</v>
      </c>
      <c r="BB5402" t="s">
        <v>67</v>
      </c>
      <c r="BC5402" t="s">
        <v>68</v>
      </c>
      <c r="BD5402" t="s">
        <v>71</v>
      </c>
      <c r="BE5402" t="s">
        <v>56</v>
      </c>
      <c r="BF5402" t="s">
        <v>59</v>
      </c>
      <c r="BG5402">
        <v>18311</v>
      </c>
      <c r="BH5402">
        <v>41858.946000000004</v>
      </c>
      <c r="BI5402">
        <v>60276.882240000006</v>
      </c>
      <c r="BJ5402">
        <v>18417.936240000003</v>
      </c>
    </row>
    <row r="5403" spans="11:62" x14ac:dyDescent="0.15">
      <c r="K5403">
        <v>2019</v>
      </c>
      <c r="L5403" t="s">
        <v>32</v>
      </c>
      <c r="M5403" t="s">
        <v>67</v>
      </c>
      <c r="N5403" t="s">
        <v>68</v>
      </c>
      <c r="O5403" t="s">
        <v>71</v>
      </c>
      <c r="P5403" t="s">
        <v>56</v>
      </c>
      <c r="Q5403" t="s">
        <v>57</v>
      </c>
      <c r="R5403">
        <v>15529</v>
      </c>
      <c r="S5403">
        <v>225481.08</v>
      </c>
      <c r="T5403">
        <v>320183.1336</v>
      </c>
      <c r="U5403">
        <v>94702.053600000014</v>
      </c>
      <c r="AX5403" t="s">
        <v>32</v>
      </c>
      <c r="AY5403">
        <v>2019</v>
      </c>
      <c r="AZ5403">
        <v>2</v>
      </c>
      <c r="BA5403" t="s">
        <v>38</v>
      </c>
      <c r="BB5403" t="s">
        <v>67</v>
      </c>
      <c r="BC5403" t="s">
        <v>68</v>
      </c>
      <c r="BD5403" t="s">
        <v>72</v>
      </c>
      <c r="BE5403" t="s">
        <v>46</v>
      </c>
      <c r="BF5403" t="s">
        <v>47</v>
      </c>
      <c r="BG5403">
        <v>8107</v>
      </c>
      <c r="BH5403">
        <v>10166.178</v>
      </c>
      <c r="BI5403">
        <v>15249.267</v>
      </c>
      <c r="BJ5403">
        <v>5083.0889999999999</v>
      </c>
    </row>
    <row r="5404" spans="11:62" x14ac:dyDescent="0.15">
      <c r="K5404">
        <v>2019</v>
      </c>
      <c r="L5404" t="s">
        <v>32</v>
      </c>
      <c r="M5404" t="s">
        <v>67</v>
      </c>
      <c r="N5404" t="s">
        <v>68</v>
      </c>
      <c r="O5404" t="s">
        <v>71</v>
      </c>
      <c r="P5404" t="s">
        <v>56</v>
      </c>
      <c r="Q5404" t="s">
        <v>58</v>
      </c>
      <c r="R5404">
        <v>11210</v>
      </c>
      <c r="S5404">
        <v>96271.48</v>
      </c>
      <c r="T5404">
        <v>144407.22</v>
      </c>
      <c r="U5404">
        <v>48135.740000000005</v>
      </c>
      <c r="AX5404" t="s">
        <v>32</v>
      </c>
      <c r="AY5404">
        <v>2019</v>
      </c>
      <c r="AZ5404">
        <v>2</v>
      </c>
      <c r="BA5404" t="s">
        <v>38</v>
      </c>
      <c r="BB5404" t="s">
        <v>67</v>
      </c>
      <c r="BC5404" t="s">
        <v>68</v>
      </c>
      <c r="BD5404" t="s">
        <v>72</v>
      </c>
      <c r="BE5404" t="s">
        <v>46</v>
      </c>
      <c r="BF5404" t="s">
        <v>48</v>
      </c>
      <c r="BG5404">
        <v>16388</v>
      </c>
      <c r="BH5404">
        <v>68682.107999999993</v>
      </c>
      <c r="BI5404">
        <v>87913.098239999992</v>
      </c>
      <c r="BJ5404">
        <v>19230.990239999999</v>
      </c>
    </row>
    <row r="5405" spans="11:62" x14ac:dyDescent="0.15">
      <c r="K5405">
        <v>2019</v>
      </c>
      <c r="L5405" t="s">
        <v>32</v>
      </c>
      <c r="M5405" t="s">
        <v>67</v>
      </c>
      <c r="N5405" t="s">
        <v>68</v>
      </c>
      <c r="O5405" t="s">
        <v>71</v>
      </c>
      <c r="P5405" t="s">
        <v>56</v>
      </c>
      <c r="Q5405" t="s">
        <v>59</v>
      </c>
      <c r="R5405">
        <v>18311</v>
      </c>
      <c r="S5405">
        <v>41858.946000000004</v>
      </c>
      <c r="T5405">
        <v>60276.882240000006</v>
      </c>
      <c r="U5405">
        <v>18417.936240000003</v>
      </c>
      <c r="AX5405" t="s">
        <v>32</v>
      </c>
      <c r="AY5405">
        <v>2019</v>
      </c>
      <c r="AZ5405">
        <v>2</v>
      </c>
      <c r="BA5405" t="s">
        <v>38</v>
      </c>
      <c r="BB5405" t="s">
        <v>67</v>
      </c>
      <c r="BC5405" t="s">
        <v>68</v>
      </c>
      <c r="BD5405" t="s">
        <v>72</v>
      </c>
      <c r="BE5405" t="s">
        <v>46</v>
      </c>
      <c r="BF5405" t="s">
        <v>49</v>
      </c>
      <c r="BG5405">
        <v>14794</v>
      </c>
      <c r="BH5405">
        <v>51054.093999999997</v>
      </c>
      <c r="BI5405">
        <v>66370.322199999995</v>
      </c>
      <c r="BJ5405">
        <v>15316.228199999998</v>
      </c>
    </row>
    <row r="5406" spans="11:62" x14ac:dyDescent="0.15">
      <c r="K5406">
        <v>2019</v>
      </c>
      <c r="L5406" t="s">
        <v>32</v>
      </c>
      <c r="M5406" t="s">
        <v>67</v>
      </c>
      <c r="N5406" t="s">
        <v>68</v>
      </c>
      <c r="O5406" t="s">
        <v>72</v>
      </c>
      <c r="P5406" t="s">
        <v>46</v>
      </c>
      <c r="Q5406" t="s">
        <v>47</v>
      </c>
      <c r="R5406">
        <v>8107</v>
      </c>
      <c r="S5406">
        <v>10166.178</v>
      </c>
      <c r="T5406">
        <v>15249.267</v>
      </c>
      <c r="U5406">
        <v>5083.0889999999999</v>
      </c>
      <c r="AX5406" t="s">
        <v>32</v>
      </c>
      <c r="AY5406">
        <v>2019</v>
      </c>
      <c r="AZ5406">
        <v>2</v>
      </c>
      <c r="BA5406" t="s">
        <v>38</v>
      </c>
      <c r="BB5406" t="s">
        <v>67</v>
      </c>
      <c r="BC5406" t="s">
        <v>68</v>
      </c>
      <c r="BD5406" t="s">
        <v>72</v>
      </c>
      <c r="BE5406" t="s">
        <v>46</v>
      </c>
      <c r="BF5406" t="s">
        <v>50</v>
      </c>
      <c r="BG5406">
        <v>9567</v>
      </c>
      <c r="BH5406">
        <v>47787.165000000001</v>
      </c>
      <c r="BI5406">
        <v>61645.442849999999</v>
      </c>
      <c r="BJ5406">
        <v>13858.277849999999</v>
      </c>
    </row>
    <row r="5407" spans="11:62" x14ac:dyDescent="0.15">
      <c r="K5407">
        <v>2019</v>
      </c>
      <c r="L5407" t="s">
        <v>32</v>
      </c>
      <c r="M5407" t="s">
        <v>67</v>
      </c>
      <c r="N5407" t="s">
        <v>68</v>
      </c>
      <c r="O5407" t="s">
        <v>72</v>
      </c>
      <c r="P5407" t="s">
        <v>46</v>
      </c>
      <c r="Q5407" t="s">
        <v>48</v>
      </c>
      <c r="R5407">
        <v>16388</v>
      </c>
      <c r="S5407">
        <v>68682.107999999993</v>
      </c>
      <c r="T5407">
        <v>87913.098239999992</v>
      </c>
      <c r="U5407">
        <v>19230.990239999999</v>
      </c>
      <c r="AX5407" t="s">
        <v>32</v>
      </c>
      <c r="AY5407">
        <v>2019</v>
      </c>
      <c r="AZ5407">
        <v>2</v>
      </c>
      <c r="BA5407" t="s">
        <v>38</v>
      </c>
      <c r="BB5407" t="s">
        <v>67</v>
      </c>
      <c r="BC5407" t="s">
        <v>68</v>
      </c>
      <c r="BD5407" t="s">
        <v>72</v>
      </c>
      <c r="BE5407" t="s">
        <v>51</v>
      </c>
      <c r="BF5407" t="s">
        <v>52</v>
      </c>
      <c r="BG5407">
        <v>11924</v>
      </c>
      <c r="BH5407">
        <v>65438.912000000011</v>
      </c>
      <c r="BI5407">
        <v>87688.142080000005</v>
      </c>
      <c r="BJ5407">
        <v>22249.230079999994</v>
      </c>
    </row>
    <row r="5408" spans="11:62" x14ac:dyDescent="0.15">
      <c r="K5408">
        <v>2019</v>
      </c>
      <c r="L5408" t="s">
        <v>32</v>
      </c>
      <c r="M5408" t="s">
        <v>67</v>
      </c>
      <c r="N5408" t="s">
        <v>68</v>
      </c>
      <c r="O5408" t="s">
        <v>72</v>
      </c>
      <c r="P5408" t="s">
        <v>46</v>
      </c>
      <c r="Q5408" t="s">
        <v>49</v>
      </c>
      <c r="R5408">
        <v>14794</v>
      </c>
      <c r="S5408">
        <v>51054.093999999997</v>
      </c>
      <c r="T5408">
        <v>66370.322199999995</v>
      </c>
      <c r="U5408">
        <v>15316.228199999998</v>
      </c>
      <c r="AX5408" t="s">
        <v>32</v>
      </c>
      <c r="AY5408">
        <v>2019</v>
      </c>
      <c r="AZ5408">
        <v>2</v>
      </c>
      <c r="BA5408" t="s">
        <v>38</v>
      </c>
      <c r="BB5408" t="s">
        <v>67</v>
      </c>
      <c r="BC5408" t="s">
        <v>68</v>
      </c>
      <c r="BD5408" t="s">
        <v>72</v>
      </c>
      <c r="BE5408" t="s">
        <v>51</v>
      </c>
      <c r="BF5408" t="s">
        <v>53</v>
      </c>
      <c r="BG5408">
        <v>11612</v>
      </c>
      <c r="BH5408">
        <v>100281.23199999999</v>
      </c>
      <c r="BI5408">
        <v>122343.10304</v>
      </c>
      <c r="BJ5408">
        <v>22061.871040000013</v>
      </c>
    </row>
    <row r="5409" spans="11:62" x14ac:dyDescent="0.15">
      <c r="K5409">
        <v>2019</v>
      </c>
      <c r="L5409" t="s">
        <v>32</v>
      </c>
      <c r="M5409" t="s">
        <v>67</v>
      </c>
      <c r="N5409" t="s">
        <v>68</v>
      </c>
      <c r="O5409" t="s">
        <v>72</v>
      </c>
      <c r="P5409" t="s">
        <v>46</v>
      </c>
      <c r="Q5409" t="s">
        <v>50</v>
      </c>
      <c r="R5409">
        <v>9567</v>
      </c>
      <c r="S5409">
        <v>47787.165000000001</v>
      </c>
      <c r="T5409">
        <v>61645.442849999999</v>
      </c>
      <c r="U5409">
        <v>13858.277849999999</v>
      </c>
      <c r="AX5409" t="s">
        <v>32</v>
      </c>
      <c r="AY5409">
        <v>2019</v>
      </c>
      <c r="AZ5409">
        <v>2</v>
      </c>
      <c r="BA5409" t="s">
        <v>38</v>
      </c>
      <c r="BB5409" t="s">
        <v>67</v>
      </c>
      <c r="BC5409" t="s">
        <v>68</v>
      </c>
      <c r="BD5409" t="s">
        <v>72</v>
      </c>
      <c r="BE5409" t="s">
        <v>51</v>
      </c>
      <c r="BF5409" t="s">
        <v>54</v>
      </c>
      <c r="BG5409">
        <v>15803</v>
      </c>
      <c r="BH5409">
        <v>40139.620000000003</v>
      </c>
      <c r="BI5409">
        <v>54991.279400000007</v>
      </c>
      <c r="BJ5409">
        <v>14851.659400000004</v>
      </c>
    </row>
    <row r="5410" spans="11:62" x14ac:dyDescent="0.15">
      <c r="K5410">
        <v>2019</v>
      </c>
      <c r="L5410" t="s">
        <v>32</v>
      </c>
      <c r="M5410" t="s">
        <v>67</v>
      </c>
      <c r="N5410" t="s">
        <v>68</v>
      </c>
      <c r="O5410" t="s">
        <v>72</v>
      </c>
      <c r="P5410" t="s">
        <v>51</v>
      </c>
      <c r="Q5410" t="s">
        <v>52</v>
      </c>
      <c r="R5410">
        <v>11924</v>
      </c>
      <c r="S5410">
        <v>65438.912000000011</v>
      </c>
      <c r="T5410">
        <v>87688.142080000005</v>
      </c>
      <c r="U5410">
        <v>22249.230079999994</v>
      </c>
      <c r="AX5410" t="s">
        <v>32</v>
      </c>
      <c r="AY5410">
        <v>2019</v>
      </c>
      <c r="AZ5410">
        <v>2</v>
      </c>
      <c r="BA5410" t="s">
        <v>38</v>
      </c>
      <c r="BB5410" t="s">
        <v>67</v>
      </c>
      <c r="BC5410" t="s">
        <v>68</v>
      </c>
      <c r="BD5410" t="s">
        <v>72</v>
      </c>
      <c r="BE5410" t="s">
        <v>51</v>
      </c>
      <c r="BF5410" t="s">
        <v>55</v>
      </c>
      <c r="BG5410">
        <v>8301</v>
      </c>
      <c r="BH5410">
        <v>45821.51999999999</v>
      </c>
      <c r="BI5410">
        <v>66899.419199999975</v>
      </c>
      <c r="BJ5410">
        <v>21077.899199999985</v>
      </c>
    </row>
    <row r="5411" spans="11:62" x14ac:dyDescent="0.15">
      <c r="K5411">
        <v>2019</v>
      </c>
      <c r="L5411" t="s">
        <v>32</v>
      </c>
      <c r="M5411" t="s">
        <v>67</v>
      </c>
      <c r="N5411" t="s">
        <v>68</v>
      </c>
      <c r="O5411" t="s">
        <v>72</v>
      </c>
      <c r="P5411" t="s">
        <v>51</v>
      </c>
      <c r="Q5411" t="s">
        <v>53</v>
      </c>
      <c r="R5411">
        <v>11612</v>
      </c>
      <c r="S5411">
        <v>100281.23199999999</v>
      </c>
      <c r="T5411">
        <v>122343.10304</v>
      </c>
      <c r="U5411">
        <v>22061.871040000013</v>
      </c>
      <c r="AX5411" t="s">
        <v>32</v>
      </c>
      <c r="AY5411">
        <v>2019</v>
      </c>
      <c r="AZ5411">
        <v>2</v>
      </c>
      <c r="BA5411" t="s">
        <v>38</v>
      </c>
      <c r="BB5411" t="s">
        <v>67</v>
      </c>
      <c r="BC5411" t="s">
        <v>68</v>
      </c>
      <c r="BD5411" t="s">
        <v>72</v>
      </c>
      <c r="BE5411" t="s">
        <v>56</v>
      </c>
      <c r="BF5411" t="s">
        <v>57</v>
      </c>
      <c r="BG5411">
        <v>10971</v>
      </c>
      <c r="BH5411">
        <v>172573.83</v>
      </c>
      <c r="BI5411">
        <v>207088.59599999999</v>
      </c>
      <c r="BJ5411">
        <v>34514.766000000003</v>
      </c>
    </row>
    <row r="5412" spans="11:62" x14ac:dyDescent="0.15">
      <c r="K5412">
        <v>2019</v>
      </c>
      <c r="L5412" t="s">
        <v>32</v>
      </c>
      <c r="M5412" t="s">
        <v>67</v>
      </c>
      <c r="N5412" t="s">
        <v>68</v>
      </c>
      <c r="O5412" t="s">
        <v>72</v>
      </c>
      <c r="P5412" t="s">
        <v>51</v>
      </c>
      <c r="Q5412" t="s">
        <v>54</v>
      </c>
      <c r="R5412">
        <v>15803</v>
      </c>
      <c r="S5412">
        <v>40139.620000000003</v>
      </c>
      <c r="T5412">
        <v>54991.279400000007</v>
      </c>
      <c r="U5412">
        <v>14851.659400000004</v>
      </c>
      <c r="AX5412" t="s">
        <v>32</v>
      </c>
      <c r="AY5412">
        <v>2019</v>
      </c>
      <c r="AZ5412">
        <v>2</v>
      </c>
      <c r="BA5412" t="s">
        <v>38</v>
      </c>
      <c r="BB5412" t="s">
        <v>67</v>
      </c>
      <c r="BC5412" t="s">
        <v>68</v>
      </c>
      <c r="BD5412" t="s">
        <v>72</v>
      </c>
      <c r="BE5412" t="s">
        <v>56</v>
      </c>
      <c r="BF5412" t="s">
        <v>58</v>
      </c>
      <c r="BG5412">
        <v>9471</v>
      </c>
      <c r="BH5412">
        <v>89974.499999999985</v>
      </c>
      <c r="BI5412">
        <v>125964.29999999999</v>
      </c>
      <c r="BJ5412">
        <v>35989.800000000003</v>
      </c>
    </row>
    <row r="5413" spans="11:62" x14ac:dyDescent="0.15">
      <c r="K5413">
        <v>2019</v>
      </c>
      <c r="L5413" t="s">
        <v>32</v>
      </c>
      <c r="M5413" t="s">
        <v>67</v>
      </c>
      <c r="N5413" t="s">
        <v>68</v>
      </c>
      <c r="O5413" t="s">
        <v>72</v>
      </c>
      <c r="P5413" t="s">
        <v>51</v>
      </c>
      <c r="Q5413" t="s">
        <v>55</v>
      </c>
      <c r="R5413">
        <v>8301</v>
      </c>
      <c r="S5413">
        <v>45821.51999999999</v>
      </c>
      <c r="T5413">
        <v>66899.419199999975</v>
      </c>
      <c r="U5413">
        <v>21077.899199999985</v>
      </c>
      <c r="AX5413" t="s">
        <v>32</v>
      </c>
      <c r="AY5413">
        <v>2019</v>
      </c>
      <c r="AZ5413">
        <v>2</v>
      </c>
      <c r="BA5413" t="s">
        <v>38</v>
      </c>
      <c r="BB5413" t="s">
        <v>67</v>
      </c>
      <c r="BC5413" t="s">
        <v>68</v>
      </c>
      <c r="BD5413" t="s">
        <v>72</v>
      </c>
      <c r="BE5413" t="s">
        <v>56</v>
      </c>
      <c r="BF5413" t="s">
        <v>59</v>
      </c>
      <c r="BG5413">
        <v>6734</v>
      </c>
      <c r="BH5413">
        <v>15636.348</v>
      </c>
      <c r="BI5413">
        <v>22203.614160000001</v>
      </c>
      <c r="BJ5413">
        <v>6567.266160000001</v>
      </c>
    </row>
    <row r="5414" spans="11:62" x14ac:dyDescent="0.15">
      <c r="K5414">
        <v>2019</v>
      </c>
      <c r="L5414" t="s">
        <v>32</v>
      </c>
      <c r="M5414" t="s">
        <v>67</v>
      </c>
      <c r="N5414" t="s">
        <v>68</v>
      </c>
      <c r="O5414" t="s">
        <v>72</v>
      </c>
      <c r="P5414" t="s">
        <v>56</v>
      </c>
      <c r="Q5414" t="s">
        <v>57</v>
      </c>
      <c r="R5414">
        <v>10971</v>
      </c>
      <c r="S5414">
        <v>172573.83</v>
      </c>
      <c r="T5414">
        <v>207088.59599999999</v>
      </c>
      <c r="U5414">
        <v>34514.766000000003</v>
      </c>
      <c r="AX5414" t="s">
        <v>32</v>
      </c>
      <c r="AY5414">
        <v>2019</v>
      </c>
      <c r="AZ5414">
        <v>2</v>
      </c>
      <c r="BA5414" t="s">
        <v>38</v>
      </c>
      <c r="BB5414" t="s">
        <v>67</v>
      </c>
      <c r="BC5414" t="s">
        <v>68</v>
      </c>
      <c r="BD5414" t="s">
        <v>73</v>
      </c>
      <c r="BE5414" t="s">
        <v>46</v>
      </c>
      <c r="BF5414" t="s">
        <v>47</v>
      </c>
      <c r="BG5414">
        <v>6798</v>
      </c>
      <c r="BH5414">
        <v>8898.5820000000003</v>
      </c>
      <c r="BI5414">
        <v>12191.057339999999</v>
      </c>
      <c r="BJ5414">
        <v>3292.4753399999991</v>
      </c>
    </row>
    <row r="5415" spans="11:62" x14ac:dyDescent="0.15">
      <c r="K5415">
        <v>2019</v>
      </c>
      <c r="L5415" t="s">
        <v>32</v>
      </c>
      <c r="M5415" t="s">
        <v>67</v>
      </c>
      <c r="N5415" t="s">
        <v>68</v>
      </c>
      <c r="O5415" t="s">
        <v>72</v>
      </c>
      <c r="P5415" t="s">
        <v>56</v>
      </c>
      <c r="Q5415" t="s">
        <v>58</v>
      </c>
      <c r="R5415">
        <v>9471</v>
      </c>
      <c r="S5415">
        <v>89974.499999999985</v>
      </c>
      <c r="T5415">
        <v>125964.29999999999</v>
      </c>
      <c r="U5415">
        <v>35989.800000000003</v>
      </c>
      <c r="AX5415" t="s">
        <v>32</v>
      </c>
      <c r="AY5415">
        <v>2019</v>
      </c>
      <c r="AZ5415">
        <v>2</v>
      </c>
      <c r="BA5415" t="s">
        <v>38</v>
      </c>
      <c r="BB5415" t="s">
        <v>67</v>
      </c>
      <c r="BC5415" t="s">
        <v>68</v>
      </c>
      <c r="BD5415" t="s">
        <v>73</v>
      </c>
      <c r="BE5415" t="s">
        <v>46</v>
      </c>
      <c r="BF5415" t="s">
        <v>48</v>
      </c>
      <c r="BG5415">
        <v>11919</v>
      </c>
      <c r="BH5415">
        <v>44445.950999999994</v>
      </c>
      <c r="BI5415">
        <v>65780.007479999986</v>
      </c>
      <c r="BJ5415">
        <v>21334.056479999992</v>
      </c>
    </row>
    <row r="5416" spans="11:62" x14ac:dyDescent="0.15">
      <c r="K5416">
        <v>2019</v>
      </c>
      <c r="L5416" t="s">
        <v>32</v>
      </c>
      <c r="M5416" t="s">
        <v>67</v>
      </c>
      <c r="N5416" t="s">
        <v>68</v>
      </c>
      <c r="O5416" t="s">
        <v>72</v>
      </c>
      <c r="P5416" t="s">
        <v>56</v>
      </c>
      <c r="Q5416" t="s">
        <v>59</v>
      </c>
      <c r="R5416">
        <v>6734</v>
      </c>
      <c r="S5416">
        <v>15636.348</v>
      </c>
      <c r="T5416">
        <v>22203.614160000001</v>
      </c>
      <c r="U5416">
        <v>6567.266160000001</v>
      </c>
      <c r="AX5416" t="s">
        <v>32</v>
      </c>
      <c r="AY5416">
        <v>2019</v>
      </c>
      <c r="AZ5416">
        <v>2</v>
      </c>
      <c r="BA5416" t="s">
        <v>38</v>
      </c>
      <c r="BB5416" t="s">
        <v>67</v>
      </c>
      <c r="BC5416" t="s">
        <v>68</v>
      </c>
      <c r="BD5416" t="s">
        <v>73</v>
      </c>
      <c r="BE5416" t="s">
        <v>46</v>
      </c>
      <c r="BF5416" t="s">
        <v>49</v>
      </c>
      <c r="BG5416">
        <v>9547</v>
      </c>
      <c r="BH5416">
        <v>33500.422999999995</v>
      </c>
      <c r="BI5416">
        <v>45895.579509999996</v>
      </c>
      <c r="BJ5416">
        <v>12395.156510000001</v>
      </c>
    </row>
    <row r="5417" spans="11:62" x14ac:dyDescent="0.15">
      <c r="K5417">
        <v>2019</v>
      </c>
      <c r="L5417" t="s">
        <v>32</v>
      </c>
      <c r="M5417" t="s">
        <v>67</v>
      </c>
      <c r="N5417" t="s">
        <v>68</v>
      </c>
      <c r="O5417" t="s">
        <v>73</v>
      </c>
      <c r="P5417" t="s">
        <v>46</v>
      </c>
      <c r="Q5417" t="s">
        <v>47</v>
      </c>
      <c r="R5417">
        <v>6798</v>
      </c>
      <c r="S5417">
        <v>8898.5820000000003</v>
      </c>
      <c r="T5417">
        <v>12191.057339999999</v>
      </c>
      <c r="U5417">
        <v>3292.4753399999991</v>
      </c>
      <c r="AX5417" t="s">
        <v>32</v>
      </c>
      <c r="AY5417">
        <v>2019</v>
      </c>
      <c r="AZ5417">
        <v>2</v>
      </c>
      <c r="BA5417" t="s">
        <v>38</v>
      </c>
      <c r="BB5417" t="s">
        <v>67</v>
      </c>
      <c r="BC5417" t="s">
        <v>68</v>
      </c>
      <c r="BD5417" t="s">
        <v>73</v>
      </c>
      <c r="BE5417" t="s">
        <v>46</v>
      </c>
      <c r="BF5417" t="s">
        <v>50</v>
      </c>
      <c r="BG5417">
        <v>7951</v>
      </c>
      <c r="BH5417">
        <v>45439.964999999997</v>
      </c>
      <c r="BI5417">
        <v>65887.949250000005</v>
      </c>
      <c r="BJ5417">
        <v>20447.984250000009</v>
      </c>
    </row>
    <row r="5418" spans="11:62" x14ac:dyDescent="0.15">
      <c r="K5418">
        <v>2019</v>
      </c>
      <c r="L5418" t="s">
        <v>32</v>
      </c>
      <c r="M5418" t="s">
        <v>67</v>
      </c>
      <c r="N5418" t="s">
        <v>68</v>
      </c>
      <c r="O5418" t="s">
        <v>73</v>
      </c>
      <c r="P5418" t="s">
        <v>46</v>
      </c>
      <c r="Q5418" t="s">
        <v>48</v>
      </c>
      <c r="R5418">
        <v>11919</v>
      </c>
      <c r="S5418">
        <v>44445.950999999994</v>
      </c>
      <c r="T5418">
        <v>65780.007479999986</v>
      </c>
      <c r="U5418">
        <v>21334.056479999992</v>
      </c>
      <c r="AX5418" t="s">
        <v>32</v>
      </c>
      <c r="AY5418">
        <v>2019</v>
      </c>
      <c r="AZ5418">
        <v>2</v>
      </c>
      <c r="BA5418" t="s">
        <v>38</v>
      </c>
      <c r="BB5418" t="s">
        <v>67</v>
      </c>
      <c r="BC5418" t="s">
        <v>68</v>
      </c>
      <c r="BD5418" t="s">
        <v>73</v>
      </c>
      <c r="BE5418" t="s">
        <v>51</v>
      </c>
      <c r="BF5418" t="s">
        <v>52</v>
      </c>
      <c r="BG5418">
        <v>14968</v>
      </c>
      <c r="BH5418">
        <v>82877.816000000021</v>
      </c>
      <c r="BI5418">
        <v>101110.93552000003</v>
      </c>
      <c r="BJ5418">
        <v>18233.119520000007</v>
      </c>
    </row>
    <row r="5419" spans="11:62" x14ac:dyDescent="0.15">
      <c r="K5419">
        <v>2019</v>
      </c>
      <c r="L5419" t="s">
        <v>32</v>
      </c>
      <c r="M5419" t="s">
        <v>67</v>
      </c>
      <c r="N5419" t="s">
        <v>68</v>
      </c>
      <c r="O5419" t="s">
        <v>73</v>
      </c>
      <c r="P5419" t="s">
        <v>46</v>
      </c>
      <c r="Q5419" t="s">
        <v>49</v>
      </c>
      <c r="R5419">
        <v>9547</v>
      </c>
      <c r="S5419">
        <v>33500.422999999995</v>
      </c>
      <c r="T5419">
        <v>45895.579509999996</v>
      </c>
      <c r="U5419">
        <v>12395.156510000001</v>
      </c>
      <c r="AX5419" t="s">
        <v>32</v>
      </c>
      <c r="AY5419">
        <v>2019</v>
      </c>
      <c r="AZ5419">
        <v>2</v>
      </c>
      <c r="BA5419" t="s">
        <v>38</v>
      </c>
      <c r="BB5419" t="s">
        <v>67</v>
      </c>
      <c r="BC5419" t="s">
        <v>68</v>
      </c>
      <c r="BD5419" t="s">
        <v>73</v>
      </c>
      <c r="BE5419" t="s">
        <v>51</v>
      </c>
      <c r="BF5419" t="s">
        <v>53</v>
      </c>
      <c r="BG5419">
        <v>15691</v>
      </c>
      <c r="BH5419">
        <v>122703.62</v>
      </c>
      <c r="BI5419">
        <v>154606.5612</v>
      </c>
      <c r="BJ5419">
        <v>31902.941200000001</v>
      </c>
    </row>
    <row r="5420" spans="11:62" x14ac:dyDescent="0.15">
      <c r="K5420">
        <v>2019</v>
      </c>
      <c r="L5420" t="s">
        <v>32</v>
      </c>
      <c r="M5420" t="s">
        <v>67</v>
      </c>
      <c r="N5420" t="s">
        <v>68</v>
      </c>
      <c r="O5420" t="s">
        <v>73</v>
      </c>
      <c r="P5420" t="s">
        <v>46</v>
      </c>
      <c r="Q5420" t="s">
        <v>50</v>
      </c>
      <c r="R5420">
        <v>7951</v>
      </c>
      <c r="S5420">
        <v>45439.964999999997</v>
      </c>
      <c r="T5420">
        <v>65887.949250000005</v>
      </c>
      <c r="U5420">
        <v>20447.984250000009</v>
      </c>
      <c r="AX5420" t="s">
        <v>32</v>
      </c>
      <c r="AY5420">
        <v>2019</v>
      </c>
      <c r="AZ5420">
        <v>2</v>
      </c>
      <c r="BA5420" t="s">
        <v>38</v>
      </c>
      <c r="BB5420" t="s">
        <v>67</v>
      </c>
      <c r="BC5420" t="s">
        <v>68</v>
      </c>
      <c r="BD5420" t="s">
        <v>73</v>
      </c>
      <c r="BE5420" t="s">
        <v>51</v>
      </c>
      <c r="BF5420" t="s">
        <v>54</v>
      </c>
      <c r="BG5420">
        <v>9887</v>
      </c>
      <c r="BH5420">
        <v>24915.24</v>
      </c>
      <c r="BI5420">
        <v>34632.183600000004</v>
      </c>
      <c r="BJ5420">
        <v>9716.9436000000023</v>
      </c>
    </row>
    <row r="5421" spans="11:62" x14ac:dyDescent="0.15">
      <c r="K5421">
        <v>2019</v>
      </c>
      <c r="L5421" t="s">
        <v>32</v>
      </c>
      <c r="M5421" t="s">
        <v>67</v>
      </c>
      <c r="N5421" t="s">
        <v>68</v>
      </c>
      <c r="O5421" t="s">
        <v>73</v>
      </c>
      <c r="P5421" t="s">
        <v>51</v>
      </c>
      <c r="Q5421" t="s">
        <v>52</v>
      </c>
      <c r="R5421">
        <v>14968</v>
      </c>
      <c r="S5421">
        <v>82877.816000000021</v>
      </c>
      <c r="T5421">
        <v>101110.93552000003</v>
      </c>
      <c r="U5421">
        <v>18233.119520000007</v>
      </c>
      <c r="AX5421" t="s">
        <v>32</v>
      </c>
      <c r="AY5421">
        <v>2019</v>
      </c>
      <c r="AZ5421">
        <v>2</v>
      </c>
      <c r="BA5421" t="s">
        <v>38</v>
      </c>
      <c r="BB5421" t="s">
        <v>67</v>
      </c>
      <c r="BC5421" t="s">
        <v>68</v>
      </c>
      <c r="BD5421" t="s">
        <v>73</v>
      </c>
      <c r="BE5421" t="s">
        <v>51</v>
      </c>
      <c r="BF5421" t="s">
        <v>55</v>
      </c>
      <c r="BG5421">
        <v>6905</v>
      </c>
      <c r="BH5421">
        <v>42424.32</v>
      </c>
      <c r="BI5421">
        <v>52606.156799999997</v>
      </c>
      <c r="BJ5421">
        <v>10181.836799999997</v>
      </c>
    </row>
    <row r="5422" spans="11:62" x14ac:dyDescent="0.15">
      <c r="K5422">
        <v>2019</v>
      </c>
      <c r="L5422" t="s">
        <v>32</v>
      </c>
      <c r="M5422" t="s">
        <v>67</v>
      </c>
      <c r="N5422" t="s">
        <v>68</v>
      </c>
      <c r="O5422" t="s">
        <v>73</v>
      </c>
      <c r="P5422" t="s">
        <v>51</v>
      </c>
      <c r="Q5422" t="s">
        <v>53</v>
      </c>
      <c r="R5422">
        <v>15691</v>
      </c>
      <c r="S5422">
        <v>122703.62</v>
      </c>
      <c r="T5422">
        <v>154606.5612</v>
      </c>
      <c r="U5422">
        <v>31902.941200000001</v>
      </c>
      <c r="AX5422" t="s">
        <v>32</v>
      </c>
      <c r="AY5422">
        <v>2019</v>
      </c>
      <c r="AZ5422">
        <v>2</v>
      </c>
      <c r="BA5422" t="s">
        <v>38</v>
      </c>
      <c r="BB5422" t="s">
        <v>67</v>
      </c>
      <c r="BC5422" t="s">
        <v>68</v>
      </c>
      <c r="BD5422" t="s">
        <v>73</v>
      </c>
      <c r="BE5422" t="s">
        <v>56</v>
      </c>
      <c r="BF5422" t="s">
        <v>57</v>
      </c>
      <c r="BG5422">
        <v>16673</v>
      </c>
      <c r="BH5422">
        <v>258231.424</v>
      </c>
      <c r="BI5422">
        <v>346030.10816</v>
      </c>
      <c r="BJ5422">
        <v>87798.684160000004</v>
      </c>
    </row>
    <row r="5423" spans="11:62" x14ac:dyDescent="0.15">
      <c r="K5423">
        <v>2019</v>
      </c>
      <c r="L5423" t="s">
        <v>32</v>
      </c>
      <c r="M5423" t="s">
        <v>67</v>
      </c>
      <c r="N5423" t="s">
        <v>68</v>
      </c>
      <c r="O5423" t="s">
        <v>73</v>
      </c>
      <c r="P5423" t="s">
        <v>51</v>
      </c>
      <c r="Q5423" t="s">
        <v>54</v>
      </c>
      <c r="R5423">
        <v>9887</v>
      </c>
      <c r="S5423">
        <v>24915.24</v>
      </c>
      <c r="T5423">
        <v>34632.183600000004</v>
      </c>
      <c r="U5423">
        <v>9716.9436000000023</v>
      </c>
      <c r="AX5423" t="s">
        <v>32</v>
      </c>
      <c r="AY5423">
        <v>2019</v>
      </c>
      <c r="AZ5423">
        <v>2</v>
      </c>
      <c r="BA5423" t="s">
        <v>38</v>
      </c>
      <c r="BB5423" t="s">
        <v>67</v>
      </c>
      <c r="BC5423" t="s">
        <v>68</v>
      </c>
      <c r="BD5423" t="s">
        <v>73</v>
      </c>
      <c r="BE5423" t="s">
        <v>56</v>
      </c>
      <c r="BF5423" t="s">
        <v>58</v>
      </c>
      <c r="BG5423">
        <v>11949</v>
      </c>
      <c r="BH5423">
        <v>112607.37599999999</v>
      </c>
      <c r="BI5423">
        <v>162154.62143999999</v>
      </c>
      <c r="BJ5423">
        <v>49547.245439999999</v>
      </c>
    </row>
    <row r="5424" spans="11:62" x14ac:dyDescent="0.15">
      <c r="K5424">
        <v>2019</v>
      </c>
      <c r="L5424" t="s">
        <v>32</v>
      </c>
      <c r="M5424" t="s">
        <v>67</v>
      </c>
      <c r="N5424" t="s">
        <v>68</v>
      </c>
      <c r="O5424" t="s">
        <v>73</v>
      </c>
      <c r="P5424" t="s">
        <v>51</v>
      </c>
      <c r="Q5424" t="s">
        <v>55</v>
      </c>
      <c r="R5424">
        <v>6905</v>
      </c>
      <c r="S5424">
        <v>42424.32</v>
      </c>
      <c r="T5424">
        <v>52606.156799999997</v>
      </c>
      <c r="U5424">
        <v>10181.836799999997</v>
      </c>
      <c r="AX5424" t="s">
        <v>32</v>
      </c>
      <c r="AY5424">
        <v>2019</v>
      </c>
      <c r="AZ5424">
        <v>2</v>
      </c>
      <c r="BA5424" t="s">
        <v>38</v>
      </c>
      <c r="BB5424" t="s">
        <v>67</v>
      </c>
      <c r="BC5424" t="s">
        <v>68</v>
      </c>
      <c r="BD5424" t="s">
        <v>73</v>
      </c>
      <c r="BE5424" t="s">
        <v>56</v>
      </c>
      <c r="BF5424" t="s">
        <v>59</v>
      </c>
      <c r="BG5424">
        <v>18577</v>
      </c>
      <c r="BH5424">
        <v>40460.705999999998</v>
      </c>
      <c r="BI5424">
        <v>48957.454259999999</v>
      </c>
      <c r="BJ5424">
        <v>8496.7482600000003</v>
      </c>
    </row>
    <row r="5425" spans="11:62" x14ac:dyDescent="0.15">
      <c r="K5425">
        <v>2019</v>
      </c>
      <c r="L5425" t="s">
        <v>32</v>
      </c>
      <c r="M5425" t="s">
        <v>67</v>
      </c>
      <c r="N5425" t="s">
        <v>68</v>
      </c>
      <c r="O5425" t="s">
        <v>73</v>
      </c>
      <c r="P5425" t="s">
        <v>56</v>
      </c>
      <c r="Q5425" t="s">
        <v>57</v>
      </c>
      <c r="R5425">
        <v>16673</v>
      </c>
      <c r="S5425">
        <v>258231.424</v>
      </c>
      <c r="T5425">
        <v>346030.10816</v>
      </c>
      <c r="U5425">
        <v>87798.684160000004</v>
      </c>
      <c r="AX5425" t="s">
        <v>32</v>
      </c>
      <c r="AY5425">
        <v>2019</v>
      </c>
      <c r="AZ5425">
        <v>2</v>
      </c>
      <c r="BA5425" t="s">
        <v>38</v>
      </c>
      <c r="BB5425" t="s">
        <v>74</v>
      </c>
      <c r="BC5425" t="s">
        <v>75</v>
      </c>
      <c r="BD5425" t="s">
        <v>76</v>
      </c>
      <c r="BE5425" t="s">
        <v>46</v>
      </c>
      <c r="BF5425" t="s">
        <v>47</v>
      </c>
      <c r="BG5425">
        <v>12834</v>
      </c>
      <c r="BH5425">
        <v>17505.576000000001</v>
      </c>
      <c r="BI5425">
        <v>22232.081520000003</v>
      </c>
      <c r="BJ5425">
        <v>4726.5055200000024</v>
      </c>
    </row>
    <row r="5426" spans="11:62" x14ac:dyDescent="0.15">
      <c r="K5426">
        <v>2019</v>
      </c>
      <c r="L5426" t="s">
        <v>32</v>
      </c>
      <c r="M5426" t="s">
        <v>67</v>
      </c>
      <c r="N5426" t="s">
        <v>68</v>
      </c>
      <c r="O5426" t="s">
        <v>73</v>
      </c>
      <c r="P5426" t="s">
        <v>56</v>
      </c>
      <c r="Q5426" t="s">
        <v>58</v>
      </c>
      <c r="R5426">
        <v>11949</v>
      </c>
      <c r="S5426">
        <v>112607.37599999999</v>
      </c>
      <c r="T5426">
        <v>162154.62143999999</v>
      </c>
      <c r="U5426">
        <v>49547.245439999999</v>
      </c>
      <c r="AX5426" t="s">
        <v>32</v>
      </c>
      <c r="AY5426">
        <v>2019</v>
      </c>
      <c r="AZ5426">
        <v>2</v>
      </c>
      <c r="BA5426" t="s">
        <v>38</v>
      </c>
      <c r="BB5426" t="s">
        <v>74</v>
      </c>
      <c r="BC5426" t="s">
        <v>75</v>
      </c>
      <c r="BD5426" t="s">
        <v>76</v>
      </c>
      <c r="BE5426" t="s">
        <v>46</v>
      </c>
      <c r="BF5426" t="s">
        <v>48</v>
      </c>
      <c r="BG5426">
        <v>5349</v>
      </c>
      <c r="BH5426">
        <v>21005.523000000001</v>
      </c>
      <c r="BI5426">
        <v>31298.22927</v>
      </c>
      <c r="BJ5426">
        <v>10292.706269999999</v>
      </c>
    </row>
    <row r="5427" spans="11:62" x14ac:dyDescent="0.15">
      <c r="K5427">
        <v>2019</v>
      </c>
      <c r="L5427" t="s">
        <v>32</v>
      </c>
      <c r="M5427" t="s">
        <v>67</v>
      </c>
      <c r="N5427" t="s">
        <v>68</v>
      </c>
      <c r="O5427" t="s">
        <v>73</v>
      </c>
      <c r="P5427" t="s">
        <v>56</v>
      </c>
      <c r="Q5427" t="s">
        <v>59</v>
      </c>
      <c r="R5427">
        <v>18577</v>
      </c>
      <c r="S5427">
        <v>40460.705999999998</v>
      </c>
      <c r="T5427">
        <v>48957.454259999999</v>
      </c>
      <c r="U5427">
        <v>8496.7482600000003</v>
      </c>
      <c r="AX5427" t="s">
        <v>32</v>
      </c>
      <c r="AY5427">
        <v>2019</v>
      </c>
      <c r="AZ5427">
        <v>2</v>
      </c>
      <c r="BA5427" t="s">
        <v>38</v>
      </c>
      <c r="BB5427" t="s">
        <v>74</v>
      </c>
      <c r="BC5427" t="s">
        <v>75</v>
      </c>
      <c r="BD5427" t="s">
        <v>76</v>
      </c>
      <c r="BE5427" t="s">
        <v>46</v>
      </c>
      <c r="BF5427" t="s">
        <v>49</v>
      </c>
      <c r="BG5427">
        <v>6184</v>
      </c>
      <c r="BH5427">
        <v>19906.295999999998</v>
      </c>
      <c r="BI5427">
        <v>27669.75144</v>
      </c>
      <c r="BJ5427">
        <v>7763.4554400000015</v>
      </c>
    </row>
    <row r="5428" spans="11:62" x14ac:dyDescent="0.15">
      <c r="K5428">
        <v>2019</v>
      </c>
      <c r="L5428" t="s">
        <v>32</v>
      </c>
      <c r="M5428" t="s">
        <v>74</v>
      </c>
      <c r="N5428" t="s">
        <v>75</v>
      </c>
      <c r="O5428" t="s">
        <v>76</v>
      </c>
      <c r="P5428" t="s">
        <v>46</v>
      </c>
      <c r="Q5428" t="s">
        <v>47</v>
      </c>
      <c r="R5428">
        <v>12834</v>
      </c>
      <c r="S5428">
        <v>17505.576000000001</v>
      </c>
      <c r="T5428">
        <v>22232.081520000003</v>
      </c>
      <c r="U5428">
        <v>4726.5055200000024</v>
      </c>
      <c r="AX5428" t="s">
        <v>32</v>
      </c>
      <c r="AY5428">
        <v>2019</v>
      </c>
      <c r="AZ5428">
        <v>2</v>
      </c>
      <c r="BA5428" t="s">
        <v>38</v>
      </c>
      <c r="BB5428" t="s">
        <v>74</v>
      </c>
      <c r="BC5428" t="s">
        <v>75</v>
      </c>
      <c r="BD5428" t="s">
        <v>76</v>
      </c>
      <c r="BE5428" t="s">
        <v>46</v>
      </c>
      <c r="BF5428" t="s">
        <v>50</v>
      </c>
      <c r="BG5428">
        <v>16264</v>
      </c>
      <c r="BH5428">
        <v>92216.88</v>
      </c>
      <c r="BI5428">
        <v>114348.93120000001</v>
      </c>
      <c r="BJ5428">
        <v>22132.051200000002</v>
      </c>
    </row>
    <row r="5429" spans="11:62" x14ac:dyDescent="0.15">
      <c r="K5429">
        <v>2019</v>
      </c>
      <c r="L5429" t="s">
        <v>32</v>
      </c>
      <c r="M5429" t="s">
        <v>74</v>
      </c>
      <c r="N5429" t="s">
        <v>75</v>
      </c>
      <c r="O5429" t="s">
        <v>76</v>
      </c>
      <c r="P5429" t="s">
        <v>46</v>
      </c>
      <c r="Q5429" t="s">
        <v>48</v>
      </c>
      <c r="R5429">
        <v>5349</v>
      </c>
      <c r="S5429">
        <v>21005.523000000001</v>
      </c>
      <c r="T5429">
        <v>31298.22927</v>
      </c>
      <c r="U5429">
        <v>10292.706269999999</v>
      </c>
      <c r="AX5429" t="s">
        <v>32</v>
      </c>
      <c r="AY5429">
        <v>2019</v>
      </c>
      <c r="AZ5429">
        <v>2</v>
      </c>
      <c r="BA5429" t="s">
        <v>38</v>
      </c>
      <c r="BB5429" t="s">
        <v>74</v>
      </c>
      <c r="BC5429" t="s">
        <v>75</v>
      </c>
      <c r="BD5429" t="s">
        <v>76</v>
      </c>
      <c r="BE5429" t="s">
        <v>51</v>
      </c>
      <c r="BF5429" t="s">
        <v>52</v>
      </c>
      <c r="BG5429">
        <v>10962</v>
      </c>
      <c r="BH5429">
        <v>60159.456000000006</v>
      </c>
      <c r="BI5429">
        <v>77605.698240000012</v>
      </c>
      <c r="BJ5429">
        <v>17446.242240000007</v>
      </c>
    </row>
    <row r="5430" spans="11:62" x14ac:dyDescent="0.15">
      <c r="K5430">
        <v>2019</v>
      </c>
      <c r="L5430" t="s">
        <v>32</v>
      </c>
      <c r="M5430" t="s">
        <v>74</v>
      </c>
      <c r="N5430" t="s">
        <v>75</v>
      </c>
      <c r="O5430" t="s">
        <v>76</v>
      </c>
      <c r="P5430" t="s">
        <v>46</v>
      </c>
      <c r="Q5430" t="s">
        <v>49</v>
      </c>
      <c r="R5430">
        <v>6184</v>
      </c>
      <c r="S5430">
        <v>19906.295999999998</v>
      </c>
      <c r="T5430">
        <v>27669.75144</v>
      </c>
      <c r="U5430">
        <v>7763.4554400000015</v>
      </c>
      <c r="AX5430" t="s">
        <v>32</v>
      </c>
      <c r="AY5430">
        <v>2019</v>
      </c>
      <c r="AZ5430">
        <v>2</v>
      </c>
      <c r="BA5430" t="s">
        <v>38</v>
      </c>
      <c r="BB5430" t="s">
        <v>74</v>
      </c>
      <c r="BC5430" t="s">
        <v>75</v>
      </c>
      <c r="BD5430" t="s">
        <v>76</v>
      </c>
      <c r="BE5430" t="s">
        <v>51</v>
      </c>
      <c r="BF5430" t="s">
        <v>53</v>
      </c>
      <c r="BG5430">
        <v>10621</v>
      </c>
      <c r="BH5430">
        <v>80889.536000000007</v>
      </c>
      <c r="BI5430">
        <v>101111.92</v>
      </c>
      <c r="BJ5430">
        <v>20222.383999999991</v>
      </c>
    </row>
    <row r="5431" spans="11:62" x14ac:dyDescent="0.15">
      <c r="K5431">
        <v>2019</v>
      </c>
      <c r="L5431" t="s">
        <v>32</v>
      </c>
      <c r="M5431" t="s">
        <v>74</v>
      </c>
      <c r="N5431" t="s">
        <v>75</v>
      </c>
      <c r="O5431" t="s">
        <v>76</v>
      </c>
      <c r="P5431" t="s">
        <v>46</v>
      </c>
      <c r="Q5431" t="s">
        <v>50</v>
      </c>
      <c r="R5431">
        <v>16264</v>
      </c>
      <c r="S5431">
        <v>92216.88</v>
      </c>
      <c r="T5431">
        <v>114348.93120000001</v>
      </c>
      <c r="U5431">
        <v>22132.051200000002</v>
      </c>
      <c r="AX5431" t="s">
        <v>32</v>
      </c>
      <c r="AY5431">
        <v>2019</v>
      </c>
      <c r="AZ5431">
        <v>2</v>
      </c>
      <c r="BA5431" t="s">
        <v>38</v>
      </c>
      <c r="BB5431" t="s">
        <v>74</v>
      </c>
      <c r="BC5431" t="s">
        <v>75</v>
      </c>
      <c r="BD5431" t="s">
        <v>76</v>
      </c>
      <c r="BE5431" t="s">
        <v>51</v>
      </c>
      <c r="BF5431" t="s">
        <v>54</v>
      </c>
      <c r="BG5431">
        <v>9299</v>
      </c>
      <c r="BH5431">
        <v>23805.439999999999</v>
      </c>
      <c r="BI5431">
        <v>35470.105599999995</v>
      </c>
      <c r="BJ5431">
        <v>11664.665599999997</v>
      </c>
    </row>
    <row r="5432" spans="11:62" x14ac:dyDescent="0.15">
      <c r="K5432">
        <v>2019</v>
      </c>
      <c r="L5432" t="s">
        <v>32</v>
      </c>
      <c r="M5432" t="s">
        <v>74</v>
      </c>
      <c r="N5432" t="s">
        <v>75</v>
      </c>
      <c r="O5432" t="s">
        <v>76</v>
      </c>
      <c r="P5432" t="s">
        <v>51</v>
      </c>
      <c r="Q5432" t="s">
        <v>52</v>
      </c>
      <c r="R5432">
        <v>10962</v>
      </c>
      <c r="S5432">
        <v>60159.456000000006</v>
      </c>
      <c r="T5432">
        <v>77605.698240000012</v>
      </c>
      <c r="U5432">
        <v>17446.242240000007</v>
      </c>
      <c r="AX5432" t="s">
        <v>32</v>
      </c>
      <c r="AY5432">
        <v>2019</v>
      </c>
      <c r="AZ5432">
        <v>2</v>
      </c>
      <c r="BA5432" t="s">
        <v>38</v>
      </c>
      <c r="BB5432" t="s">
        <v>74</v>
      </c>
      <c r="BC5432" t="s">
        <v>75</v>
      </c>
      <c r="BD5432" t="s">
        <v>76</v>
      </c>
      <c r="BE5432" t="s">
        <v>51</v>
      </c>
      <c r="BF5432" t="s">
        <v>55</v>
      </c>
      <c r="BG5432">
        <v>13442</v>
      </c>
      <c r="BH5432">
        <v>74845.055999999997</v>
      </c>
      <c r="BI5432">
        <v>101789.27616000001</v>
      </c>
      <c r="BJ5432">
        <v>26944.220160000012</v>
      </c>
    </row>
    <row r="5433" spans="11:62" x14ac:dyDescent="0.15">
      <c r="K5433">
        <v>2019</v>
      </c>
      <c r="L5433" t="s">
        <v>32</v>
      </c>
      <c r="M5433" t="s">
        <v>74</v>
      </c>
      <c r="N5433" t="s">
        <v>75</v>
      </c>
      <c r="O5433" t="s">
        <v>76</v>
      </c>
      <c r="P5433" t="s">
        <v>51</v>
      </c>
      <c r="Q5433" t="s">
        <v>53</v>
      </c>
      <c r="R5433">
        <v>10621</v>
      </c>
      <c r="S5433">
        <v>80889.536000000007</v>
      </c>
      <c r="T5433">
        <v>101111.92</v>
      </c>
      <c r="U5433">
        <v>20222.383999999991</v>
      </c>
      <c r="AX5433" t="s">
        <v>32</v>
      </c>
      <c r="AY5433">
        <v>2019</v>
      </c>
      <c r="AZ5433">
        <v>2</v>
      </c>
      <c r="BA5433" t="s">
        <v>38</v>
      </c>
      <c r="BB5433" t="s">
        <v>74</v>
      </c>
      <c r="BC5433" t="s">
        <v>75</v>
      </c>
      <c r="BD5433" t="s">
        <v>76</v>
      </c>
      <c r="BE5433" t="s">
        <v>56</v>
      </c>
      <c r="BF5433" t="s">
        <v>57</v>
      </c>
      <c r="BG5433">
        <v>14373</v>
      </c>
      <c r="BH5433">
        <v>219130.75799999997</v>
      </c>
      <c r="BI5433">
        <v>319930.90667999996</v>
      </c>
      <c r="BJ5433">
        <v>100800.14867999998</v>
      </c>
    </row>
    <row r="5434" spans="11:62" x14ac:dyDescent="0.15">
      <c r="K5434">
        <v>2019</v>
      </c>
      <c r="L5434" t="s">
        <v>32</v>
      </c>
      <c r="M5434" t="s">
        <v>74</v>
      </c>
      <c r="N5434" t="s">
        <v>75</v>
      </c>
      <c r="O5434" t="s">
        <v>76</v>
      </c>
      <c r="P5434" t="s">
        <v>51</v>
      </c>
      <c r="Q5434" t="s">
        <v>54</v>
      </c>
      <c r="R5434">
        <v>9299</v>
      </c>
      <c r="S5434">
        <v>23805.439999999999</v>
      </c>
      <c r="T5434">
        <v>35470.105599999995</v>
      </c>
      <c r="U5434">
        <v>11664.665599999997</v>
      </c>
      <c r="AX5434" t="s">
        <v>32</v>
      </c>
      <c r="AY5434">
        <v>2019</v>
      </c>
      <c r="AZ5434">
        <v>2</v>
      </c>
      <c r="BA5434" t="s">
        <v>38</v>
      </c>
      <c r="BB5434" t="s">
        <v>74</v>
      </c>
      <c r="BC5434" t="s">
        <v>75</v>
      </c>
      <c r="BD5434" t="s">
        <v>76</v>
      </c>
      <c r="BE5434" t="s">
        <v>56</v>
      </c>
      <c r="BF5434" t="s">
        <v>58</v>
      </c>
      <c r="BG5434">
        <v>19707</v>
      </c>
      <c r="BH5434">
        <v>170741.44799999997</v>
      </c>
      <c r="BI5434">
        <v>230500.95479999998</v>
      </c>
      <c r="BJ5434">
        <v>59759.506800000003</v>
      </c>
    </row>
    <row r="5435" spans="11:62" x14ac:dyDescent="0.15">
      <c r="K5435">
        <v>2019</v>
      </c>
      <c r="L5435" t="s">
        <v>32</v>
      </c>
      <c r="M5435" t="s">
        <v>74</v>
      </c>
      <c r="N5435" t="s">
        <v>75</v>
      </c>
      <c r="O5435" t="s">
        <v>76</v>
      </c>
      <c r="P5435" t="s">
        <v>51</v>
      </c>
      <c r="Q5435" t="s">
        <v>55</v>
      </c>
      <c r="R5435">
        <v>13442</v>
      </c>
      <c r="S5435">
        <v>74845.055999999997</v>
      </c>
      <c r="T5435">
        <v>101789.27616000001</v>
      </c>
      <c r="U5435">
        <v>26944.220160000012</v>
      </c>
      <c r="AX5435" t="s">
        <v>32</v>
      </c>
      <c r="AY5435">
        <v>2019</v>
      </c>
      <c r="AZ5435">
        <v>2</v>
      </c>
      <c r="BA5435" t="s">
        <v>38</v>
      </c>
      <c r="BB5435" t="s">
        <v>74</v>
      </c>
      <c r="BC5435" t="s">
        <v>75</v>
      </c>
      <c r="BD5435" t="s">
        <v>76</v>
      </c>
      <c r="BE5435" t="s">
        <v>56</v>
      </c>
      <c r="BF5435" t="s">
        <v>59</v>
      </c>
      <c r="BG5435">
        <v>10152</v>
      </c>
      <c r="BH5435">
        <v>20831.904000000002</v>
      </c>
      <c r="BI5435">
        <v>25623.241920000004</v>
      </c>
      <c r="BJ5435">
        <v>4791.3379200000018</v>
      </c>
    </row>
    <row r="5436" spans="11:62" x14ac:dyDescent="0.15">
      <c r="K5436">
        <v>2019</v>
      </c>
      <c r="L5436" t="s">
        <v>32</v>
      </c>
      <c r="M5436" t="s">
        <v>74</v>
      </c>
      <c r="N5436" t="s">
        <v>75</v>
      </c>
      <c r="O5436" t="s">
        <v>76</v>
      </c>
      <c r="P5436" t="s">
        <v>56</v>
      </c>
      <c r="Q5436" t="s">
        <v>57</v>
      </c>
      <c r="R5436">
        <v>14373</v>
      </c>
      <c r="S5436">
        <v>219130.75799999997</v>
      </c>
      <c r="T5436">
        <v>319930.90667999996</v>
      </c>
      <c r="U5436">
        <v>100800.14867999998</v>
      </c>
      <c r="AX5436" t="s">
        <v>32</v>
      </c>
      <c r="AY5436">
        <v>2019</v>
      </c>
      <c r="AZ5436">
        <v>2</v>
      </c>
      <c r="BA5436" t="s">
        <v>38</v>
      </c>
      <c r="BB5436" t="s">
        <v>74</v>
      </c>
      <c r="BC5436" t="s">
        <v>75</v>
      </c>
      <c r="BD5436" t="s">
        <v>77</v>
      </c>
      <c r="BE5436" t="s">
        <v>46</v>
      </c>
      <c r="BF5436" t="s">
        <v>47</v>
      </c>
      <c r="BG5436">
        <v>19484</v>
      </c>
      <c r="BH5436">
        <v>23789.964000000004</v>
      </c>
      <c r="BI5436">
        <v>32830.150320000008</v>
      </c>
      <c r="BJ5436">
        <v>9040.1863200000043</v>
      </c>
    </row>
    <row r="5437" spans="11:62" x14ac:dyDescent="0.15">
      <c r="K5437">
        <v>2019</v>
      </c>
      <c r="L5437" t="s">
        <v>32</v>
      </c>
      <c r="M5437" t="s">
        <v>74</v>
      </c>
      <c r="N5437" t="s">
        <v>75</v>
      </c>
      <c r="O5437" t="s">
        <v>76</v>
      </c>
      <c r="P5437" t="s">
        <v>56</v>
      </c>
      <c r="Q5437" t="s">
        <v>58</v>
      </c>
      <c r="R5437">
        <v>19707</v>
      </c>
      <c r="S5437">
        <v>170741.44799999997</v>
      </c>
      <c r="T5437">
        <v>230500.95479999998</v>
      </c>
      <c r="U5437">
        <v>59759.506800000003</v>
      </c>
      <c r="AX5437" t="s">
        <v>32</v>
      </c>
      <c r="AY5437">
        <v>2019</v>
      </c>
      <c r="AZ5437">
        <v>2</v>
      </c>
      <c r="BA5437" t="s">
        <v>38</v>
      </c>
      <c r="BB5437" t="s">
        <v>74</v>
      </c>
      <c r="BC5437" t="s">
        <v>75</v>
      </c>
      <c r="BD5437" t="s">
        <v>77</v>
      </c>
      <c r="BE5437" t="s">
        <v>46</v>
      </c>
      <c r="BF5437" t="s">
        <v>48</v>
      </c>
      <c r="BG5437">
        <v>6292</v>
      </c>
      <c r="BH5437">
        <v>25746.863999999998</v>
      </c>
      <c r="BI5437">
        <v>36818.015519999994</v>
      </c>
      <c r="BJ5437">
        <v>11071.151519999996</v>
      </c>
    </row>
    <row r="5438" spans="11:62" x14ac:dyDescent="0.15">
      <c r="K5438">
        <v>2019</v>
      </c>
      <c r="L5438" t="s">
        <v>32</v>
      </c>
      <c r="M5438" t="s">
        <v>74</v>
      </c>
      <c r="N5438" t="s">
        <v>75</v>
      </c>
      <c r="O5438" t="s">
        <v>76</v>
      </c>
      <c r="P5438" t="s">
        <v>56</v>
      </c>
      <c r="Q5438" t="s">
        <v>59</v>
      </c>
      <c r="R5438">
        <v>10152</v>
      </c>
      <c r="S5438">
        <v>20831.904000000002</v>
      </c>
      <c r="T5438">
        <v>25623.241920000004</v>
      </c>
      <c r="U5438">
        <v>4791.3379200000018</v>
      </c>
      <c r="AX5438" t="s">
        <v>32</v>
      </c>
      <c r="AY5438">
        <v>2019</v>
      </c>
      <c r="AZ5438">
        <v>2</v>
      </c>
      <c r="BA5438" t="s">
        <v>38</v>
      </c>
      <c r="BB5438" t="s">
        <v>74</v>
      </c>
      <c r="BC5438" t="s">
        <v>75</v>
      </c>
      <c r="BD5438" t="s">
        <v>77</v>
      </c>
      <c r="BE5438" t="s">
        <v>46</v>
      </c>
      <c r="BF5438" t="s">
        <v>49</v>
      </c>
      <c r="BG5438">
        <v>8371</v>
      </c>
      <c r="BH5438">
        <v>31315.910999999996</v>
      </c>
      <c r="BI5438">
        <v>45094.911839999993</v>
      </c>
      <c r="BJ5438">
        <v>13779.000839999997</v>
      </c>
    </row>
    <row r="5439" spans="11:62" x14ac:dyDescent="0.15">
      <c r="K5439">
        <v>2019</v>
      </c>
      <c r="L5439" t="s">
        <v>32</v>
      </c>
      <c r="M5439" t="s">
        <v>74</v>
      </c>
      <c r="N5439" t="s">
        <v>75</v>
      </c>
      <c r="O5439" t="s">
        <v>77</v>
      </c>
      <c r="P5439" t="s">
        <v>46</v>
      </c>
      <c r="Q5439" t="s">
        <v>47</v>
      </c>
      <c r="R5439">
        <v>19484</v>
      </c>
      <c r="S5439">
        <v>23789.964000000004</v>
      </c>
      <c r="T5439">
        <v>32830.150320000008</v>
      </c>
      <c r="U5439">
        <v>9040.1863200000043</v>
      </c>
      <c r="AX5439" t="s">
        <v>32</v>
      </c>
      <c r="AY5439">
        <v>2019</v>
      </c>
      <c r="AZ5439">
        <v>2</v>
      </c>
      <c r="BA5439" t="s">
        <v>38</v>
      </c>
      <c r="BB5439" t="s">
        <v>74</v>
      </c>
      <c r="BC5439" t="s">
        <v>75</v>
      </c>
      <c r="BD5439" t="s">
        <v>77</v>
      </c>
      <c r="BE5439" t="s">
        <v>46</v>
      </c>
      <c r="BF5439" t="s">
        <v>50</v>
      </c>
      <c r="BG5439">
        <v>15071</v>
      </c>
      <c r="BH5439">
        <v>84096.18</v>
      </c>
      <c r="BI5439">
        <v>103438.30139999998</v>
      </c>
      <c r="BJ5439">
        <v>19342.121399999989</v>
      </c>
    </row>
    <row r="5440" spans="11:62" x14ac:dyDescent="0.15">
      <c r="K5440">
        <v>2019</v>
      </c>
      <c r="L5440" t="s">
        <v>32</v>
      </c>
      <c r="M5440" t="s">
        <v>74</v>
      </c>
      <c r="N5440" t="s">
        <v>75</v>
      </c>
      <c r="O5440" t="s">
        <v>77</v>
      </c>
      <c r="P5440" t="s">
        <v>46</v>
      </c>
      <c r="Q5440" t="s">
        <v>48</v>
      </c>
      <c r="R5440">
        <v>6292</v>
      </c>
      <c r="S5440">
        <v>25746.863999999998</v>
      </c>
      <c r="T5440">
        <v>36818.015519999994</v>
      </c>
      <c r="U5440">
        <v>11071.151519999996</v>
      </c>
      <c r="AX5440" t="s">
        <v>32</v>
      </c>
      <c r="AY5440">
        <v>2019</v>
      </c>
      <c r="AZ5440">
        <v>2</v>
      </c>
      <c r="BA5440" t="s">
        <v>38</v>
      </c>
      <c r="BB5440" t="s">
        <v>74</v>
      </c>
      <c r="BC5440" t="s">
        <v>75</v>
      </c>
      <c r="BD5440" t="s">
        <v>77</v>
      </c>
      <c r="BE5440" t="s">
        <v>51</v>
      </c>
      <c r="BF5440" t="s">
        <v>52</v>
      </c>
      <c r="BG5440">
        <v>7386</v>
      </c>
      <c r="BH5440">
        <v>43067.766000000003</v>
      </c>
      <c r="BI5440">
        <v>59433.517080000005</v>
      </c>
      <c r="BJ5440">
        <v>16365.751080000002</v>
      </c>
    </row>
    <row r="5441" spans="11:62" x14ac:dyDescent="0.15">
      <c r="K5441">
        <v>2019</v>
      </c>
      <c r="L5441" t="s">
        <v>32</v>
      </c>
      <c r="M5441" t="s">
        <v>74</v>
      </c>
      <c r="N5441" t="s">
        <v>75</v>
      </c>
      <c r="O5441" t="s">
        <v>77</v>
      </c>
      <c r="P5441" t="s">
        <v>46</v>
      </c>
      <c r="Q5441" t="s">
        <v>49</v>
      </c>
      <c r="R5441">
        <v>8371</v>
      </c>
      <c r="S5441">
        <v>31315.910999999996</v>
      </c>
      <c r="T5441">
        <v>45094.911839999993</v>
      </c>
      <c r="U5441">
        <v>13779.000839999997</v>
      </c>
      <c r="AX5441" t="s">
        <v>32</v>
      </c>
      <c r="AY5441">
        <v>2019</v>
      </c>
      <c r="AZ5441">
        <v>2</v>
      </c>
      <c r="BA5441" t="s">
        <v>38</v>
      </c>
      <c r="BB5441" t="s">
        <v>74</v>
      </c>
      <c r="BC5441" t="s">
        <v>75</v>
      </c>
      <c r="BD5441" t="s">
        <v>77</v>
      </c>
      <c r="BE5441" t="s">
        <v>51</v>
      </c>
      <c r="BF5441" t="s">
        <v>53</v>
      </c>
      <c r="BG5441">
        <v>10141</v>
      </c>
      <c r="BH5441">
        <v>89646.44</v>
      </c>
      <c r="BI5441">
        <v>132676.73120000001</v>
      </c>
      <c r="BJ5441">
        <v>43030.291200000007</v>
      </c>
    </row>
    <row r="5442" spans="11:62" x14ac:dyDescent="0.15">
      <c r="K5442">
        <v>2019</v>
      </c>
      <c r="L5442" t="s">
        <v>32</v>
      </c>
      <c r="M5442" t="s">
        <v>74</v>
      </c>
      <c r="N5442" t="s">
        <v>75</v>
      </c>
      <c r="O5442" t="s">
        <v>77</v>
      </c>
      <c r="P5442" t="s">
        <v>46</v>
      </c>
      <c r="Q5442" t="s">
        <v>50</v>
      </c>
      <c r="R5442">
        <v>15071</v>
      </c>
      <c r="S5442">
        <v>84096.18</v>
      </c>
      <c r="T5442">
        <v>103438.30139999998</v>
      </c>
      <c r="U5442">
        <v>19342.121399999989</v>
      </c>
      <c r="AX5442" t="s">
        <v>32</v>
      </c>
      <c r="AY5442">
        <v>2019</v>
      </c>
      <c r="AZ5442">
        <v>2</v>
      </c>
      <c r="BA5442" t="s">
        <v>38</v>
      </c>
      <c r="BB5442" t="s">
        <v>74</v>
      </c>
      <c r="BC5442" t="s">
        <v>75</v>
      </c>
      <c r="BD5442" t="s">
        <v>77</v>
      </c>
      <c r="BE5442" t="s">
        <v>51</v>
      </c>
      <c r="BF5442" t="s">
        <v>54</v>
      </c>
      <c r="BG5442">
        <v>10903</v>
      </c>
      <c r="BH5442">
        <v>25949.14</v>
      </c>
      <c r="BI5442">
        <v>34252.864800000003</v>
      </c>
      <c r="BJ5442">
        <v>8303.7248000000036</v>
      </c>
    </row>
    <row r="5443" spans="11:62" x14ac:dyDescent="0.15">
      <c r="K5443">
        <v>2019</v>
      </c>
      <c r="L5443" t="s">
        <v>32</v>
      </c>
      <c r="M5443" t="s">
        <v>74</v>
      </c>
      <c r="N5443" t="s">
        <v>75</v>
      </c>
      <c r="O5443" t="s">
        <v>77</v>
      </c>
      <c r="P5443" t="s">
        <v>51</v>
      </c>
      <c r="Q5443" t="s">
        <v>52</v>
      </c>
      <c r="R5443">
        <v>7386</v>
      </c>
      <c r="S5443">
        <v>43067.766000000003</v>
      </c>
      <c r="T5443">
        <v>59433.517080000005</v>
      </c>
      <c r="U5443">
        <v>16365.751080000002</v>
      </c>
      <c r="AX5443" t="s">
        <v>32</v>
      </c>
      <c r="AY5443">
        <v>2019</v>
      </c>
      <c r="AZ5443">
        <v>2</v>
      </c>
      <c r="BA5443" t="s">
        <v>38</v>
      </c>
      <c r="BB5443" t="s">
        <v>74</v>
      </c>
      <c r="BC5443" t="s">
        <v>75</v>
      </c>
      <c r="BD5443" t="s">
        <v>77</v>
      </c>
      <c r="BE5443" t="s">
        <v>51</v>
      </c>
      <c r="BF5443" t="s">
        <v>55</v>
      </c>
      <c r="BG5443">
        <v>15712</v>
      </c>
      <c r="BH5443">
        <v>94271.999999999985</v>
      </c>
      <c r="BI5443">
        <v>133866.23999999999</v>
      </c>
      <c r="BJ5443">
        <v>39594.240000000005</v>
      </c>
    </row>
    <row r="5444" spans="11:62" x14ac:dyDescent="0.15">
      <c r="K5444">
        <v>2019</v>
      </c>
      <c r="L5444" t="s">
        <v>32</v>
      </c>
      <c r="M5444" t="s">
        <v>74</v>
      </c>
      <c r="N5444" t="s">
        <v>75</v>
      </c>
      <c r="O5444" t="s">
        <v>77</v>
      </c>
      <c r="P5444" t="s">
        <v>51</v>
      </c>
      <c r="Q5444" t="s">
        <v>53</v>
      </c>
      <c r="R5444">
        <v>10141</v>
      </c>
      <c r="S5444">
        <v>89646.44</v>
      </c>
      <c r="T5444">
        <v>132676.73120000001</v>
      </c>
      <c r="U5444">
        <v>43030.291200000007</v>
      </c>
      <c r="AX5444" t="s">
        <v>32</v>
      </c>
      <c r="AY5444">
        <v>2019</v>
      </c>
      <c r="AZ5444">
        <v>2</v>
      </c>
      <c r="BA5444" t="s">
        <v>38</v>
      </c>
      <c r="BB5444" t="s">
        <v>74</v>
      </c>
      <c r="BC5444" t="s">
        <v>75</v>
      </c>
      <c r="BD5444" t="s">
        <v>77</v>
      </c>
      <c r="BE5444" t="s">
        <v>56</v>
      </c>
      <c r="BF5444" t="s">
        <v>57</v>
      </c>
      <c r="BG5444">
        <v>12141</v>
      </c>
      <c r="BH5444">
        <v>168942.01500000001</v>
      </c>
      <c r="BI5444">
        <v>209488.09860000003</v>
      </c>
      <c r="BJ5444">
        <v>40546.083600000013</v>
      </c>
    </row>
    <row r="5445" spans="11:62" x14ac:dyDescent="0.15">
      <c r="K5445">
        <v>2019</v>
      </c>
      <c r="L5445" t="s">
        <v>32</v>
      </c>
      <c r="M5445" t="s">
        <v>74</v>
      </c>
      <c r="N5445" t="s">
        <v>75</v>
      </c>
      <c r="O5445" t="s">
        <v>77</v>
      </c>
      <c r="P5445" t="s">
        <v>51</v>
      </c>
      <c r="Q5445" t="s">
        <v>54</v>
      </c>
      <c r="R5445">
        <v>10903</v>
      </c>
      <c r="S5445">
        <v>25949.14</v>
      </c>
      <c r="T5445">
        <v>34252.864800000003</v>
      </c>
      <c r="U5445">
        <v>8303.7248000000036</v>
      </c>
      <c r="AX5445" t="s">
        <v>32</v>
      </c>
      <c r="AY5445">
        <v>2019</v>
      </c>
      <c r="AZ5445">
        <v>2</v>
      </c>
      <c r="BA5445" t="s">
        <v>38</v>
      </c>
      <c r="BB5445" t="s">
        <v>74</v>
      </c>
      <c r="BC5445" t="s">
        <v>75</v>
      </c>
      <c r="BD5445" t="s">
        <v>77</v>
      </c>
      <c r="BE5445" t="s">
        <v>56</v>
      </c>
      <c r="BF5445" t="s">
        <v>58</v>
      </c>
      <c r="BG5445">
        <v>14535</v>
      </c>
      <c r="BH5445">
        <v>132559.20000000001</v>
      </c>
      <c r="BI5445">
        <v>165699.00000000003</v>
      </c>
      <c r="BJ5445">
        <v>33139.800000000017</v>
      </c>
    </row>
    <row r="5446" spans="11:62" x14ac:dyDescent="0.15">
      <c r="K5446">
        <v>2019</v>
      </c>
      <c r="L5446" t="s">
        <v>32</v>
      </c>
      <c r="M5446" t="s">
        <v>74</v>
      </c>
      <c r="N5446" t="s">
        <v>75</v>
      </c>
      <c r="O5446" t="s">
        <v>77</v>
      </c>
      <c r="P5446" t="s">
        <v>51</v>
      </c>
      <c r="Q5446" t="s">
        <v>55</v>
      </c>
      <c r="R5446">
        <v>15712</v>
      </c>
      <c r="S5446">
        <v>94271.999999999985</v>
      </c>
      <c r="T5446">
        <v>133866.23999999999</v>
      </c>
      <c r="U5446">
        <v>39594.240000000005</v>
      </c>
      <c r="AX5446" t="s">
        <v>32</v>
      </c>
      <c r="AY5446">
        <v>2019</v>
      </c>
      <c r="AZ5446">
        <v>2</v>
      </c>
      <c r="BA5446" t="s">
        <v>38</v>
      </c>
      <c r="BB5446" t="s">
        <v>74</v>
      </c>
      <c r="BC5446" t="s">
        <v>75</v>
      </c>
      <c r="BD5446" t="s">
        <v>77</v>
      </c>
      <c r="BE5446" t="s">
        <v>56</v>
      </c>
      <c r="BF5446" t="s">
        <v>59</v>
      </c>
      <c r="BG5446">
        <v>14991</v>
      </c>
      <c r="BH5446">
        <v>33190.074000000001</v>
      </c>
      <c r="BI5446">
        <v>42151.393980000001</v>
      </c>
      <c r="BJ5446">
        <v>8961.3199800000002</v>
      </c>
    </row>
    <row r="5447" spans="11:62" x14ac:dyDescent="0.15">
      <c r="K5447">
        <v>2019</v>
      </c>
      <c r="L5447" t="s">
        <v>32</v>
      </c>
      <c r="M5447" t="s">
        <v>74</v>
      </c>
      <c r="N5447" t="s">
        <v>75</v>
      </c>
      <c r="O5447" t="s">
        <v>77</v>
      </c>
      <c r="P5447" t="s">
        <v>56</v>
      </c>
      <c r="Q5447" t="s">
        <v>57</v>
      </c>
      <c r="R5447">
        <v>12141</v>
      </c>
      <c r="S5447">
        <v>168942.01500000001</v>
      </c>
      <c r="T5447">
        <v>209488.09860000003</v>
      </c>
      <c r="U5447">
        <v>40546.083600000013</v>
      </c>
      <c r="AX5447" t="s">
        <v>32</v>
      </c>
      <c r="AY5447">
        <v>2019</v>
      </c>
      <c r="AZ5447">
        <v>2</v>
      </c>
      <c r="BA5447" t="s">
        <v>38</v>
      </c>
      <c r="BB5447" t="s">
        <v>74</v>
      </c>
      <c r="BC5447" t="s">
        <v>75</v>
      </c>
      <c r="BD5447" t="s">
        <v>78</v>
      </c>
      <c r="BE5447" t="s">
        <v>46</v>
      </c>
      <c r="BF5447" t="s">
        <v>47</v>
      </c>
      <c r="BG5447">
        <v>19600</v>
      </c>
      <c r="BH5447">
        <v>24147.200000000001</v>
      </c>
      <c r="BI5447">
        <v>35737.856</v>
      </c>
      <c r="BJ5447">
        <v>11590.655999999999</v>
      </c>
    </row>
    <row r="5448" spans="11:62" x14ac:dyDescent="0.15">
      <c r="K5448">
        <v>2019</v>
      </c>
      <c r="L5448" t="s">
        <v>32</v>
      </c>
      <c r="M5448" t="s">
        <v>74</v>
      </c>
      <c r="N5448" t="s">
        <v>75</v>
      </c>
      <c r="O5448" t="s">
        <v>77</v>
      </c>
      <c r="P5448" t="s">
        <v>56</v>
      </c>
      <c r="Q5448" t="s">
        <v>58</v>
      </c>
      <c r="R5448">
        <v>14535</v>
      </c>
      <c r="S5448">
        <v>132559.20000000001</v>
      </c>
      <c r="T5448">
        <v>165699.00000000003</v>
      </c>
      <c r="U5448">
        <v>33139.800000000017</v>
      </c>
      <c r="AX5448" t="s">
        <v>32</v>
      </c>
      <c r="AY5448">
        <v>2019</v>
      </c>
      <c r="AZ5448">
        <v>2</v>
      </c>
      <c r="BA5448" t="s">
        <v>38</v>
      </c>
      <c r="BB5448" t="s">
        <v>74</v>
      </c>
      <c r="BC5448" t="s">
        <v>75</v>
      </c>
      <c r="BD5448" t="s">
        <v>78</v>
      </c>
      <c r="BE5448" t="s">
        <v>46</v>
      </c>
      <c r="BF5448" t="s">
        <v>48</v>
      </c>
      <c r="BG5448">
        <v>15286</v>
      </c>
      <c r="BH5448">
        <v>58514.807999999997</v>
      </c>
      <c r="BI5448">
        <v>75484.102320000005</v>
      </c>
      <c r="BJ5448">
        <v>16969.294320000008</v>
      </c>
    </row>
    <row r="5449" spans="11:62" x14ac:dyDescent="0.15">
      <c r="K5449">
        <v>2019</v>
      </c>
      <c r="L5449" t="s">
        <v>32</v>
      </c>
      <c r="M5449" t="s">
        <v>74</v>
      </c>
      <c r="N5449" t="s">
        <v>75</v>
      </c>
      <c r="O5449" t="s">
        <v>77</v>
      </c>
      <c r="P5449" t="s">
        <v>56</v>
      </c>
      <c r="Q5449" t="s">
        <v>59</v>
      </c>
      <c r="R5449">
        <v>14991</v>
      </c>
      <c r="S5449">
        <v>33190.074000000001</v>
      </c>
      <c r="T5449">
        <v>42151.393980000001</v>
      </c>
      <c r="U5449">
        <v>8961.3199800000002</v>
      </c>
      <c r="AX5449" t="s">
        <v>32</v>
      </c>
      <c r="AY5449">
        <v>2019</v>
      </c>
      <c r="AZ5449">
        <v>2</v>
      </c>
      <c r="BA5449" t="s">
        <v>38</v>
      </c>
      <c r="BB5449" t="s">
        <v>74</v>
      </c>
      <c r="BC5449" t="s">
        <v>75</v>
      </c>
      <c r="BD5449" t="s">
        <v>78</v>
      </c>
      <c r="BE5449" t="s">
        <v>46</v>
      </c>
      <c r="BF5449" t="s">
        <v>49</v>
      </c>
      <c r="BG5449">
        <v>19912</v>
      </c>
      <c r="BH5449">
        <v>75068.239999999991</v>
      </c>
      <c r="BI5449">
        <v>104344.85359999999</v>
      </c>
      <c r="BJ5449">
        <v>29276.613599999997</v>
      </c>
    </row>
    <row r="5450" spans="11:62" x14ac:dyDescent="0.15">
      <c r="K5450">
        <v>2019</v>
      </c>
      <c r="L5450" t="s">
        <v>32</v>
      </c>
      <c r="M5450" t="s">
        <v>74</v>
      </c>
      <c r="N5450" t="s">
        <v>75</v>
      </c>
      <c r="O5450" t="s">
        <v>78</v>
      </c>
      <c r="P5450" t="s">
        <v>46</v>
      </c>
      <c r="Q5450" t="s">
        <v>47</v>
      </c>
      <c r="R5450">
        <v>19600</v>
      </c>
      <c r="S5450">
        <v>24147.200000000001</v>
      </c>
      <c r="T5450">
        <v>35737.856</v>
      </c>
      <c r="U5450">
        <v>11590.655999999999</v>
      </c>
      <c r="AX5450" t="s">
        <v>32</v>
      </c>
      <c r="AY5450">
        <v>2019</v>
      </c>
      <c r="AZ5450">
        <v>2</v>
      </c>
      <c r="BA5450" t="s">
        <v>38</v>
      </c>
      <c r="BB5450" t="s">
        <v>74</v>
      </c>
      <c r="BC5450" t="s">
        <v>75</v>
      </c>
      <c r="BD5450" t="s">
        <v>78</v>
      </c>
      <c r="BE5450" t="s">
        <v>46</v>
      </c>
      <c r="BF5450" t="s">
        <v>50</v>
      </c>
      <c r="BG5450">
        <v>10544</v>
      </c>
      <c r="BH5450">
        <v>61207.92</v>
      </c>
      <c r="BI5450">
        <v>73449.504000000001</v>
      </c>
      <c r="BJ5450">
        <v>12241.584000000003</v>
      </c>
    </row>
    <row r="5451" spans="11:62" x14ac:dyDescent="0.15">
      <c r="K5451">
        <v>2019</v>
      </c>
      <c r="L5451" t="s">
        <v>32</v>
      </c>
      <c r="M5451" t="s">
        <v>74</v>
      </c>
      <c r="N5451" t="s">
        <v>75</v>
      </c>
      <c r="O5451" t="s">
        <v>78</v>
      </c>
      <c r="P5451" t="s">
        <v>46</v>
      </c>
      <c r="Q5451" t="s">
        <v>48</v>
      </c>
      <c r="R5451">
        <v>15286</v>
      </c>
      <c r="S5451">
        <v>58514.807999999997</v>
      </c>
      <c r="T5451">
        <v>75484.102320000005</v>
      </c>
      <c r="U5451">
        <v>16969.294320000008</v>
      </c>
      <c r="AX5451" t="s">
        <v>32</v>
      </c>
      <c r="AY5451">
        <v>2019</v>
      </c>
      <c r="AZ5451">
        <v>2</v>
      </c>
      <c r="BA5451" t="s">
        <v>38</v>
      </c>
      <c r="BB5451" t="s">
        <v>74</v>
      </c>
      <c r="BC5451" t="s">
        <v>75</v>
      </c>
      <c r="BD5451" t="s">
        <v>78</v>
      </c>
      <c r="BE5451" t="s">
        <v>51</v>
      </c>
      <c r="BF5451" t="s">
        <v>52</v>
      </c>
      <c r="BG5451">
        <v>9360</v>
      </c>
      <c r="BH5451">
        <v>53202.239999999998</v>
      </c>
      <c r="BI5451">
        <v>64374.710400000004</v>
      </c>
      <c r="BJ5451">
        <v>11172.470400000006</v>
      </c>
    </row>
    <row r="5452" spans="11:62" x14ac:dyDescent="0.15">
      <c r="K5452">
        <v>2019</v>
      </c>
      <c r="L5452" t="s">
        <v>32</v>
      </c>
      <c r="M5452" t="s">
        <v>74</v>
      </c>
      <c r="N5452" t="s">
        <v>75</v>
      </c>
      <c r="O5452" t="s">
        <v>78</v>
      </c>
      <c r="P5452" t="s">
        <v>46</v>
      </c>
      <c r="Q5452" t="s">
        <v>49</v>
      </c>
      <c r="R5452">
        <v>19912</v>
      </c>
      <c r="S5452">
        <v>75068.239999999991</v>
      </c>
      <c r="T5452">
        <v>104344.85359999999</v>
      </c>
      <c r="U5452">
        <v>29276.613599999997</v>
      </c>
      <c r="AX5452" t="s">
        <v>32</v>
      </c>
      <c r="AY5452">
        <v>2019</v>
      </c>
      <c r="AZ5452">
        <v>2</v>
      </c>
      <c r="BA5452" t="s">
        <v>38</v>
      </c>
      <c r="BB5452" t="s">
        <v>74</v>
      </c>
      <c r="BC5452" t="s">
        <v>75</v>
      </c>
      <c r="BD5452" t="s">
        <v>78</v>
      </c>
      <c r="BE5452" t="s">
        <v>51</v>
      </c>
      <c r="BF5452" t="s">
        <v>53</v>
      </c>
      <c r="BG5452">
        <v>12553</v>
      </c>
      <c r="BH5452">
        <v>93896.44</v>
      </c>
      <c r="BI5452">
        <v>117370.55</v>
      </c>
      <c r="BJ5452">
        <v>23474.11</v>
      </c>
    </row>
    <row r="5453" spans="11:62" x14ac:dyDescent="0.15">
      <c r="K5453">
        <v>2019</v>
      </c>
      <c r="L5453" t="s">
        <v>32</v>
      </c>
      <c r="M5453" t="s">
        <v>74</v>
      </c>
      <c r="N5453" t="s">
        <v>75</v>
      </c>
      <c r="O5453" t="s">
        <v>78</v>
      </c>
      <c r="P5453" t="s">
        <v>46</v>
      </c>
      <c r="Q5453" t="s">
        <v>50</v>
      </c>
      <c r="R5453">
        <v>10544</v>
      </c>
      <c r="S5453">
        <v>61207.92</v>
      </c>
      <c r="T5453">
        <v>73449.504000000001</v>
      </c>
      <c r="U5453">
        <v>12241.584000000003</v>
      </c>
      <c r="AX5453" t="s">
        <v>32</v>
      </c>
      <c r="AY5453">
        <v>2019</v>
      </c>
      <c r="AZ5453">
        <v>2</v>
      </c>
      <c r="BA5453" t="s">
        <v>38</v>
      </c>
      <c r="BB5453" t="s">
        <v>74</v>
      </c>
      <c r="BC5453" t="s">
        <v>75</v>
      </c>
      <c r="BD5453" t="s">
        <v>78</v>
      </c>
      <c r="BE5453" t="s">
        <v>51</v>
      </c>
      <c r="BF5453" t="s">
        <v>54</v>
      </c>
      <c r="BG5453">
        <v>18964</v>
      </c>
      <c r="BH5453">
        <v>45134.32</v>
      </c>
      <c r="BI5453">
        <v>57320.5864</v>
      </c>
      <c r="BJ5453">
        <v>12186.2664</v>
      </c>
    </row>
    <row r="5454" spans="11:62" x14ac:dyDescent="0.15">
      <c r="K5454">
        <v>2019</v>
      </c>
      <c r="L5454" t="s">
        <v>32</v>
      </c>
      <c r="M5454" t="s">
        <v>74</v>
      </c>
      <c r="N5454" t="s">
        <v>75</v>
      </c>
      <c r="O5454" t="s">
        <v>78</v>
      </c>
      <c r="P5454" t="s">
        <v>51</v>
      </c>
      <c r="Q5454" t="s">
        <v>52</v>
      </c>
      <c r="R5454">
        <v>9360</v>
      </c>
      <c r="S5454">
        <v>53202.239999999998</v>
      </c>
      <c r="T5454">
        <v>64374.710400000004</v>
      </c>
      <c r="U5454">
        <v>11172.470400000006</v>
      </c>
      <c r="AX5454" t="s">
        <v>32</v>
      </c>
      <c r="AY5454">
        <v>2019</v>
      </c>
      <c r="AZ5454">
        <v>2</v>
      </c>
      <c r="BA5454" t="s">
        <v>38</v>
      </c>
      <c r="BB5454" t="s">
        <v>74</v>
      </c>
      <c r="BC5454" t="s">
        <v>75</v>
      </c>
      <c r="BD5454" t="s">
        <v>78</v>
      </c>
      <c r="BE5454" t="s">
        <v>51</v>
      </c>
      <c r="BF5454" t="s">
        <v>55</v>
      </c>
      <c r="BG5454">
        <v>14260</v>
      </c>
      <c r="BH5454">
        <v>82137.600000000006</v>
      </c>
      <c r="BI5454">
        <v>105136.12800000001</v>
      </c>
      <c r="BJ5454">
        <v>22998.528000000006</v>
      </c>
    </row>
    <row r="5455" spans="11:62" x14ac:dyDescent="0.15">
      <c r="K5455">
        <v>2019</v>
      </c>
      <c r="L5455" t="s">
        <v>32</v>
      </c>
      <c r="M5455" t="s">
        <v>74</v>
      </c>
      <c r="N5455" t="s">
        <v>75</v>
      </c>
      <c r="O5455" t="s">
        <v>78</v>
      </c>
      <c r="P5455" t="s">
        <v>51</v>
      </c>
      <c r="Q5455" t="s">
        <v>53</v>
      </c>
      <c r="R5455">
        <v>12553</v>
      </c>
      <c r="S5455">
        <v>93896.44</v>
      </c>
      <c r="T5455">
        <v>117370.55</v>
      </c>
      <c r="U5455">
        <v>23474.11</v>
      </c>
      <c r="AX5455" t="s">
        <v>32</v>
      </c>
      <c r="AY5455">
        <v>2019</v>
      </c>
      <c r="AZ5455">
        <v>2</v>
      </c>
      <c r="BA5455" t="s">
        <v>38</v>
      </c>
      <c r="BB5455" t="s">
        <v>74</v>
      </c>
      <c r="BC5455" t="s">
        <v>75</v>
      </c>
      <c r="BD5455" t="s">
        <v>78</v>
      </c>
      <c r="BE5455" t="s">
        <v>56</v>
      </c>
      <c r="BF5455" t="s">
        <v>57</v>
      </c>
      <c r="BG5455">
        <v>11528</v>
      </c>
      <c r="BH5455">
        <v>154832.568</v>
      </c>
      <c r="BI5455">
        <v>216765.59519999998</v>
      </c>
      <c r="BJ5455">
        <v>61933.027199999982</v>
      </c>
    </row>
    <row r="5456" spans="11:62" x14ac:dyDescent="0.15">
      <c r="K5456">
        <v>2019</v>
      </c>
      <c r="L5456" t="s">
        <v>32</v>
      </c>
      <c r="M5456" t="s">
        <v>74</v>
      </c>
      <c r="N5456" t="s">
        <v>75</v>
      </c>
      <c r="O5456" t="s">
        <v>78</v>
      </c>
      <c r="P5456" t="s">
        <v>51</v>
      </c>
      <c r="Q5456" t="s">
        <v>54</v>
      </c>
      <c r="R5456">
        <v>18964</v>
      </c>
      <c r="S5456">
        <v>45134.32</v>
      </c>
      <c r="T5456">
        <v>57320.5864</v>
      </c>
      <c r="U5456">
        <v>12186.2664</v>
      </c>
      <c r="AX5456" t="s">
        <v>32</v>
      </c>
      <c r="AY5456">
        <v>2019</v>
      </c>
      <c r="AZ5456">
        <v>2</v>
      </c>
      <c r="BA5456" t="s">
        <v>38</v>
      </c>
      <c r="BB5456" t="s">
        <v>74</v>
      </c>
      <c r="BC5456" t="s">
        <v>75</v>
      </c>
      <c r="BD5456" t="s">
        <v>78</v>
      </c>
      <c r="BE5456" t="s">
        <v>56</v>
      </c>
      <c r="BF5456" t="s">
        <v>58</v>
      </c>
      <c r="BG5456">
        <v>16645</v>
      </c>
      <c r="BH5456">
        <v>164452.6</v>
      </c>
      <c r="BI5456">
        <v>246678.9</v>
      </c>
      <c r="BJ5456">
        <v>82226.299999999988</v>
      </c>
    </row>
    <row r="5457" spans="11:62" x14ac:dyDescent="0.15">
      <c r="K5457">
        <v>2019</v>
      </c>
      <c r="L5457" t="s">
        <v>32</v>
      </c>
      <c r="M5457" t="s">
        <v>74</v>
      </c>
      <c r="N5457" t="s">
        <v>75</v>
      </c>
      <c r="O5457" t="s">
        <v>78</v>
      </c>
      <c r="P5457" t="s">
        <v>51</v>
      </c>
      <c r="Q5457" t="s">
        <v>55</v>
      </c>
      <c r="R5457">
        <v>14260</v>
      </c>
      <c r="S5457">
        <v>82137.600000000006</v>
      </c>
      <c r="T5457">
        <v>105136.12800000001</v>
      </c>
      <c r="U5457">
        <v>22998.528000000006</v>
      </c>
      <c r="AX5457" t="s">
        <v>32</v>
      </c>
      <c r="AY5457">
        <v>2019</v>
      </c>
      <c r="AZ5457">
        <v>2</v>
      </c>
      <c r="BA5457" t="s">
        <v>38</v>
      </c>
      <c r="BB5457" t="s">
        <v>74</v>
      </c>
      <c r="BC5457" t="s">
        <v>75</v>
      </c>
      <c r="BD5457" t="s">
        <v>78</v>
      </c>
      <c r="BE5457" t="s">
        <v>56</v>
      </c>
      <c r="BF5457" t="s">
        <v>59</v>
      </c>
      <c r="BG5457">
        <v>12728</v>
      </c>
      <c r="BH5457">
        <v>29783.52</v>
      </c>
      <c r="BI5457">
        <v>40803.422400000003</v>
      </c>
      <c r="BJ5457">
        <v>11019.902400000003</v>
      </c>
    </row>
    <row r="5458" spans="11:62" x14ac:dyDescent="0.15">
      <c r="K5458">
        <v>2019</v>
      </c>
      <c r="L5458" t="s">
        <v>32</v>
      </c>
      <c r="M5458" t="s">
        <v>74</v>
      </c>
      <c r="N5458" t="s">
        <v>75</v>
      </c>
      <c r="O5458" t="s">
        <v>78</v>
      </c>
      <c r="P5458" t="s">
        <v>56</v>
      </c>
      <c r="Q5458" t="s">
        <v>57</v>
      </c>
      <c r="R5458">
        <v>11528</v>
      </c>
      <c r="S5458">
        <v>154832.568</v>
      </c>
      <c r="T5458">
        <v>216765.59519999998</v>
      </c>
      <c r="U5458">
        <v>61933.027199999982</v>
      </c>
      <c r="AX5458" t="s">
        <v>32</v>
      </c>
      <c r="AY5458">
        <v>2019</v>
      </c>
      <c r="AZ5458">
        <v>2</v>
      </c>
      <c r="BA5458" t="s">
        <v>38</v>
      </c>
      <c r="BB5458" t="s">
        <v>74</v>
      </c>
      <c r="BC5458" t="s">
        <v>75</v>
      </c>
      <c r="BD5458" t="s">
        <v>79</v>
      </c>
      <c r="BE5458" t="s">
        <v>46</v>
      </c>
      <c r="BF5458" t="s">
        <v>47</v>
      </c>
      <c r="BG5458">
        <v>10989</v>
      </c>
      <c r="BH5458">
        <v>14868.117000000002</v>
      </c>
      <c r="BI5458">
        <v>20964.044970000003</v>
      </c>
      <c r="BJ5458">
        <v>6095.9279700000006</v>
      </c>
    </row>
    <row r="5459" spans="11:62" x14ac:dyDescent="0.15">
      <c r="K5459">
        <v>2019</v>
      </c>
      <c r="L5459" t="s">
        <v>32</v>
      </c>
      <c r="M5459" t="s">
        <v>74</v>
      </c>
      <c r="N5459" t="s">
        <v>75</v>
      </c>
      <c r="O5459" t="s">
        <v>78</v>
      </c>
      <c r="P5459" t="s">
        <v>56</v>
      </c>
      <c r="Q5459" t="s">
        <v>58</v>
      </c>
      <c r="R5459">
        <v>16645</v>
      </c>
      <c r="S5459">
        <v>164452.6</v>
      </c>
      <c r="T5459">
        <v>246678.9</v>
      </c>
      <c r="U5459">
        <v>82226.299999999988</v>
      </c>
      <c r="AX5459" t="s">
        <v>32</v>
      </c>
      <c r="AY5459">
        <v>2019</v>
      </c>
      <c r="AZ5459">
        <v>2</v>
      </c>
      <c r="BA5459" t="s">
        <v>38</v>
      </c>
      <c r="BB5459" t="s">
        <v>74</v>
      </c>
      <c r="BC5459" t="s">
        <v>75</v>
      </c>
      <c r="BD5459" t="s">
        <v>79</v>
      </c>
      <c r="BE5459" t="s">
        <v>46</v>
      </c>
      <c r="BF5459" t="s">
        <v>48</v>
      </c>
      <c r="BG5459">
        <v>10812</v>
      </c>
      <c r="BH5459">
        <v>46026.683999999994</v>
      </c>
      <c r="BI5459">
        <v>59374.422359999997</v>
      </c>
      <c r="BJ5459">
        <v>13347.738360000003</v>
      </c>
    </row>
    <row r="5460" spans="11:62" x14ac:dyDescent="0.15">
      <c r="K5460">
        <v>2019</v>
      </c>
      <c r="L5460" t="s">
        <v>32</v>
      </c>
      <c r="M5460" t="s">
        <v>74</v>
      </c>
      <c r="N5460" t="s">
        <v>75</v>
      </c>
      <c r="O5460" t="s">
        <v>78</v>
      </c>
      <c r="P5460" t="s">
        <v>56</v>
      </c>
      <c r="Q5460" t="s">
        <v>59</v>
      </c>
      <c r="R5460">
        <v>12728</v>
      </c>
      <c r="S5460">
        <v>29783.52</v>
      </c>
      <c r="T5460">
        <v>40803.422400000003</v>
      </c>
      <c r="U5460">
        <v>11019.902400000003</v>
      </c>
      <c r="AX5460" t="s">
        <v>32</v>
      </c>
      <c r="AY5460">
        <v>2019</v>
      </c>
      <c r="AZ5460">
        <v>2</v>
      </c>
      <c r="BA5460" t="s">
        <v>38</v>
      </c>
      <c r="BB5460" t="s">
        <v>74</v>
      </c>
      <c r="BC5460" t="s">
        <v>75</v>
      </c>
      <c r="BD5460" t="s">
        <v>79</v>
      </c>
      <c r="BE5460" t="s">
        <v>46</v>
      </c>
      <c r="BF5460" t="s">
        <v>49</v>
      </c>
      <c r="BG5460">
        <v>12566</v>
      </c>
      <c r="BH5460">
        <v>47009.406000000003</v>
      </c>
      <c r="BI5460">
        <v>56411.287200000006</v>
      </c>
      <c r="BJ5460">
        <v>9401.8812000000034</v>
      </c>
    </row>
    <row r="5461" spans="11:62" x14ac:dyDescent="0.15">
      <c r="K5461">
        <v>2019</v>
      </c>
      <c r="L5461" t="s">
        <v>32</v>
      </c>
      <c r="M5461" t="s">
        <v>74</v>
      </c>
      <c r="N5461" t="s">
        <v>75</v>
      </c>
      <c r="O5461" t="s">
        <v>79</v>
      </c>
      <c r="P5461" t="s">
        <v>46</v>
      </c>
      <c r="Q5461" t="s">
        <v>47</v>
      </c>
      <c r="R5461">
        <v>10989</v>
      </c>
      <c r="S5461">
        <v>14868.117000000002</v>
      </c>
      <c r="T5461">
        <v>20964.044970000003</v>
      </c>
      <c r="U5461">
        <v>6095.9279700000006</v>
      </c>
      <c r="AX5461" t="s">
        <v>32</v>
      </c>
      <c r="AY5461">
        <v>2019</v>
      </c>
      <c r="AZ5461">
        <v>2</v>
      </c>
      <c r="BA5461" t="s">
        <v>38</v>
      </c>
      <c r="BB5461" t="s">
        <v>74</v>
      </c>
      <c r="BC5461" t="s">
        <v>75</v>
      </c>
      <c r="BD5461" t="s">
        <v>79</v>
      </c>
      <c r="BE5461" t="s">
        <v>46</v>
      </c>
      <c r="BF5461" t="s">
        <v>50</v>
      </c>
      <c r="BG5461">
        <v>7788</v>
      </c>
      <c r="BH5461">
        <v>45559.8</v>
      </c>
      <c r="BI5461">
        <v>55582.956000000006</v>
      </c>
      <c r="BJ5461">
        <v>10023.156000000003</v>
      </c>
    </row>
    <row r="5462" spans="11:62" x14ac:dyDescent="0.15">
      <c r="K5462">
        <v>2019</v>
      </c>
      <c r="L5462" t="s">
        <v>32</v>
      </c>
      <c r="M5462" t="s">
        <v>74</v>
      </c>
      <c r="N5462" t="s">
        <v>75</v>
      </c>
      <c r="O5462" t="s">
        <v>79</v>
      </c>
      <c r="P5462" t="s">
        <v>46</v>
      </c>
      <c r="Q5462" t="s">
        <v>48</v>
      </c>
      <c r="R5462">
        <v>10812</v>
      </c>
      <c r="S5462">
        <v>46026.683999999994</v>
      </c>
      <c r="T5462">
        <v>59374.422359999997</v>
      </c>
      <c r="U5462">
        <v>13347.738360000003</v>
      </c>
      <c r="AX5462" t="s">
        <v>32</v>
      </c>
      <c r="AY5462">
        <v>2019</v>
      </c>
      <c r="AZ5462">
        <v>2</v>
      </c>
      <c r="BA5462" t="s">
        <v>38</v>
      </c>
      <c r="BB5462" t="s">
        <v>74</v>
      </c>
      <c r="BC5462" t="s">
        <v>75</v>
      </c>
      <c r="BD5462" t="s">
        <v>79</v>
      </c>
      <c r="BE5462" t="s">
        <v>51</v>
      </c>
      <c r="BF5462" t="s">
        <v>52</v>
      </c>
      <c r="BG5462">
        <v>10774</v>
      </c>
      <c r="BH5462">
        <v>59655.638000000006</v>
      </c>
      <c r="BI5462">
        <v>84711.00596000001</v>
      </c>
      <c r="BJ5462">
        <v>25055.367960000003</v>
      </c>
    </row>
    <row r="5463" spans="11:62" x14ac:dyDescent="0.15">
      <c r="K5463">
        <v>2019</v>
      </c>
      <c r="L5463" t="s">
        <v>32</v>
      </c>
      <c r="M5463" t="s">
        <v>74</v>
      </c>
      <c r="N5463" t="s">
        <v>75</v>
      </c>
      <c r="O5463" t="s">
        <v>79</v>
      </c>
      <c r="P5463" t="s">
        <v>46</v>
      </c>
      <c r="Q5463" t="s">
        <v>49</v>
      </c>
      <c r="R5463">
        <v>12566</v>
      </c>
      <c r="S5463">
        <v>47009.406000000003</v>
      </c>
      <c r="T5463">
        <v>56411.287200000006</v>
      </c>
      <c r="U5463">
        <v>9401.8812000000034</v>
      </c>
      <c r="AX5463" t="s">
        <v>32</v>
      </c>
      <c r="AY5463">
        <v>2019</v>
      </c>
      <c r="AZ5463">
        <v>2</v>
      </c>
      <c r="BA5463" t="s">
        <v>38</v>
      </c>
      <c r="BB5463" t="s">
        <v>74</v>
      </c>
      <c r="BC5463" t="s">
        <v>75</v>
      </c>
      <c r="BD5463" t="s">
        <v>79</v>
      </c>
      <c r="BE5463" t="s">
        <v>51</v>
      </c>
      <c r="BF5463" t="s">
        <v>53</v>
      </c>
      <c r="BG5463">
        <v>13929</v>
      </c>
      <c r="BH5463">
        <v>122185.18799999999</v>
      </c>
      <c r="BI5463">
        <v>156397.04063999999</v>
      </c>
      <c r="BJ5463">
        <v>34211.852639999997</v>
      </c>
    </row>
    <row r="5464" spans="11:62" x14ac:dyDescent="0.15">
      <c r="K5464">
        <v>2019</v>
      </c>
      <c r="L5464" t="s">
        <v>32</v>
      </c>
      <c r="M5464" t="s">
        <v>74</v>
      </c>
      <c r="N5464" t="s">
        <v>75</v>
      </c>
      <c r="O5464" t="s">
        <v>79</v>
      </c>
      <c r="P5464" t="s">
        <v>46</v>
      </c>
      <c r="Q5464" t="s">
        <v>50</v>
      </c>
      <c r="R5464">
        <v>7788</v>
      </c>
      <c r="S5464">
        <v>45559.8</v>
      </c>
      <c r="T5464">
        <v>55582.956000000006</v>
      </c>
      <c r="U5464">
        <v>10023.156000000003</v>
      </c>
      <c r="AX5464" t="s">
        <v>32</v>
      </c>
      <c r="AY5464">
        <v>2019</v>
      </c>
      <c r="AZ5464">
        <v>2</v>
      </c>
      <c r="BA5464" t="s">
        <v>38</v>
      </c>
      <c r="BB5464" t="s">
        <v>74</v>
      </c>
      <c r="BC5464" t="s">
        <v>75</v>
      </c>
      <c r="BD5464" t="s">
        <v>79</v>
      </c>
      <c r="BE5464" t="s">
        <v>51</v>
      </c>
      <c r="BF5464" t="s">
        <v>54</v>
      </c>
      <c r="BG5464">
        <v>6514</v>
      </c>
      <c r="BH5464">
        <v>14721.64</v>
      </c>
      <c r="BI5464">
        <v>19579.781199999998</v>
      </c>
      <c r="BJ5464">
        <v>4858.1411999999982</v>
      </c>
    </row>
    <row r="5465" spans="11:62" x14ac:dyDescent="0.15">
      <c r="K5465">
        <v>2019</v>
      </c>
      <c r="L5465" t="s">
        <v>32</v>
      </c>
      <c r="M5465" t="s">
        <v>74</v>
      </c>
      <c r="N5465" t="s">
        <v>75</v>
      </c>
      <c r="O5465" t="s">
        <v>79</v>
      </c>
      <c r="P5465" t="s">
        <v>51</v>
      </c>
      <c r="Q5465" t="s">
        <v>52</v>
      </c>
      <c r="R5465">
        <v>10774</v>
      </c>
      <c r="S5465">
        <v>59655.638000000006</v>
      </c>
      <c r="T5465">
        <v>84711.00596000001</v>
      </c>
      <c r="U5465">
        <v>25055.367960000003</v>
      </c>
      <c r="AX5465" t="s">
        <v>32</v>
      </c>
      <c r="AY5465">
        <v>2019</v>
      </c>
      <c r="AZ5465">
        <v>2</v>
      </c>
      <c r="BA5465" t="s">
        <v>38</v>
      </c>
      <c r="BB5465" t="s">
        <v>74</v>
      </c>
      <c r="BC5465" t="s">
        <v>75</v>
      </c>
      <c r="BD5465" t="s">
        <v>79</v>
      </c>
      <c r="BE5465" t="s">
        <v>51</v>
      </c>
      <c r="BF5465" t="s">
        <v>55</v>
      </c>
      <c r="BG5465">
        <v>9567</v>
      </c>
      <c r="BH5465">
        <v>59238.863999999994</v>
      </c>
      <c r="BI5465">
        <v>85303.964159999989</v>
      </c>
      <c r="BJ5465">
        <v>26065.100159999995</v>
      </c>
    </row>
    <row r="5466" spans="11:62" x14ac:dyDescent="0.15">
      <c r="K5466">
        <v>2019</v>
      </c>
      <c r="L5466" t="s">
        <v>32</v>
      </c>
      <c r="M5466" t="s">
        <v>74</v>
      </c>
      <c r="N5466" t="s">
        <v>75</v>
      </c>
      <c r="O5466" t="s">
        <v>79</v>
      </c>
      <c r="P5466" t="s">
        <v>51</v>
      </c>
      <c r="Q5466" t="s">
        <v>53</v>
      </c>
      <c r="R5466">
        <v>13929</v>
      </c>
      <c r="S5466">
        <v>122185.18799999999</v>
      </c>
      <c r="T5466">
        <v>156397.04063999999</v>
      </c>
      <c r="U5466">
        <v>34211.852639999997</v>
      </c>
      <c r="AX5466" t="s">
        <v>32</v>
      </c>
      <c r="AY5466">
        <v>2019</v>
      </c>
      <c r="AZ5466">
        <v>2</v>
      </c>
      <c r="BA5466" t="s">
        <v>38</v>
      </c>
      <c r="BB5466" t="s">
        <v>74</v>
      </c>
      <c r="BC5466" t="s">
        <v>75</v>
      </c>
      <c r="BD5466" t="s">
        <v>79</v>
      </c>
      <c r="BE5466" t="s">
        <v>56</v>
      </c>
      <c r="BF5466" t="s">
        <v>57</v>
      </c>
      <c r="BG5466">
        <v>6488</v>
      </c>
      <c r="BH5466">
        <v>89495.472000000009</v>
      </c>
      <c r="BI5466">
        <v>114554.20416000001</v>
      </c>
      <c r="BJ5466">
        <v>25058.73216</v>
      </c>
    </row>
    <row r="5467" spans="11:62" x14ac:dyDescent="0.15">
      <c r="K5467">
        <v>2019</v>
      </c>
      <c r="L5467" t="s">
        <v>32</v>
      </c>
      <c r="M5467" t="s">
        <v>74</v>
      </c>
      <c r="N5467" t="s">
        <v>75</v>
      </c>
      <c r="O5467" t="s">
        <v>79</v>
      </c>
      <c r="P5467" t="s">
        <v>51</v>
      </c>
      <c r="Q5467" t="s">
        <v>54</v>
      </c>
      <c r="R5467">
        <v>6514</v>
      </c>
      <c r="S5467">
        <v>14721.64</v>
      </c>
      <c r="T5467">
        <v>19579.781199999998</v>
      </c>
      <c r="U5467">
        <v>4858.1411999999982</v>
      </c>
      <c r="AX5467" t="s">
        <v>32</v>
      </c>
      <c r="AY5467">
        <v>2019</v>
      </c>
      <c r="AZ5467">
        <v>2</v>
      </c>
      <c r="BA5467" t="s">
        <v>38</v>
      </c>
      <c r="BB5467" t="s">
        <v>74</v>
      </c>
      <c r="BC5467" t="s">
        <v>75</v>
      </c>
      <c r="BD5467" t="s">
        <v>79</v>
      </c>
      <c r="BE5467" t="s">
        <v>56</v>
      </c>
      <c r="BF5467" t="s">
        <v>58</v>
      </c>
      <c r="BG5467">
        <v>19693</v>
      </c>
      <c r="BH5467">
        <v>179600.16</v>
      </c>
      <c r="BI5467">
        <v>229888.20480000001</v>
      </c>
      <c r="BJ5467">
        <v>50288.044800000003</v>
      </c>
    </row>
    <row r="5468" spans="11:62" x14ac:dyDescent="0.15">
      <c r="K5468">
        <v>2019</v>
      </c>
      <c r="L5468" t="s">
        <v>32</v>
      </c>
      <c r="M5468" t="s">
        <v>74</v>
      </c>
      <c r="N5468" t="s">
        <v>75</v>
      </c>
      <c r="O5468" t="s">
        <v>79</v>
      </c>
      <c r="P5468" t="s">
        <v>51</v>
      </c>
      <c r="Q5468" t="s">
        <v>55</v>
      </c>
      <c r="R5468">
        <v>9567</v>
      </c>
      <c r="S5468">
        <v>59238.863999999994</v>
      </c>
      <c r="T5468">
        <v>85303.964159999989</v>
      </c>
      <c r="U5468">
        <v>26065.100159999995</v>
      </c>
      <c r="AX5468" t="s">
        <v>32</v>
      </c>
      <c r="AY5468">
        <v>2019</v>
      </c>
      <c r="AZ5468">
        <v>2</v>
      </c>
      <c r="BA5468" t="s">
        <v>38</v>
      </c>
      <c r="BB5468" t="s">
        <v>74</v>
      </c>
      <c r="BC5468" t="s">
        <v>75</v>
      </c>
      <c r="BD5468" t="s">
        <v>79</v>
      </c>
      <c r="BE5468" t="s">
        <v>56</v>
      </c>
      <c r="BF5468" t="s">
        <v>59</v>
      </c>
      <c r="BG5468">
        <v>13087</v>
      </c>
      <c r="BH5468">
        <v>29445.750000000004</v>
      </c>
      <c r="BI5468">
        <v>42696.337500000009</v>
      </c>
      <c r="BJ5468">
        <v>13250.587500000005</v>
      </c>
    </row>
    <row r="5469" spans="11:62" x14ac:dyDescent="0.15">
      <c r="K5469">
        <v>2019</v>
      </c>
      <c r="L5469" t="s">
        <v>32</v>
      </c>
      <c r="M5469" t="s">
        <v>74</v>
      </c>
      <c r="N5469" t="s">
        <v>75</v>
      </c>
      <c r="O5469" t="s">
        <v>79</v>
      </c>
      <c r="P5469" t="s">
        <v>56</v>
      </c>
      <c r="Q5469" t="s">
        <v>57</v>
      </c>
      <c r="R5469">
        <v>6488</v>
      </c>
      <c r="S5469">
        <v>89495.472000000009</v>
      </c>
      <c r="T5469">
        <v>114554.20416000001</v>
      </c>
      <c r="U5469">
        <v>25058.73216</v>
      </c>
      <c r="AX5469" t="s">
        <v>32</v>
      </c>
      <c r="AY5469">
        <v>2019</v>
      </c>
      <c r="AZ5469">
        <v>2</v>
      </c>
      <c r="BA5469" t="s">
        <v>38</v>
      </c>
      <c r="BB5469" t="s">
        <v>74</v>
      </c>
      <c r="BC5469" t="s">
        <v>75</v>
      </c>
      <c r="BD5469" t="s">
        <v>80</v>
      </c>
      <c r="BE5469" t="s">
        <v>46</v>
      </c>
      <c r="BF5469" t="s">
        <v>47</v>
      </c>
      <c r="BG5469">
        <v>10445</v>
      </c>
      <c r="BH5469">
        <v>14591.665000000003</v>
      </c>
      <c r="BI5469">
        <v>21595.664200000003</v>
      </c>
      <c r="BJ5469">
        <v>7003.9992000000002</v>
      </c>
    </row>
    <row r="5470" spans="11:62" x14ac:dyDescent="0.15">
      <c r="K5470">
        <v>2019</v>
      </c>
      <c r="L5470" t="s">
        <v>32</v>
      </c>
      <c r="M5470" t="s">
        <v>74</v>
      </c>
      <c r="N5470" t="s">
        <v>75</v>
      </c>
      <c r="O5470" t="s">
        <v>79</v>
      </c>
      <c r="P5470" t="s">
        <v>56</v>
      </c>
      <c r="Q5470" t="s">
        <v>58</v>
      </c>
      <c r="R5470">
        <v>19693</v>
      </c>
      <c r="S5470">
        <v>179600.16</v>
      </c>
      <c r="T5470">
        <v>229888.20480000001</v>
      </c>
      <c r="U5470">
        <v>50288.044800000003</v>
      </c>
      <c r="AX5470" t="s">
        <v>32</v>
      </c>
      <c r="AY5470">
        <v>2019</v>
      </c>
      <c r="AZ5470">
        <v>2</v>
      </c>
      <c r="BA5470" t="s">
        <v>38</v>
      </c>
      <c r="BB5470" t="s">
        <v>74</v>
      </c>
      <c r="BC5470" t="s">
        <v>75</v>
      </c>
      <c r="BD5470" t="s">
        <v>80</v>
      </c>
      <c r="BE5470" t="s">
        <v>46</v>
      </c>
      <c r="BF5470" t="s">
        <v>48</v>
      </c>
      <c r="BG5470">
        <v>19571</v>
      </c>
      <c r="BH5470">
        <v>77501.159999999989</v>
      </c>
      <c r="BI5470">
        <v>105401.57759999998</v>
      </c>
      <c r="BJ5470">
        <v>27900.417599999986</v>
      </c>
    </row>
    <row r="5471" spans="11:62" x14ac:dyDescent="0.15">
      <c r="K5471">
        <v>2019</v>
      </c>
      <c r="L5471" t="s">
        <v>32</v>
      </c>
      <c r="M5471" t="s">
        <v>74</v>
      </c>
      <c r="N5471" t="s">
        <v>75</v>
      </c>
      <c r="O5471" t="s">
        <v>79</v>
      </c>
      <c r="P5471" t="s">
        <v>56</v>
      </c>
      <c r="Q5471" t="s">
        <v>59</v>
      </c>
      <c r="R5471">
        <v>13087</v>
      </c>
      <c r="S5471">
        <v>29445.750000000004</v>
      </c>
      <c r="T5471">
        <v>42696.337500000009</v>
      </c>
      <c r="U5471">
        <v>13250.587500000005</v>
      </c>
      <c r="AX5471" t="s">
        <v>32</v>
      </c>
      <c r="AY5471">
        <v>2019</v>
      </c>
      <c r="AZ5471">
        <v>2</v>
      </c>
      <c r="BA5471" t="s">
        <v>38</v>
      </c>
      <c r="BB5471" t="s">
        <v>74</v>
      </c>
      <c r="BC5471" t="s">
        <v>75</v>
      </c>
      <c r="BD5471" t="s">
        <v>80</v>
      </c>
      <c r="BE5471" t="s">
        <v>46</v>
      </c>
      <c r="BF5471" t="s">
        <v>49</v>
      </c>
      <c r="BG5471">
        <v>18932</v>
      </c>
      <c r="BH5471">
        <v>65334.331999999995</v>
      </c>
      <c r="BI5471">
        <v>92774.751439999993</v>
      </c>
      <c r="BJ5471">
        <v>27440.419439999998</v>
      </c>
    </row>
    <row r="5472" spans="11:62" x14ac:dyDescent="0.15">
      <c r="K5472">
        <v>2019</v>
      </c>
      <c r="L5472" t="s">
        <v>32</v>
      </c>
      <c r="M5472" t="s">
        <v>74</v>
      </c>
      <c r="N5472" t="s">
        <v>75</v>
      </c>
      <c r="O5472" t="s">
        <v>80</v>
      </c>
      <c r="P5472" t="s">
        <v>46</v>
      </c>
      <c r="Q5472" t="s">
        <v>47</v>
      </c>
      <c r="R5472">
        <v>10445</v>
      </c>
      <c r="S5472">
        <v>14591.665000000003</v>
      </c>
      <c r="T5472">
        <v>21595.664200000003</v>
      </c>
      <c r="U5472">
        <v>7003.9992000000002</v>
      </c>
      <c r="AX5472" t="s">
        <v>32</v>
      </c>
      <c r="AY5472">
        <v>2019</v>
      </c>
      <c r="AZ5472">
        <v>2</v>
      </c>
      <c r="BA5472" t="s">
        <v>38</v>
      </c>
      <c r="BB5472" t="s">
        <v>74</v>
      </c>
      <c r="BC5472" t="s">
        <v>75</v>
      </c>
      <c r="BD5472" t="s">
        <v>80</v>
      </c>
      <c r="BE5472" t="s">
        <v>46</v>
      </c>
      <c r="BF5472" t="s">
        <v>50</v>
      </c>
      <c r="BG5472">
        <v>9420</v>
      </c>
      <c r="BH5472">
        <v>53835.3</v>
      </c>
      <c r="BI5472">
        <v>69985.89</v>
      </c>
      <c r="BJ5472">
        <v>16150.589999999997</v>
      </c>
    </row>
    <row r="5473" spans="11:62" x14ac:dyDescent="0.15">
      <c r="K5473">
        <v>2019</v>
      </c>
      <c r="L5473" t="s">
        <v>32</v>
      </c>
      <c r="M5473" t="s">
        <v>74</v>
      </c>
      <c r="N5473" t="s">
        <v>75</v>
      </c>
      <c r="O5473" t="s">
        <v>80</v>
      </c>
      <c r="P5473" t="s">
        <v>46</v>
      </c>
      <c r="Q5473" t="s">
        <v>48</v>
      </c>
      <c r="R5473">
        <v>19571</v>
      </c>
      <c r="S5473">
        <v>77501.159999999989</v>
      </c>
      <c r="T5473">
        <v>105401.57759999998</v>
      </c>
      <c r="U5473">
        <v>27900.417599999986</v>
      </c>
      <c r="AX5473" t="s">
        <v>32</v>
      </c>
      <c r="AY5473">
        <v>2019</v>
      </c>
      <c r="AZ5473">
        <v>2</v>
      </c>
      <c r="BA5473" t="s">
        <v>38</v>
      </c>
      <c r="BB5473" t="s">
        <v>74</v>
      </c>
      <c r="BC5473" t="s">
        <v>75</v>
      </c>
      <c r="BD5473" t="s">
        <v>80</v>
      </c>
      <c r="BE5473" t="s">
        <v>51</v>
      </c>
      <c r="BF5473" t="s">
        <v>52</v>
      </c>
      <c r="BG5473">
        <v>9156</v>
      </c>
      <c r="BH5473">
        <v>55631.856000000007</v>
      </c>
      <c r="BI5473">
        <v>67870.864320000008</v>
      </c>
      <c r="BJ5473">
        <v>12239.008320000001</v>
      </c>
    </row>
    <row r="5474" spans="11:62" x14ac:dyDescent="0.15">
      <c r="K5474">
        <v>2019</v>
      </c>
      <c r="L5474" t="s">
        <v>32</v>
      </c>
      <c r="M5474" t="s">
        <v>74</v>
      </c>
      <c r="N5474" t="s">
        <v>75</v>
      </c>
      <c r="O5474" t="s">
        <v>80</v>
      </c>
      <c r="P5474" t="s">
        <v>46</v>
      </c>
      <c r="Q5474" t="s">
        <v>49</v>
      </c>
      <c r="R5474">
        <v>18932</v>
      </c>
      <c r="S5474">
        <v>65334.331999999995</v>
      </c>
      <c r="T5474">
        <v>92774.751439999993</v>
      </c>
      <c r="U5474">
        <v>27440.419439999998</v>
      </c>
      <c r="AX5474" t="s">
        <v>32</v>
      </c>
      <c r="AY5474">
        <v>2019</v>
      </c>
      <c r="AZ5474">
        <v>2</v>
      </c>
      <c r="BA5474" t="s">
        <v>38</v>
      </c>
      <c r="BB5474" t="s">
        <v>74</v>
      </c>
      <c r="BC5474" t="s">
        <v>75</v>
      </c>
      <c r="BD5474" t="s">
        <v>80</v>
      </c>
      <c r="BE5474" t="s">
        <v>51</v>
      </c>
      <c r="BF5474" t="s">
        <v>53</v>
      </c>
      <c r="BG5474">
        <v>11862</v>
      </c>
      <c r="BH5474">
        <v>91954.223999999987</v>
      </c>
      <c r="BI5474">
        <v>123218.66015999998</v>
      </c>
      <c r="BJ5474">
        <v>31264.436159999997</v>
      </c>
    </row>
    <row r="5475" spans="11:62" x14ac:dyDescent="0.15">
      <c r="K5475">
        <v>2019</v>
      </c>
      <c r="L5475" t="s">
        <v>32</v>
      </c>
      <c r="M5475" t="s">
        <v>74</v>
      </c>
      <c r="N5475" t="s">
        <v>75</v>
      </c>
      <c r="O5475" t="s">
        <v>80</v>
      </c>
      <c r="P5475" t="s">
        <v>46</v>
      </c>
      <c r="Q5475" t="s">
        <v>50</v>
      </c>
      <c r="R5475">
        <v>9420</v>
      </c>
      <c r="S5475">
        <v>53835.3</v>
      </c>
      <c r="T5475">
        <v>69985.89</v>
      </c>
      <c r="U5475">
        <v>16150.589999999997</v>
      </c>
      <c r="AX5475" t="s">
        <v>32</v>
      </c>
      <c r="AY5475">
        <v>2019</v>
      </c>
      <c r="AZ5475">
        <v>2</v>
      </c>
      <c r="BA5475" t="s">
        <v>38</v>
      </c>
      <c r="BB5475" t="s">
        <v>74</v>
      </c>
      <c r="BC5475" t="s">
        <v>75</v>
      </c>
      <c r="BD5475" t="s">
        <v>80</v>
      </c>
      <c r="BE5475" t="s">
        <v>51</v>
      </c>
      <c r="BF5475" t="s">
        <v>54</v>
      </c>
      <c r="BG5475">
        <v>8246</v>
      </c>
      <c r="BH5475">
        <v>20615</v>
      </c>
      <c r="BI5475">
        <v>26799.5</v>
      </c>
      <c r="BJ5475">
        <v>6184.5</v>
      </c>
    </row>
    <row r="5476" spans="11:62" x14ac:dyDescent="0.15">
      <c r="K5476">
        <v>2019</v>
      </c>
      <c r="L5476" t="s">
        <v>32</v>
      </c>
      <c r="M5476" t="s">
        <v>74</v>
      </c>
      <c r="N5476" t="s">
        <v>75</v>
      </c>
      <c r="O5476" t="s">
        <v>80</v>
      </c>
      <c r="P5476" t="s">
        <v>51</v>
      </c>
      <c r="Q5476" t="s">
        <v>52</v>
      </c>
      <c r="R5476">
        <v>9156</v>
      </c>
      <c r="S5476">
        <v>55631.856000000007</v>
      </c>
      <c r="T5476">
        <v>67870.864320000008</v>
      </c>
      <c r="U5476">
        <v>12239.008320000001</v>
      </c>
      <c r="AX5476" t="s">
        <v>32</v>
      </c>
      <c r="AY5476">
        <v>2019</v>
      </c>
      <c r="AZ5476">
        <v>2</v>
      </c>
      <c r="BA5476" t="s">
        <v>38</v>
      </c>
      <c r="BB5476" t="s">
        <v>74</v>
      </c>
      <c r="BC5476" t="s">
        <v>75</v>
      </c>
      <c r="BD5476" t="s">
        <v>80</v>
      </c>
      <c r="BE5476" t="s">
        <v>51</v>
      </c>
      <c r="BF5476" t="s">
        <v>55</v>
      </c>
      <c r="BG5476">
        <v>7583</v>
      </c>
      <c r="BH5476">
        <v>40766.208000000006</v>
      </c>
      <c r="BI5476">
        <v>58295.677440000007</v>
      </c>
      <c r="BJ5476">
        <v>17529.469440000001</v>
      </c>
    </row>
    <row r="5477" spans="11:62" x14ac:dyDescent="0.15">
      <c r="K5477">
        <v>2019</v>
      </c>
      <c r="L5477" t="s">
        <v>32</v>
      </c>
      <c r="M5477" t="s">
        <v>74</v>
      </c>
      <c r="N5477" t="s">
        <v>75</v>
      </c>
      <c r="O5477" t="s">
        <v>80</v>
      </c>
      <c r="P5477" t="s">
        <v>51</v>
      </c>
      <c r="Q5477" t="s">
        <v>53</v>
      </c>
      <c r="R5477">
        <v>11862</v>
      </c>
      <c r="S5477">
        <v>91954.223999999987</v>
      </c>
      <c r="T5477">
        <v>123218.66015999998</v>
      </c>
      <c r="U5477">
        <v>31264.436159999997</v>
      </c>
      <c r="AX5477" t="s">
        <v>32</v>
      </c>
      <c r="AY5477">
        <v>2019</v>
      </c>
      <c r="AZ5477">
        <v>2</v>
      </c>
      <c r="BA5477" t="s">
        <v>38</v>
      </c>
      <c r="BB5477" t="s">
        <v>74</v>
      </c>
      <c r="BC5477" t="s">
        <v>75</v>
      </c>
      <c r="BD5477" t="s">
        <v>80</v>
      </c>
      <c r="BE5477" t="s">
        <v>56</v>
      </c>
      <c r="BF5477" t="s">
        <v>57</v>
      </c>
      <c r="BG5477">
        <v>6189</v>
      </c>
      <c r="BH5477">
        <v>95106.362999999983</v>
      </c>
      <c r="BI5477">
        <v>140757.41723999998</v>
      </c>
      <c r="BJ5477">
        <v>45651.054239999998</v>
      </c>
    </row>
    <row r="5478" spans="11:62" x14ac:dyDescent="0.15">
      <c r="K5478">
        <v>2019</v>
      </c>
      <c r="L5478" t="s">
        <v>32</v>
      </c>
      <c r="M5478" t="s">
        <v>74</v>
      </c>
      <c r="N5478" t="s">
        <v>75</v>
      </c>
      <c r="O5478" t="s">
        <v>80</v>
      </c>
      <c r="P5478" t="s">
        <v>51</v>
      </c>
      <c r="Q5478" t="s">
        <v>54</v>
      </c>
      <c r="R5478">
        <v>8246</v>
      </c>
      <c r="S5478">
        <v>20615</v>
      </c>
      <c r="T5478">
        <v>26799.5</v>
      </c>
      <c r="U5478">
        <v>6184.5</v>
      </c>
      <c r="AX5478" t="s">
        <v>32</v>
      </c>
      <c r="AY5478">
        <v>2019</v>
      </c>
      <c r="AZ5478">
        <v>2</v>
      </c>
      <c r="BA5478" t="s">
        <v>38</v>
      </c>
      <c r="BB5478" t="s">
        <v>74</v>
      </c>
      <c r="BC5478" t="s">
        <v>75</v>
      </c>
      <c r="BD5478" t="s">
        <v>80</v>
      </c>
      <c r="BE5478" t="s">
        <v>56</v>
      </c>
      <c r="BF5478" t="s">
        <v>58</v>
      </c>
      <c r="BG5478">
        <v>15362</v>
      </c>
      <c r="BH5478">
        <v>141268.95199999999</v>
      </c>
      <c r="BI5478">
        <v>203427.29087999999</v>
      </c>
      <c r="BJ5478">
        <v>62158.338879999996</v>
      </c>
    </row>
    <row r="5479" spans="11:62" x14ac:dyDescent="0.15">
      <c r="K5479">
        <v>2019</v>
      </c>
      <c r="L5479" t="s">
        <v>32</v>
      </c>
      <c r="M5479" t="s">
        <v>74</v>
      </c>
      <c r="N5479" t="s">
        <v>75</v>
      </c>
      <c r="O5479" t="s">
        <v>80</v>
      </c>
      <c r="P5479" t="s">
        <v>51</v>
      </c>
      <c r="Q5479" t="s">
        <v>55</v>
      </c>
      <c r="R5479">
        <v>7583</v>
      </c>
      <c r="S5479">
        <v>40766.208000000006</v>
      </c>
      <c r="T5479">
        <v>58295.677440000007</v>
      </c>
      <c r="U5479">
        <v>17529.469440000001</v>
      </c>
      <c r="AX5479" t="s">
        <v>32</v>
      </c>
      <c r="AY5479">
        <v>2019</v>
      </c>
      <c r="AZ5479">
        <v>2</v>
      </c>
      <c r="BA5479" t="s">
        <v>38</v>
      </c>
      <c r="BB5479" t="s">
        <v>74</v>
      </c>
      <c r="BC5479" t="s">
        <v>75</v>
      </c>
      <c r="BD5479" t="s">
        <v>80</v>
      </c>
      <c r="BE5479" t="s">
        <v>56</v>
      </c>
      <c r="BF5479" t="s">
        <v>59</v>
      </c>
      <c r="BG5479">
        <v>10243</v>
      </c>
      <c r="BH5479">
        <v>20834.262000000002</v>
      </c>
      <c r="BI5479">
        <v>26251.170120000002</v>
      </c>
      <c r="BJ5479">
        <v>5416.9081200000001</v>
      </c>
    </row>
    <row r="5480" spans="11:62" x14ac:dyDescent="0.15">
      <c r="K5480">
        <v>2019</v>
      </c>
      <c r="L5480" t="s">
        <v>32</v>
      </c>
      <c r="M5480" t="s">
        <v>74</v>
      </c>
      <c r="N5480" t="s">
        <v>75</v>
      </c>
      <c r="O5480" t="s">
        <v>80</v>
      </c>
      <c r="P5480" t="s">
        <v>56</v>
      </c>
      <c r="Q5480" t="s">
        <v>57</v>
      </c>
      <c r="R5480">
        <v>6189</v>
      </c>
      <c r="S5480">
        <v>95106.362999999983</v>
      </c>
      <c r="T5480">
        <v>140757.41723999998</v>
      </c>
      <c r="U5480">
        <v>45651.054239999998</v>
      </c>
      <c r="AX5480" t="s">
        <v>32</v>
      </c>
      <c r="AY5480">
        <v>2019</v>
      </c>
      <c r="AZ5480">
        <v>2</v>
      </c>
      <c r="BA5480" t="s">
        <v>38</v>
      </c>
      <c r="BB5480" t="s">
        <v>74</v>
      </c>
      <c r="BC5480" t="s">
        <v>75</v>
      </c>
      <c r="BD5480" t="s">
        <v>81</v>
      </c>
      <c r="BE5480" t="s">
        <v>46</v>
      </c>
      <c r="BF5480" t="s">
        <v>47</v>
      </c>
      <c r="BG5480">
        <v>12059</v>
      </c>
      <c r="BH5480">
        <v>15387.284000000001</v>
      </c>
      <c r="BI5480">
        <v>18772.486480000003</v>
      </c>
      <c r="BJ5480">
        <v>3385.2024800000017</v>
      </c>
    </row>
    <row r="5481" spans="11:62" x14ac:dyDescent="0.15">
      <c r="K5481">
        <v>2019</v>
      </c>
      <c r="L5481" t="s">
        <v>32</v>
      </c>
      <c r="M5481" t="s">
        <v>74</v>
      </c>
      <c r="N5481" t="s">
        <v>75</v>
      </c>
      <c r="O5481" t="s">
        <v>80</v>
      </c>
      <c r="P5481" t="s">
        <v>56</v>
      </c>
      <c r="Q5481" t="s">
        <v>58</v>
      </c>
      <c r="R5481">
        <v>15362</v>
      </c>
      <c r="S5481">
        <v>141268.95199999999</v>
      </c>
      <c r="T5481">
        <v>203427.29087999999</v>
      </c>
      <c r="U5481">
        <v>62158.338879999996</v>
      </c>
      <c r="AX5481" t="s">
        <v>32</v>
      </c>
      <c r="AY5481">
        <v>2019</v>
      </c>
      <c r="AZ5481">
        <v>2</v>
      </c>
      <c r="BA5481" t="s">
        <v>38</v>
      </c>
      <c r="BB5481" t="s">
        <v>74</v>
      </c>
      <c r="BC5481" t="s">
        <v>75</v>
      </c>
      <c r="BD5481" t="s">
        <v>81</v>
      </c>
      <c r="BE5481" t="s">
        <v>46</v>
      </c>
      <c r="BF5481" t="s">
        <v>48</v>
      </c>
      <c r="BG5481">
        <v>8601</v>
      </c>
      <c r="BH5481">
        <v>31789.296000000002</v>
      </c>
      <c r="BI5481">
        <v>44822.907360000005</v>
      </c>
      <c r="BJ5481">
        <v>13033.611360000003</v>
      </c>
    </row>
    <row r="5482" spans="11:62" x14ac:dyDescent="0.15">
      <c r="K5482">
        <v>2019</v>
      </c>
      <c r="L5482" t="s">
        <v>32</v>
      </c>
      <c r="M5482" t="s">
        <v>74</v>
      </c>
      <c r="N5482" t="s">
        <v>75</v>
      </c>
      <c r="O5482" t="s">
        <v>80</v>
      </c>
      <c r="P5482" t="s">
        <v>56</v>
      </c>
      <c r="Q5482" t="s">
        <v>59</v>
      </c>
      <c r="R5482">
        <v>10243</v>
      </c>
      <c r="S5482">
        <v>20834.262000000002</v>
      </c>
      <c r="T5482">
        <v>26251.170120000002</v>
      </c>
      <c r="U5482">
        <v>5416.9081200000001</v>
      </c>
      <c r="AX5482" t="s">
        <v>32</v>
      </c>
      <c r="AY5482">
        <v>2019</v>
      </c>
      <c r="AZ5482">
        <v>2</v>
      </c>
      <c r="BA5482" t="s">
        <v>38</v>
      </c>
      <c r="BB5482" t="s">
        <v>74</v>
      </c>
      <c r="BC5482" t="s">
        <v>75</v>
      </c>
      <c r="BD5482" t="s">
        <v>81</v>
      </c>
      <c r="BE5482" t="s">
        <v>46</v>
      </c>
      <c r="BF5482" t="s">
        <v>49</v>
      </c>
      <c r="BG5482">
        <v>12706</v>
      </c>
      <c r="BH5482">
        <v>46427.724000000002</v>
      </c>
      <c r="BI5482">
        <v>69177.30876</v>
      </c>
      <c r="BJ5482">
        <v>22749.584759999998</v>
      </c>
    </row>
    <row r="5483" spans="11:62" x14ac:dyDescent="0.15">
      <c r="K5483">
        <v>2019</v>
      </c>
      <c r="L5483" t="s">
        <v>32</v>
      </c>
      <c r="M5483" t="s">
        <v>74</v>
      </c>
      <c r="N5483" t="s">
        <v>75</v>
      </c>
      <c r="O5483" t="s">
        <v>81</v>
      </c>
      <c r="P5483" t="s">
        <v>46</v>
      </c>
      <c r="Q5483" t="s">
        <v>47</v>
      </c>
      <c r="R5483">
        <v>12059</v>
      </c>
      <c r="S5483">
        <v>15387.284000000001</v>
      </c>
      <c r="T5483">
        <v>18772.486480000003</v>
      </c>
      <c r="U5483">
        <v>3385.2024800000017</v>
      </c>
      <c r="AX5483" t="s">
        <v>32</v>
      </c>
      <c r="AY5483">
        <v>2019</v>
      </c>
      <c r="AZ5483">
        <v>2</v>
      </c>
      <c r="BA5483" t="s">
        <v>38</v>
      </c>
      <c r="BB5483" t="s">
        <v>74</v>
      </c>
      <c r="BC5483" t="s">
        <v>75</v>
      </c>
      <c r="BD5483" t="s">
        <v>81</v>
      </c>
      <c r="BE5483" t="s">
        <v>46</v>
      </c>
      <c r="BF5483" t="s">
        <v>50</v>
      </c>
      <c r="BG5483">
        <v>11298</v>
      </c>
      <c r="BH5483">
        <v>62534.43</v>
      </c>
      <c r="BI5483">
        <v>84421.480500000005</v>
      </c>
      <c r="BJ5483">
        <v>21887.050500000005</v>
      </c>
    </row>
    <row r="5484" spans="11:62" x14ac:dyDescent="0.15">
      <c r="K5484">
        <v>2019</v>
      </c>
      <c r="L5484" t="s">
        <v>32</v>
      </c>
      <c r="M5484" t="s">
        <v>74</v>
      </c>
      <c r="N5484" t="s">
        <v>75</v>
      </c>
      <c r="O5484" t="s">
        <v>81</v>
      </c>
      <c r="P5484" t="s">
        <v>46</v>
      </c>
      <c r="Q5484" t="s">
        <v>48</v>
      </c>
      <c r="R5484">
        <v>8601</v>
      </c>
      <c r="S5484">
        <v>31789.296000000002</v>
      </c>
      <c r="T5484">
        <v>44822.907360000005</v>
      </c>
      <c r="U5484">
        <v>13033.611360000003</v>
      </c>
      <c r="AX5484" t="s">
        <v>32</v>
      </c>
      <c r="AY5484">
        <v>2019</v>
      </c>
      <c r="AZ5484">
        <v>2</v>
      </c>
      <c r="BA5484" t="s">
        <v>38</v>
      </c>
      <c r="BB5484" t="s">
        <v>74</v>
      </c>
      <c r="BC5484" t="s">
        <v>75</v>
      </c>
      <c r="BD5484" t="s">
        <v>81</v>
      </c>
      <c r="BE5484" t="s">
        <v>51</v>
      </c>
      <c r="BF5484" t="s">
        <v>52</v>
      </c>
      <c r="BG5484">
        <v>5942</v>
      </c>
      <c r="BH5484">
        <v>32609.696000000007</v>
      </c>
      <c r="BI5484">
        <v>45653.574400000012</v>
      </c>
      <c r="BJ5484">
        <v>13043.878400000005</v>
      </c>
    </row>
    <row r="5485" spans="11:62" x14ac:dyDescent="0.15">
      <c r="K5485">
        <v>2019</v>
      </c>
      <c r="L5485" t="s">
        <v>32</v>
      </c>
      <c r="M5485" t="s">
        <v>74</v>
      </c>
      <c r="N5485" t="s">
        <v>75</v>
      </c>
      <c r="O5485" t="s">
        <v>81</v>
      </c>
      <c r="P5485" t="s">
        <v>46</v>
      </c>
      <c r="Q5485" t="s">
        <v>49</v>
      </c>
      <c r="R5485">
        <v>12706</v>
      </c>
      <c r="S5485">
        <v>46427.724000000002</v>
      </c>
      <c r="T5485">
        <v>69177.30876</v>
      </c>
      <c r="U5485">
        <v>22749.584759999998</v>
      </c>
      <c r="AX5485" t="s">
        <v>32</v>
      </c>
      <c r="AY5485">
        <v>2019</v>
      </c>
      <c r="AZ5485">
        <v>2</v>
      </c>
      <c r="BA5485" t="s">
        <v>38</v>
      </c>
      <c r="BB5485" t="s">
        <v>74</v>
      </c>
      <c r="BC5485" t="s">
        <v>75</v>
      </c>
      <c r="BD5485" t="s">
        <v>81</v>
      </c>
      <c r="BE5485" t="s">
        <v>51</v>
      </c>
      <c r="BF5485" t="s">
        <v>53</v>
      </c>
      <c r="BG5485">
        <v>5543</v>
      </c>
      <c r="BH5485">
        <v>48623.196000000004</v>
      </c>
      <c r="BI5485">
        <v>68072.474400000006</v>
      </c>
      <c r="BJ5485">
        <v>19449.278400000003</v>
      </c>
    </row>
    <row r="5486" spans="11:62" x14ac:dyDescent="0.15">
      <c r="K5486">
        <v>2019</v>
      </c>
      <c r="L5486" t="s">
        <v>32</v>
      </c>
      <c r="M5486" t="s">
        <v>74</v>
      </c>
      <c r="N5486" t="s">
        <v>75</v>
      </c>
      <c r="O5486" t="s">
        <v>81</v>
      </c>
      <c r="P5486" t="s">
        <v>46</v>
      </c>
      <c r="Q5486" t="s">
        <v>50</v>
      </c>
      <c r="R5486">
        <v>11298</v>
      </c>
      <c r="S5486">
        <v>62534.43</v>
      </c>
      <c r="T5486">
        <v>84421.480500000005</v>
      </c>
      <c r="U5486">
        <v>21887.050500000005</v>
      </c>
      <c r="AX5486" t="s">
        <v>32</v>
      </c>
      <c r="AY5486">
        <v>2019</v>
      </c>
      <c r="AZ5486">
        <v>2</v>
      </c>
      <c r="BA5486" t="s">
        <v>38</v>
      </c>
      <c r="BB5486" t="s">
        <v>74</v>
      </c>
      <c r="BC5486" t="s">
        <v>75</v>
      </c>
      <c r="BD5486" t="s">
        <v>81</v>
      </c>
      <c r="BE5486" t="s">
        <v>51</v>
      </c>
      <c r="BF5486" t="s">
        <v>54</v>
      </c>
      <c r="BG5486">
        <v>8890</v>
      </c>
      <c r="BH5486">
        <v>20447</v>
      </c>
      <c r="BI5486">
        <v>24945.34</v>
      </c>
      <c r="BJ5486">
        <v>4498.34</v>
      </c>
    </row>
    <row r="5487" spans="11:62" x14ac:dyDescent="0.15">
      <c r="K5487">
        <v>2019</v>
      </c>
      <c r="L5487" t="s">
        <v>32</v>
      </c>
      <c r="M5487" t="s">
        <v>74</v>
      </c>
      <c r="N5487" t="s">
        <v>75</v>
      </c>
      <c r="O5487" t="s">
        <v>81</v>
      </c>
      <c r="P5487" t="s">
        <v>51</v>
      </c>
      <c r="Q5487" t="s">
        <v>52</v>
      </c>
      <c r="R5487">
        <v>5942</v>
      </c>
      <c r="S5487">
        <v>32609.696000000007</v>
      </c>
      <c r="T5487">
        <v>45653.574400000012</v>
      </c>
      <c r="U5487">
        <v>13043.878400000005</v>
      </c>
      <c r="AX5487" t="s">
        <v>32</v>
      </c>
      <c r="AY5487">
        <v>2019</v>
      </c>
      <c r="AZ5487">
        <v>2</v>
      </c>
      <c r="BA5487" t="s">
        <v>38</v>
      </c>
      <c r="BB5487" t="s">
        <v>74</v>
      </c>
      <c r="BC5487" t="s">
        <v>75</v>
      </c>
      <c r="BD5487" t="s">
        <v>81</v>
      </c>
      <c r="BE5487" t="s">
        <v>51</v>
      </c>
      <c r="BF5487" t="s">
        <v>55</v>
      </c>
      <c r="BG5487">
        <v>6373</v>
      </c>
      <c r="BH5487">
        <v>35484.864000000001</v>
      </c>
      <c r="BI5487">
        <v>46130.323200000006</v>
      </c>
      <c r="BJ5487">
        <v>10645.459200000005</v>
      </c>
    </row>
    <row r="5488" spans="11:62" x14ac:dyDescent="0.15">
      <c r="K5488">
        <v>2019</v>
      </c>
      <c r="L5488" t="s">
        <v>32</v>
      </c>
      <c r="M5488" t="s">
        <v>74</v>
      </c>
      <c r="N5488" t="s">
        <v>75</v>
      </c>
      <c r="O5488" t="s">
        <v>81</v>
      </c>
      <c r="P5488" t="s">
        <v>51</v>
      </c>
      <c r="Q5488" t="s">
        <v>53</v>
      </c>
      <c r="R5488">
        <v>5543</v>
      </c>
      <c r="S5488">
        <v>48623.196000000004</v>
      </c>
      <c r="T5488">
        <v>68072.474400000006</v>
      </c>
      <c r="U5488">
        <v>19449.278400000003</v>
      </c>
      <c r="AX5488" t="s">
        <v>32</v>
      </c>
      <c r="AY5488">
        <v>2019</v>
      </c>
      <c r="AZ5488">
        <v>2</v>
      </c>
      <c r="BA5488" t="s">
        <v>38</v>
      </c>
      <c r="BB5488" t="s">
        <v>74</v>
      </c>
      <c r="BC5488" t="s">
        <v>75</v>
      </c>
      <c r="BD5488" t="s">
        <v>81</v>
      </c>
      <c r="BE5488" t="s">
        <v>56</v>
      </c>
      <c r="BF5488" t="s">
        <v>57</v>
      </c>
      <c r="BG5488">
        <v>8334</v>
      </c>
      <c r="BH5488">
        <v>115967.61</v>
      </c>
      <c r="BI5488">
        <v>173951.41500000001</v>
      </c>
      <c r="BJ5488">
        <v>57983.805000000008</v>
      </c>
    </row>
    <row r="5489" spans="11:62" x14ac:dyDescent="0.15">
      <c r="K5489">
        <v>2019</v>
      </c>
      <c r="L5489" t="s">
        <v>32</v>
      </c>
      <c r="M5489" t="s">
        <v>74</v>
      </c>
      <c r="N5489" t="s">
        <v>75</v>
      </c>
      <c r="O5489" t="s">
        <v>81</v>
      </c>
      <c r="P5489" t="s">
        <v>51</v>
      </c>
      <c r="Q5489" t="s">
        <v>54</v>
      </c>
      <c r="R5489">
        <v>8890</v>
      </c>
      <c r="S5489">
        <v>20447</v>
      </c>
      <c r="T5489">
        <v>24945.34</v>
      </c>
      <c r="U5489">
        <v>4498.34</v>
      </c>
      <c r="AX5489" t="s">
        <v>32</v>
      </c>
      <c r="AY5489">
        <v>2019</v>
      </c>
      <c r="AZ5489">
        <v>2</v>
      </c>
      <c r="BA5489" t="s">
        <v>38</v>
      </c>
      <c r="BB5489" t="s">
        <v>74</v>
      </c>
      <c r="BC5489" t="s">
        <v>75</v>
      </c>
      <c r="BD5489" t="s">
        <v>81</v>
      </c>
      <c r="BE5489" t="s">
        <v>56</v>
      </c>
      <c r="BF5489" t="s">
        <v>58</v>
      </c>
      <c r="BG5489">
        <v>15363</v>
      </c>
      <c r="BH5489">
        <v>134272.62</v>
      </c>
      <c r="BI5489">
        <v>178582.5846</v>
      </c>
      <c r="BJ5489">
        <v>44309.964600000007</v>
      </c>
    </row>
    <row r="5490" spans="11:62" x14ac:dyDescent="0.15">
      <c r="K5490">
        <v>2019</v>
      </c>
      <c r="L5490" t="s">
        <v>32</v>
      </c>
      <c r="M5490" t="s">
        <v>74</v>
      </c>
      <c r="N5490" t="s">
        <v>75</v>
      </c>
      <c r="O5490" t="s">
        <v>81</v>
      </c>
      <c r="P5490" t="s">
        <v>51</v>
      </c>
      <c r="Q5490" t="s">
        <v>55</v>
      </c>
      <c r="R5490">
        <v>6373</v>
      </c>
      <c r="S5490">
        <v>35484.864000000001</v>
      </c>
      <c r="T5490">
        <v>46130.323200000006</v>
      </c>
      <c r="U5490">
        <v>10645.459200000005</v>
      </c>
      <c r="AX5490" t="s">
        <v>32</v>
      </c>
      <c r="AY5490">
        <v>2019</v>
      </c>
      <c r="AZ5490">
        <v>2</v>
      </c>
      <c r="BA5490" t="s">
        <v>38</v>
      </c>
      <c r="BB5490" t="s">
        <v>74</v>
      </c>
      <c r="BC5490" t="s">
        <v>75</v>
      </c>
      <c r="BD5490" t="s">
        <v>81</v>
      </c>
      <c r="BE5490" t="s">
        <v>56</v>
      </c>
      <c r="BF5490" t="s">
        <v>59</v>
      </c>
      <c r="BG5490">
        <v>15078</v>
      </c>
      <c r="BH5490">
        <v>35282.519999999997</v>
      </c>
      <c r="BI5490">
        <v>42339.023999999998</v>
      </c>
      <c r="BJ5490">
        <v>7056.5040000000008</v>
      </c>
    </row>
    <row r="5491" spans="11:62" x14ac:dyDescent="0.15">
      <c r="K5491">
        <v>2019</v>
      </c>
      <c r="L5491" t="s">
        <v>32</v>
      </c>
      <c r="M5491" t="s">
        <v>74</v>
      </c>
      <c r="N5491" t="s">
        <v>75</v>
      </c>
      <c r="O5491" t="s">
        <v>81</v>
      </c>
      <c r="P5491" t="s">
        <v>56</v>
      </c>
      <c r="Q5491" t="s">
        <v>57</v>
      </c>
      <c r="R5491">
        <v>8334</v>
      </c>
      <c r="S5491">
        <v>115967.61</v>
      </c>
      <c r="T5491">
        <v>173951.41500000001</v>
      </c>
      <c r="U5491">
        <v>57983.805000000008</v>
      </c>
      <c r="AX5491" t="s">
        <v>32</v>
      </c>
      <c r="AY5491">
        <v>2019</v>
      </c>
      <c r="AZ5491">
        <v>2</v>
      </c>
      <c r="BA5491" t="s">
        <v>38</v>
      </c>
      <c r="BB5491" t="s">
        <v>82</v>
      </c>
      <c r="BC5491" t="s">
        <v>75</v>
      </c>
      <c r="BD5491" t="s">
        <v>83</v>
      </c>
      <c r="BE5491" t="s">
        <v>46</v>
      </c>
      <c r="BF5491" t="s">
        <v>47</v>
      </c>
      <c r="BG5491">
        <v>14885</v>
      </c>
      <c r="BH5491">
        <v>18829.525000000001</v>
      </c>
      <c r="BI5491">
        <v>23536.90625</v>
      </c>
      <c r="BJ5491">
        <v>4707.3812499999985</v>
      </c>
    </row>
    <row r="5492" spans="11:62" x14ac:dyDescent="0.15">
      <c r="K5492">
        <v>2019</v>
      </c>
      <c r="L5492" t="s">
        <v>32</v>
      </c>
      <c r="M5492" t="s">
        <v>74</v>
      </c>
      <c r="N5492" t="s">
        <v>75</v>
      </c>
      <c r="O5492" t="s">
        <v>81</v>
      </c>
      <c r="P5492" t="s">
        <v>56</v>
      </c>
      <c r="Q5492" t="s">
        <v>58</v>
      </c>
      <c r="R5492">
        <v>15363</v>
      </c>
      <c r="S5492">
        <v>134272.62</v>
      </c>
      <c r="T5492">
        <v>178582.5846</v>
      </c>
      <c r="U5492">
        <v>44309.964600000007</v>
      </c>
      <c r="AX5492" t="s">
        <v>32</v>
      </c>
      <c r="AY5492">
        <v>2019</v>
      </c>
      <c r="AZ5492">
        <v>2</v>
      </c>
      <c r="BA5492" t="s">
        <v>38</v>
      </c>
      <c r="BB5492" t="s">
        <v>82</v>
      </c>
      <c r="BC5492" t="s">
        <v>75</v>
      </c>
      <c r="BD5492" t="s">
        <v>83</v>
      </c>
      <c r="BE5492" t="s">
        <v>46</v>
      </c>
      <c r="BF5492" t="s">
        <v>48</v>
      </c>
      <c r="BG5492">
        <v>14456</v>
      </c>
      <c r="BH5492">
        <v>55814.615999999995</v>
      </c>
      <c r="BI5492">
        <v>68651.977679999996</v>
      </c>
      <c r="BJ5492">
        <v>12837.361680000002</v>
      </c>
    </row>
    <row r="5493" spans="11:62" x14ac:dyDescent="0.15">
      <c r="K5493">
        <v>2019</v>
      </c>
      <c r="L5493" t="s">
        <v>32</v>
      </c>
      <c r="M5493" t="s">
        <v>74</v>
      </c>
      <c r="N5493" t="s">
        <v>75</v>
      </c>
      <c r="O5493" t="s">
        <v>81</v>
      </c>
      <c r="P5493" t="s">
        <v>56</v>
      </c>
      <c r="Q5493" t="s">
        <v>59</v>
      </c>
      <c r="R5493">
        <v>15078</v>
      </c>
      <c r="S5493">
        <v>35282.519999999997</v>
      </c>
      <c r="T5493">
        <v>42339.023999999998</v>
      </c>
      <c r="U5493">
        <v>7056.5040000000008</v>
      </c>
      <c r="AX5493" t="s">
        <v>32</v>
      </c>
      <c r="AY5493">
        <v>2019</v>
      </c>
      <c r="AZ5493">
        <v>2</v>
      </c>
      <c r="BA5493" t="s">
        <v>38</v>
      </c>
      <c r="BB5493" t="s">
        <v>82</v>
      </c>
      <c r="BC5493" t="s">
        <v>75</v>
      </c>
      <c r="BD5493" t="s">
        <v>83</v>
      </c>
      <c r="BE5493" t="s">
        <v>46</v>
      </c>
      <c r="BF5493" t="s">
        <v>49</v>
      </c>
      <c r="BG5493">
        <v>18209</v>
      </c>
      <c r="BH5493">
        <v>63367.32</v>
      </c>
      <c r="BI5493">
        <v>93783.633600000001</v>
      </c>
      <c r="BJ5493">
        <v>30416.313600000001</v>
      </c>
    </row>
    <row r="5494" spans="11:62" x14ac:dyDescent="0.15">
      <c r="K5494">
        <v>2019</v>
      </c>
      <c r="L5494" t="s">
        <v>32</v>
      </c>
      <c r="M5494" t="s">
        <v>82</v>
      </c>
      <c r="N5494" t="s">
        <v>75</v>
      </c>
      <c r="O5494" t="s">
        <v>83</v>
      </c>
      <c r="P5494" t="s">
        <v>46</v>
      </c>
      <c r="Q5494" t="s">
        <v>47</v>
      </c>
      <c r="R5494">
        <v>14885</v>
      </c>
      <c r="S5494">
        <v>18829.525000000001</v>
      </c>
      <c r="T5494">
        <v>23536.90625</v>
      </c>
      <c r="U5494">
        <v>4707.3812499999985</v>
      </c>
      <c r="AX5494" t="s">
        <v>32</v>
      </c>
      <c r="AY5494">
        <v>2019</v>
      </c>
      <c r="AZ5494">
        <v>2</v>
      </c>
      <c r="BA5494" t="s">
        <v>38</v>
      </c>
      <c r="BB5494" t="s">
        <v>82</v>
      </c>
      <c r="BC5494" t="s">
        <v>75</v>
      </c>
      <c r="BD5494" t="s">
        <v>83</v>
      </c>
      <c r="BE5494" t="s">
        <v>46</v>
      </c>
      <c r="BF5494" t="s">
        <v>50</v>
      </c>
      <c r="BG5494">
        <v>6479</v>
      </c>
      <c r="BH5494">
        <v>36735.93</v>
      </c>
      <c r="BI5494">
        <v>51797.6613</v>
      </c>
      <c r="BJ5494">
        <v>15061.731299999999</v>
      </c>
    </row>
    <row r="5495" spans="11:62" x14ac:dyDescent="0.15">
      <c r="K5495">
        <v>2019</v>
      </c>
      <c r="L5495" t="s">
        <v>32</v>
      </c>
      <c r="M5495" t="s">
        <v>82</v>
      </c>
      <c r="N5495" t="s">
        <v>75</v>
      </c>
      <c r="O5495" t="s">
        <v>83</v>
      </c>
      <c r="P5495" t="s">
        <v>46</v>
      </c>
      <c r="Q5495" t="s">
        <v>48</v>
      </c>
      <c r="R5495">
        <v>14456</v>
      </c>
      <c r="S5495">
        <v>55814.615999999995</v>
      </c>
      <c r="T5495">
        <v>68651.977679999996</v>
      </c>
      <c r="U5495">
        <v>12837.361680000002</v>
      </c>
      <c r="AX5495" t="s">
        <v>32</v>
      </c>
      <c r="AY5495">
        <v>2019</v>
      </c>
      <c r="AZ5495">
        <v>2</v>
      </c>
      <c r="BA5495" t="s">
        <v>38</v>
      </c>
      <c r="BB5495" t="s">
        <v>82</v>
      </c>
      <c r="BC5495" t="s">
        <v>75</v>
      </c>
      <c r="BD5495" t="s">
        <v>83</v>
      </c>
      <c r="BE5495" t="s">
        <v>51</v>
      </c>
      <c r="BF5495" t="s">
        <v>52</v>
      </c>
      <c r="BG5495">
        <v>15185</v>
      </c>
      <c r="BH5495">
        <v>89287.8</v>
      </c>
      <c r="BI5495">
        <v>133931.70000000001</v>
      </c>
      <c r="BJ5495">
        <v>44643.900000000009</v>
      </c>
    </row>
    <row r="5496" spans="11:62" x14ac:dyDescent="0.15">
      <c r="K5496">
        <v>2019</v>
      </c>
      <c r="L5496" t="s">
        <v>32</v>
      </c>
      <c r="M5496" t="s">
        <v>82</v>
      </c>
      <c r="N5496" t="s">
        <v>75</v>
      </c>
      <c r="O5496" t="s">
        <v>83</v>
      </c>
      <c r="P5496" t="s">
        <v>46</v>
      </c>
      <c r="Q5496" t="s">
        <v>49</v>
      </c>
      <c r="R5496">
        <v>18209</v>
      </c>
      <c r="S5496">
        <v>63367.32</v>
      </c>
      <c r="T5496">
        <v>93783.633600000001</v>
      </c>
      <c r="U5496">
        <v>30416.313600000001</v>
      </c>
      <c r="AX5496" t="s">
        <v>32</v>
      </c>
      <c r="AY5496">
        <v>2019</v>
      </c>
      <c r="AZ5496">
        <v>2</v>
      </c>
      <c r="BA5496" t="s">
        <v>38</v>
      </c>
      <c r="BB5496" t="s">
        <v>82</v>
      </c>
      <c r="BC5496" t="s">
        <v>75</v>
      </c>
      <c r="BD5496" t="s">
        <v>83</v>
      </c>
      <c r="BE5496" t="s">
        <v>51</v>
      </c>
      <c r="BF5496" t="s">
        <v>53</v>
      </c>
      <c r="BG5496">
        <v>14044</v>
      </c>
      <c r="BH5496">
        <v>113644.048</v>
      </c>
      <c r="BI5496">
        <v>144327.94095999998</v>
      </c>
      <c r="BJ5496">
        <v>30683.892959999983</v>
      </c>
    </row>
    <row r="5497" spans="11:62" x14ac:dyDescent="0.15">
      <c r="K5497">
        <v>2019</v>
      </c>
      <c r="L5497" t="s">
        <v>32</v>
      </c>
      <c r="M5497" t="s">
        <v>82</v>
      </c>
      <c r="N5497" t="s">
        <v>75</v>
      </c>
      <c r="O5497" t="s">
        <v>83</v>
      </c>
      <c r="P5497" t="s">
        <v>46</v>
      </c>
      <c r="Q5497" t="s">
        <v>50</v>
      </c>
      <c r="R5497">
        <v>6479</v>
      </c>
      <c r="S5497">
        <v>36735.93</v>
      </c>
      <c r="T5497">
        <v>51797.6613</v>
      </c>
      <c r="U5497">
        <v>15061.731299999999</v>
      </c>
      <c r="AX5497" t="s">
        <v>32</v>
      </c>
      <c r="AY5497">
        <v>2019</v>
      </c>
      <c r="AZ5497">
        <v>2</v>
      </c>
      <c r="BA5497" t="s">
        <v>38</v>
      </c>
      <c r="BB5497" t="s">
        <v>82</v>
      </c>
      <c r="BC5497" t="s">
        <v>75</v>
      </c>
      <c r="BD5497" t="s">
        <v>83</v>
      </c>
      <c r="BE5497" t="s">
        <v>51</v>
      </c>
      <c r="BF5497" t="s">
        <v>54</v>
      </c>
      <c r="BG5497">
        <v>17437</v>
      </c>
      <c r="BH5497">
        <v>43592.5</v>
      </c>
      <c r="BI5497">
        <v>64952.824999999997</v>
      </c>
      <c r="BJ5497">
        <v>21360.324999999997</v>
      </c>
    </row>
    <row r="5498" spans="11:62" x14ac:dyDescent="0.15">
      <c r="K5498">
        <v>2019</v>
      </c>
      <c r="L5498" t="s">
        <v>32</v>
      </c>
      <c r="M5498" t="s">
        <v>82</v>
      </c>
      <c r="N5498" t="s">
        <v>75</v>
      </c>
      <c r="O5498" t="s">
        <v>83</v>
      </c>
      <c r="P5498" t="s">
        <v>51</v>
      </c>
      <c r="Q5498" t="s">
        <v>52</v>
      </c>
      <c r="R5498">
        <v>15185</v>
      </c>
      <c r="S5498">
        <v>89287.8</v>
      </c>
      <c r="T5498">
        <v>133931.70000000001</v>
      </c>
      <c r="U5498">
        <v>44643.900000000009</v>
      </c>
      <c r="AX5498" t="s">
        <v>32</v>
      </c>
      <c r="AY5498">
        <v>2019</v>
      </c>
      <c r="AZ5498">
        <v>2</v>
      </c>
      <c r="BA5498" t="s">
        <v>38</v>
      </c>
      <c r="BB5498" t="s">
        <v>82</v>
      </c>
      <c r="BC5498" t="s">
        <v>75</v>
      </c>
      <c r="BD5498" t="s">
        <v>83</v>
      </c>
      <c r="BE5498" t="s">
        <v>51</v>
      </c>
      <c r="BF5498" t="s">
        <v>55</v>
      </c>
      <c r="BG5498">
        <v>17413</v>
      </c>
      <c r="BH5498">
        <v>102806.352</v>
      </c>
      <c r="BI5498">
        <v>139816.63871999999</v>
      </c>
      <c r="BJ5498">
        <v>37010.286719999989</v>
      </c>
    </row>
    <row r="5499" spans="11:62" x14ac:dyDescent="0.15">
      <c r="K5499">
        <v>2019</v>
      </c>
      <c r="L5499" t="s">
        <v>32</v>
      </c>
      <c r="M5499" t="s">
        <v>82</v>
      </c>
      <c r="N5499" t="s">
        <v>75</v>
      </c>
      <c r="O5499" t="s">
        <v>83</v>
      </c>
      <c r="P5499" t="s">
        <v>51</v>
      </c>
      <c r="Q5499" t="s">
        <v>53</v>
      </c>
      <c r="R5499">
        <v>14044</v>
      </c>
      <c r="S5499">
        <v>113644.048</v>
      </c>
      <c r="T5499">
        <v>144327.94095999998</v>
      </c>
      <c r="U5499">
        <v>30683.892959999983</v>
      </c>
      <c r="AX5499" t="s">
        <v>32</v>
      </c>
      <c r="AY5499">
        <v>2019</v>
      </c>
      <c r="AZ5499">
        <v>2</v>
      </c>
      <c r="BA5499" t="s">
        <v>38</v>
      </c>
      <c r="BB5499" t="s">
        <v>82</v>
      </c>
      <c r="BC5499" t="s">
        <v>75</v>
      </c>
      <c r="BD5499" t="s">
        <v>83</v>
      </c>
      <c r="BE5499" t="s">
        <v>56</v>
      </c>
      <c r="BF5499" t="s">
        <v>57</v>
      </c>
      <c r="BG5499">
        <v>16952</v>
      </c>
      <c r="BH5499">
        <v>256398.99999999997</v>
      </c>
      <c r="BI5499">
        <v>348702.6399999999</v>
      </c>
      <c r="BJ5499">
        <v>92303.639999999927</v>
      </c>
    </row>
    <row r="5500" spans="11:62" x14ac:dyDescent="0.15">
      <c r="K5500">
        <v>2019</v>
      </c>
      <c r="L5500" t="s">
        <v>32</v>
      </c>
      <c r="M5500" t="s">
        <v>82</v>
      </c>
      <c r="N5500" t="s">
        <v>75</v>
      </c>
      <c r="O5500" t="s">
        <v>83</v>
      </c>
      <c r="P5500" t="s">
        <v>51</v>
      </c>
      <c r="Q5500" t="s">
        <v>54</v>
      </c>
      <c r="R5500">
        <v>17437</v>
      </c>
      <c r="S5500">
        <v>43592.5</v>
      </c>
      <c r="T5500">
        <v>64952.824999999997</v>
      </c>
      <c r="U5500">
        <v>21360.324999999997</v>
      </c>
      <c r="AX5500" t="s">
        <v>32</v>
      </c>
      <c r="AY5500">
        <v>2019</v>
      </c>
      <c r="AZ5500">
        <v>2</v>
      </c>
      <c r="BA5500" t="s">
        <v>38</v>
      </c>
      <c r="BB5500" t="s">
        <v>82</v>
      </c>
      <c r="BC5500" t="s">
        <v>75</v>
      </c>
      <c r="BD5500" t="s">
        <v>83</v>
      </c>
      <c r="BE5500" t="s">
        <v>56</v>
      </c>
      <c r="BF5500" t="s">
        <v>58</v>
      </c>
      <c r="BG5500">
        <v>11635</v>
      </c>
      <c r="BH5500">
        <v>102574.16</v>
      </c>
      <c r="BI5500">
        <v>152835.49840000001</v>
      </c>
      <c r="BJ5500">
        <v>50261.338400000008</v>
      </c>
    </row>
    <row r="5501" spans="11:62" x14ac:dyDescent="0.15">
      <c r="K5501">
        <v>2019</v>
      </c>
      <c r="L5501" t="s">
        <v>32</v>
      </c>
      <c r="M5501" t="s">
        <v>82</v>
      </c>
      <c r="N5501" t="s">
        <v>75</v>
      </c>
      <c r="O5501" t="s">
        <v>83</v>
      </c>
      <c r="P5501" t="s">
        <v>51</v>
      </c>
      <c r="Q5501" t="s">
        <v>55</v>
      </c>
      <c r="R5501">
        <v>17413</v>
      </c>
      <c r="S5501">
        <v>102806.352</v>
      </c>
      <c r="T5501">
        <v>139816.63871999999</v>
      </c>
      <c r="U5501">
        <v>37010.286719999989</v>
      </c>
      <c r="AX5501" t="s">
        <v>32</v>
      </c>
      <c r="AY5501">
        <v>2019</v>
      </c>
      <c r="AZ5501">
        <v>2</v>
      </c>
      <c r="BA5501" t="s">
        <v>38</v>
      </c>
      <c r="BB5501" t="s">
        <v>82</v>
      </c>
      <c r="BC5501" t="s">
        <v>75</v>
      </c>
      <c r="BD5501" t="s">
        <v>83</v>
      </c>
      <c r="BE5501" t="s">
        <v>56</v>
      </c>
      <c r="BF5501" t="s">
        <v>59</v>
      </c>
      <c r="BG5501">
        <v>11164</v>
      </c>
      <c r="BH5501">
        <v>22506.624</v>
      </c>
      <c r="BI5501">
        <v>27458.081279999999</v>
      </c>
      <c r="BJ5501">
        <v>4951.4572799999987</v>
      </c>
    </row>
    <row r="5502" spans="11:62" x14ac:dyDescent="0.15">
      <c r="K5502">
        <v>2019</v>
      </c>
      <c r="L5502" t="s">
        <v>32</v>
      </c>
      <c r="M5502" t="s">
        <v>82</v>
      </c>
      <c r="N5502" t="s">
        <v>75</v>
      </c>
      <c r="O5502" t="s">
        <v>83</v>
      </c>
      <c r="P5502" t="s">
        <v>56</v>
      </c>
      <c r="Q5502" t="s">
        <v>57</v>
      </c>
      <c r="R5502">
        <v>16952</v>
      </c>
      <c r="S5502">
        <v>256398.99999999997</v>
      </c>
      <c r="T5502">
        <v>348702.6399999999</v>
      </c>
      <c r="U5502">
        <v>92303.639999999927</v>
      </c>
      <c r="AX5502" t="s">
        <v>32</v>
      </c>
      <c r="AY5502">
        <v>2019</v>
      </c>
      <c r="AZ5502">
        <v>2</v>
      </c>
      <c r="BA5502" t="s">
        <v>38</v>
      </c>
      <c r="BB5502" t="s">
        <v>82</v>
      </c>
      <c r="BC5502" t="s">
        <v>75</v>
      </c>
      <c r="BD5502" t="s">
        <v>84</v>
      </c>
      <c r="BE5502" t="s">
        <v>46</v>
      </c>
      <c r="BF5502" t="s">
        <v>47</v>
      </c>
      <c r="BG5502">
        <v>6266</v>
      </c>
      <c r="BH5502">
        <v>8064.3420000000006</v>
      </c>
      <c r="BI5502">
        <v>11693.295900000001</v>
      </c>
      <c r="BJ5502">
        <v>3628.9539000000004</v>
      </c>
    </row>
    <row r="5503" spans="11:62" x14ac:dyDescent="0.15">
      <c r="K5503">
        <v>2019</v>
      </c>
      <c r="L5503" t="s">
        <v>32</v>
      </c>
      <c r="M5503" t="s">
        <v>82</v>
      </c>
      <c r="N5503" t="s">
        <v>75</v>
      </c>
      <c r="O5503" t="s">
        <v>83</v>
      </c>
      <c r="P5503" t="s">
        <v>56</v>
      </c>
      <c r="Q5503" t="s">
        <v>58</v>
      </c>
      <c r="R5503">
        <v>11635</v>
      </c>
      <c r="S5503">
        <v>102574.16</v>
      </c>
      <c r="T5503">
        <v>152835.49840000001</v>
      </c>
      <c r="U5503">
        <v>50261.338400000008</v>
      </c>
      <c r="AX5503" t="s">
        <v>32</v>
      </c>
      <c r="AY5503">
        <v>2019</v>
      </c>
      <c r="AZ5503">
        <v>2</v>
      </c>
      <c r="BA5503" t="s">
        <v>38</v>
      </c>
      <c r="BB5503" t="s">
        <v>82</v>
      </c>
      <c r="BC5503" t="s">
        <v>75</v>
      </c>
      <c r="BD5503" t="s">
        <v>84</v>
      </c>
      <c r="BE5503" t="s">
        <v>46</v>
      </c>
      <c r="BF5503" t="s">
        <v>48</v>
      </c>
      <c r="BG5503">
        <v>10249</v>
      </c>
      <c r="BH5503">
        <v>37880.303999999996</v>
      </c>
      <c r="BI5503">
        <v>56820.455999999998</v>
      </c>
      <c r="BJ5503">
        <v>18940.152000000002</v>
      </c>
    </row>
    <row r="5504" spans="11:62" x14ac:dyDescent="0.15">
      <c r="K5504">
        <v>2019</v>
      </c>
      <c r="L5504" t="s">
        <v>32</v>
      </c>
      <c r="M5504" t="s">
        <v>82</v>
      </c>
      <c r="N5504" t="s">
        <v>75</v>
      </c>
      <c r="O5504" t="s">
        <v>83</v>
      </c>
      <c r="P5504" t="s">
        <v>56</v>
      </c>
      <c r="Q5504" t="s">
        <v>59</v>
      </c>
      <c r="R5504">
        <v>11164</v>
      </c>
      <c r="S5504">
        <v>22506.624</v>
      </c>
      <c r="T5504">
        <v>27458.081279999999</v>
      </c>
      <c r="U5504">
        <v>4951.4572799999987</v>
      </c>
      <c r="AX5504" t="s">
        <v>32</v>
      </c>
      <c r="AY5504">
        <v>2019</v>
      </c>
      <c r="AZ5504">
        <v>2</v>
      </c>
      <c r="BA5504" t="s">
        <v>38</v>
      </c>
      <c r="BB5504" t="s">
        <v>82</v>
      </c>
      <c r="BC5504" t="s">
        <v>75</v>
      </c>
      <c r="BD5504" t="s">
        <v>84</v>
      </c>
      <c r="BE5504" t="s">
        <v>46</v>
      </c>
      <c r="BF5504" t="s">
        <v>49</v>
      </c>
      <c r="BG5504">
        <v>17487</v>
      </c>
      <c r="BH5504">
        <v>57304.898999999998</v>
      </c>
      <c r="BI5504">
        <v>76788.564660000004</v>
      </c>
      <c r="BJ5504">
        <v>19483.665660000006</v>
      </c>
    </row>
    <row r="5505" spans="11:62" x14ac:dyDescent="0.15">
      <c r="K5505">
        <v>2019</v>
      </c>
      <c r="L5505" t="s">
        <v>32</v>
      </c>
      <c r="M5505" t="s">
        <v>82</v>
      </c>
      <c r="N5505" t="s">
        <v>75</v>
      </c>
      <c r="O5505" t="s">
        <v>84</v>
      </c>
      <c r="P5505" t="s">
        <v>46</v>
      </c>
      <c r="Q5505" t="s">
        <v>47</v>
      </c>
      <c r="R5505">
        <v>6266</v>
      </c>
      <c r="S5505">
        <v>8064.3420000000006</v>
      </c>
      <c r="T5505">
        <v>11693.295900000001</v>
      </c>
      <c r="U5505">
        <v>3628.9539000000004</v>
      </c>
      <c r="AX5505" t="s">
        <v>32</v>
      </c>
      <c r="AY5505">
        <v>2019</v>
      </c>
      <c r="AZ5505">
        <v>2</v>
      </c>
      <c r="BA5505" t="s">
        <v>38</v>
      </c>
      <c r="BB5505" t="s">
        <v>82</v>
      </c>
      <c r="BC5505" t="s">
        <v>75</v>
      </c>
      <c r="BD5505" t="s">
        <v>84</v>
      </c>
      <c r="BE5505" t="s">
        <v>46</v>
      </c>
      <c r="BF5505" t="s">
        <v>50</v>
      </c>
      <c r="BG5505">
        <v>14757</v>
      </c>
      <c r="BH5505">
        <v>74375.28</v>
      </c>
      <c r="BI5505">
        <v>107844.156</v>
      </c>
      <c r="BJ5505">
        <v>33468.876000000004</v>
      </c>
    </row>
    <row r="5506" spans="11:62" x14ac:dyDescent="0.15">
      <c r="K5506">
        <v>2019</v>
      </c>
      <c r="L5506" t="s">
        <v>32</v>
      </c>
      <c r="M5506" t="s">
        <v>82</v>
      </c>
      <c r="N5506" t="s">
        <v>75</v>
      </c>
      <c r="O5506" t="s">
        <v>84</v>
      </c>
      <c r="P5506" t="s">
        <v>46</v>
      </c>
      <c r="Q5506" t="s">
        <v>48</v>
      </c>
      <c r="R5506">
        <v>10249</v>
      </c>
      <c r="S5506">
        <v>37880.303999999996</v>
      </c>
      <c r="T5506">
        <v>56820.455999999998</v>
      </c>
      <c r="U5506">
        <v>18940.152000000002</v>
      </c>
      <c r="AX5506" t="s">
        <v>32</v>
      </c>
      <c r="AY5506">
        <v>2019</v>
      </c>
      <c r="AZ5506">
        <v>2</v>
      </c>
      <c r="BA5506" t="s">
        <v>38</v>
      </c>
      <c r="BB5506" t="s">
        <v>82</v>
      </c>
      <c r="BC5506" t="s">
        <v>75</v>
      </c>
      <c r="BD5506" t="s">
        <v>84</v>
      </c>
      <c r="BE5506" t="s">
        <v>51</v>
      </c>
      <c r="BF5506" t="s">
        <v>52</v>
      </c>
      <c r="BG5506">
        <v>7405</v>
      </c>
      <c r="BH5506">
        <v>43904.245000000003</v>
      </c>
      <c r="BI5506">
        <v>54002.221350000007</v>
      </c>
      <c r="BJ5506">
        <v>10097.976350000004</v>
      </c>
    </row>
    <row r="5507" spans="11:62" x14ac:dyDescent="0.15">
      <c r="K5507">
        <v>2019</v>
      </c>
      <c r="L5507" t="s">
        <v>32</v>
      </c>
      <c r="M5507" t="s">
        <v>82</v>
      </c>
      <c r="N5507" t="s">
        <v>75</v>
      </c>
      <c r="O5507" t="s">
        <v>84</v>
      </c>
      <c r="P5507" t="s">
        <v>46</v>
      </c>
      <c r="Q5507" t="s">
        <v>49</v>
      </c>
      <c r="R5507">
        <v>17487</v>
      </c>
      <c r="S5507">
        <v>57304.898999999998</v>
      </c>
      <c r="T5507">
        <v>76788.564660000004</v>
      </c>
      <c r="U5507">
        <v>19483.665660000006</v>
      </c>
      <c r="AX5507" t="s">
        <v>32</v>
      </c>
      <c r="AY5507">
        <v>2019</v>
      </c>
      <c r="AZ5507">
        <v>2</v>
      </c>
      <c r="BA5507" t="s">
        <v>38</v>
      </c>
      <c r="BB5507" t="s">
        <v>82</v>
      </c>
      <c r="BC5507" t="s">
        <v>75</v>
      </c>
      <c r="BD5507" t="s">
        <v>84</v>
      </c>
      <c r="BE5507" t="s">
        <v>51</v>
      </c>
      <c r="BF5507" t="s">
        <v>53</v>
      </c>
      <c r="BG5507">
        <v>12306</v>
      </c>
      <c r="BH5507">
        <v>96232.92</v>
      </c>
      <c r="BI5507">
        <v>135688.4172</v>
      </c>
      <c r="BJ5507">
        <v>39455.497199999998</v>
      </c>
    </row>
    <row r="5508" spans="11:62" x14ac:dyDescent="0.15">
      <c r="K5508">
        <v>2019</v>
      </c>
      <c r="L5508" t="s">
        <v>32</v>
      </c>
      <c r="M5508" t="s">
        <v>82</v>
      </c>
      <c r="N5508" t="s">
        <v>75</v>
      </c>
      <c r="O5508" t="s">
        <v>84</v>
      </c>
      <c r="P5508" t="s">
        <v>46</v>
      </c>
      <c r="Q5508" t="s">
        <v>50</v>
      </c>
      <c r="R5508">
        <v>14757</v>
      </c>
      <c r="S5508">
        <v>74375.28</v>
      </c>
      <c r="T5508">
        <v>107844.156</v>
      </c>
      <c r="U5508">
        <v>33468.876000000004</v>
      </c>
      <c r="AX5508" t="s">
        <v>32</v>
      </c>
      <c r="AY5508">
        <v>2019</v>
      </c>
      <c r="AZ5508">
        <v>2</v>
      </c>
      <c r="BA5508" t="s">
        <v>38</v>
      </c>
      <c r="BB5508" t="s">
        <v>82</v>
      </c>
      <c r="BC5508" t="s">
        <v>75</v>
      </c>
      <c r="BD5508" t="s">
        <v>84</v>
      </c>
      <c r="BE5508" t="s">
        <v>51</v>
      </c>
      <c r="BF5508" t="s">
        <v>54</v>
      </c>
      <c r="BG5508">
        <v>6482</v>
      </c>
      <c r="BH5508">
        <v>15686.44</v>
      </c>
      <c r="BI5508">
        <v>19294.321200000002</v>
      </c>
      <c r="BJ5508">
        <v>3607.8812000000016</v>
      </c>
    </row>
    <row r="5509" spans="11:62" x14ac:dyDescent="0.15">
      <c r="K5509">
        <v>2019</v>
      </c>
      <c r="L5509" t="s">
        <v>32</v>
      </c>
      <c r="M5509" t="s">
        <v>82</v>
      </c>
      <c r="N5509" t="s">
        <v>75</v>
      </c>
      <c r="O5509" t="s">
        <v>84</v>
      </c>
      <c r="P5509" t="s">
        <v>51</v>
      </c>
      <c r="Q5509" t="s">
        <v>52</v>
      </c>
      <c r="R5509">
        <v>7405</v>
      </c>
      <c r="S5509">
        <v>43904.245000000003</v>
      </c>
      <c r="T5509">
        <v>54002.221350000007</v>
      </c>
      <c r="U5509">
        <v>10097.976350000004</v>
      </c>
      <c r="AX5509" t="s">
        <v>32</v>
      </c>
      <c r="AY5509">
        <v>2019</v>
      </c>
      <c r="AZ5509">
        <v>2</v>
      </c>
      <c r="BA5509" t="s">
        <v>38</v>
      </c>
      <c r="BB5509" t="s">
        <v>82</v>
      </c>
      <c r="BC5509" t="s">
        <v>75</v>
      </c>
      <c r="BD5509" t="s">
        <v>84</v>
      </c>
      <c r="BE5509" t="s">
        <v>51</v>
      </c>
      <c r="BF5509" t="s">
        <v>55</v>
      </c>
      <c r="BG5509">
        <v>9507</v>
      </c>
      <c r="BH5509">
        <v>51109.632000000005</v>
      </c>
      <c r="BI5509">
        <v>71042.388480000009</v>
      </c>
      <c r="BJ5509">
        <v>19932.756480000004</v>
      </c>
    </row>
    <row r="5510" spans="11:62" x14ac:dyDescent="0.15">
      <c r="K5510">
        <v>2019</v>
      </c>
      <c r="L5510" t="s">
        <v>32</v>
      </c>
      <c r="M5510" t="s">
        <v>82</v>
      </c>
      <c r="N5510" t="s">
        <v>75</v>
      </c>
      <c r="O5510" t="s">
        <v>84</v>
      </c>
      <c r="P5510" t="s">
        <v>51</v>
      </c>
      <c r="Q5510" t="s">
        <v>53</v>
      </c>
      <c r="R5510">
        <v>12306</v>
      </c>
      <c r="S5510">
        <v>96232.92</v>
      </c>
      <c r="T5510">
        <v>135688.4172</v>
      </c>
      <c r="U5510">
        <v>39455.497199999998</v>
      </c>
      <c r="AX5510" t="s">
        <v>32</v>
      </c>
      <c r="AY5510">
        <v>2019</v>
      </c>
      <c r="AZ5510">
        <v>2</v>
      </c>
      <c r="BA5510" t="s">
        <v>38</v>
      </c>
      <c r="BB5510" t="s">
        <v>82</v>
      </c>
      <c r="BC5510" t="s">
        <v>75</v>
      </c>
      <c r="BD5510" t="s">
        <v>84</v>
      </c>
      <c r="BE5510" t="s">
        <v>56</v>
      </c>
      <c r="BF5510" t="s">
        <v>57</v>
      </c>
      <c r="BG5510">
        <v>18801</v>
      </c>
      <c r="BH5510">
        <v>254791.152</v>
      </c>
      <c r="BI5510">
        <v>318488.94</v>
      </c>
      <c r="BJ5510">
        <v>63697.788</v>
      </c>
    </row>
    <row r="5511" spans="11:62" x14ac:dyDescent="0.15">
      <c r="K5511">
        <v>2019</v>
      </c>
      <c r="L5511" t="s">
        <v>32</v>
      </c>
      <c r="M5511" t="s">
        <v>82</v>
      </c>
      <c r="N5511" t="s">
        <v>75</v>
      </c>
      <c r="O5511" t="s">
        <v>84</v>
      </c>
      <c r="P5511" t="s">
        <v>51</v>
      </c>
      <c r="Q5511" t="s">
        <v>54</v>
      </c>
      <c r="R5511">
        <v>6482</v>
      </c>
      <c r="S5511">
        <v>15686.44</v>
      </c>
      <c r="T5511">
        <v>19294.321200000002</v>
      </c>
      <c r="U5511">
        <v>3607.8812000000016</v>
      </c>
      <c r="AX5511" t="s">
        <v>32</v>
      </c>
      <c r="AY5511">
        <v>2019</v>
      </c>
      <c r="AZ5511">
        <v>2</v>
      </c>
      <c r="BA5511" t="s">
        <v>38</v>
      </c>
      <c r="BB5511" t="s">
        <v>82</v>
      </c>
      <c r="BC5511" t="s">
        <v>75</v>
      </c>
      <c r="BD5511" t="s">
        <v>84</v>
      </c>
      <c r="BE5511" t="s">
        <v>56</v>
      </c>
      <c r="BF5511" t="s">
        <v>58</v>
      </c>
      <c r="BG5511">
        <v>12486</v>
      </c>
      <c r="BH5511">
        <v>123361.67999999998</v>
      </c>
      <c r="BI5511">
        <v>170239.11839999995</v>
      </c>
      <c r="BJ5511">
        <v>46877.43839999997</v>
      </c>
    </row>
    <row r="5512" spans="11:62" x14ac:dyDescent="0.15">
      <c r="K5512">
        <v>2019</v>
      </c>
      <c r="L5512" t="s">
        <v>32</v>
      </c>
      <c r="M5512" t="s">
        <v>82</v>
      </c>
      <c r="N5512" t="s">
        <v>75</v>
      </c>
      <c r="O5512" t="s">
        <v>84</v>
      </c>
      <c r="P5512" t="s">
        <v>51</v>
      </c>
      <c r="Q5512" t="s">
        <v>55</v>
      </c>
      <c r="R5512">
        <v>9507</v>
      </c>
      <c r="S5512">
        <v>51109.632000000005</v>
      </c>
      <c r="T5512">
        <v>71042.388480000009</v>
      </c>
      <c r="U5512">
        <v>19932.756480000004</v>
      </c>
      <c r="AX5512" t="s">
        <v>32</v>
      </c>
      <c r="AY5512">
        <v>2019</v>
      </c>
      <c r="AZ5512">
        <v>2</v>
      </c>
      <c r="BA5512" t="s">
        <v>38</v>
      </c>
      <c r="BB5512" t="s">
        <v>82</v>
      </c>
      <c r="BC5512" t="s">
        <v>75</v>
      </c>
      <c r="BD5512" t="s">
        <v>84</v>
      </c>
      <c r="BE5512" t="s">
        <v>56</v>
      </c>
      <c r="BF5512" t="s">
        <v>59</v>
      </c>
      <c r="BG5512">
        <v>5552</v>
      </c>
      <c r="BH5512">
        <v>11092.896000000001</v>
      </c>
      <c r="BI5512">
        <v>14531.693760000002</v>
      </c>
      <c r="BJ5512">
        <v>3438.7977600000013</v>
      </c>
    </row>
    <row r="5513" spans="11:62" x14ac:dyDescent="0.15">
      <c r="K5513">
        <v>2019</v>
      </c>
      <c r="L5513" t="s">
        <v>32</v>
      </c>
      <c r="M5513" t="s">
        <v>82</v>
      </c>
      <c r="N5513" t="s">
        <v>75</v>
      </c>
      <c r="O5513" t="s">
        <v>84</v>
      </c>
      <c r="P5513" t="s">
        <v>56</v>
      </c>
      <c r="Q5513" t="s">
        <v>57</v>
      </c>
      <c r="R5513">
        <v>18801</v>
      </c>
      <c r="S5513">
        <v>254791.152</v>
      </c>
      <c r="T5513">
        <v>318488.94</v>
      </c>
      <c r="U5513">
        <v>63697.788</v>
      </c>
      <c r="AX5513" t="s">
        <v>32</v>
      </c>
      <c r="AY5513">
        <v>2019</v>
      </c>
      <c r="AZ5513">
        <v>2</v>
      </c>
      <c r="BA5513" t="s">
        <v>38</v>
      </c>
      <c r="BB5513" t="s">
        <v>82</v>
      </c>
      <c r="BC5513" t="s">
        <v>75</v>
      </c>
      <c r="BD5513" t="s">
        <v>85</v>
      </c>
      <c r="BE5513" t="s">
        <v>46</v>
      </c>
      <c r="BF5513" t="s">
        <v>47</v>
      </c>
      <c r="BG5513">
        <v>17256</v>
      </c>
      <c r="BH5513">
        <v>24106.632000000001</v>
      </c>
      <c r="BI5513">
        <v>33749.284800000001</v>
      </c>
      <c r="BJ5513">
        <v>9642.6527999999998</v>
      </c>
    </row>
    <row r="5514" spans="11:62" x14ac:dyDescent="0.15">
      <c r="K5514">
        <v>2019</v>
      </c>
      <c r="L5514" t="s">
        <v>32</v>
      </c>
      <c r="M5514" t="s">
        <v>82</v>
      </c>
      <c r="N5514" t="s">
        <v>75</v>
      </c>
      <c r="O5514" t="s">
        <v>84</v>
      </c>
      <c r="P5514" t="s">
        <v>56</v>
      </c>
      <c r="Q5514" t="s">
        <v>58</v>
      </c>
      <c r="R5514">
        <v>12486</v>
      </c>
      <c r="S5514">
        <v>123361.67999999998</v>
      </c>
      <c r="T5514">
        <v>170239.11839999995</v>
      </c>
      <c r="U5514">
        <v>46877.43839999997</v>
      </c>
      <c r="AX5514" t="s">
        <v>32</v>
      </c>
      <c r="AY5514">
        <v>2019</v>
      </c>
      <c r="AZ5514">
        <v>2</v>
      </c>
      <c r="BA5514" t="s">
        <v>38</v>
      </c>
      <c r="BB5514" t="s">
        <v>82</v>
      </c>
      <c r="BC5514" t="s">
        <v>75</v>
      </c>
      <c r="BD5514" t="s">
        <v>85</v>
      </c>
      <c r="BE5514" t="s">
        <v>46</v>
      </c>
      <c r="BF5514" t="s">
        <v>48</v>
      </c>
      <c r="BG5514">
        <v>18950</v>
      </c>
      <c r="BH5514">
        <v>78168.75</v>
      </c>
      <c r="BI5514">
        <v>100056</v>
      </c>
      <c r="BJ5514">
        <v>21887.25</v>
      </c>
    </row>
    <row r="5515" spans="11:62" x14ac:dyDescent="0.15">
      <c r="K5515">
        <v>2019</v>
      </c>
      <c r="L5515" t="s">
        <v>32</v>
      </c>
      <c r="M5515" t="s">
        <v>82</v>
      </c>
      <c r="N5515" t="s">
        <v>75</v>
      </c>
      <c r="O5515" t="s">
        <v>84</v>
      </c>
      <c r="P5515" t="s">
        <v>56</v>
      </c>
      <c r="Q5515" t="s">
        <v>59</v>
      </c>
      <c r="R5515">
        <v>5552</v>
      </c>
      <c r="S5515">
        <v>11092.896000000001</v>
      </c>
      <c r="T5515">
        <v>14531.693760000002</v>
      </c>
      <c r="U5515">
        <v>3438.7977600000013</v>
      </c>
      <c r="AX5515" t="s">
        <v>32</v>
      </c>
      <c r="AY5515">
        <v>2019</v>
      </c>
      <c r="AZ5515">
        <v>2</v>
      </c>
      <c r="BA5515" t="s">
        <v>38</v>
      </c>
      <c r="BB5515" t="s">
        <v>82</v>
      </c>
      <c r="BC5515" t="s">
        <v>75</v>
      </c>
      <c r="BD5515" t="s">
        <v>85</v>
      </c>
      <c r="BE5515" t="s">
        <v>46</v>
      </c>
      <c r="BF5515" t="s">
        <v>49</v>
      </c>
      <c r="BG5515">
        <v>5045</v>
      </c>
      <c r="BH5515">
        <v>17263.990000000002</v>
      </c>
      <c r="BI5515">
        <v>21925.2673</v>
      </c>
      <c r="BJ5515">
        <v>4661.2772999999979</v>
      </c>
    </row>
    <row r="5516" spans="11:62" x14ac:dyDescent="0.15">
      <c r="K5516">
        <v>2019</v>
      </c>
      <c r="L5516" t="s">
        <v>32</v>
      </c>
      <c r="M5516" t="s">
        <v>82</v>
      </c>
      <c r="N5516" t="s">
        <v>75</v>
      </c>
      <c r="O5516" t="s">
        <v>85</v>
      </c>
      <c r="P5516" t="s">
        <v>46</v>
      </c>
      <c r="Q5516" t="s">
        <v>47</v>
      </c>
      <c r="R5516">
        <v>17256</v>
      </c>
      <c r="S5516">
        <v>24106.632000000001</v>
      </c>
      <c r="T5516">
        <v>33749.284800000001</v>
      </c>
      <c r="U5516">
        <v>9642.6527999999998</v>
      </c>
      <c r="AX5516" t="s">
        <v>32</v>
      </c>
      <c r="AY5516">
        <v>2019</v>
      </c>
      <c r="AZ5516">
        <v>2</v>
      </c>
      <c r="BA5516" t="s">
        <v>38</v>
      </c>
      <c r="BB5516" t="s">
        <v>82</v>
      </c>
      <c r="BC5516" t="s">
        <v>75</v>
      </c>
      <c r="BD5516" t="s">
        <v>85</v>
      </c>
      <c r="BE5516" t="s">
        <v>46</v>
      </c>
      <c r="BF5516" t="s">
        <v>50</v>
      </c>
      <c r="BG5516">
        <v>8981</v>
      </c>
      <c r="BH5516">
        <v>49305.69</v>
      </c>
      <c r="BI5516">
        <v>65576.5677</v>
      </c>
      <c r="BJ5516">
        <v>16270.877699999997</v>
      </c>
    </row>
    <row r="5517" spans="11:62" x14ac:dyDescent="0.15">
      <c r="K5517">
        <v>2019</v>
      </c>
      <c r="L5517" t="s">
        <v>32</v>
      </c>
      <c r="M5517" t="s">
        <v>82</v>
      </c>
      <c r="N5517" t="s">
        <v>75</v>
      </c>
      <c r="O5517" t="s">
        <v>85</v>
      </c>
      <c r="P5517" t="s">
        <v>46</v>
      </c>
      <c r="Q5517" t="s">
        <v>48</v>
      </c>
      <c r="R5517">
        <v>18950</v>
      </c>
      <c r="S5517">
        <v>78168.75</v>
      </c>
      <c r="T5517">
        <v>100056</v>
      </c>
      <c r="U5517">
        <v>21887.25</v>
      </c>
      <c r="AX5517" t="s">
        <v>32</v>
      </c>
      <c r="AY5517">
        <v>2019</v>
      </c>
      <c r="AZ5517">
        <v>2</v>
      </c>
      <c r="BA5517" t="s">
        <v>38</v>
      </c>
      <c r="BB5517" t="s">
        <v>82</v>
      </c>
      <c r="BC5517" t="s">
        <v>75</v>
      </c>
      <c r="BD5517" t="s">
        <v>85</v>
      </c>
      <c r="BE5517" t="s">
        <v>51</v>
      </c>
      <c r="BF5517" t="s">
        <v>52</v>
      </c>
      <c r="BG5517">
        <v>11840</v>
      </c>
      <c r="BH5517">
        <v>70779.520000000004</v>
      </c>
      <c r="BI5517">
        <v>98383.532800000015</v>
      </c>
      <c r="BJ5517">
        <v>27604.012800000011</v>
      </c>
    </row>
    <row r="5518" spans="11:62" x14ac:dyDescent="0.15">
      <c r="K5518">
        <v>2019</v>
      </c>
      <c r="L5518" t="s">
        <v>32</v>
      </c>
      <c r="M5518" t="s">
        <v>82</v>
      </c>
      <c r="N5518" t="s">
        <v>75</v>
      </c>
      <c r="O5518" t="s">
        <v>85</v>
      </c>
      <c r="P5518" t="s">
        <v>46</v>
      </c>
      <c r="Q5518" t="s">
        <v>49</v>
      </c>
      <c r="R5518">
        <v>5045</v>
      </c>
      <c r="S5518">
        <v>17263.990000000002</v>
      </c>
      <c r="T5518">
        <v>21925.2673</v>
      </c>
      <c r="U5518">
        <v>4661.2772999999979</v>
      </c>
      <c r="AX5518" t="s">
        <v>32</v>
      </c>
      <c r="AY5518">
        <v>2019</v>
      </c>
      <c r="AZ5518">
        <v>2</v>
      </c>
      <c r="BA5518" t="s">
        <v>38</v>
      </c>
      <c r="BB5518" t="s">
        <v>82</v>
      </c>
      <c r="BC5518" t="s">
        <v>75</v>
      </c>
      <c r="BD5518" t="s">
        <v>85</v>
      </c>
      <c r="BE5518" t="s">
        <v>51</v>
      </c>
      <c r="BF5518" t="s">
        <v>53</v>
      </c>
      <c r="BG5518">
        <v>8532</v>
      </c>
      <c r="BH5518">
        <v>73682.351999999999</v>
      </c>
      <c r="BI5518">
        <v>101681.64576</v>
      </c>
      <c r="BJ5518">
        <v>27999.29376</v>
      </c>
    </row>
    <row r="5519" spans="11:62" x14ac:dyDescent="0.15">
      <c r="K5519">
        <v>2019</v>
      </c>
      <c r="L5519" t="s">
        <v>32</v>
      </c>
      <c r="M5519" t="s">
        <v>82</v>
      </c>
      <c r="N5519" t="s">
        <v>75</v>
      </c>
      <c r="O5519" t="s">
        <v>85</v>
      </c>
      <c r="P5519" t="s">
        <v>46</v>
      </c>
      <c r="Q5519" t="s">
        <v>50</v>
      </c>
      <c r="R5519">
        <v>8981</v>
      </c>
      <c r="S5519">
        <v>49305.69</v>
      </c>
      <c r="T5519">
        <v>65576.5677</v>
      </c>
      <c r="U5519">
        <v>16270.877699999997</v>
      </c>
      <c r="AX5519" t="s">
        <v>32</v>
      </c>
      <c r="AY5519">
        <v>2019</v>
      </c>
      <c r="AZ5519">
        <v>2</v>
      </c>
      <c r="BA5519" t="s">
        <v>38</v>
      </c>
      <c r="BB5519" t="s">
        <v>82</v>
      </c>
      <c r="BC5519" t="s">
        <v>75</v>
      </c>
      <c r="BD5519" t="s">
        <v>85</v>
      </c>
      <c r="BE5519" t="s">
        <v>51</v>
      </c>
      <c r="BF5519" t="s">
        <v>54</v>
      </c>
      <c r="BG5519">
        <v>7529</v>
      </c>
      <c r="BH5519">
        <v>16714.38</v>
      </c>
      <c r="BI5519">
        <v>22898.7006</v>
      </c>
      <c r="BJ5519">
        <v>6184.3205999999991</v>
      </c>
    </row>
    <row r="5520" spans="11:62" x14ac:dyDescent="0.15">
      <c r="K5520">
        <v>2019</v>
      </c>
      <c r="L5520" t="s">
        <v>32</v>
      </c>
      <c r="M5520" t="s">
        <v>82</v>
      </c>
      <c r="N5520" t="s">
        <v>75</v>
      </c>
      <c r="O5520" t="s">
        <v>85</v>
      </c>
      <c r="P5520" t="s">
        <v>51</v>
      </c>
      <c r="Q5520" t="s">
        <v>52</v>
      </c>
      <c r="R5520">
        <v>11840</v>
      </c>
      <c r="S5520">
        <v>70779.520000000004</v>
      </c>
      <c r="T5520">
        <v>98383.532800000015</v>
      </c>
      <c r="U5520">
        <v>27604.012800000011</v>
      </c>
      <c r="AX5520" t="s">
        <v>32</v>
      </c>
      <c r="AY5520">
        <v>2019</v>
      </c>
      <c r="AZ5520">
        <v>2</v>
      </c>
      <c r="BA5520" t="s">
        <v>38</v>
      </c>
      <c r="BB5520" t="s">
        <v>82</v>
      </c>
      <c r="BC5520" t="s">
        <v>75</v>
      </c>
      <c r="BD5520" t="s">
        <v>85</v>
      </c>
      <c r="BE5520" t="s">
        <v>51</v>
      </c>
      <c r="BF5520" t="s">
        <v>55</v>
      </c>
      <c r="BG5520">
        <v>9761</v>
      </c>
      <c r="BH5520">
        <v>57628.943999999996</v>
      </c>
      <c r="BI5520">
        <v>76646.495519999997</v>
      </c>
      <c r="BJ5520">
        <v>19017.551520000001</v>
      </c>
    </row>
    <row r="5521" spans="11:62" x14ac:dyDescent="0.15">
      <c r="K5521">
        <v>2019</v>
      </c>
      <c r="L5521" t="s">
        <v>32</v>
      </c>
      <c r="M5521" t="s">
        <v>82</v>
      </c>
      <c r="N5521" t="s">
        <v>75</v>
      </c>
      <c r="O5521" t="s">
        <v>85</v>
      </c>
      <c r="P5521" t="s">
        <v>51</v>
      </c>
      <c r="Q5521" t="s">
        <v>53</v>
      </c>
      <c r="R5521">
        <v>8532</v>
      </c>
      <c r="S5521">
        <v>73682.351999999999</v>
      </c>
      <c r="T5521">
        <v>101681.64576</v>
      </c>
      <c r="U5521">
        <v>27999.29376</v>
      </c>
      <c r="AX5521" t="s">
        <v>32</v>
      </c>
      <c r="AY5521">
        <v>2019</v>
      </c>
      <c r="AZ5521">
        <v>2</v>
      </c>
      <c r="BA5521" t="s">
        <v>38</v>
      </c>
      <c r="BB5521" t="s">
        <v>82</v>
      </c>
      <c r="BC5521" t="s">
        <v>75</v>
      </c>
      <c r="BD5521" t="s">
        <v>85</v>
      </c>
      <c r="BE5521" t="s">
        <v>56</v>
      </c>
      <c r="BF5521" t="s">
        <v>57</v>
      </c>
      <c r="BG5521">
        <v>14749</v>
      </c>
      <c r="BH5521">
        <v>226647.883</v>
      </c>
      <c r="BI5521">
        <v>299175.20556000003</v>
      </c>
      <c r="BJ5521">
        <v>72527.32256000003</v>
      </c>
    </row>
    <row r="5522" spans="11:62" x14ac:dyDescent="0.15">
      <c r="K5522">
        <v>2019</v>
      </c>
      <c r="L5522" t="s">
        <v>32</v>
      </c>
      <c r="M5522" t="s">
        <v>82</v>
      </c>
      <c r="N5522" t="s">
        <v>75</v>
      </c>
      <c r="O5522" t="s">
        <v>85</v>
      </c>
      <c r="P5522" t="s">
        <v>51</v>
      </c>
      <c r="Q5522" t="s">
        <v>54</v>
      </c>
      <c r="R5522">
        <v>7529</v>
      </c>
      <c r="S5522">
        <v>16714.38</v>
      </c>
      <c r="T5522">
        <v>22898.7006</v>
      </c>
      <c r="U5522">
        <v>6184.3205999999991</v>
      </c>
      <c r="AX5522" t="s">
        <v>32</v>
      </c>
      <c r="AY5522">
        <v>2019</v>
      </c>
      <c r="AZ5522">
        <v>2</v>
      </c>
      <c r="BA5522" t="s">
        <v>38</v>
      </c>
      <c r="BB5522" t="s">
        <v>82</v>
      </c>
      <c r="BC5522" t="s">
        <v>75</v>
      </c>
      <c r="BD5522" t="s">
        <v>85</v>
      </c>
      <c r="BE5522" t="s">
        <v>56</v>
      </c>
      <c r="BF5522" t="s">
        <v>58</v>
      </c>
      <c r="BG5522">
        <v>11428</v>
      </c>
      <c r="BH5522">
        <v>101617.776</v>
      </c>
      <c r="BI5522">
        <v>148361.95296</v>
      </c>
      <c r="BJ5522">
        <v>46744.176959999997</v>
      </c>
    </row>
    <row r="5523" spans="11:62" x14ac:dyDescent="0.15">
      <c r="K5523">
        <v>2019</v>
      </c>
      <c r="L5523" t="s">
        <v>32</v>
      </c>
      <c r="M5523" t="s">
        <v>82</v>
      </c>
      <c r="N5523" t="s">
        <v>75</v>
      </c>
      <c r="O5523" t="s">
        <v>85</v>
      </c>
      <c r="P5523" t="s">
        <v>51</v>
      </c>
      <c r="Q5523" t="s">
        <v>55</v>
      </c>
      <c r="R5523">
        <v>9761</v>
      </c>
      <c r="S5523">
        <v>57628.943999999996</v>
      </c>
      <c r="T5523">
        <v>76646.495519999997</v>
      </c>
      <c r="U5523">
        <v>19017.551520000001</v>
      </c>
      <c r="AX5523" t="s">
        <v>32</v>
      </c>
      <c r="AY5523">
        <v>2019</v>
      </c>
      <c r="AZ5523">
        <v>2</v>
      </c>
      <c r="BA5523" t="s">
        <v>38</v>
      </c>
      <c r="BB5523" t="s">
        <v>82</v>
      </c>
      <c r="BC5523" t="s">
        <v>75</v>
      </c>
      <c r="BD5523" t="s">
        <v>85</v>
      </c>
      <c r="BE5523" t="s">
        <v>56</v>
      </c>
      <c r="BF5523" t="s">
        <v>59</v>
      </c>
      <c r="BG5523">
        <v>5771</v>
      </c>
      <c r="BH5523">
        <v>11634.336000000001</v>
      </c>
      <c r="BI5523">
        <v>17218.817280000003</v>
      </c>
      <c r="BJ5523">
        <v>5584.4812800000018</v>
      </c>
    </row>
    <row r="5524" spans="11:62" x14ac:dyDescent="0.15">
      <c r="K5524">
        <v>2019</v>
      </c>
      <c r="L5524" t="s">
        <v>32</v>
      </c>
      <c r="M5524" t="s">
        <v>82</v>
      </c>
      <c r="N5524" t="s">
        <v>75</v>
      </c>
      <c r="O5524" t="s">
        <v>85</v>
      </c>
      <c r="P5524" t="s">
        <v>56</v>
      </c>
      <c r="Q5524" t="s">
        <v>57</v>
      </c>
      <c r="R5524">
        <v>14749</v>
      </c>
      <c r="S5524">
        <v>226647.883</v>
      </c>
      <c r="T5524">
        <v>299175.20556000003</v>
      </c>
      <c r="U5524">
        <v>72527.32256000003</v>
      </c>
      <c r="AX5524" t="s">
        <v>32</v>
      </c>
      <c r="AY5524">
        <v>2019</v>
      </c>
      <c r="AZ5524">
        <v>2</v>
      </c>
      <c r="BA5524" t="s">
        <v>38</v>
      </c>
      <c r="BB5524" t="s">
        <v>82</v>
      </c>
      <c r="BC5524" t="s">
        <v>75</v>
      </c>
      <c r="BD5524" t="s">
        <v>86</v>
      </c>
      <c r="BE5524" t="s">
        <v>46</v>
      </c>
      <c r="BF5524" t="s">
        <v>47</v>
      </c>
      <c r="BG5524">
        <v>8039</v>
      </c>
      <c r="BH5524">
        <v>10611.480000000003</v>
      </c>
      <c r="BI5524">
        <v>14962.186800000003</v>
      </c>
      <c r="BJ5524">
        <v>4350.7067999999999</v>
      </c>
    </row>
    <row r="5525" spans="11:62" x14ac:dyDescent="0.15">
      <c r="K5525">
        <v>2019</v>
      </c>
      <c r="L5525" t="s">
        <v>32</v>
      </c>
      <c r="M5525" t="s">
        <v>82</v>
      </c>
      <c r="N5525" t="s">
        <v>75</v>
      </c>
      <c r="O5525" t="s">
        <v>85</v>
      </c>
      <c r="P5525" t="s">
        <v>56</v>
      </c>
      <c r="Q5525" t="s">
        <v>58</v>
      </c>
      <c r="R5525">
        <v>11428</v>
      </c>
      <c r="S5525">
        <v>101617.776</v>
      </c>
      <c r="T5525">
        <v>148361.95296</v>
      </c>
      <c r="U5525">
        <v>46744.176959999997</v>
      </c>
      <c r="AX5525" t="s">
        <v>32</v>
      </c>
      <c r="AY5525">
        <v>2019</v>
      </c>
      <c r="AZ5525">
        <v>2</v>
      </c>
      <c r="BA5525" t="s">
        <v>38</v>
      </c>
      <c r="BB5525" t="s">
        <v>82</v>
      </c>
      <c r="BC5525" t="s">
        <v>75</v>
      </c>
      <c r="BD5525" t="s">
        <v>86</v>
      </c>
      <c r="BE5525" t="s">
        <v>46</v>
      </c>
      <c r="BF5525" t="s">
        <v>48</v>
      </c>
      <c r="BG5525">
        <v>18789</v>
      </c>
      <c r="BH5525">
        <v>79984.773000000001</v>
      </c>
      <c r="BI5525">
        <v>97581.423060000001</v>
      </c>
      <c r="BJ5525">
        <v>17596.65006</v>
      </c>
    </row>
    <row r="5526" spans="11:62" x14ac:dyDescent="0.15">
      <c r="K5526">
        <v>2019</v>
      </c>
      <c r="L5526" t="s">
        <v>32</v>
      </c>
      <c r="M5526" t="s">
        <v>82</v>
      </c>
      <c r="N5526" t="s">
        <v>75</v>
      </c>
      <c r="O5526" t="s">
        <v>85</v>
      </c>
      <c r="P5526" t="s">
        <v>56</v>
      </c>
      <c r="Q5526" t="s">
        <v>59</v>
      </c>
      <c r="R5526">
        <v>5771</v>
      </c>
      <c r="S5526">
        <v>11634.336000000001</v>
      </c>
      <c r="T5526">
        <v>17218.817280000003</v>
      </c>
      <c r="U5526">
        <v>5584.4812800000018</v>
      </c>
      <c r="AX5526" t="s">
        <v>32</v>
      </c>
      <c r="AY5526">
        <v>2019</v>
      </c>
      <c r="AZ5526">
        <v>2</v>
      </c>
      <c r="BA5526" t="s">
        <v>38</v>
      </c>
      <c r="BB5526" t="s">
        <v>82</v>
      </c>
      <c r="BC5526" t="s">
        <v>75</v>
      </c>
      <c r="BD5526" t="s">
        <v>86</v>
      </c>
      <c r="BE5526" t="s">
        <v>46</v>
      </c>
      <c r="BF5526" t="s">
        <v>49</v>
      </c>
      <c r="BG5526">
        <v>18988</v>
      </c>
      <c r="BH5526">
        <v>61122.371999999996</v>
      </c>
      <c r="BI5526">
        <v>83737.649640000003</v>
      </c>
      <c r="BJ5526">
        <v>22615.277640000008</v>
      </c>
    </row>
    <row r="5527" spans="11:62" x14ac:dyDescent="0.15">
      <c r="K5527">
        <v>2019</v>
      </c>
      <c r="L5527" t="s">
        <v>32</v>
      </c>
      <c r="M5527" t="s">
        <v>82</v>
      </c>
      <c r="N5527" t="s">
        <v>75</v>
      </c>
      <c r="O5527" t="s">
        <v>86</v>
      </c>
      <c r="P5527" t="s">
        <v>46</v>
      </c>
      <c r="Q5527" t="s">
        <v>47</v>
      </c>
      <c r="R5527">
        <v>8039</v>
      </c>
      <c r="S5527">
        <v>10611.480000000003</v>
      </c>
      <c r="T5527">
        <v>14962.186800000003</v>
      </c>
      <c r="U5527">
        <v>4350.7067999999999</v>
      </c>
      <c r="AX5527" t="s">
        <v>32</v>
      </c>
      <c r="AY5527">
        <v>2019</v>
      </c>
      <c r="AZ5527">
        <v>2</v>
      </c>
      <c r="BA5527" t="s">
        <v>38</v>
      </c>
      <c r="BB5527" t="s">
        <v>82</v>
      </c>
      <c r="BC5527" t="s">
        <v>75</v>
      </c>
      <c r="BD5527" t="s">
        <v>86</v>
      </c>
      <c r="BE5527" t="s">
        <v>46</v>
      </c>
      <c r="BF5527" t="s">
        <v>50</v>
      </c>
      <c r="BG5527">
        <v>14201</v>
      </c>
      <c r="BH5527">
        <v>74768.264999999999</v>
      </c>
      <c r="BI5527">
        <v>112152.39750000001</v>
      </c>
      <c r="BJ5527">
        <v>37384.132500000007</v>
      </c>
    </row>
    <row r="5528" spans="11:62" x14ac:dyDescent="0.15">
      <c r="K5528">
        <v>2019</v>
      </c>
      <c r="L5528" t="s">
        <v>32</v>
      </c>
      <c r="M5528" t="s">
        <v>82</v>
      </c>
      <c r="N5528" t="s">
        <v>75</v>
      </c>
      <c r="O5528" t="s">
        <v>86</v>
      </c>
      <c r="P5528" t="s">
        <v>46</v>
      </c>
      <c r="Q5528" t="s">
        <v>48</v>
      </c>
      <c r="R5528">
        <v>18789</v>
      </c>
      <c r="S5528">
        <v>79984.773000000001</v>
      </c>
      <c r="T5528">
        <v>97581.423060000001</v>
      </c>
      <c r="U5528">
        <v>17596.65006</v>
      </c>
      <c r="AX5528" t="s">
        <v>32</v>
      </c>
      <c r="AY5528">
        <v>2019</v>
      </c>
      <c r="AZ5528">
        <v>2</v>
      </c>
      <c r="BA5528" t="s">
        <v>38</v>
      </c>
      <c r="BB5528" t="s">
        <v>82</v>
      </c>
      <c r="BC5528" t="s">
        <v>75</v>
      </c>
      <c r="BD5528" t="s">
        <v>86</v>
      </c>
      <c r="BE5528" t="s">
        <v>51</v>
      </c>
      <c r="BF5528" t="s">
        <v>52</v>
      </c>
      <c r="BG5528">
        <v>15637</v>
      </c>
      <c r="BH5528">
        <v>94244.199000000008</v>
      </c>
      <c r="BI5528">
        <v>139481.41452000002</v>
      </c>
      <c r="BJ5528">
        <v>45237.215520000012</v>
      </c>
    </row>
    <row r="5529" spans="11:62" x14ac:dyDescent="0.15">
      <c r="K5529">
        <v>2019</v>
      </c>
      <c r="L5529" t="s">
        <v>32</v>
      </c>
      <c r="M5529" t="s">
        <v>82</v>
      </c>
      <c r="N5529" t="s">
        <v>75</v>
      </c>
      <c r="O5529" t="s">
        <v>86</v>
      </c>
      <c r="P5529" t="s">
        <v>46</v>
      </c>
      <c r="Q5529" t="s">
        <v>49</v>
      </c>
      <c r="R5529">
        <v>18988</v>
      </c>
      <c r="S5529">
        <v>61122.371999999996</v>
      </c>
      <c r="T5529">
        <v>83737.649640000003</v>
      </c>
      <c r="U5529">
        <v>22615.277640000008</v>
      </c>
      <c r="AX5529" t="s">
        <v>32</v>
      </c>
      <c r="AY5529">
        <v>2019</v>
      </c>
      <c r="AZ5529">
        <v>2</v>
      </c>
      <c r="BA5529" t="s">
        <v>38</v>
      </c>
      <c r="BB5529" t="s">
        <v>82</v>
      </c>
      <c r="BC5529" t="s">
        <v>75</v>
      </c>
      <c r="BD5529" t="s">
        <v>86</v>
      </c>
      <c r="BE5529" t="s">
        <v>51</v>
      </c>
      <c r="BF5529" t="s">
        <v>53</v>
      </c>
      <c r="BG5529">
        <v>12913</v>
      </c>
      <c r="BH5529">
        <v>96589.24</v>
      </c>
      <c r="BI5529">
        <v>128463.68919999999</v>
      </c>
      <c r="BJ5529">
        <v>31874.449199999988</v>
      </c>
    </row>
    <row r="5530" spans="11:62" x14ac:dyDescent="0.15">
      <c r="K5530">
        <v>2019</v>
      </c>
      <c r="L5530" t="s">
        <v>32</v>
      </c>
      <c r="M5530" t="s">
        <v>82</v>
      </c>
      <c r="N5530" t="s">
        <v>75</v>
      </c>
      <c r="O5530" t="s">
        <v>86</v>
      </c>
      <c r="P5530" t="s">
        <v>46</v>
      </c>
      <c r="Q5530" t="s">
        <v>50</v>
      </c>
      <c r="R5530">
        <v>14201</v>
      </c>
      <c r="S5530">
        <v>74768.264999999999</v>
      </c>
      <c r="T5530">
        <v>112152.39750000001</v>
      </c>
      <c r="U5530">
        <v>37384.132500000007</v>
      </c>
      <c r="AX5530" t="s">
        <v>32</v>
      </c>
      <c r="AY5530">
        <v>2019</v>
      </c>
      <c r="AZ5530">
        <v>2</v>
      </c>
      <c r="BA5530" t="s">
        <v>38</v>
      </c>
      <c r="BB5530" t="s">
        <v>82</v>
      </c>
      <c r="BC5530" t="s">
        <v>75</v>
      </c>
      <c r="BD5530" t="s">
        <v>86</v>
      </c>
      <c r="BE5530" t="s">
        <v>51</v>
      </c>
      <c r="BF5530" t="s">
        <v>54</v>
      </c>
      <c r="BG5530">
        <v>5708</v>
      </c>
      <c r="BH5530">
        <v>13585.04</v>
      </c>
      <c r="BI5530">
        <v>16573.748800000001</v>
      </c>
      <c r="BJ5530">
        <v>2988.7088000000003</v>
      </c>
    </row>
    <row r="5531" spans="11:62" x14ac:dyDescent="0.15">
      <c r="K5531">
        <v>2019</v>
      </c>
      <c r="L5531" t="s">
        <v>32</v>
      </c>
      <c r="M5531" t="s">
        <v>82</v>
      </c>
      <c r="N5531" t="s">
        <v>75</v>
      </c>
      <c r="O5531" t="s">
        <v>86</v>
      </c>
      <c r="P5531" t="s">
        <v>51</v>
      </c>
      <c r="Q5531" t="s">
        <v>52</v>
      </c>
      <c r="R5531">
        <v>15637</v>
      </c>
      <c r="S5531">
        <v>94244.199000000008</v>
      </c>
      <c r="T5531">
        <v>139481.41452000002</v>
      </c>
      <c r="U5531">
        <v>45237.215520000012</v>
      </c>
      <c r="AX5531" t="s">
        <v>32</v>
      </c>
      <c r="AY5531">
        <v>2019</v>
      </c>
      <c r="AZ5531">
        <v>2</v>
      </c>
      <c r="BA5531" t="s">
        <v>38</v>
      </c>
      <c r="BB5531" t="s">
        <v>82</v>
      </c>
      <c r="BC5531" t="s">
        <v>75</v>
      </c>
      <c r="BD5531" t="s">
        <v>86</v>
      </c>
      <c r="BE5531" t="s">
        <v>51</v>
      </c>
      <c r="BF5531" t="s">
        <v>55</v>
      </c>
      <c r="BG5531">
        <v>15859</v>
      </c>
      <c r="BH5531">
        <v>92870.304000000004</v>
      </c>
      <c r="BI5531">
        <v>121660.09824000001</v>
      </c>
      <c r="BJ5531">
        <v>28789.794240000003</v>
      </c>
    </row>
    <row r="5532" spans="11:62" x14ac:dyDescent="0.15">
      <c r="K5532">
        <v>2019</v>
      </c>
      <c r="L5532" t="s">
        <v>32</v>
      </c>
      <c r="M5532" t="s">
        <v>82</v>
      </c>
      <c r="N5532" t="s">
        <v>75</v>
      </c>
      <c r="O5532" t="s">
        <v>86</v>
      </c>
      <c r="P5532" t="s">
        <v>51</v>
      </c>
      <c r="Q5532" t="s">
        <v>53</v>
      </c>
      <c r="R5532">
        <v>12913</v>
      </c>
      <c r="S5532">
        <v>96589.24</v>
      </c>
      <c r="T5532">
        <v>128463.68919999999</v>
      </c>
      <c r="U5532">
        <v>31874.449199999988</v>
      </c>
      <c r="AX5532" t="s">
        <v>32</v>
      </c>
      <c r="AY5532">
        <v>2019</v>
      </c>
      <c r="AZ5532">
        <v>2</v>
      </c>
      <c r="BA5532" t="s">
        <v>38</v>
      </c>
      <c r="BB5532" t="s">
        <v>82</v>
      </c>
      <c r="BC5532" t="s">
        <v>75</v>
      </c>
      <c r="BD5532" t="s">
        <v>86</v>
      </c>
      <c r="BE5532" t="s">
        <v>56</v>
      </c>
      <c r="BF5532" t="s">
        <v>57</v>
      </c>
      <c r="BG5532">
        <v>17567</v>
      </c>
      <c r="BH5532">
        <v>276328.90999999997</v>
      </c>
      <c r="BI5532">
        <v>334357.98109999998</v>
      </c>
      <c r="BJ5532">
        <v>58029.071100000001</v>
      </c>
    </row>
    <row r="5533" spans="11:62" x14ac:dyDescent="0.15">
      <c r="K5533">
        <v>2019</v>
      </c>
      <c r="L5533" t="s">
        <v>32</v>
      </c>
      <c r="M5533" t="s">
        <v>82</v>
      </c>
      <c r="N5533" t="s">
        <v>75</v>
      </c>
      <c r="O5533" t="s">
        <v>86</v>
      </c>
      <c r="P5533" t="s">
        <v>51</v>
      </c>
      <c r="Q5533" t="s">
        <v>54</v>
      </c>
      <c r="R5533">
        <v>5708</v>
      </c>
      <c r="S5533">
        <v>13585.04</v>
      </c>
      <c r="T5533">
        <v>16573.748800000001</v>
      </c>
      <c r="U5533">
        <v>2988.7088000000003</v>
      </c>
      <c r="AX5533" t="s">
        <v>32</v>
      </c>
      <c r="AY5533">
        <v>2019</v>
      </c>
      <c r="AZ5533">
        <v>2</v>
      </c>
      <c r="BA5533" t="s">
        <v>38</v>
      </c>
      <c r="BB5533" t="s">
        <v>82</v>
      </c>
      <c r="BC5533" t="s">
        <v>75</v>
      </c>
      <c r="BD5533" t="s">
        <v>86</v>
      </c>
      <c r="BE5533" t="s">
        <v>56</v>
      </c>
      <c r="BF5533" t="s">
        <v>58</v>
      </c>
      <c r="BG5533">
        <v>14596</v>
      </c>
      <c r="BH5533">
        <v>144208.47999999998</v>
      </c>
      <c r="BI5533">
        <v>203333.95679999996</v>
      </c>
      <c r="BJ5533">
        <v>59125.476799999975</v>
      </c>
    </row>
    <row r="5534" spans="11:62" x14ac:dyDescent="0.15">
      <c r="K5534">
        <v>2019</v>
      </c>
      <c r="L5534" t="s">
        <v>32</v>
      </c>
      <c r="M5534" t="s">
        <v>82</v>
      </c>
      <c r="N5534" t="s">
        <v>75</v>
      </c>
      <c r="O5534" t="s">
        <v>86</v>
      </c>
      <c r="P5534" t="s">
        <v>51</v>
      </c>
      <c r="Q5534" t="s">
        <v>55</v>
      </c>
      <c r="R5534">
        <v>15859</v>
      </c>
      <c r="S5534">
        <v>92870.304000000004</v>
      </c>
      <c r="T5534">
        <v>121660.09824000001</v>
      </c>
      <c r="U5534">
        <v>28789.794240000003</v>
      </c>
      <c r="AX5534" t="s">
        <v>32</v>
      </c>
      <c r="AY5534">
        <v>2019</v>
      </c>
      <c r="AZ5534">
        <v>2</v>
      </c>
      <c r="BA5534" t="s">
        <v>38</v>
      </c>
      <c r="BB5534" t="s">
        <v>82</v>
      </c>
      <c r="BC5534" t="s">
        <v>75</v>
      </c>
      <c r="BD5534" t="s">
        <v>86</v>
      </c>
      <c r="BE5534" t="s">
        <v>56</v>
      </c>
      <c r="BF5534" t="s">
        <v>59</v>
      </c>
      <c r="BG5534">
        <v>8182</v>
      </c>
      <c r="BH5534">
        <v>16642.188000000002</v>
      </c>
      <c r="BI5534">
        <v>20969.156880000002</v>
      </c>
      <c r="BJ5534">
        <v>4326.9688800000004</v>
      </c>
    </row>
    <row r="5535" spans="11:62" x14ac:dyDescent="0.15">
      <c r="K5535">
        <v>2019</v>
      </c>
      <c r="L5535" t="s">
        <v>32</v>
      </c>
      <c r="M5535" t="s">
        <v>82</v>
      </c>
      <c r="N5535" t="s">
        <v>75</v>
      </c>
      <c r="O5535" t="s">
        <v>86</v>
      </c>
      <c r="P5535" t="s">
        <v>56</v>
      </c>
      <c r="Q5535" t="s">
        <v>57</v>
      </c>
      <c r="R5535">
        <v>17567</v>
      </c>
      <c r="S5535">
        <v>276328.90999999997</v>
      </c>
      <c r="T5535">
        <v>334357.98109999998</v>
      </c>
      <c r="U5535">
        <v>58029.071100000001</v>
      </c>
      <c r="AX5535" t="s">
        <v>32</v>
      </c>
      <c r="AY5535">
        <v>2019</v>
      </c>
      <c r="AZ5535">
        <v>2</v>
      </c>
      <c r="BA5535" t="s">
        <v>38</v>
      </c>
      <c r="BB5535" t="s">
        <v>82</v>
      </c>
      <c r="BC5535" t="s">
        <v>75</v>
      </c>
      <c r="BD5535" t="s">
        <v>87</v>
      </c>
      <c r="BE5535" t="s">
        <v>46</v>
      </c>
      <c r="BF5535" t="s">
        <v>47</v>
      </c>
      <c r="BG5535">
        <v>7059</v>
      </c>
      <c r="BH5535">
        <v>10016.721000000001</v>
      </c>
      <c r="BI5535">
        <v>14724.579870000001</v>
      </c>
      <c r="BJ5535">
        <v>4707.85887</v>
      </c>
    </row>
    <row r="5536" spans="11:62" x14ac:dyDescent="0.15">
      <c r="K5536">
        <v>2019</v>
      </c>
      <c r="L5536" t="s">
        <v>32</v>
      </c>
      <c r="M5536" t="s">
        <v>82</v>
      </c>
      <c r="N5536" t="s">
        <v>75</v>
      </c>
      <c r="O5536" t="s">
        <v>86</v>
      </c>
      <c r="P5536" t="s">
        <v>56</v>
      </c>
      <c r="Q5536" t="s">
        <v>58</v>
      </c>
      <c r="R5536">
        <v>14596</v>
      </c>
      <c r="S5536">
        <v>144208.47999999998</v>
      </c>
      <c r="T5536">
        <v>203333.95679999996</v>
      </c>
      <c r="U5536">
        <v>59125.476799999975</v>
      </c>
      <c r="AX5536" t="s">
        <v>32</v>
      </c>
      <c r="AY5536">
        <v>2019</v>
      </c>
      <c r="AZ5536">
        <v>2</v>
      </c>
      <c r="BA5536" t="s">
        <v>38</v>
      </c>
      <c r="BB5536" t="s">
        <v>82</v>
      </c>
      <c r="BC5536" t="s">
        <v>75</v>
      </c>
      <c r="BD5536" t="s">
        <v>87</v>
      </c>
      <c r="BE5536" t="s">
        <v>46</v>
      </c>
      <c r="BF5536" t="s">
        <v>48</v>
      </c>
      <c r="BG5536">
        <v>8284</v>
      </c>
      <c r="BH5536">
        <v>30617.663999999993</v>
      </c>
      <c r="BI5536">
        <v>45926.495999999985</v>
      </c>
      <c r="BJ5536">
        <v>15308.831999999991</v>
      </c>
    </row>
    <row r="5537" spans="11:62" x14ac:dyDescent="0.15">
      <c r="K5537">
        <v>2019</v>
      </c>
      <c r="L5537" t="s">
        <v>32</v>
      </c>
      <c r="M5537" t="s">
        <v>82</v>
      </c>
      <c r="N5537" t="s">
        <v>75</v>
      </c>
      <c r="O5537" t="s">
        <v>86</v>
      </c>
      <c r="P5537" t="s">
        <v>56</v>
      </c>
      <c r="Q5537" t="s">
        <v>59</v>
      </c>
      <c r="R5537">
        <v>8182</v>
      </c>
      <c r="S5537">
        <v>16642.188000000002</v>
      </c>
      <c r="T5537">
        <v>20969.156880000002</v>
      </c>
      <c r="U5537">
        <v>4326.9688800000004</v>
      </c>
      <c r="AX5537" t="s">
        <v>32</v>
      </c>
      <c r="AY5537">
        <v>2019</v>
      </c>
      <c r="AZ5537">
        <v>2</v>
      </c>
      <c r="BA5537" t="s">
        <v>38</v>
      </c>
      <c r="BB5537" t="s">
        <v>82</v>
      </c>
      <c r="BC5537" t="s">
        <v>75</v>
      </c>
      <c r="BD5537" t="s">
        <v>87</v>
      </c>
      <c r="BE5537" t="s">
        <v>46</v>
      </c>
      <c r="BF5537" t="s">
        <v>49</v>
      </c>
      <c r="BG5537">
        <v>11527</v>
      </c>
      <c r="BH5537">
        <v>40448.242999999995</v>
      </c>
      <c r="BI5537">
        <v>58649.952349999992</v>
      </c>
      <c r="BJ5537">
        <v>18201.709349999997</v>
      </c>
    </row>
    <row r="5538" spans="11:62" x14ac:dyDescent="0.15">
      <c r="K5538">
        <v>2019</v>
      </c>
      <c r="L5538" t="s">
        <v>32</v>
      </c>
      <c r="M5538" t="s">
        <v>82</v>
      </c>
      <c r="N5538" t="s">
        <v>75</v>
      </c>
      <c r="O5538" t="s">
        <v>87</v>
      </c>
      <c r="P5538" t="s">
        <v>46</v>
      </c>
      <c r="Q5538" t="s">
        <v>47</v>
      </c>
      <c r="R5538">
        <v>7059</v>
      </c>
      <c r="S5538">
        <v>10016.721000000001</v>
      </c>
      <c r="T5538">
        <v>14724.579870000001</v>
      </c>
      <c r="U5538">
        <v>4707.85887</v>
      </c>
      <c r="AX5538" t="s">
        <v>32</v>
      </c>
      <c r="AY5538">
        <v>2019</v>
      </c>
      <c r="AZ5538">
        <v>2</v>
      </c>
      <c r="BA5538" t="s">
        <v>38</v>
      </c>
      <c r="BB5538" t="s">
        <v>82</v>
      </c>
      <c r="BC5538" t="s">
        <v>75</v>
      </c>
      <c r="BD5538" t="s">
        <v>87</v>
      </c>
      <c r="BE5538" t="s">
        <v>46</v>
      </c>
      <c r="BF5538" t="s">
        <v>50</v>
      </c>
      <c r="BG5538">
        <v>12447</v>
      </c>
      <c r="BH5538">
        <v>71134.604999999996</v>
      </c>
      <c r="BI5538">
        <v>87495.564149999991</v>
      </c>
      <c r="BJ5538">
        <v>16360.959149999995</v>
      </c>
    </row>
    <row r="5539" spans="11:62" x14ac:dyDescent="0.15">
      <c r="K5539">
        <v>2019</v>
      </c>
      <c r="L5539" t="s">
        <v>32</v>
      </c>
      <c r="M5539" t="s">
        <v>82</v>
      </c>
      <c r="N5539" t="s">
        <v>75</v>
      </c>
      <c r="O5539" t="s">
        <v>87</v>
      </c>
      <c r="P5539" t="s">
        <v>46</v>
      </c>
      <c r="Q5539" t="s">
        <v>48</v>
      </c>
      <c r="R5539">
        <v>8284</v>
      </c>
      <c r="S5539">
        <v>30617.663999999993</v>
      </c>
      <c r="T5539">
        <v>45926.495999999985</v>
      </c>
      <c r="U5539">
        <v>15308.831999999991</v>
      </c>
      <c r="AX5539" t="s">
        <v>32</v>
      </c>
      <c r="AY5539">
        <v>2019</v>
      </c>
      <c r="AZ5539">
        <v>2</v>
      </c>
      <c r="BA5539" t="s">
        <v>38</v>
      </c>
      <c r="BB5539" t="s">
        <v>82</v>
      </c>
      <c r="BC5539" t="s">
        <v>75</v>
      </c>
      <c r="BD5539" t="s">
        <v>87</v>
      </c>
      <c r="BE5539" t="s">
        <v>51</v>
      </c>
      <c r="BF5539" t="s">
        <v>52</v>
      </c>
      <c r="BG5539">
        <v>19308</v>
      </c>
      <c r="BH5539">
        <v>111638.85600000001</v>
      </c>
      <c r="BI5539">
        <v>162992.72976000002</v>
      </c>
      <c r="BJ5539">
        <v>51353.873760000002</v>
      </c>
    </row>
    <row r="5540" spans="11:62" x14ac:dyDescent="0.15">
      <c r="K5540">
        <v>2019</v>
      </c>
      <c r="L5540" t="s">
        <v>32</v>
      </c>
      <c r="M5540" t="s">
        <v>82</v>
      </c>
      <c r="N5540" t="s">
        <v>75</v>
      </c>
      <c r="O5540" t="s">
        <v>87</v>
      </c>
      <c r="P5540" t="s">
        <v>46</v>
      </c>
      <c r="Q5540" t="s">
        <v>49</v>
      </c>
      <c r="R5540">
        <v>11527</v>
      </c>
      <c r="S5540">
        <v>40448.242999999995</v>
      </c>
      <c r="T5540">
        <v>58649.952349999992</v>
      </c>
      <c r="U5540">
        <v>18201.709349999997</v>
      </c>
      <c r="AX5540" t="s">
        <v>32</v>
      </c>
      <c r="AY5540">
        <v>2019</v>
      </c>
      <c r="AZ5540">
        <v>2</v>
      </c>
      <c r="BA5540" t="s">
        <v>38</v>
      </c>
      <c r="BB5540" t="s">
        <v>82</v>
      </c>
      <c r="BC5540" t="s">
        <v>75</v>
      </c>
      <c r="BD5540" t="s">
        <v>87</v>
      </c>
      <c r="BE5540" t="s">
        <v>51</v>
      </c>
      <c r="BF5540" t="s">
        <v>53</v>
      </c>
      <c r="BG5540">
        <v>17308</v>
      </c>
      <c r="BH5540">
        <v>138879.39199999999</v>
      </c>
      <c r="BI5540">
        <v>191653.56096</v>
      </c>
      <c r="BJ5540">
        <v>52774.16896000001</v>
      </c>
    </row>
    <row r="5541" spans="11:62" x14ac:dyDescent="0.15">
      <c r="K5541">
        <v>2019</v>
      </c>
      <c r="L5541" t="s">
        <v>32</v>
      </c>
      <c r="M5541" t="s">
        <v>82</v>
      </c>
      <c r="N5541" t="s">
        <v>75</v>
      </c>
      <c r="O5541" t="s">
        <v>87</v>
      </c>
      <c r="P5541" t="s">
        <v>46</v>
      </c>
      <c r="Q5541" t="s">
        <v>50</v>
      </c>
      <c r="R5541">
        <v>12447</v>
      </c>
      <c r="S5541">
        <v>71134.604999999996</v>
      </c>
      <c r="T5541">
        <v>87495.564149999991</v>
      </c>
      <c r="U5541">
        <v>16360.959149999995</v>
      </c>
      <c r="AX5541" t="s">
        <v>32</v>
      </c>
      <c r="AY5541">
        <v>2019</v>
      </c>
      <c r="AZ5541">
        <v>2</v>
      </c>
      <c r="BA5541" t="s">
        <v>38</v>
      </c>
      <c r="BB5541" t="s">
        <v>82</v>
      </c>
      <c r="BC5541" t="s">
        <v>75</v>
      </c>
      <c r="BD5541" t="s">
        <v>87</v>
      </c>
      <c r="BE5541" t="s">
        <v>51</v>
      </c>
      <c r="BF5541" t="s">
        <v>54</v>
      </c>
      <c r="BG5541">
        <v>16926</v>
      </c>
      <c r="BH5541">
        <v>37914.239999999998</v>
      </c>
      <c r="BI5541">
        <v>55354.790399999998</v>
      </c>
      <c r="BJ5541">
        <v>17440.5504</v>
      </c>
    </row>
    <row r="5542" spans="11:62" x14ac:dyDescent="0.15">
      <c r="K5542">
        <v>2019</v>
      </c>
      <c r="L5542" t="s">
        <v>32</v>
      </c>
      <c r="M5542" t="s">
        <v>82</v>
      </c>
      <c r="N5542" t="s">
        <v>75</v>
      </c>
      <c r="O5542" t="s">
        <v>87</v>
      </c>
      <c r="P5542" t="s">
        <v>51</v>
      </c>
      <c r="Q5542" t="s">
        <v>52</v>
      </c>
      <c r="R5542">
        <v>19308</v>
      </c>
      <c r="S5542">
        <v>111638.85600000001</v>
      </c>
      <c r="T5542">
        <v>162992.72976000002</v>
      </c>
      <c r="U5542">
        <v>51353.873760000002</v>
      </c>
      <c r="AX5542" t="s">
        <v>32</v>
      </c>
      <c r="AY5542">
        <v>2019</v>
      </c>
      <c r="AZ5542">
        <v>2</v>
      </c>
      <c r="BA5542" t="s">
        <v>38</v>
      </c>
      <c r="BB5542" t="s">
        <v>82</v>
      </c>
      <c r="BC5542" t="s">
        <v>75</v>
      </c>
      <c r="BD5542" t="s">
        <v>87</v>
      </c>
      <c r="BE5542" t="s">
        <v>51</v>
      </c>
      <c r="BF5542" t="s">
        <v>55</v>
      </c>
      <c r="BG5542">
        <v>11506</v>
      </c>
      <c r="BH5542">
        <v>66274.559999999998</v>
      </c>
      <c r="BI5542">
        <v>90796.147199999992</v>
      </c>
      <c r="BJ5542">
        <v>24521.587199999994</v>
      </c>
    </row>
    <row r="5543" spans="11:62" x14ac:dyDescent="0.15">
      <c r="K5543">
        <v>2019</v>
      </c>
      <c r="L5543" t="s">
        <v>32</v>
      </c>
      <c r="M5543" t="s">
        <v>82</v>
      </c>
      <c r="N5543" t="s">
        <v>75</v>
      </c>
      <c r="O5543" t="s">
        <v>87</v>
      </c>
      <c r="P5543" t="s">
        <v>51</v>
      </c>
      <c r="Q5543" t="s">
        <v>53</v>
      </c>
      <c r="R5543">
        <v>17308</v>
      </c>
      <c r="S5543">
        <v>138879.39199999999</v>
      </c>
      <c r="T5543">
        <v>191653.56096</v>
      </c>
      <c r="U5543">
        <v>52774.16896000001</v>
      </c>
      <c r="AX5543" t="s">
        <v>32</v>
      </c>
      <c r="AY5543">
        <v>2019</v>
      </c>
      <c r="AZ5543">
        <v>2</v>
      </c>
      <c r="BA5543" t="s">
        <v>38</v>
      </c>
      <c r="BB5543" t="s">
        <v>82</v>
      </c>
      <c r="BC5543" t="s">
        <v>75</v>
      </c>
      <c r="BD5543" t="s">
        <v>87</v>
      </c>
      <c r="BE5543" t="s">
        <v>56</v>
      </c>
      <c r="BF5543" t="s">
        <v>57</v>
      </c>
      <c r="BG5543">
        <v>19243</v>
      </c>
      <c r="BH5543">
        <v>298035.58399999997</v>
      </c>
      <c r="BI5543">
        <v>426190.88511999993</v>
      </c>
      <c r="BJ5543">
        <v>128155.30111999996</v>
      </c>
    </row>
    <row r="5544" spans="11:62" x14ac:dyDescent="0.15">
      <c r="K5544">
        <v>2019</v>
      </c>
      <c r="L5544" t="s">
        <v>32</v>
      </c>
      <c r="M5544" t="s">
        <v>82</v>
      </c>
      <c r="N5544" t="s">
        <v>75</v>
      </c>
      <c r="O5544" t="s">
        <v>87</v>
      </c>
      <c r="P5544" t="s">
        <v>51</v>
      </c>
      <c r="Q5544" t="s">
        <v>54</v>
      </c>
      <c r="R5544">
        <v>16926</v>
      </c>
      <c r="S5544">
        <v>37914.239999999998</v>
      </c>
      <c r="T5544">
        <v>55354.790399999998</v>
      </c>
      <c r="U5544">
        <v>17440.5504</v>
      </c>
      <c r="AX5544" t="s">
        <v>32</v>
      </c>
      <c r="AY5544">
        <v>2019</v>
      </c>
      <c r="AZ5544">
        <v>2</v>
      </c>
      <c r="BA5544" t="s">
        <v>38</v>
      </c>
      <c r="BB5544" t="s">
        <v>82</v>
      </c>
      <c r="BC5544" t="s">
        <v>75</v>
      </c>
      <c r="BD5544" t="s">
        <v>87</v>
      </c>
      <c r="BE5544" t="s">
        <v>56</v>
      </c>
      <c r="BF5544" t="s">
        <v>58</v>
      </c>
      <c r="BG5544">
        <v>15846</v>
      </c>
      <c r="BH5544">
        <v>148128.408</v>
      </c>
      <c r="BI5544">
        <v>198492.06671999997</v>
      </c>
      <c r="BJ5544">
        <v>50363.658719999978</v>
      </c>
    </row>
    <row r="5545" spans="11:62" x14ac:dyDescent="0.15">
      <c r="K5545">
        <v>2019</v>
      </c>
      <c r="L5545" t="s">
        <v>32</v>
      </c>
      <c r="M5545" t="s">
        <v>82</v>
      </c>
      <c r="N5545" t="s">
        <v>75</v>
      </c>
      <c r="O5545" t="s">
        <v>87</v>
      </c>
      <c r="P5545" t="s">
        <v>51</v>
      </c>
      <c r="Q5545" t="s">
        <v>55</v>
      </c>
      <c r="R5545">
        <v>11506</v>
      </c>
      <c r="S5545">
        <v>66274.559999999998</v>
      </c>
      <c r="T5545">
        <v>90796.147199999992</v>
      </c>
      <c r="U5545">
        <v>24521.587199999994</v>
      </c>
      <c r="AX5545" t="s">
        <v>32</v>
      </c>
      <c r="AY5545">
        <v>2019</v>
      </c>
      <c r="AZ5545">
        <v>2</v>
      </c>
      <c r="BA5545" t="s">
        <v>38</v>
      </c>
      <c r="BB5545" t="s">
        <v>82</v>
      </c>
      <c r="BC5545" t="s">
        <v>75</v>
      </c>
      <c r="BD5545" t="s">
        <v>87</v>
      </c>
      <c r="BE5545" t="s">
        <v>56</v>
      </c>
      <c r="BF5545" t="s">
        <v>59</v>
      </c>
      <c r="BG5545">
        <v>16319</v>
      </c>
      <c r="BH5545">
        <v>34955.298000000003</v>
      </c>
      <c r="BI5545">
        <v>47189.652300000002</v>
      </c>
      <c r="BJ5545">
        <v>12234.354299999999</v>
      </c>
    </row>
    <row r="5546" spans="11:62" x14ac:dyDescent="0.15">
      <c r="K5546">
        <v>2019</v>
      </c>
      <c r="L5546" t="s">
        <v>32</v>
      </c>
      <c r="M5546" t="s">
        <v>82</v>
      </c>
      <c r="N5546" t="s">
        <v>75</v>
      </c>
      <c r="O5546" t="s">
        <v>87</v>
      </c>
      <c r="P5546" t="s">
        <v>56</v>
      </c>
      <c r="Q5546" t="s">
        <v>57</v>
      </c>
      <c r="R5546">
        <v>19243</v>
      </c>
      <c r="S5546">
        <v>298035.58399999997</v>
      </c>
      <c r="T5546">
        <v>426190.88511999993</v>
      </c>
      <c r="U5546">
        <v>128155.30111999996</v>
      </c>
      <c r="AX5546" t="s">
        <v>32</v>
      </c>
      <c r="AY5546">
        <v>2019</v>
      </c>
      <c r="AZ5546">
        <v>2</v>
      </c>
      <c r="BA5546" t="s">
        <v>38</v>
      </c>
      <c r="BB5546" t="s">
        <v>82</v>
      </c>
      <c r="BC5546" t="s">
        <v>75</v>
      </c>
      <c r="BD5546" t="s">
        <v>88</v>
      </c>
      <c r="BE5546" t="s">
        <v>46</v>
      </c>
      <c r="BF5546" t="s">
        <v>47</v>
      </c>
      <c r="BG5546">
        <v>5889</v>
      </c>
      <c r="BH5546">
        <v>7125.6900000000014</v>
      </c>
      <c r="BI5546">
        <v>10546.021200000001</v>
      </c>
      <c r="BJ5546">
        <v>3420.3311999999996</v>
      </c>
    </row>
    <row r="5547" spans="11:62" x14ac:dyDescent="0.15">
      <c r="K5547">
        <v>2019</v>
      </c>
      <c r="L5547" t="s">
        <v>32</v>
      </c>
      <c r="M5547" t="s">
        <v>82</v>
      </c>
      <c r="N5547" t="s">
        <v>75</v>
      </c>
      <c r="O5547" t="s">
        <v>87</v>
      </c>
      <c r="P5547" t="s">
        <v>56</v>
      </c>
      <c r="Q5547" t="s">
        <v>58</v>
      </c>
      <c r="R5547">
        <v>15846</v>
      </c>
      <c r="S5547">
        <v>148128.408</v>
      </c>
      <c r="T5547">
        <v>198492.06671999997</v>
      </c>
      <c r="U5547">
        <v>50363.658719999978</v>
      </c>
      <c r="AX5547" t="s">
        <v>32</v>
      </c>
      <c r="AY5547">
        <v>2019</v>
      </c>
      <c r="AZ5547">
        <v>2</v>
      </c>
      <c r="BA5547" t="s">
        <v>38</v>
      </c>
      <c r="BB5547" t="s">
        <v>82</v>
      </c>
      <c r="BC5547" t="s">
        <v>75</v>
      </c>
      <c r="BD5547" t="s">
        <v>88</v>
      </c>
      <c r="BE5547" t="s">
        <v>46</v>
      </c>
      <c r="BF5547" t="s">
        <v>48</v>
      </c>
      <c r="BG5547">
        <v>13234</v>
      </c>
      <c r="BH5547">
        <v>49349.585999999996</v>
      </c>
      <c r="BI5547">
        <v>65141.453519999988</v>
      </c>
      <c r="BJ5547">
        <v>15791.867519999993</v>
      </c>
    </row>
    <row r="5548" spans="11:62" x14ac:dyDescent="0.15">
      <c r="K5548">
        <v>2019</v>
      </c>
      <c r="L5548" t="s">
        <v>32</v>
      </c>
      <c r="M5548" t="s">
        <v>82</v>
      </c>
      <c r="N5548" t="s">
        <v>75</v>
      </c>
      <c r="O5548" t="s">
        <v>87</v>
      </c>
      <c r="P5548" t="s">
        <v>56</v>
      </c>
      <c r="Q5548" t="s">
        <v>59</v>
      </c>
      <c r="R5548">
        <v>16319</v>
      </c>
      <c r="S5548">
        <v>34955.298000000003</v>
      </c>
      <c r="T5548">
        <v>47189.652300000002</v>
      </c>
      <c r="U5548">
        <v>12234.354299999999</v>
      </c>
      <c r="AX5548" t="s">
        <v>32</v>
      </c>
      <c r="AY5548">
        <v>2019</v>
      </c>
      <c r="AZ5548">
        <v>2</v>
      </c>
      <c r="BA5548" t="s">
        <v>38</v>
      </c>
      <c r="BB5548" t="s">
        <v>82</v>
      </c>
      <c r="BC5548" t="s">
        <v>75</v>
      </c>
      <c r="BD5548" t="s">
        <v>88</v>
      </c>
      <c r="BE5548" t="s">
        <v>46</v>
      </c>
      <c r="BF5548" t="s">
        <v>49</v>
      </c>
      <c r="BG5548">
        <v>15671</v>
      </c>
      <c r="BH5548">
        <v>55898.457000000002</v>
      </c>
      <c r="BI5548">
        <v>67078.148400000005</v>
      </c>
      <c r="BJ5548">
        <v>11179.691400000003</v>
      </c>
    </row>
    <row r="5549" spans="11:62" x14ac:dyDescent="0.15">
      <c r="K5549">
        <v>2019</v>
      </c>
      <c r="L5549" t="s">
        <v>32</v>
      </c>
      <c r="M5549" t="s">
        <v>82</v>
      </c>
      <c r="N5549" t="s">
        <v>75</v>
      </c>
      <c r="O5549" t="s">
        <v>88</v>
      </c>
      <c r="P5549" t="s">
        <v>46</v>
      </c>
      <c r="Q5549" t="s">
        <v>47</v>
      </c>
      <c r="R5549">
        <v>5889</v>
      </c>
      <c r="S5549">
        <v>7125.6900000000014</v>
      </c>
      <c r="T5549">
        <v>10546.021200000001</v>
      </c>
      <c r="U5549">
        <v>3420.3311999999996</v>
      </c>
      <c r="AX5549" t="s">
        <v>32</v>
      </c>
      <c r="AY5549">
        <v>2019</v>
      </c>
      <c r="AZ5549">
        <v>2</v>
      </c>
      <c r="BA5549" t="s">
        <v>38</v>
      </c>
      <c r="BB5549" t="s">
        <v>82</v>
      </c>
      <c r="BC5549" t="s">
        <v>75</v>
      </c>
      <c r="BD5549" t="s">
        <v>88</v>
      </c>
      <c r="BE5549" t="s">
        <v>46</v>
      </c>
      <c r="BF5549" t="s">
        <v>50</v>
      </c>
      <c r="BG5549">
        <v>16220</v>
      </c>
      <c r="BH5549">
        <v>86858.1</v>
      </c>
      <c r="BI5549">
        <v>125944.245</v>
      </c>
      <c r="BJ5549">
        <v>39086.14499999999</v>
      </c>
    </row>
    <row r="5550" spans="11:62" x14ac:dyDescent="0.15">
      <c r="K5550">
        <v>2019</v>
      </c>
      <c r="L5550" t="s">
        <v>32</v>
      </c>
      <c r="M5550" t="s">
        <v>82</v>
      </c>
      <c r="N5550" t="s">
        <v>75</v>
      </c>
      <c r="O5550" t="s">
        <v>88</v>
      </c>
      <c r="P5550" t="s">
        <v>46</v>
      </c>
      <c r="Q5550" t="s">
        <v>48</v>
      </c>
      <c r="R5550">
        <v>13234</v>
      </c>
      <c r="S5550">
        <v>49349.585999999996</v>
      </c>
      <c r="T5550">
        <v>65141.453519999988</v>
      </c>
      <c r="U5550">
        <v>15791.867519999993</v>
      </c>
      <c r="AX5550" t="s">
        <v>32</v>
      </c>
      <c r="AY5550">
        <v>2019</v>
      </c>
      <c r="AZ5550">
        <v>2</v>
      </c>
      <c r="BA5550" t="s">
        <v>38</v>
      </c>
      <c r="BB5550" t="s">
        <v>82</v>
      </c>
      <c r="BC5550" t="s">
        <v>75</v>
      </c>
      <c r="BD5550" t="s">
        <v>88</v>
      </c>
      <c r="BE5550" t="s">
        <v>51</v>
      </c>
      <c r="BF5550" t="s">
        <v>52</v>
      </c>
      <c r="BG5550">
        <v>6264</v>
      </c>
      <c r="BH5550">
        <v>36218.448000000004</v>
      </c>
      <c r="BI5550">
        <v>48894.904800000004</v>
      </c>
      <c r="BJ5550">
        <v>12676.4568</v>
      </c>
    </row>
    <row r="5551" spans="11:62" x14ac:dyDescent="0.15">
      <c r="K5551">
        <v>2019</v>
      </c>
      <c r="L5551" t="s">
        <v>32</v>
      </c>
      <c r="M5551" t="s">
        <v>82</v>
      </c>
      <c r="N5551" t="s">
        <v>75</v>
      </c>
      <c r="O5551" t="s">
        <v>88</v>
      </c>
      <c r="P5551" t="s">
        <v>46</v>
      </c>
      <c r="Q5551" t="s">
        <v>49</v>
      </c>
      <c r="R5551">
        <v>15671</v>
      </c>
      <c r="S5551">
        <v>55898.457000000002</v>
      </c>
      <c r="T5551">
        <v>67078.148400000005</v>
      </c>
      <c r="U5551">
        <v>11179.691400000003</v>
      </c>
      <c r="AX5551" t="s">
        <v>32</v>
      </c>
      <c r="AY5551">
        <v>2019</v>
      </c>
      <c r="AZ5551">
        <v>2</v>
      </c>
      <c r="BA5551" t="s">
        <v>38</v>
      </c>
      <c r="BB5551" t="s">
        <v>82</v>
      </c>
      <c r="BC5551" t="s">
        <v>75</v>
      </c>
      <c r="BD5551" t="s">
        <v>88</v>
      </c>
      <c r="BE5551" t="s">
        <v>51</v>
      </c>
      <c r="BF5551" t="s">
        <v>53</v>
      </c>
      <c r="BG5551">
        <v>11331</v>
      </c>
      <c r="BH5551">
        <v>100166.04</v>
      </c>
      <c r="BI5551">
        <v>128212.5312</v>
      </c>
      <c r="BJ5551">
        <v>28046.491200000004</v>
      </c>
    </row>
    <row r="5552" spans="11:62" x14ac:dyDescent="0.15">
      <c r="K5552">
        <v>2019</v>
      </c>
      <c r="L5552" t="s">
        <v>32</v>
      </c>
      <c r="M5552" t="s">
        <v>82</v>
      </c>
      <c r="N5552" t="s">
        <v>75</v>
      </c>
      <c r="O5552" t="s">
        <v>88</v>
      </c>
      <c r="P5552" t="s">
        <v>46</v>
      </c>
      <c r="Q5552" t="s">
        <v>50</v>
      </c>
      <c r="R5552">
        <v>16220</v>
      </c>
      <c r="S5552">
        <v>86858.1</v>
      </c>
      <c r="T5552">
        <v>125944.245</v>
      </c>
      <c r="U5552">
        <v>39086.14499999999</v>
      </c>
      <c r="AX5552" t="s">
        <v>32</v>
      </c>
      <c r="AY5552">
        <v>2019</v>
      </c>
      <c r="AZ5552">
        <v>2</v>
      </c>
      <c r="BA5552" t="s">
        <v>38</v>
      </c>
      <c r="BB5552" t="s">
        <v>82</v>
      </c>
      <c r="BC5552" t="s">
        <v>75</v>
      </c>
      <c r="BD5552" t="s">
        <v>88</v>
      </c>
      <c r="BE5552" t="s">
        <v>51</v>
      </c>
      <c r="BF5552" t="s">
        <v>54</v>
      </c>
      <c r="BG5552">
        <v>15346</v>
      </c>
      <c r="BH5552">
        <v>36830.400000000001</v>
      </c>
      <c r="BI5552">
        <v>44564.784000000007</v>
      </c>
      <c r="BJ5552">
        <v>7734.3840000000055</v>
      </c>
    </row>
    <row r="5553" spans="11:62" x14ac:dyDescent="0.15">
      <c r="K5553">
        <v>2019</v>
      </c>
      <c r="L5553" t="s">
        <v>32</v>
      </c>
      <c r="M5553" t="s">
        <v>82</v>
      </c>
      <c r="N5553" t="s">
        <v>75</v>
      </c>
      <c r="O5553" t="s">
        <v>88</v>
      </c>
      <c r="P5553" t="s">
        <v>51</v>
      </c>
      <c r="Q5553" t="s">
        <v>52</v>
      </c>
      <c r="R5553">
        <v>6264</v>
      </c>
      <c r="S5553">
        <v>36218.448000000004</v>
      </c>
      <c r="T5553">
        <v>48894.904800000004</v>
      </c>
      <c r="U5553">
        <v>12676.4568</v>
      </c>
      <c r="AX5553" t="s">
        <v>32</v>
      </c>
      <c r="AY5553">
        <v>2019</v>
      </c>
      <c r="AZ5553">
        <v>2</v>
      </c>
      <c r="BA5553" t="s">
        <v>38</v>
      </c>
      <c r="BB5553" t="s">
        <v>82</v>
      </c>
      <c r="BC5553" t="s">
        <v>75</v>
      </c>
      <c r="BD5553" t="s">
        <v>88</v>
      </c>
      <c r="BE5553" t="s">
        <v>51</v>
      </c>
      <c r="BF5553" t="s">
        <v>55</v>
      </c>
      <c r="BG5553">
        <v>6470</v>
      </c>
      <c r="BH5553">
        <v>35093.279999999999</v>
      </c>
      <c r="BI5553">
        <v>50534.323200000006</v>
      </c>
      <c r="BJ5553">
        <v>15441.043200000007</v>
      </c>
    </row>
    <row r="5554" spans="11:62" x14ac:dyDescent="0.15">
      <c r="K5554">
        <v>2019</v>
      </c>
      <c r="L5554" t="s">
        <v>32</v>
      </c>
      <c r="M5554" t="s">
        <v>82</v>
      </c>
      <c r="N5554" t="s">
        <v>75</v>
      </c>
      <c r="O5554" t="s">
        <v>88</v>
      </c>
      <c r="P5554" t="s">
        <v>51</v>
      </c>
      <c r="Q5554" t="s">
        <v>53</v>
      </c>
      <c r="R5554">
        <v>11331</v>
      </c>
      <c r="S5554">
        <v>100166.04</v>
      </c>
      <c r="T5554">
        <v>128212.5312</v>
      </c>
      <c r="U5554">
        <v>28046.491200000004</v>
      </c>
      <c r="AX5554" t="s">
        <v>32</v>
      </c>
      <c r="AY5554">
        <v>2019</v>
      </c>
      <c r="AZ5554">
        <v>2</v>
      </c>
      <c r="BA5554" t="s">
        <v>38</v>
      </c>
      <c r="BB5554" t="s">
        <v>82</v>
      </c>
      <c r="BC5554" t="s">
        <v>75</v>
      </c>
      <c r="BD5554" t="s">
        <v>88</v>
      </c>
      <c r="BE5554" t="s">
        <v>56</v>
      </c>
      <c r="BF5554" t="s">
        <v>57</v>
      </c>
      <c r="BG5554">
        <v>16421</v>
      </c>
      <c r="BH5554">
        <v>220550.451</v>
      </c>
      <c r="BI5554">
        <v>295537.60434000002</v>
      </c>
      <c r="BJ5554">
        <v>74987.153340000019</v>
      </c>
    </row>
    <row r="5555" spans="11:62" x14ac:dyDescent="0.15">
      <c r="K5555">
        <v>2019</v>
      </c>
      <c r="L5555" t="s">
        <v>32</v>
      </c>
      <c r="M5555" t="s">
        <v>82</v>
      </c>
      <c r="N5555" t="s">
        <v>75</v>
      </c>
      <c r="O5555" t="s">
        <v>88</v>
      </c>
      <c r="P5555" t="s">
        <v>51</v>
      </c>
      <c r="Q5555" t="s">
        <v>54</v>
      </c>
      <c r="R5555">
        <v>15346</v>
      </c>
      <c r="S5555">
        <v>36830.400000000001</v>
      </c>
      <c r="T5555">
        <v>44564.784000000007</v>
      </c>
      <c r="U5555">
        <v>7734.3840000000055</v>
      </c>
      <c r="AX5555" t="s">
        <v>32</v>
      </c>
      <c r="AY5555">
        <v>2019</v>
      </c>
      <c r="AZ5555">
        <v>2</v>
      </c>
      <c r="BA5555" t="s">
        <v>38</v>
      </c>
      <c r="BB5555" t="s">
        <v>82</v>
      </c>
      <c r="BC5555" t="s">
        <v>75</v>
      </c>
      <c r="BD5555" t="s">
        <v>88</v>
      </c>
      <c r="BE5555" t="s">
        <v>56</v>
      </c>
      <c r="BF5555" t="s">
        <v>58</v>
      </c>
      <c r="BG5555">
        <v>6155</v>
      </c>
      <c r="BH5555">
        <v>51923.58</v>
      </c>
      <c r="BI5555">
        <v>75289.191000000006</v>
      </c>
      <c r="BJ5555">
        <v>23365.611000000004</v>
      </c>
    </row>
    <row r="5556" spans="11:62" x14ac:dyDescent="0.15">
      <c r="K5556">
        <v>2019</v>
      </c>
      <c r="L5556" t="s">
        <v>32</v>
      </c>
      <c r="M5556" t="s">
        <v>82</v>
      </c>
      <c r="N5556" t="s">
        <v>75</v>
      </c>
      <c r="O5556" t="s">
        <v>88</v>
      </c>
      <c r="P5556" t="s">
        <v>51</v>
      </c>
      <c r="Q5556" t="s">
        <v>55</v>
      </c>
      <c r="R5556">
        <v>6470</v>
      </c>
      <c r="S5556">
        <v>35093.279999999999</v>
      </c>
      <c r="T5556">
        <v>50534.323200000006</v>
      </c>
      <c r="U5556">
        <v>15441.043200000007</v>
      </c>
      <c r="AX5556" t="s">
        <v>32</v>
      </c>
      <c r="AY5556">
        <v>2019</v>
      </c>
      <c r="AZ5556">
        <v>2</v>
      </c>
      <c r="BA5556" t="s">
        <v>38</v>
      </c>
      <c r="BB5556" t="s">
        <v>82</v>
      </c>
      <c r="BC5556" t="s">
        <v>75</v>
      </c>
      <c r="BD5556" t="s">
        <v>88</v>
      </c>
      <c r="BE5556" t="s">
        <v>56</v>
      </c>
      <c r="BF5556" t="s">
        <v>59</v>
      </c>
      <c r="BG5556">
        <v>15684</v>
      </c>
      <c r="BH5556">
        <v>33030.504000000001</v>
      </c>
      <c r="BI5556">
        <v>42939.655200000008</v>
      </c>
      <c r="BJ5556">
        <v>9909.1512000000075</v>
      </c>
    </row>
    <row r="5557" spans="11:62" x14ac:dyDescent="0.15">
      <c r="K5557">
        <v>2019</v>
      </c>
      <c r="L5557" t="s">
        <v>32</v>
      </c>
      <c r="M5557" t="s">
        <v>82</v>
      </c>
      <c r="N5557" t="s">
        <v>75</v>
      </c>
      <c r="O5557" t="s">
        <v>88</v>
      </c>
      <c r="P5557" t="s">
        <v>56</v>
      </c>
      <c r="Q5557" t="s">
        <v>57</v>
      </c>
      <c r="R5557">
        <v>16421</v>
      </c>
      <c r="S5557">
        <v>220550.451</v>
      </c>
      <c r="T5557">
        <v>295537.60434000002</v>
      </c>
      <c r="U5557">
        <v>74987.153340000019</v>
      </c>
      <c r="AX5557" t="s">
        <v>32</v>
      </c>
      <c r="AY5557">
        <v>2019</v>
      </c>
      <c r="AZ5557">
        <v>2</v>
      </c>
      <c r="BA5557" t="s">
        <v>38</v>
      </c>
      <c r="BB5557" t="s">
        <v>89</v>
      </c>
      <c r="BC5557" t="s">
        <v>90</v>
      </c>
      <c r="BD5557" t="s">
        <v>91</v>
      </c>
      <c r="BE5557" t="s">
        <v>46</v>
      </c>
      <c r="BF5557" t="s">
        <v>47</v>
      </c>
      <c r="BG5557">
        <v>11939</v>
      </c>
      <c r="BH5557">
        <v>15496.822000000002</v>
      </c>
      <c r="BI5557">
        <v>20145.868600000002</v>
      </c>
      <c r="BJ5557">
        <v>4649.0465999999997</v>
      </c>
    </row>
    <row r="5558" spans="11:62" x14ac:dyDescent="0.15">
      <c r="K5558">
        <v>2019</v>
      </c>
      <c r="L5558" t="s">
        <v>32</v>
      </c>
      <c r="M5558" t="s">
        <v>82</v>
      </c>
      <c r="N5558" t="s">
        <v>75</v>
      </c>
      <c r="O5558" t="s">
        <v>88</v>
      </c>
      <c r="P5558" t="s">
        <v>56</v>
      </c>
      <c r="Q5558" t="s">
        <v>58</v>
      </c>
      <c r="R5558">
        <v>6155</v>
      </c>
      <c r="S5558">
        <v>51923.58</v>
      </c>
      <c r="T5558">
        <v>75289.191000000006</v>
      </c>
      <c r="U5558">
        <v>23365.611000000004</v>
      </c>
      <c r="AX5558" t="s">
        <v>32</v>
      </c>
      <c r="AY5558">
        <v>2019</v>
      </c>
      <c r="AZ5558">
        <v>2</v>
      </c>
      <c r="BA5558" t="s">
        <v>38</v>
      </c>
      <c r="BB5558" t="s">
        <v>89</v>
      </c>
      <c r="BC5558" t="s">
        <v>90</v>
      </c>
      <c r="BD5558" t="s">
        <v>91</v>
      </c>
      <c r="BE5558" t="s">
        <v>46</v>
      </c>
      <c r="BF5558" t="s">
        <v>48</v>
      </c>
      <c r="BG5558">
        <v>7600</v>
      </c>
      <c r="BH5558">
        <v>31350</v>
      </c>
      <c r="BI5558">
        <v>44830.5</v>
      </c>
      <c r="BJ5558">
        <v>13480.5</v>
      </c>
    </row>
    <row r="5559" spans="11:62" x14ac:dyDescent="0.15">
      <c r="K5559">
        <v>2019</v>
      </c>
      <c r="L5559" t="s">
        <v>32</v>
      </c>
      <c r="M5559" t="s">
        <v>82</v>
      </c>
      <c r="N5559" t="s">
        <v>75</v>
      </c>
      <c r="O5559" t="s">
        <v>88</v>
      </c>
      <c r="P5559" t="s">
        <v>56</v>
      </c>
      <c r="Q5559" t="s">
        <v>59</v>
      </c>
      <c r="R5559">
        <v>15684</v>
      </c>
      <c r="S5559">
        <v>33030.504000000001</v>
      </c>
      <c r="T5559">
        <v>42939.655200000008</v>
      </c>
      <c r="U5559">
        <v>9909.1512000000075</v>
      </c>
      <c r="AX5559" t="s">
        <v>32</v>
      </c>
      <c r="AY5559">
        <v>2019</v>
      </c>
      <c r="AZ5559">
        <v>2</v>
      </c>
      <c r="BA5559" t="s">
        <v>38</v>
      </c>
      <c r="BB5559" t="s">
        <v>89</v>
      </c>
      <c r="BC5559" t="s">
        <v>90</v>
      </c>
      <c r="BD5559" t="s">
        <v>91</v>
      </c>
      <c r="BE5559" t="s">
        <v>46</v>
      </c>
      <c r="BF5559" t="s">
        <v>49</v>
      </c>
      <c r="BG5559">
        <v>15398</v>
      </c>
      <c r="BH5559">
        <v>54478.123999999996</v>
      </c>
      <c r="BI5559">
        <v>77903.717319999996</v>
      </c>
      <c r="BJ5559">
        <v>23425.59332</v>
      </c>
    </row>
    <row r="5560" spans="11:62" x14ac:dyDescent="0.15">
      <c r="K5560">
        <v>2019</v>
      </c>
      <c r="L5560" t="s">
        <v>32</v>
      </c>
      <c r="M5560" t="s">
        <v>89</v>
      </c>
      <c r="N5560" t="s">
        <v>90</v>
      </c>
      <c r="O5560" t="s">
        <v>91</v>
      </c>
      <c r="P5560" t="s">
        <v>46</v>
      </c>
      <c r="Q5560" t="s">
        <v>47</v>
      </c>
      <c r="R5560">
        <v>11939</v>
      </c>
      <c r="S5560">
        <v>15496.822000000002</v>
      </c>
      <c r="T5560">
        <v>20145.868600000002</v>
      </c>
      <c r="U5560">
        <v>4649.0465999999997</v>
      </c>
      <c r="AX5560" t="s">
        <v>32</v>
      </c>
      <c r="AY5560">
        <v>2019</v>
      </c>
      <c r="AZ5560">
        <v>2</v>
      </c>
      <c r="BA5560" t="s">
        <v>38</v>
      </c>
      <c r="BB5560" t="s">
        <v>89</v>
      </c>
      <c r="BC5560" t="s">
        <v>90</v>
      </c>
      <c r="BD5560" t="s">
        <v>91</v>
      </c>
      <c r="BE5560" t="s">
        <v>46</v>
      </c>
      <c r="BF5560" t="s">
        <v>50</v>
      </c>
      <c r="BG5560">
        <v>5585</v>
      </c>
      <c r="BH5560">
        <v>31164.3</v>
      </c>
      <c r="BI5560">
        <v>38020.446000000004</v>
      </c>
      <c r="BJ5560">
        <v>6856.1460000000043</v>
      </c>
    </row>
    <row r="5561" spans="11:62" x14ac:dyDescent="0.15">
      <c r="K5561">
        <v>2019</v>
      </c>
      <c r="L5561" t="s">
        <v>32</v>
      </c>
      <c r="M5561" t="s">
        <v>89</v>
      </c>
      <c r="N5561" t="s">
        <v>90</v>
      </c>
      <c r="O5561" t="s">
        <v>91</v>
      </c>
      <c r="P5561" t="s">
        <v>46</v>
      </c>
      <c r="Q5561" t="s">
        <v>48</v>
      </c>
      <c r="R5561">
        <v>7600</v>
      </c>
      <c r="S5561">
        <v>31350</v>
      </c>
      <c r="T5561">
        <v>44830.5</v>
      </c>
      <c r="U5561">
        <v>13480.5</v>
      </c>
      <c r="AX5561" t="s">
        <v>32</v>
      </c>
      <c r="AY5561">
        <v>2019</v>
      </c>
      <c r="AZ5561">
        <v>2</v>
      </c>
      <c r="BA5561" t="s">
        <v>38</v>
      </c>
      <c r="BB5561" t="s">
        <v>89</v>
      </c>
      <c r="BC5561" t="s">
        <v>90</v>
      </c>
      <c r="BD5561" t="s">
        <v>91</v>
      </c>
      <c r="BE5561" t="s">
        <v>51</v>
      </c>
      <c r="BF5561" t="s">
        <v>52</v>
      </c>
      <c r="BG5561">
        <v>8421</v>
      </c>
      <c r="BH5561">
        <v>53641.77</v>
      </c>
      <c r="BI5561">
        <v>67588.6302</v>
      </c>
      <c r="BJ5561">
        <v>13946.860200000003</v>
      </c>
    </row>
    <row r="5562" spans="11:62" x14ac:dyDescent="0.15">
      <c r="K5562">
        <v>2019</v>
      </c>
      <c r="L5562" t="s">
        <v>32</v>
      </c>
      <c r="M5562" t="s">
        <v>89</v>
      </c>
      <c r="N5562" t="s">
        <v>90</v>
      </c>
      <c r="O5562" t="s">
        <v>91</v>
      </c>
      <c r="P5562" t="s">
        <v>46</v>
      </c>
      <c r="Q5562" t="s">
        <v>49</v>
      </c>
      <c r="R5562">
        <v>15398</v>
      </c>
      <c r="S5562">
        <v>54478.123999999996</v>
      </c>
      <c r="T5562">
        <v>77903.717319999996</v>
      </c>
      <c r="U5562">
        <v>23425.59332</v>
      </c>
      <c r="AX5562" t="s">
        <v>32</v>
      </c>
      <c r="AY5562">
        <v>2019</v>
      </c>
      <c r="AZ5562">
        <v>2</v>
      </c>
      <c r="BA5562" t="s">
        <v>38</v>
      </c>
      <c r="BB5562" t="s">
        <v>89</v>
      </c>
      <c r="BC5562" t="s">
        <v>90</v>
      </c>
      <c r="BD5562" t="s">
        <v>91</v>
      </c>
      <c r="BE5562" t="s">
        <v>51</v>
      </c>
      <c r="BF5562" t="s">
        <v>53</v>
      </c>
      <c r="BG5562">
        <v>18176</v>
      </c>
      <c r="BH5562">
        <v>137192.448</v>
      </c>
      <c r="BI5562">
        <v>197557.12512000001</v>
      </c>
      <c r="BJ5562">
        <v>60364.677120000008</v>
      </c>
    </row>
    <row r="5563" spans="11:62" x14ac:dyDescent="0.15">
      <c r="K5563">
        <v>2019</v>
      </c>
      <c r="L5563" t="s">
        <v>32</v>
      </c>
      <c r="M5563" t="s">
        <v>89</v>
      </c>
      <c r="N5563" t="s">
        <v>90</v>
      </c>
      <c r="O5563" t="s">
        <v>91</v>
      </c>
      <c r="P5563" t="s">
        <v>46</v>
      </c>
      <c r="Q5563" t="s">
        <v>50</v>
      </c>
      <c r="R5563">
        <v>5585</v>
      </c>
      <c r="S5563">
        <v>31164.3</v>
      </c>
      <c r="T5563">
        <v>38020.446000000004</v>
      </c>
      <c r="U5563">
        <v>6856.1460000000043</v>
      </c>
      <c r="AX5563" t="s">
        <v>32</v>
      </c>
      <c r="AY5563">
        <v>2019</v>
      </c>
      <c r="AZ5563">
        <v>2</v>
      </c>
      <c r="BA5563" t="s">
        <v>38</v>
      </c>
      <c r="BB5563" t="s">
        <v>89</v>
      </c>
      <c r="BC5563" t="s">
        <v>90</v>
      </c>
      <c r="BD5563" t="s">
        <v>91</v>
      </c>
      <c r="BE5563" t="s">
        <v>51</v>
      </c>
      <c r="BF5563" t="s">
        <v>54</v>
      </c>
      <c r="BG5563">
        <v>5313</v>
      </c>
      <c r="BH5563">
        <v>12326.16</v>
      </c>
      <c r="BI5563">
        <v>15900.746399999998</v>
      </c>
      <c r="BJ5563">
        <v>3574.5863999999983</v>
      </c>
    </row>
    <row r="5564" spans="11:62" x14ac:dyDescent="0.15">
      <c r="K5564">
        <v>2019</v>
      </c>
      <c r="L5564" t="s">
        <v>32</v>
      </c>
      <c r="M5564" t="s">
        <v>89</v>
      </c>
      <c r="N5564" t="s">
        <v>90</v>
      </c>
      <c r="O5564" t="s">
        <v>91</v>
      </c>
      <c r="P5564" t="s">
        <v>51</v>
      </c>
      <c r="Q5564" t="s">
        <v>52</v>
      </c>
      <c r="R5564">
        <v>8421</v>
      </c>
      <c r="S5564">
        <v>53641.77</v>
      </c>
      <c r="T5564">
        <v>67588.6302</v>
      </c>
      <c r="U5564">
        <v>13946.860200000003</v>
      </c>
      <c r="AX5564" t="s">
        <v>32</v>
      </c>
      <c r="AY5564">
        <v>2019</v>
      </c>
      <c r="AZ5564">
        <v>2</v>
      </c>
      <c r="BA5564" t="s">
        <v>38</v>
      </c>
      <c r="BB5564" t="s">
        <v>89</v>
      </c>
      <c r="BC5564" t="s">
        <v>90</v>
      </c>
      <c r="BD5564" t="s">
        <v>91</v>
      </c>
      <c r="BE5564" t="s">
        <v>51</v>
      </c>
      <c r="BF5564" t="s">
        <v>55</v>
      </c>
      <c r="BG5564">
        <v>16500</v>
      </c>
      <c r="BH5564">
        <v>88704</v>
      </c>
      <c r="BI5564">
        <v>125072.64</v>
      </c>
      <c r="BJ5564">
        <v>36368.639999999999</v>
      </c>
    </row>
    <row r="5565" spans="11:62" x14ac:dyDescent="0.15">
      <c r="K5565">
        <v>2019</v>
      </c>
      <c r="L5565" t="s">
        <v>32</v>
      </c>
      <c r="M5565" t="s">
        <v>89</v>
      </c>
      <c r="N5565" t="s">
        <v>90</v>
      </c>
      <c r="O5565" t="s">
        <v>91</v>
      </c>
      <c r="P5565" t="s">
        <v>51</v>
      </c>
      <c r="Q5565" t="s">
        <v>53</v>
      </c>
      <c r="R5565">
        <v>18176</v>
      </c>
      <c r="S5565">
        <v>137192.448</v>
      </c>
      <c r="T5565">
        <v>197557.12512000001</v>
      </c>
      <c r="U5565">
        <v>60364.677120000008</v>
      </c>
      <c r="AX5565" t="s">
        <v>32</v>
      </c>
      <c r="AY5565">
        <v>2019</v>
      </c>
      <c r="AZ5565">
        <v>2</v>
      </c>
      <c r="BA5565" t="s">
        <v>38</v>
      </c>
      <c r="BB5565" t="s">
        <v>89</v>
      </c>
      <c r="BC5565" t="s">
        <v>90</v>
      </c>
      <c r="BD5565" t="s">
        <v>91</v>
      </c>
      <c r="BE5565" t="s">
        <v>56</v>
      </c>
      <c r="BF5565" t="s">
        <v>57</v>
      </c>
      <c r="BG5565">
        <v>19316</v>
      </c>
      <c r="BH5565">
        <v>266444.90400000004</v>
      </c>
      <c r="BI5565">
        <v>370358.41656000004</v>
      </c>
      <c r="BJ5565">
        <v>103913.51256</v>
      </c>
    </row>
    <row r="5566" spans="11:62" x14ac:dyDescent="0.15">
      <c r="K5566">
        <v>2019</v>
      </c>
      <c r="L5566" t="s">
        <v>32</v>
      </c>
      <c r="M5566" t="s">
        <v>89</v>
      </c>
      <c r="N5566" t="s">
        <v>90</v>
      </c>
      <c r="O5566" t="s">
        <v>91</v>
      </c>
      <c r="P5566" t="s">
        <v>51</v>
      </c>
      <c r="Q5566" t="s">
        <v>54</v>
      </c>
      <c r="R5566">
        <v>5313</v>
      </c>
      <c r="S5566">
        <v>12326.16</v>
      </c>
      <c r="T5566">
        <v>15900.746399999998</v>
      </c>
      <c r="U5566">
        <v>3574.5863999999983</v>
      </c>
      <c r="AX5566" t="s">
        <v>32</v>
      </c>
      <c r="AY5566">
        <v>2019</v>
      </c>
      <c r="AZ5566">
        <v>2</v>
      </c>
      <c r="BA5566" t="s">
        <v>38</v>
      </c>
      <c r="BB5566" t="s">
        <v>89</v>
      </c>
      <c r="BC5566" t="s">
        <v>90</v>
      </c>
      <c r="BD5566" t="s">
        <v>91</v>
      </c>
      <c r="BE5566" t="s">
        <v>56</v>
      </c>
      <c r="BF5566" t="s">
        <v>58</v>
      </c>
      <c r="BG5566">
        <v>17769</v>
      </c>
      <c r="BH5566">
        <v>163403.72399999999</v>
      </c>
      <c r="BI5566">
        <v>207522.72947999998</v>
      </c>
      <c r="BJ5566">
        <v>44119.005479999993</v>
      </c>
    </row>
    <row r="5567" spans="11:62" x14ac:dyDescent="0.15">
      <c r="K5567">
        <v>2019</v>
      </c>
      <c r="L5567" t="s">
        <v>32</v>
      </c>
      <c r="M5567" t="s">
        <v>89</v>
      </c>
      <c r="N5567" t="s">
        <v>90</v>
      </c>
      <c r="O5567" t="s">
        <v>91</v>
      </c>
      <c r="P5567" t="s">
        <v>51</v>
      </c>
      <c r="Q5567" t="s">
        <v>55</v>
      </c>
      <c r="R5567">
        <v>16500</v>
      </c>
      <c r="S5567">
        <v>88704</v>
      </c>
      <c r="T5567">
        <v>125072.64</v>
      </c>
      <c r="U5567">
        <v>36368.639999999999</v>
      </c>
      <c r="AX5567" t="s">
        <v>32</v>
      </c>
      <c r="AY5567">
        <v>2019</v>
      </c>
      <c r="AZ5567">
        <v>2</v>
      </c>
      <c r="BA5567" t="s">
        <v>38</v>
      </c>
      <c r="BB5567" t="s">
        <v>89</v>
      </c>
      <c r="BC5567" t="s">
        <v>90</v>
      </c>
      <c r="BD5567" t="s">
        <v>91</v>
      </c>
      <c r="BE5567" t="s">
        <v>56</v>
      </c>
      <c r="BF5567" t="s">
        <v>59</v>
      </c>
      <c r="BG5567">
        <v>18473</v>
      </c>
      <c r="BH5567">
        <v>42229.277999999998</v>
      </c>
      <c r="BI5567">
        <v>60810.160319999995</v>
      </c>
      <c r="BJ5567">
        <v>18580.882319999997</v>
      </c>
    </row>
    <row r="5568" spans="11:62" x14ac:dyDescent="0.15">
      <c r="K5568">
        <v>2019</v>
      </c>
      <c r="L5568" t="s">
        <v>32</v>
      </c>
      <c r="M5568" t="s">
        <v>89</v>
      </c>
      <c r="N5568" t="s">
        <v>90</v>
      </c>
      <c r="O5568" t="s">
        <v>91</v>
      </c>
      <c r="P5568" t="s">
        <v>56</v>
      </c>
      <c r="Q5568" t="s">
        <v>57</v>
      </c>
      <c r="R5568">
        <v>19316</v>
      </c>
      <c r="S5568">
        <v>266444.90400000004</v>
      </c>
      <c r="T5568">
        <v>370358.41656000004</v>
      </c>
      <c r="U5568">
        <v>103913.51256</v>
      </c>
      <c r="AX5568" t="s">
        <v>32</v>
      </c>
      <c r="AY5568">
        <v>2019</v>
      </c>
      <c r="AZ5568">
        <v>2</v>
      </c>
      <c r="BA5568" t="s">
        <v>38</v>
      </c>
      <c r="BB5568" t="s">
        <v>89</v>
      </c>
      <c r="BC5568" t="s">
        <v>90</v>
      </c>
      <c r="BD5568" t="s">
        <v>92</v>
      </c>
      <c r="BE5568" t="s">
        <v>46</v>
      </c>
      <c r="BF5568" t="s">
        <v>47</v>
      </c>
      <c r="BG5568">
        <v>16075</v>
      </c>
      <c r="BH5568">
        <v>21572.65</v>
      </c>
      <c r="BI5568">
        <v>31927.522000000001</v>
      </c>
      <c r="BJ5568">
        <v>10354.871999999999</v>
      </c>
    </row>
    <row r="5569" spans="11:62" x14ac:dyDescent="0.15">
      <c r="K5569">
        <v>2019</v>
      </c>
      <c r="L5569" t="s">
        <v>32</v>
      </c>
      <c r="M5569" t="s">
        <v>89</v>
      </c>
      <c r="N5569" t="s">
        <v>90</v>
      </c>
      <c r="O5569" t="s">
        <v>91</v>
      </c>
      <c r="P5569" t="s">
        <v>56</v>
      </c>
      <c r="Q5569" t="s">
        <v>58</v>
      </c>
      <c r="R5569">
        <v>17769</v>
      </c>
      <c r="S5569">
        <v>163403.72399999999</v>
      </c>
      <c r="T5569">
        <v>207522.72947999998</v>
      </c>
      <c r="U5569">
        <v>44119.005479999993</v>
      </c>
      <c r="AX5569" t="s">
        <v>32</v>
      </c>
      <c r="AY5569">
        <v>2019</v>
      </c>
      <c r="AZ5569">
        <v>2</v>
      </c>
      <c r="BA5569" t="s">
        <v>38</v>
      </c>
      <c r="BB5569" t="s">
        <v>89</v>
      </c>
      <c r="BC5569" t="s">
        <v>90</v>
      </c>
      <c r="BD5569" t="s">
        <v>92</v>
      </c>
      <c r="BE5569" t="s">
        <v>46</v>
      </c>
      <c r="BF5569" t="s">
        <v>48</v>
      </c>
      <c r="BG5569">
        <v>15066</v>
      </c>
      <c r="BH5569">
        <v>55186.758000000002</v>
      </c>
      <c r="BI5569">
        <v>75605.858460000003</v>
      </c>
      <c r="BJ5569">
        <v>20419.100460000001</v>
      </c>
    </row>
    <row r="5570" spans="11:62" x14ac:dyDescent="0.15">
      <c r="K5570">
        <v>2019</v>
      </c>
      <c r="L5570" t="s">
        <v>32</v>
      </c>
      <c r="M5570" t="s">
        <v>89</v>
      </c>
      <c r="N5570" t="s">
        <v>90</v>
      </c>
      <c r="O5570" t="s">
        <v>91</v>
      </c>
      <c r="P5570" t="s">
        <v>56</v>
      </c>
      <c r="Q5570" t="s">
        <v>59</v>
      </c>
      <c r="R5570">
        <v>18473</v>
      </c>
      <c r="S5570">
        <v>42229.277999999998</v>
      </c>
      <c r="T5570">
        <v>60810.160319999995</v>
      </c>
      <c r="U5570">
        <v>18580.882319999997</v>
      </c>
      <c r="AX5570" t="s">
        <v>32</v>
      </c>
      <c r="AY5570">
        <v>2019</v>
      </c>
      <c r="AZ5570">
        <v>2</v>
      </c>
      <c r="BA5570" t="s">
        <v>38</v>
      </c>
      <c r="BB5570" t="s">
        <v>89</v>
      </c>
      <c r="BC5570" t="s">
        <v>90</v>
      </c>
      <c r="BD5570" t="s">
        <v>92</v>
      </c>
      <c r="BE5570" t="s">
        <v>46</v>
      </c>
      <c r="BF5570" t="s">
        <v>49</v>
      </c>
      <c r="BG5570">
        <v>12122</v>
      </c>
      <c r="BH5570">
        <v>43942.249999999993</v>
      </c>
      <c r="BI5570">
        <v>55367.234999999993</v>
      </c>
      <c r="BJ5570">
        <v>11424.985000000001</v>
      </c>
    </row>
    <row r="5571" spans="11:62" x14ac:dyDescent="0.15">
      <c r="K5571">
        <v>2019</v>
      </c>
      <c r="L5571" t="s">
        <v>32</v>
      </c>
      <c r="M5571" t="s">
        <v>89</v>
      </c>
      <c r="N5571" t="s">
        <v>90</v>
      </c>
      <c r="O5571" t="s">
        <v>92</v>
      </c>
      <c r="P5571" t="s">
        <v>46</v>
      </c>
      <c r="Q5571" t="s">
        <v>47</v>
      </c>
      <c r="R5571">
        <v>16075</v>
      </c>
      <c r="S5571">
        <v>21572.65</v>
      </c>
      <c r="T5571">
        <v>31927.522000000001</v>
      </c>
      <c r="U5571">
        <v>10354.871999999999</v>
      </c>
      <c r="AX5571" t="s">
        <v>32</v>
      </c>
      <c r="AY5571">
        <v>2019</v>
      </c>
      <c r="AZ5571">
        <v>2</v>
      </c>
      <c r="BA5571" t="s">
        <v>38</v>
      </c>
      <c r="BB5571" t="s">
        <v>89</v>
      </c>
      <c r="BC5571" t="s">
        <v>90</v>
      </c>
      <c r="BD5571" t="s">
        <v>92</v>
      </c>
      <c r="BE5571" t="s">
        <v>46</v>
      </c>
      <c r="BF5571" t="s">
        <v>50</v>
      </c>
      <c r="BG5571">
        <v>18433</v>
      </c>
      <c r="BH5571">
        <v>102856.14</v>
      </c>
      <c r="BI5571">
        <v>148112.84160000001</v>
      </c>
      <c r="BJ5571">
        <v>45256.701600000015</v>
      </c>
    </row>
    <row r="5572" spans="11:62" x14ac:dyDescent="0.15">
      <c r="K5572">
        <v>2019</v>
      </c>
      <c r="L5572" t="s">
        <v>32</v>
      </c>
      <c r="M5572" t="s">
        <v>89</v>
      </c>
      <c r="N5572" t="s">
        <v>90</v>
      </c>
      <c r="O5572" t="s">
        <v>92</v>
      </c>
      <c r="P5572" t="s">
        <v>46</v>
      </c>
      <c r="Q5572" t="s">
        <v>48</v>
      </c>
      <c r="R5572">
        <v>15066</v>
      </c>
      <c r="S5572">
        <v>55186.758000000002</v>
      </c>
      <c r="T5572">
        <v>75605.858460000003</v>
      </c>
      <c r="U5572">
        <v>20419.100460000001</v>
      </c>
      <c r="AX5572" t="s">
        <v>32</v>
      </c>
      <c r="AY5572">
        <v>2019</v>
      </c>
      <c r="AZ5572">
        <v>2</v>
      </c>
      <c r="BA5572" t="s">
        <v>38</v>
      </c>
      <c r="BB5572" t="s">
        <v>89</v>
      </c>
      <c r="BC5572" t="s">
        <v>90</v>
      </c>
      <c r="BD5572" t="s">
        <v>92</v>
      </c>
      <c r="BE5572" t="s">
        <v>51</v>
      </c>
      <c r="BF5572" t="s">
        <v>52</v>
      </c>
      <c r="BG5572">
        <v>19476</v>
      </c>
      <c r="BH5572">
        <v>123107.79600000002</v>
      </c>
      <c r="BI5572">
        <v>153884.74500000002</v>
      </c>
      <c r="BJ5572">
        <v>30776.949000000008</v>
      </c>
    </row>
    <row r="5573" spans="11:62" x14ac:dyDescent="0.15">
      <c r="K5573">
        <v>2019</v>
      </c>
      <c r="L5573" t="s">
        <v>32</v>
      </c>
      <c r="M5573" t="s">
        <v>89</v>
      </c>
      <c r="N5573" t="s">
        <v>90</v>
      </c>
      <c r="O5573" t="s">
        <v>92</v>
      </c>
      <c r="P5573" t="s">
        <v>46</v>
      </c>
      <c r="Q5573" t="s">
        <v>49</v>
      </c>
      <c r="R5573">
        <v>12122</v>
      </c>
      <c r="S5573">
        <v>43942.249999999993</v>
      </c>
      <c r="T5573">
        <v>55367.234999999993</v>
      </c>
      <c r="U5573">
        <v>11424.985000000001</v>
      </c>
      <c r="AX5573" t="s">
        <v>32</v>
      </c>
      <c r="AY5573">
        <v>2019</v>
      </c>
      <c r="AZ5573">
        <v>2</v>
      </c>
      <c r="BA5573" t="s">
        <v>38</v>
      </c>
      <c r="BB5573" t="s">
        <v>89</v>
      </c>
      <c r="BC5573" t="s">
        <v>90</v>
      </c>
      <c r="BD5573" t="s">
        <v>92</v>
      </c>
      <c r="BE5573" t="s">
        <v>51</v>
      </c>
      <c r="BF5573" t="s">
        <v>53</v>
      </c>
      <c r="BG5573">
        <v>18766</v>
      </c>
      <c r="BH5573">
        <v>165891.44</v>
      </c>
      <c r="BI5573">
        <v>207364.3</v>
      </c>
      <c r="BJ5573">
        <v>41472.859999999986</v>
      </c>
    </row>
    <row r="5574" spans="11:62" x14ac:dyDescent="0.15">
      <c r="K5574">
        <v>2019</v>
      </c>
      <c r="L5574" t="s">
        <v>32</v>
      </c>
      <c r="M5574" t="s">
        <v>89</v>
      </c>
      <c r="N5574" t="s">
        <v>90</v>
      </c>
      <c r="O5574" t="s">
        <v>92</v>
      </c>
      <c r="P5574" t="s">
        <v>46</v>
      </c>
      <c r="Q5574" t="s">
        <v>50</v>
      </c>
      <c r="R5574">
        <v>18433</v>
      </c>
      <c r="S5574">
        <v>102856.14</v>
      </c>
      <c r="T5574">
        <v>148112.84160000001</v>
      </c>
      <c r="U5574">
        <v>45256.701600000015</v>
      </c>
      <c r="AX5574" t="s">
        <v>32</v>
      </c>
      <c r="AY5574">
        <v>2019</v>
      </c>
      <c r="AZ5574">
        <v>2</v>
      </c>
      <c r="BA5574" t="s">
        <v>38</v>
      </c>
      <c r="BB5574" t="s">
        <v>89</v>
      </c>
      <c r="BC5574" t="s">
        <v>90</v>
      </c>
      <c r="BD5574" t="s">
        <v>92</v>
      </c>
      <c r="BE5574" t="s">
        <v>51</v>
      </c>
      <c r="BF5574" t="s">
        <v>54</v>
      </c>
      <c r="BG5574">
        <v>9780</v>
      </c>
      <c r="BH5574">
        <v>22494</v>
      </c>
      <c r="BI5574">
        <v>27442.68</v>
      </c>
      <c r="BJ5574">
        <v>4948.68</v>
      </c>
    </row>
    <row r="5575" spans="11:62" x14ac:dyDescent="0.15">
      <c r="K5575">
        <v>2019</v>
      </c>
      <c r="L5575" t="s">
        <v>32</v>
      </c>
      <c r="M5575" t="s">
        <v>89</v>
      </c>
      <c r="N5575" t="s">
        <v>90</v>
      </c>
      <c r="O5575" t="s">
        <v>92</v>
      </c>
      <c r="P5575" t="s">
        <v>51</v>
      </c>
      <c r="Q5575" t="s">
        <v>52</v>
      </c>
      <c r="R5575">
        <v>19476</v>
      </c>
      <c r="S5575">
        <v>123107.79600000002</v>
      </c>
      <c r="T5575">
        <v>153884.74500000002</v>
      </c>
      <c r="U5575">
        <v>30776.949000000008</v>
      </c>
      <c r="AX5575" t="s">
        <v>32</v>
      </c>
      <c r="AY5575">
        <v>2019</v>
      </c>
      <c r="AZ5575">
        <v>2</v>
      </c>
      <c r="BA5575" t="s">
        <v>38</v>
      </c>
      <c r="BB5575" t="s">
        <v>89</v>
      </c>
      <c r="BC5575" t="s">
        <v>90</v>
      </c>
      <c r="BD5575" t="s">
        <v>92</v>
      </c>
      <c r="BE5575" t="s">
        <v>51</v>
      </c>
      <c r="BF5575" t="s">
        <v>55</v>
      </c>
      <c r="BG5575">
        <v>6364</v>
      </c>
      <c r="BH5575">
        <v>36045.695999999996</v>
      </c>
      <c r="BI5575">
        <v>44336.206079999989</v>
      </c>
      <c r="BJ5575">
        <v>8290.5100799999927</v>
      </c>
    </row>
    <row r="5576" spans="11:62" x14ac:dyDescent="0.15">
      <c r="K5576">
        <v>2019</v>
      </c>
      <c r="L5576" t="s">
        <v>32</v>
      </c>
      <c r="M5576" t="s">
        <v>89</v>
      </c>
      <c r="N5576" t="s">
        <v>90</v>
      </c>
      <c r="O5576" t="s">
        <v>92</v>
      </c>
      <c r="P5576" t="s">
        <v>51</v>
      </c>
      <c r="Q5576" t="s">
        <v>53</v>
      </c>
      <c r="R5576">
        <v>18766</v>
      </c>
      <c r="S5576">
        <v>165891.44</v>
      </c>
      <c r="T5576">
        <v>207364.3</v>
      </c>
      <c r="U5576">
        <v>41472.859999999986</v>
      </c>
      <c r="AX5576" t="s">
        <v>32</v>
      </c>
      <c r="AY5576">
        <v>2019</v>
      </c>
      <c r="AZ5576">
        <v>2</v>
      </c>
      <c r="BA5576" t="s">
        <v>38</v>
      </c>
      <c r="BB5576" t="s">
        <v>89</v>
      </c>
      <c r="BC5576" t="s">
        <v>90</v>
      </c>
      <c r="BD5576" t="s">
        <v>92</v>
      </c>
      <c r="BE5576" t="s">
        <v>56</v>
      </c>
      <c r="BF5576" t="s">
        <v>57</v>
      </c>
      <c r="BG5576">
        <v>7029</v>
      </c>
      <c r="BH5576">
        <v>101210.571</v>
      </c>
      <c r="BI5576">
        <v>128537.42516999999</v>
      </c>
      <c r="BJ5576">
        <v>27326.854169999991</v>
      </c>
    </row>
    <row r="5577" spans="11:62" x14ac:dyDescent="0.15">
      <c r="K5577">
        <v>2019</v>
      </c>
      <c r="L5577" t="s">
        <v>32</v>
      </c>
      <c r="M5577" t="s">
        <v>89</v>
      </c>
      <c r="N5577" t="s">
        <v>90</v>
      </c>
      <c r="O5577" t="s">
        <v>92</v>
      </c>
      <c r="P5577" t="s">
        <v>51</v>
      </c>
      <c r="Q5577" t="s">
        <v>54</v>
      </c>
      <c r="R5577">
        <v>9780</v>
      </c>
      <c r="S5577">
        <v>22494</v>
      </c>
      <c r="T5577">
        <v>27442.68</v>
      </c>
      <c r="U5577">
        <v>4948.68</v>
      </c>
      <c r="AX5577" t="s">
        <v>32</v>
      </c>
      <c r="AY5577">
        <v>2019</v>
      </c>
      <c r="AZ5577">
        <v>2</v>
      </c>
      <c r="BA5577" t="s">
        <v>38</v>
      </c>
      <c r="BB5577" t="s">
        <v>89</v>
      </c>
      <c r="BC5577" t="s">
        <v>90</v>
      </c>
      <c r="BD5577" t="s">
        <v>92</v>
      </c>
      <c r="BE5577" t="s">
        <v>56</v>
      </c>
      <c r="BF5577" t="s">
        <v>58</v>
      </c>
      <c r="BG5577">
        <v>10405</v>
      </c>
      <c r="BH5577">
        <v>87776.58</v>
      </c>
      <c r="BI5577">
        <v>120253.9146</v>
      </c>
      <c r="BJ5577">
        <v>32477.334600000002</v>
      </c>
    </row>
    <row r="5578" spans="11:62" x14ac:dyDescent="0.15">
      <c r="K5578">
        <v>2019</v>
      </c>
      <c r="L5578" t="s">
        <v>32</v>
      </c>
      <c r="M5578" t="s">
        <v>89</v>
      </c>
      <c r="N5578" t="s">
        <v>90</v>
      </c>
      <c r="O5578" t="s">
        <v>92</v>
      </c>
      <c r="P5578" t="s">
        <v>51</v>
      </c>
      <c r="Q5578" t="s">
        <v>55</v>
      </c>
      <c r="R5578">
        <v>6364</v>
      </c>
      <c r="S5578">
        <v>36045.695999999996</v>
      </c>
      <c r="T5578">
        <v>44336.206079999989</v>
      </c>
      <c r="U5578">
        <v>8290.5100799999927</v>
      </c>
      <c r="AX5578" t="s">
        <v>32</v>
      </c>
      <c r="AY5578">
        <v>2019</v>
      </c>
      <c r="AZ5578">
        <v>2</v>
      </c>
      <c r="BA5578" t="s">
        <v>38</v>
      </c>
      <c r="BB5578" t="s">
        <v>89</v>
      </c>
      <c r="BC5578" t="s">
        <v>90</v>
      </c>
      <c r="BD5578" t="s">
        <v>92</v>
      </c>
      <c r="BE5578" t="s">
        <v>56</v>
      </c>
      <c r="BF5578" t="s">
        <v>59</v>
      </c>
      <c r="BG5578">
        <v>14422</v>
      </c>
      <c r="BH5578">
        <v>31151.520000000004</v>
      </c>
      <c r="BI5578">
        <v>39873.945600000006</v>
      </c>
      <c r="BJ5578">
        <v>8722.4256000000023</v>
      </c>
    </row>
    <row r="5579" spans="11:62" x14ac:dyDescent="0.15">
      <c r="K5579">
        <v>2019</v>
      </c>
      <c r="L5579" t="s">
        <v>32</v>
      </c>
      <c r="M5579" t="s">
        <v>89</v>
      </c>
      <c r="N5579" t="s">
        <v>90</v>
      </c>
      <c r="O5579" t="s">
        <v>92</v>
      </c>
      <c r="P5579" t="s">
        <v>56</v>
      </c>
      <c r="Q5579" t="s">
        <v>57</v>
      </c>
      <c r="R5579">
        <v>7029</v>
      </c>
      <c r="S5579">
        <v>101210.571</v>
      </c>
      <c r="T5579">
        <v>128537.42516999999</v>
      </c>
      <c r="U5579">
        <v>27326.854169999991</v>
      </c>
      <c r="AX5579" t="s">
        <v>32</v>
      </c>
      <c r="AY5579">
        <v>2019</v>
      </c>
      <c r="AZ5579">
        <v>2</v>
      </c>
      <c r="BA5579" t="s">
        <v>38</v>
      </c>
      <c r="BB5579" t="s">
        <v>89</v>
      </c>
      <c r="BC5579" t="s">
        <v>90</v>
      </c>
      <c r="BD5579" t="s">
        <v>93</v>
      </c>
      <c r="BE5579" t="s">
        <v>46</v>
      </c>
      <c r="BF5579" t="s">
        <v>47</v>
      </c>
      <c r="BG5579">
        <v>13982</v>
      </c>
      <c r="BH5579">
        <v>18148.636000000002</v>
      </c>
      <c r="BI5579">
        <v>24137.685880000005</v>
      </c>
      <c r="BJ5579">
        <v>5989.0498800000023</v>
      </c>
    </row>
    <row r="5580" spans="11:62" x14ac:dyDescent="0.15">
      <c r="K5580">
        <v>2019</v>
      </c>
      <c r="L5580" t="s">
        <v>32</v>
      </c>
      <c r="M5580" t="s">
        <v>89</v>
      </c>
      <c r="N5580" t="s">
        <v>90</v>
      </c>
      <c r="O5580" t="s">
        <v>92</v>
      </c>
      <c r="P5580" t="s">
        <v>56</v>
      </c>
      <c r="Q5580" t="s">
        <v>58</v>
      </c>
      <c r="R5580">
        <v>10405</v>
      </c>
      <c r="S5580">
        <v>87776.58</v>
      </c>
      <c r="T5580">
        <v>120253.9146</v>
      </c>
      <c r="U5580">
        <v>32477.334600000002</v>
      </c>
      <c r="AX5580" t="s">
        <v>32</v>
      </c>
      <c r="AY5580">
        <v>2019</v>
      </c>
      <c r="AZ5580">
        <v>2</v>
      </c>
      <c r="BA5580" t="s">
        <v>38</v>
      </c>
      <c r="BB5580" t="s">
        <v>89</v>
      </c>
      <c r="BC5580" t="s">
        <v>90</v>
      </c>
      <c r="BD5580" t="s">
        <v>93</v>
      </c>
      <c r="BE5580" t="s">
        <v>46</v>
      </c>
      <c r="BF5580" t="s">
        <v>48</v>
      </c>
      <c r="BG5580">
        <v>19019</v>
      </c>
      <c r="BH5580">
        <v>69038.97</v>
      </c>
      <c r="BI5580">
        <v>84917.933100000009</v>
      </c>
      <c r="BJ5580">
        <v>15878.963100000008</v>
      </c>
    </row>
    <row r="5581" spans="11:62" x14ac:dyDescent="0.15">
      <c r="K5581">
        <v>2019</v>
      </c>
      <c r="L5581" t="s">
        <v>32</v>
      </c>
      <c r="M5581" t="s">
        <v>89</v>
      </c>
      <c r="N5581" t="s">
        <v>90</v>
      </c>
      <c r="O5581" t="s">
        <v>92</v>
      </c>
      <c r="P5581" t="s">
        <v>56</v>
      </c>
      <c r="Q5581" t="s">
        <v>59</v>
      </c>
      <c r="R5581">
        <v>14422</v>
      </c>
      <c r="S5581">
        <v>31151.520000000004</v>
      </c>
      <c r="T5581">
        <v>39873.945600000006</v>
      </c>
      <c r="U5581">
        <v>8722.4256000000023</v>
      </c>
      <c r="AX5581" t="s">
        <v>32</v>
      </c>
      <c r="AY5581">
        <v>2019</v>
      </c>
      <c r="AZ5581">
        <v>2</v>
      </c>
      <c r="BA5581" t="s">
        <v>38</v>
      </c>
      <c r="BB5581" t="s">
        <v>89</v>
      </c>
      <c r="BC5581" t="s">
        <v>90</v>
      </c>
      <c r="BD5581" t="s">
        <v>93</v>
      </c>
      <c r="BE5581" t="s">
        <v>46</v>
      </c>
      <c r="BF5581" t="s">
        <v>49</v>
      </c>
      <c r="BG5581">
        <v>15133</v>
      </c>
      <c r="BH5581">
        <v>53979.410999999993</v>
      </c>
      <c r="BI5581">
        <v>66934.469639999981</v>
      </c>
      <c r="BJ5581">
        <v>12955.058639999988</v>
      </c>
    </row>
    <row r="5582" spans="11:62" x14ac:dyDescent="0.15">
      <c r="K5582">
        <v>2019</v>
      </c>
      <c r="L5582" t="s">
        <v>32</v>
      </c>
      <c r="M5582" t="s">
        <v>89</v>
      </c>
      <c r="N5582" t="s">
        <v>90</v>
      </c>
      <c r="O5582" t="s">
        <v>93</v>
      </c>
      <c r="P5582" t="s">
        <v>46</v>
      </c>
      <c r="Q5582" t="s">
        <v>47</v>
      </c>
      <c r="R5582">
        <v>13982</v>
      </c>
      <c r="S5582">
        <v>18148.636000000002</v>
      </c>
      <c r="T5582">
        <v>24137.685880000005</v>
      </c>
      <c r="U5582">
        <v>5989.0498800000023</v>
      </c>
      <c r="AX5582" t="s">
        <v>32</v>
      </c>
      <c r="AY5582">
        <v>2019</v>
      </c>
      <c r="AZ5582">
        <v>2</v>
      </c>
      <c r="BA5582" t="s">
        <v>38</v>
      </c>
      <c r="BB5582" t="s">
        <v>89</v>
      </c>
      <c r="BC5582" t="s">
        <v>90</v>
      </c>
      <c r="BD5582" t="s">
        <v>93</v>
      </c>
      <c r="BE5582" t="s">
        <v>46</v>
      </c>
      <c r="BF5582" t="s">
        <v>50</v>
      </c>
      <c r="BG5582">
        <v>6228</v>
      </c>
      <c r="BH5582">
        <v>31389.119999999999</v>
      </c>
      <c r="BI5582">
        <v>41433.638399999996</v>
      </c>
      <c r="BJ5582">
        <v>10044.518399999997</v>
      </c>
    </row>
    <row r="5583" spans="11:62" x14ac:dyDescent="0.15">
      <c r="K5583">
        <v>2019</v>
      </c>
      <c r="L5583" t="s">
        <v>32</v>
      </c>
      <c r="M5583" t="s">
        <v>89</v>
      </c>
      <c r="N5583" t="s">
        <v>90</v>
      </c>
      <c r="O5583" t="s">
        <v>93</v>
      </c>
      <c r="P5583" t="s">
        <v>46</v>
      </c>
      <c r="Q5583" t="s">
        <v>48</v>
      </c>
      <c r="R5583">
        <v>19019</v>
      </c>
      <c r="S5583">
        <v>69038.97</v>
      </c>
      <c r="T5583">
        <v>84917.933100000009</v>
      </c>
      <c r="U5583">
        <v>15878.963100000008</v>
      </c>
      <c r="AX5583" t="s">
        <v>32</v>
      </c>
      <c r="AY5583">
        <v>2019</v>
      </c>
      <c r="AZ5583">
        <v>2</v>
      </c>
      <c r="BA5583" t="s">
        <v>38</v>
      </c>
      <c r="BB5583" t="s">
        <v>89</v>
      </c>
      <c r="BC5583" t="s">
        <v>90</v>
      </c>
      <c r="BD5583" t="s">
        <v>93</v>
      </c>
      <c r="BE5583" t="s">
        <v>51</v>
      </c>
      <c r="BF5583" t="s">
        <v>52</v>
      </c>
      <c r="BG5583">
        <v>8287</v>
      </c>
      <c r="BH5583">
        <v>50757.875</v>
      </c>
      <c r="BI5583">
        <v>65985.237500000003</v>
      </c>
      <c r="BJ5583">
        <v>15227.362500000003</v>
      </c>
    </row>
    <row r="5584" spans="11:62" x14ac:dyDescent="0.15">
      <c r="K5584">
        <v>2019</v>
      </c>
      <c r="L5584" t="s">
        <v>32</v>
      </c>
      <c r="M5584" t="s">
        <v>89</v>
      </c>
      <c r="N5584" t="s">
        <v>90</v>
      </c>
      <c r="O5584" t="s">
        <v>93</v>
      </c>
      <c r="P5584" t="s">
        <v>46</v>
      </c>
      <c r="Q5584" t="s">
        <v>49</v>
      </c>
      <c r="R5584">
        <v>15133</v>
      </c>
      <c r="S5584">
        <v>53979.410999999993</v>
      </c>
      <c r="T5584">
        <v>66934.469639999981</v>
      </c>
      <c r="U5584">
        <v>12955.058639999988</v>
      </c>
      <c r="AX5584" t="s">
        <v>32</v>
      </c>
      <c r="AY5584">
        <v>2019</v>
      </c>
      <c r="AZ5584">
        <v>2</v>
      </c>
      <c r="BA5584" t="s">
        <v>38</v>
      </c>
      <c r="BB5584" t="s">
        <v>89</v>
      </c>
      <c r="BC5584" t="s">
        <v>90</v>
      </c>
      <c r="BD5584" t="s">
        <v>93</v>
      </c>
      <c r="BE5584" t="s">
        <v>51</v>
      </c>
      <c r="BF5584" t="s">
        <v>53</v>
      </c>
      <c r="BG5584">
        <v>7346</v>
      </c>
      <c r="BH5584">
        <v>55447.608</v>
      </c>
      <c r="BI5584">
        <v>74854.270799999998</v>
      </c>
      <c r="BJ5584">
        <v>19406.662799999998</v>
      </c>
    </row>
    <row r="5585" spans="11:62" x14ac:dyDescent="0.15">
      <c r="K5585">
        <v>2019</v>
      </c>
      <c r="L5585" t="s">
        <v>32</v>
      </c>
      <c r="M5585" t="s">
        <v>89</v>
      </c>
      <c r="N5585" t="s">
        <v>90</v>
      </c>
      <c r="O5585" t="s">
        <v>93</v>
      </c>
      <c r="P5585" t="s">
        <v>46</v>
      </c>
      <c r="Q5585" t="s">
        <v>50</v>
      </c>
      <c r="R5585">
        <v>6228</v>
      </c>
      <c r="S5585">
        <v>31389.119999999999</v>
      </c>
      <c r="T5585">
        <v>41433.638399999996</v>
      </c>
      <c r="U5585">
        <v>10044.518399999997</v>
      </c>
      <c r="AX5585" t="s">
        <v>32</v>
      </c>
      <c r="AY5585">
        <v>2019</v>
      </c>
      <c r="AZ5585">
        <v>2</v>
      </c>
      <c r="BA5585" t="s">
        <v>38</v>
      </c>
      <c r="BB5585" t="s">
        <v>89</v>
      </c>
      <c r="BC5585" t="s">
        <v>90</v>
      </c>
      <c r="BD5585" t="s">
        <v>93</v>
      </c>
      <c r="BE5585" t="s">
        <v>51</v>
      </c>
      <c r="BF5585" t="s">
        <v>54</v>
      </c>
      <c r="BG5585">
        <v>16107</v>
      </c>
      <c r="BH5585">
        <v>37368.239999999998</v>
      </c>
      <c r="BI5585">
        <v>54183.947999999997</v>
      </c>
      <c r="BJ5585">
        <v>16815.707999999999</v>
      </c>
    </row>
    <row r="5586" spans="11:62" x14ac:dyDescent="0.15">
      <c r="K5586">
        <v>2019</v>
      </c>
      <c r="L5586" t="s">
        <v>32</v>
      </c>
      <c r="M5586" t="s">
        <v>89</v>
      </c>
      <c r="N5586" t="s">
        <v>90</v>
      </c>
      <c r="O5586" t="s">
        <v>93</v>
      </c>
      <c r="P5586" t="s">
        <v>51</v>
      </c>
      <c r="Q5586" t="s">
        <v>52</v>
      </c>
      <c r="R5586">
        <v>8287</v>
      </c>
      <c r="S5586">
        <v>50757.875</v>
      </c>
      <c r="T5586">
        <v>65985.237500000003</v>
      </c>
      <c r="U5586">
        <v>15227.362500000003</v>
      </c>
      <c r="AX5586" t="s">
        <v>32</v>
      </c>
      <c r="AY5586">
        <v>2019</v>
      </c>
      <c r="AZ5586">
        <v>2</v>
      </c>
      <c r="BA5586" t="s">
        <v>38</v>
      </c>
      <c r="BB5586" t="s">
        <v>89</v>
      </c>
      <c r="BC5586" t="s">
        <v>90</v>
      </c>
      <c r="BD5586" t="s">
        <v>93</v>
      </c>
      <c r="BE5586" t="s">
        <v>51</v>
      </c>
      <c r="BF5586" t="s">
        <v>55</v>
      </c>
      <c r="BG5586">
        <v>7151</v>
      </c>
      <c r="BH5586">
        <v>44622.239999999991</v>
      </c>
      <c r="BI5586">
        <v>62471.135999999984</v>
      </c>
      <c r="BJ5586">
        <v>17848.895999999993</v>
      </c>
    </row>
    <row r="5587" spans="11:62" x14ac:dyDescent="0.15">
      <c r="K5587">
        <v>2019</v>
      </c>
      <c r="L5587" t="s">
        <v>32</v>
      </c>
      <c r="M5587" t="s">
        <v>89</v>
      </c>
      <c r="N5587" t="s">
        <v>90</v>
      </c>
      <c r="O5587" t="s">
        <v>93</v>
      </c>
      <c r="P5587" t="s">
        <v>51</v>
      </c>
      <c r="Q5587" t="s">
        <v>53</v>
      </c>
      <c r="R5587">
        <v>7346</v>
      </c>
      <c r="S5587">
        <v>55447.608</v>
      </c>
      <c r="T5587">
        <v>74854.270799999998</v>
      </c>
      <c r="U5587">
        <v>19406.662799999998</v>
      </c>
      <c r="AX5587" t="s">
        <v>32</v>
      </c>
      <c r="AY5587">
        <v>2019</v>
      </c>
      <c r="AZ5587">
        <v>2</v>
      </c>
      <c r="BA5587" t="s">
        <v>38</v>
      </c>
      <c r="BB5587" t="s">
        <v>89</v>
      </c>
      <c r="BC5587" t="s">
        <v>90</v>
      </c>
      <c r="BD5587" t="s">
        <v>93</v>
      </c>
      <c r="BE5587" t="s">
        <v>56</v>
      </c>
      <c r="BF5587" t="s">
        <v>57</v>
      </c>
      <c r="BG5587">
        <v>5126</v>
      </c>
      <c r="BH5587">
        <v>71328.289999999994</v>
      </c>
      <c r="BI5587">
        <v>100572.88889999999</v>
      </c>
      <c r="BJ5587">
        <v>29244.598899999997</v>
      </c>
    </row>
    <row r="5588" spans="11:62" x14ac:dyDescent="0.15">
      <c r="K5588">
        <v>2019</v>
      </c>
      <c r="L5588" t="s">
        <v>32</v>
      </c>
      <c r="M5588" t="s">
        <v>89</v>
      </c>
      <c r="N5588" t="s">
        <v>90</v>
      </c>
      <c r="O5588" t="s">
        <v>93</v>
      </c>
      <c r="P5588" t="s">
        <v>51</v>
      </c>
      <c r="Q5588" t="s">
        <v>54</v>
      </c>
      <c r="R5588">
        <v>16107</v>
      </c>
      <c r="S5588">
        <v>37368.239999999998</v>
      </c>
      <c r="T5588">
        <v>54183.947999999997</v>
      </c>
      <c r="U5588">
        <v>16815.707999999999</v>
      </c>
      <c r="AX5588" t="s">
        <v>32</v>
      </c>
      <c r="AY5588">
        <v>2019</v>
      </c>
      <c r="AZ5588">
        <v>2</v>
      </c>
      <c r="BA5588" t="s">
        <v>38</v>
      </c>
      <c r="BB5588" t="s">
        <v>89</v>
      </c>
      <c r="BC5588" t="s">
        <v>90</v>
      </c>
      <c r="BD5588" t="s">
        <v>93</v>
      </c>
      <c r="BE5588" t="s">
        <v>56</v>
      </c>
      <c r="BF5588" t="s">
        <v>58</v>
      </c>
      <c r="BG5588">
        <v>6451</v>
      </c>
      <c r="BH5588">
        <v>60794.223999999995</v>
      </c>
      <c r="BI5588">
        <v>85111.9136</v>
      </c>
      <c r="BJ5588">
        <v>24317.689600000005</v>
      </c>
    </row>
    <row r="5589" spans="11:62" x14ac:dyDescent="0.15">
      <c r="K5589">
        <v>2019</v>
      </c>
      <c r="L5589" t="s">
        <v>32</v>
      </c>
      <c r="M5589" t="s">
        <v>89</v>
      </c>
      <c r="N5589" t="s">
        <v>90</v>
      </c>
      <c r="O5589" t="s">
        <v>93</v>
      </c>
      <c r="P5589" t="s">
        <v>51</v>
      </c>
      <c r="Q5589" t="s">
        <v>55</v>
      </c>
      <c r="R5589">
        <v>7151</v>
      </c>
      <c r="S5589">
        <v>44622.239999999991</v>
      </c>
      <c r="T5589">
        <v>62471.135999999984</v>
      </c>
      <c r="U5589">
        <v>17848.895999999993</v>
      </c>
      <c r="AX5589" t="s">
        <v>32</v>
      </c>
      <c r="AY5589">
        <v>2019</v>
      </c>
      <c r="AZ5589">
        <v>2</v>
      </c>
      <c r="BA5589" t="s">
        <v>38</v>
      </c>
      <c r="BB5589" t="s">
        <v>89</v>
      </c>
      <c r="BC5589" t="s">
        <v>90</v>
      </c>
      <c r="BD5589" t="s">
        <v>93</v>
      </c>
      <c r="BE5589" t="s">
        <v>56</v>
      </c>
      <c r="BF5589" t="s">
        <v>59</v>
      </c>
      <c r="BG5589">
        <v>8935</v>
      </c>
      <c r="BH5589">
        <v>20747.07</v>
      </c>
      <c r="BI5589">
        <v>25933.837500000001</v>
      </c>
      <c r="BJ5589">
        <v>5186.7675000000017</v>
      </c>
    </row>
    <row r="5590" spans="11:62" x14ac:dyDescent="0.15">
      <c r="K5590">
        <v>2019</v>
      </c>
      <c r="L5590" t="s">
        <v>32</v>
      </c>
      <c r="M5590" t="s">
        <v>89</v>
      </c>
      <c r="N5590" t="s">
        <v>90</v>
      </c>
      <c r="O5590" t="s">
        <v>93</v>
      </c>
      <c r="P5590" t="s">
        <v>56</v>
      </c>
      <c r="Q5590" t="s">
        <v>57</v>
      </c>
      <c r="R5590">
        <v>5126</v>
      </c>
      <c r="S5590">
        <v>71328.289999999994</v>
      </c>
      <c r="T5590">
        <v>100572.88889999999</v>
      </c>
      <c r="U5590">
        <v>29244.598899999997</v>
      </c>
      <c r="AX5590" t="s">
        <v>32</v>
      </c>
      <c r="AY5590">
        <v>2019</v>
      </c>
      <c r="AZ5590">
        <v>2</v>
      </c>
      <c r="BA5590" t="s">
        <v>38</v>
      </c>
      <c r="BB5590" t="s">
        <v>89</v>
      </c>
      <c r="BC5590" t="s">
        <v>90</v>
      </c>
      <c r="BD5590" t="s">
        <v>94</v>
      </c>
      <c r="BE5590" t="s">
        <v>46</v>
      </c>
      <c r="BF5590" t="s">
        <v>47</v>
      </c>
      <c r="BG5590">
        <v>17308</v>
      </c>
      <c r="BH5590">
        <v>22085.008000000002</v>
      </c>
      <c r="BI5590">
        <v>28489.660320000003</v>
      </c>
      <c r="BJ5590">
        <v>6404.6523200000011</v>
      </c>
    </row>
    <row r="5591" spans="11:62" x14ac:dyDescent="0.15">
      <c r="K5591">
        <v>2019</v>
      </c>
      <c r="L5591" t="s">
        <v>32</v>
      </c>
      <c r="M5591" t="s">
        <v>89</v>
      </c>
      <c r="N5591" t="s">
        <v>90</v>
      </c>
      <c r="O5591" t="s">
        <v>93</v>
      </c>
      <c r="P5591" t="s">
        <v>56</v>
      </c>
      <c r="Q5591" t="s">
        <v>58</v>
      </c>
      <c r="R5591">
        <v>6451</v>
      </c>
      <c r="S5591">
        <v>60794.223999999995</v>
      </c>
      <c r="T5591">
        <v>85111.9136</v>
      </c>
      <c r="U5591">
        <v>24317.689600000005</v>
      </c>
      <c r="AX5591" t="s">
        <v>32</v>
      </c>
      <c r="AY5591">
        <v>2019</v>
      </c>
      <c r="AZ5591">
        <v>2</v>
      </c>
      <c r="BA5591" t="s">
        <v>38</v>
      </c>
      <c r="BB5591" t="s">
        <v>89</v>
      </c>
      <c r="BC5591" t="s">
        <v>90</v>
      </c>
      <c r="BD5591" t="s">
        <v>94</v>
      </c>
      <c r="BE5591" t="s">
        <v>46</v>
      </c>
      <c r="BF5591" t="s">
        <v>48</v>
      </c>
      <c r="BG5591">
        <v>18505</v>
      </c>
      <c r="BH5591">
        <v>73279.8</v>
      </c>
      <c r="BI5591">
        <v>106988.508</v>
      </c>
      <c r="BJ5591">
        <v>33708.707999999999</v>
      </c>
    </row>
    <row r="5592" spans="11:62" x14ac:dyDescent="0.15">
      <c r="K5592">
        <v>2019</v>
      </c>
      <c r="L5592" t="s">
        <v>32</v>
      </c>
      <c r="M5592" t="s">
        <v>89</v>
      </c>
      <c r="N5592" t="s">
        <v>90</v>
      </c>
      <c r="O5592" t="s">
        <v>93</v>
      </c>
      <c r="P5592" t="s">
        <v>56</v>
      </c>
      <c r="Q5592" t="s">
        <v>59</v>
      </c>
      <c r="R5592">
        <v>8935</v>
      </c>
      <c r="S5592">
        <v>20747.07</v>
      </c>
      <c r="T5592">
        <v>25933.837500000001</v>
      </c>
      <c r="U5592">
        <v>5186.7675000000017</v>
      </c>
      <c r="AX5592" t="s">
        <v>32</v>
      </c>
      <c r="AY5592">
        <v>2019</v>
      </c>
      <c r="AZ5592">
        <v>2</v>
      </c>
      <c r="BA5592" t="s">
        <v>38</v>
      </c>
      <c r="BB5592" t="s">
        <v>89</v>
      </c>
      <c r="BC5592" t="s">
        <v>90</v>
      </c>
      <c r="BD5592" t="s">
        <v>94</v>
      </c>
      <c r="BE5592" t="s">
        <v>46</v>
      </c>
      <c r="BF5592" t="s">
        <v>49</v>
      </c>
      <c r="BG5592">
        <v>19737</v>
      </c>
      <c r="BH5592">
        <v>64678.148999999998</v>
      </c>
      <c r="BI5592">
        <v>97017.223499999993</v>
      </c>
      <c r="BJ5592">
        <v>32339.074499999995</v>
      </c>
    </row>
    <row r="5593" spans="11:62" x14ac:dyDescent="0.15">
      <c r="K5593">
        <v>2019</v>
      </c>
      <c r="L5593" t="s">
        <v>32</v>
      </c>
      <c r="M5593" t="s">
        <v>89</v>
      </c>
      <c r="N5593" t="s">
        <v>90</v>
      </c>
      <c r="O5593" t="s">
        <v>94</v>
      </c>
      <c r="P5593" t="s">
        <v>46</v>
      </c>
      <c r="Q5593" t="s">
        <v>47</v>
      </c>
      <c r="R5593">
        <v>17308</v>
      </c>
      <c r="S5593">
        <v>22085.008000000002</v>
      </c>
      <c r="T5593">
        <v>28489.660320000003</v>
      </c>
      <c r="U5593">
        <v>6404.6523200000011</v>
      </c>
      <c r="AX5593" t="s">
        <v>32</v>
      </c>
      <c r="AY5593">
        <v>2019</v>
      </c>
      <c r="AZ5593">
        <v>2</v>
      </c>
      <c r="BA5593" t="s">
        <v>38</v>
      </c>
      <c r="BB5593" t="s">
        <v>89</v>
      </c>
      <c r="BC5593" t="s">
        <v>90</v>
      </c>
      <c r="BD5593" t="s">
        <v>94</v>
      </c>
      <c r="BE5593" t="s">
        <v>46</v>
      </c>
      <c r="BF5593" t="s">
        <v>50</v>
      </c>
      <c r="BG5593">
        <v>6463</v>
      </c>
      <c r="BH5593">
        <v>35191.035000000003</v>
      </c>
      <c r="BI5593">
        <v>43988.793749999997</v>
      </c>
      <c r="BJ5593">
        <v>8797.7587499999936</v>
      </c>
    </row>
    <row r="5594" spans="11:62" x14ac:dyDescent="0.15">
      <c r="K5594">
        <v>2019</v>
      </c>
      <c r="L5594" t="s">
        <v>32</v>
      </c>
      <c r="M5594" t="s">
        <v>89</v>
      </c>
      <c r="N5594" t="s">
        <v>90</v>
      </c>
      <c r="O5594" t="s">
        <v>94</v>
      </c>
      <c r="P5594" t="s">
        <v>46</v>
      </c>
      <c r="Q5594" t="s">
        <v>48</v>
      </c>
      <c r="R5594">
        <v>18505</v>
      </c>
      <c r="S5594">
        <v>73279.8</v>
      </c>
      <c r="T5594">
        <v>106988.508</v>
      </c>
      <c r="U5594">
        <v>33708.707999999999</v>
      </c>
      <c r="AX5594" t="s">
        <v>32</v>
      </c>
      <c r="AY5594">
        <v>2019</v>
      </c>
      <c r="AZ5594">
        <v>2</v>
      </c>
      <c r="BA5594" t="s">
        <v>38</v>
      </c>
      <c r="BB5594" t="s">
        <v>89</v>
      </c>
      <c r="BC5594" t="s">
        <v>90</v>
      </c>
      <c r="BD5594" t="s">
        <v>94</v>
      </c>
      <c r="BE5594" t="s">
        <v>51</v>
      </c>
      <c r="BF5594" t="s">
        <v>52</v>
      </c>
      <c r="BG5594">
        <v>13476</v>
      </c>
      <c r="BH5594">
        <v>77918.232000000018</v>
      </c>
      <c r="BI5594">
        <v>98956.154640000022</v>
      </c>
      <c r="BJ5594">
        <v>21037.922640000004</v>
      </c>
    </row>
    <row r="5595" spans="11:62" x14ac:dyDescent="0.15">
      <c r="K5595">
        <v>2019</v>
      </c>
      <c r="L5595" t="s">
        <v>32</v>
      </c>
      <c r="M5595" t="s">
        <v>89</v>
      </c>
      <c r="N5595" t="s">
        <v>90</v>
      </c>
      <c r="O5595" t="s">
        <v>94</v>
      </c>
      <c r="P5595" t="s">
        <v>46</v>
      </c>
      <c r="Q5595" t="s">
        <v>49</v>
      </c>
      <c r="R5595">
        <v>19737</v>
      </c>
      <c r="S5595">
        <v>64678.148999999998</v>
      </c>
      <c r="T5595">
        <v>97017.223499999993</v>
      </c>
      <c r="U5595">
        <v>32339.074499999995</v>
      </c>
      <c r="AX5595" t="s">
        <v>32</v>
      </c>
      <c r="AY5595">
        <v>2019</v>
      </c>
      <c r="AZ5595">
        <v>2</v>
      </c>
      <c r="BA5595" t="s">
        <v>38</v>
      </c>
      <c r="BB5595" t="s">
        <v>89</v>
      </c>
      <c r="BC5595" t="s">
        <v>90</v>
      </c>
      <c r="BD5595" t="s">
        <v>94</v>
      </c>
      <c r="BE5595" t="s">
        <v>51</v>
      </c>
      <c r="BF5595" t="s">
        <v>53</v>
      </c>
      <c r="BG5595">
        <v>19216</v>
      </c>
      <c r="BH5595">
        <v>162029.31200000001</v>
      </c>
      <c r="BI5595">
        <v>202536.64</v>
      </c>
      <c r="BJ5595">
        <v>40507.328000000009</v>
      </c>
    </row>
    <row r="5596" spans="11:62" x14ac:dyDescent="0.15">
      <c r="K5596">
        <v>2019</v>
      </c>
      <c r="L5596" t="s">
        <v>32</v>
      </c>
      <c r="M5596" t="s">
        <v>89</v>
      </c>
      <c r="N5596" t="s">
        <v>90</v>
      </c>
      <c r="O5596" t="s">
        <v>94</v>
      </c>
      <c r="P5596" t="s">
        <v>46</v>
      </c>
      <c r="Q5596" t="s">
        <v>50</v>
      </c>
      <c r="R5596">
        <v>6463</v>
      </c>
      <c r="S5596">
        <v>35191.035000000003</v>
      </c>
      <c r="T5596">
        <v>43988.793749999997</v>
      </c>
      <c r="U5596">
        <v>8797.7587499999936</v>
      </c>
      <c r="AX5596" t="s">
        <v>32</v>
      </c>
      <c r="AY5596">
        <v>2019</v>
      </c>
      <c r="AZ5596">
        <v>2</v>
      </c>
      <c r="BA5596" t="s">
        <v>38</v>
      </c>
      <c r="BB5596" t="s">
        <v>89</v>
      </c>
      <c r="BC5596" t="s">
        <v>90</v>
      </c>
      <c r="BD5596" t="s">
        <v>94</v>
      </c>
      <c r="BE5596" t="s">
        <v>51</v>
      </c>
      <c r="BF5596" t="s">
        <v>54</v>
      </c>
      <c r="BG5596">
        <v>14523</v>
      </c>
      <c r="BH5596">
        <v>34855.199999999997</v>
      </c>
      <c r="BI5596">
        <v>43220.447999999997</v>
      </c>
      <c r="BJ5596">
        <v>8365.2479999999996</v>
      </c>
    </row>
    <row r="5597" spans="11:62" x14ac:dyDescent="0.15">
      <c r="K5597">
        <v>2019</v>
      </c>
      <c r="L5597" t="s">
        <v>32</v>
      </c>
      <c r="M5597" t="s">
        <v>89</v>
      </c>
      <c r="N5597" t="s">
        <v>90</v>
      </c>
      <c r="O5597" t="s">
        <v>94</v>
      </c>
      <c r="P5597" t="s">
        <v>51</v>
      </c>
      <c r="Q5597" t="s">
        <v>52</v>
      </c>
      <c r="R5597">
        <v>13476</v>
      </c>
      <c r="S5597">
        <v>77918.232000000018</v>
      </c>
      <c r="T5597">
        <v>98956.154640000022</v>
      </c>
      <c r="U5597">
        <v>21037.922640000004</v>
      </c>
      <c r="AX5597" t="s">
        <v>32</v>
      </c>
      <c r="AY5597">
        <v>2019</v>
      </c>
      <c r="AZ5597">
        <v>2</v>
      </c>
      <c r="BA5597" t="s">
        <v>38</v>
      </c>
      <c r="BB5597" t="s">
        <v>89</v>
      </c>
      <c r="BC5597" t="s">
        <v>90</v>
      </c>
      <c r="BD5597" t="s">
        <v>94</v>
      </c>
      <c r="BE5597" t="s">
        <v>51</v>
      </c>
      <c r="BF5597" t="s">
        <v>55</v>
      </c>
      <c r="BG5597">
        <v>7421</v>
      </c>
      <c r="BH5597">
        <v>45950.831999999995</v>
      </c>
      <c r="BI5597">
        <v>67088.214719999989</v>
      </c>
      <c r="BJ5597">
        <v>21137.382719999994</v>
      </c>
    </row>
    <row r="5598" spans="11:62" x14ac:dyDescent="0.15">
      <c r="K5598">
        <v>2019</v>
      </c>
      <c r="L5598" t="s">
        <v>32</v>
      </c>
      <c r="M5598" t="s">
        <v>89</v>
      </c>
      <c r="N5598" t="s">
        <v>90</v>
      </c>
      <c r="O5598" t="s">
        <v>94</v>
      </c>
      <c r="P5598" t="s">
        <v>51</v>
      </c>
      <c r="Q5598" t="s">
        <v>53</v>
      </c>
      <c r="R5598">
        <v>19216</v>
      </c>
      <c r="S5598">
        <v>162029.31200000001</v>
      </c>
      <c r="T5598">
        <v>202536.64</v>
      </c>
      <c r="U5598">
        <v>40507.328000000009</v>
      </c>
      <c r="AX5598" t="s">
        <v>32</v>
      </c>
      <c r="AY5598">
        <v>2019</v>
      </c>
      <c r="AZ5598">
        <v>2</v>
      </c>
      <c r="BA5598" t="s">
        <v>38</v>
      </c>
      <c r="BB5598" t="s">
        <v>89</v>
      </c>
      <c r="BC5598" t="s">
        <v>90</v>
      </c>
      <c r="BD5598" t="s">
        <v>94</v>
      </c>
      <c r="BE5598" t="s">
        <v>56</v>
      </c>
      <c r="BF5598" t="s">
        <v>57</v>
      </c>
      <c r="BG5598">
        <v>10935</v>
      </c>
      <c r="BH5598">
        <v>150837.39000000001</v>
      </c>
      <c r="BI5598">
        <v>221730.96330000003</v>
      </c>
      <c r="BJ5598">
        <v>70893.573300000018</v>
      </c>
    </row>
    <row r="5599" spans="11:62" x14ac:dyDescent="0.15">
      <c r="K5599">
        <v>2019</v>
      </c>
      <c r="L5599" t="s">
        <v>32</v>
      </c>
      <c r="M5599" t="s">
        <v>89</v>
      </c>
      <c r="N5599" t="s">
        <v>90</v>
      </c>
      <c r="O5599" t="s">
        <v>94</v>
      </c>
      <c r="P5599" t="s">
        <v>51</v>
      </c>
      <c r="Q5599" t="s">
        <v>54</v>
      </c>
      <c r="R5599">
        <v>14523</v>
      </c>
      <c r="S5599">
        <v>34855.199999999997</v>
      </c>
      <c r="T5599">
        <v>43220.447999999997</v>
      </c>
      <c r="U5599">
        <v>8365.2479999999996</v>
      </c>
      <c r="AX5599" t="s">
        <v>32</v>
      </c>
      <c r="AY5599">
        <v>2019</v>
      </c>
      <c r="AZ5599">
        <v>2</v>
      </c>
      <c r="BA5599" t="s">
        <v>38</v>
      </c>
      <c r="BB5599" t="s">
        <v>89</v>
      </c>
      <c r="BC5599" t="s">
        <v>90</v>
      </c>
      <c r="BD5599" t="s">
        <v>94</v>
      </c>
      <c r="BE5599" t="s">
        <v>56</v>
      </c>
      <c r="BF5599" t="s">
        <v>58</v>
      </c>
      <c r="BG5599">
        <v>14622</v>
      </c>
      <c r="BH5599">
        <v>130018.82400000001</v>
      </c>
      <c r="BI5599">
        <v>156022.5888</v>
      </c>
      <c r="BJ5599">
        <v>26003.76479999999</v>
      </c>
    </row>
    <row r="5600" spans="11:62" x14ac:dyDescent="0.15">
      <c r="K5600">
        <v>2019</v>
      </c>
      <c r="L5600" t="s">
        <v>32</v>
      </c>
      <c r="M5600" t="s">
        <v>89</v>
      </c>
      <c r="N5600" t="s">
        <v>90</v>
      </c>
      <c r="O5600" t="s">
        <v>94</v>
      </c>
      <c r="P5600" t="s">
        <v>51</v>
      </c>
      <c r="Q5600" t="s">
        <v>55</v>
      </c>
      <c r="R5600">
        <v>7421</v>
      </c>
      <c r="S5600">
        <v>45950.831999999995</v>
      </c>
      <c r="T5600">
        <v>67088.214719999989</v>
      </c>
      <c r="U5600">
        <v>21137.382719999994</v>
      </c>
      <c r="AX5600" t="s">
        <v>32</v>
      </c>
      <c r="AY5600">
        <v>2019</v>
      </c>
      <c r="AZ5600">
        <v>2</v>
      </c>
      <c r="BA5600" t="s">
        <v>38</v>
      </c>
      <c r="BB5600" t="s">
        <v>89</v>
      </c>
      <c r="BC5600" t="s">
        <v>90</v>
      </c>
      <c r="BD5600" t="s">
        <v>94</v>
      </c>
      <c r="BE5600" t="s">
        <v>56</v>
      </c>
      <c r="BF5600" t="s">
        <v>59</v>
      </c>
      <c r="BG5600">
        <v>8108</v>
      </c>
      <c r="BH5600">
        <v>17513.28</v>
      </c>
      <c r="BI5600">
        <v>25569.388800000001</v>
      </c>
      <c r="BJ5600">
        <v>8056.1088000000018</v>
      </c>
    </row>
    <row r="5601" spans="11:62" x14ac:dyDescent="0.15">
      <c r="K5601">
        <v>2019</v>
      </c>
      <c r="L5601" t="s">
        <v>32</v>
      </c>
      <c r="M5601" t="s">
        <v>89</v>
      </c>
      <c r="N5601" t="s">
        <v>90</v>
      </c>
      <c r="O5601" t="s">
        <v>94</v>
      </c>
      <c r="P5601" t="s">
        <v>56</v>
      </c>
      <c r="Q5601" t="s">
        <v>57</v>
      </c>
      <c r="R5601">
        <v>10935</v>
      </c>
      <c r="S5601">
        <v>150837.39000000001</v>
      </c>
      <c r="T5601">
        <v>221730.96330000003</v>
      </c>
      <c r="U5601">
        <v>70893.573300000018</v>
      </c>
      <c r="AX5601" t="s">
        <v>32</v>
      </c>
      <c r="AY5601">
        <v>2019</v>
      </c>
      <c r="AZ5601">
        <v>2</v>
      </c>
      <c r="BA5601" t="s">
        <v>38</v>
      </c>
      <c r="BB5601" t="s">
        <v>95</v>
      </c>
      <c r="BC5601" t="s">
        <v>96</v>
      </c>
      <c r="BD5601" t="s">
        <v>96</v>
      </c>
      <c r="BE5601" t="s">
        <v>46</v>
      </c>
      <c r="BF5601" t="s">
        <v>47</v>
      </c>
      <c r="BG5601">
        <v>80980</v>
      </c>
      <c r="BH5601">
        <v>104221.26</v>
      </c>
      <c r="BI5601">
        <v>142783.1262</v>
      </c>
      <c r="BJ5601">
        <v>38561.866200000004</v>
      </c>
    </row>
    <row r="5602" spans="11:62" x14ac:dyDescent="0.15">
      <c r="K5602">
        <v>2019</v>
      </c>
      <c r="L5602" t="s">
        <v>32</v>
      </c>
      <c r="M5602" t="s">
        <v>89</v>
      </c>
      <c r="N5602" t="s">
        <v>90</v>
      </c>
      <c r="O5602" t="s">
        <v>94</v>
      </c>
      <c r="P5602" t="s">
        <v>56</v>
      </c>
      <c r="Q5602" t="s">
        <v>58</v>
      </c>
      <c r="R5602">
        <v>14622</v>
      </c>
      <c r="S5602">
        <v>130018.82400000001</v>
      </c>
      <c r="T5602">
        <v>156022.5888</v>
      </c>
      <c r="U5602">
        <v>26003.76479999999</v>
      </c>
      <c r="AX5602" t="s">
        <v>32</v>
      </c>
      <c r="AY5602">
        <v>2019</v>
      </c>
      <c r="AZ5602">
        <v>2</v>
      </c>
      <c r="BA5602" t="s">
        <v>38</v>
      </c>
      <c r="BB5602" t="s">
        <v>95</v>
      </c>
      <c r="BC5602" t="s">
        <v>96</v>
      </c>
      <c r="BD5602" t="s">
        <v>96</v>
      </c>
      <c r="BE5602" t="s">
        <v>46</v>
      </c>
      <c r="BF5602" t="s">
        <v>48</v>
      </c>
      <c r="BG5602">
        <v>31630</v>
      </c>
      <c r="BH5602">
        <v>121079.64</v>
      </c>
      <c r="BI5602">
        <v>152560.34640000001</v>
      </c>
      <c r="BJ5602">
        <v>31480.70640000001</v>
      </c>
    </row>
    <row r="5603" spans="11:62" x14ac:dyDescent="0.15">
      <c r="K5603">
        <v>2019</v>
      </c>
      <c r="L5603" t="s">
        <v>32</v>
      </c>
      <c r="M5603" t="s">
        <v>89</v>
      </c>
      <c r="N5603" t="s">
        <v>90</v>
      </c>
      <c r="O5603" t="s">
        <v>94</v>
      </c>
      <c r="P5603" t="s">
        <v>56</v>
      </c>
      <c r="Q5603" t="s">
        <v>59</v>
      </c>
      <c r="R5603">
        <v>8108</v>
      </c>
      <c r="S5603">
        <v>17513.28</v>
      </c>
      <c r="T5603">
        <v>25569.388800000001</v>
      </c>
      <c r="U5603">
        <v>8056.1088000000018</v>
      </c>
      <c r="AX5603" t="s">
        <v>32</v>
      </c>
      <c r="AY5603">
        <v>2019</v>
      </c>
      <c r="AZ5603">
        <v>2</v>
      </c>
      <c r="BA5603" t="s">
        <v>38</v>
      </c>
      <c r="BB5603" t="s">
        <v>95</v>
      </c>
      <c r="BC5603" t="s">
        <v>96</v>
      </c>
      <c r="BD5603" t="s">
        <v>96</v>
      </c>
      <c r="BE5603" t="s">
        <v>46</v>
      </c>
      <c r="BF5603" t="s">
        <v>49</v>
      </c>
      <c r="BG5603">
        <v>67000</v>
      </c>
      <c r="BH5603">
        <v>223445</v>
      </c>
      <c r="BI5603">
        <v>310588.55</v>
      </c>
      <c r="BJ5603">
        <v>87143.549999999988</v>
      </c>
    </row>
    <row r="5604" spans="11:62" x14ac:dyDescent="0.15">
      <c r="K5604">
        <v>2019</v>
      </c>
      <c r="L5604" t="s">
        <v>32</v>
      </c>
      <c r="M5604" t="s">
        <v>95</v>
      </c>
      <c r="N5604" t="s">
        <v>96</v>
      </c>
      <c r="O5604" t="s">
        <v>96</v>
      </c>
      <c r="P5604" t="s">
        <v>46</v>
      </c>
      <c r="Q5604" t="s">
        <v>47</v>
      </c>
      <c r="R5604">
        <v>80980</v>
      </c>
      <c r="S5604">
        <v>104221.26</v>
      </c>
      <c r="T5604">
        <v>142783.1262</v>
      </c>
      <c r="U5604">
        <v>38561.866200000004</v>
      </c>
      <c r="AX5604" t="s">
        <v>32</v>
      </c>
      <c r="AY5604">
        <v>2019</v>
      </c>
      <c r="AZ5604">
        <v>2</v>
      </c>
      <c r="BA5604" t="s">
        <v>38</v>
      </c>
      <c r="BB5604" t="s">
        <v>95</v>
      </c>
      <c r="BC5604" t="s">
        <v>96</v>
      </c>
      <c r="BD5604" t="s">
        <v>96</v>
      </c>
      <c r="BE5604" t="s">
        <v>46</v>
      </c>
      <c r="BF5604" t="s">
        <v>50</v>
      </c>
      <c r="BG5604">
        <v>63550</v>
      </c>
      <c r="BH5604">
        <v>354609</v>
      </c>
      <c r="BI5604">
        <v>485814.33</v>
      </c>
      <c r="BJ5604">
        <v>131205.33000000002</v>
      </c>
    </row>
    <row r="5605" spans="11:62" x14ac:dyDescent="0.15">
      <c r="K5605">
        <v>2019</v>
      </c>
      <c r="L5605" t="s">
        <v>32</v>
      </c>
      <c r="M5605" t="s">
        <v>95</v>
      </c>
      <c r="N5605" t="s">
        <v>96</v>
      </c>
      <c r="O5605" t="s">
        <v>96</v>
      </c>
      <c r="P5605" t="s">
        <v>46</v>
      </c>
      <c r="Q5605" t="s">
        <v>48</v>
      </c>
      <c r="R5605">
        <v>31630</v>
      </c>
      <c r="S5605">
        <v>121079.64</v>
      </c>
      <c r="T5605">
        <v>152560.34640000001</v>
      </c>
      <c r="U5605">
        <v>31480.70640000001</v>
      </c>
      <c r="AX5605" t="s">
        <v>32</v>
      </c>
      <c r="AY5605">
        <v>2019</v>
      </c>
      <c r="AZ5605">
        <v>2</v>
      </c>
      <c r="BA5605" t="s">
        <v>38</v>
      </c>
      <c r="BB5605" t="s">
        <v>95</v>
      </c>
      <c r="BC5605" t="s">
        <v>96</v>
      </c>
      <c r="BD5605" t="s">
        <v>96</v>
      </c>
      <c r="BE5605" t="s">
        <v>51</v>
      </c>
      <c r="BF5605" t="s">
        <v>52</v>
      </c>
      <c r="BG5605">
        <v>92000</v>
      </c>
      <c r="BH5605">
        <v>540960.00000000012</v>
      </c>
      <c r="BI5605">
        <v>784392.00000000012</v>
      </c>
      <c r="BJ5605">
        <v>243432</v>
      </c>
    </row>
    <row r="5606" spans="11:62" x14ac:dyDescent="0.15">
      <c r="K5606">
        <v>2019</v>
      </c>
      <c r="L5606" t="s">
        <v>32</v>
      </c>
      <c r="M5606" t="s">
        <v>95</v>
      </c>
      <c r="N5606" t="s">
        <v>96</v>
      </c>
      <c r="O5606" t="s">
        <v>96</v>
      </c>
      <c r="P5606" t="s">
        <v>46</v>
      </c>
      <c r="Q5606" t="s">
        <v>49</v>
      </c>
      <c r="R5606">
        <v>67000</v>
      </c>
      <c r="S5606">
        <v>223445</v>
      </c>
      <c r="T5606">
        <v>310588.55</v>
      </c>
      <c r="U5606">
        <v>87143.549999999988</v>
      </c>
      <c r="AX5606" t="s">
        <v>32</v>
      </c>
      <c r="AY5606">
        <v>2019</v>
      </c>
      <c r="AZ5606">
        <v>2</v>
      </c>
      <c r="BA5606" t="s">
        <v>38</v>
      </c>
      <c r="BB5606" t="s">
        <v>95</v>
      </c>
      <c r="BC5606" t="s">
        <v>96</v>
      </c>
      <c r="BD5606" t="s">
        <v>96</v>
      </c>
      <c r="BE5606" t="s">
        <v>51</v>
      </c>
      <c r="BF5606" t="s">
        <v>53</v>
      </c>
      <c r="BG5606">
        <v>81515</v>
      </c>
      <c r="BH5606">
        <v>631904.28</v>
      </c>
      <c r="BI5606">
        <v>802518.43559999997</v>
      </c>
      <c r="BJ5606">
        <v>170614.15559999994</v>
      </c>
    </row>
    <row r="5607" spans="11:62" x14ac:dyDescent="0.15">
      <c r="K5607">
        <v>2019</v>
      </c>
      <c r="L5607" t="s">
        <v>32</v>
      </c>
      <c r="M5607" t="s">
        <v>95</v>
      </c>
      <c r="N5607" t="s">
        <v>96</v>
      </c>
      <c r="O5607" t="s">
        <v>96</v>
      </c>
      <c r="P5607" t="s">
        <v>46</v>
      </c>
      <c r="Q5607" t="s">
        <v>50</v>
      </c>
      <c r="R5607">
        <v>63550</v>
      </c>
      <c r="S5607">
        <v>354609</v>
      </c>
      <c r="T5607">
        <v>485814.33</v>
      </c>
      <c r="U5607">
        <v>131205.33000000002</v>
      </c>
      <c r="AX5607" t="s">
        <v>32</v>
      </c>
      <c r="AY5607">
        <v>2019</v>
      </c>
      <c r="AZ5607">
        <v>2</v>
      </c>
      <c r="BA5607" t="s">
        <v>38</v>
      </c>
      <c r="BB5607" t="s">
        <v>95</v>
      </c>
      <c r="BC5607" t="s">
        <v>96</v>
      </c>
      <c r="BD5607" t="s">
        <v>96</v>
      </c>
      <c r="BE5607" t="s">
        <v>51</v>
      </c>
      <c r="BF5607" t="s">
        <v>54</v>
      </c>
      <c r="BG5607">
        <v>57615</v>
      </c>
      <c r="BH5607">
        <v>139428.29999999999</v>
      </c>
      <c r="BI5607">
        <v>200776.75199999998</v>
      </c>
      <c r="BJ5607">
        <v>61348.45199999999</v>
      </c>
    </row>
    <row r="5608" spans="11:62" x14ac:dyDescent="0.15">
      <c r="K5608">
        <v>2019</v>
      </c>
      <c r="L5608" t="s">
        <v>32</v>
      </c>
      <c r="M5608" t="s">
        <v>95</v>
      </c>
      <c r="N5608" t="s">
        <v>96</v>
      </c>
      <c r="O5608" t="s">
        <v>96</v>
      </c>
      <c r="P5608" t="s">
        <v>51</v>
      </c>
      <c r="Q5608" t="s">
        <v>52</v>
      </c>
      <c r="R5608">
        <v>92000</v>
      </c>
      <c r="S5608">
        <v>540960.00000000012</v>
      </c>
      <c r="T5608">
        <v>784392.00000000012</v>
      </c>
      <c r="U5608">
        <v>243432</v>
      </c>
      <c r="AX5608" t="s">
        <v>32</v>
      </c>
      <c r="AY5608">
        <v>2019</v>
      </c>
      <c r="AZ5608">
        <v>2</v>
      </c>
      <c r="BA5608" t="s">
        <v>38</v>
      </c>
      <c r="BB5608" t="s">
        <v>95</v>
      </c>
      <c r="BC5608" t="s">
        <v>96</v>
      </c>
      <c r="BD5608" t="s">
        <v>96</v>
      </c>
      <c r="BE5608" t="s">
        <v>51</v>
      </c>
      <c r="BF5608" t="s">
        <v>55</v>
      </c>
      <c r="BG5608">
        <v>63295</v>
      </c>
      <c r="BH5608">
        <v>355464.72</v>
      </c>
      <c r="BI5608">
        <v>426557.66399999999</v>
      </c>
      <c r="BJ5608">
        <v>71092.944000000018</v>
      </c>
    </row>
    <row r="5609" spans="11:62" x14ac:dyDescent="0.15">
      <c r="K5609">
        <v>2019</v>
      </c>
      <c r="L5609" t="s">
        <v>32</v>
      </c>
      <c r="M5609" t="s">
        <v>95</v>
      </c>
      <c r="N5609" t="s">
        <v>96</v>
      </c>
      <c r="O5609" t="s">
        <v>96</v>
      </c>
      <c r="P5609" t="s">
        <v>51</v>
      </c>
      <c r="Q5609" t="s">
        <v>53</v>
      </c>
      <c r="R5609">
        <v>81515</v>
      </c>
      <c r="S5609">
        <v>631904.28</v>
      </c>
      <c r="T5609">
        <v>802518.43559999997</v>
      </c>
      <c r="U5609">
        <v>170614.15559999994</v>
      </c>
      <c r="AX5609" t="s">
        <v>32</v>
      </c>
      <c r="AY5609">
        <v>2019</v>
      </c>
      <c r="AZ5609">
        <v>2</v>
      </c>
      <c r="BA5609" t="s">
        <v>38</v>
      </c>
      <c r="BB5609" t="s">
        <v>95</v>
      </c>
      <c r="BC5609" t="s">
        <v>96</v>
      </c>
      <c r="BD5609" t="s">
        <v>96</v>
      </c>
      <c r="BE5609" t="s">
        <v>56</v>
      </c>
      <c r="BF5609" t="s">
        <v>57</v>
      </c>
      <c r="BG5609">
        <v>33715</v>
      </c>
      <c r="BH5609">
        <v>505859.86</v>
      </c>
      <c r="BI5609">
        <v>738555.39560000005</v>
      </c>
      <c r="BJ5609">
        <v>232695.53560000006</v>
      </c>
    </row>
    <row r="5610" spans="11:62" x14ac:dyDescent="0.15">
      <c r="K5610">
        <v>2019</v>
      </c>
      <c r="L5610" t="s">
        <v>32</v>
      </c>
      <c r="M5610" t="s">
        <v>95</v>
      </c>
      <c r="N5610" t="s">
        <v>96</v>
      </c>
      <c r="O5610" t="s">
        <v>96</v>
      </c>
      <c r="P5610" t="s">
        <v>51</v>
      </c>
      <c r="Q5610" t="s">
        <v>54</v>
      </c>
      <c r="R5610">
        <v>57615</v>
      </c>
      <c r="S5610">
        <v>139428.29999999999</v>
      </c>
      <c r="T5610">
        <v>200776.75199999998</v>
      </c>
      <c r="U5610">
        <v>61348.45199999999</v>
      </c>
      <c r="AX5610" t="s">
        <v>32</v>
      </c>
      <c r="AY5610">
        <v>2019</v>
      </c>
      <c r="AZ5610">
        <v>2</v>
      </c>
      <c r="BA5610" t="s">
        <v>38</v>
      </c>
      <c r="BB5610" t="s">
        <v>95</v>
      </c>
      <c r="BC5610" t="s">
        <v>96</v>
      </c>
      <c r="BD5610" t="s">
        <v>96</v>
      </c>
      <c r="BE5610" t="s">
        <v>56</v>
      </c>
      <c r="BF5610" t="s">
        <v>58</v>
      </c>
      <c r="BG5610">
        <v>44935</v>
      </c>
      <c r="BH5610">
        <v>396146.96</v>
      </c>
      <c r="BI5610">
        <v>495183.7</v>
      </c>
      <c r="BJ5610">
        <v>99036.739999999991</v>
      </c>
    </row>
    <row r="5611" spans="11:62" x14ac:dyDescent="0.15">
      <c r="K5611">
        <v>2019</v>
      </c>
      <c r="L5611" t="s">
        <v>32</v>
      </c>
      <c r="M5611" t="s">
        <v>95</v>
      </c>
      <c r="N5611" t="s">
        <v>96</v>
      </c>
      <c r="O5611" t="s">
        <v>96</v>
      </c>
      <c r="P5611" t="s">
        <v>51</v>
      </c>
      <c r="Q5611" t="s">
        <v>55</v>
      </c>
      <c r="R5611">
        <v>63295</v>
      </c>
      <c r="S5611">
        <v>355464.72</v>
      </c>
      <c r="T5611">
        <v>426557.66399999999</v>
      </c>
      <c r="U5611">
        <v>71092.944000000018</v>
      </c>
      <c r="AX5611" t="s">
        <v>32</v>
      </c>
      <c r="AY5611">
        <v>2019</v>
      </c>
      <c r="AZ5611">
        <v>2</v>
      </c>
      <c r="BA5611" t="s">
        <v>38</v>
      </c>
      <c r="BB5611" t="s">
        <v>95</v>
      </c>
      <c r="BC5611" t="s">
        <v>96</v>
      </c>
      <c r="BD5611" t="s">
        <v>96</v>
      </c>
      <c r="BE5611" t="s">
        <v>56</v>
      </c>
      <c r="BF5611" t="s">
        <v>59</v>
      </c>
      <c r="BG5611">
        <v>30700</v>
      </c>
      <c r="BH5611">
        <v>64101.599999999999</v>
      </c>
      <c r="BI5611">
        <v>91024.271999999997</v>
      </c>
      <c r="BJ5611">
        <v>26922.671999999999</v>
      </c>
    </row>
    <row r="5612" spans="11:62" x14ac:dyDescent="0.15">
      <c r="K5612">
        <v>2019</v>
      </c>
      <c r="L5612" t="s">
        <v>32</v>
      </c>
      <c r="M5612" t="s">
        <v>95</v>
      </c>
      <c r="N5612" t="s">
        <v>96</v>
      </c>
      <c r="O5612" t="s">
        <v>96</v>
      </c>
      <c r="P5612" t="s">
        <v>56</v>
      </c>
      <c r="Q5612" t="s">
        <v>57</v>
      </c>
      <c r="R5612">
        <v>33715</v>
      </c>
      <c r="S5612">
        <v>505859.86</v>
      </c>
      <c r="T5612">
        <v>738555.39560000005</v>
      </c>
      <c r="U5612">
        <v>232695.53560000006</v>
      </c>
      <c r="AX5612" t="s">
        <v>32</v>
      </c>
      <c r="AY5612">
        <v>2019</v>
      </c>
      <c r="AZ5612">
        <v>2</v>
      </c>
      <c r="BA5612" t="s">
        <v>38</v>
      </c>
      <c r="BB5612" t="s">
        <v>97</v>
      </c>
      <c r="BC5612" t="s">
        <v>98</v>
      </c>
      <c r="BD5612" t="s">
        <v>99</v>
      </c>
      <c r="BE5612" t="s">
        <v>46</v>
      </c>
      <c r="BF5612" t="s">
        <v>47</v>
      </c>
      <c r="BG5612">
        <v>13832</v>
      </c>
      <c r="BH5612">
        <v>18410.392000000003</v>
      </c>
      <c r="BI5612">
        <v>27431.484080000002</v>
      </c>
      <c r="BJ5612">
        <v>9021.0920799999985</v>
      </c>
    </row>
    <row r="5613" spans="11:62" x14ac:dyDescent="0.15">
      <c r="K5613">
        <v>2019</v>
      </c>
      <c r="L5613" t="s">
        <v>32</v>
      </c>
      <c r="M5613" t="s">
        <v>95</v>
      </c>
      <c r="N5613" t="s">
        <v>96</v>
      </c>
      <c r="O5613" t="s">
        <v>96</v>
      </c>
      <c r="P5613" t="s">
        <v>56</v>
      </c>
      <c r="Q5613" t="s">
        <v>58</v>
      </c>
      <c r="R5613">
        <v>44935</v>
      </c>
      <c r="S5613">
        <v>396146.96</v>
      </c>
      <c r="T5613">
        <v>495183.7</v>
      </c>
      <c r="U5613">
        <v>99036.739999999991</v>
      </c>
      <c r="AX5613" t="s">
        <v>32</v>
      </c>
      <c r="AY5613">
        <v>2019</v>
      </c>
      <c r="AZ5613">
        <v>2</v>
      </c>
      <c r="BA5613" t="s">
        <v>38</v>
      </c>
      <c r="BB5613" t="s">
        <v>97</v>
      </c>
      <c r="BC5613" t="s">
        <v>98</v>
      </c>
      <c r="BD5613" t="s">
        <v>99</v>
      </c>
      <c r="BE5613" t="s">
        <v>46</v>
      </c>
      <c r="BF5613" t="s">
        <v>48</v>
      </c>
      <c r="BG5613">
        <v>5046</v>
      </c>
      <c r="BH5613">
        <v>21647.34</v>
      </c>
      <c r="BI5613">
        <v>32471.01</v>
      </c>
      <c r="BJ5613">
        <v>10823.669999999998</v>
      </c>
    </row>
    <row r="5614" spans="11:62" x14ac:dyDescent="0.15">
      <c r="K5614">
        <v>2019</v>
      </c>
      <c r="L5614" t="s">
        <v>32</v>
      </c>
      <c r="M5614" t="s">
        <v>95</v>
      </c>
      <c r="N5614" t="s">
        <v>96</v>
      </c>
      <c r="O5614" t="s">
        <v>96</v>
      </c>
      <c r="P5614" t="s">
        <v>56</v>
      </c>
      <c r="Q5614" t="s">
        <v>59</v>
      </c>
      <c r="R5614">
        <v>30700</v>
      </c>
      <c r="S5614">
        <v>64101.599999999999</v>
      </c>
      <c r="T5614">
        <v>91024.271999999997</v>
      </c>
      <c r="U5614">
        <v>26922.671999999999</v>
      </c>
      <c r="AX5614" t="s">
        <v>32</v>
      </c>
      <c r="AY5614">
        <v>2019</v>
      </c>
      <c r="AZ5614">
        <v>2</v>
      </c>
      <c r="BA5614" t="s">
        <v>38</v>
      </c>
      <c r="BB5614" t="s">
        <v>97</v>
      </c>
      <c r="BC5614" t="s">
        <v>98</v>
      </c>
      <c r="BD5614" t="s">
        <v>99</v>
      </c>
      <c r="BE5614" t="s">
        <v>46</v>
      </c>
      <c r="BF5614" t="s">
        <v>49</v>
      </c>
      <c r="BG5614">
        <v>14837</v>
      </c>
      <c r="BH5614">
        <v>52493.305999999997</v>
      </c>
      <c r="BI5614">
        <v>75590.360639999999</v>
      </c>
      <c r="BJ5614">
        <v>23097.054640000002</v>
      </c>
    </row>
    <row r="5615" spans="11:62" x14ac:dyDescent="0.15">
      <c r="K5615">
        <v>2019</v>
      </c>
      <c r="L5615" t="s">
        <v>32</v>
      </c>
      <c r="M5615" t="s">
        <v>97</v>
      </c>
      <c r="N5615" t="s">
        <v>98</v>
      </c>
      <c r="O5615" t="s">
        <v>99</v>
      </c>
      <c r="P5615" t="s">
        <v>46</v>
      </c>
      <c r="Q5615" t="s">
        <v>47</v>
      </c>
      <c r="R5615">
        <v>13832</v>
      </c>
      <c r="S5615">
        <v>18410.392000000003</v>
      </c>
      <c r="T5615">
        <v>27431.484080000002</v>
      </c>
      <c r="U5615">
        <v>9021.0920799999985</v>
      </c>
      <c r="AX5615" t="s">
        <v>32</v>
      </c>
      <c r="AY5615">
        <v>2019</v>
      </c>
      <c r="AZ5615">
        <v>2</v>
      </c>
      <c r="BA5615" t="s">
        <v>38</v>
      </c>
      <c r="BB5615" t="s">
        <v>97</v>
      </c>
      <c r="BC5615" t="s">
        <v>98</v>
      </c>
      <c r="BD5615" t="s">
        <v>99</v>
      </c>
      <c r="BE5615" t="s">
        <v>46</v>
      </c>
      <c r="BF5615" t="s">
        <v>50</v>
      </c>
      <c r="BG5615">
        <v>8358</v>
      </c>
      <c r="BH5615">
        <v>48518.19</v>
      </c>
      <c r="BI5615">
        <v>72292.103100000008</v>
      </c>
      <c r="BJ5615">
        <v>23773.913100000005</v>
      </c>
    </row>
    <row r="5616" spans="11:62" x14ac:dyDescent="0.15">
      <c r="K5616">
        <v>2019</v>
      </c>
      <c r="L5616" t="s">
        <v>32</v>
      </c>
      <c r="M5616" t="s">
        <v>97</v>
      </c>
      <c r="N5616" t="s">
        <v>98</v>
      </c>
      <c r="O5616" t="s">
        <v>99</v>
      </c>
      <c r="P5616" t="s">
        <v>46</v>
      </c>
      <c r="Q5616" t="s">
        <v>48</v>
      </c>
      <c r="R5616">
        <v>5046</v>
      </c>
      <c r="S5616">
        <v>21647.34</v>
      </c>
      <c r="T5616">
        <v>32471.01</v>
      </c>
      <c r="U5616">
        <v>10823.669999999998</v>
      </c>
      <c r="AX5616" t="s">
        <v>32</v>
      </c>
      <c r="AY5616">
        <v>2019</v>
      </c>
      <c r="AZ5616">
        <v>2</v>
      </c>
      <c r="BA5616" t="s">
        <v>38</v>
      </c>
      <c r="BB5616" t="s">
        <v>97</v>
      </c>
      <c r="BC5616" t="s">
        <v>98</v>
      </c>
      <c r="BD5616" t="s">
        <v>99</v>
      </c>
      <c r="BE5616" t="s">
        <v>51</v>
      </c>
      <c r="BF5616" t="s">
        <v>52</v>
      </c>
      <c r="BG5616">
        <v>12969</v>
      </c>
      <c r="BH5616">
        <v>78164.163</v>
      </c>
      <c r="BI5616">
        <v>114901.31960999999</v>
      </c>
      <c r="BJ5616">
        <v>36737.156609999991</v>
      </c>
    </row>
    <row r="5617" spans="11:62" x14ac:dyDescent="0.15">
      <c r="K5617">
        <v>2019</v>
      </c>
      <c r="L5617" t="s">
        <v>32</v>
      </c>
      <c r="M5617" t="s">
        <v>97</v>
      </c>
      <c r="N5617" t="s">
        <v>98</v>
      </c>
      <c r="O5617" t="s">
        <v>99</v>
      </c>
      <c r="P5617" t="s">
        <v>46</v>
      </c>
      <c r="Q5617" t="s">
        <v>49</v>
      </c>
      <c r="R5617">
        <v>14837</v>
      </c>
      <c r="S5617">
        <v>52493.305999999997</v>
      </c>
      <c r="T5617">
        <v>75590.360639999999</v>
      </c>
      <c r="U5617">
        <v>23097.054640000002</v>
      </c>
      <c r="AX5617" t="s">
        <v>32</v>
      </c>
      <c r="AY5617">
        <v>2019</v>
      </c>
      <c r="AZ5617">
        <v>2</v>
      </c>
      <c r="BA5617" t="s">
        <v>38</v>
      </c>
      <c r="BB5617" t="s">
        <v>97</v>
      </c>
      <c r="BC5617" t="s">
        <v>98</v>
      </c>
      <c r="BD5617" t="s">
        <v>99</v>
      </c>
      <c r="BE5617" t="s">
        <v>51</v>
      </c>
      <c r="BF5617" t="s">
        <v>53</v>
      </c>
      <c r="BG5617">
        <v>19897</v>
      </c>
      <c r="BH5617">
        <v>156947.53600000002</v>
      </c>
      <c r="BI5617">
        <v>191475.99392000001</v>
      </c>
      <c r="BJ5617">
        <v>34528.457919999986</v>
      </c>
    </row>
    <row r="5618" spans="11:62" x14ac:dyDescent="0.15">
      <c r="K5618">
        <v>2019</v>
      </c>
      <c r="L5618" t="s">
        <v>32</v>
      </c>
      <c r="M5618" t="s">
        <v>97</v>
      </c>
      <c r="N5618" t="s">
        <v>98</v>
      </c>
      <c r="O5618" t="s">
        <v>99</v>
      </c>
      <c r="P5618" t="s">
        <v>46</v>
      </c>
      <c r="Q5618" t="s">
        <v>50</v>
      </c>
      <c r="R5618">
        <v>8358</v>
      </c>
      <c r="S5618">
        <v>48518.19</v>
      </c>
      <c r="T5618">
        <v>72292.103100000008</v>
      </c>
      <c r="U5618">
        <v>23773.913100000005</v>
      </c>
      <c r="AX5618" t="s">
        <v>32</v>
      </c>
      <c r="AY5618">
        <v>2019</v>
      </c>
      <c r="AZ5618">
        <v>2</v>
      </c>
      <c r="BA5618" t="s">
        <v>38</v>
      </c>
      <c r="BB5618" t="s">
        <v>97</v>
      </c>
      <c r="BC5618" t="s">
        <v>98</v>
      </c>
      <c r="BD5618" t="s">
        <v>99</v>
      </c>
      <c r="BE5618" t="s">
        <v>51</v>
      </c>
      <c r="BF5618" t="s">
        <v>54</v>
      </c>
      <c r="BG5618">
        <v>11073</v>
      </c>
      <c r="BH5618">
        <v>28789.8</v>
      </c>
      <c r="BI5618">
        <v>39154.127999999997</v>
      </c>
      <c r="BJ5618">
        <v>10364.327999999998</v>
      </c>
    </row>
    <row r="5619" spans="11:62" x14ac:dyDescent="0.15">
      <c r="K5619">
        <v>2019</v>
      </c>
      <c r="L5619" t="s">
        <v>32</v>
      </c>
      <c r="M5619" t="s">
        <v>97</v>
      </c>
      <c r="N5619" t="s">
        <v>98</v>
      </c>
      <c r="O5619" t="s">
        <v>99</v>
      </c>
      <c r="P5619" t="s">
        <v>51</v>
      </c>
      <c r="Q5619" t="s">
        <v>52</v>
      </c>
      <c r="R5619">
        <v>12969</v>
      </c>
      <c r="S5619">
        <v>78164.163</v>
      </c>
      <c r="T5619">
        <v>114901.31960999999</v>
      </c>
      <c r="U5619">
        <v>36737.156609999991</v>
      </c>
      <c r="AX5619" t="s">
        <v>32</v>
      </c>
      <c r="AY5619">
        <v>2019</v>
      </c>
      <c r="AZ5619">
        <v>2</v>
      </c>
      <c r="BA5619" t="s">
        <v>38</v>
      </c>
      <c r="BB5619" t="s">
        <v>97</v>
      </c>
      <c r="BC5619" t="s">
        <v>98</v>
      </c>
      <c r="BD5619" t="s">
        <v>99</v>
      </c>
      <c r="BE5619" t="s">
        <v>51</v>
      </c>
      <c r="BF5619" t="s">
        <v>55</v>
      </c>
      <c r="BG5619">
        <v>12232</v>
      </c>
      <c r="BH5619">
        <v>65172.095999999998</v>
      </c>
      <c r="BI5619">
        <v>86027.166720000008</v>
      </c>
      <c r="BJ5619">
        <v>20855.070720000011</v>
      </c>
    </row>
    <row r="5620" spans="11:62" x14ac:dyDescent="0.15">
      <c r="K5620">
        <v>2019</v>
      </c>
      <c r="L5620" t="s">
        <v>32</v>
      </c>
      <c r="M5620" t="s">
        <v>97</v>
      </c>
      <c r="N5620" t="s">
        <v>98</v>
      </c>
      <c r="O5620" t="s">
        <v>99</v>
      </c>
      <c r="P5620" t="s">
        <v>51</v>
      </c>
      <c r="Q5620" t="s">
        <v>53</v>
      </c>
      <c r="R5620">
        <v>19897</v>
      </c>
      <c r="S5620">
        <v>156947.53600000002</v>
      </c>
      <c r="T5620">
        <v>191475.99392000001</v>
      </c>
      <c r="U5620">
        <v>34528.457919999986</v>
      </c>
      <c r="AX5620" t="s">
        <v>32</v>
      </c>
      <c r="AY5620">
        <v>2019</v>
      </c>
      <c r="AZ5620">
        <v>2</v>
      </c>
      <c r="BA5620" t="s">
        <v>38</v>
      </c>
      <c r="BB5620" t="s">
        <v>97</v>
      </c>
      <c r="BC5620" t="s">
        <v>98</v>
      </c>
      <c r="BD5620" t="s">
        <v>99</v>
      </c>
      <c r="BE5620" t="s">
        <v>56</v>
      </c>
      <c r="BF5620" t="s">
        <v>57</v>
      </c>
      <c r="BG5620">
        <v>10473</v>
      </c>
      <c r="BH5620">
        <v>163473.057</v>
      </c>
      <c r="BI5620">
        <v>241940.12436000002</v>
      </c>
      <c r="BJ5620">
        <v>78467.067360000015</v>
      </c>
    </row>
    <row r="5621" spans="11:62" x14ac:dyDescent="0.15">
      <c r="K5621">
        <v>2019</v>
      </c>
      <c r="L5621" t="s">
        <v>32</v>
      </c>
      <c r="M5621" t="s">
        <v>97</v>
      </c>
      <c r="N5621" t="s">
        <v>98</v>
      </c>
      <c r="O5621" t="s">
        <v>99</v>
      </c>
      <c r="P5621" t="s">
        <v>51</v>
      </c>
      <c r="Q5621" t="s">
        <v>54</v>
      </c>
      <c r="R5621">
        <v>11073</v>
      </c>
      <c r="S5621">
        <v>28789.8</v>
      </c>
      <c r="T5621">
        <v>39154.127999999997</v>
      </c>
      <c r="U5621">
        <v>10364.327999999998</v>
      </c>
      <c r="AX5621" t="s">
        <v>32</v>
      </c>
      <c r="AY5621">
        <v>2019</v>
      </c>
      <c r="AZ5621">
        <v>2</v>
      </c>
      <c r="BA5621" t="s">
        <v>38</v>
      </c>
      <c r="BB5621" t="s">
        <v>97</v>
      </c>
      <c r="BC5621" t="s">
        <v>98</v>
      </c>
      <c r="BD5621" t="s">
        <v>99</v>
      </c>
      <c r="BE5621" t="s">
        <v>56</v>
      </c>
      <c r="BF5621" t="s">
        <v>58</v>
      </c>
      <c r="BG5621">
        <v>13349</v>
      </c>
      <c r="BH5621">
        <v>118699.30799999999</v>
      </c>
      <c r="BI5621">
        <v>172113.99660000001</v>
      </c>
      <c r="BJ5621">
        <v>53414.688600000023</v>
      </c>
    </row>
    <row r="5622" spans="11:62" x14ac:dyDescent="0.15">
      <c r="K5622">
        <v>2019</v>
      </c>
      <c r="L5622" t="s">
        <v>32</v>
      </c>
      <c r="M5622" t="s">
        <v>97</v>
      </c>
      <c r="N5622" t="s">
        <v>98</v>
      </c>
      <c r="O5622" t="s">
        <v>99</v>
      </c>
      <c r="P5622" t="s">
        <v>51</v>
      </c>
      <c r="Q5622" t="s">
        <v>55</v>
      </c>
      <c r="R5622">
        <v>12232</v>
      </c>
      <c r="S5622">
        <v>65172.095999999998</v>
      </c>
      <c r="T5622">
        <v>86027.166720000008</v>
      </c>
      <c r="U5622">
        <v>20855.070720000011</v>
      </c>
      <c r="AX5622" t="s">
        <v>32</v>
      </c>
      <c r="AY5622">
        <v>2019</v>
      </c>
      <c r="AZ5622">
        <v>2</v>
      </c>
      <c r="BA5622" t="s">
        <v>38</v>
      </c>
      <c r="BB5622" t="s">
        <v>97</v>
      </c>
      <c r="BC5622" t="s">
        <v>98</v>
      </c>
      <c r="BD5622" t="s">
        <v>99</v>
      </c>
      <c r="BE5622" t="s">
        <v>56</v>
      </c>
      <c r="BF5622" t="s">
        <v>59</v>
      </c>
      <c r="BG5622">
        <v>17615</v>
      </c>
      <c r="BH5622">
        <v>38365.47</v>
      </c>
      <c r="BI5622">
        <v>50258.765700000004</v>
      </c>
      <c r="BJ5622">
        <v>11893.295700000002</v>
      </c>
    </row>
    <row r="5623" spans="11:62" x14ac:dyDescent="0.15">
      <c r="K5623">
        <v>2019</v>
      </c>
      <c r="L5623" t="s">
        <v>32</v>
      </c>
      <c r="M5623" t="s">
        <v>97</v>
      </c>
      <c r="N5623" t="s">
        <v>98</v>
      </c>
      <c r="O5623" t="s">
        <v>99</v>
      </c>
      <c r="P5623" t="s">
        <v>56</v>
      </c>
      <c r="Q5623" t="s">
        <v>57</v>
      </c>
      <c r="R5623">
        <v>10473</v>
      </c>
      <c r="S5623">
        <v>163473.057</v>
      </c>
      <c r="T5623">
        <v>241940.12436000002</v>
      </c>
      <c r="U5623">
        <v>78467.067360000015</v>
      </c>
      <c r="AX5623" t="s">
        <v>32</v>
      </c>
      <c r="AY5623">
        <v>2019</v>
      </c>
      <c r="AZ5623">
        <v>2</v>
      </c>
      <c r="BA5623" t="s">
        <v>38</v>
      </c>
      <c r="BB5623" t="s">
        <v>97</v>
      </c>
      <c r="BC5623" t="s">
        <v>98</v>
      </c>
      <c r="BD5623" t="s">
        <v>100</v>
      </c>
      <c r="BE5623" t="s">
        <v>46</v>
      </c>
      <c r="BF5623" t="s">
        <v>47</v>
      </c>
      <c r="BG5623">
        <v>15666</v>
      </c>
      <c r="BH5623">
        <v>19472.838000000003</v>
      </c>
      <c r="BI5623">
        <v>26288.331300000005</v>
      </c>
      <c r="BJ5623">
        <v>6815.4933000000019</v>
      </c>
    </row>
    <row r="5624" spans="11:62" x14ac:dyDescent="0.15">
      <c r="K5624">
        <v>2019</v>
      </c>
      <c r="L5624" t="s">
        <v>32</v>
      </c>
      <c r="M5624" t="s">
        <v>97</v>
      </c>
      <c r="N5624" t="s">
        <v>98</v>
      </c>
      <c r="O5624" t="s">
        <v>99</v>
      </c>
      <c r="P5624" t="s">
        <v>56</v>
      </c>
      <c r="Q5624" t="s">
        <v>58</v>
      </c>
      <c r="R5624">
        <v>13349</v>
      </c>
      <c r="S5624">
        <v>118699.30799999999</v>
      </c>
      <c r="T5624">
        <v>172113.99660000001</v>
      </c>
      <c r="U5624">
        <v>53414.688600000023</v>
      </c>
      <c r="AX5624" t="s">
        <v>32</v>
      </c>
      <c r="AY5624">
        <v>2019</v>
      </c>
      <c r="AZ5624">
        <v>2</v>
      </c>
      <c r="BA5624" t="s">
        <v>38</v>
      </c>
      <c r="BB5624" t="s">
        <v>97</v>
      </c>
      <c r="BC5624" t="s">
        <v>98</v>
      </c>
      <c r="BD5624" t="s">
        <v>100</v>
      </c>
      <c r="BE5624" t="s">
        <v>46</v>
      </c>
      <c r="BF5624" t="s">
        <v>48</v>
      </c>
      <c r="BG5624">
        <v>10825</v>
      </c>
      <c r="BH5624">
        <v>40723.65</v>
      </c>
      <c r="BI5624">
        <v>49682.852999999996</v>
      </c>
      <c r="BJ5624">
        <v>8959.2029999999941</v>
      </c>
    </row>
    <row r="5625" spans="11:62" x14ac:dyDescent="0.15">
      <c r="K5625">
        <v>2019</v>
      </c>
      <c r="L5625" t="s">
        <v>32</v>
      </c>
      <c r="M5625" t="s">
        <v>97</v>
      </c>
      <c r="N5625" t="s">
        <v>98</v>
      </c>
      <c r="O5625" t="s">
        <v>99</v>
      </c>
      <c r="P5625" t="s">
        <v>56</v>
      </c>
      <c r="Q5625" t="s">
        <v>59</v>
      </c>
      <c r="R5625">
        <v>17615</v>
      </c>
      <c r="S5625">
        <v>38365.47</v>
      </c>
      <c r="T5625">
        <v>50258.765700000004</v>
      </c>
      <c r="U5625">
        <v>11893.295700000002</v>
      </c>
      <c r="AX5625" t="s">
        <v>32</v>
      </c>
      <c r="AY5625">
        <v>2019</v>
      </c>
      <c r="AZ5625">
        <v>2</v>
      </c>
      <c r="BA5625" t="s">
        <v>38</v>
      </c>
      <c r="BB5625" t="s">
        <v>97</v>
      </c>
      <c r="BC5625" t="s">
        <v>98</v>
      </c>
      <c r="BD5625" t="s">
        <v>100</v>
      </c>
      <c r="BE5625" t="s">
        <v>46</v>
      </c>
      <c r="BF5625" t="s">
        <v>49</v>
      </c>
      <c r="BG5625">
        <v>5179</v>
      </c>
      <c r="BH5625">
        <v>19074.256999999998</v>
      </c>
      <c r="BI5625">
        <v>23079.850969999996</v>
      </c>
      <c r="BJ5625">
        <v>4005.5939699999981</v>
      </c>
    </row>
    <row r="5626" spans="11:62" x14ac:dyDescent="0.15">
      <c r="K5626">
        <v>2019</v>
      </c>
      <c r="L5626" t="s">
        <v>32</v>
      </c>
      <c r="M5626" t="s">
        <v>97</v>
      </c>
      <c r="N5626" t="s">
        <v>98</v>
      </c>
      <c r="O5626" t="s">
        <v>100</v>
      </c>
      <c r="P5626" t="s">
        <v>46</v>
      </c>
      <c r="Q5626" t="s">
        <v>47</v>
      </c>
      <c r="R5626">
        <v>15666</v>
      </c>
      <c r="S5626">
        <v>19472.838000000003</v>
      </c>
      <c r="T5626">
        <v>26288.331300000005</v>
      </c>
      <c r="U5626">
        <v>6815.4933000000019</v>
      </c>
      <c r="AX5626" t="s">
        <v>32</v>
      </c>
      <c r="AY5626">
        <v>2019</v>
      </c>
      <c r="AZ5626">
        <v>2</v>
      </c>
      <c r="BA5626" t="s">
        <v>38</v>
      </c>
      <c r="BB5626" t="s">
        <v>97</v>
      </c>
      <c r="BC5626" t="s">
        <v>98</v>
      </c>
      <c r="BD5626" t="s">
        <v>100</v>
      </c>
      <c r="BE5626" t="s">
        <v>46</v>
      </c>
      <c r="BF5626" t="s">
        <v>50</v>
      </c>
      <c r="BG5626">
        <v>12402</v>
      </c>
      <c r="BH5626">
        <v>69203.16</v>
      </c>
      <c r="BI5626">
        <v>93424.266000000003</v>
      </c>
      <c r="BJ5626">
        <v>24221.106</v>
      </c>
    </row>
    <row r="5627" spans="11:62" x14ac:dyDescent="0.15">
      <c r="K5627">
        <v>2019</v>
      </c>
      <c r="L5627" t="s">
        <v>32</v>
      </c>
      <c r="M5627" t="s">
        <v>97</v>
      </c>
      <c r="N5627" t="s">
        <v>98</v>
      </c>
      <c r="O5627" t="s">
        <v>100</v>
      </c>
      <c r="P5627" t="s">
        <v>46</v>
      </c>
      <c r="Q5627" t="s">
        <v>48</v>
      </c>
      <c r="R5627">
        <v>10825</v>
      </c>
      <c r="S5627">
        <v>40723.65</v>
      </c>
      <c r="T5627">
        <v>49682.852999999996</v>
      </c>
      <c r="U5627">
        <v>8959.2029999999941</v>
      </c>
      <c r="AX5627" t="s">
        <v>32</v>
      </c>
      <c r="AY5627">
        <v>2019</v>
      </c>
      <c r="AZ5627">
        <v>2</v>
      </c>
      <c r="BA5627" t="s">
        <v>38</v>
      </c>
      <c r="BB5627" t="s">
        <v>97</v>
      </c>
      <c r="BC5627" t="s">
        <v>98</v>
      </c>
      <c r="BD5627" t="s">
        <v>100</v>
      </c>
      <c r="BE5627" t="s">
        <v>51</v>
      </c>
      <c r="BF5627" t="s">
        <v>52</v>
      </c>
      <c r="BG5627">
        <v>16995</v>
      </c>
      <c r="BH5627">
        <v>98265.09</v>
      </c>
      <c r="BI5627">
        <v>141501.72959999999</v>
      </c>
      <c r="BJ5627">
        <v>43236.639599999995</v>
      </c>
    </row>
    <row r="5628" spans="11:62" x14ac:dyDescent="0.15">
      <c r="K5628">
        <v>2019</v>
      </c>
      <c r="L5628" t="s">
        <v>32</v>
      </c>
      <c r="M5628" t="s">
        <v>97</v>
      </c>
      <c r="N5628" t="s">
        <v>98</v>
      </c>
      <c r="O5628" t="s">
        <v>100</v>
      </c>
      <c r="P5628" t="s">
        <v>46</v>
      </c>
      <c r="Q5628" t="s">
        <v>49</v>
      </c>
      <c r="R5628">
        <v>5179</v>
      </c>
      <c r="S5628">
        <v>19074.256999999998</v>
      </c>
      <c r="T5628">
        <v>23079.850969999996</v>
      </c>
      <c r="U5628">
        <v>4005.5939699999981</v>
      </c>
      <c r="AX5628" t="s">
        <v>32</v>
      </c>
      <c r="AY5628">
        <v>2019</v>
      </c>
      <c r="AZ5628">
        <v>2</v>
      </c>
      <c r="BA5628" t="s">
        <v>38</v>
      </c>
      <c r="BB5628" t="s">
        <v>97</v>
      </c>
      <c r="BC5628" t="s">
        <v>98</v>
      </c>
      <c r="BD5628" t="s">
        <v>100</v>
      </c>
      <c r="BE5628" t="s">
        <v>51</v>
      </c>
      <c r="BF5628" t="s">
        <v>53</v>
      </c>
      <c r="BG5628">
        <v>15727</v>
      </c>
      <c r="BH5628">
        <v>119776.83199999999</v>
      </c>
      <c r="BI5628">
        <v>143732.19839999999</v>
      </c>
      <c r="BJ5628">
        <v>23955.366399999999</v>
      </c>
    </row>
    <row r="5629" spans="11:62" x14ac:dyDescent="0.15">
      <c r="K5629">
        <v>2019</v>
      </c>
      <c r="L5629" t="s">
        <v>32</v>
      </c>
      <c r="M5629" t="s">
        <v>97</v>
      </c>
      <c r="N5629" t="s">
        <v>98</v>
      </c>
      <c r="O5629" t="s">
        <v>100</v>
      </c>
      <c r="P5629" t="s">
        <v>46</v>
      </c>
      <c r="Q5629" t="s">
        <v>50</v>
      </c>
      <c r="R5629">
        <v>12402</v>
      </c>
      <c r="S5629">
        <v>69203.16</v>
      </c>
      <c r="T5629">
        <v>93424.266000000003</v>
      </c>
      <c r="U5629">
        <v>24221.106</v>
      </c>
      <c r="AX5629" t="s">
        <v>32</v>
      </c>
      <c r="AY5629">
        <v>2019</v>
      </c>
      <c r="AZ5629">
        <v>2</v>
      </c>
      <c r="BA5629" t="s">
        <v>38</v>
      </c>
      <c r="BB5629" t="s">
        <v>97</v>
      </c>
      <c r="BC5629" t="s">
        <v>98</v>
      </c>
      <c r="BD5629" t="s">
        <v>100</v>
      </c>
      <c r="BE5629" t="s">
        <v>51</v>
      </c>
      <c r="BF5629" t="s">
        <v>54</v>
      </c>
      <c r="BG5629">
        <v>10054</v>
      </c>
      <c r="BH5629">
        <v>24732.84</v>
      </c>
      <c r="BI5629">
        <v>31410.7068</v>
      </c>
      <c r="BJ5629">
        <v>6677.8667999999998</v>
      </c>
    </row>
    <row r="5630" spans="11:62" x14ac:dyDescent="0.15">
      <c r="K5630">
        <v>2019</v>
      </c>
      <c r="L5630" t="s">
        <v>32</v>
      </c>
      <c r="M5630" t="s">
        <v>97</v>
      </c>
      <c r="N5630" t="s">
        <v>98</v>
      </c>
      <c r="O5630" t="s">
        <v>100</v>
      </c>
      <c r="P5630" t="s">
        <v>51</v>
      </c>
      <c r="Q5630" t="s">
        <v>52</v>
      </c>
      <c r="R5630">
        <v>16995</v>
      </c>
      <c r="S5630">
        <v>98265.09</v>
      </c>
      <c r="T5630">
        <v>141501.72959999999</v>
      </c>
      <c r="U5630">
        <v>43236.639599999995</v>
      </c>
      <c r="AX5630" t="s">
        <v>32</v>
      </c>
      <c r="AY5630">
        <v>2019</v>
      </c>
      <c r="AZ5630">
        <v>2</v>
      </c>
      <c r="BA5630" t="s">
        <v>38</v>
      </c>
      <c r="BB5630" t="s">
        <v>97</v>
      </c>
      <c r="BC5630" t="s">
        <v>98</v>
      </c>
      <c r="BD5630" t="s">
        <v>100</v>
      </c>
      <c r="BE5630" t="s">
        <v>51</v>
      </c>
      <c r="BF5630" t="s">
        <v>55</v>
      </c>
      <c r="BG5630">
        <v>12786</v>
      </c>
      <c r="BH5630">
        <v>75488.543999999994</v>
      </c>
      <c r="BI5630">
        <v>113232.81599999999</v>
      </c>
      <c r="BJ5630">
        <v>37744.271999999997</v>
      </c>
    </row>
    <row r="5631" spans="11:62" x14ac:dyDescent="0.15">
      <c r="K5631">
        <v>2019</v>
      </c>
      <c r="L5631" t="s">
        <v>32</v>
      </c>
      <c r="M5631" t="s">
        <v>97</v>
      </c>
      <c r="N5631" t="s">
        <v>98</v>
      </c>
      <c r="O5631" t="s">
        <v>100</v>
      </c>
      <c r="P5631" t="s">
        <v>51</v>
      </c>
      <c r="Q5631" t="s">
        <v>53</v>
      </c>
      <c r="R5631">
        <v>15727</v>
      </c>
      <c r="S5631">
        <v>119776.83199999999</v>
      </c>
      <c r="T5631">
        <v>143732.19839999999</v>
      </c>
      <c r="U5631">
        <v>23955.366399999999</v>
      </c>
      <c r="AX5631" t="s">
        <v>32</v>
      </c>
      <c r="AY5631">
        <v>2019</v>
      </c>
      <c r="AZ5631">
        <v>2</v>
      </c>
      <c r="BA5631" t="s">
        <v>38</v>
      </c>
      <c r="BB5631" t="s">
        <v>97</v>
      </c>
      <c r="BC5631" t="s">
        <v>98</v>
      </c>
      <c r="BD5631" t="s">
        <v>100</v>
      </c>
      <c r="BE5631" t="s">
        <v>56</v>
      </c>
      <c r="BF5631" t="s">
        <v>57</v>
      </c>
      <c r="BG5631">
        <v>17152</v>
      </c>
      <c r="BH5631">
        <v>267725.56799999997</v>
      </c>
      <c r="BI5631">
        <v>380170.30655999994</v>
      </c>
      <c r="BJ5631">
        <v>112444.73855999997</v>
      </c>
    </row>
    <row r="5632" spans="11:62" x14ac:dyDescent="0.15">
      <c r="K5632">
        <v>2019</v>
      </c>
      <c r="L5632" t="s">
        <v>32</v>
      </c>
      <c r="M5632" t="s">
        <v>97</v>
      </c>
      <c r="N5632" t="s">
        <v>98</v>
      </c>
      <c r="O5632" t="s">
        <v>100</v>
      </c>
      <c r="P5632" t="s">
        <v>51</v>
      </c>
      <c r="Q5632" t="s">
        <v>54</v>
      </c>
      <c r="R5632">
        <v>10054</v>
      </c>
      <c r="S5632">
        <v>24732.84</v>
      </c>
      <c r="T5632">
        <v>31410.7068</v>
      </c>
      <c r="U5632">
        <v>6677.8667999999998</v>
      </c>
      <c r="AX5632" t="s">
        <v>32</v>
      </c>
      <c r="AY5632">
        <v>2019</v>
      </c>
      <c r="AZ5632">
        <v>2</v>
      </c>
      <c r="BA5632" t="s">
        <v>38</v>
      </c>
      <c r="BB5632" t="s">
        <v>97</v>
      </c>
      <c r="BC5632" t="s">
        <v>98</v>
      </c>
      <c r="BD5632" t="s">
        <v>100</v>
      </c>
      <c r="BE5632" t="s">
        <v>56</v>
      </c>
      <c r="BF5632" t="s">
        <v>58</v>
      </c>
      <c r="BG5632">
        <v>10801</v>
      </c>
      <c r="BH5632">
        <v>103430.37599999999</v>
      </c>
      <c r="BI5632">
        <v>144802.52639999997</v>
      </c>
      <c r="BJ5632">
        <v>41372.150399999984</v>
      </c>
    </row>
    <row r="5633" spans="11:62" x14ac:dyDescent="0.15">
      <c r="K5633">
        <v>2019</v>
      </c>
      <c r="L5633" t="s">
        <v>32</v>
      </c>
      <c r="M5633" t="s">
        <v>97</v>
      </c>
      <c r="N5633" t="s">
        <v>98</v>
      </c>
      <c r="O5633" t="s">
        <v>100</v>
      </c>
      <c r="P5633" t="s">
        <v>51</v>
      </c>
      <c r="Q5633" t="s">
        <v>55</v>
      </c>
      <c r="R5633">
        <v>12786</v>
      </c>
      <c r="S5633">
        <v>75488.543999999994</v>
      </c>
      <c r="T5633">
        <v>113232.81599999999</v>
      </c>
      <c r="U5633">
        <v>37744.271999999997</v>
      </c>
      <c r="AX5633" t="s">
        <v>32</v>
      </c>
      <c r="AY5633">
        <v>2019</v>
      </c>
      <c r="AZ5633">
        <v>2</v>
      </c>
      <c r="BA5633" t="s">
        <v>38</v>
      </c>
      <c r="BB5633" t="s">
        <v>97</v>
      </c>
      <c r="BC5633" t="s">
        <v>98</v>
      </c>
      <c r="BD5633" t="s">
        <v>100</v>
      </c>
      <c r="BE5633" t="s">
        <v>56</v>
      </c>
      <c r="BF5633" t="s">
        <v>59</v>
      </c>
      <c r="BG5633">
        <v>5382</v>
      </c>
      <c r="BH5633">
        <v>12400.128000000001</v>
      </c>
      <c r="BI5633">
        <v>17980.185600000001</v>
      </c>
      <c r="BJ5633">
        <v>5580.0576000000001</v>
      </c>
    </row>
    <row r="5634" spans="11:62" x14ac:dyDescent="0.15">
      <c r="K5634">
        <v>2019</v>
      </c>
      <c r="L5634" t="s">
        <v>32</v>
      </c>
      <c r="M5634" t="s">
        <v>97</v>
      </c>
      <c r="N5634" t="s">
        <v>98</v>
      </c>
      <c r="O5634" t="s">
        <v>100</v>
      </c>
      <c r="P5634" t="s">
        <v>56</v>
      </c>
      <c r="Q5634" t="s">
        <v>57</v>
      </c>
      <c r="R5634">
        <v>17152</v>
      </c>
      <c r="S5634">
        <v>267725.56799999997</v>
      </c>
      <c r="T5634">
        <v>380170.30655999994</v>
      </c>
      <c r="U5634">
        <v>112444.73855999997</v>
      </c>
      <c r="AX5634" t="s">
        <v>32</v>
      </c>
      <c r="AY5634">
        <v>2019</v>
      </c>
      <c r="AZ5634">
        <v>2</v>
      </c>
      <c r="BA5634" t="s">
        <v>38</v>
      </c>
      <c r="BB5634" t="s">
        <v>97</v>
      </c>
      <c r="BC5634" t="s">
        <v>98</v>
      </c>
      <c r="BD5634" t="s">
        <v>101</v>
      </c>
      <c r="BE5634" t="s">
        <v>46</v>
      </c>
      <c r="BF5634" t="s">
        <v>47</v>
      </c>
      <c r="BG5634">
        <v>5691</v>
      </c>
      <c r="BH5634">
        <v>7825.125</v>
      </c>
      <c r="BI5634">
        <v>11502.93375</v>
      </c>
      <c r="BJ5634">
        <v>3677.8087500000001</v>
      </c>
    </row>
    <row r="5635" spans="11:62" x14ac:dyDescent="0.15">
      <c r="K5635">
        <v>2019</v>
      </c>
      <c r="L5635" t="s">
        <v>32</v>
      </c>
      <c r="M5635" t="s">
        <v>97</v>
      </c>
      <c r="N5635" t="s">
        <v>98</v>
      </c>
      <c r="O5635" t="s">
        <v>100</v>
      </c>
      <c r="P5635" t="s">
        <v>56</v>
      </c>
      <c r="Q5635" t="s">
        <v>58</v>
      </c>
      <c r="R5635">
        <v>10801</v>
      </c>
      <c r="S5635">
        <v>103430.37599999999</v>
      </c>
      <c r="T5635">
        <v>144802.52639999997</v>
      </c>
      <c r="U5635">
        <v>41372.150399999984</v>
      </c>
      <c r="AX5635" t="s">
        <v>32</v>
      </c>
      <c r="AY5635">
        <v>2019</v>
      </c>
      <c r="AZ5635">
        <v>2</v>
      </c>
      <c r="BA5635" t="s">
        <v>38</v>
      </c>
      <c r="BB5635" t="s">
        <v>97</v>
      </c>
      <c r="BC5635" t="s">
        <v>98</v>
      </c>
      <c r="BD5635" t="s">
        <v>101</v>
      </c>
      <c r="BE5635" t="s">
        <v>46</v>
      </c>
      <c r="BF5635" t="s">
        <v>48</v>
      </c>
      <c r="BG5635">
        <v>10182</v>
      </c>
      <c r="BH5635">
        <v>40656.725999999995</v>
      </c>
      <c r="BI5635">
        <v>52447.176539999993</v>
      </c>
      <c r="BJ5635">
        <v>11790.450539999998</v>
      </c>
    </row>
    <row r="5636" spans="11:62" x14ac:dyDescent="0.15">
      <c r="K5636">
        <v>2019</v>
      </c>
      <c r="L5636" t="s">
        <v>32</v>
      </c>
      <c r="M5636" t="s">
        <v>97</v>
      </c>
      <c r="N5636" t="s">
        <v>98</v>
      </c>
      <c r="O5636" t="s">
        <v>100</v>
      </c>
      <c r="P5636" t="s">
        <v>56</v>
      </c>
      <c r="Q5636" t="s">
        <v>59</v>
      </c>
      <c r="R5636">
        <v>5382</v>
      </c>
      <c r="S5636">
        <v>12400.128000000001</v>
      </c>
      <c r="T5636">
        <v>17980.185600000001</v>
      </c>
      <c r="U5636">
        <v>5580.0576000000001</v>
      </c>
      <c r="AX5636" t="s">
        <v>32</v>
      </c>
      <c r="AY5636">
        <v>2019</v>
      </c>
      <c r="AZ5636">
        <v>2</v>
      </c>
      <c r="BA5636" t="s">
        <v>38</v>
      </c>
      <c r="BB5636" t="s">
        <v>97</v>
      </c>
      <c r="BC5636" t="s">
        <v>98</v>
      </c>
      <c r="BD5636" t="s">
        <v>101</v>
      </c>
      <c r="BE5636" t="s">
        <v>46</v>
      </c>
      <c r="BF5636" t="s">
        <v>49</v>
      </c>
      <c r="BG5636">
        <v>7363</v>
      </c>
      <c r="BH5636">
        <v>25409.713000000003</v>
      </c>
      <c r="BI5636">
        <v>36589.986720000001</v>
      </c>
      <c r="BJ5636">
        <v>11180.273719999997</v>
      </c>
    </row>
    <row r="5637" spans="11:62" x14ac:dyDescent="0.15">
      <c r="K5637">
        <v>2019</v>
      </c>
      <c r="L5637" t="s">
        <v>32</v>
      </c>
      <c r="M5637" t="s">
        <v>97</v>
      </c>
      <c r="N5637" t="s">
        <v>98</v>
      </c>
      <c r="O5637" t="s">
        <v>101</v>
      </c>
      <c r="P5637" t="s">
        <v>46</v>
      </c>
      <c r="Q5637" t="s">
        <v>47</v>
      </c>
      <c r="R5637">
        <v>5691</v>
      </c>
      <c r="S5637">
        <v>7825.125</v>
      </c>
      <c r="T5637">
        <v>11502.93375</v>
      </c>
      <c r="U5637">
        <v>3677.8087500000001</v>
      </c>
      <c r="AX5637" t="s">
        <v>32</v>
      </c>
      <c r="AY5637">
        <v>2019</v>
      </c>
      <c r="AZ5637">
        <v>2</v>
      </c>
      <c r="BA5637" t="s">
        <v>38</v>
      </c>
      <c r="BB5637" t="s">
        <v>97</v>
      </c>
      <c r="BC5637" t="s">
        <v>98</v>
      </c>
      <c r="BD5637" t="s">
        <v>101</v>
      </c>
      <c r="BE5637" t="s">
        <v>46</v>
      </c>
      <c r="BF5637" t="s">
        <v>50</v>
      </c>
      <c r="BG5637">
        <v>9664</v>
      </c>
      <c r="BH5637">
        <v>50880.959999999999</v>
      </c>
      <c r="BI5637">
        <v>72759.772800000006</v>
      </c>
      <c r="BJ5637">
        <v>21878.812800000007</v>
      </c>
    </row>
    <row r="5638" spans="11:62" x14ac:dyDescent="0.15">
      <c r="K5638">
        <v>2019</v>
      </c>
      <c r="L5638" t="s">
        <v>32</v>
      </c>
      <c r="M5638" t="s">
        <v>97</v>
      </c>
      <c r="N5638" t="s">
        <v>98</v>
      </c>
      <c r="O5638" t="s">
        <v>101</v>
      </c>
      <c r="P5638" t="s">
        <v>46</v>
      </c>
      <c r="Q5638" t="s">
        <v>48</v>
      </c>
      <c r="R5638">
        <v>10182</v>
      </c>
      <c r="S5638">
        <v>40656.725999999995</v>
      </c>
      <c r="T5638">
        <v>52447.176539999993</v>
      </c>
      <c r="U5638">
        <v>11790.450539999998</v>
      </c>
      <c r="AX5638" t="s">
        <v>32</v>
      </c>
      <c r="AY5638">
        <v>2019</v>
      </c>
      <c r="AZ5638">
        <v>2</v>
      </c>
      <c r="BA5638" t="s">
        <v>38</v>
      </c>
      <c r="BB5638" t="s">
        <v>97</v>
      </c>
      <c r="BC5638" t="s">
        <v>98</v>
      </c>
      <c r="BD5638" t="s">
        <v>101</v>
      </c>
      <c r="BE5638" t="s">
        <v>51</v>
      </c>
      <c r="BF5638" t="s">
        <v>52</v>
      </c>
      <c r="BG5638">
        <v>10086</v>
      </c>
      <c r="BH5638">
        <v>59305.68</v>
      </c>
      <c r="BI5638">
        <v>76504.3272</v>
      </c>
      <c r="BJ5638">
        <v>17198.647199999999</v>
      </c>
    </row>
    <row r="5639" spans="11:62" x14ac:dyDescent="0.15">
      <c r="K5639">
        <v>2019</v>
      </c>
      <c r="L5639" t="s">
        <v>32</v>
      </c>
      <c r="M5639" t="s">
        <v>97</v>
      </c>
      <c r="N5639" t="s">
        <v>98</v>
      </c>
      <c r="O5639" t="s">
        <v>101</v>
      </c>
      <c r="P5639" t="s">
        <v>46</v>
      </c>
      <c r="Q5639" t="s">
        <v>49</v>
      </c>
      <c r="R5639">
        <v>7363</v>
      </c>
      <c r="S5639">
        <v>25409.713000000003</v>
      </c>
      <c r="T5639">
        <v>36589.986720000001</v>
      </c>
      <c r="U5639">
        <v>11180.273719999997</v>
      </c>
      <c r="AX5639" t="s">
        <v>32</v>
      </c>
      <c r="AY5639">
        <v>2019</v>
      </c>
      <c r="AZ5639">
        <v>2</v>
      </c>
      <c r="BA5639" t="s">
        <v>38</v>
      </c>
      <c r="BB5639" t="s">
        <v>97</v>
      </c>
      <c r="BC5639" t="s">
        <v>98</v>
      </c>
      <c r="BD5639" t="s">
        <v>101</v>
      </c>
      <c r="BE5639" t="s">
        <v>51</v>
      </c>
      <c r="BF5639" t="s">
        <v>53</v>
      </c>
      <c r="BG5639">
        <v>5099</v>
      </c>
      <c r="BH5639">
        <v>44728.428</v>
      </c>
      <c r="BI5639">
        <v>53674.113600000004</v>
      </c>
      <c r="BJ5639">
        <v>8945.6856000000043</v>
      </c>
    </row>
    <row r="5640" spans="11:62" x14ac:dyDescent="0.15">
      <c r="K5640">
        <v>2019</v>
      </c>
      <c r="L5640" t="s">
        <v>32</v>
      </c>
      <c r="M5640" t="s">
        <v>97</v>
      </c>
      <c r="N5640" t="s">
        <v>98</v>
      </c>
      <c r="O5640" t="s">
        <v>101</v>
      </c>
      <c r="P5640" t="s">
        <v>46</v>
      </c>
      <c r="Q5640" t="s">
        <v>50</v>
      </c>
      <c r="R5640">
        <v>9664</v>
      </c>
      <c r="S5640">
        <v>50880.959999999999</v>
      </c>
      <c r="T5640">
        <v>72759.772800000006</v>
      </c>
      <c r="U5640">
        <v>21878.812800000007</v>
      </c>
      <c r="AX5640" t="s">
        <v>32</v>
      </c>
      <c r="AY5640">
        <v>2019</v>
      </c>
      <c r="AZ5640">
        <v>2</v>
      </c>
      <c r="BA5640" t="s">
        <v>38</v>
      </c>
      <c r="BB5640" t="s">
        <v>97</v>
      </c>
      <c r="BC5640" t="s">
        <v>98</v>
      </c>
      <c r="BD5640" t="s">
        <v>101</v>
      </c>
      <c r="BE5640" t="s">
        <v>51</v>
      </c>
      <c r="BF5640" t="s">
        <v>54</v>
      </c>
      <c r="BG5640">
        <v>12687</v>
      </c>
      <c r="BH5640">
        <v>28926.36</v>
      </c>
      <c r="BI5640">
        <v>39050.586000000003</v>
      </c>
      <c r="BJ5640">
        <v>10124.226000000002</v>
      </c>
    </row>
    <row r="5641" spans="11:62" x14ac:dyDescent="0.15">
      <c r="K5641">
        <v>2019</v>
      </c>
      <c r="L5641" t="s">
        <v>32</v>
      </c>
      <c r="M5641" t="s">
        <v>97</v>
      </c>
      <c r="N5641" t="s">
        <v>98</v>
      </c>
      <c r="O5641" t="s">
        <v>101</v>
      </c>
      <c r="P5641" t="s">
        <v>51</v>
      </c>
      <c r="Q5641" t="s">
        <v>52</v>
      </c>
      <c r="R5641">
        <v>10086</v>
      </c>
      <c r="S5641">
        <v>59305.68</v>
      </c>
      <c r="T5641">
        <v>76504.3272</v>
      </c>
      <c r="U5641">
        <v>17198.647199999999</v>
      </c>
      <c r="AX5641" t="s">
        <v>32</v>
      </c>
      <c r="AY5641">
        <v>2019</v>
      </c>
      <c r="AZ5641">
        <v>2</v>
      </c>
      <c r="BA5641" t="s">
        <v>38</v>
      </c>
      <c r="BB5641" t="s">
        <v>97</v>
      </c>
      <c r="BC5641" t="s">
        <v>98</v>
      </c>
      <c r="BD5641" t="s">
        <v>101</v>
      </c>
      <c r="BE5641" t="s">
        <v>51</v>
      </c>
      <c r="BF5641" t="s">
        <v>55</v>
      </c>
      <c r="BG5641">
        <v>10692</v>
      </c>
      <c r="BH5641">
        <v>56966.975999999995</v>
      </c>
      <c r="BI5641">
        <v>70639.050239999997</v>
      </c>
      <c r="BJ5641">
        <v>13672.074240000002</v>
      </c>
    </row>
    <row r="5642" spans="11:62" x14ac:dyDescent="0.15">
      <c r="K5642">
        <v>2019</v>
      </c>
      <c r="L5642" t="s">
        <v>32</v>
      </c>
      <c r="M5642" t="s">
        <v>97</v>
      </c>
      <c r="N5642" t="s">
        <v>98</v>
      </c>
      <c r="O5642" t="s">
        <v>101</v>
      </c>
      <c r="P5642" t="s">
        <v>51</v>
      </c>
      <c r="Q5642" t="s">
        <v>53</v>
      </c>
      <c r="R5642">
        <v>5099</v>
      </c>
      <c r="S5642">
        <v>44728.428</v>
      </c>
      <c r="T5642">
        <v>53674.113600000004</v>
      </c>
      <c r="U5642">
        <v>8945.6856000000043</v>
      </c>
      <c r="AX5642" t="s">
        <v>32</v>
      </c>
      <c r="AY5642">
        <v>2019</v>
      </c>
      <c r="AZ5642">
        <v>2</v>
      </c>
      <c r="BA5642" t="s">
        <v>38</v>
      </c>
      <c r="BB5642" t="s">
        <v>97</v>
      </c>
      <c r="BC5642" t="s">
        <v>98</v>
      </c>
      <c r="BD5642" t="s">
        <v>101</v>
      </c>
      <c r="BE5642" t="s">
        <v>56</v>
      </c>
      <c r="BF5642" t="s">
        <v>57</v>
      </c>
      <c r="BG5642">
        <v>13664</v>
      </c>
      <c r="BH5642">
        <v>211628.03200000001</v>
      </c>
      <c r="BI5642">
        <v>279349.00224</v>
      </c>
      <c r="BJ5642">
        <v>67720.970239999995</v>
      </c>
    </row>
    <row r="5643" spans="11:62" x14ac:dyDescent="0.15">
      <c r="K5643">
        <v>2019</v>
      </c>
      <c r="L5643" t="s">
        <v>32</v>
      </c>
      <c r="M5643" t="s">
        <v>97</v>
      </c>
      <c r="N5643" t="s">
        <v>98</v>
      </c>
      <c r="O5643" t="s">
        <v>101</v>
      </c>
      <c r="P5643" t="s">
        <v>51</v>
      </c>
      <c r="Q5643" t="s">
        <v>54</v>
      </c>
      <c r="R5643">
        <v>12687</v>
      </c>
      <c r="S5643">
        <v>28926.36</v>
      </c>
      <c r="T5643">
        <v>39050.586000000003</v>
      </c>
      <c r="U5643">
        <v>10124.226000000002</v>
      </c>
      <c r="AX5643" t="s">
        <v>32</v>
      </c>
      <c r="AY5643">
        <v>2019</v>
      </c>
      <c r="AZ5643">
        <v>2</v>
      </c>
      <c r="BA5643" t="s">
        <v>38</v>
      </c>
      <c r="BB5643" t="s">
        <v>97</v>
      </c>
      <c r="BC5643" t="s">
        <v>98</v>
      </c>
      <c r="BD5643" t="s">
        <v>101</v>
      </c>
      <c r="BE5643" t="s">
        <v>56</v>
      </c>
      <c r="BF5643" t="s">
        <v>58</v>
      </c>
      <c r="BG5643">
        <v>17642</v>
      </c>
      <c r="BH5643">
        <v>164917.41599999997</v>
      </c>
      <c r="BI5643">
        <v>229235.20823999998</v>
      </c>
      <c r="BJ5643">
        <v>64317.79224000001</v>
      </c>
    </row>
    <row r="5644" spans="11:62" x14ac:dyDescent="0.15">
      <c r="K5644">
        <v>2019</v>
      </c>
      <c r="L5644" t="s">
        <v>32</v>
      </c>
      <c r="M5644" t="s">
        <v>97</v>
      </c>
      <c r="N5644" t="s">
        <v>98</v>
      </c>
      <c r="O5644" t="s">
        <v>101</v>
      </c>
      <c r="P5644" t="s">
        <v>51</v>
      </c>
      <c r="Q5644" t="s">
        <v>55</v>
      </c>
      <c r="R5644">
        <v>10692</v>
      </c>
      <c r="S5644">
        <v>56966.975999999995</v>
      </c>
      <c r="T5644">
        <v>70639.050239999997</v>
      </c>
      <c r="U5644">
        <v>13672.074240000002</v>
      </c>
      <c r="AX5644" t="s">
        <v>32</v>
      </c>
      <c r="AY5644">
        <v>2019</v>
      </c>
      <c r="AZ5644">
        <v>2</v>
      </c>
      <c r="BA5644" t="s">
        <v>38</v>
      </c>
      <c r="BB5644" t="s">
        <v>97</v>
      </c>
      <c r="BC5644" t="s">
        <v>98</v>
      </c>
      <c r="BD5644" t="s">
        <v>101</v>
      </c>
      <c r="BE5644" t="s">
        <v>56</v>
      </c>
      <c r="BF5644" t="s">
        <v>59</v>
      </c>
      <c r="BG5644">
        <v>7361</v>
      </c>
      <c r="BH5644">
        <v>17224.740000000002</v>
      </c>
      <c r="BI5644">
        <v>23597.893800000005</v>
      </c>
      <c r="BJ5644">
        <v>6373.1538000000037</v>
      </c>
    </row>
    <row r="5645" spans="11:62" x14ac:dyDescent="0.15">
      <c r="K5645">
        <v>2019</v>
      </c>
      <c r="L5645" t="s">
        <v>32</v>
      </c>
      <c r="M5645" t="s">
        <v>97</v>
      </c>
      <c r="N5645" t="s">
        <v>98</v>
      </c>
      <c r="O5645" t="s">
        <v>101</v>
      </c>
      <c r="P5645" t="s">
        <v>56</v>
      </c>
      <c r="Q5645" t="s">
        <v>57</v>
      </c>
      <c r="R5645">
        <v>13664</v>
      </c>
      <c r="S5645">
        <v>211628.03200000001</v>
      </c>
      <c r="T5645">
        <v>279349.00224</v>
      </c>
      <c r="U5645">
        <v>67720.970239999995</v>
      </c>
      <c r="AX5645" t="s">
        <v>32</v>
      </c>
      <c r="AY5645">
        <v>2019</v>
      </c>
      <c r="AZ5645">
        <v>2</v>
      </c>
      <c r="BA5645" t="s">
        <v>38</v>
      </c>
      <c r="BB5645" t="s">
        <v>97</v>
      </c>
      <c r="BC5645" t="s">
        <v>98</v>
      </c>
      <c r="BD5645" t="s">
        <v>102</v>
      </c>
      <c r="BE5645" t="s">
        <v>46</v>
      </c>
      <c r="BF5645" t="s">
        <v>47</v>
      </c>
      <c r="BG5645">
        <v>12363</v>
      </c>
      <c r="BH5645">
        <v>16455.153000000002</v>
      </c>
      <c r="BI5645">
        <v>23695.420320000001</v>
      </c>
      <c r="BJ5645">
        <v>7240.267319999999</v>
      </c>
    </row>
    <row r="5646" spans="11:62" x14ac:dyDescent="0.15">
      <c r="K5646">
        <v>2019</v>
      </c>
      <c r="L5646" t="s">
        <v>32</v>
      </c>
      <c r="M5646" t="s">
        <v>97</v>
      </c>
      <c r="N5646" t="s">
        <v>98</v>
      </c>
      <c r="O5646" t="s">
        <v>101</v>
      </c>
      <c r="P5646" t="s">
        <v>56</v>
      </c>
      <c r="Q5646" t="s">
        <v>58</v>
      </c>
      <c r="R5646">
        <v>17642</v>
      </c>
      <c r="S5646">
        <v>164917.41599999997</v>
      </c>
      <c r="T5646">
        <v>229235.20823999998</v>
      </c>
      <c r="U5646">
        <v>64317.79224000001</v>
      </c>
      <c r="AX5646" t="s">
        <v>32</v>
      </c>
      <c r="AY5646">
        <v>2019</v>
      </c>
      <c r="AZ5646">
        <v>2</v>
      </c>
      <c r="BA5646" t="s">
        <v>38</v>
      </c>
      <c r="BB5646" t="s">
        <v>97</v>
      </c>
      <c r="BC5646" t="s">
        <v>98</v>
      </c>
      <c r="BD5646" t="s">
        <v>102</v>
      </c>
      <c r="BE5646" t="s">
        <v>46</v>
      </c>
      <c r="BF5646" t="s">
        <v>48</v>
      </c>
      <c r="BG5646">
        <v>10811</v>
      </c>
      <c r="BH5646">
        <v>43168.322999999997</v>
      </c>
      <c r="BI5646">
        <v>61730.701889999997</v>
      </c>
      <c r="BJ5646">
        <v>18562.37889</v>
      </c>
    </row>
    <row r="5647" spans="11:62" x14ac:dyDescent="0.15">
      <c r="K5647">
        <v>2019</v>
      </c>
      <c r="L5647" t="s">
        <v>32</v>
      </c>
      <c r="M5647" t="s">
        <v>97</v>
      </c>
      <c r="N5647" t="s">
        <v>98</v>
      </c>
      <c r="O5647" t="s">
        <v>101</v>
      </c>
      <c r="P5647" t="s">
        <v>56</v>
      </c>
      <c r="Q5647" t="s">
        <v>59</v>
      </c>
      <c r="R5647">
        <v>7361</v>
      </c>
      <c r="S5647">
        <v>17224.740000000002</v>
      </c>
      <c r="T5647">
        <v>23597.893800000005</v>
      </c>
      <c r="U5647">
        <v>6373.1538000000037</v>
      </c>
      <c r="AX5647" t="s">
        <v>32</v>
      </c>
      <c r="AY5647">
        <v>2019</v>
      </c>
      <c r="AZ5647">
        <v>2</v>
      </c>
      <c r="BA5647" t="s">
        <v>38</v>
      </c>
      <c r="BB5647" t="s">
        <v>97</v>
      </c>
      <c r="BC5647" t="s">
        <v>98</v>
      </c>
      <c r="BD5647" t="s">
        <v>102</v>
      </c>
      <c r="BE5647" t="s">
        <v>46</v>
      </c>
      <c r="BF5647" t="s">
        <v>49</v>
      </c>
      <c r="BG5647">
        <v>19447</v>
      </c>
      <c r="BH5647">
        <v>72751.226999999999</v>
      </c>
      <c r="BI5647">
        <v>104761.76688</v>
      </c>
      <c r="BJ5647">
        <v>32010.539879999997</v>
      </c>
    </row>
    <row r="5648" spans="11:62" x14ac:dyDescent="0.15">
      <c r="K5648">
        <v>2019</v>
      </c>
      <c r="L5648" t="s">
        <v>32</v>
      </c>
      <c r="M5648" t="s">
        <v>97</v>
      </c>
      <c r="N5648" t="s">
        <v>98</v>
      </c>
      <c r="O5648" t="s">
        <v>102</v>
      </c>
      <c r="P5648" t="s">
        <v>46</v>
      </c>
      <c r="Q5648" t="s">
        <v>47</v>
      </c>
      <c r="R5648">
        <v>12363</v>
      </c>
      <c r="S5648">
        <v>16455.153000000002</v>
      </c>
      <c r="T5648">
        <v>23695.420320000001</v>
      </c>
      <c r="U5648">
        <v>7240.267319999999</v>
      </c>
      <c r="AX5648" t="s">
        <v>32</v>
      </c>
      <c r="AY5648">
        <v>2019</v>
      </c>
      <c r="AZ5648">
        <v>2</v>
      </c>
      <c r="BA5648" t="s">
        <v>38</v>
      </c>
      <c r="BB5648" t="s">
        <v>97</v>
      </c>
      <c r="BC5648" t="s">
        <v>98</v>
      </c>
      <c r="BD5648" t="s">
        <v>102</v>
      </c>
      <c r="BE5648" t="s">
        <v>46</v>
      </c>
      <c r="BF5648" t="s">
        <v>50</v>
      </c>
      <c r="BG5648">
        <v>18709</v>
      </c>
      <c r="BH5648">
        <v>96819.074999999997</v>
      </c>
      <c r="BI5648">
        <v>123928.416</v>
      </c>
      <c r="BJ5648">
        <v>27109.341</v>
      </c>
    </row>
    <row r="5649" spans="11:62" x14ac:dyDescent="0.15">
      <c r="K5649">
        <v>2019</v>
      </c>
      <c r="L5649" t="s">
        <v>32</v>
      </c>
      <c r="M5649" t="s">
        <v>97</v>
      </c>
      <c r="N5649" t="s">
        <v>98</v>
      </c>
      <c r="O5649" t="s">
        <v>102</v>
      </c>
      <c r="P5649" t="s">
        <v>46</v>
      </c>
      <c r="Q5649" t="s">
        <v>48</v>
      </c>
      <c r="R5649">
        <v>10811</v>
      </c>
      <c r="S5649">
        <v>43168.322999999997</v>
      </c>
      <c r="T5649">
        <v>61730.701889999997</v>
      </c>
      <c r="U5649">
        <v>18562.37889</v>
      </c>
      <c r="AX5649" t="s">
        <v>32</v>
      </c>
      <c r="AY5649">
        <v>2019</v>
      </c>
      <c r="AZ5649">
        <v>2</v>
      </c>
      <c r="BA5649" t="s">
        <v>38</v>
      </c>
      <c r="BB5649" t="s">
        <v>97</v>
      </c>
      <c r="BC5649" t="s">
        <v>98</v>
      </c>
      <c r="BD5649" t="s">
        <v>102</v>
      </c>
      <c r="BE5649" t="s">
        <v>51</v>
      </c>
      <c r="BF5649" t="s">
        <v>52</v>
      </c>
      <c r="BG5649">
        <v>9683</v>
      </c>
      <c r="BH5649">
        <v>60731.776000000005</v>
      </c>
      <c r="BI5649">
        <v>85631.804160000014</v>
      </c>
      <c r="BJ5649">
        <v>24900.028160000009</v>
      </c>
    </row>
    <row r="5650" spans="11:62" x14ac:dyDescent="0.15">
      <c r="K5650">
        <v>2019</v>
      </c>
      <c r="L5650" t="s">
        <v>32</v>
      </c>
      <c r="M5650" t="s">
        <v>97</v>
      </c>
      <c r="N5650" t="s">
        <v>98</v>
      </c>
      <c r="O5650" t="s">
        <v>102</v>
      </c>
      <c r="P5650" t="s">
        <v>46</v>
      </c>
      <c r="Q5650" t="s">
        <v>49</v>
      </c>
      <c r="R5650">
        <v>19447</v>
      </c>
      <c r="S5650">
        <v>72751.226999999999</v>
      </c>
      <c r="T5650">
        <v>104761.76688</v>
      </c>
      <c r="U5650">
        <v>32010.539879999997</v>
      </c>
      <c r="AX5650" t="s">
        <v>32</v>
      </c>
      <c r="AY5650">
        <v>2019</v>
      </c>
      <c r="AZ5650">
        <v>2</v>
      </c>
      <c r="BA5650" t="s">
        <v>38</v>
      </c>
      <c r="BB5650" t="s">
        <v>97</v>
      </c>
      <c r="BC5650" t="s">
        <v>98</v>
      </c>
      <c r="BD5650" t="s">
        <v>102</v>
      </c>
      <c r="BE5650" t="s">
        <v>51</v>
      </c>
      <c r="BF5650" t="s">
        <v>53</v>
      </c>
      <c r="BG5650">
        <v>15565</v>
      </c>
      <c r="BH5650">
        <v>134419.34</v>
      </c>
      <c r="BI5650">
        <v>168024.17499999999</v>
      </c>
      <c r="BJ5650">
        <v>33604.834999999992</v>
      </c>
    </row>
    <row r="5651" spans="11:62" x14ac:dyDescent="0.15">
      <c r="K5651">
        <v>2019</v>
      </c>
      <c r="L5651" t="s">
        <v>32</v>
      </c>
      <c r="M5651" t="s">
        <v>97</v>
      </c>
      <c r="N5651" t="s">
        <v>98</v>
      </c>
      <c r="O5651" t="s">
        <v>102</v>
      </c>
      <c r="P5651" t="s">
        <v>46</v>
      </c>
      <c r="Q5651" t="s">
        <v>50</v>
      </c>
      <c r="R5651">
        <v>18709</v>
      </c>
      <c r="S5651">
        <v>96819.074999999997</v>
      </c>
      <c r="T5651">
        <v>123928.416</v>
      </c>
      <c r="U5651">
        <v>27109.341</v>
      </c>
      <c r="AX5651" t="s">
        <v>32</v>
      </c>
      <c r="AY5651">
        <v>2019</v>
      </c>
      <c r="AZ5651">
        <v>2</v>
      </c>
      <c r="BA5651" t="s">
        <v>38</v>
      </c>
      <c r="BB5651" t="s">
        <v>97</v>
      </c>
      <c r="BC5651" t="s">
        <v>98</v>
      </c>
      <c r="BD5651" t="s">
        <v>102</v>
      </c>
      <c r="BE5651" t="s">
        <v>51</v>
      </c>
      <c r="BF5651" t="s">
        <v>54</v>
      </c>
      <c r="BG5651">
        <v>11468</v>
      </c>
      <c r="BH5651">
        <v>26376.400000000001</v>
      </c>
      <c r="BI5651">
        <v>37190.724000000002</v>
      </c>
      <c r="BJ5651">
        <v>10814.324000000001</v>
      </c>
    </row>
    <row r="5652" spans="11:62" x14ac:dyDescent="0.15">
      <c r="K5652">
        <v>2019</v>
      </c>
      <c r="L5652" t="s">
        <v>32</v>
      </c>
      <c r="M5652" t="s">
        <v>97</v>
      </c>
      <c r="N5652" t="s">
        <v>98</v>
      </c>
      <c r="O5652" t="s">
        <v>102</v>
      </c>
      <c r="P5652" t="s">
        <v>51</v>
      </c>
      <c r="Q5652" t="s">
        <v>52</v>
      </c>
      <c r="R5652">
        <v>9683</v>
      </c>
      <c r="S5652">
        <v>60731.776000000005</v>
      </c>
      <c r="T5652">
        <v>85631.804160000014</v>
      </c>
      <c r="U5652">
        <v>24900.028160000009</v>
      </c>
      <c r="AX5652" t="s">
        <v>32</v>
      </c>
      <c r="AY5652">
        <v>2019</v>
      </c>
      <c r="AZ5652">
        <v>2</v>
      </c>
      <c r="BA5652" t="s">
        <v>38</v>
      </c>
      <c r="BB5652" t="s">
        <v>97</v>
      </c>
      <c r="BC5652" t="s">
        <v>98</v>
      </c>
      <c r="BD5652" t="s">
        <v>102</v>
      </c>
      <c r="BE5652" t="s">
        <v>51</v>
      </c>
      <c r="BF5652" t="s">
        <v>55</v>
      </c>
      <c r="BG5652">
        <v>16428</v>
      </c>
      <c r="BH5652">
        <v>93836.73599999999</v>
      </c>
      <c r="BI5652">
        <v>139816.73663999999</v>
      </c>
      <c r="BJ5652">
        <v>45980.000639999998</v>
      </c>
    </row>
    <row r="5653" spans="11:62" x14ac:dyDescent="0.15">
      <c r="K5653">
        <v>2019</v>
      </c>
      <c r="L5653" t="s">
        <v>32</v>
      </c>
      <c r="M5653" t="s">
        <v>97</v>
      </c>
      <c r="N5653" t="s">
        <v>98</v>
      </c>
      <c r="O5653" t="s">
        <v>102</v>
      </c>
      <c r="P5653" t="s">
        <v>51</v>
      </c>
      <c r="Q5653" t="s">
        <v>53</v>
      </c>
      <c r="R5653">
        <v>15565</v>
      </c>
      <c r="S5653">
        <v>134419.34</v>
      </c>
      <c r="T5653">
        <v>168024.17499999999</v>
      </c>
      <c r="U5653">
        <v>33604.834999999992</v>
      </c>
      <c r="AX5653" t="s">
        <v>32</v>
      </c>
      <c r="AY5653">
        <v>2019</v>
      </c>
      <c r="AZ5653">
        <v>2</v>
      </c>
      <c r="BA5653" t="s">
        <v>38</v>
      </c>
      <c r="BB5653" t="s">
        <v>97</v>
      </c>
      <c r="BC5653" t="s">
        <v>98</v>
      </c>
      <c r="BD5653" t="s">
        <v>102</v>
      </c>
      <c r="BE5653" t="s">
        <v>56</v>
      </c>
      <c r="BF5653" t="s">
        <v>57</v>
      </c>
      <c r="BG5653">
        <v>14799</v>
      </c>
      <c r="BH5653">
        <v>223834.875</v>
      </c>
      <c r="BI5653">
        <v>299938.73249999998</v>
      </c>
      <c r="BJ5653">
        <v>76103.857499999984</v>
      </c>
    </row>
    <row r="5654" spans="11:62" x14ac:dyDescent="0.15">
      <c r="K5654">
        <v>2019</v>
      </c>
      <c r="L5654" t="s">
        <v>32</v>
      </c>
      <c r="M5654" t="s">
        <v>97</v>
      </c>
      <c r="N5654" t="s">
        <v>98</v>
      </c>
      <c r="O5654" t="s">
        <v>102</v>
      </c>
      <c r="P5654" t="s">
        <v>51</v>
      </c>
      <c r="Q5654" t="s">
        <v>54</v>
      </c>
      <c r="R5654">
        <v>11468</v>
      </c>
      <c r="S5654">
        <v>26376.400000000001</v>
      </c>
      <c r="T5654">
        <v>37190.724000000002</v>
      </c>
      <c r="U5654">
        <v>10814.324000000001</v>
      </c>
      <c r="AX5654" t="s">
        <v>32</v>
      </c>
      <c r="AY5654">
        <v>2019</v>
      </c>
      <c r="AZ5654">
        <v>2</v>
      </c>
      <c r="BA5654" t="s">
        <v>38</v>
      </c>
      <c r="BB5654" t="s">
        <v>97</v>
      </c>
      <c r="BC5654" t="s">
        <v>98</v>
      </c>
      <c r="BD5654" t="s">
        <v>102</v>
      </c>
      <c r="BE5654" t="s">
        <v>56</v>
      </c>
      <c r="BF5654" t="s">
        <v>58</v>
      </c>
      <c r="BG5654">
        <v>6053</v>
      </c>
      <c r="BH5654">
        <v>55663.387999999999</v>
      </c>
      <c r="BI5654">
        <v>68465.967239999998</v>
      </c>
      <c r="BJ5654">
        <v>12802.579239999999</v>
      </c>
    </row>
    <row r="5655" spans="11:62" x14ac:dyDescent="0.15">
      <c r="K5655">
        <v>2019</v>
      </c>
      <c r="L5655" t="s">
        <v>32</v>
      </c>
      <c r="M5655" t="s">
        <v>97</v>
      </c>
      <c r="N5655" t="s">
        <v>98</v>
      </c>
      <c r="O5655" t="s">
        <v>102</v>
      </c>
      <c r="P5655" t="s">
        <v>51</v>
      </c>
      <c r="Q5655" t="s">
        <v>55</v>
      </c>
      <c r="R5655">
        <v>16428</v>
      </c>
      <c r="S5655">
        <v>93836.73599999999</v>
      </c>
      <c r="T5655">
        <v>139816.73663999999</v>
      </c>
      <c r="U5655">
        <v>45980.000639999998</v>
      </c>
      <c r="AX5655" t="s">
        <v>32</v>
      </c>
      <c r="AY5655">
        <v>2019</v>
      </c>
      <c r="AZ5655">
        <v>2</v>
      </c>
      <c r="BA5655" t="s">
        <v>38</v>
      </c>
      <c r="BB5655" t="s">
        <v>97</v>
      </c>
      <c r="BC5655" t="s">
        <v>98</v>
      </c>
      <c r="BD5655" t="s">
        <v>102</v>
      </c>
      <c r="BE5655" t="s">
        <v>56</v>
      </c>
      <c r="BF5655" t="s">
        <v>59</v>
      </c>
      <c r="BG5655">
        <v>15709</v>
      </c>
      <c r="BH5655">
        <v>36759.06</v>
      </c>
      <c r="BI5655">
        <v>46684.006200000003</v>
      </c>
      <c r="BJ5655">
        <v>9924.9462000000058</v>
      </c>
    </row>
    <row r="5656" spans="11:62" x14ac:dyDescent="0.15">
      <c r="K5656">
        <v>2019</v>
      </c>
      <c r="L5656" t="s">
        <v>32</v>
      </c>
      <c r="M5656" t="s">
        <v>97</v>
      </c>
      <c r="N5656" t="s">
        <v>98</v>
      </c>
      <c r="O5656" t="s">
        <v>102</v>
      </c>
      <c r="P5656" t="s">
        <v>56</v>
      </c>
      <c r="Q5656" t="s">
        <v>57</v>
      </c>
      <c r="R5656">
        <v>14799</v>
      </c>
      <c r="S5656">
        <v>223834.875</v>
      </c>
      <c r="T5656">
        <v>299938.73249999998</v>
      </c>
      <c r="U5656">
        <v>76103.857499999984</v>
      </c>
      <c r="AX5656" t="s">
        <v>32</v>
      </c>
      <c r="AY5656">
        <v>2019</v>
      </c>
      <c r="AZ5656">
        <v>2</v>
      </c>
      <c r="BA5656" t="s">
        <v>38</v>
      </c>
      <c r="BB5656" t="s">
        <v>103</v>
      </c>
      <c r="BC5656" t="s">
        <v>98</v>
      </c>
      <c r="BD5656" t="s">
        <v>104</v>
      </c>
      <c r="BE5656" t="s">
        <v>46</v>
      </c>
      <c r="BF5656" t="s">
        <v>47</v>
      </c>
      <c r="BG5656">
        <v>15318</v>
      </c>
      <c r="BH5656">
        <v>21904.740000000005</v>
      </c>
      <c r="BI5656">
        <v>30666.636000000006</v>
      </c>
      <c r="BJ5656">
        <v>8761.8960000000006</v>
      </c>
    </row>
    <row r="5657" spans="11:62" x14ac:dyDescent="0.15">
      <c r="K5657">
        <v>2019</v>
      </c>
      <c r="L5657" t="s">
        <v>32</v>
      </c>
      <c r="M5657" t="s">
        <v>97</v>
      </c>
      <c r="N5657" t="s">
        <v>98</v>
      </c>
      <c r="O5657" t="s">
        <v>102</v>
      </c>
      <c r="P5657" t="s">
        <v>56</v>
      </c>
      <c r="Q5657" t="s">
        <v>58</v>
      </c>
      <c r="R5657">
        <v>6053</v>
      </c>
      <c r="S5657">
        <v>55663.387999999999</v>
      </c>
      <c r="T5657">
        <v>68465.967239999998</v>
      </c>
      <c r="U5657">
        <v>12802.579239999999</v>
      </c>
      <c r="AX5657" t="s">
        <v>32</v>
      </c>
      <c r="AY5657">
        <v>2019</v>
      </c>
      <c r="AZ5657">
        <v>2</v>
      </c>
      <c r="BA5657" t="s">
        <v>38</v>
      </c>
      <c r="BB5657" t="s">
        <v>103</v>
      </c>
      <c r="BC5657" t="s">
        <v>98</v>
      </c>
      <c r="BD5657" t="s">
        <v>104</v>
      </c>
      <c r="BE5657" t="s">
        <v>46</v>
      </c>
      <c r="BF5657" t="s">
        <v>48</v>
      </c>
      <c r="BG5657">
        <v>12336</v>
      </c>
      <c r="BH5657">
        <v>48036.383999999991</v>
      </c>
      <c r="BI5657">
        <v>67250.93759999999</v>
      </c>
      <c r="BJ5657">
        <v>19214.553599999999</v>
      </c>
    </row>
    <row r="5658" spans="11:62" x14ac:dyDescent="0.15">
      <c r="K5658">
        <v>2019</v>
      </c>
      <c r="L5658" t="s">
        <v>32</v>
      </c>
      <c r="M5658" t="s">
        <v>97</v>
      </c>
      <c r="N5658" t="s">
        <v>98</v>
      </c>
      <c r="O5658" t="s">
        <v>102</v>
      </c>
      <c r="P5658" t="s">
        <v>56</v>
      </c>
      <c r="Q5658" t="s">
        <v>59</v>
      </c>
      <c r="R5658">
        <v>15709</v>
      </c>
      <c r="S5658">
        <v>36759.06</v>
      </c>
      <c r="T5658">
        <v>46684.006200000003</v>
      </c>
      <c r="U5658">
        <v>9924.9462000000058</v>
      </c>
      <c r="AX5658" t="s">
        <v>32</v>
      </c>
      <c r="AY5658">
        <v>2019</v>
      </c>
      <c r="AZ5658">
        <v>2</v>
      </c>
      <c r="BA5658" t="s">
        <v>38</v>
      </c>
      <c r="BB5658" t="s">
        <v>103</v>
      </c>
      <c r="BC5658" t="s">
        <v>98</v>
      </c>
      <c r="BD5658" t="s">
        <v>104</v>
      </c>
      <c r="BE5658" t="s">
        <v>46</v>
      </c>
      <c r="BF5658" t="s">
        <v>49</v>
      </c>
      <c r="BG5658">
        <v>7750</v>
      </c>
      <c r="BH5658">
        <v>26745.25</v>
      </c>
      <c r="BI5658">
        <v>39582.97</v>
      </c>
      <c r="BJ5658">
        <v>12837.720000000001</v>
      </c>
    </row>
    <row r="5659" spans="11:62" x14ac:dyDescent="0.15">
      <c r="K5659">
        <v>2019</v>
      </c>
      <c r="L5659" t="s">
        <v>32</v>
      </c>
      <c r="M5659" t="s">
        <v>103</v>
      </c>
      <c r="N5659" t="s">
        <v>98</v>
      </c>
      <c r="O5659" t="s">
        <v>104</v>
      </c>
      <c r="P5659" t="s">
        <v>46</v>
      </c>
      <c r="Q5659" t="s">
        <v>47</v>
      </c>
      <c r="R5659">
        <v>15318</v>
      </c>
      <c r="S5659">
        <v>21904.740000000005</v>
      </c>
      <c r="T5659">
        <v>30666.636000000006</v>
      </c>
      <c r="U5659">
        <v>8761.8960000000006</v>
      </c>
      <c r="AX5659" t="s">
        <v>32</v>
      </c>
      <c r="AY5659">
        <v>2019</v>
      </c>
      <c r="AZ5659">
        <v>2</v>
      </c>
      <c r="BA5659" t="s">
        <v>38</v>
      </c>
      <c r="BB5659" t="s">
        <v>103</v>
      </c>
      <c r="BC5659" t="s">
        <v>98</v>
      </c>
      <c r="BD5659" t="s">
        <v>104</v>
      </c>
      <c r="BE5659" t="s">
        <v>46</v>
      </c>
      <c r="BF5659" t="s">
        <v>50</v>
      </c>
      <c r="BG5659">
        <v>6686</v>
      </c>
      <c r="BH5659">
        <v>37307.879999999997</v>
      </c>
      <c r="BI5659">
        <v>50738.716799999995</v>
      </c>
      <c r="BJ5659">
        <v>13430.836799999997</v>
      </c>
    </row>
    <row r="5660" spans="11:62" x14ac:dyDescent="0.15">
      <c r="K5660">
        <v>2019</v>
      </c>
      <c r="L5660" t="s">
        <v>32</v>
      </c>
      <c r="M5660" t="s">
        <v>103</v>
      </c>
      <c r="N5660" t="s">
        <v>98</v>
      </c>
      <c r="O5660" t="s">
        <v>104</v>
      </c>
      <c r="P5660" t="s">
        <v>46</v>
      </c>
      <c r="Q5660" t="s">
        <v>48</v>
      </c>
      <c r="R5660">
        <v>12336</v>
      </c>
      <c r="S5660">
        <v>48036.383999999991</v>
      </c>
      <c r="T5660">
        <v>67250.93759999999</v>
      </c>
      <c r="U5660">
        <v>19214.553599999999</v>
      </c>
      <c r="AX5660" t="s">
        <v>32</v>
      </c>
      <c r="AY5660">
        <v>2019</v>
      </c>
      <c r="AZ5660">
        <v>2</v>
      </c>
      <c r="BA5660" t="s">
        <v>38</v>
      </c>
      <c r="BB5660" t="s">
        <v>103</v>
      </c>
      <c r="BC5660" t="s">
        <v>98</v>
      </c>
      <c r="BD5660" t="s">
        <v>104</v>
      </c>
      <c r="BE5660" t="s">
        <v>51</v>
      </c>
      <c r="BF5660" t="s">
        <v>52</v>
      </c>
      <c r="BG5660">
        <v>14831</v>
      </c>
      <c r="BH5660">
        <v>88659.718000000008</v>
      </c>
      <c r="BI5660">
        <v>117030.82776</v>
      </c>
      <c r="BJ5660">
        <v>28371.109759999992</v>
      </c>
    </row>
    <row r="5661" spans="11:62" x14ac:dyDescent="0.15">
      <c r="K5661">
        <v>2019</v>
      </c>
      <c r="L5661" t="s">
        <v>32</v>
      </c>
      <c r="M5661" t="s">
        <v>103</v>
      </c>
      <c r="N5661" t="s">
        <v>98</v>
      </c>
      <c r="O5661" t="s">
        <v>104</v>
      </c>
      <c r="P5661" t="s">
        <v>46</v>
      </c>
      <c r="Q5661" t="s">
        <v>49</v>
      </c>
      <c r="R5661">
        <v>7750</v>
      </c>
      <c r="S5661">
        <v>26745.25</v>
      </c>
      <c r="T5661">
        <v>39582.97</v>
      </c>
      <c r="U5661">
        <v>12837.720000000001</v>
      </c>
      <c r="AX5661" t="s">
        <v>32</v>
      </c>
      <c r="AY5661">
        <v>2019</v>
      </c>
      <c r="AZ5661">
        <v>2</v>
      </c>
      <c r="BA5661" t="s">
        <v>38</v>
      </c>
      <c r="BB5661" t="s">
        <v>103</v>
      </c>
      <c r="BC5661" t="s">
        <v>98</v>
      </c>
      <c r="BD5661" t="s">
        <v>104</v>
      </c>
      <c r="BE5661" t="s">
        <v>51</v>
      </c>
      <c r="BF5661" t="s">
        <v>53</v>
      </c>
      <c r="BG5661">
        <v>16977</v>
      </c>
      <c r="BH5661">
        <v>129296.83199999999</v>
      </c>
      <c r="BI5661">
        <v>171964.78656000001</v>
      </c>
      <c r="BJ5661">
        <v>42667.954560000013</v>
      </c>
    </row>
    <row r="5662" spans="11:62" x14ac:dyDescent="0.15">
      <c r="K5662">
        <v>2019</v>
      </c>
      <c r="L5662" t="s">
        <v>32</v>
      </c>
      <c r="M5662" t="s">
        <v>103</v>
      </c>
      <c r="N5662" t="s">
        <v>98</v>
      </c>
      <c r="O5662" t="s">
        <v>104</v>
      </c>
      <c r="P5662" t="s">
        <v>46</v>
      </c>
      <c r="Q5662" t="s">
        <v>50</v>
      </c>
      <c r="R5662">
        <v>6686</v>
      </c>
      <c r="S5662">
        <v>37307.879999999997</v>
      </c>
      <c r="T5662">
        <v>50738.716799999995</v>
      </c>
      <c r="U5662">
        <v>13430.836799999997</v>
      </c>
      <c r="AX5662" t="s">
        <v>32</v>
      </c>
      <c r="AY5662">
        <v>2019</v>
      </c>
      <c r="AZ5662">
        <v>2</v>
      </c>
      <c r="BA5662" t="s">
        <v>38</v>
      </c>
      <c r="BB5662" t="s">
        <v>103</v>
      </c>
      <c r="BC5662" t="s">
        <v>98</v>
      </c>
      <c r="BD5662" t="s">
        <v>104</v>
      </c>
      <c r="BE5662" t="s">
        <v>51</v>
      </c>
      <c r="BF5662" t="s">
        <v>54</v>
      </c>
      <c r="BG5662">
        <v>6552</v>
      </c>
      <c r="BH5662">
        <v>15069.6</v>
      </c>
      <c r="BI5662">
        <v>18083.52</v>
      </c>
      <c r="BJ5662">
        <v>3013.92</v>
      </c>
    </row>
    <row r="5663" spans="11:62" x14ac:dyDescent="0.15">
      <c r="K5663">
        <v>2019</v>
      </c>
      <c r="L5663" t="s">
        <v>32</v>
      </c>
      <c r="M5663" t="s">
        <v>103</v>
      </c>
      <c r="N5663" t="s">
        <v>98</v>
      </c>
      <c r="O5663" t="s">
        <v>104</v>
      </c>
      <c r="P5663" t="s">
        <v>51</v>
      </c>
      <c r="Q5663" t="s">
        <v>52</v>
      </c>
      <c r="R5663">
        <v>14831</v>
      </c>
      <c r="S5663">
        <v>88659.718000000008</v>
      </c>
      <c r="T5663">
        <v>117030.82776</v>
      </c>
      <c r="U5663">
        <v>28371.109759999992</v>
      </c>
      <c r="AX5663" t="s">
        <v>32</v>
      </c>
      <c r="AY5663">
        <v>2019</v>
      </c>
      <c r="AZ5663">
        <v>2</v>
      </c>
      <c r="BA5663" t="s">
        <v>38</v>
      </c>
      <c r="BB5663" t="s">
        <v>103</v>
      </c>
      <c r="BC5663" t="s">
        <v>98</v>
      </c>
      <c r="BD5663" t="s">
        <v>104</v>
      </c>
      <c r="BE5663" t="s">
        <v>51</v>
      </c>
      <c r="BF5663" t="s">
        <v>55</v>
      </c>
      <c r="BG5663">
        <v>12314</v>
      </c>
      <c r="BH5663">
        <v>65608.991999999998</v>
      </c>
      <c r="BI5663">
        <v>91196.498879999999</v>
      </c>
      <c r="BJ5663">
        <v>25587.506880000001</v>
      </c>
    </row>
    <row r="5664" spans="11:62" x14ac:dyDescent="0.15">
      <c r="K5664">
        <v>2019</v>
      </c>
      <c r="L5664" t="s">
        <v>32</v>
      </c>
      <c r="M5664" t="s">
        <v>103</v>
      </c>
      <c r="N5664" t="s">
        <v>98</v>
      </c>
      <c r="O5664" t="s">
        <v>104</v>
      </c>
      <c r="P5664" t="s">
        <v>51</v>
      </c>
      <c r="Q5664" t="s">
        <v>53</v>
      </c>
      <c r="R5664">
        <v>16977</v>
      </c>
      <c r="S5664">
        <v>129296.83199999999</v>
      </c>
      <c r="T5664">
        <v>171964.78656000001</v>
      </c>
      <c r="U5664">
        <v>42667.954560000013</v>
      </c>
      <c r="AX5664" t="s">
        <v>32</v>
      </c>
      <c r="AY5664">
        <v>2019</v>
      </c>
      <c r="AZ5664">
        <v>2</v>
      </c>
      <c r="BA5664" t="s">
        <v>38</v>
      </c>
      <c r="BB5664" t="s">
        <v>103</v>
      </c>
      <c r="BC5664" t="s">
        <v>98</v>
      </c>
      <c r="BD5664" t="s">
        <v>104</v>
      </c>
      <c r="BE5664" t="s">
        <v>56</v>
      </c>
      <c r="BF5664" t="s">
        <v>57</v>
      </c>
      <c r="BG5664">
        <v>13075</v>
      </c>
      <c r="BH5664">
        <v>197759.375</v>
      </c>
      <c r="BI5664">
        <v>268952.75</v>
      </c>
      <c r="BJ5664">
        <v>71193.375</v>
      </c>
    </row>
    <row r="5665" spans="11:62" x14ac:dyDescent="0.15">
      <c r="K5665">
        <v>2019</v>
      </c>
      <c r="L5665" t="s">
        <v>32</v>
      </c>
      <c r="M5665" t="s">
        <v>103</v>
      </c>
      <c r="N5665" t="s">
        <v>98</v>
      </c>
      <c r="O5665" t="s">
        <v>104</v>
      </c>
      <c r="P5665" t="s">
        <v>51</v>
      </c>
      <c r="Q5665" t="s">
        <v>54</v>
      </c>
      <c r="R5665">
        <v>6552</v>
      </c>
      <c r="S5665">
        <v>15069.6</v>
      </c>
      <c r="T5665">
        <v>18083.52</v>
      </c>
      <c r="U5665">
        <v>3013.92</v>
      </c>
      <c r="AX5665" t="s">
        <v>32</v>
      </c>
      <c r="AY5665">
        <v>2019</v>
      </c>
      <c r="AZ5665">
        <v>2</v>
      </c>
      <c r="BA5665" t="s">
        <v>38</v>
      </c>
      <c r="BB5665" t="s">
        <v>103</v>
      </c>
      <c r="BC5665" t="s">
        <v>98</v>
      </c>
      <c r="BD5665" t="s">
        <v>104</v>
      </c>
      <c r="BE5665" t="s">
        <v>56</v>
      </c>
      <c r="BF5665" t="s">
        <v>58</v>
      </c>
      <c r="BG5665">
        <v>14877</v>
      </c>
      <c r="BH5665">
        <v>134547.58799999999</v>
      </c>
      <c r="BI5665">
        <v>191057.57496</v>
      </c>
      <c r="BJ5665">
        <v>56509.986960000009</v>
      </c>
    </row>
    <row r="5666" spans="11:62" x14ac:dyDescent="0.15">
      <c r="K5666">
        <v>2019</v>
      </c>
      <c r="L5666" t="s">
        <v>32</v>
      </c>
      <c r="M5666" t="s">
        <v>103</v>
      </c>
      <c r="N5666" t="s">
        <v>98</v>
      </c>
      <c r="O5666" t="s">
        <v>104</v>
      </c>
      <c r="P5666" t="s">
        <v>51</v>
      </c>
      <c r="Q5666" t="s">
        <v>55</v>
      </c>
      <c r="R5666">
        <v>12314</v>
      </c>
      <c r="S5666">
        <v>65608.991999999998</v>
      </c>
      <c r="T5666">
        <v>91196.498879999999</v>
      </c>
      <c r="U5666">
        <v>25587.506880000001</v>
      </c>
      <c r="AX5666" t="s">
        <v>32</v>
      </c>
      <c r="AY5666">
        <v>2019</v>
      </c>
      <c r="AZ5666">
        <v>2</v>
      </c>
      <c r="BA5666" t="s">
        <v>38</v>
      </c>
      <c r="BB5666" t="s">
        <v>103</v>
      </c>
      <c r="BC5666" t="s">
        <v>98</v>
      </c>
      <c r="BD5666" t="s">
        <v>104</v>
      </c>
      <c r="BE5666" t="s">
        <v>56</v>
      </c>
      <c r="BF5666" t="s">
        <v>59</v>
      </c>
      <c r="BG5666">
        <v>17509</v>
      </c>
      <c r="BH5666">
        <v>38134.601999999999</v>
      </c>
      <c r="BI5666">
        <v>48812.290560000001</v>
      </c>
      <c r="BJ5666">
        <v>10677.688560000002</v>
      </c>
    </row>
    <row r="5667" spans="11:62" x14ac:dyDescent="0.15">
      <c r="K5667">
        <v>2019</v>
      </c>
      <c r="L5667" t="s">
        <v>32</v>
      </c>
      <c r="M5667" t="s">
        <v>103</v>
      </c>
      <c r="N5667" t="s">
        <v>98</v>
      </c>
      <c r="O5667" t="s">
        <v>104</v>
      </c>
      <c r="P5667" t="s">
        <v>56</v>
      </c>
      <c r="Q5667" t="s">
        <v>57</v>
      </c>
      <c r="R5667">
        <v>13075</v>
      </c>
      <c r="S5667">
        <v>197759.375</v>
      </c>
      <c r="T5667">
        <v>268952.75</v>
      </c>
      <c r="U5667">
        <v>71193.375</v>
      </c>
      <c r="AX5667" t="s">
        <v>32</v>
      </c>
      <c r="AY5667">
        <v>2019</v>
      </c>
      <c r="AZ5667">
        <v>2</v>
      </c>
      <c r="BA5667" t="s">
        <v>38</v>
      </c>
      <c r="BB5667" t="s">
        <v>103</v>
      </c>
      <c r="BC5667" t="s">
        <v>98</v>
      </c>
      <c r="BD5667" t="s">
        <v>105</v>
      </c>
      <c r="BE5667" t="s">
        <v>46</v>
      </c>
      <c r="BF5667" t="s">
        <v>47</v>
      </c>
      <c r="BG5667">
        <v>18499</v>
      </c>
      <c r="BH5667">
        <v>23197.745999999999</v>
      </c>
      <c r="BI5667">
        <v>29461.137419999999</v>
      </c>
      <c r="BJ5667">
        <v>6263.3914199999999</v>
      </c>
    </row>
    <row r="5668" spans="11:62" x14ac:dyDescent="0.15">
      <c r="K5668">
        <v>2019</v>
      </c>
      <c r="L5668" t="s">
        <v>32</v>
      </c>
      <c r="M5668" t="s">
        <v>103</v>
      </c>
      <c r="N5668" t="s">
        <v>98</v>
      </c>
      <c r="O5668" t="s">
        <v>104</v>
      </c>
      <c r="P5668" t="s">
        <v>56</v>
      </c>
      <c r="Q5668" t="s">
        <v>58</v>
      </c>
      <c r="R5668">
        <v>14877</v>
      </c>
      <c r="S5668">
        <v>134547.58799999999</v>
      </c>
      <c r="T5668">
        <v>191057.57496</v>
      </c>
      <c r="U5668">
        <v>56509.986960000009</v>
      </c>
      <c r="AX5668" t="s">
        <v>32</v>
      </c>
      <c r="AY5668">
        <v>2019</v>
      </c>
      <c r="AZ5668">
        <v>2</v>
      </c>
      <c r="BA5668" t="s">
        <v>38</v>
      </c>
      <c r="BB5668" t="s">
        <v>103</v>
      </c>
      <c r="BC5668" t="s">
        <v>98</v>
      </c>
      <c r="BD5668" t="s">
        <v>105</v>
      </c>
      <c r="BE5668" t="s">
        <v>46</v>
      </c>
      <c r="BF5668" t="s">
        <v>48</v>
      </c>
      <c r="BG5668">
        <v>11840</v>
      </c>
      <c r="BH5668">
        <v>45323.519999999997</v>
      </c>
      <c r="BI5668">
        <v>62546.457599999994</v>
      </c>
      <c r="BJ5668">
        <v>17222.937599999997</v>
      </c>
    </row>
    <row r="5669" spans="11:62" x14ac:dyDescent="0.15">
      <c r="K5669">
        <v>2019</v>
      </c>
      <c r="L5669" t="s">
        <v>32</v>
      </c>
      <c r="M5669" t="s">
        <v>103</v>
      </c>
      <c r="N5669" t="s">
        <v>98</v>
      </c>
      <c r="O5669" t="s">
        <v>104</v>
      </c>
      <c r="P5669" t="s">
        <v>56</v>
      </c>
      <c r="Q5669" t="s">
        <v>59</v>
      </c>
      <c r="R5669">
        <v>17509</v>
      </c>
      <c r="S5669">
        <v>38134.601999999999</v>
      </c>
      <c r="T5669">
        <v>48812.290560000001</v>
      </c>
      <c r="U5669">
        <v>10677.688560000002</v>
      </c>
      <c r="AX5669" t="s">
        <v>32</v>
      </c>
      <c r="AY5669">
        <v>2019</v>
      </c>
      <c r="AZ5669">
        <v>2</v>
      </c>
      <c r="BA5669" t="s">
        <v>38</v>
      </c>
      <c r="BB5669" t="s">
        <v>103</v>
      </c>
      <c r="BC5669" t="s">
        <v>98</v>
      </c>
      <c r="BD5669" t="s">
        <v>105</v>
      </c>
      <c r="BE5669" t="s">
        <v>46</v>
      </c>
      <c r="BF5669" t="s">
        <v>49</v>
      </c>
      <c r="BG5669">
        <v>13769</v>
      </c>
      <c r="BH5669">
        <v>49114.023000000001</v>
      </c>
      <c r="BI5669">
        <v>73179.894270000004</v>
      </c>
      <c r="BJ5669">
        <v>24065.871270000003</v>
      </c>
    </row>
    <row r="5670" spans="11:62" x14ac:dyDescent="0.15">
      <c r="K5670">
        <v>2019</v>
      </c>
      <c r="L5670" t="s">
        <v>32</v>
      </c>
      <c r="M5670" t="s">
        <v>103</v>
      </c>
      <c r="N5670" t="s">
        <v>98</v>
      </c>
      <c r="O5670" t="s">
        <v>105</v>
      </c>
      <c r="P5670" t="s">
        <v>46</v>
      </c>
      <c r="Q5670" t="s">
        <v>47</v>
      </c>
      <c r="R5670">
        <v>18499</v>
      </c>
      <c r="S5670">
        <v>23197.745999999999</v>
      </c>
      <c r="T5670">
        <v>29461.137419999999</v>
      </c>
      <c r="U5670">
        <v>6263.3914199999999</v>
      </c>
      <c r="AX5670" t="s">
        <v>32</v>
      </c>
      <c r="AY5670">
        <v>2019</v>
      </c>
      <c r="AZ5670">
        <v>2</v>
      </c>
      <c r="BA5670" t="s">
        <v>38</v>
      </c>
      <c r="BB5670" t="s">
        <v>103</v>
      </c>
      <c r="BC5670" t="s">
        <v>98</v>
      </c>
      <c r="BD5670" t="s">
        <v>105</v>
      </c>
      <c r="BE5670" t="s">
        <v>46</v>
      </c>
      <c r="BF5670" t="s">
        <v>50</v>
      </c>
      <c r="BG5670">
        <v>19242</v>
      </c>
      <c r="BH5670">
        <v>98711.46</v>
      </c>
      <c r="BI5670">
        <v>135234.70020000002</v>
      </c>
      <c r="BJ5670">
        <v>36523.240200000015</v>
      </c>
    </row>
    <row r="5671" spans="11:62" x14ac:dyDescent="0.15">
      <c r="K5671">
        <v>2019</v>
      </c>
      <c r="L5671" t="s">
        <v>32</v>
      </c>
      <c r="M5671" t="s">
        <v>103</v>
      </c>
      <c r="N5671" t="s">
        <v>98</v>
      </c>
      <c r="O5671" t="s">
        <v>105</v>
      </c>
      <c r="P5671" t="s">
        <v>46</v>
      </c>
      <c r="Q5671" t="s">
        <v>48</v>
      </c>
      <c r="R5671">
        <v>11840</v>
      </c>
      <c r="S5671">
        <v>45323.519999999997</v>
      </c>
      <c r="T5671">
        <v>62546.457599999994</v>
      </c>
      <c r="U5671">
        <v>17222.937599999997</v>
      </c>
      <c r="AX5671" t="s">
        <v>32</v>
      </c>
      <c r="AY5671">
        <v>2019</v>
      </c>
      <c r="AZ5671">
        <v>2</v>
      </c>
      <c r="BA5671" t="s">
        <v>38</v>
      </c>
      <c r="BB5671" t="s">
        <v>103</v>
      </c>
      <c r="BC5671" t="s">
        <v>98</v>
      </c>
      <c r="BD5671" t="s">
        <v>105</v>
      </c>
      <c r="BE5671" t="s">
        <v>51</v>
      </c>
      <c r="BF5671" t="s">
        <v>52</v>
      </c>
      <c r="BG5671">
        <v>8274</v>
      </c>
      <c r="BH5671">
        <v>44596.860000000008</v>
      </c>
      <c r="BI5671">
        <v>64219.478400000007</v>
      </c>
      <c r="BJ5671">
        <v>19622.618399999999</v>
      </c>
    </row>
    <row r="5672" spans="11:62" x14ac:dyDescent="0.15">
      <c r="K5672">
        <v>2019</v>
      </c>
      <c r="L5672" t="s">
        <v>32</v>
      </c>
      <c r="M5672" t="s">
        <v>103</v>
      </c>
      <c r="N5672" t="s">
        <v>98</v>
      </c>
      <c r="O5672" t="s">
        <v>105</v>
      </c>
      <c r="P5672" t="s">
        <v>46</v>
      </c>
      <c r="Q5672" t="s">
        <v>49</v>
      </c>
      <c r="R5672">
        <v>13769</v>
      </c>
      <c r="S5672">
        <v>49114.023000000001</v>
      </c>
      <c r="T5672">
        <v>73179.894270000004</v>
      </c>
      <c r="U5672">
        <v>24065.871270000003</v>
      </c>
      <c r="AX5672" t="s">
        <v>32</v>
      </c>
      <c r="AY5672">
        <v>2019</v>
      </c>
      <c r="AZ5672">
        <v>2</v>
      </c>
      <c r="BA5672" t="s">
        <v>38</v>
      </c>
      <c r="BB5672" t="s">
        <v>103</v>
      </c>
      <c r="BC5672" t="s">
        <v>98</v>
      </c>
      <c r="BD5672" t="s">
        <v>105</v>
      </c>
      <c r="BE5672" t="s">
        <v>51</v>
      </c>
      <c r="BF5672" t="s">
        <v>53</v>
      </c>
      <c r="BG5672">
        <v>11595</v>
      </c>
      <c r="BH5672">
        <v>96192.12</v>
      </c>
      <c r="BI5672">
        <v>119278.22879999998</v>
      </c>
      <c r="BJ5672">
        <v>23086.108799999987</v>
      </c>
    </row>
    <row r="5673" spans="11:62" x14ac:dyDescent="0.15">
      <c r="K5673">
        <v>2019</v>
      </c>
      <c r="L5673" t="s">
        <v>32</v>
      </c>
      <c r="M5673" t="s">
        <v>103</v>
      </c>
      <c r="N5673" t="s">
        <v>98</v>
      </c>
      <c r="O5673" t="s">
        <v>105</v>
      </c>
      <c r="P5673" t="s">
        <v>46</v>
      </c>
      <c r="Q5673" t="s">
        <v>50</v>
      </c>
      <c r="R5673">
        <v>19242</v>
      </c>
      <c r="S5673">
        <v>98711.46</v>
      </c>
      <c r="T5673">
        <v>135234.70020000002</v>
      </c>
      <c r="U5673">
        <v>36523.240200000015</v>
      </c>
      <c r="AX5673" t="s">
        <v>32</v>
      </c>
      <c r="AY5673">
        <v>2019</v>
      </c>
      <c r="AZ5673">
        <v>2</v>
      </c>
      <c r="BA5673" t="s">
        <v>38</v>
      </c>
      <c r="BB5673" t="s">
        <v>103</v>
      </c>
      <c r="BC5673" t="s">
        <v>98</v>
      </c>
      <c r="BD5673" t="s">
        <v>105</v>
      </c>
      <c r="BE5673" t="s">
        <v>51</v>
      </c>
      <c r="BF5673" t="s">
        <v>54</v>
      </c>
      <c r="BG5673">
        <v>18449</v>
      </c>
      <c r="BH5673">
        <v>41325.760000000002</v>
      </c>
      <c r="BI5673">
        <v>52896.972800000003</v>
      </c>
      <c r="BJ5673">
        <v>11571.212800000001</v>
      </c>
    </row>
    <row r="5674" spans="11:62" x14ac:dyDescent="0.15">
      <c r="K5674">
        <v>2019</v>
      </c>
      <c r="L5674" t="s">
        <v>32</v>
      </c>
      <c r="M5674" t="s">
        <v>103</v>
      </c>
      <c r="N5674" t="s">
        <v>98</v>
      </c>
      <c r="O5674" t="s">
        <v>105</v>
      </c>
      <c r="P5674" t="s">
        <v>51</v>
      </c>
      <c r="Q5674" t="s">
        <v>52</v>
      </c>
      <c r="R5674">
        <v>8274</v>
      </c>
      <c r="S5674">
        <v>44596.860000000008</v>
      </c>
      <c r="T5674">
        <v>64219.478400000007</v>
      </c>
      <c r="U5674">
        <v>19622.618399999999</v>
      </c>
      <c r="AX5674" t="s">
        <v>32</v>
      </c>
      <c r="AY5674">
        <v>2019</v>
      </c>
      <c r="AZ5674">
        <v>2</v>
      </c>
      <c r="BA5674" t="s">
        <v>38</v>
      </c>
      <c r="BB5674" t="s">
        <v>103</v>
      </c>
      <c r="BC5674" t="s">
        <v>98</v>
      </c>
      <c r="BD5674" t="s">
        <v>105</v>
      </c>
      <c r="BE5674" t="s">
        <v>51</v>
      </c>
      <c r="BF5674" t="s">
        <v>55</v>
      </c>
      <c r="BG5674">
        <v>6947</v>
      </c>
      <c r="BH5674">
        <v>40681.631999999998</v>
      </c>
      <c r="BI5674">
        <v>51258.856319999992</v>
      </c>
      <c r="BJ5674">
        <v>10577.224319999994</v>
      </c>
    </row>
    <row r="5675" spans="11:62" x14ac:dyDescent="0.15">
      <c r="K5675">
        <v>2019</v>
      </c>
      <c r="L5675" t="s">
        <v>32</v>
      </c>
      <c r="M5675" t="s">
        <v>103</v>
      </c>
      <c r="N5675" t="s">
        <v>98</v>
      </c>
      <c r="O5675" t="s">
        <v>105</v>
      </c>
      <c r="P5675" t="s">
        <v>51</v>
      </c>
      <c r="Q5675" t="s">
        <v>53</v>
      </c>
      <c r="R5675">
        <v>11595</v>
      </c>
      <c r="S5675">
        <v>96192.12</v>
      </c>
      <c r="T5675">
        <v>119278.22879999998</v>
      </c>
      <c r="U5675">
        <v>23086.108799999987</v>
      </c>
      <c r="AX5675" t="s">
        <v>32</v>
      </c>
      <c r="AY5675">
        <v>2019</v>
      </c>
      <c r="AZ5675">
        <v>2</v>
      </c>
      <c r="BA5675" t="s">
        <v>38</v>
      </c>
      <c r="BB5675" t="s">
        <v>103</v>
      </c>
      <c r="BC5675" t="s">
        <v>98</v>
      </c>
      <c r="BD5675" t="s">
        <v>105</v>
      </c>
      <c r="BE5675" t="s">
        <v>56</v>
      </c>
      <c r="BF5675" t="s">
        <v>57</v>
      </c>
      <c r="BG5675">
        <v>15075</v>
      </c>
      <c r="BH5675">
        <v>224361.22500000001</v>
      </c>
      <c r="BI5675">
        <v>289425.98025000002</v>
      </c>
      <c r="BJ5675">
        <v>65064.755250000017</v>
      </c>
    </row>
    <row r="5676" spans="11:62" x14ac:dyDescent="0.15">
      <c r="K5676">
        <v>2019</v>
      </c>
      <c r="L5676" t="s">
        <v>32</v>
      </c>
      <c r="M5676" t="s">
        <v>103</v>
      </c>
      <c r="N5676" t="s">
        <v>98</v>
      </c>
      <c r="O5676" t="s">
        <v>105</v>
      </c>
      <c r="P5676" t="s">
        <v>51</v>
      </c>
      <c r="Q5676" t="s">
        <v>54</v>
      </c>
      <c r="R5676">
        <v>18449</v>
      </c>
      <c r="S5676">
        <v>41325.760000000002</v>
      </c>
      <c r="T5676">
        <v>52896.972800000003</v>
      </c>
      <c r="U5676">
        <v>11571.212800000001</v>
      </c>
      <c r="AX5676" t="s">
        <v>32</v>
      </c>
      <c r="AY5676">
        <v>2019</v>
      </c>
      <c r="AZ5676">
        <v>2</v>
      </c>
      <c r="BA5676" t="s">
        <v>38</v>
      </c>
      <c r="BB5676" t="s">
        <v>103</v>
      </c>
      <c r="BC5676" t="s">
        <v>98</v>
      </c>
      <c r="BD5676" t="s">
        <v>105</v>
      </c>
      <c r="BE5676" t="s">
        <v>56</v>
      </c>
      <c r="BF5676" t="s">
        <v>58</v>
      </c>
      <c r="BG5676">
        <v>13879</v>
      </c>
      <c r="BH5676">
        <v>125521.67599999999</v>
      </c>
      <c r="BI5676">
        <v>188282.514</v>
      </c>
      <c r="BJ5676">
        <v>62760.838000000003</v>
      </c>
    </row>
    <row r="5677" spans="11:62" x14ac:dyDescent="0.15">
      <c r="K5677">
        <v>2019</v>
      </c>
      <c r="L5677" t="s">
        <v>32</v>
      </c>
      <c r="M5677" t="s">
        <v>103</v>
      </c>
      <c r="N5677" t="s">
        <v>98</v>
      </c>
      <c r="O5677" t="s">
        <v>105</v>
      </c>
      <c r="P5677" t="s">
        <v>51</v>
      </c>
      <c r="Q5677" t="s">
        <v>55</v>
      </c>
      <c r="R5677">
        <v>6947</v>
      </c>
      <c r="S5677">
        <v>40681.631999999998</v>
      </c>
      <c r="T5677">
        <v>51258.856319999992</v>
      </c>
      <c r="U5677">
        <v>10577.224319999994</v>
      </c>
      <c r="AX5677" t="s">
        <v>32</v>
      </c>
      <c r="AY5677">
        <v>2019</v>
      </c>
      <c r="AZ5677">
        <v>2</v>
      </c>
      <c r="BA5677" t="s">
        <v>38</v>
      </c>
      <c r="BB5677" t="s">
        <v>103</v>
      </c>
      <c r="BC5677" t="s">
        <v>98</v>
      </c>
      <c r="BD5677" t="s">
        <v>105</v>
      </c>
      <c r="BE5677" t="s">
        <v>56</v>
      </c>
      <c r="BF5677" t="s">
        <v>59</v>
      </c>
      <c r="BG5677">
        <v>15288</v>
      </c>
      <c r="BH5677">
        <v>34948.368000000002</v>
      </c>
      <c r="BI5677">
        <v>52073.068320000006</v>
      </c>
      <c r="BJ5677">
        <v>17124.700320000004</v>
      </c>
    </row>
    <row r="5678" spans="11:62" x14ac:dyDescent="0.15">
      <c r="K5678">
        <v>2019</v>
      </c>
      <c r="L5678" t="s">
        <v>32</v>
      </c>
      <c r="M5678" t="s">
        <v>103</v>
      </c>
      <c r="N5678" t="s">
        <v>98</v>
      </c>
      <c r="O5678" t="s">
        <v>105</v>
      </c>
      <c r="P5678" t="s">
        <v>56</v>
      </c>
      <c r="Q5678" t="s">
        <v>57</v>
      </c>
      <c r="R5678">
        <v>15075</v>
      </c>
      <c r="S5678">
        <v>224361.22500000001</v>
      </c>
      <c r="T5678">
        <v>289425.98025000002</v>
      </c>
      <c r="U5678">
        <v>65064.755250000017</v>
      </c>
      <c r="AX5678" t="s">
        <v>32</v>
      </c>
      <c r="AY5678">
        <v>2019</v>
      </c>
      <c r="AZ5678">
        <v>2</v>
      </c>
      <c r="BA5678" t="s">
        <v>38</v>
      </c>
      <c r="BB5678" t="s">
        <v>103</v>
      </c>
      <c r="BC5678" t="s">
        <v>98</v>
      </c>
      <c r="BD5678" t="s">
        <v>106</v>
      </c>
      <c r="BE5678" t="s">
        <v>46</v>
      </c>
      <c r="BF5678" t="s">
        <v>47</v>
      </c>
      <c r="BG5678">
        <v>9158</v>
      </c>
      <c r="BH5678">
        <v>12491.512000000002</v>
      </c>
      <c r="BI5678">
        <v>15989.135360000004</v>
      </c>
      <c r="BJ5678">
        <v>3497.6233600000014</v>
      </c>
    </row>
    <row r="5679" spans="11:62" x14ac:dyDescent="0.15">
      <c r="K5679">
        <v>2019</v>
      </c>
      <c r="L5679" t="s">
        <v>32</v>
      </c>
      <c r="M5679" t="s">
        <v>103</v>
      </c>
      <c r="N5679" t="s">
        <v>98</v>
      </c>
      <c r="O5679" t="s">
        <v>105</v>
      </c>
      <c r="P5679" t="s">
        <v>56</v>
      </c>
      <c r="Q5679" t="s">
        <v>58</v>
      </c>
      <c r="R5679">
        <v>13879</v>
      </c>
      <c r="S5679">
        <v>125521.67599999999</v>
      </c>
      <c r="T5679">
        <v>188282.514</v>
      </c>
      <c r="U5679">
        <v>62760.838000000003</v>
      </c>
      <c r="AX5679" t="s">
        <v>32</v>
      </c>
      <c r="AY5679">
        <v>2019</v>
      </c>
      <c r="AZ5679">
        <v>2</v>
      </c>
      <c r="BA5679" t="s">
        <v>38</v>
      </c>
      <c r="BB5679" t="s">
        <v>103</v>
      </c>
      <c r="BC5679" t="s">
        <v>98</v>
      </c>
      <c r="BD5679" t="s">
        <v>106</v>
      </c>
      <c r="BE5679" t="s">
        <v>46</v>
      </c>
      <c r="BF5679" t="s">
        <v>48</v>
      </c>
      <c r="BG5679">
        <v>13189</v>
      </c>
      <c r="BH5679">
        <v>55275.098999999995</v>
      </c>
      <c r="BI5679">
        <v>70199.375729999985</v>
      </c>
      <c r="BJ5679">
        <v>14924.27672999999</v>
      </c>
    </row>
    <row r="5680" spans="11:62" x14ac:dyDescent="0.15">
      <c r="K5680">
        <v>2019</v>
      </c>
      <c r="L5680" t="s">
        <v>32</v>
      </c>
      <c r="M5680" t="s">
        <v>103</v>
      </c>
      <c r="N5680" t="s">
        <v>98</v>
      </c>
      <c r="O5680" t="s">
        <v>105</v>
      </c>
      <c r="P5680" t="s">
        <v>56</v>
      </c>
      <c r="Q5680" t="s">
        <v>59</v>
      </c>
      <c r="R5680">
        <v>15288</v>
      </c>
      <c r="S5680">
        <v>34948.368000000002</v>
      </c>
      <c r="T5680">
        <v>52073.068320000006</v>
      </c>
      <c r="U5680">
        <v>17124.700320000004</v>
      </c>
      <c r="AX5680" t="s">
        <v>32</v>
      </c>
      <c r="AY5680">
        <v>2019</v>
      </c>
      <c r="AZ5680">
        <v>2</v>
      </c>
      <c r="BA5680" t="s">
        <v>38</v>
      </c>
      <c r="BB5680" t="s">
        <v>103</v>
      </c>
      <c r="BC5680" t="s">
        <v>98</v>
      </c>
      <c r="BD5680" t="s">
        <v>106</v>
      </c>
      <c r="BE5680" t="s">
        <v>46</v>
      </c>
      <c r="BF5680" t="s">
        <v>49</v>
      </c>
      <c r="BG5680">
        <v>13804</v>
      </c>
      <c r="BH5680">
        <v>50439.815999999999</v>
      </c>
      <c r="BI5680">
        <v>70615.742400000003</v>
      </c>
      <c r="BJ5680">
        <v>20175.926400000004</v>
      </c>
    </row>
    <row r="5681" spans="11:62" x14ac:dyDescent="0.15">
      <c r="K5681">
        <v>2019</v>
      </c>
      <c r="L5681" t="s">
        <v>32</v>
      </c>
      <c r="M5681" t="s">
        <v>103</v>
      </c>
      <c r="N5681" t="s">
        <v>98</v>
      </c>
      <c r="O5681" t="s">
        <v>106</v>
      </c>
      <c r="P5681" t="s">
        <v>46</v>
      </c>
      <c r="Q5681" t="s">
        <v>47</v>
      </c>
      <c r="R5681">
        <v>9158</v>
      </c>
      <c r="S5681">
        <v>12491.512000000002</v>
      </c>
      <c r="T5681">
        <v>15989.135360000004</v>
      </c>
      <c r="U5681">
        <v>3497.6233600000014</v>
      </c>
      <c r="AX5681" t="s">
        <v>32</v>
      </c>
      <c r="AY5681">
        <v>2019</v>
      </c>
      <c r="AZ5681">
        <v>2</v>
      </c>
      <c r="BA5681" t="s">
        <v>38</v>
      </c>
      <c r="BB5681" t="s">
        <v>103</v>
      </c>
      <c r="BC5681" t="s">
        <v>98</v>
      </c>
      <c r="BD5681" t="s">
        <v>106</v>
      </c>
      <c r="BE5681" t="s">
        <v>46</v>
      </c>
      <c r="BF5681" t="s">
        <v>50</v>
      </c>
      <c r="BG5681">
        <v>11385</v>
      </c>
      <c r="BH5681">
        <v>64040.625</v>
      </c>
      <c r="BI5681">
        <v>88376.0625</v>
      </c>
      <c r="BJ5681">
        <v>24335.4375</v>
      </c>
    </row>
    <row r="5682" spans="11:62" x14ac:dyDescent="0.15">
      <c r="K5682">
        <v>2019</v>
      </c>
      <c r="L5682" t="s">
        <v>32</v>
      </c>
      <c r="M5682" t="s">
        <v>103</v>
      </c>
      <c r="N5682" t="s">
        <v>98</v>
      </c>
      <c r="O5682" t="s">
        <v>106</v>
      </c>
      <c r="P5682" t="s">
        <v>46</v>
      </c>
      <c r="Q5682" t="s">
        <v>48</v>
      </c>
      <c r="R5682">
        <v>13189</v>
      </c>
      <c r="S5682">
        <v>55275.098999999995</v>
      </c>
      <c r="T5682">
        <v>70199.375729999985</v>
      </c>
      <c r="U5682">
        <v>14924.27672999999</v>
      </c>
      <c r="AX5682" t="s">
        <v>32</v>
      </c>
      <c r="AY5682">
        <v>2019</v>
      </c>
      <c r="AZ5682">
        <v>2</v>
      </c>
      <c r="BA5682" t="s">
        <v>38</v>
      </c>
      <c r="BB5682" t="s">
        <v>103</v>
      </c>
      <c r="BC5682" t="s">
        <v>98</v>
      </c>
      <c r="BD5682" t="s">
        <v>106</v>
      </c>
      <c r="BE5682" t="s">
        <v>51</v>
      </c>
      <c r="BF5682" t="s">
        <v>52</v>
      </c>
      <c r="BG5682">
        <v>16203</v>
      </c>
      <c r="BH5682">
        <v>94479.693000000014</v>
      </c>
      <c r="BI5682">
        <v>120934.00704000001</v>
      </c>
      <c r="BJ5682">
        <v>26454.314039999997</v>
      </c>
    </row>
    <row r="5683" spans="11:62" x14ac:dyDescent="0.15">
      <c r="K5683">
        <v>2019</v>
      </c>
      <c r="L5683" t="s">
        <v>32</v>
      </c>
      <c r="M5683" t="s">
        <v>103</v>
      </c>
      <c r="N5683" t="s">
        <v>98</v>
      </c>
      <c r="O5683" t="s">
        <v>106</v>
      </c>
      <c r="P5683" t="s">
        <v>46</v>
      </c>
      <c r="Q5683" t="s">
        <v>49</v>
      </c>
      <c r="R5683">
        <v>13804</v>
      </c>
      <c r="S5683">
        <v>50439.815999999999</v>
      </c>
      <c r="T5683">
        <v>70615.742400000003</v>
      </c>
      <c r="U5683">
        <v>20175.926400000004</v>
      </c>
      <c r="AX5683" t="s">
        <v>32</v>
      </c>
      <c r="AY5683">
        <v>2019</v>
      </c>
      <c r="AZ5683">
        <v>2</v>
      </c>
      <c r="BA5683" t="s">
        <v>38</v>
      </c>
      <c r="BB5683" t="s">
        <v>103</v>
      </c>
      <c r="BC5683" t="s">
        <v>98</v>
      </c>
      <c r="BD5683" t="s">
        <v>106</v>
      </c>
      <c r="BE5683" t="s">
        <v>51</v>
      </c>
      <c r="BF5683" t="s">
        <v>53</v>
      </c>
      <c r="BG5683">
        <v>5594</v>
      </c>
      <c r="BH5683">
        <v>48690.175999999999</v>
      </c>
      <c r="BI5683">
        <v>59402.014719999999</v>
      </c>
      <c r="BJ5683">
        <v>10711.83872</v>
      </c>
    </row>
    <row r="5684" spans="11:62" x14ac:dyDescent="0.15">
      <c r="K5684">
        <v>2019</v>
      </c>
      <c r="L5684" t="s">
        <v>32</v>
      </c>
      <c r="M5684" t="s">
        <v>103</v>
      </c>
      <c r="N5684" t="s">
        <v>98</v>
      </c>
      <c r="O5684" t="s">
        <v>106</v>
      </c>
      <c r="P5684" t="s">
        <v>46</v>
      </c>
      <c r="Q5684" t="s">
        <v>50</v>
      </c>
      <c r="R5684">
        <v>11385</v>
      </c>
      <c r="S5684">
        <v>64040.625</v>
      </c>
      <c r="T5684">
        <v>88376.0625</v>
      </c>
      <c r="U5684">
        <v>24335.4375</v>
      </c>
      <c r="AX5684" t="s">
        <v>32</v>
      </c>
      <c r="AY5684">
        <v>2019</v>
      </c>
      <c r="AZ5684">
        <v>2</v>
      </c>
      <c r="BA5684" t="s">
        <v>38</v>
      </c>
      <c r="BB5684" t="s">
        <v>103</v>
      </c>
      <c r="BC5684" t="s">
        <v>98</v>
      </c>
      <c r="BD5684" t="s">
        <v>106</v>
      </c>
      <c r="BE5684" t="s">
        <v>51</v>
      </c>
      <c r="BF5684" t="s">
        <v>54</v>
      </c>
      <c r="BG5684">
        <v>6794</v>
      </c>
      <c r="BH5684">
        <v>15762.08</v>
      </c>
      <c r="BI5684">
        <v>20490.703999999998</v>
      </c>
      <c r="BJ5684">
        <v>4728.623999999998</v>
      </c>
    </row>
    <row r="5685" spans="11:62" x14ac:dyDescent="0.15">
      <c r="K5685">
        <v>2019</v>
      </c>
      <c r="L5685" t="s">
        <v>32</v>
      </c>
      <c r="M5685" t="s">
        <v>103</v>
      </c>
      <c r="N5685" t="s">
        <v>98</v>
      </c>
      <c r="O5685" t="s">
        <v>106</v>
      </c>
      <c r="P5685" t="s">
        <v>51</v>
      </c>
      <c r="Q5685" t="s">
        <v>52</v>
      </c>
      <c r="R5685">
        <v>16203</v>
      </c>
      <c r="S5685">
        <v>94479.693000000014</v>
      </c>
      <c r="T5685">
        <v>120934.00704000001</v>
      </c>
      <c r="U5685">
        <v>26454.314039999997</v>
      </c>
      <c r="AX5685" t="s">
        <v>32</v>
      </c>
      <c r="AY5685">
        <v>2019</v>
      </c>
      <c r="AZ5685">
        <v>2</v>
      </c>
      <c r="BA5685" t="s">
        <v>38</v>
      </c>
      <c r="BB5685" t="s">
        <v>103</v>
      </c>
      <c r="BC5685" t="s">
        <v>98</v>
      </c>
      <c r="BD5685" t="s">
        <v>106</v>
      </c>
      <c r="BE5685" t="s">
        <v>51</v>
      </c>
      <c r="BF5685" t="s">
        <v>55</v>
      </c>
      <c r="BG5685">
        <v>7545</v>
      </c>
      <c r="BH5685">
        <v>47080.800000000003</v>
      </c>
      <c r="BI5685">
        <v>56496.959999999999</v>
      </c>
      <c r="BJ5685">
        <v>9416.1599999999962</v>
      </c>
    </row>
    <row r="5686" spans="11:62" x14ac:dyDescent="0.15">
      <c r="K5686">
        <v>2019</v>
      </c>
      <c r="L5686" t="s">
        <v>32</v>
      </c>
      <c r="M5686" t="s">
        <v>103</v>
      </c>
      <c r="N5686" t="s">
        <v>98</v>
      </c>
      <c r="O5686" t="s">
        <v>106</v>
      </c>
      <c r="P5686" t="s">
        <v>51</v>
      </c>
      <c r="Q5686" t="s">
        <v>53</v>
      </c>
      <c r="R5686">
        <v>5594</v>
      </c>
      <c r="S5686">
        <v>48690.175999999999</v>
      </c>
      <c r="T5686">
        <v>59402.014719999999</v>
      </c>
      <c r="U5686">
        <v>10711.83872</v>
      </c>
      <c r="AX5686" t="s">
        <v>32</v>
      </c>
      <c r="AY5686">
        <v>2019</v>
      </c>
      <c r="AZ5686">
        <v>2</v>
      </c>
      <c r="BA5686" t="s">
        <v>38</v>
      </c>
      <c r="BB5686" t="s">
        <v>103</v>
      </c>
      <c r="BC5686" t="s">
        <v>98</v>
      </c>
      <c r="BD5686" t="s">
        <v>106</v>
      </c>
      <c r="BE5686" t="s">
        <v>56</v>
      </c>
      <c r="BF5686" t="s">
        <v>57</v>
      </c>
      <c r="BG5686">
        <v>9306</v>
      </c>
      <c r="BH5686">
        <v>131745.04199999999</v>
      </c>
      <c r="BI5686">
        <v>194982.66215999998</v>
      </c>
      <c r="BJ5686">
        <v>63237.620159999991</v>
      </c>
    </row>
    <row r="5687" spans="11:62" x14ac:dyDescent="0.15">
      <c r="K5687">
        <v>2019</v>
      </c>
      <c r="L5687" t="s">
        <v>32</v>
      </c>
      <c r="M5687" t="s">
        <v>103</v>
      </c>
      <c r="N5687" t="s">
        <v>98</v>
      </c>
      <c r="O5687" t="s">
        <v>106</v>
      </c>
      <c r="P5687" t="s">
        <v>51</v>
      </c>
      <c r="Q5687" t="s">
        <v>54</v>
      </c>
      <c r="R5687">
        <v>6794</v>
      </c>
      <c r="S5687">
        <v>15762.08</v>
      </c>
      <c r="T5687">
        <v>20490.703999999998</v>
      </c>
      <c r="U5687">
        <v>4728.623999999998</v>
      </c>
      <c r="AX5687" t="s">
        <v>32</v>
      </c>
      <c r="AY5687">
        <v>2019</v>
      </c>
      <c r="AZ5687">
        <v>2</v>
      </c>
      <c r="BA5687" t="s">
        <v>38</v>
      </c>
      <c r="BB5687" t="s">
        <v>103</v>
      </c>
      <c r="BC5687" t="s">
        <v>98</v>
      </c>
      <c r="BD5687" t="s">
        <v>106</v>
      </c>
      <c r="BE5687" t="s">
        <v>56</v>
      </c>
      <c r="BF5687" t="s">
        <v>58</v>
      </c>
      <c r="BG5687">
        <v>9220</v>
      </c>
      <c r="BH5687">
        <v>87590</v>
      </c>
      <c r="BI5687">
        <v>111239.3</v>
      </c>
      <c r="BJ5687">
        <v>23649.300000000003</v>
      </c>
    </row>
    <row r="5688" spans="11:62" x14ac:dyDescent="0.15">
      <c r="K5688">
        <v>2019</v>
      </c>
      <c r="L5688" t="s">
        <v>32</v>
      </c>
      <c r="M5688" t="s">
        <v>103</v>
      </c>
      <c r="N5688" t="s">
        <v>98</v>
      </c>
      <c r="O5688" t="s">
        <v>106</v>
      </c>
      <c r="P5688" t="s">
        <v>51</v>
      </c>
      <c r="Q5688" t="s">
        <v>55</v>
      </c>
      <c r="R5688">
        <v>7545</v>
      </c>
      <c r="S5688">
        <v>47080.800000000003</v>
      </c>
      <c r="T5688">
        <v>56496.959999999999</v>
      </c>
      <c r="U5688">
        <v>9416.1599999999962</v>
      </c>
      <c r="AX5688" t="s">
        <v>32</v>
      </c>
      <c r="AY5688">
        <v>2019</v>
      </c>
      <c r="AZ5688">
        <v>2</v>
      </c>
      <c r="BA5688" t="s">
        <v>38</v>
      </c>
      <c r="BB5688" t="s">
        <v>103</v>
      </c>
      <c r="BC5688" t="s">
        <v>98</v>
      </c>
      <c r="BD5688" t="s">
        <v>106</v>
      </c>
      <c r="BE5688" t="s">
        <v>56</v>
      </c>
      <c r="BF5688" t="s">
        <v>59</v>
      </c>
      <c r="BG5688">
        <v>7099</v>
      </c>
      <c r="BH5688">
        <v>15206.058000000001</v>
      </c>
      <c r="BI5688">
        <v>21136.420620000001</v>
      </c>
      <c r="BJ5688">
        <v>5930.3626199999999</v>
      </c>
    </row>
    <row r="5689" spans="11:62" x14ac:dyDescent="0.15">
      <c r="K5689">
        <v>2019</v>
      </c>
      <c r="L5689" t="s">
        <v>32</v>
      </c>
      <c r="M5689" t="s">
        <v>103</v>
      </c>
      <c r="N5689" t="s">
        <v>98</v>
      </c>
      <c r="O5689" t="s">
        <v>106</v>
      </c>
      <c r="P5689" t="s">
        <v>56</v>
      </c>
      <c r="Q5689" t="s">
        <v>57</v>
      </c>
      <c r="R5689">
        <v>9306</v>
      </c>
      <c r="S5689">
        <v>131745.04199999999</v>
      </c>
      <c r="T5689">
        <v>194982.66215999998</v>
      </c>
      <c r="U5689">
        <v>63237.620159999991</v>
      </c>
      <c r="AX5689" t="s">
        <v>32</v>
      </c>
      <c r="AY5689">
        <v>2019</v>
      </c>
      <c r="AZ5689">
        <v>2</v>
      </c>
      <c r="BA5689" t="s">
        <v>38</v>
      </c>
      <c r="BB5689" t="s">
        <v>103</v>
      </c>
      <c r="BC5689" t="s">
        <v>98</v>
      </c>
      <c r="BD5689" t="s">
        <v>107</v>
      </c>
      <c r="BE5689" t="s">
        <v>46</v>
      </c>
      <c r="BF5689" t="s">
        <v>47</v>
      </c>
      <c r="BG5689">
        <v>13941</v>
      </c>
      <c r="BH5689">
        <v>17175.311999999998</v>
      </c>
      <c r="BI5689">
        <v>22671.411840000001</v>
      </c>
      <c r="BJ5689">
        <v>5496.0998400000026</v>
      </c>
    </row>
    <row r="5690" spans="11:62" x14ac:dyDescent="0.15">
      <c r="K5690">
        <v>2019</v>
      </c>
      <c r="L5690" t="s">
        <v>32</v>
      </c>
      <c r="M5690" t="s">
        <v>103</v>
      </c>
      <c r="N5690" t="s">
        <v>98</v>
      </c>
      <c r="O5690" t="s">
        <v>106</v>
      </c>
      <c r="P5690" t="s">
        <v>56</v>
      </c>
      <c r="Q5690" t="s">
        <v>58</v>
      </c>
      <c r="R5690">
        <v>9220</v>
      </c>
      <c r="S5690">
        <v>87590</v>
      </c>
      <c r="T5690">
        <v>111239.3</v>
      </c>
      <c r="U5690">
        <v>23649.300000000003</v>
      </c>
      <c r="AX5690" t="s">
        <v>32</v>
      </c>
      <c r="AY5690">
        <v>2019</v>
      </c>
      <c r="AZ5690">
        <v>2</v>
      </c>
      <c r="BA5690" t="s">
        <v>38</v>
      </c>
      <c r="BB5690" t="s">
        <v>103</v>
      </c>
      <c r="BC5690" t="s">
        <v>98</v>
      </c>
      <c r="BD5690" t="s">
        <v>107</v>
      </c>
      <c r="BE5690" t="s">
        <v>46</v>
      </c>
      <c r="BF5690" t="s">
        <v>48</v>
      </c>
      <c r="BG5690">
        <v>6165</v>
      </c>
      <c r="BH5690">
        <v>26040.959999999999</v>
      </c>
      <c r="BI5690">
        <v>37759.392</v>
      </c>
      <c r="BJ5690">
        <v>11718.432000000001</v>
      </c>
    </row>
    <row r="5691" spans="11:62" x14ac:dyDescent="0.15">
      <c r="K5691">
        <v>2019</v>
      </c>
      <c r="L5691" t="s">
        <v>32</v>
      </c>
      <c r="M5691" t="s">
        <v>103</v>
      </c>
      <c r="N5691" t="s">
        <v>98</v>
      </c>
      <c r="O5691" t="s">
        <v>106</v>
      </c>
      <c r="P5691" t="s">
        <v>56</v>
      </c>
      <c r="Q5691" t="s">
        <v>59</v>
      </c>
      <c r="R5691">
        <v>7099</v>
      </c>
      <c r="S5691">
        <v>15206.058000000001</v>
      </c>
      <c r="T5691">
        <v>21136.420620000001</v>
      </c>
      <c r="U5691">
        <v>5930.3626199999999</v>
      </c>
      <c r="AX5691" t="s">
        <v>32</v>
      </c>
      <c r="AY5691">
        <v>2019</v>
      </c>
      <c r="AZ5691">
        <v>2</v>
      </c>
      <c r="BA5691" t="s">
        <v>38</v>
      </c>
      <c r="BB5691" t="s">
        <v>103</v>
      </c>
      <c r="BC5691" t="s">
        <v>98</v>
      </c>
      <c r="BD5691" t="s">
        <v>107</v>
      </c>
      <c r="BE5691" t="s">
        <v>46</v>
      </c>
      <c r="BF5691" t="s">
        <v>49</v>
      </c>
      <c r="BG5691">
        <v>17774</v>
      </c>
      <c r="BH5691">
        <v>59276.29</v>
      </c>
      <c r="BI5691">
        <v>88914.434999999998</v>
      </c>
      <c r="BJ5691">
        <v>29638.144999999997</v>
      </c>
    </row>
    <row r="5692" spans="11:62" x14ac:dyDescent="0.15">
      <c r="K5692">
        <v>2019</v>
      </c>
      <c r="L5692" t="s">
        <v>32</v>
      </c>
      <c r="M5692" t="s">
        <v>103</v>
      </c>
      <c r="N5692" t="s">
        <v>98</v>
      </c>
      <c r="O5692" t="s">
        <v>107</v>
      </c>
      <c r="P5692" t="s">
        <v>46</v>
      </c>
      <c r="Q5692" t="s">
        <v>47</v>
      </c>
      <c r="R5692">
        <v>13941</v>
      </c>
      <c r="S5692">
        <v>17175.311999999998</v>
      </c>
      <c r="T5692">
        <v>22671.411840000001</v>
      </c>
      <c r="U5692">
        <v>5496.0998400000026</v>
      </c>
      <c r="AX5692" t="s">
        <v>32</v>
      </c>
      <c r="AY5692">
        <v>2019</v>
      </c>
      <c r="AZ5692">
        <v>2</v>
      </c>
      <c r="BA5692" t="s">
        <v>38</v>
      </c>
      <c r="BB5692" t="s">
        <v>103</v>
      </c>
      <c r="BC5692" t="s">
        <v>98</v>
      </c>
      <c r="BD5692" t="s">
        <v>107</v>
      </c>
      <c r="BE5692" t="s">
        <v>46</v>
      </c>
      <c r="BF5692" t="s">
        <v>50</v>
      </c>
      <c r="BG5692">
        <v>17426</v>
      </c>
      <c r="BH5692">
        <v>88611.21</v>
      </c>
      <c r="BI5692">
        <v>117852.90930000001</v>
      </c>
      <c r="BJ5692">
        <v>29241.699300000007</v>
      </c>
    </row>
    <row r="5693" spans="11:62" x14ac:dyDescent="0.15">
      <c r="K5693">
        <v>2019</v>
      </c>
      <c r="L5693" t="s">
        <v>32</v>
      </c>
      <c r="M5693" t="s">
        <v>103</v>
      </c>
      <c r="N5693" t="s">
        <v>98</v>
      </c>
      <c r="O5693" t="s">
        <v>107</v>
      </c>
      <c r="P5693" t="s">
        <v>46</v>
      </c>
      <c r="Q5693" t="s">
        <v>48</v>
      </c>
      <c r="R5693">
        <v>6165</v>
      </c>
      <c r="S5693">
        <v>26040.959999999999</v>
      </c>
      <c r="T5693">
        <v>37759.392</v>
      </c>
      <c r="U5693">
        <v>11718.432000000001</v>
      </c>
      <c r="AX5693" t="s">
        <v>32</v>
      </c>
      <c r="AY5693">
        <v>2019</v>
      </c>
      <c r="AZ5693">
        <v>2</v>
      </c>
      <c r="BA5693" t="s">
        <v>38</v>
      </c>
      <c r="BB5693" t="s">
        <v>103</v>
      </c>
      <c r="BC5693" t="s">
        <v>98</v>
      </c>
      <c r="BD5693" t="s">
        <v>107</v>
      </c>
      <c r="BE5693" t="s">
        <v>51</v>
      </c>
      <c r="BF5693" t="s">
        <v>52</v>
      </c>
      <c r="BG5693">
        <v>12475</v>
      </c>
      <c r="BH5693">
        <v>70907.900000000009</v>
      </c>
      <c r="BI5693">
        <v>85798.559000000008</v>
      </c>
      <c r="BJ5693">
        <v>14890.659</v>
      </c>
    </row>
    <row r="5694" spans="11:62" x14ac:dyDescent="0.15">
      <c r="K5694">
        <v>2019</v>
      </c>
      <c r="L5694" t="s">
        <v>32</v>
      </c>
      <c r="M5694" t="s">
        <v>103</v>
      </c>
      <c r="N5694" t="s">
        <v>98</v>
      </c>
      <c r="O5694" t="s">
        <v>107</v>
      </c>
      <c r="P5694" t="s">
        <v>46</v>
      </c>
      <c r="Q5694" t="s">
        <v>49</v>
      </c>
      <c r="R5694">
        <v>17774</v>
      </c>
      <c r="S5694">
        <v>59276.29</v>
      </c>
      <c r="T5694">
        <v>88914.434999999998</v>
      </c>
      <c r="U5694">
        <v>29638.144999999997</v>
      </c>
      <c r="AX5694" t="s">
        <v>32</v>
      </c>
      <c r="AY5694">
        <v>2019</v>
      </c>
      <c r="AZ5694">
        <v>2</v>
      </c>
      <c r="BA5694" t="s">
        <v>38</v>
      </c>
      <c r="BB5694" t="s">
        <v>103</v>
      </c>
      <c r="BC5694" t="s">
        <v>98</v>
      </c>
      <c r="BD5694" t="s">
        <v>107</v>
      </c>
      <c r="BE5694" t="s">
        <v>51</v>
      </c>
      <c r="BF5694" t="s">
        <v>53</v>
      </c>
      <c r="BG5694">
        <v>19521</v>
      </c>
      <c r="BH5694">
        <v>148671.93599999999</v>
      </c>
      <c r="BI5694">
        <v>221521.18463999999</v>
      </c>
      <c r="BJ5694">
        <v>72849.248640000005</v>
      </c>
    </row>
    <row r="5695" spans="11:62" x14ac:dyDescent="0.15">
      <c r="K5695">
        <v>2019</v>
      </c>
      <c r="L5695" t="s">
        <v>32</v>
      </c>
      <c r="M5695" t="s">
        <v>103</v>
      </c>
      <c r="N5695" t="s">
        <v>98</v>
      </c>
      <c r="O5695" t="s">
        <v>107</v>
      </c>
      <c r="P5695" t="s">
        <v>46</v>
      </c>
      <c r="Q5695" t="s">
        <v>50</v>
      </c>
      <c r="R5695">
        <v>17426</v>
      </c>
      <c r="S5695">
        <v>88611.21</v>
      </c>
      <c r="T5695">
        <v>117852.90930000001</v>
      </c>
      <c r="U5695">
        <v>29241.699300000007</v>
      </c>
      <c r="AX5695" t="s">
        <v>32</v>
      </c>
      <c r="AY5695">
        <v>2019</v>
      </c>
      <c r="AZ5695">
        <v>2</v>
      </c>
      <c r="BA5695" t="s">
        <v>38</v>
      </c>
      <c r="BB5695" t="s">
        <v>103</v>
      </c>
      <c r="BC5695" t="s">
        <v>98</v>
      </c>
      <c r="BD5695" t="s">
        <v>107</v>
      </c>
      <c r="BE5695" t="s">
        <v>51</v>
      </c>
      <c r="BF5695" t="s">
        <v>54</v>
      </c>
      <c r="BG5695">
        <v>13142</v>
      </c>
      <c r="BH5695">
        <v>33380.68</v>
      </c>
      <c r="BI5695">
        <v>47734.3724</v>
      </c>
      <c r="BJ5695">
        <v>14353.6924</v>
      </c>
    </row>
    <row r="5696" spans="11:62" x14ac:dyDescent="0.15">
      <c r="K5696">
        <v>2019</v>
      </c>
      <c r="L5696" t="s">
        <v>32</v>
      </c>
      <c r="M5696" t="s">
        <v>103</v>
      </c>
      <c r="N5696" t="s">
        <v>98</v>
      </c>
      <c r="O5696" t="s">
        <v>107</v>
      </c>
      <c r="P5696" t="s">
        <v>51</v>
      </c>
      <c r="Q5696" t="s">
        <v>52</v>
      </c>
      <c r="R5696">
        <v>12475</v>
      </c>
      <c r="S5696">
        <v>70907.900000000009</v>
      </c>
      <c r="T5696">
        <v>85798.559000000008</v>
      </c>
      <c r="U5696">
        <v>14890.659</v>
      </c>
      <c r="AX5696" t="s">
        <v>32</v>
      </c>
      <c r="AY5696">
        <v>2019</v>
      </c>
      <c r="AZ5696">
        <v>2</v>
      </c>
      <c r="BA5696" t="s">
        <v>38</v>
      </c>
      <c r="BB5696" t="s">
        <v>103</v>
      </c>
      <c r="BC5696" t="s">
        <v>98</v>
      </c>
      <c r="BD5696" t="s">
        <v>107</v>
      </c>
      <c r="BE5696" t="s">
        <v>51</v>
      </c>
      <c r="BF5696" t="s">
        <v>55</v>
      </c>
      <c r="BG5696">
        <v>14390</v>
      </c>
      <c r="BH5696">
        <v>78051.360000000001</v>
      </c>
      <c r="BI5696">
        <v>93661.631999999998</v>
      </c>
      <c r="BJ5696">
        <v>15610.271999999997</v>
      </c>
    </row>
    <row r="5697" spans="11:62" x14ac:dyDescent="0.15">
      <c r="K5697">
        <v>2019</v>
      </c>
      <c r="L5697" t="s">
        <v>32</v>
      </c>
      <c r="M5697" t="s">
        <v>103</v>
      </c>
      <c r="N5697" t="s">
        <v>98</v>
      </c>
      <c r="O5697" t="s">
        <v>107</v>
      </c>
      <c r="P5697" t="s">
        <v>51</v>
      </c>
      <c r="Q5697" t="s">
        <v>53</v>
      </c>
      <c r="R5697">
        <v>19521</v>
      </c>
      <c r="S5697">
        <v>148671.93599999999</v>
      </c>
      <c r="T5697">
        <v>221521.18463999999</v>
      </c>
      <c r="U5697">
        <v>72849.248640000005</v>
      </c>
      <c r="AX5697" t="s">
        <v>32</v>
      </c>
      <c r="AY5697">
        <v>2019</v>
      </c>
      <c r="AZ5697">
        <v>2</v>
      </c>
      <c r="BA5697" t="s">
        <v>38</v>
      </c>
      <c r="BB5697" t="s">
        <v>103</v>
      </c>
      <c r="BC5697" t="s">
        <v>98</v>
      </c>
      <c r="BD5697" t="s">
        <v>107</v>
      </c>
      <c r="BE5697" t="s">
        <v>56</v>
      </c>
      <c r="BF5697" t="s">
        <v>57</v>
      </c>
      <c r="BG5697">
        <v>7874</v>
      </c>
      <c r="BH5697">
        <v>112424.97199999999</v>
      </c>
      <c r="BI5697">
        <v>140531.215</v>
      </c>
      <c r="BJ5697">
        <v>28106.243000000002</v>
      </c>
    </row>
    <row r="5698" spans="11:62" x14ac:dyDescent="0.15">
      <c r="K5698">
        <v>2019</v>
      </c>
      <c r="L5698" t="s">
        <v>32</v>
      </c>
      <c r="M5698" t="s">
        <v>103</v>
      </c>
      <c r="N5698" t="s">
        <v>98</v>
      </c>
      <c r="O5698" t="s">
        <v>107</v>
      </c>
      <c r="P5698" t="s">
        <v>51</v>
      </c>
      <c r="Q5698" t="s">
        <v>54</v>
      </c>
      <c r="R5698">
        <v>13142</v>
      </c>
      <c r="S5698">
        <v>33380.68</v>
      </c>
      <c r="T5698">
        <v>47734.3724</v>
      </c>
      <c r="U5698">
        <v>14353.6924</v>
      </c>
      <c r="AX5698" t="s">
        <v>32</v>
      </c>
      <c r="AY5698">
        <v>2019</v>
      </c>
      <c r="AZ5698">
        <v>2</v>
      </c>
      <c r="BA5698" t="s">
        <v>38</v>
      </c>
      <c r="BB5698" t="s">
        <v>103</v>
      </c>
      <c r="BC5698" t="s">
        <v>98</v>
      </c>
      <c r="BD5698" t="s">
        <v>107</v>
      </c>
      <c r="BE5698" t="s">
        <v>56</v>
      </c>
      <c r="BF5698" t="s">
        <v>58</v>
      </c>
      <c r="BG5698">
        <v>15192</v>
      </c>
      <c r="BH5698">
        <v>140860.22400000002</v>
      </c>
      <c r="BI5698">
        <v>207064.52928000002</v>
      </c>
      <c r="BJ5698">
        <v>66204.30528</v>
      </c>
    </row>
    <row r="5699" spans="11:62" x14ac:dyDescent="0.15">
      <c r="K5699">
        <v>2019</v>
      </c>
      <c r="L5699" t="s">
        <v>32</v>
      </c>
      <c r="M5699" t="s">
        <v>103</v>
      </c>
      <c r="N5699" t="s">
        <v>98</v>
      </c>
      <c r="O5699" t="s">
        <v>107</v>
      </c>
      <c r="P5699" t="s">
        <v>51</v>
      </c>
      <c r="Q5699" t="s">
        <v>55</v>
      </c>
      <c r="R5699">
        <v>14390</v>
      </c>
      <c r="S5699">
        <v>78051.360000000001</v>
      </c>
      <c r="T5699">
        <v>93661.631999999998</v>
      </c>
      <c r="U5699">
        <v>15610.271999999997</v>
      </c>
      <c r="AX5699" t="s">
        <v>32</v>
      </c>
      <c r="AY5699">
        <v>2019</v>
      </c>
      <c r="AZ5699">
        <v>2</v>
      </c>
      <c r="BA5699" t="s">
        <v>38</v>
      </c>
      <c r="BB5699" t="s">
        <v>103</v>
      </c>
      <c r="BC5699" t="s">
        <v>98</v>
      </c>
      <c r="BD5699" t="s">
        <v>107</v>
      </c>
      <c r="BE5699" t="s">
        <v>56</v>
      </c>
      <c r="BF5699" t="s">
        <v>59</v>
      </c>
      <c r="BG5699">
        <v>19671</v>
      </c>
      <c r="BH5699">
        <v>46030.14</v>
      </c>
      <c r="BI5699">
        <v>65362.798799999997</v>
      </c>
      <c r="BJ5699">
        <v>19332.658799999997</v>
      </c>
    </row>
    <row r="5700" spans="11:62" x14ac:dyDescent="0.15">
      <c r="K5700">
        <v>2019</v>
      </c>
      <c r="L5700" t="s">
        <v>32</v>
      </c>
      <c r="M5700" t="s">
        <v>103</v>
      </c>
      <c r="N5700" t="s">
        <v>98</v>
      </c>
      <c r="O5700" t="s">
        <v>107</v>
      </c>
      <c r="P5700" t="s">
        <v>56</v>
      </c>
      <c r="Q5700" t="s">
        <v>57</v>
      </c>
      <c r="R5700">
        <v>7874</v>
      </c>
      <c r="S5700">
        <v>112424.97199999999</v>
      </c>
      <c r="T5700">
        <v>140531.215</v>
      </c>
      <c r="U5700">
        <v>28106.243000000002</v>
      </c>
      <c r="AX5700" t="s">
        <v>33</v>
      </c>
      <c r="AY5700">
        <v>2019</v>
      </c>
      <c r="AZ5700">
        <v>3</v>
      </c>
      <c r="BA5700" t="s">
        <v>38</v>
      </c>
      <c r="BB5700" t="s">
        <v>43</v>
      </c>
      <c r="BC5700" t="s">
        <v>44</v>
      </c>
      <c r="BD5700" t="s">
        <v>45</v>
      </c>
      <c r="BE5700" t="s">
        <v>46</v>
      </c>
      <c r="BF5700" t="s">
        <v>47</v>
      </c>
      <c r="BG5700">
        <v>19916</v>
      </c>
      <c r="BH5700">
        <v>24536.512000000002</v>
      </c>
      <c r="BI5700">
        <v>36314.037760000007</v>
      </c>
      <c r="BJ5700">
        <v>11777.525760000004</v>
      </c>
    </row>
    <row r="5701" spans="11:62" x14ac:dyDescent="0.15">
      <c r="K5701">
        <v>2019</v>
      </c>
      <c r="L5701" t="s">
        <v>32</v>
      </c>
      <c r="M5701" t="s">
        <v>103</v>
      </c>
      <c r="N5701" t="s">
        <v>98</v>
      </c>
      <c r="O5701" t="s">
        <v>107</v>
      </c>
      <c r="P5701" t="s">
        <v>56</v>
      </c>
      <c r="Q5701" t="s">
        <v>58</v>
      </c>
      <c r="R5701">
        <v>15192</v>
      </c>
      <c r="S5701">
        <v>140860.22400000002</v>
      </c>
      <c r="T5701">
        <v>207064.52928000002</v>
      </c>
      <c r="U5701">
        <v>66204.30528</v>
      </c>
      <c r="AX5701" t="s">
        <v>33</v>
      </c>
      <c r="AY5701">
        <v>2019</v>
      </c>
      <c r="AZ5701">
        <v>3</v>
      </c>
      <c r="BA5701" t="s">
        <v>38</v>
      </c>
      <c r="BB5701" t="s">
        <v>43</v>
      </c>
      <c r="BC5701" t="s">
        <v>44</v>
      </c>
      <c r="BD5701" t="s">
        <v>45</v>
      </c>
      <c r="BE5701" t="s">
        <v>46</v>
      </c>
      <c r="BF5701" t="s">
        <v>48</v>
      </c>
      <c r="BG5701">
        <v>15700</v>
      </c>
      <c r="BH5701">
        <v>58027.199999999997</v>
      </c>
      <c r="BI5701">
        <v>80077.535999999993</v>
      </c>
      <c r="BJ5701">
        <v>22050.335999999996</v>
      </c>
    </row>
    <row r="5702" spans="11:62" x14ac:dyDescent="0.15">
      <c r="K5702">
        <v>2019</v>
      </c>
      <c r="L5702" t="s">
        <v>32</v>
      </c>
      <c r="M5702" t="s">
        <v>103</v>
      </c>
      <c r="N5702" t="s">
        <v>98</v>
      </c>
      <c r="O5702" t="s">
        <v>107</v>
      </c>
      <c r="P5702" t="s">
        <v>56</v>
      </c>
      <c r="Q5702" t="s">
        <v>59</v>
      </c>
      <c r="R5702">
        <v>19671</v>
      </c>
      <c r="S5702">
        <v>46030.14</v>
      </c>
      <c r="T5702">
        <v>65362.798799999997</v>
      </c>
      <c r="U5702">
        <v>19332.658799999997</v>
      </c>
      <c r="AX5702" t="s">
        <v>33</v>
      </c>
      <c r="AY5702">
        <v>2019</v>
      </c>
      <c r="AZ5702">
        <v>3</v>
      </c>
      <c r="BA5702" t="s">
        <v>38</v>
      </c>
      <c r="BB5702" t="s">
        <v>43</v>
      </c>
      <c r="BC5702" t="s">
        <v>44</v>
      </c>
      <c r="BD5702" t="s">
        <v>45</v>
      </c>
      <c r="BE5702" t="s">
        <v>46</v>
      </c>
      <c r="BF5702" t="s">
        <v>49</v>
      </c>
      <c r="BG5702">
        <v>19986</v>
      </c>
      <c r="BH5702">
        <v>70130.874000000011</v>
      </c>
      <c r="BI5702">
        <v>101689.76730000002</v>
      </c>
      <c r="BJ5702">
        <v>31558.893300000011</v>
      </c>
    </row>
    <row r="5703" spans="11:62" x14ac:dyDescent="0.15">
      <c r="K5703">
        <v>2019</v>
      </c>
      <c r="L5703" t="s">
        <v>33</v>
      </c>
      <c r="M5703" t="s">
        <v>43</v>
      </c>
      <c r="N5703" t="s">
        <v>44</v>
      </c>
      <c r="O5703" t="s">
        <v>45</v>
      </c>
      <c r="P5703" t="s">
        <v>46</v>
      </c>
      <c r="Q5703" t="s">
        <v>47</v>
      </c>
      <c r="R5703">
        <v>19916</v>
      </c>
      <c r="S5703">
        <v>24536.512000000002</v>
      </c>
      <c r="T5703">
        <v>36314.037760000007</v>
      </c>
      <c r="U5703">
        <v>11777.525760000004</v>
      </c>
      <c r="AX5703" t="s">
        <v>33</v>
      </c>
      <c r="AY5703">
        <v>2019</v>
      </c>
      <c r="AZ5703">
        <v>3</v>
      </c>
      <c r="BA5703" t="s">
        <v>38</v>
      </c>
      <c r="BB5703" t="s">
        <v>43</v>
      </c>
      <c r="BC5703" t="s">
        <v>44</v>
      </c>
      <c r="BD5703" t="s">
        <v>45</v>
      </c>
      <c r="BE5703" t="s">
        <v>46</v>
      </c>
      <c r="BF5703" t="s">
        <v>50</v>
      </c>
      <c r="BG5703">
        <v>11579</v>
      </c>
      <c r="BH5703">
        <v>66173.985000000001</v>
      </c>
      <c r="BI5703">
        <v>88011.400050000011</v>
      </c>
      <c r="BJ5703">
        <v>21837.415050000011</v>
      </c>
    </row>
    <row r="5704" spans="11:62" x14ac:dyDescent="0.15">
      <c r="K5704">
        <v>2019</v>
      </c>
      <c r="L5704" t="s">
        <v>33</v>
      </c>
      <c r="M5704" t="s">
        <v>43</v>
      </c>
      <c r="N5704" t="s">
        <v>44</v>
      </c>
      <c r="O5704" t="s">
        <v>45</v>
      </c>
      <c r="P5704" t="s">
        <v>46</v>
      </c>
      <c r="Q5704" t="s">
        <v>48</v>
      </c>
      <c r="R5704">
        <v>15700</v>
      </c>
      <c r="S5704">
        <v>58027.199999999997</v>
      </c>
      <c r="T5704">
        <v>80077.535999999993</v>
      </c>
      <c r="U5704">
        <v>22050.335999999996</v>
      </c>
      <c r="AX5704" t="s">
        <v>33</v>
      </c>
      <c r="AY5704">
        <v>2019</v>
      </c>
      <c r="AZ5704">
        <v>3</v>
      </c>
      <c r="BA5704" t="s">
        <v>38</v>
      </c>
      <c r="BB5704" t="s">
        <v>43</v>
      </c>
      <c r="BC5704" t="s">
        <v>44</v>
      </c>
      <c r="BD5704" t="s">
        <v>45</v>
      </c>
      <c r="BE5704" t="s">
        <v>51</v>
      </c>
      <c r="BF5704" t="s">
        <v>52</v>
      </c>
      <c r="BG5704">
        <v>16063</v>
      </c>
      <c r="BH5704">
        <v>87366.657000000007</v>
      </c>
      <c r="BI5704">
        <v>110955.65439000001</v>
      </c>
      <c r="BJ5704">
        <v>23588.997390000004</v>
      </c>
    </row>
    <row r="5705" spans="11:62" x14ac:dyDescent="0.15">
      <c r="K5705">
        <v>2019</v>
      </c>
      <c r="L5705" t="s">
        <v>33</v>
      </c>
      <c r="M5705" t="s">
        <v>43</v>
      </c>
      <c r="N5705" t="s">
        <v>44</v>
      </c>
      <c r="O5705" t="s">
        <v>45</v>
      </c>
      <c r="P5705" t="s">
        <v>46</v>
      </c>
      <c r="Q5705" t="s">
        <v>49</v>
      </c>
      <c r="R5705">
        <v>19986</v>
      </c>
      <c r="S5705">
        <v>70130.874000000011</v>
      </c>
      <c r="T5705">
        <v>101689.76730000002</v>
      </c>
      <c r="U5705">
        <v>31558.893300000011</v>
      </c>
      <c r="AX5705" t="s">
        <v>33</v>
      </c>
      <c r="AY5705">
        <v>2019</v>
      </c>
      <c r="AZ5705">
        <v>3</v>
      </c>
      <c r="BA5705" t="s">
        <v>38</v>
      </c>
      <c r="BB5705" t="s">
        <v>43</v>
      </c>
      <c r="BC5705" t="s">
        <v>44</v>
      </c>
      <c r="BD5705" t="s">
        <v>45</v>
      </c>
      <c r="BE5705" t="s">
        <v>51</v>
      </c>
      <c r="BF5705" t="s">
        <v>53</v>
      </c>
      <c r="BG5705">
        <v>9742</v>
      </c>
      <c r="BH5705">
        <v>86119.279999999984</v>
      </c>
      <c r="BI5705">
        <v>103343.13599999998</v>
      </c>
      <c r="BJ5705">
        <v>17223.856</v>
      </c>
    </row>
    <row r="5706" spans="11:62" x14ac:dyDescent="0.15">
      <c r="K5706">
        <v>2019</v>
      </c>
      <c r="L5706" t="s">
        <v>33</v>
      </c>
      <c r="M5706" t="s">
        <v>43</v>
      </c>
      <c r="N5706" t="s">
        <v>44</v>
      </c>
      <c r="O5706" t="s">
        <v>45</v>
      </c>
      <c r="P5706" t="s">
        <v>46</v>
      </c>
      <c r="Q5706" t="s">
        <v>50</v>
      </c>
      <c r="R5706">
        <v>11579</v>
      </c>
      <c r="S5706">
        <v>66173.985000000001</v>
      </c>
      <c r="T5706">
        <v>88011.400050000011</v>
      </c>
      <c r="U5706">
        <v>21837.415050000011</v>
      </c>
      <c r="AX5706" t="s">
        <v>33</v>
      </c>
      <c r="AY5706">
        <v>2019</v>
      </c>
      <c r="AZ5706">
        <v>3</v>
      </c>
      <c r="BA5706" t="s">
        <v>38</v>
      </c>
      <c r="BB5706" t="s">
        <v>43</v>
      </c>
      <c r="BC5706" t="s">
        <v>44</v>
      </c>
      <c r="BD5706" t="s">
        <v>45</v>
      </c>
      <c r="BE5706" t="s">
        <v>51</v>
      </c>
      <c r="BF5706" t="s">
        <v>54</v>
      </c>
      <c r="BG5706">
        <v>16485</v>
      </c>
      <c r="BH5706">
        <v>36926.400000000001</v>
      </c>
      <c r="BI5706">
        <v>47265.792000000001</v>
      </c>
      <c r="BJ5706">
        <v>10339.392</v>
      </c>
    </row>
    <row r="5707" spans="11:62" x14ac:dyDescent="0.15">
      <c r="K5707">
        <v>2019</v>
      </c>
      <c r="L5707" t="s">
        <v>33</v>
      </c>
      <c r="M5707" t="s">
        <v>43</v>
      </c>
      <c r="N5707" t="s">
        <v>44</v>
      </c>
      <c r="O5707" t="s">
        <v>45</v>
      </c>
      <c r="P5707" t="s">
        <v>51</v>
      </c>
      <c r="Q5707" t="s">
        <v>52</v>
      </c>
      <c r="R5707">
        <v>16063</v>
      </c>
      <c r="S5707">
        <v>87366.657000000007</v>
      </c>
      <c r="T5707">
        <v>110955.65439000001</v>
      </c>
      <c r="U5707">
        <v>23588.997390000004</v>
      </c>
      <c r="AX5707" t="s">
        <v>33</v>
      </c>
      <c r="AY5707">
        <v>2019</v>
      </c>
      <c r="AZ5707">
        <v>3</v>
      </c>
      <c r="BA5707" t="s">
        <v>38</v>
      </c>
      <c r="BB5707" t="s">
        <v>43</v>
      </c>
      <c r="BC5707" t="s">
        <v>44</v>
      </c>
      <c r="BD5707" t="s">
        <v>45</v>
      </c>
      <c r="BE5707" t="s">
        <v>51</v>
      </c>
      <c r="BF5707" t="s">
        <v>55</v>
      </c>
      <c r="BG5707">
        <v>6722</v>
      </c>
      <c r="BH5707">
        <v>37428.095999999998</v>
      </c>
      <c r="BI5707">
        <v>47907.962879999999</v>
      </c>
      <c r="BJ5707">
        <v>10479.866880000001</v>
      </c>
    </row>
    <row r="5708" spans="11:62" x14ac:dyDescent="0.15">
      <c r="K5708">
        <v>2019</v>
      </c>
      <c r="L5708" t="s">
        <v>33</v>
      </c>
      <c r="M5708" t="s">
        <v>43</v>
      </c>
      <c r="N5708" t="s">
        <v>44</v>
      </c>
      <c r="O5708" t="s">
        <v>45</v>
      </c>
      <c r="P5708" t="s">
        <v>51</v>
      </c>
      <c r="Q5708" t="s">
        <v>53</v>
      </c>
      <c r="R5708">
        <v>9742</v>
      </c>
      <c r="S5708">
        <v>86119.279999999984</v>
      </c>
      <c r="T5708">
        <v>103343.13599999998</v>
      </c>
      <c r="U5708">
        <v>17223.856</v>
      </c>
      <c r="AX5708" t="s">
        <v>33</v>
      </c>
      <c r="AY5708">
        <v>2019</v>
      </c>
      <c r="AZ5708">
        <v>3</v>
      </c>
      <c r="BA5708" t="s">
        <v>38</v>
      </c>
      <c r="BB5708" t="s">
        <v>43</v>
      </c>
      <c r="BC5708" t="s">
        <v>44</v>
      </c>
      <c r="BD5708" t="s">
        <v>45</v>
      </c>
      <c r="BE5708" t="s">
        <v>56</v>
      </c>
      <c r="BF5708" t="s">
        <v>57</v>
      </c>
      <c r="BG5708">
        <v>8869</v>
      </c>
      <c r="BH5708">
        <v>133070.476</v>
      </c>
      <c r="BI5708">
        <v>191621.48543999999</v>
      </c>
      <c r="BJ5708">
        <v>58551.009439999994</v>
      </c>
    </row>
    <row r="5709" spans="11:62" x14ac:dyDescent="0.15">
      <c r="K5709">
        <v>2019</v>
      </c>
      <c r="L5709" t="s">
        <v>33</v>
      </c>
      <c r="M5709" t="s">
        <v>43</v>
      </c>
      <c r="N5709" t="s">
        <v>44</v>
      </c>
      <c r="O5709" t="s">
        <v>45</v>
      </c>
      <c r="P5709" t="s">
        <v>51</v>
      </c>
      <c r="Q5709" t="s">
        <v>54</v>
      </c>
      <c r="R5709">
        <v>16485</v>
      </c>
      <c r="S5709">
        <v>36926.400000000001</v>
      </c>
      <c r="T5709">
        <v>47265.792000000001</v>
      </c>
      <c r="U5709">
        <v>10339.392</v>
      </c>
      <c r="AX5709" t="s">
        <v>33</v>
      </c>
      <c r="AY5709">
        <v>2019</v>
      </c>
      <c r="AZ5709">
        <v>3</v>
      </c>
      <c r="BA5709" t="s">
        <v>38</v>
      </c>
      <c r="BB5709" t="s">
        <v>43</v>
      </c>
      <c r="BC5709" t="s">
        <v>44</v>
      </c>
      <c r="BD5709" t="s">
        <v>45</v>
      </c>
      <c r="BE5709" t="s">
        <v>56</v>
      </c>
      <c r="BF5709" t="s">
        <v>58</v>
      </c>
      <c r="BG5709">
        <v>8000</v>
      </c>
      <c r="BH5709">
        <v>70528</v>
      </c>
      <c r="BI5709">
        <v>98739.199999999997</v>
      </c>
      <c r="BJ5709">
        <v>28211.199999999997</v>
      </c>
    </row>
    <row r="5710" spans="11:62" x14ac:dyDescent="0.15">
      <c r="K5710">
        <v>2019</v>
      </c>
      <c r="L5710" t="s">
        <v>33</v>
      </c>
      <c r="M5710" t="s">
        <v>43</v>
      </c>
      <c r="N5710" t="s">
        <v>44</v>
      </c>
      <c r="O5710" t="s">
        <v>45</v>
      </c>
      <c r="P5710" t="s">
        <v>51</v>
      </c>
      <c r="Q5710" t="s">
        <v>55</v>
      </c>
      <c r="R5710">
        <v>6722</v>
      </c>
      <c r="S5710">
        <v>37428.095999999998</v>
      </c>
      <c r="T5710">
        <v>47907.962879999999</v>
      </c>
      <c r="U5710">
        <v>10479.866880000001</v>
      </c>
      <c r="AX5710" t="s">
        <v>33</v>
      </c>
      <c r="AY5710">
        <v>2019</v>
      </c>
      <c r="AZ5710">
        <v>3</v>
      </c>
      <c r="BA5710" t="s">
        <v>38</v>
      </c>
      <c r="BB5710" t="s">
        <v>43</v>
      </c>
      <c r="BC5710" t="s">
        <v>44</v>
      </c>
      <c r="BD5710" t="s">
        <v>45</v>
      </c>
      <c r="BE5710" t="s">
        <v>56</v>
      </c>
      <c r="BF5710" t="s">
        <v>59</v>
      </c>
      <c r="BG5710">
        <v>14005</v>
      </c>
      <c r="BH5710">
        <v>30502.89</v>
      </c>
      <c r="BI5710">
        <v>39653.756999999998</v>
      </c>
      <c r="BJ5710">
        <v>9150.8669999999984</v>
      </c>
    </row>
    <row r="5711" spans="11:62" x14ac:dyDescent="0.15">
      <c r="K5711">
        <v>2019</v>
      </c>
      <c r="L5711" t="s">
        <v>33</v>
      </c>
      <c r="M5711" t="s">
        <v>43</v>
      </c>
      <c r="N5711" t="s">
        <v>44</v>
      </c>
      <c r="O5711" t="s">
        <v>45</v>
      </c>
      <c r="P5711" t="s">
        <v>56</v>
      </c>
      <c r="Q5711" t="s">
        <v>57</v>
      </c>
      <c r="R5711">
        <v>8869</v>
      </c>
      <c r="S5711">
        <v>133070.476</v>
      </c>
      <c r="T5711">
        <v>191621.48543999999</v>
      </c>
      <c r="U5711">
        <v>58551.009439999994</v>
      </c>
      <c r="AX5711" t="s">
        <v>33</v>
      </c>
      <c r="AY5711">
        <v>2019</v>
      </c>
      <c r="AZ5711">
        <v>3</v>
      </c>
      <c r="BA5711" t="s">
        <v>38</v>
      </c>
      <c r="BB5711" t="s">
        <v>43</v>
      </c>
      <c r="BC5711" t="s">
        <v>44</v>
      </c>
      <c r="BD5711" t="s">
        <v>60</v>
      </c>
      <c r="BE5711" t="s">
        <v>46</v>
      </c>
      <c r="BF5711" t="s">
        <v>47</v>
      </c>
      <c r="BG5711">
        <v>6393</v>
      </c>
      <c r="BH5711">
        <v>8157.4680000000008</v>
      </c>
      <c r="BI5711">
        <v>11420.4552</v>
      </c>
      <c r="BJ5711">
        <v>3262.9871999999996</v>
      </c>
    </row>
    <row r="5712" spans="11:62" x14ac:dyDescent="0.15">
      <c r="K5712">
        <v>2019</v>
      </c>
      <c r="L5712" t="s">
        <v>33</v>
      </c>
      <c r="M5712" t="s">
        <v>43</v>
      </c>
      <c r="N5712" t="s">
        <v>44</v>
      </c>
      <c r="O5712" t="s">
        <v>45</v>
      </c>
      <c r="P5712" t="s">
        <v>56</v>
      </c>
      <c r="Q5712" t="s">
        <v>58</v>
      </c>
      <c r="R5712">
        <v>8000</v>
      </c>
      <c r="S5712">
        <v>70528</v>
      </c>
      <c r="T5712">
        <v>98739.199999999997</v>
      </c>
      <c r="U5712">
        <v>28211.199999999997</v>
      </c>
      <c r="AX5712" t="s">
        <v>33</v>
      </c>
      <c r="AY5712">
        <v>2019</v>
      </c>
      <c r="AZ5712">
        <v>3</v>
      </c>
      <c r="BA5712" t="s">
        <v>38</v>
      </c>
      <c r="BB5712" t="s">
        <v>43</v>
      </c>
      <c r="BC5712" t="s">
        <v>44</v>
      </c>
      <c r="BD5712" t="s">
        <v>60</v>
      </c>
      <c r="BE5712" t="s">
        <v>46</v>
      </c>
      <c r="BF5712" t="s">
        <v>48</v>
      </c>
      <c r="BG5712">
        <v>6109</v>
      </c>
      <c r="BH5712">
        <v>24393.237000000001</v>
      </c>
      <c r="BI5712">
        <v>29271.884399999999</v>
      </c>
      <c r="BJ5712">
        <v>4878.647399999998</v>
      </c>
    </row>
    <row r="5713" spans="11:62" x14ac:dyDescent="0.15">
      <c r="K5713">
        <v>2019</v>
      </c>
      <c r="L5713" t="s">
        <v>33</v>
      </c>
      <c r="M5713" t="s">
        <v>43</v>
      </c>
      <c r="N5713" t="s">
        <v>44</v>
      </c>
      <c r="O5713" t="s">
        <v>45</v>
      </c>
      <c r="P5713" t="s">
        <v>56</v>
      </c>
      <c r="Q5713" t="s">
        <v>59</v>
      </c>
      <c r="R5713">
        <v>14005</v>
      </c>
      <c r="S5713">
        <v>30502.89</v>
      </c>
      <c r="T5713">
        <v>39653.756999999998</v>
      </c>
      <c r="U5713">
        <v>9150.8669999999984</v>
      </c>
      <c r="AX5713" t="s">
        <v>33</v>
      </c>
      <c r="AY5713">
        <v>2019</v>
      </c>
      <c r="AZ5713">
        <v>3</v>
      </c>
      <c r="BA5713" t="s">
        <v>38</v>
      </c>
      <c r="BB5713" t="s">
        <v>43</v>
      </c>
      <c r="BC5713" t="s">
        <v>44</v>
      </c>
      <c r="BD5713" t="s">
        <v>60</v>
      </c>
      <c r="BE5713" t="s">
        <v>46</v>
      </c>
      <c r="BF5713" t="s">
        <v>49</v>
      </c>
      <c r="BG5713">
        <v>10941</v>
      </c>
      <c r="BH5713">
        <v>36170.945999999996</v>
      </c>
      <c r="BI5713">
        <v>43405.135199999997</v>
      </c>
      <c r="BJ5713">
        <v>7234.1892000000007</v>
      </c>
    </row>
    <row r="5714" spans="11:62" x14ac:dyDescent="0.15">
      <c r="K5714">
        <v>2019</v>
      </c>
      <c r="L5714" t="s">
        <v>33</v>
      </c>
      <c r="M5714" t="s">
        <v>43</v>
      </c>
      <c r="N5714" t="s">
        <v>44</v>
      </c>
      <c r="O5714" t="s">
        <v>60</v>
      </c>
      <c r="P5714" t="s">
        <v>46</v>
      </c>
      <c r="Q5714" t="s">
        <v>47</v>
      </c>
      <c r="R5714">
        <v>6393</v>
      </c>
      <c r="S5714">
        <v>8157.4680000000008</v>
      </c>
      <c r="T5714">
        <v>11420.4552</v>
      </c>
      <c r="U5714">
        <v>3262.9871999999996</v>
      </c>
      <c r="AX5714" t="s">
        <v>33</v>
      </c>
      <c r="AY5714">
        <v>2019</v>
      </c>
      <c r="AZ5714">
        <v>3</v>
      </c>
      <c r="BA5714" t="s">
        <v>38</v>
      </c>
      <c r="BB5714" t="s">
        <v>43</v>
      </c>
      <c r="BC5714" t="s">
        <v>44</v>
      </c>
      <c r="BD5714" t="s">
        <v>60</v>
      </c>
      <c r="BE5714" t="s">
        <v>46</v>
      </c>
      <c r="BF5714" t="s">
        <v>50</v>
      </c>
      <c r="BG5714">
        <v>13184</v>
      </c>
      <c r="BH5714">
        <v>74753.279999999999</v>
      </c>
      <c r="BI5714">
        <v>110634.8544</v>
      </c>
      <c r="BJ5714">
        <v>35881.574399999998</v>
      </c>
    </row>
    <row r="5715" spans="11:62" x14ac:dyDescent="0.15">
      <c r="K5715">
        <v>2019</v>
      </c>
      <c r="L5715" t="s">
        <v>33</v>
      </c>
      <c r="M5715" t="s">
        <v>43</v>
      </c>
      <c r="N5715" t="s">
        <v>44</v>
      </c>
      <c r="O5715" t="s">
        <v>60</v>
      </c>
      <c r="P5715" t="s">
        <v>46</v>
      </c>
      <c r="Q5715" t="s">
        <v>48</v>
      </c>
      <c r="R5715">
        <v>6109</v>
      </c>
      <c r="S5715">
        <v>24393.237000000001</v>
      </c>
      <c r="T5715">
        <v>29271.884399999999</v>
      </c>
      <c r="U5715">
        <v>4878.647399999998</v>
      </c>
      <c r="AX5715" t="s">
        <v>33</v>
      </c>
      <c r="AY5715">
        <v>2019</v>
      </c>
      <c r="AZ5715">
        <v>3</v>
      </c>
      <c r="BA5715" t="s">
        <v>38</v>
      </c>
      <c r="BB5715" t="s">
        <v>43</v>
      </c>
      <c r="BC5715" t="s">
        <v>44</v>
      </c>
      <c r="BD5715" t="s">
        <v>60</v>
      </c>
      <c r="BE5715" t="s">
        <v>51</v>
      </c>
      <c r="BF5715" t="s">
        <v>52</v>
      </c>
      <c r="BG5715">
        <v>15549</v>
      </c>
      <c r="BH5715">
        <v>89904.318000000014</v>
      </c>
      <c r="BI5715">
        <v>123168.91566000001</v>
      </c>
      <c r="BJ5715">
        <v>33264.597659999999</v>
      </c>
    </row>
    <row r="5716" spans="11:62" x14ac:dyDescent="0.15">
      <c r="K5716">
        <v>2019</v>
      </c>
      <c r="L5716" t="s">
        <v>33</v>
      </c>
      <c r="M5716" t="s">
        <v>43</v>
      </c>
      <c r="N5716" t="s">
        <v>44</v>
      </c>
      <c r="O5716" t="s">
        <v>60</v>
      </c>
      <c r="P5716" t="s">
        <v>46</v>
      </c>
      <c r="Q5716" t="s">
        <v>49</v>
      </c>
      <c r="R5716">
        <v>10941</v>
      </c>
      <c r="S5716">
        <v>36170.945999999996</v>
      </c>
      <c r="T5716">
        <v>43405.135199999997</v>
      </c>
      <c r="U5716">
        <v>7234.1892000000007</v>
      </c>
      <c r="AX5716" t="s">
        <v>33</v>
      </c>
      <c r="AY5716">
        <v>2019</v>
      </c>
      <c r="AZ5716">
        <v>3</v>
      </c>
      <c r="BA5716" t="s">
        <v>38</v>
      </c>
      <c r="BB5716" t="s">
        <v>43</v>
      </c>
      <c r="BC5716" t="s">
        <v>44</v>
      </c>
      <c r="BD5716" t="s">
        <v>60</v>
      </c>
      <c r="BE5716" t="s">
        <v>51</v>
      </c>
      <c r="BF5716" t="s">
        <v>53</v>
      </c>
      <c r="BG5716">
        <v>9615</v>
      </c>
      <c r="BH5716">
        <v>80419.86</v>
      </c>
      <c r="BI5716">
        <v>102937.42080000001</v>
      </c>
      <c r="BJ5716">
        <v>22517.560800000007</v>
      </c>
    </row>
    <row r="5717" spans="11:62" x14ac:dyDescent="0.15">
      <c r="K5717">
        <v>2019</v>
      </c>
      <c r="L5717" t="s">
        <v>33</v>
      </c>
      <c r="M5717" t="s">
        <v>43</v>
      </c>
      <c r="N5717" t="s">
        <v>44</v>
      </c>
      <c r="O5717" t="s">
        <v>60</v>
      </c>
      <c r="P5717" t="s">
        <v>46</v>
      </c>
      <c r="Q5717" t="s">
        <v>50</v>
      </c>
      <c r="R5717">
        <v>13184</v>
      </c>
      <c r="S5717">
        <v>74753.279999999999</v>
      </c>
      <c r="T5717">
        <v>110634.8544</v>
      </c>
      <c r="U5717">
        <v>35881.574399999998</v>
      </c>
      <c r="AX5717" t="s">
        <v>33</v>
      </c>
      <c r="AY5717">
        <v>2019</v>
      </c>
      <c r="AZ5717">
        <v>3</v>
      </c>
      <c r="BA5717" t="s">
        <v>38</v>
      </c>
      <c r="BB5717" t="s">
        <v>43</v>
      </c>
      <c r="BC5717" t="s">
        <v>44</v>
      </c>
      <c r="BD5717" t="s">
        <v>60</v>
      </c>
      <c r="BE5717" t="s">
        <v>51</v>
      </c>
      <c r="BF5717" t="s">
        <v>54</v>
      </c>
      <c r="BG5717">
        <v>16997</v>
      </c>
      <c r="BH5717">
        <v>41132.74</v>
      </c>
      <c r="BI5717">
        <v>51827.25239999999</v>
      </c>
      <c r="BJ5717">
        <v>10694.512399999992</v>
      </c>
    </row>
    <row r="5718" spans="11:62" x14ac:dyDescent="0.15">
      <c r="K5718">
        <v>2019</v>
      </c>
      <c r="L5718" t="s">
        <v>33</v>
      </c>
      <c r="M5718" t="s">
        <v>43</v>
      </c>
      <c r="N5718" t="s">
        <v>44</v>
      </c>
      <c r="O5718" t="s">
        <v>60</v>
      </c>
      <c r="P5718" t="s">
        <v>51</v>
      </c>
      <c r="Q5718" t="s">
        <v>52</v>
      </c>
      <c r="R5718">
        <v>15549</v>
      </c>
      <c r="S5718">
        <v>89904.318000000014</v>
      </c>
      <c r="T5718">
        <v>123168.91566000001</v>
      </c>
      <c r="U5718">
        <v>33264.597659999999</v>
      </c>
      <c r="AX5718" t="s">
        <v>33</v>
      </c>
      <c r="AY5718">
        <v>2019</v>
      </c>
      <c r="AZ5718">
        <v>3</v>
      </c>
      <c r="BA5718" t="s">
        <v>38</v>
      </c>
      <c r="BB5718" t="s">
        <v>43</v>
      </c>
      <c r="BC5718" t="s">
        <v>44</v>
      </c>
      <c r="BD5718" t="s">
        <v>60</v>
      </c>
      <c r="BE5718" t="s">
        <v>51</v>
      </c>
      <c r="BF5718" t="s">
        <v>55</v>
      </c>
      <c r="BG5718">
        <v>16208</v>
      </c>
      <c r="BH5718">
        <v>100359.936</v>
      </c>
      <c r="BI5718">
        <v>138496.71168000001</v>
      </c>
      <c r="BJ5718">
        <v>38136.775680000006</v>
      </c>
    </row>
    <row r="5719" spans="11:62" x14ac:dyDescent="0.15">
      <c r="K5719">
        <v>2019</v>
      </c>
      <c r="L5719" t="s">
        <v>33</v>
      </c>
      <c r="M5719" t="s">
        <v>43</v>
      </c>
      <c r="N5719" t="s">
        <v>44</v>
      </c>
      <c r="O5719" t="s">
        <v>60</v>
      </c>
      <c r="P5719" t="s">
        <v>51</v>
      </c>
      <c r="Q5719" t="s">
        <v>53</v>
      </c>
      <c r="R5719">
        <v>9615</v>
      </c>
      <c r="S5719">
        <v>80419.86</v>
      </c>
      <c r="T5719">
        <v>102937.42080000001</v>
      </c>
      <c r="U5719">
        <v>22517.560800000007</v>
      </c>
      <c r="AX5719" t="s">
        <v>33</v>
      </c>
      <c r="AY5719">
        <v>2019</v>
      </c>
      <c r="AZ5719">
        <v>3</v>
      </c>
      <c r="BA5719" t="s">
        <v>38</v>
      </c>
      <c r="BB5719" t="s">
        <v>43</v>
      </c>
      <c r="BC5719" t="s">
        <v>44</v>
      </c>
      <c r="BD5719" t="s">
        <v>60</v>
      </c>
      <c r="BE5719" t="s">
        <v>56</v>
      </c>
      <c r="BF5719" t="s">
        <v>57</v>
      </c>
      <c r="BG5719">
        <v>15971</v>
      </c>
      <c r="BH5719">
        <v>251223.83</v>
      </c>
      <c r="BI5719">
        <v>321566.5024</v>
      </c>
      <c r="BJ5719">
        <v>70342.67240000001</v>
      </c>
    </row>
    <row r="5720" spans="11:62" x14ac:dyDescent="0.15">
      <c r="K5720">
        <v>2019</v>
      </c>
      <c r="L5720" t="s">
        <v>33</v>
      </c>
      <c r="M5720" t="s">
        <v>43</v>
      </c>
      <c r="N5720" t="s">
        <v>44</v>
      </c>
      <c r="O5720" t="s">
        <v>60</v>
      </c>
      <c r="P5720" t="s">
        <v>51</v>
      </c>
      <c r="Q5720" t="s">
        <v>54</v>
      </c>
      <c r="R5720">
        <v>16997</v>
      </c>
      <c r="S5720">
        <v>41132.74</v>
      </c>
      <c r="T5720">
        <v>51827.25239999999</v>
      </c>
      <c r="U5720">
        <v>10694.512399999992</v>
      </c>
      <c r="AX5720" t="s">
        <v>33</v>
      </c>
      <c r="AY5720">
        <v>2019</v>
      </c>
      <c r="AZ5720">
        <v>3</v>
      </c>
      <c r="BA5720" t="s">
        <v>38</v>
      </c>
      <c r="BB5720" t="s">
        <v>43</v>
      </c>
      <c r="BC5720" t="s">
        <v>44</v>
      </c>
      <c r="BD5720" t="s">
        <v>60</v>
      </c>
      <c r="BE5720" t="s">
        <v>56</v>
      </c>
      <c r="BF5720" t="s">
        <v>58</v>
      </c>
      <c r="BG5720">
        <v>7560</v>
      </c>
      <c r="BH5720">
        <v>69521.759999999995</v>
      </c>
      <c r="BI5720">
        <v>103587.42239999998</v>
      </c>
      <c r="BJ5720">
        <v>34065.662399999987</v>
      </c>
    </row>
    <row r="5721" spans="11:62" x14ac:dyDescent="0.15">
      <c r="K5721">
        <v>2019</v>
      </c>
      <c r="L5721" t="s">
        <v>33</v>
      </c>
      <c r="M5721" t="s">
        <v>43</v>
      </c>
      <c r="N5721" t="s">
        <v>44</v>
      </c>
      <c r="O5721" t="s">
        <v>60</v>
      </c>
      <c r="P5721" t="s">
        <v>51</v>
      </c>
      <c r="Q5721" t="s">
        <v>55</v>
      </c>
      <c r="R5721">
        <v>16208</v>
      </c>
      <c r="S5721">
        <v>100359.936</v>
      </c>
      <c r="T5721">
        <v>138496.71168000001</v>
      </c>
      <c r="U5721">
        <v>38136.775680000006</v>
      </c>
      <c r="AX5721" t="s">
        <v>33</v>
      </c>
      <c r="AY5721">
        <v>2019</v>
      </c>
      <c r="AZ5721">
        <v>3</v>
      </c>
      <c r="BA5721" t="s">
        <v>38</v>
      </c>
      <c r="BB5721" t="s">
        <v>43</v>
      </c>
      <c r="BC5721" t="s">
        <v>44</v>
      </c>
      <c r="BD5721" t="s">
        <v>60</v>
      </c>
      <c r="BE5721" t="s">
        <v>56</v>
      </c>
      <c r="BF5721" t="s">
        <v>59</v>
      </c>
      <c r="BG5721">
        <v>7266</v>
      </c>
      <c r="BH5721">
        <v>15956.136</v>
      </c>
      <c r="BI5721">
        <v>22338.590400000001</v>
      </c>
      <c r="BJ5721">
        <v>6382.4544000000005</v>
      </c>
    </row>
    <row r="5722" spans="11:62" x14ac:dyDescent="0.15">
      <c r="K5722">
        <v>2019</v>
      </c>
      <c r="L5722" t="s">
        <v>33</v>
      </c>
      <c r="M5722" t="s">
        <v>43</v>
      </c>
      <c r="N5722" t="s">
        <v>44</v>
      </c>
      <c r="O5722" t="s">
        <v>60</v>
      </c>
      <c r="P5722" t="s">
        <v>56</v>
      </c>
      <c r="Q5722" t="s">
        <v>57</v>
      </c>
      <c r="R5722">
        <v>15971</v>
      </c>
      <c r="S5722">
        <v>251223.83</v>
      </c>
      <c r="T5722">
        <v>321566.5024</v>
      </c>
      <c r="U5722">
        <v>70342.67240000001</v>
      </c>
      <c r="AX5722" t="s">
        <v>33</v>
      </c>
      <c r="AY5722">
        <v>2019</v>
      </c>
      <c r="AZ5722">
        <v>3</v>
      </c>
      <c r="BA5722" t="s">
        <v>38</v>
      </c>
      <c r="BB5722" t="s">
        <v>43</v>
      </c>
      <c r="BC5722" t="s">
        <v>44</v>
      </c>
      <c r="BD5722" t="s">
        <v>61</v>
      </c>
      <c r="BE5722" t="s">
        <v>46</v>
      </c>
      <c r="BF5722" t="s">
        <v>47</v>
      </c>
      <c r="BG5722">
        <v>16743</v>
      </c>
      <c r="BH5722">
        <v>22284.933000000005</v>
      </c>
      <c r="BI5722">
        <v>30307.508880000009</v>
      </c>
      <c r="BJ5722">
        <v>8022.575880000004</v>
      </c>
    </row>
    <row r="5723" spans="11:62" x14ac:dyDescent="0.15">
      <c r="K5723">
        <v>2019</v>
      </c>
      <c r="L5723" t="s">
        <v>33</v>
      </c>
      <c r="M5723" t="s">
        <v>43</v>
      </c>
      <c r="N5723" t="s">
        <v>44</v>
      </c>
      <c r="O5723" t="s">
        <v>60</v>
      </c>
      <c r="P5723" t="s">
        <v>56</v>
      </c>
      <c r="Q5723" t="s">
        <v>58</v>
      </c>
      <c r="R5723">
        <v>7560</v>
      </c>
      <c r="S5723">
        <v>69521.759999999995</v>
      </c>
      <c r="T5723">
        <v>103587.42239999998</v>
      </c>
      <c r="U5723">
        <v>34065.662399999987</v>
      </c>
      <c r="AX5723" t="s">
        <v>33</v>
      </c>
      <c r="AY5723">
        <v>2019</v>
      </c>
      <c r="AZ5723">
        <v>3</v>
      </c>
      <c r="BA5723" t="s">
        <v>38</v>
      </c>
      <c r="BB5723" t="s">
        <v>43</v>
      </c>
      <c r="BC5723" t="s">
        <v>44</v>
      </c>
      <c r="BD5723" t="s">
        <v>61</v>
      </c>
      <c r="BE5723" t="s">
        <v>46</v>
      </c>
      <c r="BF5723" t="s">
        <v>48</v>
      </c>
      <c r="BG5723">
        <v>11829</v>
      </c>
      <c r="BH5723">
        <v>48794.625</v>
      </c>
      <c r="BI5723">
        <v>61481.227500000001</v>
      </c>
      <c r="BJ5723">
        <v>12686.602500000001</v>
      </c>
    </row>
    <row r="5724" spans="11:62" x14ac:dyDescent="0.15">
      <c r="K5724">
        <v>2019</v>
      </c>
      <c r="L5724" t="s">
        <v>33</v>
      </c>
      <c r="M5724" t="s">
        <v>43</v>
      </c>
      <c r="N5724" t="s">
        <v>44</v>
      </c>
      <c r="O5724" t="s">
        <v>60</v>
      </c>
      <c r="P5724" t="s">
        <v>56</v>
      </c>
      <c r="Q5724" t="s">
        <v>59</v>
      </c>
      <c r="R5724">
        <v>7266</v>
      </c>
      <c r="S5724">
        <v>15956.136</v>
      </c>
      <c r="T5724">
        <v>22338.590400000001</v>
      </c>
      <c r="U5724">
        <v>6382.4544000000005</v>
      </c>
      <c r="AX5724" t="s">
        <v>33</v>
      </c>
      <c r="AY5724">
        <v>2019</v>
      </c>
      <c r="AZ5724">
        <v>3</v>
      </c>
      <c r="BA5724" t="s">
        <v>38</v>
      </c>
      <c r="BB5724" t="s">
        <v>43</v>
      </c>
      <c r="BC5724" t="s">
        <v>44</v>
      </c>
      <c r="BD5724" t="s">
        <v>61</v>
      </c>
      <c r="BE5724" t="s">
        <v>46</v>
      </c>
      <c r="BF5724" t="s">
        <v>49</v>
      </c>
      <c r="BG5724">
        <v>11299</v>
      </c>
      <c r="BH5724">
        <v>38337.506999999998</v>
      </c>
      <c r="BI5724">
        <v>52522.384590000001</v>
      </c>
      <c r="BJ5724">
        <v>14184.877590000004</v>
      </c>
    </row>
    <row r="5725" spans="11:62" x14ac:dyDescent="0.15">
      <c r="K5725">
        <v>2019</v>
      </c>
      <c r="L5725" t="s">
        <v>33</v>
      </c>
      <c r="M5725" t="s">
        <v>43</v>
      </c>
      <c r="N5725" t="s">
        <v>44</v>
      </c>
      <c r="O5725" t="s">
        <v>61</v>
      </c>
      <c r="P5725" t="s">
        <v>46</v>
      </c>
      <c r="Q5725" t="s">
        <v>47</v>
      </c>
      <c r="R5725">
        <v>16743</v>
      </c>
      <c r="S5725">
        <v>22284.933000000005</v>
      </c>
      <c r="T5725">
        <v>30307.508880000009</v>
      </c>
      <c r="U5725">
        <v>8022.575880000004</v>
      </c>
      <c r="AX5725" t="s">
        <v>33</v>
      </c>
      <c r="AY5725">
        <v>2019</v>
      </c>
      <c r="AZ5725">
        <v>3</v>
      </c>
      <c r="BA5725" t="s">
        <v>38</v>
      </c>
      <c r="BB5725" t="s">
        <v>43</v>
      </c>
      <c r="BC5725" t="s">
        <v>44</v>
      </c>
      <c r="BD5725" t="s">
        <v>61</v>
      </c>
      <c r="BE5725" t="s">
        <v>46</v>
      </c>
      <c r="BF5725" t="s">
        <v>50</v>
      </c>
      <c r="BG5725">
        <v>8691</v>
      </c>
      <c r="BH5725">
        <v>45367.02</v>
      </c>
      <c r="BI5725">
        <v>58523.455799999989</v>
      </c>
      <c r="BJ5725">
        <v>13156.435799999992</v>
      </c>
    </row>
    <row r="5726" spans="11:62" x14ac:dyDescent="0.15">
      <c r="K5726">
        <v>2019</v>
      </c>
      <c r="L5726" t="s">
        <v>33</v>
      </c>
      <c r="M5726" t="s">
        <v>43</v>
      </c>
      <c r="N5726" t="s">
        <v>44</v>
      </c>
      <c r="O5726" t="s">
        <v>61</v>
      </c>
      <c r="P5726" t="s">
        <v>46</v>
      </c>
      <c r="Q5726" t="s">
        <v>48</v>
      </c>
      <c r="R5726">
        <v>11829</v>
      </c>
      <c r="S5726">
        <v>48794.625</v>
      </c>
      <c r="T5726">
        <v>61481.227500000001</v>
      </c>
      <c r="U5726">
        <v>12686.602500000001</v>
      </c>
      <c r="AX5726" t="s">
        <v>33</v>
      </c>
      <c r="AY5726">
        <v>2019</v>
      </c>
      <c r="AZ5726">
        <v>3</v>
      </c>
      <c r="BA5726" t="s">
        <v>38</v>
      </c>
      <c r="BB5726" t="s">
        <v>43</v>
      </c>
      <c r="BC5726" t="s">
        <v>44</v>
      </c>
      <c r="BD5726" t="s">
        <v>61</v>
      </c>
      <c r="BE5726" t="s">
        <v>51</v>
      </c>
      <c r="BF5726" t="s">
        <v>52</v>
      </c>
      <c r="BG5726">
        <v>9726</v>
      </c>
      <c r="BH5726">
        <v>56235.732000000004</v>
      </c>
      <c r="BI5726">
        <v>81541.811400000006</v>
      </c>
      <c r="BJ5726">
        <v>25306.079400000002</v>
      </c>
    </row>
    <row r="5727" spans="11:62" x14ac:dyDescent="0.15">
      <c r="K5727">
        <v>2019</v>
      </c>
      <c r="L5727" t="s">
        <v>33</v>
      </c>
      <c r="M5727" t="s">
        <v>43</v>
      </c>
      <c r="N5727" t="s">
        <v>44</v>
      </c>
      <c r="O5727" t="s">
        <v>61</v>
      </c>
      <c r="P5727" t="s">
        <v>46</v>
      </c>
      <c r="Q5727" t="s">
        <v>49</v>
      </c>
      <c r="R5727">
        <v>11299</v>
      </c>
      <c r="S5727">
        <v>38337.506999999998</v>
      </c>
      <c r="T5727">
        <v>52522.384590000001</v>
      </c>
      <c r="U5727">
        <v>14184.877590000004</v>
      </c>
      <c r="AX5727" t="s">
        <v>33</v>
      </c>
      <c r="AY5727">
        <v>2019</v>
      </c>
      <c r="AZ5727">
        <v>3</v>
      </c>
      <c r="BA5727" t="s">
        <v>38</v>
      </c>
      <c r="BB5727" t="s">
        <v>43</v>
      </c>
      <c r="BC5727" t="s">
        <v>44</v>
      </c>
      <c r="BD5727" t="s">
        <v>61</v>
      </c>
      <c r="BE5727" t="s">
        <v>51</v>
      </c>
      <c r="BF5727" t="s">
        <v>53</v>
      </c>
      <c r="BG5727">
        <v>19258</v>
      </c>
      <c r="BH5727">
        <v>163693</v>
      </c>
      <c r="BI5727">
        <v>211163.97</v>
      </c>
      <c r="BJ5727">
        <v>47470.97</v>
      </c>
    </row>
    <row r="5728" spans="11:62" x14ac:dyDescent="0.15">
      <c r="K5728">
        <v>2019</v>
      </c>
      <c r="L5728" t="s">
        <v>33</v>
      </c>
      <c r="M5728" t="s">
        <v>43</v>
      </c>
      <c r="N5728" t="s">
        <v>44</v>
      </c>
      <c r="O5728" t="s">
        <v>61</v>
      </c>
      <c r="P5728" t="s">
        <v>46</v>
      </c>
      <c r="Q5728" t="s">
        <v>50</v>
      </c>
      <c r="R5728">
        <v>8691</v>
      </c>
      <c r="S5728">
        <v>45367.02</v>
      </c>
      <c r="T5728">
        <v>58523.455799999989</v>
      </c>
      <c r="U5728">
        <v>13156.435799999992</v>
      </c>
      <c r="AX5728" t="s">
        <v>33</v>
      </c>
      <c r="AY5728">
        <v>2019</v>
      </c>
      <c r="AZ5728">
        <v>3</v>
      </c>
      <c r="BA5728" t="s">
        <v>38</v>
      </c>
      <c r="BB5728" t="s">
        <v>43</v>
      </c>
      <c r="BC5728" t="s">
        <v>44</v>
      </c>
      <c r="BD5728" t="s">
        <v>61</v>
      </c>
      <c r="BE5728" t="s">
        <v>51</v>
      </c>
      <c r="BF5728" t="s">
        <v>54</v>
      </c>
      <c r="BG5728">
        <v>5209</v>
      </c>
      <c r="BH5728">
        <v>12605.78</v>
      </c>
      <c r="BI5728">
        <v>15505.109400000001</v>
      </c>
      <c r="BJ5728">
        <v>2899.3294000000005</v>
      </c>
    </row>
    <row r="5729" spans="11:62" x14ac:dyDescent="0.15">
      <c r="K5729">
        <v>2019</v>
      </c>
      <c r="L5729" t="s">
        <v>33</v>
      </c>
      <c r="M5729" t="s">
        <v>43</v>
      </c>
      <c r="N5729" t="s">
        <v>44</v>
      </c>
      <c r="O5729" t="s">
        <v>61</v>
      </c>
      <c r="P5729" t="s">
        <v>51</v>
      </c>
      <c r="Q5729" t="s">
        <v>52</v>
      </c>
      <c r="R5729">
        <v>9726</v>
      </c>
      <c r="S5729">
        <v>56235.732000000004</v>
      </c>
      <c r="T5729">
        <v>81541.811400000006</v>
      </c>
      <c r="U5729">
        <v>25306.079400000002</v>
      </c>
      <c r="AX5729" t="s">
        <v>33</v>
      </c>
      <c r="AY5729">
        <v>2019</v>
      </c>
      <c r="AZ5729">
        <v>3</v>
      </c>
      <c r="BA5729" t="s">
        <v>38</v>
      </c>
      <c r="BB5729" t="s">
        <v>43</v>
      </c>
      <c r="BC5729" t="s">
        <v>44</v>
      </c>
      <c r="BD5729" t="s">
        <v>61</v>
      </c>
      <c r="BE5729" t="s">
        <v>51</v>
      </c>
      <c r="BF5729" t="s">
        <v>55</v>
      </c>
      <c r="BG5729">
        <v>18247</v>
      </c>
      <c r="BH5729">
        <v>103351.00799999999</v>
      </c>
      <c r="BI5729">
        <v>149858.96159999998</v>
      </c>
      <c r="BJ5729">
        <v>46507.953599999993</v>
      </c>
    </row>
    <row r="5730" spans="11:62" x14ac:dyDescent="0.15">
      <c r="K5730">
        <v>2019</v>
      </c>
      <c r="L5730" t="s">
        <v>33</v>
      </c>
      <c r="M5730" t="s">
        <v>43</v>
      </c>
      <c r="N5730" t="s">
        <v>44</v>
      </c>
      <c r="O5730" t="s">
        <v>61</v>
      </c>
      <c r="P5730" t="s">
        <v>51</v>
      </c>
      <c r="Q5730" t="s">
        <v>53</v>
      </c>
      <c r="R5730">
        <v>19258</v>
      </c>
      <c r="S5730">
        <v>163693</v>
      </c>
      <c r="T5730">
        <v>211163.97</v>
      </c>
      <c r="U5730">
        <v>47470.97</v>
      </c>
      <c r="AX5730" t="s">
        <v>33</v>
      </c>
      <c r="AY5730">
        <v>2019</v>
      </c>
      <c r="AZ5730">
        <v>3</v>
      </c>
      <c r="BA5730" t="s">
        <v>38</v>
      </c>
      <c r="BB5730" t="s">
        <v>43</v>
      </c>
      <c r="BC5730" t="s">
        <v>44</v>
      </c>
      <c r="BD5730" t="s">
        <v>61</v>
      </c>
      <c r="BE5730" t="s">
        <v>56</v>
      </c>
      <c r="BF5730" t="s">
        <v>57</v>
      </c>
      <c r="BG5730">
        <v>13560</v>
      </c>
      <c r="BH5730">
        <v>191968.92</v>
      </c>
      <c r="BI5730">
        <v>230362.70400000003</v>
      </c>
      <c r="BJ5730">
        <v>38393.784000000014</v>
      </c>
    </row>
    <row r="5731" spans="11:62" x14ac:dyDescent="0.15">
      <c r="K5731">
        <v>2019</v>
      </c>
      <c r="L5731" t="s">
        <v>33</v>
      </c>
      <c r="M5731" t="s">
        <v>43</v>
      </c>
      <c r="N5731" t="s">
        <v>44</v>
      </c>
      <c r="O5731" t="s">
        <v>61</v>
      </c>
      <c r="P5731" t="s">
        <v>51</v>
      </c>
      <c r="Q5731" t="s">
        <v>54</v>
      </c>
      <c r="R5731">
        <v>5209</v>
      </c>
      <c r="S5731">
        <v>12605.78</v>
      </c>
      <c r="T5731">
        <v>15505.109400000001</v>
      </c>
      <c r="U5731">
        <v>2899.3294000000005</v>
      </c>
      <c r="AX5731" t="s">
        <v>33</v>
      </c>
      <c r="AY5731">
        <v>2019</v>
      </c>
      <c r="AZ5731">
        <v>3</v>
      </c>
      <c r="BA5731" t="s">
        <v>38</v>
      </c>
      <c r="BB5731" t="s">
        <v>43</v>
      </c>
      <c r="BC5731" t="s">
        <v>44</v>
      </c>
      <c r="BD5731" t="s">
        <v>61</v>
      </c>
      <c r="BE5731" t="s">
        <v>56</v>
      </c>
      <c r="BF5731" t="s">
        <v>58</v>
      </c>
      <c r="BG5731">
        <v>12908</v>
      </c>
      <c r="BH5731">
        <v>116739.95199999999</v>
      </c>
      <c r="BI5731">
        <v>142422.74143999998</v>
      </c>
      <c r="BJ5731">
        <v>25682.789439999993</v>
      </c>
    </row>
    <row r="5732" spans="11:62" x14ac:dyDescent="0.15">
      <c r="K5732">
        <v>2019</v>
      </c>
      <c r="L5732" t="s">
        <v>33</v>
      </c>
      <c r="M5732" t="s">
        <v>43</v>
      </c>
      <c r="N5732" t="s">
        <v>44</v>
      </c>
      <c r="O5732" t="s">
        <v>61</v>
      </c>
      <c r="P5732" t="s">
        <v>51</v>
      </c>
      <c r="Q5732" t="s">
        <v>55</v>
      </c>
      <c r="R5732">
        <v>18247</v>
      </c>
      <c r="S5732">
        <v>103351.00799999999</v>
      </c>
      <c r="T5732">
        <v>149858.96159999998</v>
      </c>
      <c r="U5732">
        <v>46507.953599999993</v>
      </c>
      <c r="AX5732" t="s">
        <v>33</v>
      </c>
      <c r="AY5732">
        <v>2019</v>
      </c>
      <c r="AZ5732">
        <v>3</v>
      </c>
      <c r="BA5732" t="s">
        <v>38</v>
      </c>
      <c r="BB5732" t="s">
        <v>43</v>
      </c>
      <c r="BC5732" t="s">
        <v>44</v>
      </c>
      <c r="BD5732" t="s">
        <v>61</v>
      </c>
      <c r="BE5732" t="s">
        <v>56</v>
      </c>
      <c r="BF5732" t="s">
        <v>59</v>
      </c>
      <c r="BG5732">
        <v>18785</v>
      </c>
      <c r="BH5732">
        <v>37194.300000000003</v>
      </c>
      <c r="BI5732">
        <v>55047.564000000006</v>
      </c>
      <c r="BJ5732">
        <v>17853.264000000003</v>
      </c>
    </row>
    <row r="5733" spans="11:62" x14ac:dyDescent="0.15">
      <c r="K5733">
        <v>2019</v>
      </c>
      <c r="L5733" t="s">
        <v>33</v>
      </c>
      <c r="M5733" t="s">
        <v>43</v>
      </c>
      <c r="N5733" t="s">
        <v>44</v>
      </c>
      <c r="O5733" t="s">
        <v>61</v>
      </c>
      <c r="P5733" t="s">
        <v>56</v>
      </c>
      <c r="Q5733" t="s">
        <v>57</v>
      </c>
      <c r="R5733">
        <v>13560</v>
      </c>
      <c r="S5733">
        <v>191968.92</v>
      </c>
      <c r="T5733">
        <v>230362.70400000003</v>
      </c>
      <c r="U5733">
        <v>38393.784000000014</v>
      </c>
      <c r="AX5733" t="s">
        <v>33</v>
      </c>
      <c r="AY5733">
        <v>2019</v>
      </c>
      <c r="AZ5733">
        <v>3</v>
      </c>
      <c r="BA5733" t="s">
        <v>38</v>
      </c>
      <c r="BB5733" t="s">
        <v>62</v>
      </c>
      <c r="BC5733" t="s">
        <v>44</v>
      </c>
      <c r="BD5733" t="s">
        <v>63</v>
      </c>
      <c r="BE5733" t="s">
        <v>46</v>
      </c>
      <c r="BF5733" t="s">
        <v>47</v>
      </c>
      <c r="BG5733">
        <v>15639</v>
      </c>
      <c r="BH5733">
        <v>22019.712000000003</v>
      </c>
      <c r="BI5733">
        <v>32809.370880000002</v>
      </c>
      <c r="BJ5733">
        <v>10789.658879999999</v>
      </c>
    </row>
    <row r="5734" spans="11:62" x14ac:dyDescent="0.15">
      <c r="K5734">
        <v>2019</v>
      </c>
      <c r="L5734" t="s">
        <v>33</v>
      </c>
      <c r="M5734" t="s">
        <v>43</v>
      </c>
      <c r="N5734" t="s">
        <v>44</v>
      </c>
      <c r="O5734" t="s">
        <v>61</v>
      </c>
      <c r="P5734" t="s">
        <v>56</v>
      </c>
      <c r="Q5734" t="s">
        <v>58</v>
      </c>
      <c r="R5734">
        <v>12908</v>
      </c>
      <c r="S5734">
        <v>116739.95199999999</v>
      </c>
      <c r="T5734">
        <v>142422.74143999998</v>
      </c>
      <c r="U5734">
        <v>25682.789439999993</v>
      </c>
      <c r="AX5734" t="s">
        <v>33</v>
      </c>
      <c r="AY5734">
        <v>2019</v>
      </c>
      <c r="AZ5734">
        <v>3</v>
      </c>
      <c r="BA5734" t="s">
        <v>38</v>
      </c>
      <c r="BB5734" t="s">
        <v>62</v>
      </c>
      <c r="BC5734" t="s">
        <v>44</v>
      </c>
      <c r="BD5734" t="s">
        <v>63</v>
      </c>
      <c r="BE5734" t="s">
        <v>46</v>
      </c>
      <c r="BF5734" t="s">
        <v>48</v>
      </c>
      <c r="BG5734">
        <v>17125</v>
      </c>
      <c r="BH5734">
        <v>72901.125</v>
      </c>
      <c r="BI5734">
        <v>88210.361250000002</v>
      </c>
      <c r="BJ5734">
        <v>15309.236250000002</v>
      </c>
    </row>
    <row r="5735" spans="11:62" x14ac:dyDescent="0.15">
      <c r="K5735">
        <v>2019</v>
      </c>
      <c r="L5735" t="s">
        <v>33</v>
      </c>
      <c r="M5735" t="s">
        <v>43</v>
      </c>
      <c r="N5735" t="s">
        <v>44</v>
      </c>
      <c r="O5735" t="s">
        <v>61</v>
      </c>
      <c r="P5735" t="s">
        <v>56</v>
      </c>
      <c r="Q5735" t="s">
        <v>59</v>
      </c>
      <c r="R5735">
        <v>18785</v>
      </c>
      <c r="S5735">
        <v>37194.300000000003</v>
      </c>
      <c r="T5735">
        <v>55047.564000000006</v>
      </c>
      <c r="U5735">
        <v>17853.264000000003</v>
      </c>
      <c r="AX5735" t="s">
        <v>33</v>
      </c>
      <c r="AY5735">
        <v>2019</v>
      </c>
      <c r="AZ5735">
        <v>3</v>
      </c>
      <c r="BA5735" t="s">
        <v>38</v>
      </c>
      <c r="BB5735" t="s">
        <v>62</v>
      </c>
      <c r="BC5735" t="s">
        <v>44</v>
      </c>
      <c r="BD5735" t="s">
        <v>63</v>
      </c>
      <c r="BE5735" t="s">
        <v>46</v>
      </c>
      <c r="BF5735" t="s">
        <v>49</v>
      </c>
      <c r="BG5735">
        <v>16625</v>
      </c>
      <c r="BH5735">
        <v>56890.75</v>
      </c>
      <c r="BI5735">
        <v>79078.142500000002</v>
      </c>
      <c r="BJ5735">
        <v>22187.392500000002</v>
      </c>
    </row>
    <row r="5736" spans="11:62" x14ac:dyDescent="0.15">
      <c r="K5736">
        <v>2019</v>
      </c>
      <c r="L5736" t="s">
        <v>33</v>
      </c>
      <c r="M5736" t="s">
        <v>62</v>
      </c>
      <c r="N5736" t="s">
        <v>44</v>
      </c>
      <c r="O5736" t="s">
        <v>63</v>
      </c>
      <c r="P5736" t="s">
        <v>46</v>
      </c>
      <c r="Q5736" t="s">
        <v>47</v>
      </c>
      <c r="R5736">
        <v>15639</v>
      </c>
      <c r="S5736">
        <v>22019.712000000003</v>
      </c>
      <c r="T5736">
        <v>32809.370880000002</v>
      </c>
      <c r="U5736">
        <v>10789.658879999999</v>
      </c>
      <c r="AX5736" t="s">
        <v>33</v>
      </c>
      <c r="AY5736">
        <v>2019</v>
      </c>
      <c r="AZ5736">
        <v>3</v>
      </c>
      <c r="BA5736" t="s">
        <v>38</v>
      </c>
      <c r="BB5736" t="s">
        <v>62</v>
      </c>
      <c r="BC5736" t="s">
        <v>44</v>
      </c>
      <c r="BD5736" t="s">
        <v>63</v>
      </c>
      <c r="BE5736" t="s">
        <v>46</v>
      </c>
      <c r="BF5736" t="s">
        <v>50</v>
      </c>
      <c r="BG5736">
        <v>6321</v>
      </c>
      <c r="BH5736">
        <v>35271.18</v>
      </c>
      <c r="BI5736">
        <v>43736.263200000001</v>
      </c>
      <c r="BJ5736">
        <v>8465.0832000000009</v>
      </c>
    </row>
    <row r="5737" spans="11:62" x14ac:dyDescent="0.15">
      <c r="K5737">
        <v>2019</v>
      </c>
      <c r="L5737" t="s">
        <v>33</v>
      </c>
      <c r="M5737" t="s">
        <v>62</v>
      </c>
      <c r="N5737" t="s">
        <v>44</v>
      </c>
      <c r="O5737" t="s">
        <v>63</v>
      </c>
      <c r="P5737" t="s">
        <v>46</v>
      </c>
      <c r="Q5737" t="s">
        <v>48</v>
      </c>
      <c r="R5737">
        <v>17125</v>
      </c>
      <c r="S5737">
        <v>72901.125</v>
      </c>
      <c r="T5737">
        <v>88210.361250000002</v>
      </c>
      <c r="U5737">
        <v>15309.236250000002</v>
      </c>
      <c r="AX5737" t="s">
        <v>33</v>
      </c>
      <c r="AY5737">
        <v>2019</v>
      </c>
      <c r="AZ5737">
        <v>3</v>
      </c>
      <c r="BA5737" t="s">
        <v>38</v>
      </c>
      <c r="BB5737" t="s">
        <v>62</v>
      </c>
      <c r="BC5737" t="s">
        <v>44</v>
      </c>
      <c r="BD5737" t="s">
        <v>63</v>
      </c>
      <c r="BE5737" t="s">
        <v>51</v>
      </c>
      <c r="BF5737" t="s">
        <v>52</v>
      </c>
      <c r="BG5737">
        <v>8289</v>
      </c>
      <c r="BH5737">
        <v>45896.193000000007</v>
      </c>
      <c r="BI5737">
        <v>64713.632130000013</v>
      </c>
      <c r="BJ5737">
        <v>18817.439130000006</v>
      </c>
    </row>
    <row r="5738" spans="11:62" x14ac:dyDescent="0.15">
      <c r="K5738">
        <v>2019</v>
      </c>
      <c r="L5738" t="s">
        <v>33</v>
      </c>
      <c r="M5738" t="s">
        <v>62</v>
      </c>
      <c r="N5738" t="s">
        <v>44</v>
      </c>
      <c r="O5738" t="s">
        <v>63</v>
      </c>
      <c r="P5738" t="s">
        <v>46</v>
      </c>
      <c r="Q5738" t="s">
        <v>49</v>
      </c>
      <c r="R5738">
        <v>16625</v>
      </c>
      <c r="S5738">
        <v>56890.75</v>
      </c>
      <c r="T5738">
        <v>79078.142500000002</v>
      </c>
      <c r="U5738">
        <v>22187.392500000002</v>
      </c>
      <c r="AX5738" t="s">
        <v>33</v>
      </c>
      <c r="AY5738">
        <v>2019</v>
      </c>
      <c r="AZ5738">
        <v>3</v>
      </c>
      <c r="BA5738" t="s">
        <v>38</v>
      </c>
      <c r="BB5738" t="s">
        <v>62</v>
      </c>
      <c r="BC5738" t="s">
        <v>44</v>
      </c>
      <c r="BD5738" t="s">
        <v>63</v>
      </c>
      <c r="BE5738" t="s">
        <v>51</v>
      </c>
      <c r="BF5738" t="s">
        <v>53</v>
      </c>
      <c r="BG5738">
        <v>18380</v>
      </c>
      <c r="BH5738">
        <v>149980.79999999999</v>
      </c>
      <c r="BI5738">
        <v>221971.58399999997</v>
      </c>
      <c r="BJ5738">
        <v>71990.783999999985</v>
      </c>
    </row>
    <row r="5739" spans="11:62" x14ac:dyDescent="0.15">
      <c r="K5739">
        <v>2019</v>
      </c>
      <c r="L5739" t="s">
        <v>33</v>
      </c>
      <c r="M5739" t="s">
        <v>62</v>
      </c>
      <c r="N5739" t="s">
        <v>44</v>
      </c>
      <c r="O5739" t="s">
        <v>63</v>
      </c>
      <c r="P5739" t="s">
        <v>46</v>
      </c>
      <c r="Q5739" t="s">
        <v>50</v>
      </c>
      <c r="R5739">
        <v>6321</v>
      </c>
      <c r="S5739">
        <v>35271.18</v>
      </c>
      <c r="T5739">
        <v>43736.263200000001</v>
      </c>
      <c r="U5739">
        <v>8465.0832000000009</v>
      </c>
      <c r="AX5739" t="s">
        <v>33</v>
      </c>
      <c r="AY5739">
        <v>2019</v>
      </c>
      <c r="AZ5739">
        <v>3</v>
      </c>
      <c r="BA5739" t="s">
        <v>38</v>
      </c>
      <c r="BB5739" t="s">
        <v>62</v>
      </c>
      <c r="BC5739" t="s">
        <v>44</v>
      </c>
      <c r="BD5739" t="s">
        <v>63</v>
      </c>
      <c r="BE5739" t="s">
        <v>51</v>
      </c>
      <c r="BF5739" t="s">
        <v>54</v>
      </c>
      <c r="BG5739">
        <v>18354</v>
      </c>
      <c r="BH5739">
        <v>45517.919999999998</v>
      </c>
      <c r="BI5739">
        <v>58262.937599999997</v>
      </c>
      <c r="BJ5739">
        <v>12745.017599999999</v>
      </c>
    </row>
    <row r="5740" spans="11:62" x14ac:dyDescent="0.15">
      <c r="K5740">
        <v>2019</v>
      </c>
      <c r="L5740" t="s">
        <v>33</v>
      </c>
      <c r="M5740" t="s">
        <v>62</v>
      </c>
      <c r="N5740" t="s">
        <v>44</v>
      </c>
      <c r="O5740" t="s">
        <v>63</v>
      </c>
      <c r="P5740" t="s">
        <v>51</v>
      </c>
      <c r="Q5740" t="s">
        <v>52</v>
      </c>
      <c r="R5740">
        <v>8289</v>
      </c>
      <c r="S5740">
        <v>45896.193000000007</v>
      </c>
      <c r="T5740">
        <v>64713.632130000013</v>
      </c>
      <c r="U5740">
        <v>18817.439130000006</v>
      </c>
      <c r="AX5740" t="s">
        <v>33</v>
      </c>
      <c r="AY5740">
        <v>2019</v>
      </c>
      <c r="AZ5740">
        <v>3</v>
      </c>
      <c r="BA5740" t="s">
        <v>38</v>
      </c>
      <c r="BB5740" t="s">
        <v>62</v>
      </c>
      <c r="BC5740" t="s">
        <v>44</v>
      </c>
      <c r="BD5740" t="s">
        <v>63</v>
      </c>
      <c r="BE5740" t="s">
        <v>51</v>
      </c>
      <c r="BF5740" t="s">
        <v>55</v>
      </c>
      <c r="BG5740">
        <v>15041</v>
      </c>
      <c r="BH5740">
        <v>79416.479999999996</v>
      </c>
      <c r="BI5740">
        <v>118330.5552</v>
      </c>
      <c r="BJ5740">
        <v>38914.075200000007</v>
      </c>
    </row>
    <row r="5741" spans="11:62" x14ac:dyDescent="0.15">
      <c r="K5741">
        <v>2019</v>
      </c>
      <c r="L5741" t="s">
        <v>33</v>
      </c>
      <c r="M5741" t="s">
        <v>62</v>
      </c>
      <c r="N5741" t="s">
        <v>44</v>
      </c>
      <c r="O5741" t="s">
        <v>63</v>
      </c>
      <c r="P5741" t="s">
        <v>51</v>
      </c>
      <c r="Q5741" t="s">
        <v>53</v>
      </c>
      <c r="R5741">
        <v>18380</v>
      </c>
      <c r="S5741">
        <v>149980.79999999999</v>
      </c>
      <c r="T5741">
        <v>221971.58399999997</v>
      </c>
      <c r="U5741">
        <v>71990.783999999985</v>
      </c>
      <c r="AX5741" t="s">
        <v>33</v>
      </c>
      <c r="AY5741">
        <v>2019</v>
      </c>
      <c r="AZ5741">
        <v>3</v>
      </c>
      <c r="BA5741" t="s">
        <v>38</v>
      </c>
      <c r="BB5741" t="s">
        <v>62</v>
      </c>
      <c r="BC5741" t="s">
        <v>44</v>
      </c>
      <c r="BD5741" t="s">
        <v>63</v>
      </c>
      <c r="BE5741" t="s">
        <v>56</v>
      </c>
      <c r="BF5741" t="s">
        <v>57</v>
      </c>
      <c r="BG5741">
        <v>13154</v>
      </c>
      <c r="BH5741">
        <v>195770.98199999999</v>
      </c>
      <c r="BI5741">
        <v>250586.85695999998</v>
      </c>
      <c r="BJ5741">
        <v>54815.874959999986</v>
      </c>
    </row>
    <row r="5742" spans="11:62" x14ac:dyDescent="0.15">
      <c r="K5742">
        <v>2019</v>
      </c>
      <c r="L5742" t="s">
        <v>33</v>
      </c>
      <c r="M5742" t="s">
        <v>62</v>
      </c>
      <c r="N5742" t="s">
        <v>44</v>
      </c>
      <c r="O5742" t="s">
        <v>63</v>
      </c>
      <c r="P5742" t="s">
        <v>51</v>
      </c>
      <c r="Q5742" t="s">
        <v>54</v>
      </c>
      <c r="R5742">
        <v>18354</v>
      </c>
      <c r="S5742">
        <v>45517.919999999998</v>
      </c>
      <c r="T5742">
        <v>58262.937599999997</v>
      </c>
      <c r="U5742">
        <v>12745.017599999999</v>
      </c>
      <c r="AX5742" t="s">
        <v>33</v>
      </c>
      <c r="AY5742">
        <v>2019</v>
      </c>
      <c r="AZ5742">
        <v>3</v>
      </c>
      <c r="BA5742" t="s">
        <v>38</v>
      </c>
      <c r="BB5742" t="s">
        <v>62</v>
      </c>
      <c r="BC5742" t="s">
        <v>44</v>
      </c>
      <c r="BD5742" t="s">
        <v>63</v>
      </c>
      <c r="BE5742" t="s">
        <v>56</v>
      </c>
      <c r="BF5742" t="s">
        <v>58</v>
      </c>
      <c r="BG5742">
        <v>13043</v>
      </c>
      <c r="BH5742">
        <v>109039.47999999998</v>
      </c>
      <c r="BI5742">
        <v>135208.95519999997</v>
      </c>
      <c r="BJ5742">
        <v>26169.475199999986</v>
      </c>
    </row>
    <row r="5743" spans="11:62" x14ac:dyDescent="0.15">
      <c r="K5743">
        <v>2019</v>
      </c>
      <c r="L5743" t="s">
        <v>33</v>
      </c>
      <c r="M5743" t="s">
        <v>62</v>
      </c>
      <c r="N5743" t="s">
        <v>44</v>
      </c>
      <c r="O5743" t="s">
        <v>63</v>
      </c>
      <c r="P5743" t="s">
        <v>51</v>
      </c>
      <c r="Q5743" t="s">
        <v>55</v>
      </c>
      <c r="R5743">
        <v>15041</v>
      </c>
      <c r="S5743">
        <v>79416.479999999996</v>
      </c>
      <c r="T5743">
        <v>118330.5552</v>
      </c>
      <c r="U5743">
        <v>38914.075200000007</v>
      </c>
      <c r="AX5743" t="s">
        <v>33</v>
      </c>
      <c r="AY5743">
        <v>2019</v>
      </c>
      <c r="AZ5743">
        <v>3</v>
      </c>
      <c r="BA5743" t="s">
        <v>38</v>
      </c>
      <c r="BB5743" t="s">
        <v>62</v>
      </c>
      <c r="BC5743" t="s">
        <v>44</v>
      </c>
      <c r="BD5743" t="s">
        <v>63</v>
      </c>
      <c r="BE5743" t="s">
        <v>56</v>
      </c>
      <c r="BF5743" t="s">
        <v>59</v>
      </c>
      <c r="BG5743">
        <v>18722</v>
      </c>
      <c r="BH5743">
        <v>41787.504000000001</v>
      </c>
      <c r="BI5743">
        <v>52234.38</v>
      </c>
      <c r="BJ5743">
        <v>10446.875999999997</v>
      </c>
    </row>
    <row r="5744" spans="11:62" x14ac:dyDescent="0.15">
      <c r="K5744">
        <v>2019</v>
      </c>
      <c r="L5744" t="s">
        <v>33</v>
      </c>
      <c r="M5744" t="s">
        <v>62</v>
      </c>
      <c r="N5744" t="s">
        <v>44</v>
      </c>
      <c r="O5744" t="s">
        <v>63</v>
      </c>
      <c r="P5744" t="s">
        <v>56</v>
      </c>
      <c r="Q5744" t="s">
        <v>57</v>
      </c>
      <c r="R5744">
        <v>13154</v>
      </c>
      <c r="S5744">
        <v>195770.98199999999</v>
      </c>
      <c r="T5744">
        <v>250586.85695999998</v>
      </c>
      <c r="U5744">
        <v>54815.874959999986</v>
      </c>
      <c r="AX5744" t="s">
        <v>33</v>
      </c>
      <c r="AY5744">
        <v>2019</v>
      </c>
      <c r="AZ5744">
        <v>3</v>
      </c>
      <c r="BA5744" t="s">
        <v>38</v>
      </c>
      <c r="BB5744" t="s">
        <v>62</v>
      </c>
      <c r="BC5744" t="s">
        <v>44</v>
      </c>
      <c r="BD5744" t="s">
        <v>64</v>
      </c>
      <c r="BE5744" t="s">
        <v>46</v>
      </c>
      <c r="BF5744" t="s">
        <v>47</v>
      </c>
      <c r="BG5744">
        <v>10905</v>
      </c>
      <c r="BH5744">
        <v>13554.915000000003</v>
      </c>
      <c r="BI5744">
        <v>16672.545450000005</v>
      </c>
      <c r="BJ5744">
        <v>3117.6304500000024</v>
      </c>
    </row>
    <row r="5745" spans="11:62" x14ac:dyDescent="0.15">
      <c r="K5745">
        <v>2019</v>
      </c>
      <c r="L5745" t="s">
        <v>33</v>
      </c>
      <c r="M5745" t="s">
        <v>62</v>
      </c>
      <c r="N5745" t="s">
        <v>44</v>
      </c>
      <c r="O5745" t="s">
        <v>63</v>
      </c>
      <c r="P5745" t="s">
        <v>56</v>
      </c>
      <c r="Q5745" t="s">
        <v>58</v>
      </c>
      <c r="R5745">
        <v>13043</v>
      </c>
      <c r="S5745">
        <v>109039.47999999998</v>
      </c>
      <c r="T5745">
        <v>135208.95519999997</v>
      </c>
      <c r="U5745">
        <v>26169.475199999986</v>
      </c>
      <c r="AX5745" t="s">
        <v>33</v>
      </c>
      <c r="AY5745">
        <v>2019</v>
      </c>
      <c r="AZ5745">
        <v>3</v>
      </c>
      <c r="BA5745" t="s">
        <v>38</v>
      </c>
      <c r="BB5745" t="s">
        <v>62</v>
      </c>
      <c r="BC5745" t="s">
        <v>44</v>
      </c>
      <c r="BD5745" t="s">
        <v>64</v>
      </c>
      <c r="BE5745" t="s">
        <v>46</v>
      </c>
      <c r="BF5745" t="s">
        <v>48</v>
      </c>
      <c r="BG5745">
        <v>8863</v>
      </c>
      <c r="BH5745">
        <v>35974.916999999994</v>
      </c>
      <c r="BI5745">
        <v>52163.629649999988</v>
      </c>
      <c r="BJ5745">
        <v>16188.712649999994</v>
      </c>
    </row>
    <row r="5746" spans="11:62" x14ac:dyDescent="0.15">
      <c r="K5746">
        <v>2019</v>
      </c>
      <c r="L5746" t="s">
        <v>33</v>
      </c>
      <c r="M5746" t="s">
        <v>62</v>
      </c>
      <c r="N5746" t="s">
        <v>44</v>
      </c>
      <c r="O5746" t="s">
        <v>63</v>
      </c>
      <c r="P5746" t="s">
        <v>56</v>
      </c>
      <c r="Q5746" t="s">
        <v>59</v>
      </c>
      <c r="R5746">
        <v>18722</v>
      </c>
      <c r="S5746">
        <v>41787.504000000001</v>
      </c>
      <c r="T5746">
        <v>52234.38</v>
      </c>
      <c r="U5746">
        <v>10446.875999999997</v>
      </c>
      <c r="AX5746" t="s">
        <v>33</v>
      </c>
      <c r="AY5746">
        <v>2019</v>
      </c>
      <c r="AZ5746">
        <v>3</v>
      </c>
      <c r="BA5746" t="s">
        <v>38</v>
      </c>
      <c r="BB5746" t="s">
        <v>62</v>
      </c>
      <c r="BC5746" t="s">
        <v>44</v>
      </c>
      <c r="BD5746" t="s">
        <v>64</v>
      </c>
      <c r="BE5746" t="s">
        <v>46</v>
      </c>
      <c r="BF5746" t="s">
        <v>49</v>
      </c>
      <c r="BG5746">
        <v>5401</v>
      </c>
      <c r="BH5746">
        <v>18482.221999999998</v>
      </c>
      <c r="BI5746">
        <v>26614.399679999999</v>
      </c>
      <c r="BJ5746">
        <v>8132.1776800000007</v>
      </c>
    </row>
    <row r="5747" spans="11:62" x14ac:dyDescent="0.15">
      <c r="K5747">
        <v>2019</v>
      </c>
      <c r="L5747" t="s">
        <v>33</v>
      </c>
      <c r="M5747" t="s">
        <v>62</v>
      </c>
      <c r="N5747" t="s">
        <v>44</v>
      </c>
      <c r="O5747" t="s">
        <v>64</v>
      </c>
      <c r="P5747" t="s">
        <v>46</v>
      </c>
      <c r="Q5747" t="s">
        <v>47</v>
      </c>
      <c r="R5747">
        <v>10905</v>
      </c>
      <c r="S5747">
        <v>13554.915000000003</v>
      </c>
      <c r="T5747">
        <v>16672.545450000005</v>
      </c>
      <c r="U5747">
        <v>3117.6304500000024</v>
      </c>
      <c r="AX5747" t="s">
        <v>33</v>
      </c>
      <c r="AY5747">
        <v>2019</v>
      </c>
      <c r="AZ5747">
        <v>3</v>
      </c>
      <c r="BA5747" t="s">
        <v>38</v>
      </c>
      <c r="BB5747" t="s">
        <v>62</v>
      </c>
      <c r="BC5747" t="s">
        <v>44</v>
      </c>
      <c r="BD5747" t="s">
        <v>64</v>
      </c>
      <c r="BE5747" t="s">
        <v>46</v>
      </c>
      <c r="BF5747" t="s">
        <v>50</v>
      </c>
      <c r="BG5747">
        <v>14839</v>
      </c>
      <c r="BH5747">
        <v>85472.639999999999</v>
      </c>
      <c r="BI5747">
        <v>103421.89439999999</v>
      </c>
      <c r="BJ5747">
        <v>17949.254399999991</v>
      </c>
    </row>
    <row r="5748" spans="11:62" x14ac:dyDescent="0.15">
      <c r="K5748">
        <v>2019</v>
      </c>
      <c r="L5748" t="s">
        <v>33</v>
      </c>
      <c r="M5748" t="s">
        <v>62</v>
      </c>
      <c r="N5748" t="s">
        <v>44</v>
      </c>
      <c r="O5748" t="s">
        <v>64</v>
      </c>
      <c r="P5748" t="s">
        <v>46</v>
      </c>
      <c r="Q5748" t="s">
        <v>48</v>
      </c>
      <c r="R5748">
        <v>8863</v>
      </c>
      <c r="S5748">
        <v>35974.916999999994</v>
      </c>
      <c r="T5748">
        <v>52163.629649999988</v>
      </c>
      <c r="U5748">
        <v>16188.712649999994</v>
      </c>
      <c r="AX5748" t="s">
        <v>33</v>
      </c>
      <c r="AY5748">
        <v>2019</v>
      </c>
      <c r="AZ5748">
        <v>3</v>
      </c>
      <c r="BA5748" t="s">
        <v>38</v>
      </c>
      <c r="BB5748" t="s">
        <v>62</v>
      </c>
      <c r="BC5748" t="s">
        <v>44</v>
      </c>
      <c r="BD5748" t="s">
        <v>64</v>
      </c>
      <c r="BE5748" t="s">
        <v>51</v>
      </c>
      <c r="BF5748" t="s">
        <v>52</v>
      </c>
      <c r="BG5748">
        <v>16172</v>
      </c>
      <c r="BH5748">
        <v>97468.644</v>
      </c>
      <c r="BI5748">
        <v>140354.84735999999</v>
      </c>
      <c r="BJ5748">
        <v>42886.203359999985</v>
      </c>
    </row>
    <row r="5749" spans="11:62" x14ac:dyDescent="0.15">
      <c r="K5749">
        <v>2019</v>
      </c>
      <c r="L5749" t="s">
        <v>33</v>
      </c>
      <c r="M5749" t="s">
        <v>62</v>
      </c>
      <c r="N5749" t="s">
        <v>44</v>
      </c>
      <c r="O5749" t="s">
        <v>64</v>
      </c>
      <c r="P5749" t="s">
        <v>46</v>
      </c>
      <c r="Q5749" t="s">
        <v>49</v>
      </c>
      <c r="R5749">
        <v>5401</v>
      </c>
      <c r="S5749">
        <v>18482.221999999998</v>
      </c>
      <c r="T5749">
        <v>26614.399679999999</v>
      </c>
      <c r="U5749">
        <v>8132.1776800000007</v>
      </c>
      <c r="AX5749" t="s">
        <v>33</v>
      </c>
      <c r="AY5749">
        <v>2019</v>
      </c>
      <c r="AZ5749">
        <v>3</v>
      </c>
      <c r="BA5749" t="s">
        <v>38</v>
      </c>
      <c r="BB5749" t="s">
        <v>62</v>
      </c>
      <c r="BC5749" t="s">
        <v>44</v>
      </c>
      <c r="BD5749" t="s">
        <v>64</v>
      </c>
      <c r="BE5749" t="s">
        <v>51</v>
      </c>
      <c r="BF5749" t="s">
        <v>53</v>
      </c>
      <c r="BG5749">
        <v>7658</v>
      </c>
      <c r="BH5749">
        <v>67696.72</v>
      </c>
      <c r="BI5749">
        <v>86651.801600000006</v>
      </c>
      <c r="BJ5749">
        <v>18955.081600000005</v>
      </c>
    </row>
    <row r="5750" spans="11:62" x14ac:dyDescent="0.15">
      <c r="K5750">
        <v>2019</v>
      </c>
      <c r="L5750" t="s">
        <v>33</v>
      </c>
      <c r="M5750" t="s">
        <v>62</v>
      </c>
      <c r="N5750" t="s">
        <v>44</v>
      </c>
      <c r="O5750" t="s">
        <v>64</v>
      </c>
      <c r="P5750" t="s">
        <v>46</v>
      </c>
      <c r="Q5750" t="s">
        <v>50</v>
      </c>
      <c r="R5750">
        <v>14839</v>
      </c>
      <c r="S5750">
        <v>85472.639999999999</v>
      </c>
      <c r="T5750">
        <v>103421.89439999999</v>
      </c>
      <c r="U5750">
        <v>17949.254399999991</v>
      </c>
      <c r="AX5750" t="s">
        <v>33</v>
      </c>
      <c r="AY5750">
        <v>2019</v>
      </c>
      <c r="AZ5750">
        <v>3</v>
      </c>
      <c r="BA5750" t="s">
        <v>38</v>
      </c>
      <c r="BB5750" t="s">
        <v>62</v>
      </c>
      <c r="BC5750" t="s">
        <v>44</v>
      </c>
      <c r="BD5750" t="s">
        <v>64</v>
      </c>
      <c r="BE5750" t="s">
        <v>51</v>
      </c>
      <c r="BF5750" t="s">
        <v>54</v>
      </c>
      <c r="BG5750">
        <v>14315</v>
      </c>
      <c r="BH5750">
        <v>32638.2</v>
      </c>
      <c r="BI5750">
        <v>43408.806000000004</v>
      </c>
      <c r="BJ5750">
        <v>10770.606000000003</v>
      </c>
    </row>
    <row r="5751" spans="11:62" x14ac:dyDescent="0.15">
      <c r="K5751">
        <v>2019</v>
      </c>
      <c r="L5751" t="s">
        <v>33</v>
      </c>
      <c r="M5751" t="s">
        <v>62</v>
      </c>
      <c r="N5751" t="s">
        <v>44</v>
      </c>
      <c r="O5751" t="s">
        <v>64</v>
      </c>
      <c r="P5751" t="s">
        <v>51</v>
      </c>
      <c r="Q5751" t="s">
        <v>52</v>
      </c>
      <c r="R5751">
        <v>16172</v>
      </c>
      <c r="S5751">
        <v>97468.644</v>
      </c>
      <c r="T5751">
        <v>140354.84735999999</v>
      </c>
      <c r="U5751">
        <v>42886.203359999985</v>
      </c>
      <c r="AX5751" t="s">
        <v>33</v>
      </c>
      <c r="AY5751">
        <v>2019</v>
      </c>
      <c r="AZ5751">
        <v>3</v>
      </c>
      <c r="BA5751" t="s">
        <v>38</v>
      </c>
      <c r="BB5751" t="s">
        <v>62</v>
      </c>
      <c r="BC5751" t="s">
        <v>44</v>
      </c>
      <c r="BD5751" t="s">
        <v>64</v>
      </c>
      <c r="BE5751" t="s">
        <v>51</v>
      </c>
      <c r="BF5751" t="s">
        <v>55</v>
      </c>
      <c r="BG5751">
        <v>13001</v>
      </c>
      <c r="BH5751">
        <v>74885.759999999995</v>
      </c>
      <c r="BI5751">
        <v>91360.627199999988</v>
      </c>
      <c r="BJ5751">
        <v>16474.867199999993</v>
      </c>
    </row>
    <row r="5752" spans="11:62" x14ac:dyDescent="0.15">
      <c r="K5752">
        <v>2019</v>
      </c>
      <c r="L5752" t="s">
        <v>33</v>
      </c>
      <c r="M5752" t="s">
        <v>62</v>
      </c>
      <c r="N5752" t="s">
        <v>44</v>
      </c>
      <c r="O5752" t="s">
        <v>64</v>
      </c>
      <c r="P5752" t="s">
        <v>51</v>
      </c>
      <c r="Q5752" t="s">
        <v>53</v>
      </c>
      <c r="R5752">
        <v>7658</v>
      </c>
      <c r="S5752">
        <v>67696.72</v>
      </c>
      <c r="T5752">
        <v>86651.801600000006</v>
      </c>
      <c r="U5752">
        <v>18955.081600000005</v>
      </c>
      <c r="AX5752" t="s">
        <v>33</v>
      </c>
      <c r="AY5752">
        <v>2019</v>
      </c>
      <c r="AZ5752">
        <v>3</v>
      </c>
      <c r="BA5752" t="s">
        <v>38</v>
      </c>
      <c r="BB5752" t="s">
        <v>62</v>
      </c>
      <c r="BC5752" t="s">
        <v>44</v>
      </c>
      <c r="BD5752" t="s">
        <v>64</v>
      </c>
      <c r="BE5752" t="s">
        <v>56</v>
      </c>
      <c r="BF5752" t="s">
        <v>57</v>
      </c>
      <c r="BG5752">
        <v>7091</v>
      </c>
      <c r="BH5752">
        <v>95239.22099999999</v>
      </c>
      <c r="BI5752">
        <v>128572.94834999999</v>
      </c>
      <c r="BJ5752">
        <v>33333.727350000001</v>
      </c>
    </row>
    <row r="5753" spans="11:62" x14ac:dyDescent="0.15">
      <c r="K5753">
        <v>2019</v>
      </c>
      <c r="L5753" t="s">
        <v>33</v>
      </c>
      <c r="M5753" t="s">
        <v>62</v>
      </c>
      <c r="N5753" t="s">
        <v>44</v>
      </c>
      <c r="O5753" t="s">
        <v>64</v>
      </c>
      <c r="P5753" t="s">
        <v>51</v>
      </c>
      <c r="Q5753" t="s">
        <v>54</v>
      </c>
      <c r="R5753">
        <v>14315</v>
      </c>
      <c r="S5753">
        <v>32638.2</v>
      </c>
      <c r="T5753">
        <v>43408.806000000004</v>
      </c>
      <c r="U5753">
        <v>10770.606000000003</v>
      </c>
      <c r="AX5753" t="s">
        <v>33</v>
      </c>
      <c r="AY5753">
        <v>2019</v>
      </c>
      <c r="AZ5753">
        <v>3</v>
      </c>
      <c r="BA5753" t="s">
        <v>38</v>
      </c>
      <c r="BB5753" t="s">
        <v>62</v>
      </c>
      <c r="BC5753" t="s">
        <v>44</v>
      </c>
      <c r="BD5753" t="s">
        <v>64</v>
      </c>
      <c r="BE5753" t="s">
        <v>56</v>
      </c>
      <c r="BF5753" t="s">
        <v>58</v>
      </c>
      <c r="BG5753">
        <v>10685</v>
      </c>
      <c r="BH5753">
        <v>102319.56</v>
      </c>
      <c r="BI5753">
        <v>131992.23240000001</v>
      </c>
      <c r="BJ5753">
        <v>29672.67240000001</v>
      </c>
    </row>
    <row r="5754" spans="11:62" x14ac:dyDescent="0.15">
      <c r="K5754">
        <v>2019</v>
      </c>
      <c r="L5754" t="s">
        <v>33</v>
      </c>
      <c r="M5754" t="s">
        <v>62</v>
      </c>
      <c r="N5754" t="s">
        <v>44</v>
      </c>
      <c r="O5754" t="s">
        <v>64</v>
      </c>
      <c r="P5754" t="s">
        <v>51</v>
      </c>
      <c r="Q5754" t="s">
        <v>55</v>
      </c>
      <c r="R5754">
        <v>13001</v>
      </c>
      <c r="S5754">
        <v>74885.759999999995</v>
      </c>
      <c r="T5754">
        <v>91360.627199999988</v>
      </c>
      <c r="U5754">
        <v>16474.867199999993</v>
      </c>
      <c r="AX5754" t="s">
        <v>33</v>
      </c>
      <c r="AY5754">
        <v>2019</v>
      </c>
      <c r="AZ5754">
        <v>3</v>
      </c>
      <c r="BA5754" t="s">
        <v>38</v>
      </c>
      <c r="BB5754" t="s">
        <v>62</v>
      </c>
      <c r="BC5754" t="s">
        <v>44</v>
      </c>
      <c r="BD5754" t="s">
        <v>64</v>
      </c>
      <c r="BE5754" t="s">
        <v>56</v>
      </c>
      <c r="BF5754" t="s">
        <v>59</v>
      </c>
      <c r="BG5754">
        <v>15005</v>
      </c>
      <c r="BH5754">
        <v>33221.07</v>
      </c>
      <c r="BI5754">
        <v>45845.0766</v>
      </c>
      <c r="BJ5754">
        <v>12624.006600000001</v>
      </c>
    </row>
    <row r="5755" spans="11:62" x14ac:dyDescent="0.15">
      <c r="K5755">
        <v>2019</v>
      </c>
      <c r="L5755" t="s">
        <v>33</v>
      </c>
      <c r="M5755" t="s">
        <v>62</v>
      </c>
      <c r="N5755" t="s">
        <v>44</v>
      </c>
      <c r="O5755" t="s">
        <v>64</v>
      </c>
      <c r="P5755" t="s">
        <v>56</v>
      </c>
      <c r="Q5755" t="s">
        <v>57</v>
      </c>
      <c r="R5755">
        <v>7091</v>
      </c>
      <c r="S5755">
        <v>95239.22099999999</v>
      </c>
      <c r="T5755">
        <v>128572.94834999999</v>
      </c>
      <c r="U5755">
        <v>33333.727350000001</v>
      </c>
      <c r="AX5755" t="s">
        <v>33</v>
      </c>
      <c r="AY5755">
        <v>2019</v>
      </c>
      <c r="AZ5755">
        <v>3</v>
      </c>
      <c r="BA5755" t="s">
        <v>38</v>
      </c>
      <c r="BB5755" t="s">
        <v>62</v>
      </c>
      <c r="BC5755" t="s">
        <v>44</v>
      </c>
      <c r="BD5755" t="s">
        <v>65</v>
      </c>
      <c r="BE5755" t="s">
        <v>46</v>
      </c>
      <c r="BF5755" t="s">
        <v>47</v>
      </c>
      <c r="BG5755">
        <v>15889</v>
      </c>
      <c r="BH5755">
        <v>22721.27</v>
      </c>
      <c r="BI5755">
        <v>32491.416099999999</v>
      </c>
      <c r="BJ5755">
        <v>9770.1460999999981</v>
      </c>
    </row>
    <row r="5756" spans="11:62" x14ac:dyDescent="0.15">
      <c r="K5756">
        <v>2019</v>
      </c>
      <c r="L5756" t="s">
        <v>33</v>
      </c>
      <c r="M5756" t="s">
        <v>62</v>
      </c>
      <c r="N5756" t="s">
        <v>44</v>
      </c>
      <c r="O5756" t="s">
        <v>64</v>
      </c>
      <c r="P5756" t="s">
        <v>56</v>
      </c>
      <c r="Q5756" t="s">
        <v>58</v>
      </c>
      <c r="R5756">
        <v>10685</v>
      </c>
      <c r="S5756">
        <v>102319.56</v>
      </c>
      <c r="T5756">
        <v>131992.23240000001</v>
      </c>
      <c r="U5756">
        <v>29672.67240000001</v>
      </c>
      <c r="AX5756" t="s">
        <v>33</v>
      </c>
      <c r="AY5756">
        <v>2019</v>
      </c>
      <c r="AZ5756">
        <v>3</v>
      </c>
      <c r="BA5756" t="s">
        <v>38</v>
      </c>
      <c r="BB5756" t="s">
        <v>62</v>
      </c>
      <c r="BC5756" t="s">
        <v>44</v>
      </c>
      <c r="BD5756" t="s">
        <v>65</v>
      </c>
      <c r="BE5756" t="s">
        <v>46</v>
      </c>
      <c r="BF5756" t="s">
        <v>48</v>
      </c>
      <c r="BG5756">
        <v>9072</v>
      </c>
      <c r="BH5756">
        <v>34428.239999999998</v>
      </c>
      <c r="BI5756">
        <v>51642.36</v>
      </c>
      <c r="BJ5756">
        <v>17214.120000000003</v>
      </c>
    </row>
    <row r="5757" spans="11:62" x14ac:dyDescent="0.15">
      <c r="K5757">
        <v>2019</v>
      </c>
      <c r="L5757" t="s">
        <v>33</v>
      </c>
      <c r="M5757" t="s">
        <v>62</v>
      </c>
      <c r="N5757" t="s">
        <v>44</v>
      </c>
      <c r="O5757" t="s">
        <v>64</v>
      </c>
      <c r="P5757" t="s">
        <v>56</v>
      </c>
      <c r="Q5757" t="s">
        <v>59</v>
      </c>
      <c r="R5757">
        <v>15005</v>
      </c>
      <c r="S5757">
        <v>33221.07</v>
      </c>
      <c r="T5757">
        <v>45845.0766</v>
      </c>
      <c r="U5757">
        <v>12624.006600000001</v>
      </c>
      <c r="AX5757" t="s">
        <v>33</v>
      </c>
      <c r="AY5757">
        <v>2019</v>
      </c>
      <c r="AZ5757">
        <v>3</v>
      </c>
      <c r="BA5757" t="s">
        <v>38</v>
      </c>
      <c r="BB5757" t="s">
        <v>62</v>
      </c>
      <c r="BC5757" t="s">
        <v>44</v>
      </c>
      <c r="BD5757" t="s">
        <v>65</v>
      </c>
      <c r="BE5757" t="s">
        <v>46</v>
      </c>
      <c r="BF5757" t="s">
        <v>49</v>
      </c>
      <c r="BG5757">
        <v>12239</v>
      </c>
      <c r="BH5757">
        <v>43301.582000000002</v>
      </c>
      <c r="BI5757">
        <v>62787.293900000004</v>
      </c>
      <c r="BJ5757">
        <v>19485.711900000002</v>
      </c>
    </row>
    <row r="5758" spans="11:62" x14ac:dyDescent="0.15">
      <c r="K5758">
        <v>2019</v>
      </c>
      <c r="L5758" t="s">
        <v>33</v>
      </c>
      <c r="M5758" t="s">
        <v>62</v>
      </c>
      <c r="N5758" t="s">
        <v>44</v>
      </c>
      <c r="O5758" t="s">
        <v>65</v>
      </c>
      <c r="P5758" t="s">
        <v>46</v>
      </c>
      <c r="Q5758" t="s">
        <v>47</v>
      </c>
      <c r="R5758">
        <v>15889</v>
      </c>
      <c r="S5758">
        <v>22721.27</v>
      </c>
      <c r="T5758">
        <v>32491.416099999999</v>
      </c>
      <c r="U5758">
        <v>9770.1460999999981</v>
      </c>
      <c r="AX5758" t="s">
        <v>33</v>
      </c>
      <c r="AY5758">
        <v>2019</v>
      </c>
      <c r="AZ5758">
        <v>3</v>
      </c>
      <c r="BA5758" t="s">
        <v>38</v>
      </c>
      <c r="BB5758" t="s">
        <v>62</v>
      </c>
      <c r="BC5758" t="s">
        <v>44</v>
      </c>
      <c r="BD5758" t="s">
        <v>65</v>
      </c>
      <c r="BE5758" t="s">
        <v>46</v>
      </c>
      <c r="BF5758" t="s">
        <v>50</v>
      </c>
      <c r="BG5758">
        <v>6110</v>
      </c>
      <c r="BH5758">
        <v>34643.699999999997</v>
      </c>
      <c r="BI5758">
        <v>42265.313999999991</v>
      </c>
      <c r="BJ5758">
        <v>7621.6139999999941</v>
      </c>
    </row>
    <row r="5759" spans="11:62" x14ac:dyDescent="0.15">
      <c r="K5759">
        <v>2019</v>
      </c>
      <c r="L5759" t="s">
        <v>33</v>
      </c>
      <c r="M5759" t="s">
        <v>62</v>
      </c>
      <c r="N5759" t="s">
        <v>44</v>
      </c>
      <c r="O5759" t="s">
        <v>65</v>
      </c>
      <c r="P5759" t="s">
        <v>46</v>
      </c>
      <c r="Q5759" t="s">
        <v>48</v>
      </c>
      <c r="R5759">
        <v>9072</v>
      </c>
      <c r="S5759">
        <v>34428.239999999998</v>
      </c>
      <c r="T5759">
        <v>51642.36</v>
      </c>
      <c r="U5759">
        <v>17214.120000000003</v>
      </c>
      <c r="AX5759" t="s">
        <v>33</v>
      </c>
      <c r="AY5759">
        <v>2019</v>
      </c>
      <c r="AZ5759">
        <v>3</v>
      </c>
      <c r="BA5759" t="s">
        <v>38</v>
      </c>
      <c r="BB5759" t="s">
        <v>62</v>
      </c>
      <c r="BC5759" t="s">
        <v>44</v>
      </c>
      <c r="BD5759" t="s">
        <v>65</v>
      </c>
      <c r="BE5759" t="s">
        <v>51</v>
      </c>
      <c r="BF5759" t="s">
        <v>52</v>
      </c>
      <c r="BG5759">
        <v>16478</v>
      </c>
      <c r="BH5759">
        <v>96083.218000000008</v>
      </c>
      <c r="BI5759">
        <v>139320.6661</v>
      </c>
      <c r="BJ5759">
        <v>43237.448099999994</v>
      </c>
    </row>
    <row r="5760" spans="11:62" x14ac:dyDescent="0.15">
      <c r="K5760">
        <v>2019</v>
      </c>
      <c r="L5760" t="s">
        <v>33</v>
      </c>
      <c r="M5760" t="s">
        <v>62</v>
      </c>
      <c r="N5760" t="s">
        <v>44</v>
      </c>
      <c r="O5760" t="s">
        <v>65</v>
      </c>
      <c r="P5760" t="s">
        <v>46</v>
      </c>
      <c r="Q5760" t="s">
        <v>49</v>
      </c>
      <c r="R5760">
        <v>12239</v>
      </c>
      <c r="S5760">
        <v>43301.582000000002</v>
      </c>
      <c r="T5760">
        <v>62787.293900000004</v>
      </c>
      <c r="U5760">
        <v>19485.711900000002</v>
      </c>
      <c r="AX5760" t="s">
        <v>33</v>
      </c>
      <c r="AY5760">
        <v>2019</v>
      </c>
      <c r="AZ5760">
        <v>3</v>
      </c>
      <c r="BA5760" t="s">
        <v>38</v>
      </c>
      <c r="BB5760" t="s">
        <v>62</v>
      </c>
      <c r="BC5760" t="s">
        <v>44</v>
      </c>
      <c r="BD5760" t="s">
        <v>65</v>
      </c>
      <c r="BE5760" t="s">
        <v>51</v>
      </c>
      <c r="BF5760" t="s">
        <v>53</v>
      </c>
      <c r="BG5760">
        <v>13036</v>
      </c>
      <c r="BH5760">
        <v>115238.24</v>
      </c>
      <c r="BI5760">
        <v>163638.3008</v>
      </c>
      <c r="BJ5760">
        <v>48400.060799999992</v>
      </c>
    </row>
    <row r="5761" spans="11:62" x14ac:dyDescent="0.15">
      <c r="K5761">
        <v>2019</v>
      </c>
      <c r="L5761" t="s">
        <v>33</v>
      </c>
      <c r="M5761" t="s">
        <v>62</v>
      </c>
      <c r="N5761" t="s">
        <v>44</v>
      </c>
      <c r="O5761" t="s">
        <v>65</v>
      </c>
      <c r="P5761" t="s">
        <v>46</v>
      </c>
      <c r="Q5761" t="s">
        <v>50</v>
      </c>
      <c r="R5761">
        <v>6110</v>
      </c>
      <c r="S5761">
        <v>34643.699999999997</v>
      </c>
      <c r="T5761">
        <v>42265.313999999991</v>
      </c>
      <c r="U5761">
        <v>7621.6139999999941</v>
      </c>
      <c r="AX5761" t="s">
        <v>33</v>
      </c>
      <c r="AY5761">
        <v>2019</v>
      </c>
      <c r="AZ5761">
        <v>3</v>
      </c>
      <c r="BA5761" t="s">
        <v>38</v>
      </c>
      <c r="BB5761" t="s">
        <v>62</v>
      </c>
      <c r="BC5761" t="s">
        <v>44</v>
      </c>
      <c r="BD5761" t="s">
        <v>65</v>
      </c>
      <c r="BE5761" t="s">
        <v>51</v>
      </c>
      <c r="BF5761" t="s">
        <v>54</v>
      </c>
      <c r="BG5761">
        <v>18748</v>
      </c>
      <c r="BH5761">
        <v>42370.48</v>
      </c>
      <c r="BI5761">
        <v>56776.443200000002</v>
      </c>
      <c r="BJ5761">
        <v>14405.963199999998</v>
      </c>
    </row>
    <row r="5762" spans="11:62" x14ac:dyDescent="0.15">
      <c r="K5762">
        <v>2019</v>
      </c>
      <c r="L5762" t="s">
        <v>33</v>
      </c>
      <c r="M5762" t="s">
        <v>62</v>
      </c>
      <c r="N5762" t="s">
        <v>44</v>
      </c>
      <c r="O5762" t="s">
        <v>65</v>
      </c>
      <c r="P5762" t="s">
        <v>51</v>
      </c>
      <c r="Q5762" t="s">
        <v>52</v>
      </c>
      <c r="R5762">
        <v>16478</v>
      </c>
      <c r="S5762">
        <v>96083.218000000008</v>
      </c>
      <c r="T5762">
        <v>139320.6661</v>
      </c>
      <c r="U5762">
        <v>43237.448099999994</v>
      </c>
      <c r="AX5762" t="s">
        <v>33</v>
      </c>
      <c r="AY5762">
        <v>2019</v>
      </c>
      <c r="AZ5762">
        <v>3</v>
      </c>
      <c r="BA5762" t="s">
        <v>38</v>
      </c>
      <c r="BB5762" t="s">
        <v>62</v>
      </c>
      <c r="BC5762" t="s">
        <v>44</v>
      </c>
      <c r="BD5762" t="s">
        <v>65</v>
      </c>
      <c r="BE5762" t="s">
        <v>51</v>
      </c>
      <c r="BF5762" t="s">
        <v>55</v>
      </c>
      <c r="BG5762">
        <v>11676</v>
      </c>
      <c r="BH5762">
        <v>63330.623999999996</v>
      </c>
      <c r="BI5762">
        <v>84229.729919999983</v>
      </c>
      <c r="BJ5762">
        <v>20899.105919999987</v>
      </c>
    </row>
    <row r="5763" spans="11:62" x14ac:dyDescent="0.15">
      <c r="K5763">
        <v>2019</v>
      </c>
      <c r="L5763" t="s">
        <v>33</v>
      </c>
      <c r="M5763" t="s">
        <v>62</v>
      </c>
      <c r="N5763" t="s">
        <v>44</v>
      </c>
      <c r="O5763" t="s">
        <v>65</v>
      </c>
      <c r="P5763" t="s">
        <v>51</v>
      </c>
      <c r="Q5763" t="s">
        <v>53</v>
      </c>
      <c r="R5763">
        <v>13036</v>
      </c>
      <c r="S5763">
        <v>115238.24</v>
      </c>
      <c r="T5763">
        <v>163638.3008</v>
      </c>
      <c r="U5763">
        <v>48400.060799999992</v>
      </c>
      <c r="AX5763" t="s">
        <v>33</v>
      </c>
      <c r="AY5763">
        <v>2019</v>
      </c>
      <c r="AZ5763">
        <v>3</v>
      </c>
      <c r="BA5763" t="s">
        <v>38</v>
      </c>
      <c r="BB5763" t="s">
        <v>62</v>
      </c>
      <c r="BC5763" t="s">
        <v>44</v>
      </c>
      <c r="BD5763" t="s">
        <v>65</v>
      </c>
      <c r="BE5763" t="s">
        <v>56</v>
      </c>
      <c r="BF5763" t="s">
        <v>57</v>
      </c>
      <c r="BG5763">
        <v>16217</v>
      </c>
      <c r="BH5763">
        <v>231546.32599999997</v>
      </c>
      <c r="BI5763">
        <v>289432.90749999997</v>
      </c>
      <c r="BJ5763">
        <v>57886.5815</v>
      </c>
    </row>
    <row r="5764" spans="11:62" x14ac:dyDescent="0.15">
      <c r="K5764">
        <v>2019</v>
      </c>
      <c r="L5764" t="s">
        <v>33</v>
      </c>
      <c r="M5764" t="s">
        <v>62</v>
      </c>
      <c r="N5764" t="s">
        <v>44</v>
      </c>
      <c r="O5764" t="s">
        <v>65</v>
      </c>
      <c r="P5764" t="s">
        <v>51</v>
      </c>
      <c r="Q5764" t="s">
        <v>54</v>
      </c>
      <c r="R5764">
        <v>18748</v>
      </c>
      <c r="S5764">
        <v>42370.48</v>
      </c>
      <c r="T5764">
        <v>56776.443200000002</v>
      </c>
      <c r="U5764">
        <v>14405.963199999998</v>
      </c>
      <c r="AX5764" t="s">
        <v>33</v>
      </c>
      <c r="AY5764">
        <v>2019</v>
      </c>
      <c r="AZ5764">
        <v>3</v>
      </c>
      <c r="BA5764" t="s">
        <v>38</v>
      </c>
      <c r="BB5764" t="s">
        <v>62</v>
      </c>
      <c r="BC5764" t="s">
        <v>44</v>
      </c>
      <c r="BD5764" t="s">
        <v>65</v>
      </c>
      <c r="BE5764" t="s">
        <v>56</v>
      </c>
      <c r="BF5764" t="s">
        <v>58</v>
      </c>
      <c r="BG5764">
        <v>6823</v>
      </c>
      <c r="BH5764">
        <v>64299.95199999999</v>
      </c>
      <c r="BI5764">
        <v>95806.928479999988</v>
      </c>
      <c r="BJ5764">
        <v>31506.976479999998</v>
      </c>
    </row>
    <row r="5765" spans="11:62" x14ac:dyDescent="0.15">
      <c r="K5765">
        <v>2019</v>
      </c>
      <c r="L5765" t="s">
        <v>33</v>
      </c>
      <c r="M5765" t="s">
        <v>62</v>
      </c>
      <c r="N5765" t="s">
        <v>44</v>
      </c>
      <c r="O5765" t="s">
        <v>65</v>
      </c>
      <c r="P5765" t="s">
        <v>51</v>
      </c>
      <c r="Q5765" t="s">
        <v>55</v>
      </c>
      <c r="R5765">
        <v>11676</v>
      </c>
      <c r="S5765">
        <v>63330.623999999996</v>
      </c>
      <c r="T5765">
        <v>84229.729919999983</v>
      </c>
      <c r="U5765">
        <v>20899.105919999987</v>
      </c>
      <c r="AX5765" t="s">
        <v>33</v>
      </c>
      <c r="AY5765">
        <v>2019</v>
      </c>
      <c r="AZ5765">
        <v>3</v>
      </c>
      <c r="BA5765" t="s">
        <v>38</v>
      </c>
      <c r="BB5765" t="s">
        <v>62</v>
      </c>
      <c r="BC5765" t="s">
        <v>44</v>
      </c>
      <c r="BD5765" t="s">
        <v>65</v>
      </c>
      <c r="BE5765" t="s">
        <v>56</v>
      </c>
      <c r="BF5765" t="s">
        <v>59</v>
      </c>
      <c r="BG5765">
        <v>13146</v>
      </c>
      <c r="BH5765">
        <v>30761.64</v>
      </c>
      <c r="BI5765">
        <v>44911.994399999996</v>
      </c>
      <c r="BJ5765">
        <v>14150.354399999997</v>
      </c>
    </row>
    <row r="5766" spans="11:62" x14ac:dyDescent="0.15">
      <c r="K5766">
        <v>2019</v>
      </c>
      <c r="L5766" t="s">
        <v>33</v>
      </c>
      <c r="M5766" t="s">
        <v>62</v>
      </c>
      <c r="N5766" t="s">
        <v>44</v>
      </c>
      <c r="O5766" t="s">
        <v>65</v>
      </c>
      <c r="P5766" t="s">
        <v>56</v>
      </c>
      <c r="Q5766" t="s">
        <v>57</v>
      </c>
      <c r="R5766">
        <v>16217</v>
      </c>
      <c r="S5766">
        <v>231546.32599999997</v>
      </c>
      <c r="T5766">
        <v>289432.90749999997</v>
      </c>
      <c r="U5766">
        <v>57886.5815</v>
      </c>
      <c r="AX5766" t="s">
        <v>33</v>
      </c>
      <c r="AY5766">
        <v>2019</v>
      </c>
      <c r="AZ5766">
        <v>3</v>
      </c>
      <c r="BA5766" t="s">
        <v>38</v>
      </c>
      <c r="BB5766" t="s">
        <v>62</v>
      </c>
      <c r="BC5766" t="s">
        <v>44</v>
      </c>
      <c r="BD5766" t="s">
        <v>66</v>
      </c>
      <c r="BE5766" t="s">
        <v>46</v>
      </c>
      <c r="BF5766" t="s">
        <v>47</v>
      </c>
      <c r="BG5766">
        <v>9760</v>
      </c>
      <c r="BH5766">
        <v>12024.32</v>
      </c>
      <c r="BI5766">
        <v>14910.156799999999</v>
      </c>
      <c r="BJ5766">
        <v>2885.8367999999991</v>
      </c>
    </row>
    <row r="5767" spans="11:62" x14ac:dyDescent="0.15">
      <c r="K5767">
        <v>2019</v>
      </c>
      <c r="L5767" t="s">
        <v>33</v>
      </c>
      <c r="M5767" t="s">
        <v>62</v>
      </c>
      <c r="N5767" t="s">
        <v>44</v>
      </c>
      <c r="O5767" t="s">
        <v>65</v>
      </c>
      <c r="P5767" t="s">
        <v>56</v>
      </c>
      <c r="Q5767" t="s">
        <v>58</v>
      </c>
      <c r="R5767">
        <v>6823</v>
      </c>
      <c r="S5767">
        <v>64299.95199999999</v>
      </c>
      <c r="T5767">
        <v>95806.928479999988</v>
      </c>
      <c r="U5767">
        <v>31506.976479999998</v>
      </c>
      <c r="AX5767" t="s">
        <v>33</v>
      </c>
      <c r="AY5767">
        <v>2019</v>
      </c>
      <c r="AZ5767">
        <v>3</v>
      </c>
      <c r="BA5767" t="s">
        <v>38</v>
      </c>
      <c r="BB5767" t="s">
        <v>62</v>
      </c>
      <c r="BC5767" t="s">
        <v>44</v>
      </c>
      <c r="BD5767" t="s">
        <v>66</v>
      </c>
      <c r="BE5767" t="s">
        <v>46</v>
      </c>
      <c r="BF5767" t="s">
        <v>48</v>
      </c>
      <c r="BG5767">
        <v>13208</v>
      </c>
      <c r="BH5767">
        <v>53611.27199999999</v>
      </c>
      <c r="BI5767">
        <v>75055.780799999979</v>
      </c>
      <c r="BJ5767">
        <v>21444.508799999989</v>
      </c>
    </row>
    <row r="5768" spans="11:62" x14ac:dyDescent="0.15">
      <c r="K5768">
        <v>2019</v>
      </c>
      <c r="L5768" t="s">
        <v>33</v>
      </c>
      <c r="M5768" t="s">
        <v>62</v>
      </c>
      <c r="N5768" t="s">
        <v>44</v>
      </c>
      <c r="O5768" t="s">
        <v>65</v>
      </c>
      <c r="P5768" t="s">
        <v>56</v>
      </c>
      <c r="Q5768" t="s">
        <v>59</v>
      </c>
      <c r="R5768">
        <v>13146</v>
      </c>
      <c r="S5768">
        <v>30761.64</v>
      </c>
      <c r="T5768">
        <v>44911.994399999996</v>
      </c>
      <c r="U5768">
        <v>14150.354399999997</v>
      </c>
      <c r="AX5768" t="s">
        <v>33</v>
      </c>
      <c r="AY5768">
        <v>2019</v>
      </c>
      <c r="AZ5768">
        <v>3</v>
      </c>
      <c r="BA5768" t="s">
        <v>38</v>
      </c>
      <c r="BB5768" t="s">
        <v>62</v>
      </c>
      <c r="BC5768" t="s">
        <v>44</v>
      </c>
      <c r="BD5768" t="s">
        <v>66</v>
      </c>
      <c r="BE5768" t="s">
        <v>46</v>
      </c>
      <c r="BF5768" t="s">
        <v>49</v>
      </c>
      <c r="BG5768">
        <v>17433</v>
      </c>
      <c r="BH5768">
        <v>64711.295999999995</v>
      </c>
      <c r="BI5768">
        <v>78300.668160000001</v>
      </c>
      <c r="BJ5768">
        <v>13589.372160000006</v>
      </c>
    </row>
    <row r="5769" spans="11:62" x14ac:dyDescent="0.15">
      <c r="K5769">
        <v>2019</v>
      </c>
      <c r="L5769" t="s">
        <v>33</v>
      </c>
      <c r="M5769" t="s">
        <v>62</v>
      </c>
      <c r="N5769" t="s">
        <v>44</v>
      </c>
      <c r="O5769" t="s">
        <v>66</v>
      </c>
      <c r="P5769" t="s">
        <v>46</v>
      </c>
      <c r="Q5769" t="s">
        <v>47</v>
      </c>
      <c r="R5769">
        <v>9760</v>
      </c>
      <c r="S5769">
        <v>12024.32</v>
      </c>
      <c r="T5769">
        <v>14910.156799999999</v>
      </c>
      <c r="U5769">
        <v>2885.8367999999991</v>
      </c>
      <c r="AX5769" t="s">
        <v>33</v>
      </c>
      <c r="AY5769">
        <v>2019</v>
      </c>
      <c r="AZ5769">
        <v>3</v>
      </c>
      <c r="BA5769" t="s">
        <v>38</v>
      </c>
      <c r="BB5769" t="s">
        <v>62</v>
      </c>
      <c r="BC5769" t="s">
        <v>44</v>
      </c>
      <c r="BD5769" t="s">
        <v>66</v>
      </c>
      <c r="BE5769" t="s">
        <v>46</v>
      </c>
      <c r="BF5769" t="s">
        <v>50</v>
      </c>
      <c r="BG5769">
        <v>6355</v>
      </c>
      <c r="BH5769">
        <v>37176.75</v>
      </c>
      <c r="BI5769">
        <v>45355.635000000002</v>
      </c>
      <c r="BJ5769">
        <v>8178.885000000002</v>
      </c>
    </row>
    <row r="5770" spans="11:62" x14ac:dyDescent="0.15">
      <c r="K5770">
        <v>2019</v>
      </c>
      <c r="L5770" t="s">
        <v>33</v>
      </c>
      <c r="M5770" t="s">
        <v>62</v>
      </c>
      <c r="N5770" t="s">
        <v>44</v>
      </c>
      <c r="O5770" t="s">
        <v>66</v>
      </c>
      <c r="P5770" t="s">
        <v>46</v>
      </c>
      <c r="Q5770" t="s">
        <v>48</v>
      </c>
      <c r="R5770">
        <v>13208</v>
      </c>
      <c r="S5770">
        <v>53611.27199999999</v>
      </c>
      <c r="T5770">
        <v>75055.780799999979</v>
      </c>
      <c r="U5770">
        <v>21444.508799999989</v>
      </c>
      <c r="AX5770" t="s">
        <v>33</v>
      </c>
      <c r="AY5770">
        <v>2019</v>
      </c>
      <c r="AZ5770">
        <v>3</v>
      </c>
      <c r="BA5770" t="s">
        <v>38</v>
      </c>
      <c r="BB5770" t="s">
        <v>62</v>
      </c>
      <c r="BC5770" t="s">
        <v>44</v>
      </c>
      <c r="BD5770" t="s">
        <v>66</v>
      </c>
      <c r="BE5770" t="s">
        <v>51</v>
      </c>
      <c r="BF5770" t="s">
        <v>52</v>
      </c>
      <c r="BG5770">
        <v>8205</v>
      </c>
      <c r="BH5770">
        <v>49853.58</v>
      </c>
      <c r="BI5770">
        <v>71290.619400000011</v>
      </c>
      <c r="BJ5770">
        <v>21437.039400000009</v>
      </c>
    </row>
    <row r="5771" spans="11:62" x14ac:dyDescent="0.15">
      <c r="K5771">
        <v>2019</v>
      </c>
      <c r="L5771" t="s">
        <v>33</v>
      </c>
      <c r="M5771" t="s">
        <v>62</v>
      </c>
      <c r="N5771" t="s">
        <v>44</v>
      </c>
      <c r="O5771" t="s">
        <v>66</v>
      </c>
      <c r="P5771" t="s">
        <v>46</v>
      </c>
      <c r="Q5771" t="s">
        <v>49</v>
      </c>
      <c r="R5771">
        <v>17433</v>
      </c>
      <c r="S5771">
        <v>64711.295999999995</v>
      </c>
      <c r="T5771">
        <v>78300.668160000001</v>
      </c>
      <c r="U5771">
        <v>13589.372160000006</v>
      </c>
      <c r="AX5771" t="s">
        <v>33</v>
      </c>
      <c r="AY5771">
        <v>2019</v>
      </c>
      <c r="AZ5771">
        <v>3</v>
      </c>
      <c r="BA5771" t="s">
        <v>38</v>
      </c>
      <c r="BB5771" t="s">
        <v>62</v>
      </c>
      <c r="BC5771" t="s">
        <v>44</v>
      </c>
      <c r="BD5771" t="s">
        <v>66</v>
      </c>
      <c r="BE5771" t="s">
        <v>51</v>
      </c>
      <c r="BF5771" t="s">
        <v>53</v>
      </c>
      <c r="BG5771">
        <v>10716</v>
      </c>
      <c r="BH5771">
        <v>80155.679999999993</v>
      </c>
      <c r="BI5771">
        <v>117828.84959999999</v>
      </c>
      <c r="BJ5771">
        <v>37673.169599999994</v>
      </c>
    </row>
    <row r="5772" spans="11:62" x14ac:dyDescent="0.15">
      <c r="K5772">
        <v>2019</v>
      </c>
      <c r="L5772" t="s">
        <v>33</v>
      </c>
      <c r="M5772" t="s">
        <v>62</v>
      </c>
      <c r="N5772" t="s">
        <v>44</v>
      </c>
      <c r="O5772" t="s">
        <v>66</v>
      </c>
      <c r="P5772" t="s">
        <v>46</v>
      </c>
      <c r="Q5772" t="s">
        <v>50</v>
      </c>
      <c r="R5772">
        <v>6355</v>
      </c>
      <c r="S5772">
        <v>37176.75</v>
      </c>
      <c r="T5772">
        <v>45355.635000000002</v>
      </c>
      <c r="U5772">
        <v>8178.885000000002</v>
      </c>
      <c r="AX5772" t="s">
        <v>33</v>
      </c>
      <c r="AY5772">
        <v>2019</v>
      </c>
      <c r="AZ5772">
        <v>3</v>
      </c>
      <c r="BA5772" t="s">
        <v>38</v>
      </c>
      <c r="BB5772" t="s">
        <v>62</v>
      </c>
      <c r="BC5772" t="s">
        <v>44</v>
      </c>
      <c r="BD5772" t="s">
        <v>66</v>
      </c>
      <c r="BE5772" t="s">
        <v>51</v>
      </c>
      <c r="BF5772" t="s">
        <v>54</v>
      </c>
      <c r="BG5772">
        <v>7665</v>
      </c>
      <c r="BH5772">
        <v>18396</v>
      </c>
      <c r="BI5772">
        <v>26674.2</v>
      </c>
      <c r="BJ5772">
        <v>8278.2000000000007</v>
      </c>
    </row>
    <row r="5773" spans="11:62" x14ac:dyDescent="0.15">
      <c r="K5773">
        <v>2019</v>
      </c>
      <c r="L5773" t="s">
        <v>33</v>
      </c>
      <c r="M5773" t="s">
        <v>62</v>
      </c>
      <c r="N5773" t="s">
        <v>44</v>
      </c>
      <c r="O5773" t="s">
        <v>66</v>
      </c>
      <c r="P5773" t="s">
        <v>51</v>
      </c>
      <c r="Q5773" t="s">
        <v>52</v>
      </c>
      <c r="R5773">
        <v>8205</v>
      </c>
      <c r="S5773">
        <v>49853.58</v>
      </c>
      <c r="T5773">
        <v>71290.619400000011</v>
      </c>
      <c r="U5773">
        <v>21437.039400000009</v>
      </c>
      <c r="AX5773" t="s">
        <v>33</v>
      </c>
      <c r="AY5773">
        <v>2019</v>
      </c>
      <c r="AZ5773">
        <v>3</v>
      </c>
      <c r="BA5773" t="s">
        <v>38</v>
      </c>
      <c r="BB5773" t="s">
        <v>62</v>
      </c>
      <c r="BC5773" t="s">
        <v>44</v>
      </c>
      <c r="BD5773" t="s">
        <v>66</v>
      </c>
      <c r="BE5773" t="s">
        <v>51</v>
      </c>
      <c r="BF5773" t="s">
        <v>55</v>
      </c>
      <c r="BG5773">
        <v>19228</v>
      </c>
      <c r="BH5773">
        <v>113522.11199999999</v>
      </c>
      <c r="BI5773">
        <v>140767.41887999998</v>
      </c>
      <c r="BJ5773">
        <v>27245.306879999989</v>
      </c>
    </row>
    <row r="5774" spans="11:62" x14ac:dyDescent="0.15">
      <c r="K5774">
        <v>2019</v>
      </c>
      <c r="L5774" t="s">
        <v>33</v>
      </c>
      <c r="M5774" t="s">
        <v>62</v>
      </c>
      <c r="N5774" t="s">
        <v>44</v>
      </c>
      <c r="O5774" t="s">
        <v>66</v>
      </c>
      <c r="P5774" t="s">
        <v>51</v>
      </c>
      <c r="Q5774" t="s">
        <v>53</v>
      </c>
      <c r="R5774">
        <v>10716</v>
      </c>
      <c r="S5774">
        <v>80155.679999999993</v>
      </c>
      <c r="T5774">
        <v>117828.84959999999</v>
      </c>
      <c r="U5774">
        <v>37673.169599999994</v>
      </c>
      <c r="AX5774" t="s">
        <v>33</v>
      </c>
      <c r="AY5774">
        <v>2019</v>
      </c>
      <c r="AZ5774">
        <v>3</v>
      </c>
      <c r="BA5774" t="s">
        <v>38</v>
      </c>
      <c r="BB5774" t="s">
        <v>62</v>
      </c>
      <c r="BC5774" t="s">
        <v>44</v>
      </c>
      <c r="BD5774" t="s">
        <v>66</v>
      </c>
      <c r="BE5774" t="s">
        <v>56</v>
      </c>
      <c r="BF5774" t="s">
        <v>57</v>
      </c>
      <c r="BG5774">
        <v>7877</v>
      </c>
      <c r="BH5774">
        <v>111514.689</v>
      </c>
      <c r="BI5774">
        <v>138278.21436000001</v>
      </c>
      <c r="BJ5774">
        <v>26763.525360000014</v>
      </c>
    </row>
    <row r="5775" spans="11:62" x14ac:dyDescent="0.15">
      <c r="K5775">
        <v>2019</v>
      </c>
      <c r="L5775" t="s">
        <v>33</v>
      </c>
      <c r="M5775" t="s">
        <v>62</v>
      </c>
      <c r="N5775" t="s">
        <v>44</v>
      </c>
      <c r="O5775" t="s">
        <v>66</v>
      </c>
      <c r="P5775" t="s">
        <v>51</v>
      </c>
      <c r="Q5775" t="s">
        <v>54</v>
      </c>
      <c r="R5775">
        <v>7665</v>
      </c>
      <c r="S5775">
        <v>18396</v>
      </c>
      <c r="T5775">
        <v>26674.2</v>
      </c>
      <c r="U5775">
        <v>8278.2000000000007</v>
      </c>
      <c r="AX5775" t="s">
        <v>33</v>
      </c>
      <c r="AY5775">
        <v>2019</v>
      </c>
      <c r="AZ5775">
        <v>3</v>
      </c>
      <c r="BA5775" t="s">
        <v>38</v>
      </c>
      <c r="BB5775" t="s">
        <v>62</v>
      </c>
      <c r="BC5775" t="s">
        <v>44</v>
      </c>
      <c r="BD5775" t="s">
        <v>66</v>
      </c>
      <c r="BE5775" t="s">
        <v>56</v>
      </c>
      <c r="BF5775" t="s">
        <v>58</v>
      </c>
      <c r="BG5775">
        <v>17253</v>
      </c>
      <c r="BH5775">
        <v>162592.272</v>
      </c>
      <c r="BI5775">
        <v>212995.87631999998</v>
      </c>
      <c r="BJ5775">
        <v>50403.604319999984</v>
      </c>
    </row>
    <row r="5776" spans="11:62" x14ac:dyDescent="0.15">
      <c r="K5776">
        <v>2019</v>
      </c>
      <c r="L5776" t="s">
        <v>33</v>
      </c>
      <c r="M5776" t="s">
        <v>62</v>
      </c>
      <c r="N5776" t="s">
        <v>44</v>
      </c>
      <c r="O5776" t="s">
        <v>66</v>
      </c>
      <c r="P5776" t="s">
        <v>51</v>
      </c>
      <c r="Q5776" t="s">
        <v>55</v>
      </c>
      <c r="R5776">
        <v>19228</v>
      </c>
      <c r="S5776">
        <v>113522.11199999999</v>
      </c>
      <c r="T5776">
        <v>140767.41887999998</v>
      </c>
      <c r="U5776">
        <v>27245.306879999989</v>
      </c>
      <c r="AX5776" t="s">
        <v>33</v>
      </c>
      <c r="AY5776">
        <v>2019</v>
      </c>
      <c r="AZ5776">
        <v>3</v>
      </c>
      <c r="BA5776" t="s">
        <v>38</v>
      </c>
      <c r="BB5776" t="s">
        <v>62</v>
      </c>
      <c r="BC5776" t="s">
        <v>44</v>
      </c>
      <c r="BD5776" t="s">
        <v>66</v>
      </c>
      <c r="BE5776" t="s">
        <v>56</v>
      </c>
      <c r="BF5776" t="s">
        <v>59</v>
      </c>
      <c r="BG5776">
        <v>14587</v>
      </c>
      <c r="BH5776">
        <v>31770.486000000001</v>
      </c>
      <c r="BI5776">
        <v>42254.746380000004</v>
      </c>
      <c r="BJ5776">
        <v>10484.260380000003</v>
      </c>
    </row>
    <row r="5777" spans="11:62" x14ac:dyDescent="0.15">
      <c r="K5777">
        <v>2019</v>
      </c>
      <c r="L5777" t="s">
        <v>33</v>
      </c>
      <c r="M5777" t="s">
        <v>62</v>
      </c>
      <c r="N5777" t="s">
        <v>44</v>
      </c>
      <c r="O5777" t="s">
        <v>66</v>
      </c>
      <c r="P5777" t="s">
        <v>56</v>
      </c>
      <c r="Q5777" t="s">
        <v>57</v>
      </c>
      <c r="R5777">
        <v>7877</v>
      </c>
      <c r="S5777">
        <v>111514.689</v>
      </c>
      <c r="T5777">
        <v>138278.21436000001</v>
      </c>
      <c r="U5777">
        <v>26763.525360000014</v>
      </c>
      <c r="AX5777" t="s">
        <v>33</v>
      </c>
      <c r="AY5777">
        <v>2019</v>
      </c>
      <c r="AZ5777">
        <v>3</v>
      </c>
      <c r="BA5777" t="s">
        <v>38</v>
      </c>
      <c r="BB5777" t="s">
        <v>67</v>
      </c>
      <c r="BC5777" t="s">
        <v>68</v>
      </c>
      <c r="BD5777" t="s">
        <v>69</v>
      </c>
      <c r="BE5777" t="s">
        <v>46</v>
      </c>
      <c r="BF5777" t="s">
        <v>47</v>
      </c>
      <c r="BG5777">
        <v>14856</v>
      </c>
      <c r="BH5777">
        <v>19609.920000000002</v>
      </c>
      <c r="BI5777">
        <v>25885.094400000005</v>
      </c>
      <c r="BJ5777">
        <v>6275.1744000000035</v>
      </c>
    </row>
    <row r="5778" spans="11:62" x14ac:dyDescent="0.15">
      <c r="K5778">
        <v>2019</v>
      </c>
      <c r="L5778" t="s">
        <v>33</v>
      </c>
      <c r="M5778" t="s">
        <v>62</v>
      </c>
      <c r="N5778" t="s">
        <v>44</v>
      </c>
      <c r="O5778" t="s">
        <v>66</v>
      </c>
      <c r="P5778" t="s">
        <v>56</v>
      </c>
      <c r="Q5778" t="s">
        <v>58</v>
      </c>
      <c r="R5778">
        <v>17253</v>
      </c>
      <c r="S5778">
        <v>162592.272</v>
      </c>
      <c r="T5778">
        <v>212995.87631999998</v>
      </c>
      <c r="U5778">
        <v>50403.604319999984</v>
      </c>
      <c r="AX5778" t="s">
        <v>33</v>
      </c>
      <c r="AY5778">
        <v>2019</v>
      </c>
      <c r="AZ5778">
        <v>3</v>
      </c>
      <c r="BA5778" t="s">
        <v>38</v>
      </c>
      <c r="BB5778" t="s">
        <v>67</v>
      </c>
      <c r="BC5778" t="s">
        <v>68</v>
      </c>
      <c r="BD5778" t="s">
        <v>69</v>
      </c>
      <c r="BE5778" t="s">
        <v>46</v>
      </c>
      <c r="BF5778" t="s">
        <v>48</v>
      </c>
      <c r="BG5778">
        <v>15659</v>
      </c>
      <c r="BH5778">
        <v>64076.627999999997</v>
      </c>
      <c r="BI5778">
        <v>92911.110599999985</v>
      </c>
      <c r="BJ5778">
        <v>28834.482599999988</v>
      </c>
    </row>
    <row r="5779" spans="11:62" x14ac:dyDescent="0.15">
      <c r="K5779">
        <v>2019</v>
      </c>
      <c r="L5779" t="s">
        <v>33</v>
      </c>
      <c r="M5779" t="s">
        <v>62</v>
      </c>
      <c r="N5779" t="s">
        <v>44</v>
      </c>
      <c r="O5779" t="s">
        <v>66</v>
      </c>
      <c r="P5779" t="s">
        <v>56</v>
      </c>
      <c r="Q5779" t="s">
        <v>59</v>
      </c>
      <c r="R5779">
        <v>14587</v>
      </c>
      <c r="S5779">
        <v>31770.486000000001</v>
      </c>
      <c r="T5779">
        <v>42254.746380000004</v>
      </c>
      <c r="U5779">
        <v>10484.260380000003</v>
      </c>
      <c r="AX5779" t="s">
        <v>33</v>
      </c>
      <c r="AY5779">
        <v>2019</v>
      </c>
      <c r="AZ5779">
        <v>3</v>
      </c>
      <c r="BA5779" t="s">
        <v>38</v>
      </c>
      <c r="BB5779" t="s">
        <v>67</v>
      </c>
      <c r="BC5779" t="s">
        <v>68</v>
      </c>
      <c r="BD5779" t="s">
        <v>69</v>
      </c>
      <c r="BE5779" t="s">
        <v>46</v>
      </c>
      <c r="BF5779" t="s">
        <v>49</v>
      </c>
      <c r="BG5779">
        <v>16285</v>
      </c>
      <c r="BH5779">
        <v>54310.474999999999</v>
      </c>
      <c r="BI5779">
        <v>77120.874500000005</v>
      </c>
      <c r="BJ5779">
        <v>22810.399500000007</v>
      </c>
    </row>
    <row r="5780" spans="11:62" x14ac:dyDescent="0.15">
      <c r="K5780">
        <v>2019</v>
      </c>
      <c r="L5780" t="s">
        <v>33</v>
      </c>
      <c r="M5780" t="s">
        <v>67</v>
      </c>
      <c r="N5780" t="s">
        <v>68</v>
      </c>
      <c r="O5780" t="s">
        <v>69</v>
      </c>
      <c r="P5780" t="s">
        <v>46</v>
      </c>
      <c r="Q5780" t="s">
        <v>47</v>
      </c>
      <c r="R5780">
        <v>14856</v>
      </c>
      <c r="S5780">
        <v>19609.920000000002</v>
      </c>
      <c r="T5780">
        <v>25885.094400000005</v>
      </c>
      <c r="U5780">
        <v>6275.1744000000035</v>
      </c>
      <c r="AX5780" t="s">
        <v>33</v>
      </c>
      <c r="AY5780">
        <v>2019</v>
      </c>
      <c r="AZ5780">
        <v>3</v>
      </c>
      <c r="BA5780" t="s">
        <v>38</v>
      </c>
      <c r="BB5780" t="s">
        <v>67</v>
      </c>
      <c r="BC5780" t="s">
        <v>68</v>
      </c>
      <c r="BD5780" t="s">
        <v>69</v>
      </c>
      <c r="BE5780" t="s">
        <v>46</v>
      </c>
      <c r="BF5780" t="s">
        <v>50</v>
      </c>
      <c r="BG5780">
        <v>12410</v>
      </c>
      <c r="BH5780">
        <v>67572.45</v>
      </c>
      <c r="BI5780">
        <v>83114.113499999992</v>
      </c>
      <c r="BJ5780">
        <v>15541.663499999995</v>
      </c>
    </row>
    <row r="5781" spans="11:62" x14ac:dyDescent="0.15">
      <c r="K5781">
        <v>2019</v>
      </c>
      <c r="L5781" t="s">
        <v>33</v>
      </c>
      <c r="M5781" t="s">
        <v>67</v>
      </c>
      <c r="N5781" t="s">
        <v>68</v>
      </c>
      <c r="O5781" t="s">
        <v>69</v>
      </c>
      <c r="P5781" t="s">
        <v>46</v>
      </c>
      <c r="Q5781" t="s">
        <v>48</v>
      </c>
      <c r="R5781">
        <v>15659</v>
      </c>
      <c r="S5781">
        <v>64076.627999999997</v>
      </c>
      <c r="T5781">
        <v>92911.110599999985</v>
      </c>
      <c r="U5781">
        <v>28834.482599999988</v>
      </c>
      <c r="AX5781" t="s">
        <v>33</v>
      </c>
      <c r="AY5781">
        <v>2019</v>
      </c>
      <c r="AZ5781">
        <v>3</v>
      </c>
      <c r="BA5781" t="s">
        <v>38</v>
      </c>
      <c r="BB5781" t="s">
        <v>67</v>
      </c>
      <c r="BC5781" t="s">
        <v>68</v>
      </c>
      <c r="BD5781" t="s">
        <v>69</v>
      </c>
      <c r="BE5781" t="s">
        <v>51</v>
      </c>
      <c r="BF5781" t="s">
        <v>52</v>
      </c>
      <c r="BG5781">
        <v>19805</v>
      </c>
      <c r="BH5781">
        <v>118394.29</v>
      </c>
      <c r="BI5781">
        <v>151544.6912</v>
      </c>
      <c r="BJ5781">
        <v>33150.401200000008</v>
      </c>
    </row>
    <row r="5782" spans="11:62" x14ac:dyDescent="0.15">
      <c r="K5782">
        <v>2019</v>
      </c>
      <c r="L5782" t="s">
        <v>33</v>
      </c>
      <c r="M5782" t="s">
        <v>67</v>
      </c>
      <c r="N5782" t="s">
        <v>68</v>
      </c>
      <c r="O5782" t="s">
        <v>69</v>
      </c>
      <c r="P5782" t="s">
        <v>46</v>
      </c>
      <c r="Q5782" t="s">
        <v>49</v>
      </c>
      <c r="R5782">
        <v>16285</v>
      </c>
      <c r="S5782">
        <v>54310.474999999999</v>
      </c>
      <c r="T5782">
        <v>77120.874500000005</v>
      </c>
      <c r="U5782">
        <v>22810.399500000007</v>
      </c>
      <c r="AX5782" t="s">
        <v>33</v>
      </c>
      <c r="AY5782">
        <v>2019</v>
      </c>
      <c r="AZ5782">
        <v>3</v>
      </c>
      <c r="BA5782" t="s">
        <v>38</v>
      </c>
      <c r="BB5782" t="s">
        <v>67</v>
      </c>
      <c r="BC5782" t="s">
        <v>68</v>
      </c>
      <c r="BD5782" t="s">
        <v>69</v>
      </c>
      <c r="BE5782" t="s">
        <v>51</v>
      </c>
      <c r="BF5782" t="s">
        <v>53</v>
      </c>
      <c r="BG5782">
        <v>19148</v>
      </c>
      <c r="BH5782">
        <v>161455.93599999999</v>
      </c>
      <c r="BI5782">
        <v>198590.80127999999</v>
      </c>
      <c r="BJ5782">
        <v>37134.865279999998</v>
      </c>
    </row>
    <row r="5783" spans="11:62" x14ac:dyDescent="0.15">
      <c r="K5783">
        <v>2019</v>
      </c>
      <c r="L5783" t="s">
        <v>33</v>
      </c>
      <c r="M5783" t="s">
        <v>67</v>
      </c>
      <c r="N5783" t="s">
        <v>68</v>
      </c>
      <c r="O5783" t="s">
        <v>69</v>
      </c>
      <c r="P5783" t="s">
        <v>46</v>
      </c>
      <c r="Q5783" t="s">
        <v>50</v>
      </c>
      <c r="R5783">
        <v>12410</v>
      </c>
      <c r="S5783">
        <v>67572.45</v>
      </c>
      <c r="T5783">
        <v>83114.113499999992</v>
      </c>
      <c r="U5783">
        <v>15541.663499999995</v>
      </c>
      <c r="AX5783" t="s">
        <v>33</v>
      </c>
      <c r="AY5783">
        <v>2019</v>
      </c>
      <c r="AZ5783">
        <v>3</v>
      </c>
      <c r="BA5783" t="s">
        <v>38</v>
      </c>
      <c r="BB5783" t="s">
        <v>67</v>
      </c>
      <c r="BC5783" t="s">
        <v>68</v>
      </c>
      <c r="BD5783" t="s">
        <v>69</v>
      </c>
      <c r="BE5783" t="s">
        <v>51</v>
      </c>
      <c r="BF5783" t="s">
        <v>54</v>
      </c>
      <c r="BG5783">
        <v>11687</v>
      </c>
      <c r="BH5783">
        <v>25711.4</v>
      </c>
      <c r="BI5783">
        <v>37538.644</v>
      </c>
      <c r="BJ5783">
        <v>11827.243999999999</v>
      </c>
    </row>
    <row r="5784" spans="11:62" x14ac:dyDescent="0.15">
      <c r="K5784">
        <v>2019</v>
      </c>
      <c r="L5784" t="s">
        <v>33</v>
      </c>
      <c r="M5784" t="s">
        <v>67</v>
      </c>
      <c r="N5784" t="s">
        <v>68</v>
      </c>
      <c r="O5784" t="s">
        <v>69</v>
      </c>
      <c r="P5784" t="s">
        <v>51</v>
      </c>
      <c r="Q5784" t="s">
        <v>52</v>
      </c>
      <c r="R5784">
        <v>19805</v>
      </c>
      <c r="S5784">
        <v>118394.29</v>
      </c>
      <c r="T5784">
        <v>151544.6912</v>
      </c>
      <c r="U5784">
        <v>33150.401200000008</v>
      </c>
      <c r="AX5784" t="s">
        <v>33</v>
      </c>
      <c r="AY5784">
        <v>2019</v>
      </c>
      <c r="AZ5784">
        <v>3</v>
      </c>
      <c r="BA5784" t="s">
        <v>38</v>
      </c>
      <c r="BB5784" t="s">
        <v>67</v>
      </c>
      <c r="BC5784" t="s">
        <v>68</v>
      </c>
      <c r="BD5784" t="s">
        <v>69</v>
      </c>
      <c r="BE5784" t="s">
        <v>51</v>
      </c>
      <c r="BF5784" t="s">
        <v>55</v>
      </c>
      <c r="BG5784">
        <v>10278</v>
      </c>
      <c r="BH5784">
        <v>56734.559999999998</v>
      </c>
      <c r="BI5784">
        <v>82832.457599999994</v>
      </c>
      <c r="BJ5784">
        <v>26097.897599999997</v>
      </c>
    </row>
    <row r="5785" spans="11:62" x14ac:dyDescent="0.15">
      <c r="K5785">
        <v>2019</v>
      </c>
      <c r="L5785" t="s">
        <v>33</v>
      </c>
      <c r="M5785" t="s">
        <v>67</v>
      </c>
      <c r="N5785" t="s">
        <v>68</v>
      </c>
      <c r="O5785" t="s">
        <v>69</v>
      </c>
      <c r="P5785" t="s">
        <v>51</v>
      </c>
      <c r="Q5785" t="s">
        <v>53</v>
      </c>
      <c r="R5785">
        <v>19148</v>
      </c>
      <c r="S5785">
        <v>161455.93599999999</v>
      </c>
      <c r="T5785">
        <v>198590.80127999999</v>
      </c>
      <c r="U5785">
        <v>37134.865279999998</v>
      </c>
      <c r="AX5785" t="s">
        <v>33</v>
      </c>
      <c r="AY5785">
        <v>2019</v>
      </c>
      <c r="AZ5785">
        <v>3</v>
      </c>
      <c r="BA5785" t="s">
        <v>38</v>
      </c>
      <c r="BB5785" t="s">
        <v>67</v>
      </c>
      <c r="BC5785" t="s">
        <v>68</v>
      </c>
      <c r="BD5785" t="s">
        <v>69</v>
      </c>
      <c r="BE5785" t="s">
        <v>56</v>
      </c>
      <c r="BF5785" t="s">
        <v>57</v>
      </c>
      <c r="BG5785">
        <v>7434</v>
      </c>
      <c r="BH5785">
        <v>103444.11</v>
      </c>
      <c r="BI5785">
        <v>135511.78409999999</v>
      </c>
      <c r="BJ5785">
        <v>32067.674099999989</v>
      </c>
    </row>
    <row r="5786" spans="11:62" x14ac:dyDescent="0.15">
      <c r="K5786">
        <v>2019</v>
      </c>
      <c r="L5786" t="s">
        <v>33</v>
      </c>
      <c r="M5786" t="s">
        <v>67</v>
      </c>
      <c r="N5786" t="s">
        <v>68</v>
      </c>
      <c r="O5786" t="s">
        <v>69</v>
      </c>
      <c r="P5786" t="s">
        <v>51</v>
      </c>
      <c r="Q5786" t="s">
        <v>54</v>
      </c>
      <c r="R5786">
        <v>11687</v>
      </c>
      <c r="S5786">
        <v>25711.4</v>
      </c>
      <c r="T5786">
        <v>37538.644</v>
      </c>
      <c r="U5786">
        <v>11827.243999999999</v>
      </c>
      <c r="AX5786" t="s">
        <v>33</v>
      </c>
      <c r="AY5786">
        <v>2019</v>
      </c>
      <c r="AZ5786">
        <v>3</v>
      </c>
      <c r="BA5786" t="s">
        <v>38</v>
      </c>
      <c r="BB5786" t="s">
        <v>67</v>
      </c>
      <c r="BC5786" t="s">
        <v>68</v>
      </c>
      <c r="BD5786" t="s">
        <v>69</v>
      </c>
      <c r="BE5786" t="s">
        <v>56</v>
      </c>
      <c r="BF5786" t="s">
        <v>58</v>
      </c>
      <c r="BG5786">
        <v>9295</v>
      </c>
      <c r="BH5786">
        <v>89008.92</v>
      </c>
      <c r="BI5786">
        <v>129953.0232</v>
      </c>
      <c r="BJ5786">
        <v>40944.103199999998</v>
      </c>
    </row>
    <row r="5787" spans="11:62" x14ac:dyDescent="0.15">
      <c r="K5787">
        <v>2019</v>
      </c>
      <c r="L5787" t="s">
        <v>33</v>
      </c>
      <c r="M5787" t="s">
        <v>67</v>
      </c>
      <c r="N5787" t="s">
        <v>68</v>
      </c>
      <c r="O5787" t="s">
        <v>69</v>
      </c>
      <c r="P5787" t="s">
        <v>51</v>
      </c>
      <c r="Q5787" t="s">
        <v>55</v>
      </c>
      <c r="R5787">
        <v>10278</v>
      </c>
      <c r="S5787">
        <v>56734.559999999998</v>
      </c>
      <c r="T5787">
        <v>82832.457599999994</v>
      </c>
      <c r="U5787">
        <v>26097.897599999997</v>
      </c>
      <c r="AX5787" t="s">
        <v>33</v>
      </c>
      <c r="AY5787">
        <v>2019</v>
      </c>
      <c r="AZ5787">
        <v>3</v>
      </c>
      <c r="BA5787" t="s">
        <v>38</v>
      </c>
      <c r="BB5787" t="s">
        <v>67</v>
      </c>
      <c r="BC5787" t="s">
        <v>68</v>
      </c>
      <c r="BD5787" t="s">
        <v>69</v>
      </c>
      <c r="BE5787" t="s">
        <v>56</v>
      </c>
      <c r="BF5787" t="s">
        <v>59</v>
      </c>
      <c r="BG5787">
        <v>18679</v>
      </c>
      <c r="BH5787">
        <v>37320.642000000007</v>
      </c>
      <c r="BI5787">
        <v>54114.930900000007</v>
      </c>
      <c r="BJ5787">
        <v>16794.2889</v>
      </c>
    </row>
    <row r="5788" spans="11:62" x14ac:dyDescent="0.15">
      <c r="K5788">
        <v>2019</v>
      </c>
      <c r="L5788" t="s">
        <v>33</v>
      </c>
      <c r="M5788" t="s">
        <v>67</v>
      </c>
      <c r="N5788" t="s">
        <v>68</v>
      </c>
      <c r="O5788" t="s">
        <v>69</v>
      </c>
      <c r="P5788" t="s">
        <v>56</v>
      </c>
      <c r="Q5788" t="s">
        <v>57</v>
      </c>
      <c r="R5788">
        <v>7434</v>
      </c>
      <c r="S5788">
        <v>103444.11</v>
      </c>
      <c r="T5788">
        <v>135511.78409999999</v>
      </c>
      <c r="U5788">
        <v>32067.674099999989</v>
      </c>
      <c r="AX5788" t="s">
        <v>33</v>
      </c>
      <c r="AY5788">
        <v>2019</v>
      </c>
      <c r="AZ5788">
        <v>3</v>
      </c>
      <c r="BA5788" t="s">
        <v>38</v>
      </c>
      <c r="BB5788" t="s">
        <v>67</v>
      </c>
      <c r="BC5788" t="s">
        <v>68</v>
      </c>
      <c r="BD5788" t="s">
        <v>70</v>
      </c>
      <c r="BE5788" t="s">
        <v>46</v>
      </c>
      <c r="BF5788" t="s">
        <v>47</v>
      </c>
      <c r="BG5788">
        <v>16248</v>
      </c>
      <c r="BH5788">
        <v>21447.360000000004</v>
      </c>
      <c r="BI5788">
        <v>30240.777600000009</v>
      </c>
      <c r="BJ5788">
        <v>8793.4176000000043</v>
      </c>
    </row>
    <row r="5789" spans="11:62" x14ac:dyDescent="0.15">
      <c r="K5789">
        <v>2019</v>
      </c>
      <c r="L5789" t="s">
        <v>33</v>
      </c>
      <c r="M5789" t="s">
        <v>67</v>
      </c>
      <c r="N5789" t="s">
        <v>68</v>
      </c>
      <c r="O5789" t="s">
        <v>69</v>
      </c>
      <c r="P5789" t="s">
        <v>56</v>
      </c>
      <c r="Q5789" t="s">
        <v>58</v>
      </c>
      <c r="R5789">
        <v>9295</v>
      </c>
      <c r="S5789">
        <v>89008.92</v>
      </c>
      <c r="T5789">
        <v>129953.0232</v>
      </c>
      <c r="U5789">
        <v>40944.103199999998</v>
      </c>
      <c r="AX5789" t="s">
        <v>33</v>
      </c>
      <c r="AY5789">
        <v>2019</v>
      </c>
      <c r="AZ5789">
        <v>3</v>
      </c>
      <c r="BA5789" t="s">
        <v>38</v>
      </c>
      <c r="BB5789" t="s">
        <v>67</v>
      </c>
      <c r="BC5789" t="s">
        <v>68</v>
      </c>
      <c r="BD5789" t="s">
        <v>70</v>
      </c>
      <c r="BE5789" t="s">
        <v>46</v>
      </c>
      <c r="BF5789" t="s">
        <v>48</v>
      </c>
      <c r="BG5789">
        <v>15016</v>
      </c>
      <c r="BH5789">
        <v>55003.608</v>
      </c>
      <c r="BI5789">
        <v>80855.303759999995</v>
      </c>
      <c r="BJ5789">
        <v>25851.695759999995</v>
      </c>
    </row>
    <row r="5790" spans="11:62" x14ac:dyDescent="0.15">
      <c r="K5790">
        <v>2019</v>
      </c>
      <c r="L5790" t="s">
        <v>33</v>
      </c>
      <c r="M5790" t="s">
        <v>67</v>
      </c>
      <c r="N5790" t="s">
        <v>68</v>
      </c>
      <c r="O5790" t="s">
        <v>69</v>
      </c>
      <c r="P5790" t="s">
        <v>56</v>
      </c>
      <c r="Q5790" t="s">
        <v>59</v>
      </c>
      <c r="R5790">
        <v>18679</v>
      </c>
      <c r="S5790">
        <v>37320.642000000007</v>
      </c>
      <c r="T5790">
        <v>54114.930900000007</v>
      </c>
      <c r="U5790">
        <v>16794.2889</v>
      </c>
      <c r="AX5790" t="s">
        <v>33</v>
      </c>
      <c r="AY5790">
        <v>2019</v>
      </c>
      <c r="AZ5790">
        <v>3</v>
      </c>
      <c r="BA5790" t="s">
        <v>38</v>
      </c>
      <c r="BB5790" t="s">
        <v>67</v>
      </c>
      <c r="BC5790" t="s">
        <v>68</v>
      </c>
      <c r="BD5790" t="s">
        <v>70</v>
      </c>
      <c r="BE5790" t="s">
        <v>46</v>
      </c>
      <c r="BF5790" t="s">
        <v>49</v>
      </c>
      <c r="BG5790">
        <v>9686</v>
      </c>
      <c r="BH5790">
        <v>31179.234</v>
      </c>
      <c r="BI5790">
        <v>42091.965899999996</v>
      </c>
      <c r="BJ5790">
        <v>10912.731899999995</v>
      </c>
    </row>
    <row r="5791" spans="11:62" x14ac:dyDescent="0.15">
      <c r="K5791">
        <v>2019</v>
      </c>
      <c r="L5791" t="s">
        <v>33</v>
      </c>
      <c r="M5791" t="s">
        <v>67</v>
      </c>
      <c r="N5791" t="s">
        <v>68</v>
      </c>
      <c r="O5791" t="s">
        <v>70</v>
      </c>
      <c r="P5791" t="s">
        <v>46</v>
      </c>
      <c r="Q5791" t="s">
        <v>47</v>
      </c>
      <c r="R5791">
        <v>16248</v>
      </c>
      <c r="S5791">
        <v>21447.360000000004</v>
      </c>
      <c r="T5791">
        <v>30240.777600000009</v>
      </c>
      <c r="U5791">
        <v>8793.4176000000043</v>
      </c>
      <c r="AX5791" t="s">
        <v>33</v>
      </c>
      <c r="AY5791">
        <v>2019</v>
      </c>
      <c r="AZ5791">
        <v>3</v>
      </c>
      <c r="BA5791" t="s">
        <v>38</v>
      </c>
      <c r="BB5791" t="s">
        <v>67</v>
      </c>
      <c r="BC5791" t="s">
        <v>68</v>
      </c>
      <c r="BD5791" t="s">
        <v>70</v>
      </c>
      <c r="BE5791" t="s">
        <v>46</v>
      </c>
      <c r="BF5791" t="s">
        <v>50</v>
      </c>
      <c r="BG5791">
        <v>14650</v>
      </c>
      <c r="BH5791">
        <v>79769.25</v>
      </c>
      <c r="BI5791">
        <v>106093.10249999999</v>
      </c>
      <c r="BJ5791">
        <v>26323.852499999994</v>
      </c>
    </row>
    <row r="5792" spans="11:62" x14ac:dyDescent="0.15">
      <c r="K5792">
        <v>2019</v>
      </c>
      <c r="L5792" t="s">
        <v>33</v>
      </c>
      <c r="M5792" t="s">
        <v>67</v>
      </c>
      <c r="N5792" t="s">
        <v>68</v>
      </c>
      <c r="O5792" t="s">
        <v>70</v>
      </c>
      <c r="P5792" t="s">
        <v>46</v>
      </c>
      <c r="Q5792" t="s">
        <v>48</v>
      </c>
      <c r="R5792">
        <v>15016</v>
      </c>
      <c r="S5792">
        <v>55003.608</v>
      </c>
      <c r="T5792">
        <v>80855.303759999995</v>
      </c>
      <c r="U5792">
        <v>25851.695759999995</v>
      </c>
      <c r="AX5792" t="s">
        <v>33</v>
      </c>
      <c r="AY5792">
        <v>2019</v>
      </c>
      <c r="AZ5792">
        <v>3</v>
      </c>
      <c r="BA5792" t="s">
        <v>38</v>
      </c>
      <c r="BB5792" t="s">
        <v>67</v>
      </c>
      <c r="BC5792" t="s">
        <v>68</v>
      </c>
      <c r="BD5792" t="s">
        <v>70</v>
      </c>
      <c r="BE5792" t="s">
        <v>51</v>
      </c>
      <c r="BF5792" t="s">
        <v>52</v>
      </c>
      <c r="BG5792">
        <v>5112</v>
      </c>
      <c r="BH5792">
        <v>28305.144000000004</v>
      </c>
      <c r="BI5792">
        <v>35664.481440000003</v>
      </c>
      <c r="BJ5792">
        <v>7359.3374399999993</v>
      </c>
    </row>
    <row r="5793" spans="11:62" x14ac:dyDescent="0.15">
      <c r="K5793">
        <v>2019</v>
      </c>
      <c r="L5793" t="s">
        <v>33</v>
      </c>
      <c r="M5793" t="s">
        <v>67</v>
      </c>
      <c r="N5793" t="s">
        <v>68</v>
      </c>
      <c r="O5793" t="s">
        <v>70</v>
      </c>
      <c r="P5793" t="s">
        <v>46</v>
      </c>
      <c r="Q5793" t="s">
        <v>49</v>
      </c>
      <c r="R5793">
        <v>9686</v>
      </c>
      <c r="S5793">
        <v>31179.234</v>
      </c>
      <c r="T5793">
        <v>42091.965899999996</v>
      </c>
      <c r="U5793">
        <v>10912.731899999995</v>
      </c>
      <c r="AX5793" t="s">
        <v>33</v>
      </c>
      <c r="AY5793">
        <v>2019</v>
      </c>
      <c r="AZ5793">
        <v>3</v>
      </c>
      <c r="BA5793" t="s">
        <v>38</v>
      </c>
      <c r="BB5793" t="s">
        <v>67</v>
      </c>
      <c r="BC5793" t="s">
        <v>68</v>
      </c>
      <c r="BD5793" t="s">
        <v>70</v>
      </c>
      <c r="BE5793" t="s">
        <v>51</v>
      </c>
      <c r="BF5793" t="s">
        <v>53</v>
      </c>
      <c r="BG5793">
        <v>18534</v>
      </c>
      <c r="BH5793">
        <v>151237.44</v>
      </c>
      <c r="BI5793">
        <v>216269.53920000003</v>
      </c>
      <c r="BJ5793">
        <v>65032.099200000026</v>
      </c>
    </row>
    <row r="5794" spans="11:62" x14ac:dyDescent="0.15">
      <c r="K5794">
        <v>2019</v>
      </c>
      <c r="L5794" t="s">
        <v>33</v>
      </c>
      <c r="M5794" t="s">
        <v>67</v>
      </c>
      <c r="N5794" t="s">
        <v>68</v>
      </c>
      <c r="O5794" t="s">
        <v>70</v>
      </c>
      <c r="P5794" t="s">
        <v>46</v>
      </c>
      <c r="Q5794" t="s">
        <v>50</v>
      </c>
      <c r="R5794">
        <v>14650</v>
      </c>
      <c r="S5794">
        <v>79769.25</v>
      </c>
      <c r="T5794">
        <v>106093.10249999999</v>
      </c>
      <c r="U5794">
        <v>26323.852499999994</v>
      </c>
      <c r="AX5794" t="s">
        <v>33</v>
      </c>
      <c r="AY5794">
        <v>2019</v>
      </c>
      <c r="AZ5794">
        <v>3</v>
      </c>
      <c r="BA5794" t="s">
        <v>38</v>
      </c>
      <c r="BB5794" t="s">
        <v>67</v>
      </c>
      <c r="BC5794" t="s">
        <v>68</v>
      </c>
      <c r="BD5794" t="s">
        <v>70</v>
      </c>
      <c r="BE5794" t="s">
        <v>51</v>
      </c>
      <c r="BF5794" t="s">
        <v>54</v>
      </c>
      <c r="BG5794">
        <v>8808</v>
      </c>
      <c r="BH5794">
        <v>22196.16</v>
      </c>
      <c r="BI5794">
        <v>29076.9696</v>
      </c>
      <c r="BJ5794">
        <v>6880.8096000000005</v>
      </c>
    </row>
    <row r="5795" spans="11:62" x14ac:dyDescent="0.15">
      <c r="K5795">
        <v>2019</v>
      </c>
      <c r="L5795" t="s">
        <v>33</v>
      </c>
      <c r="M5795" t="s">
        <v>67</v>
      </c>
      <c r="N5795" t="s">
        <v>68</v>
      </c>
      <c r="O5795" t="s">
        <v>70</v>
      </c>
      <c r="P5795" t="s">
        <v>51</v>
      </c>
      <c r="Q5795" t="s">
        <v>52</v>
      </c>
      <c r="R5795">
        <v>5112</v>
      </c>
      <c r="S5795">
        <v>28305.144000000004</v>
      </c>
      <c r="T5795">
        <v>35664.481440000003</v>
      </c>
      <c r="U5795">
        <v>7359.3374399999993</v>
      </c>
      <c r="AX5795" t="s">
        <v>33</v>
      </c>
      <c r="AY5795">
        <v>2019</v>
      </c>
      <c r="AZ5795">
        <v>3</v>
      </c>
      <c r="BA5795" t="s">
        <v>38</v>
      </c>
      <c r="BB5795" t="s">
        <v>67</v>
      </c>
      <c r="BC5795" t="s">
        <v>68</v>
      </c>
      <c r="BD5795" t="s">
        <v>70</v>
      </c>
      <c r="BE5795" t="s">
        <v>51</v>
      </c>
      <c r="BF5795" t="s">
        <v>55</v>
      </c>
      <c r="BG5795">
        <v>19800</v>
      </c>
      <c r="BH5795">
        <v>118800</v>
      </c>
      <c r="BI5795">
        <v>158004</v>
      </c>
      <c r="BJ5795">
        <v>39204</v>
      </c>
    </row>
    <row r="5796" spans="11:62" x14ac:dyDescent="0.15">
      <c r="K5796">
        <v>2019</v>
      </c>
      <c r="L5796" t="s">
        <v>33</v>
      </c>
      <c r="M5796" t="s">
        <v>67</v>
      </c>
      <c r="N5796" t="s">
        <v>68</v>
      </c>
      <c r="O5796" t="s">
        <v>70</v>
      </c>
      <c r="P5796" t="s">
        <v>51</v>
      </c>
      <c r="Q5796" t="s">
        <v>53</v>
      </c>
      <c r="R5796">
        <v>18534</v>
      </c>
      <c r="S5796">
        <v>151237.44</v>
      </c>
      <c r="T5796">
        <v>216269.53920000003</v>
      </c>
      <c r="U5796">
        <v>65032.099200000026</v>
      </c>
      <c r="AX5796" t="s">
        <v>33</v>
      </c>
      <c r="AY5796">
        <v>2019</v>
      </c>
      <c r="AZ5796">
        <v>3</v>
      </c>
      <c r="BA5796" t="s">
        <v>38</v>
      </c>
      <c r="BB5796" t="s">
        <v>67</v>
      </c>
      <c r="BC5796" t="s">
        <v>68</v>
      </c>
      <c r="BD5796" t="s">
        <v>70</v>
      </c>
      <c r="BE5796" t="s">
        <v>56</v>
      </c>
      <c r="BF5796" t="s">
        <v>57</v>
      </c>
      <c r="BG5796">
        <v>6782</v>
      </c>
      <c r="BH5796">
        <v>94371.53</v>
      </c>
      <c r="BI5796">
        <v>132120.14199999999</v>
      </c>
      <c r="BJ5796">
        <v>37748.611999999994</v>
      </c>
    </row>
    <row r="5797" spans="11:62" x14ac:dyDescent="0.15">
      <c r="K5797">
        <v>2019</v>
      </c>
      <c r="L5797" t="s">
        <v>33</v>
      </c>
      <c r="M5797" t="s">
        <v>67</v>
      </c>
      <c r="N5797" t="s">
        <v>68</v>
      </c>
      <c r="O5797" t="s">
        <v>70</v>
      </c>
      <c r="P5797" t="s">
        <v>51</v>
      </c>
      <c r="Q5797" t="s">
        <v>54</v>
      </c>
      <c r="R5797">
        <v>8808</v>
      </c>
      <c r="S5797">
        <v>22196.16</v>
      </c>
      <c r="T5797">
        <v>29076.9696</v>
      </c>
      <c r="U5797">
        <v>6880.8096000000005</v>
      </c>
      <c r="AX5797" t="s">
        <v>33</v>
      </c>
      <c r="AY5797">
        <v>2019</v>
      </c>
      <c r="AZ5797">
        <v>3</v>
      </c>
      <c r="BA5797" t="s">
        <v>38</v>
      </c>
      <c r="BB5797" t="s">
        <v>67</v>
      </c>
      <c r="BC5797" t="s">
        <v>68</v>
      </c>
      <c r="BD5797" t="s">
        <v>70</v>
      </c>
      <c r="BE5797" t="s">
        <v>56</v>
      </c>
      <c r="BF5797" t="s">
        <v>58</v>
      </c>
      <c r="BG5797">
        <v>13236</v>
      </c>
      <c r="BH5797">
        <v>122724.192</v>
      </c>
      <c r="BI5797">
        <v>166904.90111999999</v>
      </c>
      <c r="BJ5797">
        <v>44180.70912</v>
      </c>
    </row>
    <row r="5798" spans="11:62" x14ac:dyDescent="0.15">
      <c r="K5798">
        <v>2019</v>
      </c>
      <c r="L5798" t="s">
        <v>33</v>
      </c>
      <c r="M5798" t="s">
        <v>67</v>
      </c>
      <c r="N5798" t="s">
        <v>68</v>
      </c>
      <c r="O5798" t="s">
        <v>70</v>
      </c>
      <c r="P5798" t="s">
        <v>51</v>
      </c>
      <c r="Q5798" t="s">
        <v>55</v>
      </c>
      <c r="R5798">
        <v>19800</v>
      </c>
      <c r="S5798">
        <v>118800</v>
      </c>
      <c r="T5798">
        <v>158004</v>
      </c>
      <c r="U5798">
        <v>39204</v>
      </c>
      <c r="AX5798" t="s">
        <v>33</v>
      </c>
      <c r="AY5798">
        <v>2019</v>
      </c>
      <c r="AZ5798">
        <v>3</v>
      </c>
      <c r="BA5798" t="s">
        <v>38</v>
      </c>
      <c r="BB5798" t="s">
        <v>67</v>
      </c>
      <c r="BC5798" t="s">
        <v>68</v>
      </c>
      <c r="BD5798" t="s">
        <v>70</v>
      </c>
      <c r="BE5798" t="s">
        <v>56</v>
      </c>
      <c r="BF5798" t="s">
        <v>59</v>
      </c>
      <c r="BG5798">
        <v>10074</v>
      </c>
      <c r="BH5798">
        <v>22666.5</v>
      </c>
      <c r="BI5798">
        <v>29013.119999999999</v>
      </c>
      <c r="BJ5798">
        <v>6346.619999999999</v>
      </c>
    </row>
    <row r="5799" spans="11:62" x14ac:dyDescent="0.15">
      <c r="K5799">
        <v>2019</v>
      </c>
      <c r="L5799" t="s">
        <v>33</v>
      </c>
      <c r="M5799" t="s">
        <v>67</v>
      </c>
      <c r="N5799" t="s">
        <v>68</v>
      </c>
      <c r="O5799" t="s">
        <v>70</v>
      </c>
      <c r="P5799" t="s">
        <v>56</v>
      </c>
      <c r="Q5799" t="s">
        <v>57</v>
      </c>
      <c r="R5799">
        <v>6782</v>
      </c>
      <c r="S5799">
        <v>94371.53</v>
      </c>
      <c r="T5799">
        <v>132120.14199999999</v>
      </c>
      <c r="U5799">
        <v>37748.611999999994</v>
      </c>
      <c r="AX5799" t="s">
        <v>33</v>
      </c>
      <c r="AY5799">
        <v>2019</v>
      </c>
      <c r="AZ5799">
        <v>3</v>
      </c>
      <c r="BA5799" t="s">
        <v>38</v>
      </c>
      <c r="BB5799" t="s">
        <v>67</v>
      </c>
      <c r="BC5799" t="s">
        <v>68</v>
      </c>
      <c r="BD5799" t="s">
        <v>71</v>
      </c>
      <c r="BE5799" t="s">
        <v>46</v>
      </c>
      <c r="BF5799" t="s">
        <v>47</v>
      </c>
      <c r="BG5799">
        <v>16847</v>
      </c>
      <c r="BH5799">
        <v>23720.576000000001</v>
      </c>
      <c r="BI5799">
        <v>33920.42368</v>
      </c>
      <c r="BJ5799">
        <v>10199.847679999999</v>
      </c>
    </row>
    <row r="5800" spans="11:62" x14ac:dyDescent="0.15">
      <c r="K5800">
        <v>2019</v>
      </c>
      <c r="L5800" t="s">
        <v>33</v>
      </c>
      <c r="M5800" t="s">
        <v>67</v>
      </c>
      <c r="N5800" t="s">
        <v>68</v>
      </c>
      <c r="O5800" t="s">
        <v>70</v>
      </c>
      <c r="P5800" t="s">
        <v>56</v>
      </c>
      <c r="Q5800" t="s">
        <v>58</v>
      </c>
      <c r="R5800">
        <v>13236</v>
      </c>
      <c r="S5800">
        <v>122724.192</v>
      </c>
      <c r="T5800">
        <v>166904.90111999999</v>
      </c>
      <c r="U5800">
        <v>44180.70912</v>
      </c>
      <c r="AX5800" t="s">
        <v>33</v>
      </c>
      <c r="AY5800">
        <v>2019</v>
      </c>
      <c r="AZ5800">
        <v>3</v>
      </c>
      <c r="BA5800" t="s">
        <v>38</v>
      </c>
      <c r="BB5800" t="s">
        <v>67</v>
      </c>
      <c r="BC5800" t="s">
        <v>68</v>
      </c>
      <c r="BD5800" t="s">
        <v>71</v>
      </c>
      <c r="BE5800" t="s">
        <v>46</v>
      </c>
      <c r="BF5800" t="s">
        <v>48</v>
      </c>
      <c r="BG5800">
        <v>19489</v>
      </c>
      <c r="BH5800">
        <v>79105.850999999995</v>
      </c>
      <c r="BI5800">
        <v>98091.255239999999</v>
      </c>
      <c r="BJ5800">
        <v>18985.404240000003</v>
      </c>
    </row>
    <row r="5801" spans="11:62" x14ac:dyDescent="0.15">
      <c r="K5801">
        <v>2019</v>
      </c>
      <c r="L5801" t="s">
        <v>33</v>
      </c>
      <c r="M5801" t="s">
        <v>67</v>
      </c>
      <c r="N5801" t="s">
        <v>68</v>
      </c>
      <c r="O5801" t="s">
        <v>70</v>
      </c>
      <c r="P5801" t="s">
        <v>56</v>
      </c>
      <c r="Q5801" t="s">
        <v>59</v>
      </c>
      <c r="R5801">
        <v>10074</v>
      </c>
      <c r="S5801">
        <v>22666.5</v>
      </c>
      <c r="T5801">
        <v>29013.119999999999</v>
      </c>
      <c r="U5801">
        <v>6346.619999999999</v>
      </c>
      <c r="AX5801" t="s">
        <v>33</v>
      </c>
      <c r="AY5801">
        <v>2019</v>
      </c>
      <c r="AZ5801">
        <v>3</v>
      </c>
      <c r="BA5801" t="s">
        <v>38</v>
      </c>
      <c r="BB5801" t="s">
        <v>67</v>
      </c>
      <c r="BC5801" t="s">
        <v>68</v>
      </c>
      <c r="BD5801" t="s">
        <v>71</v>
      </c>
      <c r="BE5801" t="s">
        <v>46</v>
      </c>
      <c r="BF5801" t="s">
        <v>49</v>
      </c>
      <c r="BG5801">
        <v>13762</v>
      </c>
      <c r="BH5801">
        <v>46694.465999999993</v>
      </c>
      <c r="BI5801">
        <v>58835.027159999991</v>
      </c>
      <c r="BJ5801">
        <v>12140.561159999997</v>
      </c>
    </row>
    <row r="5802" spans="11:62" x14ac:dyDescent="0.15">
      <c r="K5802">
        <v>2019</v>
      </c>
      <c r="L5802" t="s">
        <v>33</v>
      </c>
      <c r="M5802" t="s">
        <v>67</v>
      </c>
      <c r="N5802" t="s">
        <v>68</v>
      </c>
      <c r="O5802" t="s">
        <v>71</v>
      </c>
      <c r="P5802" t="s">
        <v>46</v>
      </c>
      <c r="Q5802" t="s">
        <v>47</v>
      </c>
      <c r="R5802">
        <v>16847</v>
      </c>
      <c r="S5802">
        <v>23720.576000000001</v>
      </c>
      <c r="T5802">
        <v>33920.42368</v>
      </c>
      <c r="U5802">
        <v>10199.847679999999</v>
      </c>
      <c r="AX5802" t="s">
        <v>33</v>
      </c>
      <c r="AY5802">
        <v>2019</v>
      </c>
      <c r="AZ5802">
        <v>3</v>
      </c>
      <c r="BA5802" t="s">
        <v>38</v>
      </c>
      <c r="BB5802" t="s">
        <v>67</v>
      </c>
      <c r="BC5802" t="s">
        <v>68</v>
      </c>
      <c r="BD5802" t="s">
        <v>71</v>
      </c>
      <c r="BE5802" t="s">
        <v>46</v>
      </c>
      <c r="BF5802" t="s">
        <v>50</v>
      </c>
      <c r="BG5802">
        <v>15942</v>
      </c>
      <c r="BH5802">
        <v>78912.899999999994</v>
      </c>
      <c r="BI5802">
        <v>107321.54399999998</v>
      </c>
      <c r="BJ5802">
        <v>28408.643999999986</v>
      </c>
    </row>
    <row r="5803" spans="11:62" x14ac:dyDescent="0.15">
      <c r="K5803">
        <v>2019</v>
      </c>
      <c r="L5803" t="s">
        <v>33</v>
      </c>
      <c r="M5803" t="s">
        <v>67</v>
      </c>
      <c r="N5803" t="s">
        <v>68</v>
      </c>
      <c r="O5803" t="s">
        <v>71</v>
      </c>
      <c r="P5803" t="s">
        <v>46</v>
      </c>
      <c r="Q5803" t="s">
        <v>48</v>
      </c>
      <c r="R5803">
        <v>19489</v>
      </c>
      <c r="S5803">
        <v>79105.850999999995</v>
      </c>
      <c r="T5803">
        <v>98091.255239999999</v>
      </c>
      <c r="U5803">
        <v>18985.404240000003</v>
      </c>
      <c r="AX5803" t="s">
        <v>33</v>
      </c>
      <c r="AY5803">
        <v>2019</v>
      </c>
      <c r="AZ5803">
        <v>3</v>
      </c>
      <c r="BA5803" t="s">
        <v>38</v>
      </c>
      <c r="BB5803" t="s">
        <v>67</v>
      </c>
      <c r="BC5803" t="s">
        <v>68</v>
      </c>
      <c r="BD5803" t="s">
        <v>71</v>
      </c>
      <c r="BE5803" t="s">
        <v>51</v>
      </c>
      <c r="BF5803" t="s">
        <v>52</v>
      </c>
      <c r="BG5803">
        <v>19111</v>
      </c>
      <c r="BH5803">
        <v>105817.60700000002</v>
      </c>
      <c r="BI5803">
        <v>143911.94552000004</v>
      </c>
      <c r="BJ5803">
        <v>38094.338520000019</v>
      </c>
    </row>
    <row r="5804" spans="11:62" x14ac:dyDescent="0.15">
      <c r="K5804">
        <v>2019</v>
      </c>
      <c r="L5804" t="s">
        <v>33</v>
      </c>
      <c r="M5804" t="s">
        <v>67</v>
      </c>
      <c r="N5804" t="s">
        <v>68</v>
      </c>
      <c r="O5804" t="s">
        <v>71</v>
      </c>
      <c r="P5804" t="s">
        <v>46</v>
      </c>
      <c r="Q5804" t="s">
        <v>49</v>
      </c>
      <c r="R5804">
        <v>13762</v>
      </c>
      <c r="S5804">
        <v>46694.465999999993</v>
      </c>
      <c r="T5804">
        <v>58835.027159999991</v>
      </c>
      <c r="U5804">
        <v>12140.561159999997</v>
      </c>
      <c r="AX5804" t="s">
        <v>33</v>
      </c>
      <c r="AY5804">
        <v>2019</v>
      </c>
      <c r="AZ5804">
        <v>3</v>
      </c>
      <c r="BA5804" t="s">
        <v>38</v>
      </c>
      <c r="BB5804" t="s">
        <v>67</v>
      </c>
      <c r="BC5804" t="s">
        <v>68</v>
      </c>
      <c r="BD5804" t="s">
        <v>71</v>
      </c>
      <c r="BE5804" t="s">
        <v>51</v>
      </c>
      <c r="BF5804" t="s">
        <v>53</v>
      </c>
      <c r="BG5804">
        <v>15336</v>
      </c>
      <c r="BH5804">
        <v>133484.54399999999</v>
      </c>
      <c r="BI5804">
        <v>173529.90719999999</v>
      </c>
      <c r="BJ5804">
        <v>40045.363199999993</v>
      </c>
    </row>
    <row r="5805" spans="11:62" x14ac:dyDescent="0.15">
      <c r="K5805">
        <v>2019</v>
      </c>
      <c r="L5805" t="s">
        <v>33</v>
      </c>
      <c r="M5805" t="s">
        <v>67</v>
      </c>
      <c r="N5805" t="s">
        <v>68</v>
      </c>
      <c r="O5805" t="s">
        <v>71</v>
      </c>
      <c r="P5805" t="s">
        <v>46</v>
      </c>
      <c r="Q5805" t="s">
        <v>50</v>
      </c>
      <c r="R5805">
        <v>15942</v>
      </c>
      <c r="S5805">
        <v>78912.899999999994</v>
      </c>
      <c r="T5805">
        <v>107321.54399999998</v>
      </c>
      <c r="U5805">
        <v>28408.643999999986</v>
      </c>
      <c r="AX5805" t="s">
        <v>33</v>
      </c>
      <c r="AY5805">
        <v>2019</v>
      </c>
      <c r="AZ5805">
        <v>3</v>
      </c>
      <c r="BA5805" t="s">
        <v>38</v>
      </c>
      <c r="BB5805" t="s">
        <v>67</v>
      </c>
      <c r="BC5805" t="s">
        <v>68</v>
      </c>
      <c r="BD5805" t="s">
        <v>71</v>
      </c>
      <c r="BE5805" t="s">
        <v>51</v>
      </c>
      <c r="BF5805" t="s">
        <v>54</v>
      </c>
      <c r="BG5805">
        <v>5585</v>
      </c>
      <c r="BH5805">
        <v>13627.4</v>
      </c>
      <c r="BI5805">
        <v>19350.907999999999</v>
      </c>
      <c r="BJ5805">
        <v>5723.5079999999998</v>
      </c>
    </row>
    <row r="5806" spans="11:62" x14ac:dyDescent="0.15">
      <c r="K5806">
        <v>2019</v>
      </c>
      <c r="L5806" t="s">
        <v>33</v>
      </c>
      <c r="M5806" t="s">
        <v>67</v>
      </c>
      <c r="N5806" t="s">
        <v>68</v>
      </c>
      <c r="O5806" t="s">
        <v>71</v>
      </c>
      <c r="P5806" t="s">
        <v>51</v>
      </c>
      <c r="Q5806" t="s">
        <v>52</v>
      </c>
      <c r="R5806">
        <v>19111</v>
      </c>
      <c r="S5806">
        <v>105817.60700000002</v>
      </c>
      <c r="T5806">
        <v>143911.94552000004</v>
      </c>
      <c r="U5806">
        <v>38094.338520000019</v>
      </c>
      <c r="AX5806" t="s">
        <v>33</v>
      </c>
      <c r="AY5806">
        <v>2019</v>
      </c>
      <c r="AZ5806">
        <v>3</v>
      </c>
      <c r="BA5806" t="s">
        <v>38</v>
      </c>
      <c r="BB5806" t="s">
        <v>67</v>
      </c>
      <c r="BC5806" t="s">
        <v>68</v>
      </c>
      <c r="BD5806" t="s">
        <v>71</v>
      </c>
      <c r="BE5806" t="s">
        <v>51</v>
      </c>
      <c r="BF5806" t="s">
        <v>55</v>
      </c>
      <c r="BG5806">
        <v>17037</v>
      </c>
      <c r="BH5806">
        <v>91590.911999999997</v>
      </c>
      <c r="BI5806">
        <v>120900.00383999999</v>
      </c>
      <c r="BJ5806">
        <v>29309.091839999994</v>
      </c>
    </row>
    <row r="5807" spans="11:62" x14ac:dyDescent="0.15">
      <c r="K5807">
        <v>2019</v>
      </c>
      <c r="L5807" t="s">
        <v>33</v>
      </c>
      <c r="M5807" t="s">
        <v>67</v>
      </c>
      <c r="N5807" t="s">
        <v>68</v>
      </c>
      <c r="O5807" t="s">
        <v>71</v>
      </c>
      <c r="P5807" t="s">
        <v>51</v>
      </c>
      <c r="Q5807" t="s">
        <v>53</v>
      </c>
      <c r="R5807">
        <v>15336</v>
      </c>
      <c r="S5807">
        <v>133484.54399999999</v>
      </c>
      <c r="T5807">
        <v>173529.90719999999</v>
      </c>
      <c r="U5807">
        <v>40045.363199999993</v>
      </c>
      <c r="AX5807" t="s">
        <v>33</v>
      </c>
      <c r="AY5807">
        <v>2019</v>
      </c>
      <c r="AZ5807">
        <v>3</v>
      </c>
      <c r="BA5807" t="s">
        <v>38</v>
      </c>
      <c r="BB5807" t="s">
        <v>67</v>
      </c>
      <c r="BC5807" t="s">
        <v>68</v>
      </c>
      <c r="BD5807" t="s">
        <v>71</v>
      </c>
      <c r="BE5807" t="s">
        <v>56</v>
      </c>
      <c r="BF5807" t="s">
        <v>57</v>
      </c>
      <c r="BG5807">
        <v>17728</v>
      </c>
      <c r="BH5807">
        <v>238104.76799999998</v>
      </c>
      <c r="BI5807">
        <v>357157.15199999994</v>
      </c>
      <c r="BJ5807">
        <v>119052.38399999996</v>
      </c>
    </row>
    <row r="5808" spans="11:62" x14ac:dyDescent="0.15">
      <c r="K5808">
        <v>2019</v>
      </c>
      <c r="L5808" t="s">
        <v>33</v>
      </c>
      <c r="M5808" t="s">
        <v>67</v>
      </c>
      <c r="N5808" t="s">
        <v>68</v>
      </c>
      <c r="O5808" t="s">
        <v>71</v>
      </c>
      <c r="P5808" t="s">
        <v>51</v>
      </c>
      <c r="Q5808" t="s">
        <v>54</v>
      </c>
      <c r="R5808">
        <v>5585</v>
      </c>
      <c r="S5808">
        <v>13627.4</v>
      </c>
      <c r="T5808">
        <v>19350.907999999999</v>
      </c>
      <c r="U5808">
        <v>5723.5079999999998</v>
      </c>
      <c r="AX5808" t="s">
        <v>33</v>
      </c>
      <c r="AY5808">
        <v>2019</v>
      </c>
      <c r="AZ5808">
        <v>3</v>
      </c>
      <c r="BA5808" t="s">
        <v>38</v>
      </c>
      <c r="BB5808" t="s">
        <v>67</v>
      </c>
      <c r="BC5808" t="s">
        <v>68</v>
      </c>
      <c r="BD5808" t="s">
        <v>71</v>
      </c>
      <c r="BE5808" t="s">
        <v>56</v>
      </c>
      <c r="BF5808" t="s">
        <v>58</v>
      </c>
      <c r="BG5808">
        <v>16294</v>
      </c>
      <c r="BH5808">
        <v>152316.31200000001</v>
      </c>
      <c r="BI5808">
        <v>188872.22688</v>
      </c>
      <c r="BJ5808">
        <v>36555.914879999997</v>
      </c>
    </row>
    <row r="5809" spans="11:62" x14ac:dyDescent="0.15">
      <c r="K5809">
        <v>2019</v>
      </c>
      <c r="L5809" t="s">
        <v>33</v>
      </c>
      <c r="M5809" t="s">
        <v>67</v>
      </c>
      <c r="N5809" t="s">
        <v>68</v>
      </c>
      <c r="O5809" t="s">
        <v>71</v>
      </c>
      <c r="P5809" t="s">
        <v>51</v>
      </c>
      <c r="Q5809" t="s">
        <v>55</v>
      </c>
      <c r="R5809">
        <v>17037</v>
      </c>
      <c r="S5809">
        <v>91590.911999999997</v>
      </c>
      <c r="T5809">
        <v>120900.00383999999</v>
      </c>
      <c r="U5809">
        <v>29309.091839999994</v>
      </c>
      <c r="AX5809" t="s">
        <v>33</v>
      </c>
      <c r="AY5809">
        <v>2019</v>
      </c>
      <c r="AZ5809">
        <v>3</v>
      </c>
      <c r="BA5809" t="s">
        <v>38</v>
      </c>
      <c r="BB5809" t="s">
        <v>67</v>
      </c>
      <c r="BC5809" t="s">
        <v>68</v>
      </c>
      <c r="BD5809" t="s">
        <v>71</v>
      </c>
      <c r="BE5809" t="s">
        <v>56</v>
      </c>
      <c r="BF5809" t="s">
        <v>59</v>
      </c>
      <c r="BG5809">
        <v>12531</v>
      </c>
      <c r="BH5809">
        <v>25488.054</v>
      </c>
      <c r="BI5809">
        <v>37722.319920000002</v>
      </c>
      <c r="BJ5809">
        <v>12234.265920000002</v>
      </c>
    </row>
    <row r="5810" spans="11:62" x14ac:dyDescent="0.15">
      <c r="K5810">
        <v>2019</v>
      </c>
      <c r="L5810" t="s">
        <v>33</v>
      </c>
      <c r="M5810" t="s">
        <v>67</v>
      </c>
      <c r="N5810" t="s">
        <v>68</v>
      </c>
      <c r="O5810" t="s">
        <v>71</v>
      </c>
      <c r="P5810" t="s">
        <v>56</v>
      </c>
      <c r="Q5810" t="s">
        <v>57</v>
      </c>
      <c r="R5810">
        <v>17728</v>
      </c>
      <c r="S5810">
        <v>238104.76799999998</v>
      </c>
      <c r="T5810">
        <v>357157.15199999994</v>
      </c>
      <c r="U5810">
        <v>119052.38399999996</v>
      </c>
      <c r="AX5810" t="s">
        <v>33</v>
      </c>
      <c r="AY5810">
        <v>2019</v>
      </c>
      <c r="AZ5810">
        <v>3</v>
      </c>
      <c r="BA5810" t="s">
        <v>38</v>
      </c>
      <c r="BB5810" t="s">
        <v>67</v>
      </c>
      <c r="BC5810" t="s">
        <v>68</v>
      </c>
      <c r="BD5810" t="s">
        <v>72</v>
      </c>
      <c r="BE5810" t="s">
        <v>46</v>
      </c>
      <c r="BF5810" t="s">
        <v>47</v>
      </c>
      <c r="BG5810">
        <v>18694</v>
      </c>
      <c r="BH5810">
        <v>24059.178000000004</v>
      </c>
      <c r="BI5810">
        <v>32479.890300000003</v>
      </c>
      <c r="BJ5810">
        <v>8420.7122999999992</v>
      </c>
    </row>
    <row r="5811" spans="11:62" x14ac:dyDescent="0.15">
      <c r="K5811">
        <v>2019</v>
      </c>
      <c r="L5811" t="s">
        <v>33</v>
      </c>
      <c r="M5811" t="s">
        <v>67</v>
      </c>
      <c r="N5811" t="s">
        <v>68</v>
      </c>
      <c r="O5811" t="s">
        <v>71</v>
      </c>
      <c r="P5811" t="s">
        <v>56</v>
      </c>
      <c r="Q5811" t="s">
        <v>58</v>
      </c>
      <c r="R5811">
        <v>16294</v>
      </c>
      <c r="S5811">
        <v>152316.31200000001</v>
      </c>
      <c r="T5811">
        <v>188872.22688</v>
      </c>
      <c r="U5811">
        <v>36555.914879999997</v>
      </c>
      <c r="AX5811" t="s">
        <v>33</v>
      </c>
      <c r="AY5811">
        <v>2019</v>
      </c>
      <c r="AZ5811">
        <v>3</v>
      </c>
      <c r="BA5811" t="s">
        <v>38</v>
      </c>
      <c r="BB5811" t="s">
        <v>67</v>
      </c>
      <c r="BC5811" t="s">
        <v>68</v>
      </c>
      <c r="BD5811" t="s">
        <v>72</v>
      </c>
      <c r="BE5811" t="s">
        <v>46</v>
      </c>
      <c r="BF5811" t="s">
        <v>48</v>
      </c>
      <c r="BG5811">
        <v>15427</v>
      </c>
      <c r="BH5811">
        <v>61600.010999999999</v>
      </c>
      <c r="BI5811">
        <v>84392.015069999994</v>
      </c>
      <c r="BJ5811">
        <v>22792.004069999995</v>
      </c>
    </row>
    <row r="5812" spans="11:62" x14ac:dyDescent="0.15">
      <c r="K5812">
        <v>2019</v>
      </c>
      <c r="L5812" t="s">
        <v>33</v>
      </c>
      <c r="M5812" t="s">
        <v>67</v>
      </c>
      <c r="N5812" t="s">
        <v>68</v>
      </c>
      <c r="O5812" t="s">
        <v>71</v>
      </c>
      <c r="P5812" t="s">
        <v>56</v>
      </c>
      <c r="Q5812" t="s">
        <v>59</v>
      </c>
      <c r="R5812">
        <v>12531</v>
      </c>
      <c r="S5812">
        <v>25488.054</v>
      </c>
      <c r="T5812">
        <v>37722.319920000002</v>
      </c>
      <c r="U5812">
        <v>12234.265920000002</v>
      </c>
      <c r="AX5812" t="s">
        <v>33</v>
      </c>
      <c r="AY5812">
        <v>2019</v>
      </c>
      <c r="AZ5812">
        <v>3</v>
      </c>
      <c r="BA5812" t="s">
        <v>38</v>
      </c>
      <c r="BB5812" t="s">
        <v>67</v>
      </c>
      <c r="BC5812" t="s">
        <v>68</v>
      </c>
      <c r="BD5812" t="s">
        <v>72</v>
      </c>
      <c r="BE5812" t="s">
        <v>46</v>
      </c>
      <c r="BF5812" t="s">
        <v>49</v>
      </c>
      <c r="BG5812">
        <v>11144</v>
      </c>
      <c r="BH5812">
        <v>37165.24</v>
      </c>
      <c r="BI5812">
        <v>45713.245199999998</v>
      </c>
      <c r="BJ5812">
        <v>8548.0051999999996</v>
      </c>
    </row>
    <row r="5813" spans="11:62" x14ac:dyDescent="0.15">
      <c r="K5813">
        <v>2019</v>
      </c>
      <c r="L5813" t="s">
        <v>33</v>
      </c>
      <c r="M5813" t="s">
        <v>67</v>
      </c>
      <c r="N5813" t="s">
        <v>68</v>
      </c>
      <c r="O5813" t="s">
        <v>72</v>
      </c>
      <c r="P5813" t="s">
        <v>46</v>
      </c>
      <c r="Q5813" t="s">
        <v>47</v>
      </c>
      <c r="R5813">
        <v>18694</v>
      </c>
      <c r="S5813">
        <v>24059.178000000004</v>
      </c>
      <c r="T5813">
        <v>32479.890300000003</v>
      </c>
      <c r="U5813">
        <v>8420.7122999999992</v>
      </c>
      <c r="AX5813" t="s">
        <v>33</v>
      </c>
      <c r="AY5813">
        <v>2019</v>
      </c>
      <c r="AZ5813">
        <v>3</v>
      </c>
      <c r="BA5813" t="s">
        <v>38</v>
      </c>
      <c r="BB5813" t="s">
        <v>67</v>
      </c>
      <c r="BC5813" t="s">
        <v>68</v>
      </c>
      <c r="BD5813" t="s">
        <v>72</v>
      </c>
      <c r="BE5813" t="s">
        <v>46</v>
      </c>
      <c r="BF5813" t="s">
        <v>50</v>
      </c>
      <c r="BG5813">
        <v>15014</v>
      </c>
      <c r="BH5813">
        <v>74994.929999999993</v>
      </c>
      <c r="BI5813">
        <v>91493.814599999983</v>
      </c>
      <c r="BJ5813">
        <v>16498.88459999999</v>
      </c>
    </row>
    <row r="5814" spans="11:62" x14ac:dyDescent="0.15">
      <c r="K5814">
        <v>2019</v>
      </c>
      <c r="L5814" t="s">
        <v>33</v>
      </c>
      <c r="M5814" t="s">
        <v>67</v>
      </c>
      <c r="N5814" t="s">
        <v>68</v>
      </c>
      <c r="O5814" t="s">
        <v>72</v>
      </c>
      <c r="P5814" t="s">
        <v>46</v>
      </c>
      <c r="Q5814" t="s">
        <v>48</v>
      </c>
      <c r="R5814">
        <v>15427</v>
      </c>
      <c r="S5814">
        <v>61600.010999999999</v>
      </c>
      <c r="T5814">
        <v>84392.015069999994</v>
      </c>
      <c r="U5814">
        <v>22792.004069999995</v>
      </c>
      <c r="AX5814" t="s">
        <v>33</v>
      </c>
      <c r="AY5814">
        <v>2019</v>
      </c>
      <c r="AZ5814">
        <v>3</v>
      </c>
      <c r="BA5814" t="s">
        <v>38</v>
      </c>
      <c r="BB5814" t="s">
        <v>67</v>
      </c>
      <c r="BC5814" t="s">
        <v>68</v>
      </c>
      <c r="BD5814" t="s">
        <v>72</v>
      </c>
      <c r="BE5814" t="s">
        <v>51</v>
      </c>
      <c r="BF5814" t="s">
        <v>52</v>
      </c>
      <c r="BG5814">
        <v>13838</v>
      </c>
      <c r="BH5814">
        <v>83401.626000000018</v>
      </c>
      <c r="BI5814">
        <v>121766.37396000004</v>
      </c>
      <c r="BJ5814">
        <v>38364.747960000022</v>
      </c>
    </row>
    <row r="5815" spans="11:62" x14ac:dyDescent="0.15">
      <c r="K5815">
        <v>2019</v>
      </c>
      <c r="L5815" t="s">
        <v>33</v>
      </c>
      <c r="M5815" t="s">
        <v>67</v>
      </c>
      <c r="N5815" t="s">
        <v>68</v>
      </c>
      <c r="O5815" t="s">
        <v>72</v>
      </c>
      <c r="P5815" t="s">
        <v>46</v>
      </c>
      <c r="Q5815" t="s">
        <v>49</v>
      </c>
      <c r="R5815">
        <v>11144</v>
      </c>
      <c r="S5815">
        <v>37165.24</v>
      </c>
      <c r="T5815">
        <v>45713.245199999998</v>
      </c>
      <c r="U5815">
        <v>8548.0051999999996</v>
      </c>
      <c r="AX5815" t="s">
        <v>33</v>
      </c>
      <c r="AY5815">
        <v>2019</v>
      </c>
      <c r="AZ5815">
        <v>3</v>
      </c>
      <c r="BA5815" t="s">
        <v>38</v>
      </c>
      <c r="BB5815" t="s">
        <v>67</v>
      </c>
      <c r="BC5815" t="s">
        <v>68</v>
      </c>
      <c r="BD5815" t="s">
        <v>72</v>
      </c>
      <c r="BE5815" t="s">
        <v>51</v>
      </c>
      <c r="BF5815" t="s">
        <v>53</v>
      </c>
      <c r="BG5815">
        <v>17106</v>
      </c>
      <c r="BH5815">
        <v>151217.04</v>
      </c>
      <c r="BI5815">
        <v>211703.85600000003</v>
      </c>
      <c r="BJ5815">
        <v>60486.816000000021</v>
      </c>
    </row>
    <row r="5816" spans="11:62" x14ac:dyDescent="0.15">
      <c r="K5816">
        <v>2019</v>
      </c>
      <c r="L5816" t="s">
        <v>33</v>
      </c>
      <c r="M5816" t="s">
        <v>67</v>
      </c>
      <c r="N5816" t="s">
        <v>68</v>
      </c>
      <c r="O5816" t="s">
        <v>72</v>
      </c>
      <c r="P5816" t="s">
        <v>46</v>
      </c>
      <c r="Q5816" t="s">
        <v>50</v>
      </c>
      <c r="R5816">
        <v>15014</v>
      </c>
      <c r="S5816">
        <v>74994.929999999993</v>
      </c>
      <c r="T5816">
        <v>91493.814599999983</v>
      </c>
      <c r="U5816">
        <v>16498.88459999999</v>
      </c>
      <c r="AX5816" t="s">
        <v>33</v>
      </c>
      <c r="AY5816">
        <v>2019</v>
      </c>
      <c r="AZ5816">
        <v>3</v>
      </c>
      <c r="BA5816" t="s">
        <v>38</v>
      </c>
      <c r="BB5816" t="s">
        <v>67</v>
      </c>
      <c r="BC5816" t="s">
        <v>68</v>
      </c>
      <c r="BD5816" t="s">
        <v>72</v>
      </c>
      <c r="BE5816" t="s">
        <v>51</v>
      </c>
      <c r="BF5816" t="s">
        <v>54</v>
      </c>
      <c r="BG5816">
        <v>8506</v>
      </c>
      <c r="BH5816">
        <v>19223.560000000001</v>
      </c>
      <c r="BI5816">
        <v>28258.633200000004</v>
      </c>
      <c r="BJ5816">
        <v>9035.0732000000025</v>
      </c>
    </row>
    <row r="5817" spans="11:62" x14ac:dyDescent="0.15">
      <c r="K5817">
        <v>2019</v>
      </c>
      <c r="L5817" t="s">
        <v>33</v>
      </c>
      <c r="M5817" t="s">
        <v>67</v>
      </c>
      <c r="N5817" t="s">
        <v>68</v>
      </c>
      <c r="O5817" t="s">
        <v>72</v>
      </c>
      <c r="P5817" t="s">
        <v>51</v>
      </c>
      <c r="Q5817" t="s">
        <v>52</v>
      </c>
      <c r="R5817">
        <v>13838</v>
      </c>
      <c r="S5817">
        <v>83401.626000000018</v>
      </c>
      <c r="T5817">
        <v>121766.37396000004</v>
      </c>
      <c r="U5817">
        <v>38364.747960000022</v>
      </c>
      <c r="AX5817" t="s">
        <v>33</v>
      </c>
      <c r="AY5817">
        <v>2019</v>
      </c>
      <c r="AZ5817">
        <v>3</v>
      </c>
      <c r="BA5817" t="s">
        <v>38</v>
      </c>
      <c r="BB5817" t="s">
        <v>67</v>
      </c>
      <c r="BC5817" t="s">
        <v>68</v>
      </c>
      <c r="BD5817" t="s">
        <v>72</v>
      </c>
      <c r="BE5817" t="s">
        <v>51</v>
      </c>
      <c r="BF5817" t="s">
        <v>55</v>
      </c>
      <c r="BG5817">
        <v>10903</v>
      </c>
      <c r="BH5817">
        <v>62277.936000000009</v>
      </c>
      <c r="BI5817">
        <v>92171.345280000009</v>
      </c>
      <c r="BJ5817">
        <v>29893.40928</v>
      </c>
    </row>
    <row r="5818" spans="11:62" x14ac:dyDescent="0.15">
      <c r="K5818">
        <v>2019</v>
      </c>
      <c r="L5818" t="s">
        <v>33</v>
      </c>
      <c r="M5818" t="s">
        <v>67</v>
      </c>
      <c r="N5818" t="s">
        <v>68</v>
      </c>
      <c r="O5818" t="s">
        <v>72</v>
      </c>
      <c r="P5818" t="s">
        <v>51</v>
      </c>
      <c r="Q5818" t="s">
        <v>53</v>
      </c>
      <c r="R5818">
        <v>17106</v>
      </c>
      <c r="S5818">
        <v>151217.04</v>
      </c>
      <c r="T5818">
        <v>211703.85600000003</v>
      </c>
      <c r="U5818">
        <v>60486.816000000021</v>
      </c>
      <c r="AX5818" t="s">
        <v>33</v>
      </c>
      <c r="AY5818">
        <v>2019</v>
      </c>
      <c r="AZ5818">
        <v>3</v>
      </c>
      <c r="BA5818" t="s">
        <v>38</v>
      </c>
      <c r="BB5818" t="s">
        <v>67</v>
      </c>
      <c r="BC5818" t="s">
        <v>68</v>
      </c>
      <c r="BD5818" t="s">
        <v>72</v>
      </c>
      <c r="BE5818" t="s">
        <v>56</v>
      </c>
      <c r="BF5818" t="s">
        <v>57</v>
      </c>
      <c r="BG5818">
        <v>9227</v>
      </c>
      <c r="BH5818">
        <v>136208.97400000002</v>
      </c>
      <c r="BI5818">
        <v>189330.47386000003</v>
      </c>
      <c r="BJ5818">
        <v>53121.499860000011</v>
      </c>
    </row>
    <row r="5819" spans="11:62" x14ac:dyDescent="0.15">
      <c r="K5819">
        <v>2019</v>
      </c>
      <c r="L5819" t="s">
        <v>33</v>
      </c>
      <c r="M5819" t="s">
        <v>67</v>
      </c>
      <c r="N5819" t="s">
        <v>68</v>
      </c>
      <c r="O5819" t="s">
        <v>72</v>
      </c>
      <c r="P5819" t="s">
        <v>51</v>
      </c>
      <c r="Q5819" t="s">
        <v>54</v>
      </c>
      <c r="R5819">
        <v>8506</v>
      </c>
      <c r="S5819">
        <v>19223.560000000001</v>
      </c>
      <c r="T5819">
        <v>28258.633200000004</v>
      </c>
      <c r="U5819">
        <v>9035.0732000000025</v>
      </c>
      <c r="AX5819" t="s">
        <v>33</v>
      </c>
      <c r="AY5819">
        <v>2019</v>
      </c>
      <c r="AZ5819">
        <v>3</v>
      </c>
      <c r="BA5819" t="s">
        <v>38</v>
      </c>
      <c r="BB5819" t="s">
        <v>67</v>
      </c>
      <c r="BC5819" t="s">
        <v>68</v>
      </c>
      <c r="BD5819" t="s">
        <v>72</v>
      </c>
      <c r="BE5819" t="s">
        <v>56</v>
      </c>
      <c r="BF5819" t="s">
        <v>58</v>
      </c>
      <c r="BG5819">
        <v>12168</v>
      </c>
      <c r="BH5819">
        <v>102649.24800000001</v>
      </c>
      <c r="BI5819">
        <v>134470.51488000003</v>
      </c>
      <c r="BJ5819">
        <v>31821.266880000025</v>
      </c>
    </row>
    <row r="5820" spans="11:62" x14ac:dyDescent="0.15">
      <c r="K5820">
        <v>2019</v>
      </c>
      <c r="L5820" t="s">
        <v>33</v>
      </c>
      <c r="M5820" t="s">
        <v>67</v>
      </c>
      <c r="N5820" t="s">
        <v>68</v>
      </c>
      <c r="O5820" t="s">
        <v>72</v>
      </c>
      <c r="P5820" t="s">
        <v>51</v>
      </c>
      <c r="Q5820" t="s">
        <v>55</v>
      </c>
      <c r="R5820">
        <v>10903</v>
      </c>
      <c r="S5820">
        <v>62277.936000000009</v>
      </c>
      <c r="T5820">
        <v>92171.345280000009</v>
      </c>
      <c r="U5820">
        <v>29893.40928</v>
      </c>
      <c r="AX5820" t="s">
        <v>33</v>
      </c>
      <c r="AY5820">
        <v>2019</v>
      </c>
      <c r="AZ5820">
        <v>3</v>
      </c>
      <c r="BA5820" t="s">
        <v>38</v>
      </c>
      <c r="BB5820" t="s">
        <v>67</v>
      </c>
      <c r="BC5820" t="s">
        <v>68</v>
      </c>
      <c r="BD5820" t="s">
        <v>72</v>
      </c>
      <c r="BE5820" t="s">
        <v>56</v>
      </c>
      <c r="BF5820" t="s">
        <v>59</v>
      </c>
      <c r="BG5820">
        <v>9260</v>
      </c>
      <c r="BH5820">
        <v>21335.040000000001</v>
      </c>
      <c r="BI5820">
        <v>31362.508800000003</v>
      </c>
      <c r="BJ5820">
        <v>10027.468800000002</v>
      </c>
    </row>
    <row r="5821" spans="11:62" x14ac:dyDescent="0.15">
      <c r="K5821">
        <v>2019</v>
      </c>
      <c r="L5821" t="s">
        <v>33</v>
      </c>
      <c r="M5821" t="s">
        <v>67</v>
      </c>
      <c r="N5821" t="s">
        <v>68</v>
      </c>
      <c r="O5821" t="s">
        <v>72</v>
      </c>
      <c r="P5821" t="s">
        <v>56</v>
      </c>
      <c r="Q5821" t="s">
        <v>57</v>
      </c>
      <c r="R5821">
        <v>9227</v>
      </c>
      <c r="S5821">
        <v>136208.97400000002</v>
      </c>
      <c r="T5821">
        <v>189330.47386000003</v>
      </c>
      <c r="U5821">
        <v>53121.499860000011</v>
      </c>
      <c r="AX5821" t="s">
        <v>33</v>
      </c>
      <c r="AY5821">
        <v>2019</v>
      </c>
      <c r="AZ5821">
        <v>3</v>
      </c>
      <c r="BA5821" t="s">
        <v>38</v>
      </c>
      <c r="BB5821" t="s">
        <v>67</v>
      </c>
      <c r="BC5821" t="s">
        <v>68</v>
      </c>
      <c r="BD5821" t="s">
        <v>73</v>
      </c>
      <c r="BE5821" t="s">
        <v>46</v>
      </c>
      <c r="BF5821" t="s">
        <v>47</v>
      </c>
      <c r="BG5821">
        <v>19816</v>
      </c>
      <c r="BH5821">
        <v>26375.096000000001</v>
      </c>
      <c r="BI5821">
        <v>34815.12672</v>
      </c>
      <c r="BJ5821">
        <v>8440.0307199999988</v>
      </c>
    </row>
    <row r="5822" spans="11:62" x14ac:dyDescent="0.15">
      <c r="K5822">
        <v>2019</v>
      </c>
      <c r="L5822" t="s">
        <v>33</v>
      </c>
      <c r="M5822" t="s">
        <v>67</v>
      </c>
      <c r="N5822" t="s">
        <v>68</v>
      </c>
      <c r="O5822" t="s">
        <v>72</v>
      </c>
      <c r="P5822" t="s">
        <v>56</v>
      </c>
      <c r="Q5822" t="s">
        <v>58</v>
      </c>
      <c r="R5822">
        <v>12168</v>
      </c>
      <c r="S5822">
        <v>102649.24800000001</v>
      </c>
      <c r="T5822">
        <v>134470.51488000003</v>
      </c>
      <c r="U5822">
        <v>31821.266880000025</v>
      </c>
      <c r="AX5822" t="s">
        <v>33</v>
      </c>
      <c r="AY5822">
        <v>2019</v>
      </c>
      <c r="AZ5822">
        <v>3</v>
      </c>
      <c r="BA5822" t="s">
        <v>38</v>
      </c>
      <c r="BB5822" t="s">
        <v>67</v>
      </c>
      <c r="BC5822" t="s">
        <v>68</v>
      </c>
      <c r="BD5822" t="s">
        <v>73</v>
      </c>
      <c r="BE5822" t="s">
        <v>46</v>
      </c>
      <c r="BF5822" t="s">
        <v>48</v>
      </c>
      <c r="BG5822">
        <v>16992</v>
      </c>
      <c r="BH5822">
        <v>72334.943999999989</v>
      </c>
      <c r="BI5822">
        <v>86801.932799999995</v>
      </c>
      <c r="BJ5822">
        <v>14466.988800000006</v>
      </c>
    </row>
    <row r="5823" spans="11:62" x14ac:dyDescent="0.15">
      <c r="K5823">
        <v>2019</v>
      </c>
      <c r="L5823" t="s">
        <v>33</v>
      </c>
      <c r="M5823" t="s">
        <v>67</v>
      </c>
      <c r="N5823" t="s">
        <v>68</v>
      </c>
      <c r="O5823" t="s">
        <v>72</v>
      </c>
      <c r="P5823" t="s">
        <v>56</v>
      </c>
      <c r="Q5823" t="s">
        <v>59</v>
      </c>
      <c r="R5823">
        <v>9260</v>
      </c>
      <c r="S5823">
        <v>21335.040000000001</v>
      </c>
      <c r="T5823">
        <v>31362.508800000003</v>
      </c>
      <c r="U5823">
        <v>10027.468800000002</v>
      </c>
      <c r="AX5823" t="s">
        <v>33</v>
      </c>
      <c r="AY5823">
        <v>2019</v>
      </c>
      <c r="AZ5823">
        <v>3</v>
      </c>
      <c r="BA5823" t="s">
        <v>38</v>
      </c>
      <c r="BB5823" t="s">
        <v>67</v>
      </c>
      <c r="BC5823" t="s">
        <v>68</v>
      </c>
      <c r="BD5823" t="s">
        <v>73</v>
      </c>
      <c r="BE5823" t="s">
        <v>46</v>
      </c>
      <c r="BF5823" t="s">
        <v>49</v>
      </c>
      <c r="BG5823">
        <v>7858</v>
      </c>
      <c r="BH5823">
        <v>26890.076000000001</v>
      </c>
      <c r="BI5823">
        <v>36301.602600000006</v>
      </c>
      <c r="BJ5823">
        <v>9411.5266000000047</v>
      </c>
    </row>
    <row r="5824" spans="11:62" x14ac:dyDescent="0.15">
      <c r="K5824">
        <v>2019</v>
      </c>
      <c r="L5824" t="s">
        <v>33</v>
      </c>
      <c r="M5824" t="s">
        <v>67</v>
      </c>
      <c r="N5824" t="s">
        <v>68</v>
      </c>
      <c r="O5824" t="s">
        <v>73</v>
      </c>
      <c r="P5824" t="s">
        <v>46</v>
      </c>
      <c r="Q5824" t="s">
        <v>47</v>
      </c>
      <c r="R5824">
        <v>19816</v>
      </c>
      <c r="S5824">
        <v>26375.096000000001</v>
      </c>
      <c r="T5824">
        <v>34815.12672</v>
      </c>
      <c r="U5824">
        <v>8440.0307199999988</v>
      </c>
      <c r="AX5824" t="s">
        <v>33</v>
      </c>
      <c r="AY5824">
        <v>2019</v>
      </c>
      <c r="AZ5824">
        <v>3</v>
      </c>
      <c r="BA5824" t="s">
        <v>38</v>
      </c>
      <c r="BB5824" t="s">
        <v>67</v>
      </c>
      <c r="BC5824" t="s">
        <v>68</v>
      </c>
      <c r="BD5824" t="s">
        <v>73</v>
      </c>
      <c r="BE5824" t="s">
        <v>46</v>
      </c>
      <c r="BF5824" t="s">
        <v>50</v>
      </c>
      <c r="BG5824">
        <v>6928</v>
      </c>
      <c r="BH5824">
        <v>34605.360000000001</v>
      </c>
      <c r="BI5824">
        <v>43948.807199999996</v>
      </c>
      <c r="BJ5824">
        <v>9343.4471999999951</v>
      </c>
    </row>
    <row r="5825" spans="11:62" x14ac:dyDescent="0.15">
      <c r="K5825">
        <v>2019</v>
      </c>
      <c r="L5825" t="s">
        <v>33</v>
      </c>
      <c r="M5825" t="s">
        <v>67</v>
      </c>
      <c r="N5825" t="s">
        <v>68</v>
      </c>
      <c r="O5825" t="s">
        <v>73</v>
      </c>
      <c r="P5825" t="s">
        <v>46</v>
      </c>
      <c r="Q5825" t="s">
        <v>48</v>
      </c>
      <c r="R5825">
        <v>16992</v>
      </c>
      <c r="S5825">
        <v>72334.943999999989</v>
      </c>
      <c r="T5825">
        <v>86801.932799999995</v>
      </c>
      <c r="U5825">
        <v>14466.988800000006</v>
      </c>
      <c r="AX5825" t="s">
        <v>33</v>
      </c>
      <c r="AY5825">
        <v>2019</v>
      </c>
      <c r="AZ5825">
        <v>3</v>
      </c>
      <c r="BA5825" t="s">
        <v>38</v>
      </c>
      <c r="BB5825" t="s">
        <v>67</v>
      </c>
      <c r="BC5825" t="s">
        <v>68</v>
      </c>
      <c r="BD5825" t="s">
        <v>73</v>
      </c>
      <c r="BE5825" t="s">
        <v>51</v>
      </c>
      <c r="BF5825" t="s">
        <v>52</v>
      </c>
      <c r="BG5825">
        <v>19837</v>
      </c>
      <c r="BH5825">
        <v>119557.599</v>
      </c>
      <c r="BI5825">
        <v>153033.72672000001</v>
      </c>
      <c r="BJ5825">
        <v>33476.127720000004</v>
      </c>
    </row>
    <row r="5826" spans="11:62" x14ac:dyDescent="0.15">
      <c r="K5826">
        <v>2019</v>
      </c>
      <c r="L5826" t="s">
        <v>33</v>
      </c>
      <c r="M5826" t="s">
        <v>67</v>
      </c>
      <c r="N5826" t="s">
        <v>68</v>
      </c>
      <c r="O5826" t="s">
        <v>73</v>
      </c>
      <c r="P5826" t="s">
        <v>46</v>
      </c>
      <c r="Q5826" t="s">
        <v>49</v>
      </c>
      <c r="R5826">
        <v>7858</v>
      </c>
      <c r="S5826">
        <v>26890.076000000001</v>
      </c>
      <c r="T5826">
        <v>36301.602600000006</v>
      </c>
      <c r="U5826">
        <v>9411.5266000000047</v>
      </c>
      <c r="AX5826" t="s">
        <v>33</v>
      </c>
      <c r="AY5826">
        <v>2019</v>
      </c>
      <c r="AZ5826">
        <v>3</v>
      </c>
      <c r="BA5826" t="s">
        <v>38</v>
      </c>
      <c r="BB5826" t="s">
        <v>67</v>
      </c>
      <c r="BC5826" t="s">
        <v>68</v>
      </c>
      <c r="BD5826" t="s">
        <v>73</v>
      </c>
      <c r="BE5826" t="s">
        <v>51</v>
      </c>
      <c r="BF5826" t="s">
        <v>53</v>
      </c>
      <c r="BG5826">
        <v>6921</v>
      </c>
      <c r="BH5826">
        <v>60240.383999999991</v>
      </c>
      <c r="BI5826">
        <v>79517.306879999989</v>
      </c>
      <c r="BJ5826">
        <v>19276.922879999998</v>
      </c>
    </row>
    <row r="5827" spans="11:62" x14ac:dyDescent="0.15">
      <c r="K5827">
        <v>2019</v>
      </c>
      <c r="L5827" t="s">
        <v>33</v>
      </c>
      <c r="M5827" t="s">
        <v>67</v>
      </c>
      <c r="N5827" t="s">
        <v>68</v>
      </c>
      <c r="O5827" t="s">
        <v>73</v>
      </c>
      <c r="P5827" t="s">
        <v>46</v>
      </c>
      <c r="Q5827" t="s">
        <v>50</v>
      </c>
      <c r="R5827">
        <v>6928</v>
      </c>
      <c r="S5827">
        <v>34605.360000000001</v>
      </c>
      <c r="T5827">
        <v>43948.807199999996</v>
      </c>
      <c r="U5827">
        <v>9343.4471999999951</v>
      </c>
      <c r="AX5827" t="s">
        <v>33</v>
      </c>
      <c r="AY5827">
        <v>2019</v>
      </c>
      <c r="AZ5827">
        <v>3</v>
      </c>
      <c r="BA5827" t="s">
        <v>38</v>
      </c>
      <c r="BB5827" t="s">
        <v>67</v>
      </c>
      <c r="BC5827" t="s">
        <v>68</v>
      </c>
      <c r="BD5827" t="s">
        <v>73</v>
      </c>
      <c r="BE5827" t="s">
        <v>51</v>
      </c>
      <c r="BF5827" t="s">
        <v>54</v>
      </c>
      <c r="BG5827">
        <v>18402</v>
      </c>
      <c r="BH5827">
        <v>43428.72</v>
      </c>
      <c r="BI5827">
        <v>54720.1872</v>
      </c>
      <c r="BJ5827">
        <v>11291.467199999999</v>
      </c>
    </row>
    <row r="5828" spans="11:62" x14ac:dyDescent="0.15">
      <c r="K5828">
        <v>2019</v>
      </c>
      <c r="L5828" t="s">
        <v>33</v>
      </c>
      <c r="M5828" t="s">
        <v>67</v>
      </c>
      <c r="N5828" t="s">
        <v>68</v>
      </c>
      <c r="O5828" t="s">
        <v>73</v>
      </c>
      <c r="P5828" t="s">
        <v>51</v>
      </c>
      <c r="Q5828" t="s">
        <v>52</v>
      </c>
      <c r="R5828">
        <v>19837</v>
      </c>
      <c r="S5828">
        <v>119557.599</v>
      </c>
      <c r="T5828">
        <v>153033.72672000001</v>
      </c>
      <c r="U5828">
        <v>33476.127720000004</v>
      </c>
      <c r="AX5828" t="s">
        <v>33</v>
      </c>
      <c r="AY5828">
        <v>2019</v>
      </c>
      <c r="AZ5828">
        <v>3</v>
      </c>
      <c r="BA5828" t="s">
        <v>38</v>
      </c>
      <c r="BB5828" t="s">
        <v>67</v>
      </c>
      <c r="BC5828" t="s">
        <v>68</v>
      </c>
      <c r="BD5828" t="s">
        <v>73</v>
      </c>
      <c r="BE5828" t="s">
        <v>51</v>
      </c>
      <c r="BF5828" t="s">
        <v>55</v>
      </c>
      <c r="BG5828">
        <v>6277</v>
      </c>
      <c r="BH5828">
        <v>37059.407999999996</v>
      </c>
      <c r="BI5828">
        <v>51512.577119999994</v>
      </c>
      <c r="BJ5828">
        <v>14453.169119999999</v>
      </c>
    </row>
    <row r="5829" spans="11:62" x14ac:dyDescent="0.15">
      <c r="K5829">
        <v>2019</v>
      </c>
      <c r="L5829" t="s">
        <v>33</v>
      </c>
      <c r="M5829" t="s">
        <v>67</v>
      </c>
      <c r="N5829" t="s">
        <v>68</v>
      </c>
      <c r="O5829" t="s">
        <v>73</v>
      </c>
      <c r="P5829" t="s">
        <v>51</v>
      </c>
      <c r="Q5829" t="s">
        <v>53</v>
      </c>
      <c r="R5829">
        <v>6921</v>
      </c>
      <c r="S5829">
        <v>60240.383999999991</v>
      </c>
      <c r="T5829">
        <v>79517.306879999989</v>
      </c>
      <c r="U5829">
        <v>19276.922879999998</v>
      </c>
      <c r="AX5829" t="s">
        <v>33</v>
      </c>
      <c r="AY5829">
        <v>2019</v>
      </c>
      <c r="AZ5829">
        <v>3</v>
      </c>
      <c r="BA5829" t="s">
        <v>38</v>
      </c>
      <c r="BB5829" t="s">
        <v>67</v>
      </c>
      <c r="BC5829" t="s">
        <v>68</v>
      </c>
      <c r="BD5829" t="s">
        <v>73</v>
      </c>
      <c r="BE5829" t="s">
        <v>56</v>
      </c>
      <c r="BF5829" t="s">
        <v>57</v>
      </c>
      <c r="BG5829">
        <v>10520</v>
      </c>
      <c r="BH5829">
        <v>146385.79999999999</v>
      </c>
      <c r="BI5829">
        <v>206403.97799999997</v>
      </c>
      <c r="BJ5829">
        <v>60018.177999999985</v>
      </c>
    </row>
    <row r="5830" spans="11:62" x14ac:dyDescent="0.15">
      <c r="K5830">
        <v>2019</v>
      </c>
      <c r="L5830" t="s">
        <v>33</v>
      </c>
      <c r="M5830" t="s">
        <v>67</v>
      </c>
      <c r="N5830" t="s">
        <v>68</v>
      </c>
      <c r="O5830" t="s">
        <v>73</v>
      </c>
      <c r="P5830" t="s">
        <v>51</v>
      </c>
      <c r="Q5830" t="s">
        <v>54</v>
      </c>
      <c r="R5830">
        <v>18402</v>
      </c>
      <c r="S5830">
        <v>43428.72</v>
      </c>
      <c r="T5830">
        <v>54720.1872</v>
      </c>
      <c r="U5830">
        <v>11291.467199999999</v>
      </c>
      <c r="AX5830" t="s">
        <v>33</v>
      </c>
      <c r="AY5830">
        <v>2019</v>
      </c>
      <c r="AZ5830">
        <v>3</v>
      </c>
      <c r="BA5830" t="s">
        <v>38</v>
      </c>
      <c r="BB5830" t="s">
        <v>67</v>
      </c>
      <c r="BC5830" t="s">
        <v>68</v>
      </c>
      <c r="BD5830" t="s">
        <v>73</v>
      </c>
      <c r="BE5830" t="s">
        <v>56</v>
      </c>
      <c r="BF5830" t="s">
        <v>58</v>
      </c>
      <c r="BG5830">
        <v>17890</v>
      </c>
      <c r="BH5830">
        <v>164516.44</v>
      </c>
      <c r="BI5830">
        <v>220452.02960000001</v>
      </c>
      <c r="BJ5830">
        <v>55935.589600000007</v>
      </c>
    </row>
    <row r="5831" spans="11:62" x14ac:dyDescent="0.15">
      <c r="K5831">
        <v>2019</v>
      </c>
      <c r="L5831" t="s">
        <v>33</v>
      </c>
      <c r="M5831" t="s">
        <v>67</v>
      </c>
      <c r="N5831" t="s">
        <v>68</v>
      </c>
      <c r="O5831" t="s">
        <v>73</v>
      </c>
      <c r="P5831" t="s">
        <v>51</v>
      </c>
      <c r="Q5831" t="s">
        <v>55</v>
      </c>
      <c r="R5831">
        <v>6277</v>
      </c>
      <c r="S5831">
        <v>37059.407999999996</v>
      </c>
      <c r="T5831">
        <v>51512.577119999994</v>
      </c>
      <c r="U5831">
        <v>14453.169119999999</v>
      </c>
      <c r="AX5831" t="s">
        <v>33</v>
      </c>
      <c r="AY5831">
        <v>2019</v>
      </c>
      <c r="AZ5831">
        <v>3</v>
      </c>
      <c r="BA5831" t="s">
        <v>38</v>
      </c>
      <c r="BB5831" t="s">
        <v>67</v>
      </c>
      <c r="BC5831" t="s">
        <v>68</v>
      </c>
      <c r="BD5831" t="s">
        <v>73</v>
      </c>
      <c r="BE5831" t="s">
        <v>56</v>
      </c>
      <c r="BF5831" t="s">
        <v>59</v>
      </c>
      <c r="BG5831">
        <v>12810</v>
      </c>
      <c r="BH5831">
        <v>29514.240000000002</v>
      </c>
      <c r="BI5831">
        <v>43976.217599999996</v>
      </c>
      <c r="BJ5831">
        <v>14461.977599999995</v>
      </c>
    </row>
    <row r="5832" spans="11:62" x14ac:dyDescent="0.15">
      <c r="K5832">
        <v>2019</v>
      </c>
      <c r="L5832" t="s">
        <v>33</v>
      </c>
      <c r="M5832" t="s">
        <v>67</v>
      </c>
      <c r="N5832" t="s">
        <v>68</v>
      </c>
      <c r="O5832" t="s">
        <v>73</v>
      </c>
      <c r="P5832" t="s">
        <v>56</v>
      </c>
      <c r="Q5832" t="s">
        <v>57</v>
      </c>
      <c r="R5832">
        <v>10520</v>
      </c>
      <c r="S5832">
        <v>146385.79999999999</v>
      </c>
      <c r="T5832">
        <v>206403.97799999997</v>
      </c>
      <c r="U5832">
        <v>60018.177999999985</v>
      </c>
      <c r="AX5832" t="s">
        <v>33</v>
      </c>
      <c r="AY5832">
        <v>2019</v>
      </c>
      <c r="AZ5832">
        <v>3</v>
      </c>
      <c r="BA5832" t="s">
        <v>38</v>
      </c>
      <c r="BB5832" t="s">
        <v>74</v>
      </c>
      <c r="BC5832" t="s">
        <v>75</v>
      </c>
      <c r="BD5832" t="s">
        <v>76</v>
      </c>
      <c r="BE5832" t="s">
        <v>46</v>
      </c>
      <c r="BF5832" t="s">
        <v>47</v>
      </c>
      <c r="BG5832">
        <v>8025</v>
      </c>
      <c r="BH5832">
        <v>10857.825000000001</v>
      </c>
      <c r="BI5832">
        <v>15635.268</v>
      </c>
      <c r="BJ5832">
        <v>4777.4429999999993</v>
      </c>
    </row>
    <row r="5833" spans="11:62" x14ac:dyDescent="0.15">
      <c r="K5833">
        <v>2019</v>
      </c>
      <c r="L5833" t="s">
        <v>33</v>
      </c>
      <c r="M5833" t="s">
        <v>67</v>
      </c>
      <c r="N5833" t="s">
        <v>68</v>
      </c>
      <c r="O5833" t="s">
        <v>73</v>
      </c>
      <c r="P5833" t="s">
        <v>56</v>
      </c>
      <c r="Q5833" t="s">
        <v>58</v>
      </c>
      <c r="R5833">
        <v>17890</v>
      </c>
      <c r="S5833">
        <v>164516.44</v>
      </c>
      <c r="T5833">
        <v>220452.02960000001</v>
      </c>
      <c r="U5833">
        <v>55935.589600000007</v>
      </c>
      <c r="AX5833" t="s">
        <v>33</v>
      </c>
      <c r="AY5833">
        <v>2019</v>
      </c>
      <c r="AZ5833">
        <v>3</v>
      </c>
      <c r="BA5833" t="s">
        <v>38</v>
      </c>
      <c r="BB5833" t="s">
        <v>74</v>
      </c>
      <c r="BC5833" t="s">
        <v>75</v>
      </c>
      <c r="BD5833" t="s">
        <v>76</v>
      </c>
      <c r="BE5833" t="s">
        <v>46</v>
      </c>
      <c r="BF5833" t="s">
        <v>48</v>
      </c>
      <c r="BG5833">
        <v>11958</v>
      </c>
      <c r="BH5833">
        <v>48142.907999999996</v>
      </c>
      <c r="BI5833">
        <v>61622.922239999993</v>
      </c>
      <c r="BJ5833">
        <v>13480.014239999997</v>
      </c>
    </row>
    <row r="5834" spans="11:62" x14ac:dyDescent="0.15">
      <c r="K5834">
        <v>2019</v>
      </c>
      <c r="L5834" t="s">
        <v>33</v>
      </c>
      <c r="M5834" t="s">
        <v>67</v>
      </c>
      <c r="N5834" t="s">
        <v>68</v>
      </c>
      <c r="O5834" t="s">
        <v>73</v>
      </c>
      <c r="P5834" t="s">
        <v>56</v>
      </c>
      <c r="Q5834" t="s">
        <v>59</v>
      </c>
      <c r="R5834">
        <v>12810</v>
      </c>
      <c r="S5834">
        <v>29514.240000000002</v>
      </c>
      <c r="T5834">
        <v>43976.217599999996</v>
      </c>
      <c r="U5834">
        <v>14461.977599999995</v>
      </c>
      <c r="AX5834" t="s">
        <v>33</v>
      </c>
      <c r="AY5834">
        <v>2019</v>
      </c>
      <c r="AZ5834">
        <v>3</v>
      </c>
      <c r="BA5834" t="s">
        <v>38</v>
      </c>
      <c r="BB5834" t="s">
        <v>74</v>
      </c>
      <c r="BC5834" t="s">
        <v>75</v>
      </c>
      <c r="BD5834" t="s">
        <v>76</v>
      </c>
      <c r="BE5834" t="s">
        <v>46</v>
      </c>
      <c r="BF5834" t="s">
        <v>49</v>
      </c>
      <c r="BG5834">
        <v>15277</v>
      </c>
      <c r="BH5834">
        <v>53606.992999999995</v>
      </c>
      <c r="BI5834">
        <v>64864.461529999993</v>
      </c>
      <c r="BJ5834">
        <v>11257.468529999998</v>
      </c>
    </row>
    <row r="5835" spans="11:62" x14ac:dyDescent="0.15">
      <c r="K5835">
        <v>2019</v>
      </c>
      <c r="L5835" t="s">
        <v>33</v>
      </c>
      <c r="M5835" t="s">
        <v>74</v>
      </c>
      <c r="N5835" t="s">
        <v>75</v>
      </c>
      <c r="O5835" t="s">
        <v>76</v>
      </c>
      <c r="P5835" t="s">
        <v>46</v>
      </c>
      <c r="Q5835" t="s">
        <v>47</v>
      </c>
      <c r="R5835">
        <v>8025</v>
      </c>
      <c r="S5835">
        <v>10857.825000000001</v>
      </c>
      <c r="T5835">
        <v>15635.268</v>
      </c>
      <c r="U5835">
        <v>4777.4429999999993</v>
      </c>
      <c r="AX5835" t="s">
        <v>33</v>
      </c>
      <c r="AY5835">
        <v>2019</v>
      </c>
      <c r="AZ5835">
        <v>3</v>
      </c>
      <c r="BA5835" t="s">
        <v>38</v>
      </c>
      <c r="BB5835" t="s">
        <v>74</v>
      </c>
      <c r="BC5835" t="s">
        <v>75</v>
      </c>
      <c r="BD5835" t="s">
        <v>76</v>
      </c>
      <c r="BE5835" t="s">
        <v>46</v>
      </c>
      <c r="BF5835" t="s">
        <v>50</v>
      </c>
      <c r="BG5835">
        <v>18237</v>
      </c>
      <c r="BH5835">
        <v>101762.46</v>
      </c>
      <c r="BI5835">
        <v>140432.1948</v>
      </c>
      <c r="BJ5835">
        <v>38669.734799999991</v>
      </c>
    </row>
    <row r="5836" spans="11:62" x14ac:dyDescent="0.15">
      <c r="K5836">
        <v>2019</v>
      </c>
      <c r="L5836" t="s">
        <v>33</v>
      </c>
      <c r="M5836" t="s">
        <v>74</v>
      </c>
      <c r="N5836" t="s">
        <v>75</v>
      </c>
      <c r="O5836" t="s">
        <v>76</v>
      </c>
      <c r="P5836" t="s">
        <v>46</v>
      </c>
      <c r="Q5836" t="s">
        <v>48</v>
      </c>
      <c r="R5836">
        <v>11958</v>
      </c>
      <c r="S5836">
        <v>48142.907999999996</v>
      </c>
      <c r="T5836">
        <v>61622.922239999993</v>
      </c>
      <c r="U5836">
        <v>13480.014239999997</v>
      </c>
      <c r="AX5836" t="s">
        <v>33</v>
      </c>
      <c r="AY5836">
        <v>2019</v>
      </c>
      <c r="AZ5836">
        <v>3</v>
      </c>
      <c r="BA5836" t="s">
        <v>38</v>
      </c>
      <c r="BB5836" t="s">
        <v>74</v>
      </c>
      <c r="BC5836" t="s">
        <v>75</v>
      </c>
      <c r="BD5836" t="s">
        <v>76</v>
      </c>
      <c r="BE5836" t="s">
        <v>51</v>
      </c>
      <c r="BF5836" t="s">
        <v>52</v>
      </c>
      <c r="BG5836">
        <v>7299</v>
      </c>
      <c r="BH5836">
        <v>41845.167000000009</v>
      </c>
      <c r="BI5836">
        <v>51051.103740000006</v>
      </c>
      <c r="BJ5836">
        <v>9205.9367399999974</v>
      </c>
    </row>
    <row r="5837" spans="11:62" x14ac:dyDescent="0.15">
      <c r="K5837">
        <v>2019</v>
      </c>
      <c r="L5837" t="s">
        <v>33</v>
      </c>
      <c r="M5837" t="s">
        <v>74</v>
      </c>
      <c r="N5837" t="s">
        <v>75</v>
      </c>
      <c r="O5837" t="s">
        <v>76</v>
      </c>
      <c r="P5837" t="s">
        <v>46</v>
      </c>
      <c r="Q5837" t="s">
        <v>49</v>
      </c>
      <c r="R5837">
        <v>15277</v>
      </c>
      <c r="S5837">
        <v>53606.992999999995</v>
      </c>
      <c r="T5837">
        <v>64864.461529999993</v>
      </c>
      <c r="U5837">
        <v>11257.468529999998</v>
      </c>
      <c r="AX5837" t="s">
        <v>33</v>
      </c>
      <c r="AY5837">
        <v>2019</v>
      </c>
      <c r="AZ5837">
        <v>3</v>
      </c>
      <c r="BA5837" t="s">
        <v>38</v>
      </c>
      <c r="BB5837" t="s">
        <v>74</v>
      </c>
      <c r="BC5837" t="s">
        <v>75</v>
      </c>
      <c r="BD5837" t="s">
        <v>76</v>
      </c>
      <c r="BE5837" t="s">
        <v>51</v>
      </c>
      <c r="BF5837" t="s">
        <v>53</v>
      </c>
      <c r="BG5837">
        <v>17955</v>
      </c>
      <c r="BH5837">
        <v>155059.38</v>
      </c>
      <c r="BI5837">
        <v>193824.22500000001</v>
      </c>
      <c r="BJ5837">
        <v>38764.845000000001</v>
      </c>
    </row>
    <row r="5838" spans="11:62" x14ac:dyDescent="0.15">
      <c r="K5838">
        <v>2019</v>
      </c>
      <c r="L5838" t="s">
        <v>33</v>
      </c>
      <c r="M5838" t="s">
        <v>74</v>
      </c>
      <c r="N5838" t="s">
        <v>75</v>
      </c>
      <c r="O5838" t="s">
        <v>76</v>
      </c>
      <c r="P5838" t="s">
        <v>46</v>
      </c>
      <c r="Q5838" t="s">
        <v>50</v>
      </c>
      <c r="R5838">
        <v>18237</v>
      </c>
      <c r="S5838">
        <v>101762.46</v>
      </c>
      <c r="T5838">
        <v>140432.1948</v>
      </c>
      <c r="U5838">
        <v>38669.734799999991</v>
      </c>
      <c r="AX5838" t="s">
        <v>33</v>
      </c>
      <c r="AY5838">
        <v>2019</v>
      </c>
      <c r="AZ5838">
        <v>3</v>
      </c>
      <c r="BA5838" t="s">
        <v>38</v>
      </c>
      <c r="BB5838" t="s">
        <v>74</v>
      </c>
      <c r="BC5838" t="s">
        <v>75</v>
      </c>
      <c r="BD5838" t="s">
        <v>76</v>
      </c>
      <c r="BE5838" t="s">
        <v>51</v>
      </c>
      <c r="BF5838" t="s">
        <v>54</v>
      </c>
      <c r="BG5838">
        <v>17641</v>
      </c>
      <c r="BH5838">
        <v>40927.120000000003</v>
      </c>
      <c r="BI5838">
        <v>52386.713600000003</v>
      </c>
      <c r="BJ5838">
        <v>11459.5936</v>
      </c>
    </row>
    <row r="5839" spans="11:62" x14ac:dyDescent="0.15">
      <c r="K5839">
        <v>2019</v>
      </c>
      <c r="L5839" t="s">
        <v>33</v>
      </c>
      <c r="M5839" t="s">
        <v>74</v>
      </c>
      <c r="N5839" t="s">
        <v>75</v>
      </c>
      <c r="O5839" t="s">
        <v>76</v>
      </c>
      <c r="P5839" t="s">
        <v>51</v>
      </c>
      <c r="Q5839" t="s">
        <v>52</v>
      </c>
      <c r="R5839">
        <v>7299</v>
      </c>
      <c r="S5839">
        <v>41845.167000000009</v>
      </c>
      <c r="T5839">
        <v>51051.103740000006</v>
      </c>
      <c r="U5839">
        <v>9205.9367399999974</v>
      </c>
      <c r="AX5839" t="s">
        <v>33</v>
      </c>
      <c r="AY5839">
        <v>2019</v>
      </c>
      <c r="AZ5839">
        <v>3</v>
      </c>
      <c r="BA5839" t="s">
        <v>38</v>
      </c>
      <c r="BB5839" t="s">
        <v>74</v>
      </c>
      <c r="BC5839" t="s">
        <v>75</v>
      </c>
      <c r="BD5839" t="s">
        <v>76</v>
      </c>
      <c r="BE5839" t="s">
        <v>51</v>
      </c>
      <c r="BF5839" t="s">
        <v>55</v>
      </c>
      <c r="BG5839">
        <v>6434</v>
      </c>
      <c r="BH5839">
        <v>36751.008000000002</v>
      </c>
      <c r="BI5839">
        <v>50716.391040000002</v>
      </c>
      <c r="BJ5839">
        <v>13965.383040000001</v>
      </c>
    </row>
    <row r="5840" spans="11:62" x14ac:dyDescent="0.15">
      <c r="K5840">
        <v>2019</v>
      </c>
      <c r="L5840" t="s">
        <v>33</v>
      </c>
      <c r="M5840" t="s">
        <v>74</v>
      </c>
      <c r="N5840" t="s">
        <v>75</v>
      </c>
      <c r="O5840" t="s">
        <v>76</v>
      </c>
      <c r="P5840" t="s">
        <v>51</v>
      </c>
      <c r="Q5840" t="s">
        <v>53</v>
      </c>
      <c r="R5840">
        <v>17955</v>
      </c>
      <c r="S5840">
        <v>155059.38</v>
      </c>
      <c r="T5840">
        <v>193824.22500000001</v>
      </c>
      <c r="U5840">
        <v>38764.845000000001</v>
      </c>
      <c r="AX5840" t="s">
        <v>33</v>
      </c>
      <c r="AY5840">
        <v>2019</v>
      </c>
      <c r="AZ5840">
        <v>3</v>
      </c>
      <c r="BA5840" t="s">
        <v>38</v>
      </c>
      <c r="BB5840" t="s">
        <v>74</v>
      </c>
      <c r="BC5840" t="s">
        <v>75</v>
      </c>
      <c r="BD5840" t="s">
        <v>76</v>
      </c>
      <c r="BE5840" t="s">
        <v>56</v>
      </c>
      <c r="BF5840" t="s">
        <v>57</v>
      </c>
      <c r="BG5840">
        <v>18955</v>
      </c>
      <c r="BH5840">
        <v>259171.715</v>
      </c>
      <c r="BI5840">
        <v>375798.98674999998</v>
      </c>
      <c r="BJ5840">
        <v>116627.27174999999</v>
      </c>
    </row>
    <row r="5841" spans="11:62" x14ac:dyDescent="0.15">
      <c r="K5841">
        <v>2019</v>
      </c>
      <c r="L5841" t="s">
        <v>33</v>
      </c>
      <c r="M5841" t="s">
        <v>74</v>
      </c>
      <c r="N5841" t="s">
        <v>75</v>
      </c>
      <c r="O5841" t="s">
        <v>76</v>
      </c>
      <c r="P5841" t="s">
        <v>51</v>
      </c>
      <c r="Q5841" t="s">
        <v>54</v>
      </c>
      <c r="R5841">
        <v>17641</v>
      </c>
      <c r="S5841">
        <v>40927.120000000003</v>
      </c>
      <c r="T5841">
        <v>52386.713600000003</v>
      </c>
      <c r="U5841">
        <v>11459.5936</v>
      </c>
      <c r="AX5841" t="s">
        <v>33</v>
      </c>
      <c r="AY5841">
        <v>2019</v>
      </c>
      <c r="AZ5841">
        <v>3</v>
      </c>
      <c r="BA5841" t="s">
        <v>38</v>
      </c>
      <c r="BB5841" t="s">
        <v>74</v>
      </c>
      <c r="BC5841" t="s">
        <v>75</v>
      </c>
      <c r="BD5841" t="s">
        <v>76</v>
      </c>
      <c r="BE5841" t="s">
        <v>56</v>
      </c>
      <c r="BF5841" t="s">
        <v>58</v>
      </c>
      <c r="BG5841">
        <v>11420</v>
      </c>
      <c r="BH5841">
        <v>97207.039999999994</v>
      </c>
      <c r="BI5841">
        <v>116648.44799999999</v>
      </c>
      <c r="BJ5841">
        <v>19441.407999999996</v>
      </c>
    </row>
    <row r="5842" spans="11:62" x14ac:dyDescent="0.15">
      <c r="K5842">
        <v>2019</v>
      </c>
      <c r="L5842" t="s">
        <v>33</v>
      </c>
      <c r="M5842" t="s">
        <v>74</v>
      </c>
      <c r="N5842" t="s">
        <v>75</v>
      </c>
      <c r="O5842" t="s">
        <v>76</v>
      </c>
      <c r="P5842" t="s">
        <v>51</v>
      </c>
      <c r="Q5842" t="s">
        <v>55</v>
      </c>
      <c r="R5842">
        <v>6434</v>
      </c>
      <c r="S5842">
        <v>36751.008000000002</v>
      </c>
      <c r="T5842">
        <v>50716.391040000002</v>
      </c>
      <c r="U5842">
        <v>13965.383040000001</v>
      </c>
      <c r="AX5842" t="s">
        <v>33</v>
      </c>
      <c r="AY5842">
        <v>2019</v>
      </c>
      <c r="AZ5842">
        <v>3</v>
      </c>
      <c r="BA5842" t="s">
        <v>38</v>
      </c>
      <c r="BB5842" t="s">
        <v>74</v>
      </c>
      <c r="BC5842" t="s">
        <v>75</v>
      </c>
      <c r="BD5842" t="s">
        <v>76</v>
      </c>
      <c r="BE5842" t="s">
        <v>56</v>
      </c>
      <c r="BF5842" t="s">
        <v>59</v>
      </c>
      <c r="BG5842">
        <v>5555</v>
      </c>
      <c r="BH5842">
        <v>12898.71</v>
      </c>
      <c r="BI5842">
        <v>16510.3488</v>
      </c>
      <c r="BJ5842">
        <v>3611.6388000000006</v>
      </c>
    </row>
    <row r="5843" spans="11:62" x14ac:dyDescent="0.15">
      <c r="K5843">
        <v>2019</v>
      </c>
      <c r="L5843" t="s">
        <v>33</v>
      </c>
      <c r="M5843" t="s">
        <v>74</v>
      </c>
      <c r="N5843" t="s">
        <v>75</v>
      </c>
      <c r="O5843" t="s">
        <v>76</v>
      </c>
      <c r="P5843" t="s">
        <v>56</v>
      </c>
      <c r="Q5843" t="s">
        <v>57</v>
      </c>
      <c r="R5843">
        <v>18955</v>
      </c>
      <c r="S5843">
        <v>259171.715</v>
      </c>
      <c r="T5843">
        <v>375798.98674999998</v>
      </c>
      <c r="U5843">
        <v>116627.27174999999</v>
      </c>
      <c r="AX5843" t="s">
        <v>33</v>
      </c>
      <c r="AY5843">
        <v>2019</v>
      </c>
      <c r="AZ5843">
        <v>3</v>
      </c>
      <c r="BA5843" t="s">
        <v>38</v>
      </c>
      <c r="BB5843" t="s">
        <v>74</v>
      </c>
      <c r="BC5843" t="s">
        <v>75</v>
      </c>
      <c r="BD5843" t="s">
        <v>77</v>
      </c>
      <c r="BE5843" t="s">
        <v>46</v>
      </c>
      <c r="BF5843" t="s">
        <v>47</v>
      </c>
      <c r="BG5843">
        <v>16399</v>
      </c>
      <c r="BH5843">
        <v>22729.014000000003</v>
      </c>
      <c r="BI5843">
        <v>29093.137920000005</v>
      </c>
      <c r="BJ5843">
        <v>6364.1239200000018</v>
      </c>
    </row>
    <row r="5844" spans="11:62" x14ac:dyDescent="0.15">
      <c r="K5844">
        <v>2019</v>
      </c>
      <c r="L5844" t="s">
        <v>33</v>
      </c>
      <c r="M5844" t="s">
        <v>74</v>
      </c>
      <c r="N5844" t="s">
        <v>75</v>
      </c>
      <c r="O5844" t="s">
        <v>76</v>
      </c>
      <c r="P5844" t="s">
        <v>56</v>
      </c>
      <c r="Q5844" t="s">
        <v>58</v>
      </c>
      <c r="R5844">
        <v>11420</v>
      </c>
      <c r="S5844">
        <v>97207.039999999994</v>
      </c>
      <c r="T5844">
        <v>116648.44799999999</v>
      </c>
      <c r="U5844">
        <v>19441.407999999996</v>
      </c>
      <c r="AX5844" t="s">
        <v>33</v>
      </c>
      <c r="AY5844">
        <v>2019</v>
      </c>
      <c r="AZ5844">
        <v>3</v>
      </c>
      <c r="BA5844" t="s">
        <v>38</v>
      </c>
      <c r="BB5844" t="s">
        <v>74</v>
      </c>
      <c r="BC5844" t="s">
        <v>75</v>
      </c>
      <c r="BD5844" t="s">
        <v>77</v>
      </c>
      <c r="BE5844" t="s">
        <v>46</v>
      </c>
      <c r="BF5844" t="s">
        <v>48</v>
      </c>
      <c r="BG5844">
        <v>5423</v>
      </c>
      <c r="BH5844">
        <v>22906.751999999997</v>
      </c>
      <c r="BI5844">
        <v>27488.102399999996</v>
      </c>
      <c r="BJ5844">
        <v>4581.3503999999994</v>
      </c>
    </row>
    <row r="5845" spans="11:62" x14ac:dyDescent="0.15">
      <c r="K5845">
        <v>2019</v>
      </c>
      <c r="L5845" t="s">
        <v>33</v>
      </c>
      <c r="M5845" t="s">
        <v>74</v>
      </c>
      <c r="N5845" t="s">
        <v>75</v>
      </c>
      <c r="O5845" t="s">
        <v>76</v>
      </c>
      <c r="P5845" t="s">
        <v>56</v>
      </c>
      <c r="Q5845" t="s">
        <v>59</v>
      </c>
      <c r="R5845">
        <v>5555</v>
      </c>
      <c r="S5845">
        <v>12898.71</v>
      </c>
      <c r="T5845">
        <v>16510.3488</v>
      </c>
      <c r="U5845">
        <v>3611.6388000000006</v>
      </c>
      <c r="AX5845" t="s">
        <v>33</v>
      </c>
      <c r="AY5845">
        <v>2019</v>
      </c>
      <c r="AZ5845">
        <v>3</v>
      </c>
      <c r="BA5845" t="s">
        <v>38</v>
      </c>
      <c r="BB5845" t="s">
        <v>74</v>
      </c>
      <c r="BC5845" t="s">
        <v>75</v>
      </c>
      <c r="BD5845" t="s">
        <v>77</v>
      </c>
      <c r="BE5845" t="s">
        <v>46</v>
      </c>
      <c r="BF5845" t="s">
        <v>49</v>
      </c>
      <c r="BG5845">
        <v>8953</v>
      </c>
      <c r="BH5845">
        <v>32194.988000000001</v>
      </c>
      <c r="BI5845">
        <v>38955.93548</v>
      </c>
      <c r="BJ5845">
        <v>6760.9474799999989</v>
      </c>
    </row>
    <row r="5846" spans="11:62" x14ac:dyDescent="0.15">
      <c r="K5846">
        <v>2019</v>
      </c>
      <c r="L5846" t="s">
        <v>33</v>
      </c>
      <c r="M5846" t="s">
        <v>74</v>
      </c>
      <c r="N5846" t="s">
        <v>75</v>
      </c>
      <c r="O5846" t="s">
        <v>77</v>
      </c>
      <c r="P5846" t="s">
        <v>46</v>
      </c>
      <c r="Q5846" t="s">
        <v>47</v>
      </c>
      <c r="R5846">
        <v>16399</v>
      </c>
      <c r="S5846">
        <v>22729.014000000003</v>
      </c>
      <c r="T5846">
        <v>29093.137920000005</v>
      </c>
      <c r="U5846">
        <v>6364.1239200000018</v>
      </c>
      <c r="AX5846" t="s">
        <v>33</v>
      </c>
      <c r="AY5846">
        <v>2019</v>
      </c>
      <c r="AZ5846">
        <v>3</v>
      </c>
      <c r="BA5846" t="s">
        <v>38</v>
      </c>
      <c r="BB5846" t="s">
        <v>74</v>
      </c>
      <c r="BC5846" t="s">
        <v>75</v>
      </c>
      <c r="BD5846" t="s">
        <v>77</v>
      </c>
      <c r="BE5846" t="s">
        <v>46</v>
      </c>
      <c r="BF5846" t="s">
        <v>50</v>
      </c>
      <c r="BG5846">
        <v>10137</v>
      </c>
      <c r="BH5846">
        <v>52002.81</v>
      </c>
      <c r="BI5846">
        <v>72283.905899999998</v>
      </c>
      <c r="BJ5846">
        <v>20281.0959</v>
      </c>
    </row>
    <row r="5847" spans="11:62" x14ac:dyDescent="0.15">
      <c r="K5847">
        <v>2019</v>
      </c>
      <c r="L5847" t="s">
        <v>33</v>
      </c>
      <c r="M5847" t="s">
        <v>74</v>
      </c>
      <c r="N5847" t="s">
        <v>75</v>
      </c>
      <c r="O5847" t="s">
        <v>77</v>
      </c>
      <c r="P5847" t="s">
        <v>46</v>
      </c>
      <c r="Q5847" t="s">
        <v>48</v>
      </c>
      <c r="R5847">
        <v>5423</v>
      </c>
      <c r="S5847">
        <v>22906.751999999997</v>
      </c>
      <c r="T5847">
        <v>27488.102399999996</v>
      </c>
      <c r="U5847">
        <v>4581.3503999999994</v>
      </c>
      <c r="AX5847" t="s">
        <v>33</v>
      </c>
      <c r="AY5847">
        <v>2019</v>
      </c>
      <c r="AZ5847">
        <v>3</v>
      </c>
      <c r="BA5847" t="s">
        <v>38</v>
      </c>
      <c r="BB5847" t="s">
        <v>74</v>
      </c>
      <c r="BC5847" t="s">
        <v>75</v>
      </c>
      <c r="BD5847" t="s">
        <v>77</v>
      </c>
      <c r="BE5847" t="s">
        <v>51</v>
      </c>
      <c r="BF5847" t="s">
        <v>52</v>
      </c>
      <c r="BG5847">
        <v>11120</v>
      </c>
      <c r="BH5847">
        <v>61571.44000000001</v>
      </c>
      <c r="BI5847">
        <v>85584.301600000021</v>
      </c>
      <c r="BJ5847">
        <v>24012.861600000011</v>
      </c>
    </row>
    <row r="5848" spans="11:62" x14ac:dyDescent="0.15">
      <c r="K5848">
        <v>2019</v>
      </c>
      <c r="L5848" t="s">
        <v>33</v>
      </c>
      <c r="M5848" t="s">
        <v>74</v>
      </c>
      <c r="N5848" t="s">
        <v>75</v>
      </c>
      <c r="O5848" t="s">
        <v>77</v>
      </c>
      <c r="P5848" t="s">
        <v>46</v>
      </c>
      <c r="Q5848" t="s">
        <v>49</v>
      </c>
      <c r="R5848">
        <v>8953</v>
      </c>
      <c r="S5848">
        <v>32194.988000000001</v>
      </c>
      <c r="T5848">
        <v>38955.93548</v>
      </c>
      <c r="U5848">
        <v>6760.9474799999989</v>
      </c>
      <c r="AX5848" t="s">
        <v>33</v>
      </c>
      <c r="AY5848">
        <v>2019</v>
      </c>
      <c r="AZ5848">
        <v>3</v>
      </c>
      <c r="BA5848" t="s">
        <v>38</v>
      </c>
      <c r="BB5848" t="s">
        <v>74</v>
      </c>
      <c r="BC5848" t="s">
        <v>75</v>
      </c>
      <c r="BD5848" t="s">
        <v>77</v>
      </c>
      <c r="BE5848" t="s">
        <v>51</v>
      </c>
      <c r="BF5848" t="s">
        <v>53</v>
      </c>
      <c r="BG5848">
        <v>14580</v>
      </c>
      <c r="BH5848">
        <v>115998.48</v>
      </c>
      <c r="BI5848">
        <v>170517.76559999998</v>
      </c>
      <c r="BJ5848">
        <v>54519.285599999988</v>
      </c>
    </row>
    <row r="5849" spans="11:62" x14ac:dyDescent="0.15">
      <c r="K5849">
        <v>2019</v>
      </c>
      <c r="L5849" t="s">
        <v>33</v>
      </c>
      <c r="M5849" t="s">
        <v>74</v>
      </c>
      <c r="N5849" t="s">
        <v>75</v>
      </c>
      <c r="O5849" t="s">
        <v>77</v>
      </c>
      <c r="P5849" t="s">
        <v>46</v>
      </c>
      <c r="Q5849" t="s">
        <v>50</v>
      </c>
      <c r="R5849">
        <v>10137</v>
      </c>
      <c r="S5849">
        <v>52002.81</v>
      </c>
      <c r="T5849">
        <v>72283.905899999998</v>
      </c>
      <c r="U5849">
        <v>20281.0959</v>
      </c>
      <c r="AX5849" t="s">
        <v>33</v>
      </c>
      <c r="AY5849">
        <v>2019</v>
      </c>
      <c r="AZ5849">
        <v>3</v>
      </c>
      <c r="BA5849" t="s">
        <v>38</v>
      </c>
      <c r="BB5849" t="s">
        <v>74</v>
      </c>
      <c r="BC5849" t="s">
        <v>75</v>
      </c>
      <c r="BD5849" t="s">
        <v>77</v>
      </c>
      <c r="BE5849" t="s">
        <v>51</v>
      </c>
      <c r="BF5849" t="s">
        <v>54</v>
      </c>
      <c r="BG5849">
        <v>5765</v>
      </c>
      <c r="BH5849">
        <v>12913.6</v>
      </c>
      <c r="BI5849">
        <v>17304.224000000002</v>
      </c>
      <c r="BJ5849">
        <v>4390.6240000000016</v>
      </c>
    </row>
    <row r="5850" spans="11:62" x14ac:dyDescent="0.15">
      <c r="K5850">
        <v>2019</v>
      </c>
      <c r="L5850" t="s">
        <v>33</v>
      </c>
      <c r="M5850" t="s">
        <v>74</v>
      </c>
      <c r="N5850" t="s">
        <v>75</v>
      </c>
      <c r="O5850" t="s">
        <v>77</v>
      </c>
      <c r="P5850" t="s">
        <v>51</v>
      </c>
      <c r="Q5850" t="s">
        <v>52</v>
      </c>
      <c r="R5850">
        <v>11120</v>
      </c>
      <c r="S5850">
        <v>61571.44000000001</v>
      </c>
      <c r="T5850">
        <v>85584.301600000021</v>
      </c>
      <c r="U5850">
        <v>24012.861600000011</v>
      </c>
      <c r="AX5850" t="s">
        <v>33</v>
      </c>
      <c r="AY5850">
        <v>2019</v>
      </c>
      <c r="AZ5850">
        <v>3</v>
      </c>
      <c r="BA5850" t="s">
        <v>38</v>
      </c>
      <c r="BB5850" t="s">
        <v>74</v>
      </c>
      <c r="BC5850" t="s">
        <v>75</v>
      </c>
      <c r="BD5850" t="s">
        <v>77</v>
      </c>
      <c r="BE5850" t="s">
        <v>51</v>
      </c>
      <c r="BF5850" t="s">
        <v>55</v>
      </c>
      <c r="BG5850">
        <v>6522</v>
      </c>
      <c r="BH5850">
        <v>36314.495999999999</v>
      </c>
      <c r="BI5850">
        <v>43577.395199999999</v>
      </c>
      <c r="BJ5850">
        <v>7262.8991999999998</v>
      </c>
    </row>
    <row r="5851" spans="11:62" x14ac:dyDescent="0.15">
      <c r="K5851">
        <v>2019</v>
      </c>
      <c r="L5851" t="s">
        <v>33</v>
      </c>
      <c r="M5851" t="s">
        <v>74</v>
      </c>
      <c r="N5851" t="s">
        <v>75</v>
      </c>
      <c r="O5851" t="s">
        <v>77</v>
      </c>
      <c r="P5851" t="s">
        <v>51</v>
      </c>
      <c r="Q5851" t="s">
        <v>53</v>
      </c>
      <c r="R5851">
        <v>14580</v>
      </c>
      <c r="S5851">
        <v>115998.48</v>
      </c>
      <c r="T5851">
        <v>170517.76559999998</v>
      </c>
      <c r="U5851">
        <v>54519.285599999988</v>
      </c>
      <c r="AX5851" t="s">
        <v>33</v>
      </c>
      <c r="AY5851">
        <v>2019</v>
      </c>
      <c r="AZ5851">
        <v>3</v>
      </c>
      <c r="BA5851" t="s">
        <v>38</v>
      </c>
      <c r="BB5851" t="s">
        <v>74</v>
      </c>
      <c r="BC5851" t="s">
        <v>75</v>
      </c>
      <c r="BD5851" t="s">
        <v>77</v>
      </c>
      <c r="BE5851" t="s">
        <v>56</v>
      </c>
      <c r="BF5851" t="s">
        <v>57</v>
      </c>
      <c r="BG5851">
        <v>8789</v>
      </c>
      <c r="BH5851">
        <v>129743.21799999999</v>
      </c>
      <c r="BI5851">
        <v>189425.09827999998</v>
      </c>
      <c r="BJ5851">
        <v>59681.880279999983</v>
      </c>
    </row>
    <row r="5852" spans="11:62" x14ac:dyDescent="0.15">
      <c r="K5852">
        <v>2019</v>
      </c>
      <c r="L5852" t="s">
        <v>33</v>
      </c>
      <c r="M5852" t="s">
        <v>74</v>
      </c>
      <c r="N5852" t="s">
        <v>75</v>
      </c>
      <c r="O5852" t="s">
        <v>77</v>
      </c>
      <c r="P5852" t="s">
        <v>51</v>
      </c>
      <c r="Q5852" t="s">
        <v>54</v>
      </c>
      <c r="R5852">
        <v>5765</v>
      </c>
      <c r="S5852">
        <v>12913.6</v>
      </c>
      <c r="T5852">
        <v>17304.224000000002</v>
      </c>
      <c r="U5852">
        <v>4390.6240000000016</v>
      </c>
      <c r="AX5852" t="s">
        <v>33</v>
      </c>
      <c r="AY5852">
        <v>2019</v>
      </c>
      <c r="AZ5852">
        <v>3</v>
      </c>
      <c r="BA5852" t="s">
        <v>38</v>
      </c>
      <c r="BB5852" t="s">
        <v>74</v>
      </c>
      <c r="BC5852" t="s">
        <v>75</v>
      </c>
      <c r="BD5852" t="s">
        <v>77</v>
      </c>
      <c r="BE5852" t="s">
        <v>56</v>
      </c>
      <c r="BF5852" t="s">
        <v>58</v>
      </c>
      <c r="BG5852">
        <v>13697</v>
      </c>
      <c r="BH5852">
        <v>119711.78</v>
      </c>
      <c r="BI5852">
        <v>150836.84279999998</v>
      </c>
      <c r="BJ5852">
        <v>31125.062799999985</v>
      </c>
    </row>
    <row r="5853" spans="11:62" x14ac:dyDescent="0.15">
      <c r="K5853">
        <v>2019</v>
      </c>
      <c r="L5853" t="s">
        <v>33</v>
      </c>
      <c r="M5853" t="s">
        <v>74</v>
      </c>
      <c r="N5853" t="s">
        <v>75</v>
      </c>
      <c r="O5853" t="s">
        <v>77</v>
      </c>
      <c r="P5853" t="s">
        <v>51</v>
      </c>
      <c r="Q5853" t="s">
        <v>55</v>
      </c>
      <c r="R5853">
        <v>6522</v>
      </c>
      <c r="S5853">
        <v>36314.495999999999</v>
      </c>
      <c r="T5853">
        <v>43577.395199999999</v>
      </c>
      <c r="U5853">
        <v>7262.8991999999998</v>
      </c>
      <c r="AX5853" t="s">
        <v>33</v>
      </c>
      <c r="AY5853">
        <v>2019</v>
      </c>
      <c r="AZ5853">
        <v>3</v>
      </c>
      <c r="BA5853" t="s">
        <v>38</v>
      </c>
      <c r="BB5853" t="s">
        <v>74</v>
      </c>
      <c r="BC5853" t="s">
        <v>75</v>
      </c>
      <c r="BD5853" t="s">
        <v>77</v>
      </c>
      <c r="BE5853" t="s">
        <v>56</v>
      </c>
      <c r="BF5853" t="s">
        <v>59</v>
      </c>
      <c r="BG5853">
        <v>14212</v>
      </c>
      <c r="BH5853">
        <v>30186.288000000004</v>
      </c>
      <c r="BI5853">
        <v>40449.625920000006</v>
      </c>
      <c r="BJ5853">
        <v>10263.337920000002</v>
      </c>
    </row>
    <row r="5854" spans="11:62" x14ac:dyDescent="0.15">
      <c r="K5854">
        <v>2019</v>
      </c>
      <c r="L5854" t="s">
        <v>33</v>
      </c>
      <c r="M5854" t="s">
        <v>74</v>
      </c>
      <c r="N5854" t="s">
        <v>75</v>
      </c>
      <c r="O5854" t="s">
        <v>77</v>
      </c>
      <c r="P5854" t="s">
        <v>56</v>
      </c>
      <c r="Q5854" t="s">
        <v>57</v>
      </c>
      <c r="R5854">
        <v>8789</v>
      </c>
      <c r="S5854">
        <v>129743.21799999999</v>
      </c>
      <c r="T5854">
        <v>189425.09827999998</v>
      </c>
      <c r="U5854">
        <v>59681.880279999983</v>
      </c>
      <c r="AX5854" t="s">
        <v>33</v>
      </c>
      <c r="AY5854">
        <v>2019</v>
      </c>
      <c r="AZ5854">
        <v>3</v>
      </c>
      <c r="BA5854" t="s">
        <v>38</v>
      </c>
      <c r="BB5854" t="s">
        <v>74</v>
      </c>
      <c r="BC5854" t="s">
        <v>75</v>
      </c>
      <c r="BD5854" t="s">
        <v>78</v>
      </c>
      <c r="BE5854" t="s">
        <v>46</v>
      </c>
      <c r="BF5854" t="s">
        <v>47</v>
      </c>
      <c r="BG5854">
        <v>6723</v>
      </c>
      <c r="BH5854">
        <v>9539.9369999999999</v>
      </c>
      <c r="BI5854">
        <v>12878.914949999998</v>
      </c>
      <c r="BJ5854">
        <v>3338.9779499999986</v>
      </c>
    </row>
    <row r="5855" spans="11:62" x14ac:dyDescent="0.15">
      <c r="K5855">
        <v>2019</v>
      </c>
      <c r="L5855" t="s">
        <v>33</v>
      </c>
      <c r="M5855" t="s">
        <v>74</v>
      </c>
      <c r="N5855" t="s">
        <v>75</v>
      </c>
      <c r="O5855" t="s">
        <v>77</v>
      </c>
      <c r="P5855" t="s">
        <v>56</v>
      </c>
      <c r="Q5855" t="s">
        <v>58</v>
      </c>
      <c r="R5855">
        <v>13697</v>
      </c>
      <c r="S5855">
        <v>119711.78</v>
      </c>
      <c r="T5855">
        <v>150836.84279999998</v>
      </c>
      <c r="U5855">
        <v>31125.062799999985</v>
      </c>
      <c r="AX5855" t="s">
        <v>33</v>
      </c>
      <c r="AY5855">
        <v>2019</v>
      </c>
      <c r="AZ5855">
        <v>3</v>
      </c>
      <c r="BA5855" t="s">
        <v>38</v>
      </c>
      <c r="BB5855" t="s">
        <v>74</v>
      </c>
      <c r="BC5855" t="s">
        <v>75</v>
      </c>
      <c r="BD5855" t="s">
        <v>78</v>
      </c>
      <c r="BE5855" t="s">
        <v>46</v>
      </c>
      <c r="BF5855" t="s">
        <v>48</v>
      </c>
      <c r="BG5855">
        <v>17667</v>
      </c>
      <c r="BH5855">
        <v>75208.418999999994</v>
      </c>
      <c r="BI5855">
        <v>94762.607940000002</v>
      </c>
      <c r="BJ5855">
        <v>19554.188940000007</v>
      </c>
    </row>
    <row r="5856" spans="11:62" x14ac:dyDescent="0.15">
      <c r="K5856">
        <v>2019</v>
      </c>
      <c r="L5856" t="s">
        <v>33</v>
      </c>
      <c r="M5856" t="s">
        <v>74</v>
      </c>
      <c r="N5856" t="s">
        <v>75</v>
      </c>
      <c r="O5856" t="s">
        <v>77</v>
      </c>
      <c r="P5856" t="s">
        <v>56</v>
      </c>
      <c r="Q5856" t="s">
        <v>59</v>
      </c>
      <c r="R5856">
        <v>14212</v>
      </c>
      <c r="S5856">
        <v>30186.288000000004</v>
      </c>
      <c r="T5856">
        <v>40449.625920000006</v>
      </c>
      <c r="U5856">
        <v>10263.337920000002</v>
      </c>
      <c r="AX5856" t="s">
        <v>33</v>
      </c>
      <c r="AY5856">
        <v>2019</v>
      </c>
      <c r="AZ5856">
        <v>3</v>
      </c>
      <c r="BA5856" t="s">
        <v>38</v>
      </c>
      <c r="BB5856" t="s">
        <v>74</v>
      </c>
      <c r="BC5856" t="s">
        <v>75</v>
      </c>
      <c r="BD5856" t="s">
        <v>78</v>
      </c>
      <c r="BE5856" t="s">
        <v>46</v>
      </c>
      <c r="BF5856" t="s">
        <v>49</v>
      </c>
      <c r="BG5856">
        <v>7373</v>
      </c>
      <c r="BH5856">
        <v>23733.687000000002</v>
      </c>
      <c r="BI5856">
        <v>28717.761270000003</v>
      </c>
      <c r="BJ5856">
        <v>4984.074270000001</v>
      </c>
    </row>
    <row r="5857" spans="11:62" x14ac:dyDescent="0.15">
      <c r="K5857">
        <v>2019</v>
      </c>
      <c r="L5857" t="s">
        <v>33</v>
      </c>
      <c r="M5857" t="s">
        <v>74</v>
      </c>
      <c r="N5857" t="s">
        <v>75</v>
      </c>
      <c r="O5857" t="s">
        <v>78</v>
      </c>
      <c r="P5857" t="s">
        <v>46</v>
      </c>
      <c r="Q5857" t="s">
        <v>47</v>
      </c>
      <c r="R5857">
        <v>6723</v>
      </c>
      <c r="S5857">
        <v>9539.9369999999999</v>
      </c>
      <c r="T5857">
        <v>12878.914949999998</v>
      </c>
      <c r="U5857">
        <v>3338.9779499999986</v>
      </c>
      <c r="AX5857" t="s">
        <v>33</v>
      </c>
      <c r="AY5857">
        <v>2019</v>
      </c>
      <c r="AZ5857">
        <v>3</v>
      </c>
      <c r="BA5857" t="s">
        <v>38</v>
      </c>
      <c r="BB5857" t="s">
        <v>74</v>
      </c>
      <c r="BC5857" t="s">
        <v>75</v>
      </c>
      <c r="BD5857" t="s">
        <v>78</v>
      </c>
      <c r="BE5857" t="s">
        <v>46</v>
      </c>
      <c r="BF5857" t="s">
        <v>50</v>
      </c>
      <c r="BG5857">
        <v>10465</v>
      </c>
      <c r="BH5857">
        <v>57923.775000000001</v>
      </c>
      <c r="BI5857">
        <v>82251.760500000004</v>
      </c>
      <c r="BJ5857">
        <v>24327.985500000003</v>
      </c>
    </row>
    <row r="5858" spans="11:62" x14ac:dyDescent="0.15">
      <c r="K5858">
        <v>2019</v>
      </c>
      <c r="L5858" t="s">
        <v>33</v>
      </c>
      <c r="M5858" t="s">
        <v>74</v>
      </c>
      <c r="N5858" t="s">
        <v>75</v>
      </c>
      <c r="O5858" t="s">
        <v>78</v>
      </c>
      <c r="P5858" t="s">
        <v>46</v>
      </c>
      <c r="Q5858" t="s">
        <v>48</v>
      </c>
      <c r="R5858">
        <v>17667</v>
      </c>
      <c r="S5858">
        <v>75208.418999999994</v>
      </c>
      <c r="T5858">
        <v>94762.607940000002</v>
      </c>
      <c r="U5858">
        <v>19554.188940000007</v>
      </c>
      <c r="AX5858" t="s">
        <v>33</v>
      </c>
      <c r="AY5858">
        <v>2019</v>
      </c>
      <c r="AZ5858">
        <v>3</v>
      </c>
      <c r="BA5858" t="s">
        <v>38</v>
      </c>
      <c r="BB5858" t="s">
        <v>74</v>
      </c>
      <c r="BC5858" t="s">
        <v>75</v>
      </c>
      <c r="BD5858" t="s">
        <v>78</v>
      </c>
      <c r="BE5858" t="s">
        <v>51</v>
      </c>
      <c r="BF5858" t="s">
        <v>52</v>
      </c>
      <c r="BG5858">
        <v>10838</v>
      </c>
      <c r="BH5858">
        <v>64789.564000000006</v>
      </c>
      <c r="BI5858">
        <v>92001.180880000014</v>
      </c>
      <c r="BJ5858">
        <v>27211.616880000009</v>
      </c>
    </row>
    <row r="5859" spans="11:62" x14ac:dyDescent="0.15">
      <c r="K5859">
        <v>2019</v>
      </c>
      <c r="L5859" t="s">
        <v>33</v>
      </c>
      <c r="M5859" t="s">
        <v>74</v>
      </c>
      <c r="N5859" t="s">
        <v>75</v>
      </c>
      <c r="O5859" t="s">
        <v>78</v>
      </c>
      <c r="P5859" t="s">
        <v>46</v>
      </c>
      <c r="Q5859" t="s">
        <v>49</v>
      </c>
      <c r="R5859">
        <v>7373</v>
      </c>
      <c r="S5859">
        <v>23733.687000000002</v>
      </c>
      <c r="T5859">
        <v>28717.761270000003</v>
      </c>
      <c r="U5859">
        <v>4984.074270000001</v>
      </c>
      <c r="AX5859" t="s">
        <v>33</v>
      </c>
      <c r="AY5859">
        <v>2019</v>
      </c>
      <c r="AZ5859">
        <v>3</v>
      </c>
      <c r="BA5859" t="s">
        <v>38</v>
      </c>
      <c r="BB5859" t="s">
        <v>74</v>
      </c>
      <c r="BC5859" t="s">
        <v>75</v>
      </c>
      <c r="BD5859" t="s">
        <v>78</v>
      </c>
      <c r="BE5859" t="s">
        <v>51</v>
      </c>
      <c r="BF5859" t="s">
        <v>53</v>
      </c>
      <c r="BG5859">
        <v>13149</v>
      </c>
      <c r="BH5859">
        <v>105507.576</v>
      </c>
      <c r="BI5859">
        <v>156151.21247999999</v>
      </c>
      <c r="BJ5859">
        <v>50643.636479999986</v>
      </c>
    </row>
    <row r="5860" spans="11:62" x14ac:dyDescent="0.15">
      <c r="K5860">
        <v>2019</v>
      </c>
      <c r="L5860" t="s">
        <v>33</v>
      </c>
      <c r="M5860" t="s">
        <v>74</v>
      </c>
      <c r="N5860" t="s">
        <v>75</v>
      </c>
      <c r="O5860" t="s">
        <v>78</v>
      </c>
      <c r="P5860" t="s">
        <v>46</v>
      </c>
      <c r="Q5860" t="s">
        <v>50</v>
      </c>
      <c r="R5860">
        <v>10465</v>
      </c>
      <c r="S5860">
        <v>57923.775000000001</v>
      </c>
      <c r="T5860">
        <v>82251.760500000004</v>
      </c>
      <c r="U5860">
        <v>24327.985500000003</v>
      </c>
      <c r="AX5860" t="s">
        <v>33</v>
      </c>
      <c r="AY5860">
        <v>2019</v>
      </c>
      <c r="AZ5860">
        <v>3</v>
      </c>
      <c r="BA5860" t="s">
        <v>38</v>
      </c>
      <c r="BB5860" t="s">
        <v>74</v>
      </c>
      <c r="BC5860" t="s">
        <v>75</v>
      </c>
      <c r="BD5860" t="s">
        <v>78</v>
      </c>
      <c r="BE5860" t="s">
        <v>51</v>
      </c>
      <c r="BF5860" t="s">
        <v>54</v>
      </c>
      <c r="BG5860">
        <v>16422</v>
      </c>
      <c r="BH5860">
        <v>39084.36</v>
      </c>
      <c r="BI5860">
        <v>54327.260399999999</v>
      </c>
      <c r="BJ5860">
        <v>15242.900399999999</v>
      </c>
    </row>
    <row r="5861" spans="11:62" x14ac:dyDescent="0.15">
      <c r="K5861">
        <v>2019</v>
      </c>
      <c r="L5861" t="s">
        <v>33</v>
      </c>
      <c r="M5861" t="s">
        <v>74</v>
      </c>
      <c r="N5861" t="s">
        <v>75</v>
      </c>
      <c r="O5861" t="s">
        <v>78</v>
      </c>
      <c r="P5861" t="s">
        <v>51</v>
      </c>
      <c r="Q5861" t="s">
        <v>52</v>
      </c>
      <c r="R5861">
        <v>10838</v>
      </c>
      <c r="S5861">
        <v>64789.564000000006</v>
      </c>
      <c r="T5861">
        <v>92001.180880000014</v>
      </c>
      <c r="U5861">
        <v>27211.616880000009</v>
      </c>
      <c r="AX5861" t="s">
        <v>33</v>
      </c>
      <c r="AY5861">
        <v>2019</v>
      </c>
      <c r="AZ5861">
        <v>3</v>
      </c>
      <c r="BA5861" t="s">
        <v>38</v>
      </c>
      <c r="BB5861" t="s">
        <v>74</v>
      </c>
      <c r="BC5861" t="s">
        <v>75</v>
      </c>
      <c r="BD5861" t="s">
        <v>78</v>
      </c>
      <c r="BE5861" t="s">
        <v>51</v>
      </c>
      <c r="BF5861" t="s">
        <v>55</v>
      </c>
      <c r="BG5861">
        <v>17894</v>
      </c>
      <c r="BH5861">
        <v>109940.73599999999</v>
      </c>
      <c r="BI5861">
        <v>152817.62303999998</v>
      </c>
      <c r="BJ5861">
        <v>42876.887039999987</v>
      </c>
    </row>
    <row r="5862" spans="11:62" x14ac:dyDescent="0.15">
      <c r="K5862">
        <v>2019</v>
      </c>
      <c r="L5862" t="s">
        <v>33</v>
      </c>
      <c r="M5862" t="s">
        <v>74</v>
      </c>
      <c r="N5862" t="s">
        <v>75</v>
      </c>
      <c r="O5862" t="s">
        <v>78</v>
      </c>
      <c r="P5862" t="s">
        <v>51</v>
      </c>
      <c r="Q5862" t="s">
        <v>53</v>
      </c>
      <c r="R5862">
        <v>13149</v>
      </c>
      <c r="S5862">
        <v>105507.576</v>
      </c>
      <c r="T5862">
        <v>156151.21247999999</v>
      </c>
      <c r="U5862">
        <v>50643.636479999986</v>
      </c>
      <c r="AX5862" t="s">
        <v>33</v>
      </c>
      <c r="AY5862">
        <v>2019</v>
      </c>
      <c r="AZ5862">
        <v>3</v>
      </c>
      <c r="BA5862" t="s">
        <v>38</v>
      </c>
      <c r="BB5862" t="s">
        <v>74</v>
      </c>
      <c r="BC5862" t="s">
        <v>75</v>
      </c>
      <c r="BD5862" t="s">
        <v>78</v>
      </c>
      <c r="BE5862" t="s">
        <v>56</v>
      </c>
      <c r="BF5862" t="s">
        <v>57</v>
      </c>
      <c r="BG5862">
        <v>14977</v>
      </c>
      <c r="BH5862">
        <v>215653.82299999997</v>
      </c>
      <c r="BI5862">
        <v>293289.19927999994</v>
      </c>
      <c r="BJ5862">
        <v>77635.376279999968</v>
      </c>
    </row>
    <row r="5863" spans="11:62" x14ac:dyDescent="0.15">
      <c r="K5863">
        <v>2019</v>
      </c>
      <c r="L5863" t="s">
        <v>33</v>
      </c>
      <c r="M5863" t="s">
        <v>74</v>
      </c>
      <c r="N5863" t="s">
        <v>75</v>
      </c>
      <c r="O5863" t="s">
        <v>78</v>
      </c>
      <c r="P5863" t="s">
        <v>51</v>
      </c>
      <c r="Q5863" t="s">
        <v>54</v>
      </c>
      <c r="R5863">
        <v>16422</v>
      </c>
      <c r="S5863">
        <v>39084.36</v>
      </c>
      <c r="T5863">
        <v>54327.260399999999</v>
      </c>
      <c r="U5863">
        <v>15242.900399999999</v>
      </c>
      <c r="AX5863" t="s">
        <v>33</v>
      </c>
      <c r="AY5863">
        <v>2019</v>
      </c>
      <c r="AZ5863">
        <v>3</v>
      </c>
      <c r="BA5863" t="s">
        <v>38</v>
      </c>
      <c r="BB5863" t="s">
        <v>74</v>
      </c>
      <c r="BC5863" t="s">
        <v>75</v>
      </c>
      <c r="BD5863" t="s">
        <v>78</v>
      </c>
      <c r="BE5863" t="s">
        <v>56</v>
      </c>
      <c r="BF5863" t="s">
        <v>58</v>
      </c>
      <c r="BG5863">
        <v>15823</v>
      </c>
      <c r="BH5863">
        <v>150318.49999999997</v>
      </c>
      <c r="BI5863">
        <v>225477.74999999997</v>
      </c>
      <c r="BJ5863">
        <v>75159.25</v>
      </c>
    </row>
    <row r="5864" spans="11:62" x14ac:dyDescent="0.15">
      <c r="K5864">
        <v>2019</v>
      </c>
      <c r="L5864" t="s">
        <v>33</v>
      </c>
      <c r="M5864" t="s">
        <v>74</v>
      </c>
      <c r="N5864" t="s">
        <v>75</v>
      </c>
      <c r="O5864" t="s">
        <v>78</v>
      </c>
      <c r="P5864" t="s">
        <v>51</v>
      </c>
      <c r="Q5864" t="s">
        <v>55</v>
      </c>
      <c r="R5864">
        <v>17894</v>
      </c>
      <c r="S5864">
        <v>109940.73599999999</v>
      </c>
      <c r="T5864">
        <v>152817.62303999998</v>
      </c>
      <c r="U5864">
        <v>42876.887039999987</v>
      </c>
      <c r="AX5864" t="s">
        <v>33</v>
      </c>
      <c r="AY5864">
        <v>2019</v>
      </c>
      <c r="AZ5864">
        <v>3</v>
      </c>
      <c r="BA5864" t="s">
        <v>38</v>
      </c>
      <c r="BB5864" t="s">
        <v>74</v>
      </c>
      <c r="BC5864" t="s">
        <v>75</v>
      </c>
      <c r="BD5864" t="s">
        <v>78</v>
      </c>
      <c r="BE5864" t="s">
        <v>56</v>
      </c>
      <c r="BF5864" t="s">
        <v>59</v>
      </c>
      <c r="BG5864">
        <v>11177</v>
      </c>
      <c r="BH5864">
        <v>23941.134000000005</v>
      </c>
      <c r="BI5864">
        <v>35911.701000000008</v>
      </c>
      <c r="BJ5864">
        <v>11970.567000000003</v>
      </c>
    </row>
    <row r="5865" spans="11:62" x14ac:dyDescent="0.15">
      <c r="K5865">
        <v>2019</v>
      </c>
      <c r="L5865" t="s">
        <v>33</v>
      </c>
      <c r="M5865" t="s">
        <v>74</v>
      </c>
      <c r="N5865" t="s">
        <v>75</v>
      </c>
      <c r="O5865" t="s">
        <v>78</v>
      </c>
      <c r="P5865" t="s">
        <v>56</v>
      </c>
      <c r="Q5865" t="s">
        <v>57</v>
      </c>
      <c r="R5865">
        <v>14977</v>
      </c>
      <c r="S5865">
        <v>215653.82299999997</v>
      </c>
      <c r="T5865">
        <v>293289.19927999994</v>
      </c>
      <c r="U5865">
        <v>77635.376279999968</v>
      </c>
      <c r="AX5865" t="s">
        <v>33</v>
      </c>
      <c r="AY5865">
        <v>2019</v>
      </c>
      <c r="AZ5865">
        <v>3</v>
      </c>
      <c r="BA5865" t="s">
        <v>38</v>
      </c>
      <c r="BB5865" t="s">
        <v>74</v>
      </c>
      <c r="BC5865" t="s">
        <v>75</v>
      </c>
      <c r="BD5865" t="s">
        <v>79</v>
      </c>
      <c r="BE5865" t="s">
        <v>46</v>
      </c>
      <c r="BF5865" t="s">
        <v>47</v>
      </c>
      <c r="BG5865">
        <v>6688</v>
      </c>
      <c r="BH5865">
        <v>8754.5920000000006</v>
      </c>
      <c r="BI5865">
        <v>11906.245120000001</v>
      </c>
      <c r="BJ5865">
        <v>3151.6531200000009</v>
      </c>
    </row>
    <row r="5866" spans="11:62" x14ac:dyDescent="0.15">
      <c r="K5866">
        <v>2019</v>
      </c>
      <c r="L5866" t="s">
        <v>33</v>
      </c>
      <c r="M5866" t="s">
        <v>74</v>
      </c>
      <c r="N5866" t="s">
        <v>75</v>
      </c>
      <c r="O5866" t="s">
        <v>78</v>
      </c>
      <c r="P5866" t="s">
        <v>56</v>
      </c>
      <c r="Q5866" t="s">
        <v>58</v>
      </c>
      <c r="R5866">
        <v>15823</v>
      </c>
      <c r="S5866">
        <v>150318.49999999997</v>
      </c>
      <c r="T5866">
        <v>225477.74999999997</v>
      </c>
      <c r="U5866">
        <v>75159.25</v>
      </c>
      <c r="AX5866" t="s">
        <v>33</v>
      </c>
      <c r="AY5866">
        <v>2019</v>
      </c>
      <c r="AZ5866">
        <v>3</v>
      </c>
      <c r="BA5866" t="s">
        <v>38</v>
      </c>
      <c r="BB5866" t="s">
        <v>74</v>
      </c>
      <c r="BC5866" t="s">
        <v>75</v>
      </c>
      <c r="BD5866" t="s">
        <v>79</v>
      </c>
      <c r="BE5866" t="s">
        <v>46</v>
      </c>
      <c r="BF5866" t="s">
        <v>48</v>
      </c>
      <c r="BG5866">
        <v>18735</v>
      </c>
      <c r="BH5866">
        <v>77900.13</v>
      </c>
      <c r="BI5866">
        <v>105944.1768</v>
      </c>
      <c r="BJ5866">
        <v>28044.046799999996</v>
      </c>
    </row>
    <row r="5867" spans="11:62" x14ac:dyDescent="0.15">
      <c r="K5867">
        <v>2019</v>
      </c>
      <c r="L5867" t="s">
        <v>33</v>
      </c>
      <c r="M5867" t="s">
        <v>74</v>
      </c>
      <c r="N5867" t="s">
        <v>75</v>
      </c>
      <c r="O5867" t="s">
        <v>78</v>
      </c>
      <c r="P5867" t="s">
        <v>56</v>
      </c>
      <c r="Q5867" t="s">
        <v>59</v>
      </c>
      <c r="R5867">
        <v>11177</v>
      </c>
      <c r="S5867">
        <v>23941.134000000005</v>
      </c>
      <c r="T5867">
        <v>35911.701000000008</v>
      </c>
      <c r="U5867">
        <v>11970.567000000003</v>
      </c>
      <c r="AX5867" t="s">
        <v>33</v>
      </c>
      <c r="AY5867">
        <v>2019</v>
      </c>
      <c r="AZ5867">
        <v>3</v>
      </c>
      <c r="BA5867" t="s">
        <v>38</v>
      </c>
      <c r="BB5867" t="s">
        <v>74</v>
      </c>
      <c r="BC5867" t="s">
        <v>75</v>
      </c>
      <c r="BD5867" t="s">
        <v>79</v>
      </c>
      <c r="BE5867" t="s">
        <v>46</v>
      </c>
      <c r="BF5867" t="s">
        <v>49</v>
      </c>
      <c r="BG5867">
        <v>10186</v>
      </c>
      <c r="BH5867">
        <v>38105.825999999994</v>
      </c>
      <c r="BI5867">
        <v>50680.748579999992</v>
      </c>
      <c r="BJ5867">
        <v>12574.922579999999</v>
      </c>
    </row>
    <row r="5868" spans="11:62" x14ac:dyDescent="0.15">
      <c r="K5868">
        <v>2019</v>
      </c>
      <c r="L5868" t="s">
        <v>33</v>
      </c>
      <c r="M5868" t="s">
        <v>74</v>
      </c>
      <c r="N5868" t="s">
        <v>75</v>
      </c>
      <c r="O5868" t="s">
        <v>79</v>
      </c>
      <c r="P5868" t="s">
        <v>46</v>
      </c>
      <c r="Q5868" t="s">
        <v>47</v>
      </c>
      <c r="R5868">
        <v>6688</v>
      </c>
      <c r="S5868">
        <v>8754.5920000000006</v>
      </c>
      <c r="T5868">
        <v>11906.245120000001</v>
      </c>
      <c r="U5868">
        <v>3151.6531200000009</v>
      </c>
      <c r="AX5868" t="s">
        <v>33</v>
      </c>
      <c r="AY5868">
        <v>2019</v>
      </c>
      <c r="AZ5868">
        <v>3</v>
      </c>
      <c r="BA5868" t="s">
        <v>38</v>
      </c>
      <c r="BB5868" t="s">
        <v>74</v>
      </c>
      <c r="BC5868" t="s">
        <v>75</v>
      </c>
      <c r="BD5868" t="s">
        <v>79</v>
      </c>
      <c r="BE5868" t="s">
        <v>46</v>
      </c>
      <c r="BF5868" t="s">
        <v>50</v>
      </c>
      <c r="BG5868">
        <v>5177</v>
      </c>
      <c r="BH5868">
        <v>29353.59</v>
      </c>
      <c r="BI5868">
        <v>36104.915699999998</v>
      </c>
      <c r="BJ5868">
        <v>6751.3256999999976</v>
      </c>
    </row>
    <row r="5869" spans="11:62" x14ac:dyDescent="0.15">
      <c r="K5869">
        <v>2019</v>
      </c>
      <c r="L5869" t="s">
        <v>33</v>
      </c>
      <c r="M5869" t="s">
        <v>74</v>
      </c>
      <c r="N5869" t="s">
        <v>75</v>
      </c>
      <c r="O5869" t="s">
        <v>79</v>
      </c>
      <c r="P5869" t="s">
        <v>46</v>
      </c>
      <c r="Q5869" t="s">
        <v>48</v>
      </c>
      <c r="R5869">
        <v>18735</v>
      </c>
      <c r="S5869">
        <v>77900.13</v>
      </c>
      <c r="T5869">
        <v>105944.1768</v>
      </c>
      <c r="U5869">
        <v>28044.046799999996</v>
      </c>
      <c r="AX5869" t="s">
        <v>33</v>
      </c>
      <c r="AY5869">
        <v>2019</v>
      </c>
      <c r="AZ5869">
        <v>3</v>
      </c>
      <c r="BA5869" t="s">
        <v>38</v>
      </c>
      <c r="BB5869" t="s">
        <v>74</v>
      </c>
      <c r="BC5869" t="s">
        <v>75</v>
      </c>
      <c r="BD5869" t="s">
        <v>79</v>
      </c>
      <c r="BE5869" t="s">
        <v>51</v>
      </c>
      <c r="BF5869" t="s">
        <v>52</v>
      </c>
      <c r="BG5869">
        <v>7927</v>
      </c>
      <c r="BH5869">
        <v>42726.53</v>
      </c>
      <c r="BI5869">
        <v>52553.631899999993</v>
      </c>
      <c r="BJ5869">
        <v>9827.1018999999942</v>
      </c>
    </row>
    <row r="5870" spans="11:62" x14ac:dyDescent="0.15">
      <c r="K5870">
        <v>2019</v>
      </c>
      <c r="L5870" t="s">
        <v>33</v>
      </c>
      <c r="M5870" t="s">
        <v>74</v>
      </c>
      <c r="N5870" t="s">
        <v>75</v>
      </c>
      <c r="O5870" t="s">
        <v>79</v>
      </c>
      <c r="P5870" t="s">
        <v>46</v>
      </c>
      <c r="Q5870" t="s">
        <v>49</v>
      </c>
      <c r="R5870">
        <v>10186</v>
      </c>
      <c r="S5870">
        <v>38105.825999999994</v>
      </c>
      <c r="T5870">
        <v>50680.748579999992</v>
      </c>
      <c r="U5870">
        <v>12574.922579999999</v>
      </c>
      <c r="AX5870" t="s">
        <v>33</v>
      </c>
      <c r="AY5870">
        <v>2019</v>
      </c>
      <c r="AZ5870">
        <v>3</v>
      </c>
      <c r="BA5870" t="s">
        <v>38</v>
      </c>
      <c r="BB5870" t="s">
        <v>74</v>
      </c>
      <c r="BC5870" t="s">
        <v>75</v>
      </c>
      <c r="BD5870" t="s">
        <v>79</v>
      </c>
      <c r="BE5870" t="s">
        <v>51</v>
      </c>
      <c r="BF5870" t="s">
        <v>53</v>
      </c>
      <c r="BG5870">
        <v>18353</v>
      </c>
      <c r="BH5870">
        <v>153504.492</v>
      </c>
      <c r="BI5870">
        <v>213371.24387999999</v>
      </c>
      <c r="BJ5870">
        <v>59866.751879999996</v>
      </c>
    </row>
    <row r="5871" spans="11:62" x14ac:dyDescent="0.15">
      <c r="K5871">
        <v>2019</v>
      </c>
      <c r="L5871" t="s">
        <v>33</v>
      </c>
      <c r="M5871" t="s">
        <v>74</v>
      </c>
      <c r="N5871" t="s">
        <v>75</v>
      </c>
      <c r="O5871" t="s">
        <v>79</v>
      </c>
      <c r="P5871" t="s">
        <v>46</v>
      </c>
      <c r="Q5871" t="s">
        <v>50</v>
      </c>
      <c r="R5871">
        <v>5177</v>
      </c>
      <c r="S5871">
        <v>29353.59</v>
      </c>
      <c r="T5871">
        <v>36104.915699999998</v>
      </c>
      <c r="U5871">
        <v>6751.3256999999976</v>
      </c>
      <c r="AX5871" t="s">
        <v>33</v>
      </c>
      <c r="AY5871">
        <v>2019</v>
      </c>
      <c r="AZ5871">
        <v>3</v>
      </c>
      <c r="BA5871" t="s">
        <v>38</v>
      </c>
      <c r="BB5871" t="s">
        <v>74</v>
      </c>
      <c r="BC5871" t="s">
        <v>75</v>
      </c>
      <c r="BD5871" t="s">
        <v>79</v>
      </c>
      <c r="BE5871" t="s">
        <v>51</v>
      </c>
      <c r="BF5871" t="s">
        <v>54</v>
      </c>
      <c r="BG5871">
        <v>8123</v>
      </c>
      <c r="BH5871">
        <v>19007.82</v>
      </c>
      <c r="BI5871">
        <v>27561.339</v>
      </c>
      <c r="BJ5871">
        <v>8553.5190000000002</v>
      </c>
    </row>
    <row r="5872" spans="11:62" x14ac:dyDescent="0.15">
      <c r="K5872">
        <v>2019</v>
      </c>
      <c r="L5872" t="s">
        <v>33</v>
      </c>
      <c r="M5872" t="s">
        <v>74</v>
      </c>
      <c r="N5872" t="s">
        <v>75</v>
      </c>
      <c r="O5872" t="s">
        <v>79</v>
      </c>
      <c r="P5872" t="s">
        <v>51</v>
      </c>
      <c r="Q5872" t="s">
        <v>52</v>
      </c>
      <c r="R5872">
        <v>7927</v>
      </c>
      <c r="S5872">
        <v>42726.53</v>
      </c>
      <c r="T5872">
        <v>52553.631899999993</v>
      </c>
      <c r="U5872">
        <v>9827.1018999999942</v>
      </c>
      <c r="AX5872" t="s">
        <v>33</v>
      </c>
      <c r="AY5872">
        <v>2019</v>
      </c>
      <c r="AZ5872">
        <v>3</v>
      </c>
      <c r="BA5872" t="s">
        <v>38</v>
      </c>
      <c r="BB5872" t="s">
        <v>74</v>
      </c>
      <c r="BC5872" t="s">
        <v>75</v>
      </c>
      <c r="BD5872" t="s">
        <v>79</v>
      </c>
      <c r="BE5872" t="s">
        <v>51</v>
      </c>
      <c r="BF5872" t="s">
        <v>55</v>
      </c>
      <c r="BG5872">
        <v>7763</v>
      </c>
      <c r="BH5872">
        <v>46578</v>
      </c>
      <c r="BI5872">
        <v>63811.86</v>
      </c>
      <c r="BJ5872">
        <v>17233.86</v>
      </c>
    </row>
    <row r="5873" spans="11:62" x14ac:dyDescent="0.15">
      <c r="K5873">
        <v>2019</v>
      </c>
      <c r="L5873" t="s">
        <v>33</v>
      </c>
      <c r="M5873" t="s">
        <v>74</v>
      </c>
      <c r="N5873" t="s">
        <v>75</v>
      </c>
      <c r="O5873" t="s">
        <v>79</v>
      </c>
      <c r="P5873" t="s">
        <v>51</v>
      </c>
      <c r="Q5873" t="s">
        <v>53</v>
      </c>
      <c r="R5873">
        <v>18353</v>
      </c>
      <c r="S5873">
        <v>153504.492</v>
      </c>
      <c r="T5873">
        <v>213371.24387999999</v>
      </c>
      <c r="U5873">
        <v>59866.751879999996</v>
      </c>
      <c r="AX5873" t="s">
        <v>33</v>
      </c>
      <c r="AY5873">
        <v>2019</v>
      </c>
      <c r="AZ5873">
        <v>3</v>
      </c>
      <c r="BA5873" t="s">
        <v>38</v>
      </c>
      <c r="BB5873" t="s">
        <v>74</v>
      </c>
      <c r="BC5873" t="s">
        <v>75</v>
      </c>
      <c r="BD5873" t="s">
        <v>79</v>
      </c>
      <c r="BE5873" t="s">
        <v>56</v>
      </c>
      <c r="BF5873" t="s">
        <v>57</v>
      </c>
      <c r="BG5873">
        <v>16171</v>
      </c>
      <c r="BH5873">
        <v>252413.13900000002</v>
      </c>
      <c r="BI5873">
        <v>353378.3946</v>
      </c>
      <c r="BJ5873">
        <v>100965.25559999997</v>
      </c>
    </row>
    <row r="5874" spans="11:62" x14ac:dyDescent="0.15">
      <c r="K5874">
        <v>2019</v>
      </c>
      <c r="L5874" t="s">
        <v>33</v>
      </c>
      <c r="M5874" t="s">
        <v>74</v>
      </c>
      <c r="N5874" t="s">
        <v>75</v>
      </c>
      <c r="O5874" t="s">
        <v>79</v>
      </c>
      <c r="P5874" t="s">
        <v>51</v>
      </c>
      <c r="Q5874" t="s">
        <v>54</v>
      </c>
      <c r="R5874">
        <v>8123</v>
      </c>
      <c r="S5874">
        <v>19007.82</v>
      </c>
      <c r="T5874">
        <v>27561.339</v>
      </c>
      <c r="U5874">
        <v>8553.5190000000002</v>
      </c>
      <c r="AX5874" t="s">
        <v>33</v>
      </c>
      <c r="AY5874">
        <v>2019</v>
      </c>
      <c r="AZ5874">
        <v>3</v>
      </c>
      <c r="BA5874" t="s">
        <v>38</v>
      </c>
      <c r="BB5874" t="s">
        <v>74</v>
      </c>
      <c r="BC5874" t="s">
        <v>75</v>
      </c>
      <c r="BD5874" t="s">
        <v>79</v>
      </c>
      <c r="BE5874" t="s">
        <v>56</v>
      </c>
      <c r="BF5874" t="s">
        <v>58</v>
      </c>
      <c r="BG5874">
        <v>7632</v>
      </c>
      <c r="BH5874">
        <v>68443.775999999998</v>
      </c>
      <c r="BI5874">
        <v>93083.535360000009</v>
      </c>
      <c r="BJ5874">
        <v>24639.759360000011</v>
      </c>
    </row>
    <row r="5875" spans="11:62" x14ac:dyDescent="0.15">
      <c r="K5875">
        <v>2019</v>
      </c>
      <c r="L5875" t="s">
        <v>33</v>
      </c>
      <c r="M5875" t="s">
        <v>74</v>
      </c>
      <c r="N5875" t="s">
        <v>75</v>
      </c>
      <c r="O5875" t="s">
        <v>79</v>
      </c>
      <c r="P5875" t="s">
        <v>51</v>
      </c>
      <c r="Q5875" t="s">
        <v>55</v>
      </c>
      <c r="R5875">
        <v>7763</v>
      </c>
      <c r="S5875">
        <v>46578</v>
      </c>
      <c r="T5875">
        <v>63811.86</v>
      </c>
      <c r="U5875">
        <v>17233.86</v>
      </c>
      <c r="AX5875" t="s">
        <v>33</v>
      </c>
      <c r="AY5875">
        <v>2019</v>
      </c>
      <c r="AZ5875">
        <v>3</v>
      </c>
      <c r="BA5875" t="s">
        <v>38</v>
      </c>
      <c r="BB5875" t="s">
        <v>74</v>
      </c>
      <c r="BC5875" t="s">
        <v>75</v>
      </c>
      <c r="BD5875" t="s">
        <v>79</v>
      </c>
      <c r="BE5875" t="s">
        <v>56</v>
      </c>
      <c r="BF5875" t="s">
        <v>59</v>
      </c>
      <c r="BG5875">
        <v>17354</v>
      </c>
      <c r="BH5875">
        <v>34360.92</v>
      </c>
      <c r="BI5875">
        <v>47761.678800000002</v>
      </c>
      <c r="BJ5875">
        <v>13400.758800000003</v>
      </c>
    </row>
    <row r="5876" spans="11:62" x14ac:dyDescent="0.15">
      <c r="K5876">
        <v>2019</v>
      </c>
      <c r="L5876" t="s">
        <v>33</v>
      </c>
      <c r="M5876" t="s">
        <v>74</v>
      </c>
      <c r="N5876" t="s">
        <v>75</v>
      </c>
      <c r="O5876" t="s">
        <v>79</v>
      </c>
      <c r="P5876" t="s">
        <v>56</v>
      </c>
      <c r="Q5876" t="s">
        <v>57</v>
      </c>
      <c r="R5876">
        <v>16171</v>
      </c>
      <c r="S5876">
        <v>252413.13900000002</v>
      </c>
      <c r="T5876">
        <v>353378.3946</v>
      </c>
      <c r="U5876">
        <v>100965.25559999997</v>
      </c>
      <c r="AX5876" t="s">
        <v>33</v>
      </c>
      <c r="AY5876">
        <v>2019</v>
      </c>
      <c r="AZ5876">
        <v>3</v>
      </c>
      <c r="BA5876" t="s">
        <v>38</v>
      </c>
      <c r="BB5876" t="s">
        <v>74</v>
      </c>
      <c r="BC5876" t="s">
        <v>75</v>
      </c>
      <c r="BD5876" t="s">
        <v>80</v>
      </c>
      <c r="BE5876" t="s">
        <v>46</v>
      </c>
      <c r="BF5876" t="s">
        <v>47</v>
      </c>
      <c r="BG5876">
        <v>17258</v>
      </c>
      <c r="BH5876">
        <v>22780.560000000005</v>
      </c>
      <c r="BI5876">
        <v>34170.840000000011</v>
      </c>
      <c r="BJ5876">
        <v>11390.280000000006</v>
      </c>
    </row>
    <row r="5877" spans="11:62" x14ac:dyDescent="0.15">
      <c r="K5877">
        <v>2019</v>
      </c>
      <c r="L5877" t="s">
        <v>33</v>
      </c>
      <c r="M5877" t="s">
        <v>74</v>
      </c>
      <c r="N5877" t="s">
        <v>75</v>
      </c>
      <c r="O5877" t="s">
        <v>79</v>
      </c>
      <c r="P5877" t="s">
        <v>56</v>
      </c>
      <c r="Q5877" t="s">
        <v>58</v>
      </c>
      <c r="R5877">
        <v>7632</v>
      </c>
      <c r="S5877">
        <v>68443.775999999998</v>
      </c>
      <c r="T5877">
        <v>93083.535360000009</v>
      </c>
      <c r="U5877">
        <v>24639.759360000011</v>
      </c>
      <c r="AX5877" t="s">
        <v>33</v>
      </c>
      <c r="AY5877">
        <v>2019</v>
      </c>
      <c r="AZ5877">
        <v>3</v>
      </c>
      <c r="BA5877" t="s">
        <v>38</v>
      </c>
      <c r="BB5877" t="s">
        <v>74</v>
      </c>
      <c r="BC5877" t="s">
        <v>75</v>
      </c>
      <c r="BD5877" t="s">
        <v>80</v>
      </c>
      <c r="BE5877" t="s">
        <v>46</v>
      </c>
      <c r="BF5877" t="s">
        <v>48</v>
      </c>
      <c r="BG5877">
        <v>7398</v>
      </c>
      <c r="BH5877">
        <v>30272.615999999995</v>
      </c>
      <c r="BI5877">
        <v>41170.757759999993</v>
      </c>
      <c r="BJ5877">
        <v>10898.141759999999</v>
      </c>
    </row>
    <row r="5878" spans="11:62" x14ac:dyDescent="0.15">
      <c r="K5878">
        <v>2019</v>
      </c>
      <c r="L5878" t="s">
        <v>33</v>
      </c>
      <c r="M5878" t="s">
        <v>74</v>
      </c>
      <c r="N5878" t="s">
        <v>75</v>
      </c>
      <c r="O5878" t="s">
        <v>79</v>
      </c>
      <c r="P5878" t="s">
        <v>56</v>
      </c>
      <c r="Q5878" t="s">
        <v>59</v>
      </c>
      <c r="R5878">
        <v>17354</v>
      </c>
      <c r="S5878">
        <v>34360.92</v>
      </c>
      <c r="T5878">
        <v>47761.678800000002</v>
      </c>
      <c r="U5878">
        <v>13400.758800000003</v>
      </c>
      <c r="AX5878" t="s">
        <v>33</v>
      </c>
      <c r="AY5878">
        <v>2019</v>
      </c>
      <c r="AZ5878">
        <v>3</v>
      </c>
      <c r="BA5878" t="s">
        <v>38</v>
      </c>
      <c r="BB5878" t="s">
        <v>74</v>
      </c>
      <c r="BC5878" t="s">
        <v>75</v>
      </c>
      <c r="BD5878" t="s">
        <v>80</v>
      </c>
      <c r="BE5878" t="s">
        <v>46</v>
      </c>
      <c r="BF5878" t="s">
        <v>49</v>
      </c>
      <c r="BG5878">
        <v>7349</v>
      </c>
      <c r="BH5878">
        <v>25787.640999999996</v>
      </c>
      <c r="BI5878">
        <v>38681.461499999998</v>
      </c>
      <c r="BJ5878">
        <v>12893.820500000002</v>
      </c>
    </row>
    <row r="5879" spans="11:62" x14ac:dyDescent="0.15">
      <c r="K5879">
        <v>2019</v>
      </c>
      <c r="L5879" t="s">
        <v>33</v>
      </c>
      <c r="M5879" t="s">
        <v>74</v>
      </c>
      <c r="N5879" t="s">
        <v>75</v>
      </c>
      <c r="O5879" t="s">
        <v>80</v>
      </c>
      <c r="P5879" t="s">
        <v>46</v>
      </c>
      <c r="Q5879" t="s">
        <v>47</v>
      </c>
      <c r="R5879">
        <v>17258</v>
      </c>
      <c r="S5879">
        <v>22780.560000000005</v>
      </c>
      <c r="T5879">
        <v>34170.840000000011</v>
      </c>
      <c r="U5879">
        <v>11390.280000000006</v>
      </c>
      <c r="AX5879" t="s">
        <v>33</v>
      </c>
      <c r="AY5879">
        <v>2019</v>
      </c>
      <c r="AZ5879">
        <v>3</v>
      </c>
      <c r="BA5879" t="s">
        <v>38</v>
      </c>
      <c r="BB5879" t="s">
        <v>74</v>
      </c>
      <c r="BC5879" t="s">
        <v>75</v>
      </c>
      <c r="BD5879" t="s">
        <v>80</v>
      </c>
      <c r="BE5879" t="s">
        <v>46</v>
      </c>
      <c r="BF5879" t="s">
        <v>50</v>
      </c>
      <c r="BG5879">
        <v>19047</v>
      </c>
      <c r="BH5879">
        <v>99425.34</v>
      </c>
      <c r="BI5879">
        <v>124281.675</v>
      </c>
      <c r="BJ5879">
        <v>24856.335000000006</v>
      </c>
    </row>
    <row r="5880" spans="11:62" x14ac:dyDescent="0.15">
      <c r="K5880">
        <v>2019</v>
      </c>
      <c r="L5880" t="s">
        <v>33</v>
      </c>
      <c r="M5880" t="s">
        <v>74</v>
      </c>
      <c r="N5880" t="s">
        <v>75</v>
      </c>
      <c r="O5880" t="s">
        <v>80</v>
      </c>
      <c r="P5880" t="s">
        <v>46</v>
      </c>
      <c r="Q5880" t="s">
        <v>48</v>
      </c>
      <c r="R5880">
        <v>7398</v>
      </c>
      <c r="S5880">
        <v>30272.615999999995</v>
      </c>
      <c r="T5880">
        <v>41170.757759999993</v>
      </c>
      <c r="U5880">
        <v>10898.141759999999</v>
      </c>
      <c r="AX5880" t="s">
        <v>33</v>
      </c>
      <c r="AY5880">
        <v>2019</v>
      </c>
      <c r="AZ5880">
        <v>3</v>
      </c>
      <c r="BA5880" t="s">
        <v>38</v>
      </c>
      <c r="BB5880" t="s">
        <v>74</v>
      </c>
      <c r="BC5880" t="s">
        <v>75</v>
      </c>
      <c r="BD5880" t="s">
        <v>80</v>
      </c>
      <c r="BE5880" t="s">
        <v>51</v>
      </c>
      <c r="BF5880" t="s">
        <v>52</v>
      </c>
      <c r="BG5880">
        <v>15555</v>
      </c>
      <c r="BH5880">
        <v>89176.815000000002</v>
      </c>
      <c r="BI5880">
        <v>107012.17800000001</v>
      </c>
      <c r="BJ5880">
        <v>17835.363000000012</v>
      </c>
    </row>
    <row r="5881" spans="11:62" x14ac:dyDescent="0.15">
      <c r="K5881">
        <v>2019</v>
      </c>
      <c r="L5881" t="s">
        <v>33</v>
      </c>
      <c r="M5881" t="s">
        <v>74</v>
      </c>
      <c r="N5881" t="s">
        <v>75</v>
      </c>
      <c r="O5881" t="s">
        <v>80</v>
      </c>
      <c r="P5881" t="s">
        <v>46</v>
      </c>
      <c r="Q5881" t="s">
        <v>49</v>
      </c>
      <c r="R5881">
        <v>7349</v>
      </c>
      <c r="S5881">
        <v>25787.640999999996</v>
      </c>
      <c r="T5881">
        <v>38681.461499999998</v>
      </c>
      <c r="U5881">
        <v>12893.820500000002</v>
      </c>
      <c r="AX5881" t="s">
        <v>33</v>
      </c>
      <c r="AY5881">
        <v>2019</v>
      </c>
      <c r="AZ5881">
        <v>3</v>
      </c>
      <c r="BA5881" t="s">
        <v>38</v>
      </c>
      <c r="BB5881" t="s">
        <v>74</v>
      </c>
      <c r="BC5881" t="s">
        <v>75</v>
      </c>
      <c r="BD5881" t="s">
        <v>80</v>
      </c>
      <c r="BE5881" t="s">
        <v>51</v>
      </c>
      <c r="BF5881" t="s">
        <v>53</v>
      </c>
      <c r="BG5881">
        <v>10839</v>
      </c>
      <c r="BH5881">
        <v>86235.084000000003</v>
      </c>
      <c r="BI5881">
        <v>125903.22264000001</v>
      </c>
      <c r="BJ5881">
        <v>39668.138640000005</v>
      </c>
    </row>
    <row r="5882" spans="11:62" x14ac:dyDescent="0.15">
      <c r="K5882">
        <v>2019</v>
      </c>
      <c r="L5882" t="s">
        <v>33</v>
      </c>
      <c r="M5882" t="s">
        <v>74</v>
      </c>
      <c r="N5882" t="s">
        <v>75</v>
      </c>
      <c r="O5882" t="s">
        <v>80</v>
      </c>
      <c r="P5882" t="s">
        <v>46</v>
      </c>
      <c r="Q5882" t="s">
        <v>50</v>
      </c>
      <c r="R5882">
        <v>19047</v>
      </c>
      <c r="S5882">
        <v>99425.34</v>
      </c>
      <c r="T5882">
        <v>124281.675</v>
      </c>
      <c r="U5882">
        <v>24856.335000000006</v>
      </c>
      <c r="AX5882" t="s">
        <v>33</v>
      </c>
      <c r="AY5882">
        <v>2019</v>
      </c>
      <c r="AZ5882">
        <v>3</v>
      </c>
      <c r="BA5882" t="s">
        <v>38</v>
      </c>
      <c r="BB5882" t="s">
        <v>74</v>
      </c>
      <c r="BC5882" t="s">
        <v>75</v>
      </c>
      <c r="BD5882" t="s">
        <v>80</v>
      </c>
      <c r="BE5882" t="s">
        <v>51</v>
      </c>
      <c r="BF5882" t="s">
        <v>54</v>
      </c>
      <c r="BG5882">
        <v>8855</v>
      </c>
      <c r="BH5882">
        <v>22668.799999999999</v>
      </c>
      <c r="BI5882">
        <v>33776.511999999995</v>
      </c>
      <c r="BJ5882">
        <v>11107.711999999996</v>
      </c>
    </row>
    <row r="5883" spans="11:62" x14ac:dyDescent="0.15">
      <c r="K5883">
        <v>2019</v>
      </c>
      <c r="L5883" t="s">
        <v>33</v>
      </c>
      <c r="M5883" t="s">
        <v>74</v>
      </c>
      <c r="N5883" t="s">
        <v>75</v>
      </c>
      <c r="O5883" t="s">
        <v>80</v>
      </c>
      <c r="P5883" t="s">
        <v>51</v>
      </c>
      <c r="Q5883" t="s">
        <v>52</v>
      </c>
      <c r="R5883">
        <v>15555</v>
      </c>
      <c r="S5883">
        <v>89176.815000000002</v>
      </c>
      <c r="T5883">
        <v>107012.17800000001</v>
      </c>
      <c r="U5883">
        <v>17835.363000000012</v>
      </c>
      <c r="AX5883" t="s">
        <v>33</v>
      </c>
      <c r="AY5883">
        <v>2019</v>
      </c>
      <c r="AZ5883">
        <v>3</v>
      </c>
      <c r="BA5883" t="s">
        <v>38</v>
      </c>
      <c r="BB5883" t="s">
        <v>74</v>
      </c>
      <c r="BC5883" t="s">
        <v>75</v>
      </c>
      <c r="BD5883" t="s">
        <v>80</v>
      </c>
      <c r="BE5883" t="s">
        <v>51</v>
      </c>
      <c r="BF5883" t="s">
        <v>55</v>
      </c>
      <c r="BG5883">
        <v>18054</v>
      </c>
      <c r="BH5883">
        <v>112656.96000000001</v>
      </c>
      <c r="BI5883">
        <v>152086.89600000001</v>
      </c>
      <c r="BJ5883">
        <v>39429.936000000002</v>
      </c>
    </row>
    <row r="5884" spans="11:62" x14ac:dyDescent="0.15">
      <c r="K5884">
        <v>2019</v>
      </c>
      <c r="L5884" t="s">
        <v>33</v>
      </c>
      <c r="M5884" t="s">
        <v>74</v>
      </c>
      <c r="N5884" t="s">
        <v>75</v>
      </c>
      <c r="O5884" t="s">
        <v>80</v>
      </c>
      <c r="P5884" t="s">
        <v>51</v>
      </c>
      <c r="Q5884" t="s">
        <v>53</v>
      </c>
      <c r="R5884">
        <v>10839</v>
      </c>
      <c r="S5884">
        <v>86235.084000000003</v>
      </c>
      <c r="T5884">
        <v>125903.22264000001</v>
      </c>
      <c r="U5884">
        <v>39668.138640000005</v>
      </c>
      <c r="AX5884" t="s">
        <v>33</v>
      </c>
      <c r="AY5884">
        <v>2019</v>
      </c>
      <c r="AZ5884">
        <v>3</v>
      </c>
      <c r="BA5884" t="s">
        <v>38</v>
      </c>
      <c r="BB5884" t="s">
        <v>74</v>
      </c>
      <c r="BC5884" t="s">
        <v>75</v>
      </c>
      <c r="BD5884" t="s">
        <v>80</v>
      </c>
      <c r="BE5884" t="s">
        <v>56</v>
      </c>
      <c r="BF5884" t="s">
        <v>57</v>
      </c>
      <c r="BG5884">
        <v>19570</v>
      </c>
      <c r="BH5884">
        <v>267580.61</v>
      </c>
      <c r="BI5884">
        <v>385316.07839999994</v>
      </c>
      <c r="BJ5884">
        <v>117735.46839999995</v>
      </c>
    </row>
    <row r="5885" spans="11:62" x14ac:dyDescent="0.15">
      <c r="K5885">
        <v>2019</v>
      </c>
      <c r="L5885" t="s">
        <v>33</v>
      </c>
      <c r="M5885" t="s">
        <v>74</v>
      </c>
      <c r="N5885" t="s">
        <v>75</v>
      </c>
      <c r="O5885" t="s">
        <v>80</v>
      </c>
      <c r="P5885" t="s">
        <v>51</v>
      </c>
      <c r="Q5885" t="s">
        <v>54</v>
      </c>
      <c r="R5885">
        <v>8855</v>
      </c>
      <c r="S5885">
        <v>22668.799999999999</v>
      </c>
      <c r="T5885">
        <v>33776.511999999995</v>
      </c>
      <c r="U5885">
        <v>11107.711999999996</v>
      </c>
      <c r="AX5885" t="s">
        <v>33</v>
      </c>
      <c r="AY5885">
        <v>2019</v>
      </c>
      <c r="AZ5885">
        <v>3</v>
      </c>
      <c r="BA5885" t="s">
        <v>38</v>
      </c>
      <c r="BB5885" t="s">
        <v>74</v>
      </c>
      <c r="BC5885" t="s">
        <v>75</v>
      </c>
      <c r="BD5885" t="s">
        <v>80</v>
      </c>
      <c r="BE5885" t="s">
        <v>56</v>
      </c>
      <c r="BF5885" t="s">
        <v>58</v>
      </c>
      <c r="BG5885">
        <v>19908</v>
      </c>
      <c r="BH5885">
        <v>186099.984</v>
      </c>
      <c r="BI5885">
        <v>236346.97967999999</v>
      </c>
      <c r="BJ5885">
        <v>50246.995679999993</v>
      </c>
    </row>
    <row r="5886" spans="11:62" x14ac:dyDescent="0.15">
      <c r="K5886">
        <v>2019</v>
      </c>
      <c r="L5886" t="s">
        <v>33</v>
      </c>
      <c r="M5886" t="s">
        <v>74</v>
      </c>
      <c r="N5886" t="s">
        <v>75</v>
      </c>
      <c r="O5886" t="s">
        <v>80</v>
      </c>
      <c r="P5886" t="s">
        <v>51</v>
      </c>
      <c r="Q5886" t="s">
        <v>55</v>
      </c>
      <c r="R5886">
        <v>18054</v>
      </c>
      <c r="S5886">
        <v>112656.96000000001</v>
      </c>
      <c r="T5886">
        <v>152086.89600000001</v>
      </c>
      <c r="U5886">
        <v>39429.936000000002</v>
      </c>
      <c r="AX5886" t="s">
        <v>33</v>
      </c>
      <c r="AY5886">
        <v>2019</v>
      </c>
      <c r="AZ5886">
        <v>3</v>
      </c>
      <c r="BA5886" t="s">
        <v>38</v>
      </c>
      <c r="BB5886" t="s">
        <v>74</v>
      </c>
      <c r="BC5886" t="s">
        <v>75</v>
      </c>
      <c r="BD5886" t="s">
        <v>80</v>
      </c>
      <c r="BE5886" t="s">
        <v>56</v>
      </c>
      <c r="BF5886" t="s">
        <v>59</v>
      </c>
      <c r="BG5886">
        <v>15444</v>
      </c>
      <c r="BH5886">
        <v>35026.991999999998</v>
      </c>
      <c r="BI5886">
        <v>49037.788800000002</v>
      </c>
      <c r="BJ5886">
        <v>14010.796800000004</v>
      </c>
    </row>
    <row r="5887" spans="11:62" x14ac:dyDescent="0.15">
      <c r="K5887">
        <v>2019</v>
      </c>
      <c r="L5887" t="s">
        <v>33</v>
      </c>
      <c r="M5887" t="s">
        <v>74</v>
      </c>
      <c r="N5887" t="s">
        <v>75</v>
      </c>
      <c r="O5887" t="s">
        <v>80</v>
      </c>
      <c r="P5887" t="s">
        <v>56</v>
      </c>
      <c r="Q5887" t="s">
        <v>57</v>
      </c>
      <c r="R5887">
        <v>19570</v>
      </c>
      <c r="S5887">
        <v>267580.61</v>
      </c>
      <c r="T5887">
        <v>385316.07839999994</v>
      </c>
      <c r="U5887">
        <v>117735.46839999995</v>
      </c>
      <c r="AX5887" t="s">
        <v>33</v>
      </c>
      <c r="AY5887">
        <v>2019</v>
      </c>
      <c r="AZ5887">
        <v>3</v>
      </c>
      <c r="BA5887" t="s">
        <v>38</v>
      </c>
      <c r="BB5887" t="s">
        <v>74</v>
      </c>
      <c r="BC5887" t="s">
        <v>75</v>
      </c>
      <c r="BD5887" t="s">
        <v>81</v>
      </c>
      <c r="BE5887" t="s">
        <v>46</v>
      </c>
      <c r="BF5887" t="s">
        <v>47</v>
      </c>
      <c r="BG5887">
        <v>15542</v>
      </c>
      <c r="BH5887">
        <v>21541.212000000003</v>
      </c>
      <c r="BI5887">
        <v>28003.575600000004</v>
      </c>
      <c r="BJ5887">
        <v>6462.3636000000006</v>
      </c>
    </row>
    <row r="5888" spans="11:62" x14ac:dyDescent="0.15">
      <c r="K5888">
        <v>2019</v>
      </c>
      <c r="L5888" t="s">
        <v>33</v>
      </c>
      <c r="M5888" t="s">
        <v>74</v>
      </c>
      <c r="N5888" t="s">
        <v>75</v>
      </c>
      <c r="O5888" t="s">
        <v>80</v>
      </c>
      <c r="P5888" t="s">
        <v>56</v>
      </c>
      <c r="Q5888" t="s">
        <v>58</v>
      </c>
      <c r="R5888">
        <v>19908</v>
      </c>
      <c r="S5888">
        <v>186099.984</v>
      </c>
      <c r="T5888">
        <v>236346.97967999999</v>
      </c>
      <c r="U5888">
        <v>50246.995679999993</v>
      </c>
      <c r="AX5888" t="s">
        <v>33</v>
      </c>
      <c r="AY5888">
        <v>2019</v>
      </c>
      <c r="AZ5888">
        <v>3</v>
      </c>
      <c r="BA5888" t="s">
        <v>38</v>
      </c>
      <c r="BB5888" t="s">
        <v>74</v>
      </c>
      <c r="BC5888" t="s">
        <v>75</v>
      </c>
      <c r="BD5888" t="s">
        <v>81</v>
      </c>
      <c r="BE5888" t="s">
        <v>46</v>
      </c>
      <c r="BF5888" t="s">
        <v>48</v>
      </c>
      <c r="BG5888">
        <v>11420</v>
      </c>
      <c r="BH5888">
        <v>46353.78</v>
      </c>
      <c r="BI5888">
        <v>58869.300599999995</v>
      </c>
      <c r="BJ5888">
        <v>12515.520599999996</v>
      </c>
    </row>
    <row r="5889" spans="11:62" x14ac:dyDescent="0.15">
      <c r="K5889">
        <v>2019</v>
      </c>
      <c r="L5889" t="s">
        <v>33</v>
      </c>
      <c r="M5889" t="s">
        <v>74</v>
      </c>
      <c r="N5889" t="s">
        <v>75</v>
      </c>
      <c r="O5889" t="s">
        <v>80</v>
      </c>
      <c r="P5889" t="s">
        <v>56</v>
      </c>
      <c r="Q5889" t="s">
        <v>59</v>
      </c>
      <c r="R5889">
        <v>15444</v>
      </c>
      <c r="S5889">
        <v>35026.991999999998</v>
      </c>
      <c r="T5889">
        <v>49037.788800000002</v>
      </c>
      <c r="U5889">
        <v>14010.796800000004</v>
      </c>
      <c r="AX5889" t="s">
        <v>33</v>
      </c>
      <c r="AY5889">
        <v>2019</v>
      </c>
      <c r="AZ5889">
        <v>3</v>
      </c>
      <c r="BA5889" t="s">
        <v>38</v>
      </c>
      <c r="BB5889" t="s">
        <v>74</v>
      </c>
      <c r="BC5889" t="s">
        <v>75</v>
      </c>
      <c r="BD5889" t="s">
        <v>81</v>
      </c>
      <c r="BE5889" t="s">
        <v>46</v>
      </c>
      <c r="BF5889" t="s">
        <v>49</v>
      </c>
      <c r="BG5889">
        <v>18565</v>
      </c>
      <c r="BH5889">
        <v>62991.044999999998</v>
      </c>
      <c r="BI5889">
        <v>80628.537599999996</v>
      </c>
      <c r="BJ5889">
        <v>17637.492599999998</v>
      </c>
    </row>
    <row r="5890" spans="11:62" x14ac:dyDescent="0.15">
      <c r="K5890">
        <v>2019</v>
      </c>
      <c r="L5890" t="s">
        <v>33</v>
      </c>
      <c r="M5890" t="s">
        <v>74</v>
      </c>
      <c r="N5890" t="s">
        <v>75</v>
      </c>
      <c r="O5890" t="s">
        <v>81</v>
      </c>
      <c r="P5890" t="s">
        <v>46</v>
      </c>
      <c r="Q5890" t="s">
        <v>47</v>
      </c>
      <c r="R5890">
        <v>15542</v>
      </c>
      <c r="S5890">
        <v>21541.212000000003</v>
      </c>
      <c r="T5890">
        <v>28003.575600000004</v>
      </c>
      <c r="U5890">
        <v>6462.3636000000006</v>
      </c>
      <c r="AX5890" t="s">
        <v>33</v>
      </c>
      <c r="AY5890">
        <v>2019</v>
      </c>
      <c r="AZ5890">
        <v>3</v>
      </c>
      <c r="BA5890" t="s">
        <v>38</v>
      </c>
      <c r="BB5890" t="s">
        <v>74</v>
      </c>
      <c r="BC5890" t="s">
        <v>75</v>
      </c>
      <c r="BD5890" t="s">
        <v>81</v>
      </c>
      <c r="BE5890" t="s">
        <v>46</v>
      </c>
      <c r="BF5890" t="s">
        <v>50</v>
      </c>
      <c r="BG5890">
        <v>16836</v>
      </c>
      <c r="BH5890">
        <v>84853.440000000002</v>
      </c>
      <c r="BI5890">
        <v>117946.2816</v>
      </c>
      <c r="BJ5890">
        <v>33092.8416</v>
      </c>
    </row>
    <row r="5891" spans="11:62" x14ac:dyDescent="0.15">
      <c r="K5891">
        <v>2019</v>
      </c>
      <c r="L5891" t="s">
        <v>33</v>
      </c>
      <c r="M5891" t="s">
        <v>74</v>
      </c>
      <c r="N5891" t="s">
        <v>75</v>
      </c>
      <c r="O5891" t="s">
        <v>81</v>
      </c>
      <c r="P5891" t="s">
        <v>46</v>
      </c>
      <c r="Q5891" t="s">
        <v>48</v>
      </c>
      <c r="R5891">
        <v>11420</v>
      </c>
      <c r="S5891">
        <v>46353.78</v>
      </c>
      <c r="T5891">
        <v>58869.300599999995</v>
      </c>
      <c r="U5891">
        <v>12515.520599999996</v>
      </c>
      <c r="AX5891" t="s">
        <v>33</v>
      </c>
      <c r="AY5891">
        <v>2019</v>
      </c>
      <c r="AZ5891">
        <v>3</v>
      </c>
      <c r="BA5891" t="s">
        <v>38</v>
      </c>
      <c r="BB5891" t="s">
        <v>74</v>
      </c>
      <c r="BC5891" t="s">
        <v>75</v>
      </c>
      <c r="BD5891" t="s">
        <v>81</v>
      </c>
      <c r="BE5891" t="s">
        <v>51</v>
      </c>
      <c r="BF5891" t="s">
        <v>52</v>
      </c>
      <c r="BG5891">
        <v>16130</v>
      </c>
      <c r="BH5891">
        <v>89311.81</v>
      </c>
      <c r="BI5891">
        <v>117891.5892</v>
      </c>
      <c r="BJ5891">
        <v>28579.779200000004</v>
      </c>
    </row>
    <row r="5892" spans="11:62" x14ac:dyDescent="0.15">
      <c r="K5892">
        <v>2019</v>
      </c>
      <c r="L5892" t="s">
        <v>33</v>
      </c>
      <c r="M5892" t="s">
        <v>74</v>
      </c>
      <c r="N5892" t="s">
        <v>75</v>
      </c>
      <c r="O5892" t="s">
        <v>81</v>
      </c>
      <c r="P5892" t="s">
        <v>46</v>
      </c>
      <c r="Q5892" t="s">
        <v>49</v>
      </c>
      <c r="R5892">
        <v>18565</v>
      </c>
      <c r="S5892">
        <v>62991.044999999998</v>
      </c>
      <c r="T5892">
        <v>80628.537599999996</v>
      </c>
      <c r="U5892">
        <v>17637.492599999998</v>
      </c>
      <c r="AX5892" t="s">
        <v>33</v>
      </c>
      <c r="AY5892">
        <v>2019</v>
      </c>
      <c r="AZ5892">
        <v>3</v>
      </c>
      <c r="BA5892" t="s">
        <v>38</v>
      </c>
      <c r="BB5892" t="s">
        <v>74</v>
      </c>
      <c r="BC5892" t="s">
        <v>75</v>
      </c>
      <c r="BD5892" t="s">
        <v>81</v>
      </c>
      <c r="BE5892" t="s">
        <v>51</v>
      </c>
      <c r="BF5892" t="s">
        <v>53</v>
      </c>
      <c r="BG5892">
        <v>6023</v>
      </c>
      <c r="BH5892">
        <v>53243.32</v>
      </c>
      <c r="BI5892">
        <v>78267.680399999997</v>
      </c>
      <c r="BJ5892">
        <v>25024.360399999998</v>
      </c>
    </row>
    <row r="5893" spans="11:62" x14ac:dyDescent="0.15">
      <c r="K5893">
        <v>2019</v>
      </c>
      <c r="L5893" t="s">
        <v>33</v>
      </c>
      <c r="M5893" t="s">
        <v>74</v>
      </c>
      <c r="N5893" t="s">
        <v>75</v>
      </c>
      <c r="O5893" t="s">
        <v>81</v>
      </c>
      <c r="P5893" t="s">
        <v>46</v>
      </c>
      <c r="Q5893" t="s">
        <v>50</v>
      </c>
      <c r="R5893">
        <v>16836</v>
      </c>
      <c r="S5893">
        <v>84853.440000000002</v>
      </c>
      <c r="T5893">
        <v>117946.2816</v>
      </c>
      <c r="U5893">
        <v>33092.8416</v>
      </c>
      <c r="AX5893" t="s">
        <v>33</v>
      </c>
      <c r="AY5893">
        <v>2019</v>
      </c>
      <c r="AZ5893">
        <v>3</v>
      </c>
      <c r="BA5893" t="s">
        <v>38</v>
      </c>
      <c r="BB5893" t="s">
        <v>74</v>
      </c>
      <c r="BC5893" t="s">
        <v>75</v>
      </c>
      <c r="BD5893" t="s">
        <v>81</v>
      </c>
      <c r="BE5893" t="s">
        <v>51</v>
      </c>
      <c r="BF5893" t="s">
        <v>54</v>
      </c>
      <c r="BG5893">
        <v>7792</v>
      </c>
      <c r="BH5893">
        <v>17765.759999999998</v>
      </c>
      <c r="BI5893">
        <v>26293.324799999999</v>
      </c>
      <c r="BJ5893">
        <v>8527.5648000000001</v>
      </c>
    </row>
    <row r="5894" spans="11:62" x14ac:dyDescent="0.15">
      <c r="K5894">
        <v>2019</v>
      </c>
      <c r="L5894" t="s">
        <v>33</v>
      </c>
      <c r="M5894" t="s">
        <v>74</v>
      </c>
      <c r="N5894" t="s">
        <v>75</v>
      </c>
      <c r="O5894" t="s">
        <v>81</v>
      </c>
      <c r="P5894" t="s">
        <v>51</v>
      </c>
      <c r="Q5894" t="s">
        <v>52</v>
      </c>
      <c r="R5894">
        <v>16130</v>
      </c>
      <c r="S5894">
        <v>89311.81</v>
      </c>
      <c r="T5894">
        <v>117891.5892</v>
      </c>
      <c r="U5894">
        <v>28579.779200000004</v>
      </c>
      <c r="AX5894" t="s">
        <v>33</v>
      </c>
      <c r="AY5894">
        <v>2019</v>
      </c>
      <c r="AZ5894">
        <v>3</v>
      </c>
      <c r="BA5894" t="s">
        <v>38</v>
      </c>
      <c r="BB5894" t="s">
        <v>74</v>
      </c>
      <c r="BC5894" t="s">
        <v>75</v>
      </c>
      <c r="BD5894" t="s">
        <v>81</v>
      </c>
      <c r="BE5894" t="s">
        <v>51</v>
      </c>
      <c r="BF5894" t="s">
        <v>55</v>
      </c>
      <c r="BG5894">
        <v>7563</v>
      </c>
      <c r="BH5894">
        <v>46830.096000000005</v>
      </c>
      <c r="BI5894">
        <v>65093.833440000002</v>
      </c>
      <c r="BJ5894">
        <v>18263.737439999997</v>
      </c>
    </row>
    <row r="5895" spans="11:62" x14ac:dyDescent="0.15">
      <c r="K5895">
        <v>2019</v>
      </c>
      <c r="L5895" t="s">
        <v>33</v>
      </c>
      <c r="M5895" t="s">
        <v>74</v>
      </c>
      <c r="N5895" t="s">
        <v>75</v>
      </c>
      <c r="O5895" t="s">
        <v>81</v>
      </c>
      <c r="P5895" t="s">
        <v>51</v>
      </c>
      <c r="Q5895" t="s">
        <v>53</v>
      </c>
      <c r="R5895">
        <v>6023</v>
      </c>
      <c r="S5895">
        <v>53243.32</v>
      </c>
      <c r="T5895">
        <v>78267.680399999997</v>
      </c>
      <c r="U5895">
        <v>25024.360399999998</v>
      </c>
      <c r="AX5895" t="s">
        <v>33</v>
      </c>
      <c r="AY5895">
        <v>2019</v>
      </c>
      <c r="AZ5895">
        <v>3</v>
      </c>
      <c r="BA5895" t="s">
        <v>38</v>
      </c>
      <c r="BB5895" t="s">
        <v>74</v>
      </c>
      <c r="BC5895" t="s">
        <v>75</v>
      </c>
      <c r="BD5895" t="s">
        <v>81</v>
      </c>
      <c r="BE5895" t="s">
        <v>56</v>
      </c>
      <c r="BF5895" t="s">
        <v>57</v>
      </c>
      <c r="BG5895">
        <v>15857</v>
      </c>
      <c r="BH5895">
        <v>216812.76099999997</v>
      </c>
      <c r="BI5895">
        <v>299201.61017999996</v>
      </c>
      <c r="BJ5895">
        <v>82388.84917999999</v>
      </c>
    </row>
    <row r="5896" spans="11:62" x14ac:dyDescent="0.15">
      <c r="K5896">
        <v>2019</v>
      </c>
      <c r="L5896" t="s">
        <v>33</v>
      </c>
      <c r="M5896" t="s">
        <v>74</v>
      </c>
      <c r="N5896" t="s">
        <v>75</v>
      </c>
      <c r="O5896" t="s">
        <v>81</v>
      </c>
      <c r="P5896" t="s">
        <v>51</v>
      </c>
      <c r="Q5896" t="s">
        <v>54</v>
      </c>
      <c r="R5896">
        <v>7792</v>
      </c>
      <c r="S5896">
        <v>17765.759999999998</v>
      </c>
      <c r="T5896">
        <v>26293.324799999999</v>
      </c>
      <c r="U5896">
        <v>8527.5648000000001</v>
      </c>
      <c r="AX5896" t="s">
        <v>33</v>
      </c>
      <c r="AY5896">
        <v>2019</v>
      </c>
      <c r="AZ5896">
        <v>3</v>
      </c>
      <c r="BA5896" t="s">
        <v>38</v>
      </c>
      <c r="BB5896" t="s">
        <v>74</v>
      </c>
      <c r="BC5896" t="s">
        <v>75</v>
      </c>
      <c r="BD5896" t="s">
        <v>81</v>
      </c>
      <c r="BE5896" t="s">
        <v>56</v>
      </c>
      <c r="BF5896" t="s">
        <v>58</v>
      </c>
      <c r="BG5896">
        <v>18523</v>
      </c>
      <c r="BH5896">
        <v>163298.76799999998</v>
      </c>
      <c r="BI5896">
        <v>212288.39839999995</v>
      </c>
      <c r="BJ5896">
        <v>48989.630399999965</v>
      </c>
    </row>
    <row r="5897" spans="11:62" x14ac:dyDescent="0.15">
      <c r="K5897">
        <v>2019</v>
      </c>
      <c r="L5897" t="s">
        <v>33</v>
      </c>
      <c r="M5897" t="s">
        <v>74</v>
      </c>
      <c r="N5897" t="s">
        <v>75</v>
      </c>
      <c r="O5897" t="s">
        <v>81</v>
      </c>
      <c r="P5897" t="s">
        <v>51</v>
      </c>
      <c r="Q5897" t="s">
        <v>55</v>
      </c>
      <c r="R5897">
        <v>7563</v>
      </c>
      <c r="S5897">
        <v>46830.096000000005</v>
      </c>
      <c r="T5897">
        <v>65093.833440000002</v>
      </c>
      <c r="U5897">
        <v>18263.737439999997</v>
      </c>
      <c r="AX5897" t="s">
        <v>33</v>
      </c>
      <c r="AY5897">
        <v>2019</v>
      </c>
      <c r="AZ5897">
        <v>3</v>
      </c>
      <c r="BA5897" t="s">
        <v>38</v>
      </c>
      <c r="BB5897" t="s">
        <v>74</v>
      </c>
      <c r="BC5897" t="s">
        <v>75</v>
      </c>
      <c r="BD5897" t="s">
        <v>81</v>
      </c>
      <c r="BE5897" t="s">
        <v>56</v>
      </c>
      <c r="BF5897" t="s">
        <v>59</v>
      </c>
      <c r="BG5897">
        <v>16785</v>
      </c>
      <c r="BH5897">
        <v>33536.43</v>
      </c>
      <c r="BI5897">
        <v>47957.094900000004</v>
      </c>
      <c r="BJ5897">
        <v>14420.664900000003</v>
      </c>
    </row>
    <row r="5898" spans="11:62" x14ac:dyDescent="0.15">
      <c r="K5898">
        <v>2019</v>
      </c>
      <c r="L5898" t="s">
        <v>33</v>
      </c>
      <c r="M5898" t="s">
        <v>74</v>
      </c>
      <c r="N5898" t="s">
        <v>75</v>
      </c>
      <c r="O5898" t="s">
        <v>81</v>
      </c>
      <c r="P5898" t="s">
        <v>56</v>
      </c>
      <c r="Q5898" t="s">
        <v>57</v>
      </c>
      <c r="R5898">
        <v>15857</v>
      </c>
      <c r="S5898">
        <v>216812.76099999997</v>
      </c>
      <c r="T5898">
        <v>299201.61017999996</v>
      </c>
      <c r="U5898">
        <v>82388.84917999999</v>
      </c>
      <c r="AX5898" t="s">
        <v>33</v>
      </c>
      <c r="AY5898">
        <v>2019</v>
      </c>
      <c r="AZ5898">
        <v>3</v>
      </c>
      <c r="BA5898" t="s">
        <v>38</v>
      </c>
      <c r="BB5898" t="s">
        <v>82</v>
      </c>
      <c r="BC5898" t="s">
        <v>75</v>
      </c>
      <c r="BD5898" t="s">
        <v>83</v>
      </c>
      <c r="BE5898" t="s">
        <v>46</v>
      </c>
      <c r="BF5898" t="s">
        <v>47</v>
      </c>
      <c r="BG5898">
        <v>7050</v>
      </c>
      <c r="BH5898">
        <v>9461.1</v>
      </c>
      <c r="BI5898">
        <v>12204.819000000001</v>
      </c>
      <c r="BJ5898">
        <v>2743.719000000001</v>
      </c>
    </row>
    <row r="5899" spans="11:62" x14ac:dyDescent="0.15">
      <c r="K5899">
        <v>2019</v>
      </c>
      <c r="L5899" t="s">
        <v>33</v>
      </c>
      <c r="M5899" t="s">
        <v>74</v>
      </c>
      <c r="N5899" t="s">
        <v>75</v>
      </c>
      <c r="O5899" t="s">
        <v>81</v>
      </c>
      <c r="P5899" t="s">
        <v>56</v>
      </c>
      <c r="Q5899" t="s">
        <v>58</v>
      </c>
      <c r="R5899">
        <v>18523</v>
      </c>
      <c r="S5899">
        <v>163298.76799999998</v>
      </c>
      <c r="T5899">
        <v>212288.39839999995</v>
      </c>
      <c r="U5899">
        <v>48989.630399999965</v>
      </c>
      <c r="AX5899" t="s">
        <v>33</v>
      </c>
      <c r="AY5899">
        <v>2019</v>
      </c>
      <c r="AZ5899">
        <v>3</v>
      </c>
      <c r="BA5899" t="s">
        <v>38</v>
      </c>
      <c r="BB5899" t="s">
        <v>82</v>
      </c>
      <c r="BC5899" t="s">
        <v>75</v>
      </c>
      <c r="BD5899" t="s">
        <v>83</v>
      </c>
      <c r="BE5899" t="s">
        <v>46</v>
      </c>
      <c r="BF5899" t="s">
        <v>48</v>
      </c>
      <c r="BG5899">
        <v>8580</v>
      </c>
      <c r="BH5899">
        <v>33976.800000000003</v>
      </c>
      <c r="BI5899">
        <v>50965.2</v>
      </c>
      <c r="BJ5899">
        <v>16988.399999999994</v>
      </c>
    </row>
    <row r="5900" spans="11:62" x14ac:dyDescent="0.15">
      <c r="K5900">
        <v>2019</v>
      </c>
      <c r="L5900" t="s">
        <v>33</v>
      </c>
      <c r="M5900" t="s">
        <v>74</v>
      </c>
      <c r="N5900" t="s">
        <v>75</v>
      </c>
      <c r="O5900" t="s">
        <v>81</v>
      </c>
      <c r="P5900" t="s">
        <v>56</v>
      </c>
      <c r="Q5900" t="s">
        <v>59</v>
      </c>
      <c r="R5900">
        <v>16785</v>
      </c>
      <c r="S5900">
        <v>33536.43</v>
      </c>
      <c r="T5900">
        <v>47957.094900000004</v>
      </c>
      <c r="U5900">
        <v>14420.664900000003</v>
      </c>
      <c r="AX5900" t="s">
        <v>33</v>
      </c>
      <c r="AY5900">
        <v>2019</v>
      </c>
      <c r="AZ5900">
        <v>3</v>
      </c>
      <c r="BA5900" t="s">
        <v>38</v>
      </c>
      <c r="BB5900" t="s">
        <v>82</v>
      </c>
      <c r="BC5900" t="s">
        <v>75</v>
      </c>
      <c r="BD5900" t="s">
        <v>83</v>
      </c>
      <c r="BE5900" t="s">
        <v>46</v>
      </c>
      <c r="BF5900" t="s">
        <v>49</v>
      </c>
      <c r="BG5900">
        <v>7263</v>
      </c>
      <c r="BH5900">
        <v>26117.748000000003</v>
      </c>
      <c r="BI5900">
        <v>36564.847200000004</v>
      </c>
      <c r="BJ5900">
        <v>10447.099200000001</v>
      </c>
    </row>
    <row r="5901" spans="11:62" x14ac:dyDescent="0.15">
      <c r="K5901">
        <v>2019</v>
      </c>
      <c r="L5901" t="s">
        <v>33</v>
      </c>
      <c r="M5901" t="s">
        <v>82</v>
      </c>
      <c r="N5901" t="s">
        <v>75</v>
      </c>
      <c r="O5901" t="s">
        <v>83</v>
      </c>
      <c r="P5901" t="s">
        <v>46</v>
      </c>
      <c r="Q5901" t="s">
        <v>47</v>
      </c>
      <c r="R5901">
        <v>7050</v>
      </c>
      <c r="S5901">
        <v>9461.1</v>
      </c>
      <c r="T5901">
        <v>12204.819000000001</v>
      </c>
      <c r="U5901">
        <v>2743.719000000001</v>
      </c>
      <c r="AX5901" t="s">
        <v>33</v>
      </c>
      <c r="AY5901">
        <v>2019</v>
      </c>
      <c r="AZ5901">
        <v>3</v>
      </c>
      <c r="BA5901" t="s">
        <v>38</v>
      </c>
      <c r="BB5901" t="s">
        <v>82</v>
      </c>
      <c r="BC5901" t="s">
        <v>75</v>
      </c>
      <c r="BD5901" t="s">
        <v>83</v>
      </c>
      <c r="BE5901" t="s">
        <v>46</v>
      </c>
      <c r="BF5901" t="s">
        <v>50</v>
      </c>
      <c r="BG5901">
        <v>6392</v>
      </c>
      <c r="BH5901">
        <v>37393.199999999997</v>
      </c>
      <c r="BI5901">
        <v>53098.343999999997</v>
      </c>
      <c r="BJ5901">
        <v>15705.144</v>
      </c>
    </row>
    <row r="5902" spans="11:62" x14ac:dyDescent="0.15">
      <c r="K5902">
        <v>2019</v>
      </c>
      <c r="L5902" t="s">
        <v>33</v>
      </c>
      <c r="M5902" t="s">
        <v>82</v>
      </c>
      <c r="N5902" t="s">
        <v>75</v>
      </c>
      <c r="O5902" t="s">
        <v>83</v>
      </c>
      <c r="P5902" t="s">
        <v>46</v>
      </c>
      <c r="Q5902" t="s">
        <v>48</v>
      </c>
      <c r="R5902">
        <v>8580</v>
      </c>
      <c r="S5902">
        <v>33976.800000000003</v>
      </c>
      <c r="T5902">
        <v>50965.2</v>
      </c>
      <c r="U5902">
        <v>16988.399999999994</v>
      </c>
      <c r="AX5902" t="s">
        <v>33</v>
      </c>
      <c r="AY5902">
        <v>2019</v>
      </c>
      <c r="AZ5902">
        <v>3</v>
      </c>
      <c r="BA5902" t="s">
        <v>38</v>
      </c>
      <c r="BB5902" t="s">
        <v>82</v>
      </c>
      <c r="BC5902" t="s">
        <v>75</v>
      </c>
      <c r="BD5902" t="s">
        <v>83</v>
      </c>
      <c r="BE5902" t="s">
        <v>51</v>
      </c>
      <c r="BF5902" t="s">
        <v>52</v>
      </c>
      <c r="BG5902">
        <v>17567</v>
      </c>
      <c r="BH5902">
        <v>106737.092</v>
      </c>
      <c r="BI5902">
        <v>137690.84868</v>
      </c>
      <c r="BJ5902">
        <v>30953.756679999991</v>
      </c>
    </row>
    <row r="5903" spans="11:62" x14ac:dyDescent="0.15">
      <c r="K5903">
        <v>2019</v>
      </c>
      <c r="L5903" t="s">
        <v>33</v>
      </c>
      <c r="M5903" t="s">
        <v>82</v>
      </c>
      <c r="N5903" t="s">
        <v>75</v>
      </c>
      <c r="O5903" t="s">
        <v>83</v>
      </c>
      <c r="P5903" t="s">
        <v>46</v>
      </c>
      <c r="Q5903" t="s">
        <v>49</v>
      </c>
      <c r="R5903">
        <v>7263</v>
      </c>
      <c r="S5903">
        <v>26117.748000000003</v>
      </c>
      <c r="T5903">
        <v>36564.847200000004</v>
      </c>
      <c r="U5903">
        <v>10447.099200000001</v>
      </c>
      <c r="AX5903" t="s">
        <v>33</v>
      </c>
      <c r="AY5903">
        <v>2019</v>
      </c>
      <c r="AZ5903">
        <v>3</v>
      </c>
      <c r="BA5903" t="s">
        <v>38</v>
      </c>
      <c r="BB5903" t="s">
        <v>82</v>
      </c>
      <c r="BC5903" t="s">
        <v>75</v>
      </c>
      <c r="BD5903" t="s">
        <v>83</v>
      </c>
      <c r="BE5903" t="s">
        <v>51</v>
      </c>
      <c r="BF5903" t="s">
        <v>53</v>
      </c>
      <c r="BG5903">
        <v>10493</v>
      </c>
      <c r="BH5903">
        <v>79914.687999999995</v>
      </c>
      <c r="BI5903">
        <v>118273.73823999999</v>
      </c>
      <c r="BJ5903">
        <v>38359.050239999997</v>
      </c>
    </row>
    <row r="5904" spans="11:62" x14ac:dyDescent="0.15">
      <c r="K5904">
        <v>2019</v>
      </c>
      <c r="L5904" t="s">
        <v>33</v>
      </c>
      <c r="M5904" t="s">
        <v>82</v>
      </c>
      <c r="N5904" t="s">
        <v>75</v>
      </c>
      <c r="O5904" t="s">
        <v>83</v>
      </c>
      <c r="P5904" t="s">
        <v>46</v>
      </c>
      <c r="Q5904" t="s">
        <v>50</v>
      </c>
      <c r="R5904">
        <v>6392</v>
      </c>
      <c r="S5904">
        <v>37393.199999999997</v>
      </c>
      <c r="T5904">
        <v>53098.343999999997</v>
      </c>
      <c r="U5904">
        <v>15705.144</v>
      </c>
      <c r="AX5904" t="s">
        <v>33</v>
      </c>
      <c r="AY5904">
        <v>2019</v>
      </c>
      <c r="AZ5904">
        <v>3</v>
      </c>
      <c r="BA5904" t="s">
        <v>38</v>
      </c>
      <c r="BB5904" t="s">
        <v>82</v>
      </c>
      <c r="BC5904" t="s">
        <v>75</v>
      </c>
      <c r="BD5904" t="s">
        <v>83</v>
      </c>
      <c r="BE5904" t="s">
        <v>51</v>
      </c>
      <c r="BF5904" t="s">
        <v>54</v>
      </c>
      <c r="BG5904">
        <v>14507</v>
      </c>
      <c r="BH5904">
        <v>37137.919999999998</v>
      </c>
      <c r="BI5904">
        <v>53107.225599999998</v>
      </c>
      <c r="BJ5904">
        <v>15969.3056</v>
      </c>
    </row>
    <row r="5905" spans="11:62" x14ac:dyDescent="0.15">
      <c r="K5905">
        <v>2019</v>
      </c>
      <c r="L5905" t="s">
        <v>33</v>
      </c>
      <c r="M5905" t="s">
        <v>82</v>
      </c>
      <c r="N5905" t="s">
        <v>75</v>
      </c>
      <c r="O5905" t="s">
        <v>83</v>
      </c>
      <c r="P5905" t="s">
        <v>51</v>
      </c>
      <c r="Q5905" t="s">
        <v>52</v>
      </c>
      <c r="R5905">
        <v>17567</v>
      </c>
      <c r="S5905">
        <v>106737.092</v>
      </c>
      <c r="T5905">
        <v>137690.84868</v>
      </c>
      <c r="U5905">
        <v>30953.756679999991</v>
      </c>
      <c r="AX5905" t="s">
        <v>33</v>
      </c>
      <c r="AY5905">
        <v>2019</v>
      </c>
      <c r="AZ5905">
        <v>3</v>
      </c>
      <c r="BA5905" t="s">
        <v>38</v>
      </c>
      <c r="BB5905" t="s">
        <v>82</v>
      </c>
      <c r="BC5905" t="s">
        <v>75</v>
      </c>
      <c r="BD5905" t="s">
        <v>83</v>
      </c>
      <c r="BE5905" t="s">
        <v>51</v>
      </c>
      <c r="BF5905" t="s">
        <v>55</v>
      </c>
      <c r="BG5905">
        <v>18503</v>
      </c>
      <c r="BH5905">
        <v>109241.712</v>
      </c>
      <c r="BI5905">
        <v>155123.23104000001</v>
      </c>
      <c r="BJ5905">
        <v>45881.519040000014</v>
      </c>
    </row>
    <row r="5906" spans="11:62" x14ac:dyDescent="0.15">
      <c r="K5906">
        <v>2019</v>
      </c>
      <c r="L5906" t="s">
        <v>33</v>
      </c>
      <c r="M5906" t="s">
        <v>82</v>
      </c>
      <c r="N5906" t="s">
        <v>75</v>
      </c>
      <c r="O5906" t="s">
        <v>83</v>
      </c>
      <c r="P5906" t="s">
        <v>51</v>
      </c>
      <c r="Q5906" t="s">
        <v>53</v>
      </c>
      <c r="R5906">
        <v>10493</v>
      </c>
      <c r="S5906">
        <v>79914.687999999995</v>
      </c>
      <c r="T5906">
        <v>118273.73823999999</v>
      </c>
      <c r="U5906">
        <v>38359.050239999997</v>
      </c>
      <c r="AX5906" t="s">
        <v>33</v>
      </c>
      <c r="AY5906">
        <v>2019</v>
      </c>
      <c r="AZ5906">
        <v>3</v>
      </c>
      <c r="BA5906" t="s">
        <v>38</v>
      </c>
      <c r="BB5906" t="s">
        <v>82</v>
      </c>
      <c r="BC5906" t="s">
        <v>75</v>
      </c>
      <c r="BD5906" t="s">
        <v>83</v>
      </c>
      <c r="BE5906" t="s">
        <v>56</v>
      </c>
      <c r="BF5906" t="s">
        <v>57</v>
      </c>
      <c r="BG5906">
        <v>13484</v>
      </c>
      <c r="BH5906">
        <v>181103.60399999999</v>
      </c>
      <c r="BI5906">
        <v>255356.08163999996</v>
      </c>
      <c r="BJ5906">
        <v>74252.477639999968</v>
      </c>
    </row>
    <row r="5907" spans="11:62" x14ac:dyDescent="0.15">
      <c r="K5907">
        <v>2019</v>
      </c>
      <c r="L5907" t="s">
        <v>33</v>
      </c>
      <c r="M5907" t="s">
        <v>82</v>
      </c>
      <c r="N5907" t="s">
        <v>75</v>
      </c>
      <c r="O5907" t="s">
        <v>83</v>
      </c>
      <c r="P5907" t="s">
        <v>51</v>
      </c>
      <c r="Q5907" t="s">
        <v>54</v>
      </c>
      <c r="R5907">
        <v>14507</v>
      </c>
      <c r="S5907">
        <v>37137.919999999998</v>
      </c>
      <c r="T5907">
        <v>53107.225599999998</v>
      </c>
      <c r="U5907">
        <v>15969.3056</v>
      </c>
      <c r="AX5907" t="s">
        <v>33</v>
      </c>
      <c r="AY5907">
        <v>2019</v>
      </c>
      <c r="AZ5907">
        <v>3</v>
      </c>
      <c r="BA5907" t="s">
        <v>38</v>
      </c>
      <c r="BB5907" t="s">
        <v>82</v>
      </c>
      <c r="BC5907" t="s">
        <v>75</v>
      </c>
      <c r="BD5907" t="s">
        <v>83</v>
      </c>
      <c r="BE5907" t="s">
        <v>56</v>
      </c>
      <c r="BF5907" t="s">
        <v>58</v>
      </c>
      <c r="BG5907">
        <v>7779</v>
      </c>
      <c r="BH5907">
        <v>75674.111999999994</v>
      </c>
      <c r="BI5907">
        <v>91565.67551999999</v>
      </c>
      <c r="BJ5907">
        <v>15891.563519999996</v>
      </c>
    </row>
    <row r="5908" spans="11:62" x14ac:dyDescent="0.15">
      <c r="K5908">
        <v>2019</v>
      </c>
      <c r="L5908" t="s">
        <v>33</v>
      </c>
      <c r="M5908" t="s">
        <v>82</v>
      </c>
      <c r="N5908" t="s">
        <v>75</v>
      </c>
      <c r="O5908" t="s">
        <v>83</v>
      </c>
      <c r="P5908" t="s">
        <v>51</v>
      </c>
      <c r="Q5908" t="s">
        <v>55</v>
      </c>
      <c r="R5908">
        <v>18503</v>
      </c>
      <c r="S5908">
        <v>109241.712</v>
      </c>
      <c r="T5908">
        <v>155123.23104000001</v>
      </c>
      <c r="U5908">
        <v>45881.519040000014</v>
      </c>
      <c r="AX5908" t="s">
        <v>33</v>
      </c>
      <c r="AY5908">
        <v>2019</v>
      </c>
      <c r="AZ5908">
        <v>3</v>
      </c>
      <c r="BA5908" t="s">
        <v>38</v>
      </c>
      <c r="BB5908" t="s">
        <v>82</v>
      </c>
      <c r="BC5908" t="s">
        <v>75</v>
      </c>
      <c r="BD5908" t="s">
        <v>83</v>
      </c>
      <c r="BE5908" t="s">
        <v>56</v>
      </c>
      <c r="BF5908" t="s">
        <v>59</v>
      </c>
      <c r="BG5908">
        <v>11989</v>
      </c>
      <c r="BH5908">
        <v>25033.032000000003</v>
      </c>
      <c r="BI5908">
        <v>32793.271919999999</v>
      </c>
      <c r="BJ5908">
        <v>7760.2399199999963</v>
      </c>
    </row>
    <row r="5909" spans="11:62" x14ac:dyDescent="0.15">
      <c r="K5909">
        <v>2019</v>
      </c>
      <c r="L5909" t="s">
        <v>33</v>
      </c>
      <c r="M5909" t="s">
        <v>82</v>
      </c>
      <c r="N5909" t="s">
        <v>75</v>
      </c>
      <c r="O5909" t="s">
        <v>83</v>
      </c>
      <c r="P5909" t="s">
        <v>56</v>
      </c>
      <c r="Q5909" t="s">
        <v>57</v>
      </c>
      <c r="R5909">
        <v>13484</v>
      </c>
      <c r="S5909">
        <v>181103.60399999999</v>
      </c>
      <c r="T5909">
        <v>255356.08163999996</v>
      </c>
      <c r="U5909">
        <v>74252.477639999968</v>
      </c>
      <c r="AX5909" t="s">
        <v>33</v>
      </c>
      <c r="AY5909">
        <v>2019</v>
      </c>
      <c r="AZ5909">
        <v>3</v>
      </c>
      <c r="BA5909" t="s">
        <v>38</v>
      </c>
      <c r="BB5909" t="s">
        <v>82</v>
      </c>
      <c r="BC5909" t="s">
        <v>75</v>
      </c>
      <c r="BD5909" t="s">
        <v>84</v>
      </c>
      <c r="BE5909" t="s">
        <v>46</v>
      </c>
      <c r="BF5909" t="s">
        <v>47</v>
      </c>
      <c r="BG5909">
        <v>7500</v>
      </c>
      <c r="BH5909">
        <v>9157.5</v>
      </c>
      <c r="BI5909">
        <v>12179.475</v>
      </c>
      <c r="BJ5909">
        <v>3021.9750000000004</v>
      </c>
    </row>
    <row r="5910" spans="11:62" x14ac:dyDescent="0.15">
      <c r="K5910">
        <v>2019</v>
      </c>
      <c r="L5910" t="s">
        <v>33</v>
      </c>
      <c r="M5910" t="s">
        <v>82</v>
      </c>
      <c r="N5910" t="s">
        <v>75</v>
      </c>
      <c r="O5910" t="s">
        <v>83</v>
      </c>
      <c r="P5910" t="s">
        <v>56</v>
      </c>
      <c r="Q5910" t="s">
        <v>58</v>
      </c>
      <c r="R5910">
        <v>7779</v>
      </c>
      <c r="S5910">
        <v>75674.111999999994</v>
      </c>
      <c r="T5910">
        <v>91565.67551999999</v>
      </c>
      <c r="U5910">
        <v>15891.563519999996</v>
      </c>
      <c r="AX5910" t="s">
        <v>33</v>
      </c>
      <c r="AY5910">
        <v>2019</v>
      </c>
      <c r="AZ5910">
        <v>3</v>
      </c>
      <c r="BA5910" t="s">
        <v>38</v>
      </c>
      <c r="BB5910" t="s">
        <v>82</v>
      </c>
      <c r="BC5910" t="s">
        <v>75</v>
      </c>
      <c r="BD5910" t="s">
        <v>84</v>
      </c>
      <c r="BE5910" t="s">
        <v>46</v>
      </c>
      <c r="BF5910" t="s">
        <v>48</v>
      </c>
      <c r="BG5910">
        <v>10752</v>
      </c>
      <c r="BH5910">
        <v>41868.288</v>
      </c>
      <c r="BI5910">
        <v>57359.554560000004</v>
      </c>
      <c r="BJ5910">
        <v>15491.266560000004</v>
      </c>
    </row>
    <row r="5911" spans="11:62" x14ac:dyDescent="0.15">
      <c r="K5911">
        <v>2019</v>
      </c>
      <c r="L5911" t="s">
        <v>33</v>
      </c>
      <c r="M5911" t="s">
        <v>82</v>
      </c>
      <c r="N5911" t="s">
        <v>75</v>
      </c>
      <c r="O5911" t="s">
        <v>83</v>
      </c>
      <c r="P5911" t="s">
        <v>56</v>
      </c>
      <c r="Q5911" t="s">
        <v>59</v>
      </c>
      <c r="R5911">
        <v>11989</v>
      </c>
      <c r="S5911">
        <v>25033.032000000003</v>
      </c>
      <c r="T5911">
        <v>32793.271919999999</v>
      </c>
      <c r="U5911">
        <v>7760.2399199999963</v>
      </c>
      <c r="AX5911" t="s">
        <v>33</v>
      </c>
      <c r="AY5911">
        <v>2019</v>
      </c>
      <c r="AZ5911">
        <v>3</v>
      </c>
      <c r="BA5911" t="s">
        <v>38</v>
      </c>
      <c r="BB5911" t="s">
        <v>82</v>
      </c>
      <c r="BC5911" t="s">
        <v>75</v>
      </c>
      <c r="BD5911" t="s">
        <v>84</v>
      </c>
      <c r="BE5911" t="s">
        <v>46</v>
      </c>
      <c r="BF5911" t="s">
        <v>49</v>
      </c>
      <c r="BG5911">
        <v>19300</v>
      </c>
      <c r="BH5911">
        <v>64365.5</v>
      </c>
      <c r="BI5911">
        <v>91399.01</v>
      </c>
      <c r="BJ5911">
        <v>27033.509999999995</v>
      </c>
    </row>
    <row r="5912" spans="11:62" x14ac:dyDescent="0.15">
      <c r="K5912">
        <v>2019</v>
      </c>
      <c r="L5912" t="s">
        <v>33</v>
      </c>
      <c r="M5912" t="s">
        <v>82</v>
      </c>
      <c r="N5912" t="s">
        <v>75</v>
      </c>
      <c r="O5912" t="s">
        <v>84</v>
      </c>
      <c r="P5912" t="s">
        <v>46</v>
      </c>
      <c r="Q5912" t="s">
        <v>47</v>
      </c>
      <c r="R5912">
        <v>7500</v>
      </c>
      <c r="S5912">
        <v>9157.5</v>
      </c>
      <c r="T5912">
        <v>12179.475</v>
      </c>
      <c r="U5912">
        <v>3021.9750000000004</v>
      </c>
      <c r="AX5912" t="s">
        <v>33</v>
      </c>
      <c r="AY5912">
        <v>2019</v>
      </c>
      <c r="AZ5912">
        <v>3</v>
      </c>
      <c r="BA5912" t="s">
        <v>38</v>
      </c>
      <c r="BB5912" t="s">
        <v>82</v>
      </c>
      <c r="BC5912" t="s">
        <v>75</v>
      </c>
      <c r="BD5912" t="s">
        <v>84</v>
      </c>
      <c r="BE5912" t="s">
        <v>46</v>
      </c>
      <c r="BF5912" t="s">
        <v>50</v>
      </c>
      <c r="BG5912">
        <v>18573</v>
      </c>
      <c r="BH5912">
        <v>95279.49</v>
      </c>
      <c r="BI5912">
        <v>141013.64520000003</v>
      </c>
      <c r="BJ5912">
        <v>45734.155200000023</v>
      </c>
    </row>
    <row r="5913" spans="11:62" x14ac:dyDescent="0.15">
      <c r="K5913">
        <v>2019</v>
      </c>
      <c r="L5913" t="s">
        <v>33</v>
      </c>
      <c r="M5913" t="s">
        <v>82</v>
      </c>
      <c r="N5913" t="s">
        <v>75</v>
      </c>
      <c r="O5913" t="s">
        <v>84</v>
      </c>
      <c r="P5913" t="s">
        <v>46</v>
      </c>
      <c r="Q5913" t="s">
        <v>48</v>
      </c>
      <c r="R5913">
        <v>10752</v>
      </c>
      <c r="S5913">
        <v>41868.288</v>
      </c>
      <c r="T5913">
        <v>57359.554560000004</v>
      </c>
      <c r="U5913">
        <v>15491.266560000004</v>
      </c>
      <c r="AX5913" t="s">
        <v>33</v>
      </c>
      <c r="AY5913">
        <v>2019</v>
      </c>
      <c r="AZ5913">
        <v>3</v>
      </c>
      <c r="BA5913" t="s">
        <v>38</v>
      </c>
      <c r="BB5913" t="s">
        <v>82</v>
      </c>
      <c r="BC5913" t="s">
        <v>75</v>
      </c>
      <c r="BD5913" t="s">
        <v>84</v>
      </c>
      <c r="BE5913" t="s">
        <v>51</v>
      </c>
      <c r="BF5913" t="s">
        <v>52</v>
      </c>
      <c r="BG5913">
        <v>19430</v>
      </c>
      <c r="BH5913">
        <v>105679.77</v>
      </c>
      <c r="BI5913">
        <v>129986.1171</v>
      </c>
      <c r="BJ5913">
        <v>24306.347099999999</v>
      </c>
    </row>
    <row r="5914" spans="11:62" x14ac:dyDescent="0.15">
      <c r="K5914">
        <v>2019</v>
      </c>
      <c r="L5914" t="s">
        <v>33</v>
      </c>
      <c r="M5914" t="s">
        <v>82</v>
      </c>
      <c r="N5914" t="s">
        <v>75</v>
      </c>
      <c r="O5914" t="s">
        <v>84</v>
      </c>
      <c r="P5914" t="s">
        <v>46</v>
      </c>
      <c r="Q5914" t="s">
        <v>49</v>
      </c>
      <c r="R5914">
        <v>19300</v>
      </c>
      <c r="S5914">
        <v>64365.5</v>
      </c>
      <c r="T5914">
        <v>91399.01</v>
      </c>
      <c r="U5914">
        <v>27033.509999999995</v>
      </c>
      <c r="AX5914" t="s">
        <v>33</v>
      </c>
      <c r="AY5914">
        <v>2019</v>
      </c>
      <c r="AZ5914">
        <v>3</v>
      </c>
      <c r="BA5914" t="s">
        <v>38</v>
      </c>
      <c r="BB5914" t="s">
        <v>82</v>
      </c>
      <c r="BC5914" t="s">
        <v>75</v>
      </c>
      <c r="BD5914" t="s">
        <v>84</v>
      </c>
      <c r="BE5914" t="s">
        <v>51</v>
      </c>
      <c r="BF5914" t="s">
        <v>53</v>
      </c>
      <c r="BG5914">
        <v>10940</v>
      </c>
      <c r="BH5914">
        <v>88526.48</v>
      </c>
      <c r="BI5914">
        <v>115084.424</v>
      </c>
      <c r="BJ5914">
        <v>26557.944000000003</v>
      </c>
    </row>
    <row r="5915" spans="11:62" x14ac:dyDescent="0.15">
      <c r="K5915">
        <v>2019</v>
      </c>
      <c r="L5915" t="s">
        <v>33</v>
      </c>
      <c r="M5915" t="s">
        <v>82</v>
      </c>
      <c r="N5915" t="s">
        <v>75</v>
      </c>
      <c r="O5915" t="s">
        <v>84</v>
      </c>
      <c r="P5915" t="s">
        <v>46</v>
      </c>
      <c r="Q5915" t="s">
        <v>50</v>
      </c>
      <c r="R5915">
        <v>18573</v>
      </c>
      <c r="S5915">
        <v>95279.49</v>
      </c>
      <c r="T5915">
        <v>141013.64520000003</v>
      </c>
      <c r="U5915">
        <v>45734.155200000023</v>
      </c>
      <c r="AX5915" t="s">
        <v>33</v>
      </c>
      <c r="AY5915">
        <v>2019</v>
      </c>
      <c r="AZ5915">
        <v>3</v>
      </c>
      <c r="BA5915" t="s">
        <v>38</v>
      </c>
      <c r="BB5915" t="s">
        <v>82</v>
      </c>
      <c r="BC5915" t="s">
        <v>75</v>
      </c>
      <c r="BD5915" t="s">
        <v>84</v>
      </c>
      <c r="BE5915" t="s">
        <v>51</v>
      </c>
      <c r="BF5915" t="s">
        <v>54</v>
      </c>
      <c r="BG5915">
        <v>19305</v>
      </c>
      <c r="BH5915">
        <v>47490.3</v>
      </c>
      <c r="BI5915">
        <v>65536.614000000001</v>
      </c>
      <c r="BJ5915">
        <v>18046.313999999998</v>
      </c>
    </row>
    <row r="5916" spans="11:62" x14ac:dyDescent="0.15">
      <c r="K5916">
        <v>2019</v>
      </c>
      <c r="L5916" t="s">
        <v>33</v>
      </c>
      <c r="M5916" t="s">
        <v>82</v>
      </c>
      <c r="N5916" t="s">
        <v>75</v>
      </c>
      <c r="O5916" t="s">
        <v>84</v>
      </c>
      <c r="P5916" t="s">
        <v>51</v>
      </c>
      <c r="Q5916" t="s">
        <v>52</v>
      </c>
      <c r="R5916">
        <v>19430</v>
      </c>
      <c r="S5916">
        <v>105679.77</v>
      </c>
      <c r="T5916">
        <v>129986.1171</v>
      </c>
      <c r="U5916">
        <v>24306.347099999999</v>
      </c>
      <c r="AX5916" t="s">
        <v>33</v>
      </c>
      <c r="AY5916">
        <v>2019</v>
      </c>
      <c r="AZ5916">
        <v>3</v>
      </c>
      <c r="BA5916" t="s">
        <v>38</v>
      </c>
      <c r="BB5916" t="s">
        <v>82</v>
      </c>
      <c r="BC5916" t="s">
        <v>75</v>
      </c>
      <c r="BD5916" t="s">
        <v>84</v>
      </c>
      <c r="BE5916" t="s">
        <v>51</v>
      </c>
      <c r="BF5916" t="s">
        <v>55</v>
      </c>
      <c r="BG5916">
        <v>19074</v>
      </c>
      <c r="BH5916">
        <v>109866.24000000001</v>
      </c>
      <c r="BI5916">
        <v>131839.48800000001</v>
      </c>
      <c r="BJ5916">
        <v>21973.248000000007</v>
      </c>
    </row>
    <row r="5917" spans="11:62" x14ac:dyDescent="0.15">
      <c r="K5917">
        <v>2019</v>
      </c>
      <c r="L5917" t="s">
        <v>33</v>
      </c>
      <c r="M5917" t="s">
        <v>82</v>
      </c>
      <c r="N5917" t="s">
        <v>75</v>
      </c>
      <c r="O5917" t="s">
        <v>84</v>
      </c>
      <c r="P5917" t="s">
        <v>51</v>
      </c>
      <c r="Q5917" t="s">
        <v>53</v>
      </c>
      <c r="R5917">
        <v>10940</v>
      </c>
      <c r="S5917">
        <v>88526.48</v>
      </c>
      <c r="T5917">
        <v>115084.424</v>
      </c>
      <c r="U5917">
        <v>26557.944000000003</v>
      </c>
      <c r="AX5917" t="s">
        <v>33</v>
      </c>
      <c r="AY5917">
        <v>2019</v>
      </c>
      <c r="AZ5917">
        <v>3</v>
      </c>
      <c r="BA5917" t="s">
        <v>38</v>
      </c>
      <c r="BB5917" t="s">
        <v>82</v>
      </c>
      <c r="BC5917" t="s">
        <v>75</v>
      </c>
      <c r="BD5917" t="s">
        <v>84</v>
      </c>
      <c r="BE5917" t="s">
        <v>56</v>
      </c>
      <c r="BF5917" t="s">
        <v>57</v>
      </c>
      <c r="BG5917">
        <v>5158</v>
      </c>
      <c r="BH5917">
        <v>72397.687999999995</v>
      </c>
      <c r="BI5917">
        <v>97012.901920000004</v>
      </c>
      <c r="BJ5917">
        <v>24615.213920000009</v>
      </c>
    </row>
    <row r="5918" spans="11:62" x14ac:dyDescent="0.15">
      <c r="K5918">
        <v>2019</v>
      </c>
      <c r="L5918" t="s">
        <v>33</v>
      </c>
      <c r="M5918" t="s">
        <v>82</v>
      </c>
      <c r="N5918" t="s">
        <v>75</v>
      </c>
      <c r="O5918" t="s">
        <v>84</v>
      </c>
      <c r="P5918" t="s">
        <v>51</v>
      </c>
      <c r="Q5918" t="s">
        <v>54</v>
      </c>
      <c r="R5918">
        <v>19305</v>
      </c>
      <c r="S5918">
        <v>47490.3</v>
      </c>
      <c r="T5918">
        <v>65536.614000000001</v>
      </c>
      <c r="U5918">
        <v>18046.313999999998</v>
      </c>
      <c r="AX5918" t="s">
        <v>33</v>
      </c>
      <c r="AY5918">
        <v>2019</v>
      </c>
      <c r="AZ5918">
        <v>3</v>
      </c>
      <c r="BA5918" t="s">
        <v>38</v>
      </c>
      <c r="BB5918" t="s">
        <v>82</v>
      </c>
      <c r="BC5918" t="s">
        <v>75</v>
      </c>
      <c r="BD5918" t="s">
        <v>84</v>
      </c>
      <c r="BE5918" t="s">
        <v>56</v>
      </c>
      <c r="BF5918" t="s">
        <v>58</v>
      </c>
      <c r="BG5918">
        <v>17629</v>
      </c>
      <c r="BH5918">
        <v>147378.44</v>
      </c>
      <c r="BI5918">
        <v>218120.09120000002</v>
      </c>
      <c r="BJ5918">
        <v>70741.651200000022</v>
      </c>
    </row>
    <row r="5919" spans="11:62" x14ac:dyDescent="0.15">
      <c r="K5919">
        <v>2019</v>
      </c>
      <c r="L5919" t="s">
        <v>33</v>
      </c>
      <c r="M5919" t="s">
        <v>82</v>
      </c>
      <c r="N5919" t="s">
        <v>75</v>
      </c>
      <c r="O5919" t="s">
        <v>84</v>
      </c>
      <c r="P5919" t="s">
        <v>51</v>
      </c>
      <c r="Q5919" t="s">
        <v>55</v>
      </c>
      <c r="R5919">
        <v>19074</v>
      </c>
      <c r="S5919">
        <v>109866.24000000001</v>
      </c>
      <c r="T5919">
        <v>131839.48800000001</v>
      </c>
      <c r="U5919">
        <v>21973.248000000007</v>
      </c>
      <c r="AX5919" t="s">
        <v>33</v>
      </c>
      <c r="AY5919">
        <v>2019</v>
      </c>
      <c r="AZ5919">
        <v>3</v>
      </c>
      <c r="BA5919" t="s">
        <v>38</v>
      </c>
      <c r="BB5919" t="s">
        <v>82</v>
      </c>
      <c r="BC5919" t="s">
        <v>75</v>
      </c>
      <c r="BD5919" t="s">
        <v>84</v>
      </c>
      <c r="BE5919" t="s">
        <v>56</v>
      </c>
      <c r="BF5919" t="s">
        <v>59</v>
      </c>
      <c r="BG5919">
        <v>7235</v>
      </c>
      <c r="BH5919">
        <v>14846.22</v>
      </c>
      <c r="BI5919">
        <v>22120.867799999996</v>
      </c>
      <c r="BJ5919">
        <v>7274.647799999997</v>
      </c>
    </row>
    <row r="5920" spans="11:62" x14ac:dyDescent="0.15">
      <c r="K5920">
        <v>2019</v>
      </c>
      <c r="L5920" t="s">
        <v>33</v>
      </c>
      <c r="M5920" t="s">
        <v>82</v>
      </c>
      <c r="N5920" t="s">
        <v>75</v>
      </c>
      <c r="O5920" t="s">
        <v>84</v>
      </c>
      <c r="P5920" t="s">
        <v>56</v>
      </c>
      <c r="Q5920" t="s">
        <v>57</v>
      </c>
      <c r="R5920">
        <v>5158</v>
      </c>
      <c r="S5920">
        <v>72397.687999999995</v>
      </c>
      <c r="T5920">
        <v>97012.901920000004</v>
      </c>
      <c r="U5920">
        <v>24615.213920000009</v>
      </c>
      <c r="AX5920" t="s">
        <v>33</v>
      </c>
      <c r="AY5920">
        <v>2019</v>
      </c>
      <c r="AZ5920">
        <v>3</v>
      </c>
      <c r="BA5920" t="s">
        <v>38</v>
      </c>
      <c r="BB5920" t="s">
        <v>82</v>
      </c>
      <c r="BC5920" t="s">
        <v>75</v>
      </c>
      <c r="BD5920" t="s">
        <v>85</v>
      </c>
      <c r="BE5920" t="s">
        <v>46</v>
      </c>
      <c r="BF5920" t="s">
        <v>47</v>
      </c>
      <c r="BG5920">
        <v>14544</v>
      </c>
      <c r="BH5920">
        <v>18718.128000000004</v>
      </c>
      <c r="BI5920">
        <v>25082.291520000006</v>
      </c>
      <c r="BJ5920">
        <v>6364.1635200000019</v>
      </c>
    </row>
    <row r="5921" spans="11:62" x14ac:dyDescent="0.15">
      <c r="K5921">
        <v>2019</v>
      </c>
      <c r="L5921" t="s">
        <v>33</v>
      </c>
      <c r="M5921" t="s">
        <v>82</v>
      </c>
      <c r="N5921" t="s">
        <v>75</v>
      </c>
      <c r="O5921" t="s">
        <v>84</v>
      </c>
      <c r="P5921" t="s">
        <v>56</v>
      </c>
      <c r="Q5921" t="s">
        <v>58</v>
      </c>
      <c r="R5921">
        <v>17629</v>
      </c>
      <c r="S5921">
        <v>147378.44</v>
      </c>
      <c r="T5921">
        <v>218120.09120000002</v>
      </c>
      <c r="U5921">
        <v>70741.651200000022</v>
      </c>
      <c r="AX5921" t="s">
        <v>33</v>
      </c>
      <c r="AY5921">
        <v>2019</v>
      </c>
      <c r="AZ5921">
        <v>3</v>
      </c>
      <c r="BA5921" t="s">
        <v>38</v>
      </c>
      <c r="BB5921" t="s">
        <v>82</v>
      </c>
      <c r="BC5921" t="s">
        <v>75</v>
      </c>
      <c r="BD5921" t="s">
        <v>85</v>
      </c>
      <c r="BE5921" t="s">
        <v>46</v>
      </c>
      <c r="BF5921" t="s">
        <v>48</v>
      </c>
      <c r="BG5921">
        <v>16824</v>
      </c>
      <c r="BH5921">
        <v>63291.887999999999</v>
      </c>
      <c r="BI5921">
        <v>91140.318719999996</v>
      </c>
      <c r="BJ5921">
        <v>27848.430719999997</v>
      </c>
    </row>
    <row r="5922" spans="11:62" x14ac:dyDescent="0.15">
      <c r="K5922">
        <v>2019</v>
      </c>
      <c r="L5922" t="s">
        <v>33</v>
      </c>
      <c r="M5922" t="s">
        <v>82</v>
      </c>
      <c r="N5922" t="s">
        <v>75</v>
      </c>
      <c r="O5922" t="s">
        <v>84</v>
      </c>
      <c r="P5922" t="s">
        <v>56</v>
      </c>
      <c r="Q5922" t="s">
        <v>59</v>
      </c>
      <c r="R5922">
        <v>7235</v>
      </c>
      <c r="S5922">
        <v>14846.22</v>
      </c>
      <c r="T5922">
        <v>22120.867799999996</v>
      </c>
      <c r="U5922">
        <v>7274.647799999997</v>
      </c>
      <c r="AX5922" t="s">
        <v>33</v>
      </c>
      <c r="AY5922">
        <v>2019</v>
      </c>
      <c r="AZ5922">
        <v>3</v>
      </c>
      <c r="BA5922" t="s">
        <v>38</v>
      </c>
      <c r="BB5922" t="s">
        <v>82</v>
      </c>
      <c r="BC5922" t="s">
        <v>75</v>
      </c>
      <c r="BD5922" t="s">
        <v>85</v>
      </c>
      <c r="BE5922" t="s">
        <v>46</v>
      </c>
      <c r="BF5922" t="s">
        <v>49</v>
      </c>
      <c r="BG5922">
        <v>18285</v>
      </c>
      <c r="BH5922">
        <v>66283.125</v>
      </c>
      <c r="BI5922">
        <v>81528.243749999994</v>
      </c>
      <c r="BJ5922">
        <v>15245.118749999994</v>
      </c>
    </row>
    <row r="5923" spans="11:62" x14ac:dyDescent="0.15">
      <c r="K5923">
        <v>2019</v>
      </c>
      <c r="L5923" t="s">
        <v>33</v>
      </c>
      <c r="M5923" t="s">
        <v>82</v>
      </c>
      <c r="N5923" t="s">
        <v>75</v>
      </c>
      <c r="O5923" t="s">
        <v>85</v>
      </c>
      <c r="P5923" t="s">
        <v>46</v>
      </c>
      <c r="Q5923" t="s">
        <v>47</v>
      </c>
      <c r="R5923">
        <v>14544</v>
      </c>
      <c r="S5923">
        <v>18718.128000000004</v>
      </c>
      <c r="T5923">
        <v>25082.291520000006</v>
      </c>
      <c r="U5923">
        <v>6364.1635200000019</v>
      </c>
      <c r="AX5923" t="s">
        <v>33</v>
      </c>
      <c r="AY5923">
        <v>2019</v>
      </c>
      <c r="AZ5923">
        <v>3</v>
      </c>
      <c r="BA5923" t="s">
        <v>38</v>
      </c>
      <c r="BB5923" t="s">
        <v>82</v>
      </c>
      <c r="BC5923" t="s">
        <v>75</v>
      </c>
      <c r="BD5923" t="s">
        <v>85</v>
      </c>
      <c r="BE5923" t="s">
        <v>46</v>
      </c>
      <c r="BF5923" t="s">
        <v>50</v>
      </c>
      <c r="BG5923">
        <v>14829</v>
      </c>
      <c r="BH5923">
        <v>80743.904999999999</v>
      </c>
      <c r="BI5923">
        <v>100122.4422</v>
      </c>
      <c r="BJ5923">
        <v>19378.537200000006</v>
      </c>
    </row>
    <row r="5924" spans="11:62" x14ac:dyDescent="0.15">
      <c r="K5924">
        <v>2019</v>
      </c>
      <c r="L5924" t="s">
        <v>33</v>
      </c>
      <c r="M5924" t="s">
        <v>82</v>
      </c>
      <c r="N5924" t="s">
        <v>75</v>
      </c>
      <c r="O5924" t="s">
        <v>85</v>
      </c>
      <c r="P5924" t="s">
        <v>46</v>
      </c>
      <c r="Q5924" t="s">
        <v>48</v>
      </c>
      <c r="R5924">
        <v>16824</v>
      </c>
      <c r="S5924">
        <v>63291.887999999999</v>
      </c>
      <c r="T5924">
        <v>91140.318719999996</v>
      </c>
      <c r="U5924">
        <v>27848.430719999997</v>
      </c>
      <c r="AX5924" t="s">
        <v>33</v>
      </c>
      <c r="AY5924">
        <v>2019</v>
      </c>
      <c r="AZ5924">
        <v>3</v>
      </c>
      <c r="BA5924" t="s">
        <v>38</v>
      </c>
      <c r="BB5924" t="s">
        <v>82</v>
      </c>
      <c r="BC5924" t="s">
        <v>75</v>
      </c>
      <c r="BD5924" t="s">
        <v>85</v>
      </c>
      <c r="BE5924" t="s">
        <v>51</v>
      </c>
      <c r="BF5924" t="s">
        <v>52</v>
      </c>
      <c r="BG5924">
        <v>7700</v>
      </c>
      <c r="BH5924">
        <v>41880.300000000003</v>
      </c>
      <c r="BI5924">
        <v>58632.42</v>
      </c>
      <c r="BJ5924">
        <v>16752.119999999995</v>
      </c>
    </row>
    <row r="5925" spans="11:62" x14ac:dyDescent="0.15">
      <c r="K5925">
        <v>2019</v>
      </c>
      <c r="L5925" t="s">
        <v>33</v>
      </c>
      <c r="M5925" t="s">
        <v>82</v>
      </c>
      <c r="N5925" t="s">
        <v>75</v>
      </c>
      <c r="O5925" t="s">
        <v>85</v>
      </c>
      <c r="P5925" t="s">
        <v>46</v>
      </c>
      <c r="Q5925" t="s">
        <v>49</v>
      </c>
      <c r="R5925">
        <v>18285</v>
      </c>
      <c r="S5925">
        <v>66283.125</v>
      </c>
      <c r="T5925">
        <v>81528.243749999994</v>
      </c>
      <c r="U5925">
        <v>15245.118749999994</v>
      </c>
      <c r="AX5925" t="s">
        <v>33</v>
      </c>
      <c r="AY5925">
        <v>2019</v>
      </c>
      <c r="AZ5925">
        <v>3</v>
      </c>
      <c r="BA5925" t="s">
        <v>38</v>
      </c>
      <c r="BB5925" t="s">
        <v>82</v>
      </c>
      <c r="BC5925" t="s">
        <v>75</v>
      </c>
      <c r="BD5925" t="s">
        <v>85</v>
      </c>
      <c r="BE5925" t="s">
        <v>51</v>
      </c>
      <c r="BF5925" t="s">
        <v>53</v>
      </c>
      <c r="BG5925">
        <v>12899</v>
      </c>
      <c r="BH5925">
        <v>108764.36799999999</v>
      </c>
      <c r="BI5925">
        <v>160971.26463999998</v>
      </c>
      <c r="BJ5925">
        <v>52206.896639999992</v>
      </c>
    </row>
    <row r="5926" spans="11:62" x14ac:dyDescent="0.15">
      <c r="K5926">
        <v>2019</v>
      </c>
      <c r="L5926" t="s">
        <v>33</v>
      </c>
      <c r="M5926" t="s">
        <v>82</v>
      </c>
      <c r="N5926" t="s">
        <v>75</v>
      </c>
      <c r="O5926" t="s">
        <v>85</v>
      </c>
      <c r="P5926" t="s">
        <v>46</v>
      </c>
      <c r="Q5926" t="s">
        <v>50</v>
      </c>
      <c r="R5926">
        <v>14829</v>
      </c>
      <c r="S5926">
        <v>80743.904999999999</v>
      </c>
      <c r="T5926">
        <v>100122.4422</v>
      </c>
      <c r="U5926">
        <v>19378.537200000006</v>
      </c>
      <c r="AX5926" t="s">
        <v>33</v>
      </c>
      <c r="AY5926">
        <v>2019</v>
      </c>
      <c r="AZ5926">
        <v>3</v>
      </c>
      <c r="BA5926" t="s">
        <v>38</v>
      </c>
      <c r="BB5926" t="s">
        <v>82</v>
      </c>
      <c r="BC5926" t="s">
        <v>75</v>
      </c>
      <c r="BD5926" t="s">
        <v>85</v>
      </c>
      <c r="BE5926" t="s">
        <v>51</v>
      </c>
      <c r="BF5926" t="s">
        <v>54</v>
      </c>
      <c r="BG5926">
        <v>18559</v>
      </c>
      <c r="BH5926">
        <v>43428.06</v>
      </c>
      <c r="BI5926">
        <v>59062.161599999999</v>
      </c>
      <c r="BJ5926">
        <v>15634.101600000002</v>
      </c>
    </row>
    <row r="5927" spans="11:62" x14ac:dyDescent="0.15">
      <c r="K5927">
        <v>2019</v>
      </c>
      <c r="L5927" t="s">
        <v>33</v>
      </c>
      <c r="M5927" t="s">
        <v>82</v>
      </c>
      <c r="N5927" t="s">
        <v>75</v>
      </c>
      <c r="O5927" t="s">
        <v>85</v>
      </c>
      <c r="P5927" t="s">
        <v>51</v>
      </c>
      <c r="Q5927" t="s">
        <v>52</v>
      </c>
      <c r="R5927">
        <v>7700</v>
      </c>
      <c r="S5927">
        <v>41880.300000000003</v>
      </c>
      <c r="T5927">
        <v>58632.42</v>
      </c>
      <c r="U5927">
        <v>16752.119999999995</v>
      </c>
      <c r="AX5927" t="s">
        <v>33</v>
      </c>
      <c r="AY5927">
        <v>2019</v>
      </c>
      <c r="AZ5927">
        <v>3</v>
      </c>
      <c r="BA5927" t="s">
        <v>38</v>
      </c>
      <c r="BB5927" t="s">
        <v>82</v>
      </c>
      <c r="BC5927" t="s">
        <v>75</v>
      </c>
      <c r="BD5927" t="s">
        <v>85</v>
      </c>
      <c r="BE5927" t="s">
        <v>51</v>
      </c>
      <c r="BF5927" t="s">
        <v>55</v>
      </c>
      <c r="BG5927">
        <v>10787</v>
      </c>
      <c r="BH5927">
        <v>61615.343999999997</v>
      </c>
      <c r="BI5927">
        <v>81948.407519999993</v>
      </c>
      <c r="BJ5927">
        <v>20333.063519999996</v>
      </c>
    </row>
    <row r="5928" spans="11:62" x14ac:dyDescent="0.15">
      <c r="K5928">
        <v>2019</v>
      </c>
      <c r="L5928" t="s">
        <v>33</v>
      </c>
      <c r="M5928" t="s">
        <v>82</v>
      </c>
      <c r="N5928" t="s">
        <v>75</v>
      </c>
      <c r="O5928" t="s">
        <v>85</v>
      </c>
      <c r="P5928" t="s">
        <v>51</v>
      </c>
      <c r="Q5928" t="s">
        <v>53</v>
      </c>
      <c r="R5928">
        <v>12899</v>
      </c>
      <c r="S5928">
        <v>108764.36799999999</v>
      </c>
      <c r="T5928">
        <v>160971.26463999998</v>
      </c>
      <c r="U5928">
        <v>52206.896639999992</v>
      </c>
      <c r="AX5928" t="s">
        <v>33</v>
      </c>
      <c r="AY5928">
        <v>2019</v>
      </c>
      <c r="AZ5928">
        <v>3</v>
      </c>
      <c r="BA5928" t="s">
        <v>38</v>
      </c>
      <c r="BB5928" t="s">
        <v>82</v>
      </c>
      <c r="BC5928" t="s">
        <v>75</v>
      </c>
      <c r="BD5928" t="s">
        <v>85</v>
      </c>
      <c r="BE5928" t="s">
        <v>56</v>
      </c>
      <c r="BF5928" t="s">
        <v>57</v>
      </c>
      <c r="BG5928">
        <v>19374</v>
      </c>
      <c r="BH5928">
        <v>295376.00399999996</v>
      </c>
      <c r="BI5928">
        <v>381035.04515999998</v>
      </c>
      <c r="BJ5928">
        <v>85659.041160000023</v>
      </c>
    </row>
    <row r="5929" spans="11:62" x14ac:dyDescent="0.15">
      <c r="K5929">
        <v>2019</v>
      </c>
      <c r="L5929" t="s">
        <v>33</v>
      </c>
      <c r="M5929" t="s">
        <v>82</v>
      </c>
      <c r="N5929" t="s">
        <v>75</v>
      </c>
      <c r="O5929" t="s">
        <v>85</v>
      </c>
      <c r="P5929" t="s">
        <v>51</v>
      </c>
      <c r="Q5929" t="s">
        <v>54</v>
      </c>
      <c r="R5929">
        <v>18559</v>
      </c>
      <c r="S5929">
        <v>43428.06</v>
      </c>
      <c r="T5929">
        <v>59062.161599999999</v>
      </c>
      <c r="U5929">
        <v>15634.101600000002</v>
      </c>
      <c r="AX5929" t="s">
        <v>33</v>
      </c>
      <c r="AY5929">
        <v>2019</v>
      </c>
      <c r="AZ5929">
        <v>3</v>
      </c>
      <c r="BA5929" t="s">
        <v>38</v>
      </c>
      <c r="BB5929" t="s">
        <v>82</v>
      </c>
      <c r="BC5929" t="s">
        <v>75</v>
      </c>
      <c r="BD5929" t="s">
        <v>85</v>
      </c>
      <c r="BE5929" t="s">
        <v>56</v>
      </c>
      <c r="BF5929" t="s">
        <v>58</v>
      </c>
      <c r="BG5929">
        <v>17564</v>
      </c>
      <c r="BH5929">
        <v>154844.22399999999</v>
      </c>
      <c r="BI5929">
        <v>195103.72224</v>
      </c>
      <c r="BJ5929">
        <v>40259.498240000015</v>
      </c>
    </row>
    <row r="5930" spans="11:62" x14ac:dyDescent="0.15">
      <c r="K5930">
        <v>2019</v>
      </c>
      <c r="L5930" t="s">
        <v>33</v>
      </c>
      <c r="M5930" t="s">
        <v>82</v>
      </c>
      <c r="N5930" t="s">
        <v>75</v>
      </c>
      <c r="O5930" t="s">
        <v>85</v>
      </c>
      <c r="P5930" t="s">
        <v>51</v>
      </c>
      <c r="Q5930" t="s">
        <v>55</v>
      </c>
      <c r="R5930">
        <v>10787</v>
      </c>
      <c r="S5930">
        <v>61615.343999999997</v>
      </c>
      <c r="T5930">
        <v>81948.407519999993</v>
      </c>
      <c r="U5930">
        <v>20333.063519999996</v>
      </c>
      <c r="AX5930" t="s">
        <v>33</v>
      </c>
      <c r="AY5930">
        <v>2019</v>
      </c>
      <c r="AZ5930">
        <v>3</v>
      </c>
      <c r="BA5930" t="s">
        <v>38</v>
      </c>
      <c r="BB5930" t="s">
        <v>82</v>
      </c>
      <c r="BC5930" t="s">
        <v>75</v>
      </c>
      <c r="BD5930" t="s">
        <v>85</v>
      </c>
      <c r="BE5930" t="s">
        <v>56</v>
      </c>
      <c r="BF5930" t="s">
        <v>59</v>
      </c>
      <c r="BG5930">
        <v>7456</v>
      </c>
      <c r="BH5930">
        <v>15836.544000000002</v>
      </c>
      <c r="BI5930">
        <v>22012.796160000005</v>
      </c>
      <c r="BJ5930">
        <v>6176.2521600000036</v>
      </c>
    </row>
    <row r="5931" spans="11:62" x14ac:dyDescent="0.15">
      <c r="K5931">
        <v>2019</v>
      </c>
      <c r="L5931" t="s">
        <v>33</v>
      </c>
      <c r="M5931" t="s">
        <v>82</v>
      </c>
      <c r="N5931" t="s">
        <v>75</v>
      </c>
      <c r="O5931" t="s">
        <v>85</v>
      </c>
      <c r="P5931" t="s">
        <v>56</v>
      </c>
      <c r="Q5931" t="s">
        <v>57</v>
      </c>
      <c r="R5931">
        <v>19374</v>
      </c>
      <c r="S5931">
        <v>295376.00399999996</v>
      </c>
      <c r="T5931">
        <v>381035.04515999998</v>
      </c>
      <c r="U5931">
        <v>85659.041160000023</v>
      </c>
      <c r="AX5931" t="s">
        <v>33</v>
      </c>
      <c r="AY5931">
        <v>2019</v>
      </c>
      <c r="AZ5931">
        <v>3</v>
      </c>
      <c r="BA5931" t="s">
        <v>38</v>
      </c>
      <c r="BB5931" t="s">
        <v>82</v>
      </c>
      <c r="BC5931" t="s">
        <v>75</v>
      </c>
      <c r="BD5931" t="s">
        <v>86</v>
      </c>
      <c r="BE5931" t="s">
        <v>46</v>
      </c>
      <c r="BF5931" t="s">
        <v>47</v>
      </c>
      <c r="BG5931">
        <v>18566</v>
      </c>
      <c r="BH5931">
        <v>25732.476000000002</v>
      </c>
      <c r="BI5931">
        <v>38084.064480000001</v>
      </c>
      <c r="BJ5931">
        <v>12351.588479999999</v>
      </c>
    </row>
    <row r="5932" spans="11:62" x14ac:dyDescent="0.15">
      <c r="K5932">
        <v>2019</v>
      </c>
      <c r="L5932" t="s">
        <v>33</v>
      </c>
      <c r="M5932" t="s">
        <v>82</v>
      </c>
      <c r="N5932" t="s">
        <v>75</v>
      </c>
      <c r="O5932" t="s">
        <v>85</v>
      </c>
      <c r="P5932" t="s">
        <v>56</v>
      </c>
      <c r="Q5932" t="s">
        <v>58</v>
      </c>
      <c r="R5932">
        <v>17564</v>
      </c>
      <c r="S5932">
        <v>154844.22399999999</v>
      </c>
      <c r="T5932">
        <v>195103.72224</v>
      </c>
      <c r="U5932">
        <v>40259.498240000015</v>
      </c>
      <c r="AX5932" t="s">
        <v>33</v>
      </c>
      <c r="AY5932">
        <v>2019</v>
      </c>
      <c r="AZ5932">
        <v>3</v>
      </c>
      <c r="BA5932" t="s">
        <v>38</v>
      </c>
      <c r="BB5932" t="s">
        <v>82</v>
      </c>
      <c r="BC5932" t="s">
        <v>75</v>
      </c>
      <c r="BD5932" t="s">
        <v>86</v>
      </c>
      <c r="BE5932" t="s">
        <v>46</v>
      </c>
      <c r="BF5932" t="s">
        <v>48</v>
      </c>
      <c r="BG5932">
        <v>10221</v>
      </c>
      <c r="BH5932">
        <v>42498.917999999998</v>
      </c>
      <c r="BI5932">
        <v>50998.7016</v>
      </c>
      <c r="BJ5932">
        <v>8499.7836000000025</v>
      </c>
    </row>
    <row r="5933" spans="11:62" x14ac:dyDescent="0.15">
      <c r="K5933">
        <v>2019</v>
      </c>
      <c r="L5933" t="s">
        <v>33</v>
      </c>
      <c r="M5933" t="s">
        <v>82</v>
      </c>
      <c r="N5933" t="s">
        <v>75</v>
      </c>
      <c r="O5933" t="s">
        <v>85</v>
      </c>
      <c r="P5933" t="s">
        <v>56</v>
      </c>
      <c r="Q5933" t="s">
        <v>59</v>
      </c>
      <c r="R5933">
        <v>7456</v>
      </c>
      <c r="S5933">
        <v>15836.544000000002</v>
      </c>
      <c r="T5933">
        <v>22012.796160000005</v>
      </c>
      <c r="U5933">
        <v>6176.2521600000036</v>
      </c>
      <c r="AX5933" t="s">
        <v>33</v>
      </c>
      <c r="AY5933">
        <v>2019</v>
      </c>
      <c r="AZ5933">
        <v>3</v>
      </c>
      <c r="BA5933" t="s">
        <v>38</v>
      </c>
      <c r="BB5933" t="s">
        <v>82</v>
      </c>
      <c r="BC5933" t="s">
        <v>75</v>
      </c>
      <c r="BD5933" t="s">
        <v>86</v>
      </c>
      <c r="BE5933" t="s">
        <v>46</v>
      </c>
      <c r="BF5933" t="s">
        <v>49</v>
      </c>
      <c r="BG5933">
        <v>10471</v>
      </c>
      <c r="BH5933">
        <v>33402.49</v>
      </c>
      <c r="BI5933">
        <v>44425.311699999998</v>
      </c>
      <c r="BJ5933">
        <v>11022.8217</v>
      </c>
    </row>
    <row r="5934" spans="11:62" x14ac:dyDescent="0.15">
      <c r="K5934">
        <v>2019</v>
      </c>
      <c r="L5934" t="s">
        <v>33</v>
      </c>
      <c r="M5934" t="s">
        <v>82</v>
      </c>
      <c r="N5934" t="s">
        <v>75</v>
      </c>
      <c r="O5934" t="s">
        <v>86</v>
      </c>
      <c r="P5934" t="s">
        <v>46</v>
      </c>
      <c r="Q5934" t="s">
        <v>47</v>
      </c>
      <c r="R5934">
        <v>18566</v>
      </c>
      <c r="S5934">
        <v>25732.476000000002</v>
      </c>
      <c r="T5934">
        <v>38084.064480000001</v>
      </c>
      <c r="U5934">
        <v>12351.588479999999</v>
      </c>
      <c r="AX5934" t="s">
        <v>33</v>
      </c>
      <c r="AY5934">
        <v>2019</v>
      </c>
      <c r="AZ5934">
        <v>3</v>
      </c>
      <c r="BA5934" t="s">
        <v>38</v>
      </c>
      <c r="BB5934" t="s">
        <v>82</v>
      </c>
      <c r="BC5934" t="s">
        <v>75</v>
      </c>
      <c r="BD5934" t="s">
        <v>86</v>
      </c>
      <c r="BE5934" t="s">
        <v>46</v>
      </c>
      <c r="BF5934" t="s">
        <v>50</v>
      </c>
      <c r="BG5934">
        <v>9896</v>
      </c>
      <c r="BH5934">
        <v>57891.6</v>
      </c>
      <c r="BI5934">
        <v>81048.240000000005</v>
      </c>
      <c r="BJ5934">
        <v>23156.640000000007</v>
      </c>
    </row>
    <row r="5935" spans="11:62" x14ac:dyDescent="0.15">
      <c r="K5935">
        <v>2019</v>
      </c>
      <c r="L5935" t="s">
        <v>33</v>
      </c>
      <c r="M5935" t="s">
        <v>82</v>
      </c>
      <c r="N5935" t="s">
        <v>75</v>
      </c>
      <c r="O5935" t="s">
        <v>86</v>
      </c>
      <c r="P5935" t="s">
        <v>46</v>
      </c>
      <c r="Q5935" t="s">
        <v>48</v>
      </c>
      <c r="R5935">
        <v>10221</v>
      </c>
      <c r="S5935">
        <v>42498.917999999998</v>
      </c>
      <c r="T5935">
        <v>50998.7016</v>
      </c>
      <c r="U5935">
        <v>8499.7836000000025</v>
      </c>
      <c r="AX5935" t="s">
        <v>33</v>
      </c>
      <c r="AY5935">
        <v>2019</v>
      </c>
      <c r="AZ5935">
        <v>3</v>
      </c>
      <c r="BA5935" t="s">
        <v>38</v>
      </c>
      <c r="BB5935" t="s">
        <v>82</v>
      </c>
      <c r="BC5935" t="s">
        <v>75</v>
      </c>
      <c r="BD5935" t="s">
        <v>86</v>
      </c>
      <c r="BE5935" t="s">
        <v>51</v>
      </c>
      <c r="BF5935" t="s">
        <v>52</v>
      </c>
      <c r="BG5935">
        <v>15082</v>
      </c>
      <c r="BH5935">
        <v>94594.304000000004</v>
      </c>
      <c r="BI5935">
        <v>131486.08256000001</v>
      </c>
      <c r="BJ5935">
        <v>36891.778560000006</v>
      </c>
    </row>
    <row r="5936" spans="11:62" x14ac:dyDescent="0.15">
      <c r="K5936">
        <v>2019</v>
      </c>
      <c r="L5936" t="s">
        <v>33</v>
      </c>
      <c r="M5936" t="s">
        <v>82</v>
      </c>
      <c r="N5936" t="s">
        <v>75</v>
      </c>
      <c r="O5936" t="s">
        <v>86</v>
      </c>
      <c r="P5936" t="s">
        <v>46</v>
      </c>
      <c r="Q5936" t="s">
        <v>49</v>
      </c>
      <c r="R5936">
        <v>10471</v>
      </c>
      <c r="S5936">
        <v>33402.49</v>
      </c>
      <c r="T5936">
        <v>44425.311699999998</v>
      </c>
      <c r="U5936">
        <v>11022.8217</v>
      </c>
      <c r="AX5936" t="s">
        <v>33</v>
      </c>
      <c r="AY5936">
        <v>2019</v>
      </c>
      <c r="AZ5936">
        <v>3</v>
      </c>
      <c r="BA5936" t="s">
        <v>38</v>
      </c>
      <c r="BB5936" t="s">
        <v>82</v>
      </c>
      <c r="BC5936" t="s">
        <v>75</v>
      </c>
      <c r="BD5936" t="s">
        <v>86</v>
      </c>
      <c r="BE5936" t="s">
        <v>51</v>
      </c>
      <c r="BF5936" t="s">
        <v>53</v>
      </c>
      <c r="BG5936">
        <v>12360</v>
      </c>
      <c r="BH5936">
        <v>98336.16</v>
      </c>
      <c r="BI5936">
        <v>129803.73120000001</v>
      </c>
      <c r="BJ5936">
        <v>31467.571200000006</v>
      </c>
    </row>
    <row r="5937" spans="11:62" x14ac:dyDescent="0.15">
      <c r="K5937">
        <v>2019</v>
      </c>
      <c r="L5937" t="s">
        <v>33</v>
      </c>
      <c r="M5937" t="s">
        <v>82</v>
      </c>
      <c r="N5937" t="s">
        <v>75</v>
      </c>
      <c r="O5937" t="s">
        <v>86</v>
      </c>
      <c r="P5937" t="s">
        <v>46</v>
      </c>
      <c r="Q5937" t="s">
        <v>50</v>
      </c>
      <c r="R5937">
        <v>9896</v>
      </c>
      <c r="S5937">
        <v>57891.6</v>
      </c>
      <c r="T5937">
        <v>81048.240000000005</v>
      </c>
      <c r="U5937">
        <v>23156.640000000007</v>
      </c>
      <c r="AX5937" t="s">
        <v>33</v>
      </c>
      <c r="AY5937">
        <v>2019</v>
      </c>
      <c r="AZ5937">
        <v>3</v>
      </c>
      <c r="BA5937" t="s">
        <v>38</v>
      </c>
      <c r="BB5937" t="s">
        <v>82</v>
      </c>
      <c r="BC5937" t="s">
        <v>75</v>
      </c>
      <c r="BD5937" t="s">
        <v>86</v>
      </c>
      <c r="BE5937" t="s">
        <v>51</v>
      </c>
      <c r="BF5937" t="s">
        <v>54</v>
      </c>
      <c r="BG5937">
        <v>16296</v>
      </c>
      <c r="BH5937">
        <v>37480.800000000003</v>
      </c>
      <c r="BI5937">
        <v>46476.192000000003</v>
      </c>
      <c r="BJ5937">
        <v>8995.3919999999998</v>
      </c>
    </row>
    <row r="5938" spans="11:62" x14ac:dyDescent="0.15">
      <c r="K5938">
        <v>2019</v>
      </c>
      <c r="L5938" t="s">
        <v>33</v>
      </c>
      <c r="M5938" t="s">
        <v>82</v>
      </c>
      <c r="N5938" t="s">
        <v>75</v>
      </c>
      <c r="O5938" t="s">
        <v>86</v>
      </c>
      <c r="P5938" t="s">
        <v>51</v>
      </c>
      <c r="Q5938" t="s">
        <v>52</v>
      </c>
      <c r="R5938">
        <v>15082</v>
      </c>
      <c r="S5938">
        <v>94594.304000000004</v>
      </c>
      <c r="T5938">
        <v>131486.08256000001</v>
      </c>
      <c r="U5938">
        <v>36891.778560000006</v>
      </c>
      <c r="AX5938" t="s">
        <v>33</v>
      </c>
      <c r="AY5938">
        <v>2019</v>
      </c>
      <c r="AZ5938">
        <v>3</v>
      </c>
      <c r="BA5938" t="s">
        <v>38</v>
      </c>
      <c r="BB5938" t="s">
        <v>82</v>
      </c>
      <c r="BC5938" t="s">
        <v>75</v>
      </c>
      <c r="BD5938" t="s">
        <v>86</v>
      </c>
      <c r="BE5938" t="s">
        <v>51</v>
      </c>
      <c r="BF5938" t="s">
        <v>55</v>
      </c>
      <c r="BG5938">
        <v>5950</v>
      </c>
      <c r="BH5938">
        <v>35985.599999999999</v>
      </c>
      <c r="BI5938">
        <v>46781.279999999999</v>
      </c>
      <c r="BJ5938">
        <v>10795.68</v>
      </c>
    </row>
    <row r="5939" spans="11:62" x14ac:dyDescent="0.15">
      <c r="K5939">
        <v>2019</v>
      </c>
      <c r="L5939" t="s">
        <v>33</v>
      </c>
      <c r="M5939" t="s">
        <v>82</v>
      </c>
      <c r="N5939" t="s">
        <v>75</v>
      </c>
      <c r="O5939" t="s">
        <v>86</v>
      </c>
      <c r="P5939" t="s">
        <v>51</v>
      </c>
      <c r="Q5939" t="s">
        <v>53</v>
      </c>
      <c r="R5939">
        <v>12360</v>
      </c>
      <c r="S5939">
        <v>98336.16</v>
      </c>
      <c r="T5939">
        <v>129803.73120000001</v>
      </c>
      <c r="U5939">
        <v>31467.571200000006</v>
      </c>
      <c r="AX5939" t="s">
        <v>33</v>
      </c>
      <c r="AY5939">
        <v>2019</v>
      </c>
      <c r="AZ5939">
        <v>3</v>
      </c>
      <c r="BA5939" t="s">
        <v>38</v>
      </c>
      <c r="BB5939" t="s">
        <v>82</v>
      </c>
      <c r="BC5939" t="s">
        <v>75</v>
      </c>
      <c r="BD5939" t="s">
        <v>86</v>
      </c>
      <c r="BE5939" t="s">
        <v>56</v>
      </c>
      <c r="BF5939" t="s">
        <v>57</v>
      </c>
      <c r="BG5939">
        <v>5939</v>
      </c>
      <c r="BH5939">
        <v>92701.850999999995</v>
      </c>
      <c r="BI5939">
        <v>139052.77649999998</v>
      </c>
      <c r="BJ5939">
        <v>46350.925499999983</v>
      </c>
    </row>
    <row r="5940" spans="11:62" x14ac:dyDescent="0.15">
      <c r="K5940">
        <v>2019</v>
      </c>
      <c r="L5940" t="s">
        <v>33</v>
      </c>
      <c r="M5940" t="s">
        <v>82</v>
      </c>
      <c r="N5940" t="s">
        <v>75</v>
      </c>
      <c r="O5940" t="s">
        <v>86</v>
      </c>
      <c r="P5940" t="s">
        <v>51</v>
      </c>
      <c r="Q5940" t="s">
        <v>54</v>
      </c>
      <c r="R5940">
        <v>16296</v>
      </c>
      <c r="S5940">
        <v>37480.800000000003</v>
      </c>
      <c r="T5940">
        <v>46476.192000000003</v>
      </c>
      <c r="U5940">
        <v>8995.3919999999998</v>
      </c>
      <c r="AX5940" t="s">
        <v>33</v>
      </c>
      <c r="AY5940">
        <v>2019</v>
      </c>
      <c r="AZ5940">
        <v>3</v>
      </c>
      <c r="BA5940" t="s">
        <v>38</v>
      </c>
      <c r="BB5940" t="s">
        <v>82</v>
      </c>
      <c r="BC5940" t="s">
        <v>75</v>
      </c>
      <c r="BD5940" t="s">
        <v>86</v>
      </c>
      <c r="BE5940" t="s">
        <v>56</v>
      </c>
      <c r="BF5940" t="s">
        <v>58</v>
      </c>
      <c r="BG5940">
        <v>6251</v>
      </c>
      <c r="BH5940">
        <v>54158.663999999997</v>
      </c>
      <c r="BI5940">
        <v>72031.023119999998</v>
      </c>
      <c r="BJ5940">
        <v>17872.359120000001</v>
      </c>
    </row>
    <row r="5941" spans="11:62" x14ac:dyDescent="0.15">
      <c r="K5941">
        <v>2019</v>
      </c>
      <c r="L5941" t="s">
        <v>33</v>
      </c>
      <c r="M5941" t="s">
        <v>82</v>
      </c>
      <c r="N5941" t="s">
        <v>75</v>
      </c>
      <c r="O5941" t="s">
        <v>86</v>
      </c>
      <c r="P5941" t="s">
        <v>51</v>
      </c>
      <c r="Q5941" t="s">
        <v>55</v>
      </c>
      <c r="R5941">
        <v>5950</v>
      </c>
      <c r="S5941">
        <v>35985.599999999999</v>
      </c>
      <c r="T5941">
        <v>46781.279999999999</v>
      </c>
      <c r="U5941">
        <v>10795.68</v>
      </c>
      <c r="AX5941" t="s">
        <v>33</v>
      </c>
      <c r="AY5941">
        <v>2019</v>
      </c>
      <c r="AZ5941">
        <v>3</v>
      </c>
      <c r="BA5941" t="s">
        <v>38</v>
      </c>
      <c r="BB5941" t="s">
        <v>82</v>
      </c>
      <c r="BC5941" t="s">
        <v>75</v>
      </c>
      <c r="BD5941" t="s">
        <v>86</v>
      </c>
      <c r="BE5941" t="s">
        <v>56</v>
      </c>
      <c r="BF5941" t="s">
        <v>59</v>
      </c>
      <c r="BG5941">
        <v>16039</v>
      </c>
      <c r="BH5941">
        <v>33200.730000000003</v>
      </c>
      <c r="BI5941">
        <v>39840.876000000004</v>
      </c>
      <c r="BJ5941">
        <v>6640.1460000000006</v>
      </c>
    </row>
    <row r="5942" spans="11:62" x14ac:dyDescent="0.15">
      <c r="K5942">
        <v>2019</v>
      </c>
      <c r="L5942" t="s">
        <v>33</v>
      </c>
      <c r="M5942" t="s">
        <v>82</v>
      </c>
      <c r="N5942" t="s">
        <v>75</v>
      </c>
      <c r="O5942" t="s">
        <v>86</v>
      </c>
      <c r="P5942" t="s">
        <v>56</v>
      </c>
      <c r="Q5942" t="s">
        <v>57</v>
      </c>
      <c r="R5942">
        <v>5939</v>
      </c>
      <c r="S5942">
        <v>92701.850999999995</v>
      </c>
      <c r="T5942">
        <v>139052.77649999998</v>
      </c>
      <c r="U5942">
        <v>46350.925499999983</v>
      </c>
      <c r="AX5942" t="s">
        <v>33</v>
      </c>
      <c r="AY5942">
        <v>2019</v>
      </c>
      <c r="AZ5942">
        <v>3</v>
      </c>
      <c r="BA5942" t="s">
        <v>38</v>
      </c>
      <c r="BB5942" t="s">
        <v>82</v>
      </c>
      <c r="BC5942" t="s">
        <v>75</v>
      </c>
      <c r="BD5942" t="s">
        <v>87</v>
      </c>
      <c r="BE5942" t="s">
        <v>46</v>
      </c>
      <c r="BF5942" t="s">
        <v>47</v>
      </c>
      <c r="BG5942">
        <v>12924</v>
      </c>
      <c r="BH5942">
        <v>16633.188000000002</v>
      </c>
      <c r="BI5942">
        <v>24617.118240000003</v>
      </c>
      <c r="BJ5942">
        <v>7983.9302400000015</v>
      </c>
    </row>
    <row r="5943" spans="11:62" x14ac:dyDescent="0.15">
      <c r="K5943">
        <v>2019</v>
      </c>
      <c r="L5943" t="s">
        <v>33</v>
      </c>
      <c r="M5943" t="s">
        <v>82</v>
      </c>
      <c r="N5943" t="s">
        <v>75</v>
      </c>
      <c r="O5943" t="s">
        <v>86</v>
      </c>
      <c r="P5943" t="s">
        <v>56</v>
      </c>
      <c r="Q5943" t="s">
        <v>58</v>
      </c>
      <c r="R5943">
        <v>6251</v>
      </c>
      <c r="S5943">
        <v>54158.663999999997</v>
      </c>
      <c r="T5943">
        <v>72031.023119999998</v>
      </c>
      <c r="U5943">
        <v>17872.359120000001</v>
      </c>
      <c r="AX5943" t="s">
        <v>33</v>
      </c>
      <c r="AY5943">
        <v>2019</v>
      </c>
      <c r="AZ5943">
        <v>3</v>
      </c>
      <c r="BA5943" t="s">
        <v>38</v>
      </c>
      <c r="BB5943" t="s">
        <v>82</v>
      </c>
      <c r="BC5943" t="s">
        <v>75</v>
      </c>
      <c r="BD5943" t="s">
        <v>87</v>
      </c>
      <c r="BE5943" t="s">
        <v>46</v>
      </c>
      <c r="BF5943" t="s">
        <v>48</v>
      </c>
      <c r="BG5943">
        <v>8305</v>
      </c>
      <c r="BH5943">
        <v>33984.06</v>
      </c>
      <c r="BI5943">
        <v>46558.162199999999</v>
      </c>
      <c r="BJ5943">
        <v>12574.102200000001</v>
      </c>
    </row>
    <row r="5944" spans="11:62" x14ac:dyDescent="0.15">
      <c r="K5944">
        <v>2019</v>
      </c>
      <c r="L5944" t="s">
        <v>33</v>
      </c>
      <c r="M5944" t="s">
        <v>82</v>
      </c>
      <c r="N5944" t="s">
        <v>75</v>
      </c>
      <c r="O5944" t="s">
        <v>86</v>
      </c>
      <c r="P5944" t="s">
        <v>56</v>
      </c>
      <c r="Q5944" t="s">
        <v>59</v>
      </c>
      <c r="R5944">
        <v>16039</v>
      </c>
      <c r="S5944">
        <v>33200.730000000003</v>
      </c>
      <c r="T5944">
        <v>39840.876000000004</v>
      </c>
      <c r="U5944">
        <v>6640.1460000000006</v>
      </c>
      <c r="AX5944" t="s">
        <v>33</v>
      </c>
      <c r="AY5944">
        <v>2019</v>
      </c>
      <c r="AZ5944">
        <v>3</v>
      </c>
      <c r="BA5944" t="s">
        <v>38</v>
      </c>
      <c r="BB5944" t="s">
        <v>82</v>
      </c>
      <c r="BC5944" t="s">
        <v>75</v>
      </c>
      <c r="BD5944" t="s">
        <v>87</v>
      </c>
      <c r="BE5944" t="s">
        <v>46</v>
      </c>
      <c r="BF5944" t="s">
        <v>49</v>
      </c>
      <c r="BG5944">
        <v>8288</v>
      </c>
      <c r="BH5944">
        <v>31005.408000000003</v>
      </c>
      <c r="BI5944">
        <v>46508.112000000001</v>
      </c>
      <c r="BJ5944">
        <v>15502.703999999998</v>
      </c>
    </row>
    <row r="5945" spans="11:62" x14ac:dyDescent="0.15">
      <c r="K5945">
        <v>2019</v>
      </c>
      <c r="L5945" t="s">
        <v>33</v>
      </c>
      <c r="M5945" t="s">
        <v>82</v>
      </c>
      <c r="N5945" t="s">
        <v>75</v>
      </c>
      <c r="O5945" t="s">
        <v>87</v>
      </c>
      <c r="P5945" t="s">
        <v>46</v>
      </c>
      <c r="Q5945" t="s">
        <v>47</v>
      </c>
      <c r="R5945">
        <v>12924</v>
      </c>
      <c r="S5945">
        <v>16633.188000000002</v>
      </c>
      <c r="T5945">
        <v>24617.118240000003</v>
      </c>
      <c r="U5945">
        <v>7983.9302400000015</v>
      </c>
      <c r="AX5945" t="s">
        <v>33</v>
      </c>
      <c r="AY5945">
        <v>2019</v>
      </c>
      <c r="AZ5945">
        <v>3</v>
      </c>
      <c r="BA5945" t="s">
        <v>38</v>
      </c>
      <c r="BB5945" t="s">
        <v>82</v>
      </c>
      <c r="BC5945" t="s">
        <v>75</v>
      </c>
      <c r="BD5945" t="s">
        <v>87</v>
      </c>
      <c r="BE5945" t="s">
        <v>46</v>
      </c>
      <c r="BF5945" t="s">
        <v>50</v>
      </c>
      <c r="BG5945">
        <v>19158</v>
      </c>
      <c r="BH5945">
        <v>104315.31</v>
      </c>
      <c r="BI5945">
        <v>130394.1375</v>
      </c>
      <c r="BJ5945">
        <v>26078.827499999999</v>
      </c>
    </row>
    <row r="5946" spans="11:62" x14ac:dyDescent="0.15">
      <c r="K5946">
        <v>2019</v>
      </c>
      <c r="L5946" t="s">
        <v>33</v>
      </c>
      <c r="M5946" t="s">
        <v>82</v>
      </c>
      <c r="N5946" t="s">
        <v>75</v>
      </c>
      <c r="O5946" t="s">
        <v>87</v>
      </c>
      <c r="P5946" t="s">
        <v>46</v>
      </c>
      <c r="Q5946" t="s">
        <v>48</v>
      </c>
      <c r="R5946">
        <v>8305</v>
      </c>
      <c r="S5946">
        <v>33984.06</v>
      </c>
      <c r="T5946">
        <v>46558.162199999999</v>
      </c>
      <c r="U5946">
        <v>12574.102200000001</v>
      </c>
      <c r="AX5946" t="s">
        <v>33</v>
      </c>
      <c r="AY5946">
        <v>2019</v>
      </c>
      <c r="AZ5946">
        <v>3</v>
      </c>
      <c r="BA5946" t="s">
        <v>38</v>
      </c>
      <c r="BB5946" t="s">
        <v>82</v>
      </c>
      <c r="BC5946" t="s">
        <v>75</v>
      </c>
      <c r="BD5946" t="s">
        <v>87</v>
      </c>
      <c r="BE5946" t="s">
        <v>51</v>
      </c>
      <c r="BF5946" t="s">
        <v>52</v>
      </c>
      <c r="BG5946">
        <v>5149</v>
      </c>
      <c r="BH5946">
        <v>30023.819000000003</v>
      </c>
      <c r="BI5946">
        <v>43234.299360000005</v>
      </c>
      <c r="BJ5946">
        <v>13210.480360000001</v>
      </c>
    </row>
    <row r="5947" spans="11:62" x14ac:dyDescent="0.15">
      <c r="K5947">
        <v>2019</v>
      </c>
      <c r="L5947" t="s">
        <v>33</v>
      </c>
      <c r="M5947" t="s">
        <v>82</v>
      </c>
      <c r="N5947" t="s">
        <v>75</v>
      </c>
      <c r="O5947" t="s">
        <v>87</v>
      </c>
      <c r="P5947" t="s">
        <v>46</v>
      </c>
      <c r="Q5947" t="s">
        <v>49</v>
      </c>
      <c r="R5947">
        <v>8288</v>
      </c>
      <c r="S5947">
        <v>31005.408000000003</v>
      </c>
      <c r="T5947">
        <v>46508.112000000001</v>
      </c>
      <c r="U5947">
        <v>15502.703999999998</v>
      </c>
      <c r="AX5947" t="s">
        <v>33</v>
      </c>
      <c r="AY5947">
        <v>2019</v>
      </c>
      <c r="AZ5947">
        <v>3</v>
      </c>
      <c r="BA5947" t="s">
        <v>38</v>
      </c>
      <c r="BB5947" t="s">
        <v>82</v>
      </c>
      <c r="BC5947" t="s">
        <v>75</v>
      </c>
      <c r="BD5947" t="s">
        <v>87</v>
      </c>
      <c r="BE5947" t="s">
        <v>51</v>
      </c>
      <c r="BF5947" t="s">
        <v>53</v>
      </c>
      <c r="BG5947">
        <v>14024</v>
      </c>
      <c r="BH5947">
        <v>109667.68</v>
      </c>
      <c r="BI5947">
        <v>134891.24639999997</v>
      </c>
      <c r="BJ5947">
        <v>25223.566399999982</v>
      </c>
    </row>
    <row r="5948" spans="11:62" x14ac:dyDescent="0.15">
      <c r="K5948">
        <v>2019</v>
      </c>
      <c r="L5948" t="s">
        <v>33</v>
      </c>
      <c r="M5948" t="s">
        <v>82</v>
      </c>
      <c r="N5948" t="s">
        <v>75</v>
      </c>
      <c r="O5948" t="s">
        <v>87</v>
      </c>
      <c r="P5948" t="s">
        <v>46</v>
      </c>
      <c r="Q5948" t="s">
        <v>50</v>
      </c>
      <c r="R5948">
        <v>19158</v>
      </c>
      <c r="S5948">
        <v>104315.31</v>
      </c>
      <c r="T5948">
        <v>130394.1375</v>
      </c>
      <c r="U5948">
        <v>26078.827499999999</v>
      </c>
      <c r="AX5948" t="s">
        <v>33</v>
      </c>
      <c r="AY5948">
        <v>2019</v>
      </c>
      <c r="AZ5948">
        <v>3</v>
      </c>
      <c r="BA5948" t="s">
        <v>38</v>
      </c>
      <c r="BB5948" t="s">
        <v>82</v>
      </c>
      <c r="BC5948" t="s">
        <v>75</v>
      </c>
      <c r="BD5948" t="s">
        <v>87</v>
      </c>
      <c r="BE5948" t="s">
        <v>51</v>
      </c>
      <c r="BF5948" t="s">
        <v>54</v>
      </c>
      <c r="BG5948">
        <v>14865</v>
      </c>
      <c r="BH5948">
        <v>34784.1</v>
      </c>
      <c r="BI5948">
        <v>46262.852999999996</v>
      </c>
      <c r="BJ5948">
        <v>11478.752999999997</v>
      </c>
    </row>
    <row r="5949" spans="11:62" x14ac:dyDescent="0.15">
      <c r="K5949">
        <v>2019</v>
      </c>
      <c r="L5949" t="s">
        <v>33</v>
      </c>
      <c r="M5949" t="s">
        <v>82</v>
      </c>
      <c r="N5949" t="s">
        <v>75</v>
      </c>
      <c r="O5949" t="s">
        <v>87</v>
      </c>
      <c r="P5949" t="s">
        <v>51</v>
      </c>
      <c r="Q5949" t="s">
        <v>52</v>
      </c>
      <c r="R5949">
        <v>5149</v>
      </c>
      <c r="S5949">
        <v>30023.819000000003</v>
      </c>
      <c r="T5949">
        <v>43234.299360000005</v>
      </c>
      <c r="U5949">
        <v>13210.480360000001</v>
      </c>
      <c r="AX5949" t="s">
        <v>33</v>
      </c>
      <c r="AY5949">
        <v>2019</v>
      </c>
      <c r="AZ5949">
        <v>3</v>
      </c>
      <c r="BA5949" t="s">
        <v>38</v>
      </c>
      <c r="BB5949" t="s">
        <v>82</v>
      </c>
      <c r="BC5949" t="s">
        <v>75</v>
      </c>
      <c r="BD5949" t="s">
        <v>87</v>
      </c>
      <c r="BE5949" t="s">
        <v>51</v>
      </c>
      <c r="BF5949" t="s">
        <v>55</v>
      </c>
      <c r="BG5949">
        <v>11213</v>
      </c>
      <c r="BH5949">
        <v>59742.864000000001</v>
      </c>
      <c r="BI5949">
        <v>86029.724160000012</v>
      </c>
      <c r="BJ5949">
        <v>26286.860160000011</v>
      </c>
    </row>
    <row r="5950" spans="11:62" x14ac:dyDescent="0.15">
      <c r="K5950">
        <v>2019</v>
      </c>
      <c r="L5950" t="s">
        <v>33</v>
      </c>
      <c r="M5950" t="s">
        <v>82</v>
      </c>
      <c r="N5950" t="s">
        <v>75</v>
      </c>
      <c r="O5950" t="s">
        <v>87</v>
      </c>
      <c r="P5950" t="s">
        <v>51</v>
      </c>
      <c r="Q5950" t="s">
        <v>53</v>
      </c>
      <c r="R5950">
        <v>14024</v>
      </c>
      <c r="S5950">
        <v>109667.68</v>
      </c>
      <c r="T5950">
        <v>134891.24639999997</v>
      </c>
      <c r="U5950">
        <v>25223.566399999982</v>
      </c>
      <c r="AX5950" t="s">
        <v>33</v>
      </c>
      <c r="AY5950">
        <v>2019</v>
      </c>
      <c r="AZ5950">
        <v>3</v>
      </c>
      <c r="BA5950" t="s">
        <v>38</v>
      </c>
      <c r="BB5950" t="s">
        <v>82</v>
      </c>
      <c r="BC5950" t="s">
        <v>75</v>
      </c>
      <c r="BD5950" t="s">
        <v>87</v>
      </c>
      <c r="BE5950" t="s">
        <v>56</v>
      </c>
      <c r="BF5950" t="s">
        <v>57</v>
      </c>
      <c r="BG5950">
        <v>13801</v>
      </c>
      <c r="BH5950">
        <v>190370.99400000004</v>
      </c>
      <c r="BI5950">
        <v>241771.16238000005</v>
      </c>
      <c r="BJ5950">
        <v>51400.168380000017</v>
      </c>
    </row>
    <row r="5951" spans="11:62" x14ac:dyDescent="0.15">
      <c r="K5951">
        <v>2019</v>
      </c>
      <c r="L5951" t="s">
        <v>33</v>
      </c>
      <c r="M5951" t="s">
        <v>82</v>
      </c>
      <c r="N5951" t="s">
        <v>75</v>
      </c>
      <c r="O5951" t="s">
        <v>87</v>
      </c>
      <c r="P5951" t="s">
        <v>51</v>
      </c>
      <c r="Q5951" t="s">
        <v>54</v>
      </c>
      <c r="R5951">
        <v>14865</v>
      </c>
      <c r="S5951">
        <v>34784.1</v>
      </c>
      <c r="T5951">
        <v>46262.852999999996</v>
      </c>
      <c r="U5951">
        <v>11478.752999999997</v>
      </c>
      <c r="AX5951" t="s">
        <v>33</v>
      </c>
      <c r="AY5951">
        <v>2019</v>
      </c>
      <c r="AZ5951">
        <v>3</v>
      </c>
      <c r="BA5951" t="s">
        <v>38</v>
      </c>
      <c r="BB5951" t="s">
        <v>82</v>
      </c>
      <c r="BC5951" t="s">
        <v>75</v>
      </c>
      <c r="BD5951" t="s">
        <v>87</v>
      </c>
      <c r="BE5951" t="s">
        <v>56</v>
      </c>
      <c r="BF5951" t="s">
        <v>58</v>
      </c>
      <c r="BG5951">
        <v>6500</v>
      </c>
      <c r="BH5951">
        <v>55822</v>
      </c>
      <c r="BI5951">
        <v>74801.48</v>
      </c>
      <c r="BJ5951">
        <v>18979.479999999996</v>
      </c>
    </row>
    <row r="5952" spans="11:62" x14ac:dyDescent="0.15">
      <c r="K5952">
        <v>2019</v>
      </c>
      <c r="L5952" t="s">
        <v>33</v>
      </c>
      <c r="M5952" t="s">
        <v>82</v>
      </c>
      <c r="N5952" t="s">
        <v>75</v>
      </c>
      <c r="O5952" t="s">
        <v>87</v>
      </c>
      <c r="P5952" t="s">
        <v>51</v>
      </c>
      <c r="Q5952" t="s">
        <v>55</v>
      </c>
      <c r="R5952">
        <v>11213</v>
      </c>
      <c r="S5952">
        <v>59742.864000000001</v>
      </c>
      <c r="T5952">
        <v>86029.724160000012</v>
      </c>
      <c r="U5952">
        <v>26286.860160000011</v>
      </c>
      <c r="AX5952" t="s">
        <v>33</v>
      </c>
      <c r="AY5952">
        <v>2019</v>
      </c>
      <c r="AZ5952">
        <v>3</v>
      </c>
      <c r="BA5952" t="s">
        <v>38</v>
      </c>
      <c r="BB5952" t="s">
        <v>82</v>
      </c>
      <c r="BC5952" t="s">
        <v>75</v>
      </c>
      <c r="BD5952" t="s">
        <v>87</v>
      </c>
      <c r="BE5952" t="s">
        <v>56</v>
      </c>
      <c r="BF5952" t="s">
        <v>59</v>
      </c>
      <c r="BG5952">
        <v>10863</v>
      </c>
      <c r="BH5952">
        <v>22877.478000000003</v>
      </c>
      <c r="BI5952">
        <v>28368.072720000004</v>
      </c>
      <c r="BJ5952">
        <v>5490.594720000001</v>
      </c>
    </row>
    <row r="5953" spans="11:62" x14ac:dyDescent="0.15">
      <c r="K5953">
        <v>2019</v>
      </c>
      <c r="L5953" t="s">
        <v>33</v>
      </c>
      <c r="M5953" t="s">
        <v>82</v>
      </c>
      <c r="N5953" t="s">
        <v>75</v>
      </c>
      <c r="O5953" t="s">
        <v>87</v>
      </c>
      <c r="P5953" t="s">
        <v>56</v>
      </c>
      <c r="Q5953" t="s">
        <v>57</v>
      </c>
      <c r="R5953">
        <v>13801</v>
      </c>
      <c r="S5953">
        <v>190370.99400000004</v>
      </c>
      <c r="T5953">
        <v>241771.16238000005</v>
      </c>
      <c r="U5953">
        <v>51400.168380000017</v>
      </c>
      <c r="AX5953" t="s">
        <v>33</v>
      </c>
      <c r="AY5953">
        <v>2019</v>
      </c>
      <c r="AZ5953">
        <v>3</v>
      </c>
      <c r="BA5953" t="s">
        <v>38</v>
      </c>
      <c r="BB5953" t="s">
        <v>82</v>
      </c>
      <c r="BC5953" t="s">
        <v>75</v>
      </c>
      <c r="BD5953" t="s">
        <v>88</v>
      </c>
      <c r="BE5953" t="s">
        <v>46</v>
      </c>
      <c r="BF5953" t="s">
        <v>47</v>
      </c>
      <c r="BG5953">
        <v>18222</v>
      </c>
      <c r="BH5953">
        <v>26057.46</v>
      </c>
      <c r="BI5953">
        <v>31790.101200000001</v>
      </c>
      <c r="BJ5953">
        <v>5732.6412000000018</v>
      </c>
    </row>
    <row r="5954" spans="11:62" x14ac:dyDescent="0.15">
      <c r="K5954">
        <v>2019</v>
      </c>
      <c r="L5954" t="s">
        <v>33</v>
      </c>
      <c r="M5954" t="s">
        <v>82</v>
      </c>
      <c r="N5954" t="s">
        <v>75</v>
      </c>
      <c r="O5954" t="s">
        <v>87</v>
      </c>
      <c r="P5954" t="s">
        <v>56</v>
      </c>
      <c r="Q5954" t="s">
        <v>58</v>
      </c>
      <c r="R5954">
        <v>6500</v>
      </c>
      <c r="S5954">
        <v>55822</v>
      </c>
      <c r="T5954">
        <v>74801.48</v>
      </c>
      <c r="U5954">
        <v>18979.479999999996</v>
      </c>
      <c r="AX5954" t="s">
        <v>33</v>
      </c>
      <c r="AY5954">
        <v>2019</v>
      </c>
      <c r="AZ5954">
        <v>3</v>
      </c>
      <c r="BA5954" t="s">
        <v>38</v>
      </c>
      <c r="BB5954" t="s">
        <v>82</v>
      </c>
      <c r="BC5954" t="s">
        <v>75</v>
      </c>
      <c r="BD5954" t="s">
        <v>88</v>
      </c>
      <c r="BE5954" t="s">
        <v>46</v>
      </c>
      <c r="BF5954" t="s">
        <v>48</v>
      </c>
      <c r="BG5954">
        <v>7391</v>
      </c>
      <c r="BH5954">
        <v>31707.39</v>
      </c>
      <c r="BI5954">
        <v>45341.567699999992</v>
      </c>
      <c r="BJ5954">
        <v>13634.177699999993</v>
      </c>
    </row>
    <row r="5955" spans="11:62" x14ac:dyDescent="0.15">
      <c r="K5955">
        <v>2019</v>
      </c>
      <c r="L5955" t="s">
        <v>33</v>
      </c>
      <c r="M5955" t="s">
        <v>82</v>
      </c>
      <c r="N5955" t="s">
        <v>75</v>
      </c>
      <c r="O5955" t="s">
        <v>87</v>
      </c>
      <c r="P5955" t="s">
        <v>56</v>
      </c>
      <c r="Q5955" t="s">
        <v>59</v>
      </c>
      <c r="R5955">
        <v>10863</v>
      </c>
      <c r="S5955">
        <v>22877.478000000003</v>
      </c>
      <c r="T5955">
        <v>28368.072720000004</v>
      </c>
      <c r="U5955">
        <v>5490.594720000001</v>
      </c>
      <c r="AX5955" t="s">
        <v>33</v>
      </c>
      <c r="AY5955">
        <v>2019</v>
      </c>
      <c r="AZ5955">
        <v>3</v>
      </c>
      <c r="BA5955" t="s">
        <v>38</v>
      </c>
      <c r="BB5955" t="s">
        <v>82</v>
      </c>
      <c r="BC5955" t="s">
        <v>75</v>
      </c>
      <c r="BD5955" t="s">
        <v>88</v>
      </c>
      <c r="BE5955" t="s">
        <v>46</v>
      </c>
      <c r="BF5955" t="s">
        <v>49</v>
      </c>
      <c r="BG5955">
        <v>6578</v>
      </c>
      <c r="BH5955">
        <v>24417.536</v>
      </c>
      <c r="BI5955">
        <v>33696.199679999998</v>
      </c>
      <c r="BJ5955">
        <v>9278.6636799999978</v>
      </c>
    </row>
    <row r="5956" spans="11:62" x14ac:dyDescent="0.15">
      <c r="K5956">
        <v>2019</v>
      </c>
      <c r="L5956" t="s">
        <v>33</v>
      </c>
      <c r="M5956" t="s">
        <v>82</v>
      </c>
      <c r="N5956" t="s">
        <v>75</v>
      </c>
      <c r="O5956" t="s">
        <v>88</v>
      </c>
      <c r="P5956" t="s">
        <v>46</v>
      </c>
      <c r="Q5956" t="s">
        <v>47</v>
      </c>
      <c r="R5956">
        <v>18222</v>
      </c>
      <c r="S5956">
        <v>26057.46</v>
      </c>
      <c r="T5956">
        <v>31790.101200000001</v>
      </c>
      <c r="U5956">
        <v>5732.6412000000018</v>
      </c>
      <c r="AX5956" t="s">
        <v>33</v>
      </c>
      <c r="AY5956">
        <v>2019</v>
      </c>
      <c r="AZ5956">
        <v>3</v>
      </c>
      <c r="BA5956" t="s">
        <v>38</v>
      </c>
      <c r="BB5956" t="s">
        <v>82</v>
      </c>
      <c r="BC5956" t="s">
        <v>75</v>
      </c>
      <c r="BD5956" t="s">
        <v>88</v>
      </c>
      <c r="BE5956" t="s">
        <v>46</v>
      </c>
      <c r="BF5956" t="s">
        <v>50</v>
      </c>
      <c r="BG5956">
        <v>9965</v>
      </c>
      <c r="BH5956">
        <v>51120.45</v>
      </c>
      <c r="BI5956">
        <v>66967.789499999999</v>
      </c>
      <c r="BJ5956">
        <v>15847.339500000002</v>
      </c>
    </row>
    <row r="5957" spans="11:62" x14ac:dyDescent="0.15">
      <c r="K5957">
        <v>2019</v>
      </c>
      <c r="L5957" t="s">
        <v>33</v>
      </c>
      <c r="M5957" t="s">
        <v>82</v>
      </c>
      <c r="N5957" t="s">
        <v>75</v>
      </c>
      <c r="O5957" t="s">
        <v>88</v>
      </c>
      <c r="P5957" t="s">
        <v>46</v>
      </c>
      <c r="Q5957" t="s">
        <v>48</v>
      </c>
      <c r="R5957">
        <v>7391</v>
      </c>
      <c r="S5957">
        <v>31707.39</v>
      </c>
      <c r="T5957">
        <v>45341.567699999992</v>
      </c>
      <c r="U5957">
        <v>13634.177699999993</v>
      </c>
      <c r="AX5957" t="s">
        <v>33</v>
      </c>
      <c r="AY5957">
        <v>2019</v>
      </c>
      <c r="AZ5957">
        <v>3</v>
      </c>
      <c r="BA5957" t="s">
        <v>38</v>
      </c>
      <c r="BB5957" t="s">
        <v>82</v>
      </c>
      <c r="BC5957" t="s">
        <v>75</v>
      </c>
      <c r="BD5957" t="s">
        <v>88</v>
      </c>
      <c r="BE5957" t="s">
        <v>51</v>
      </c>
      <c r="BF5957" t="s">
        <v>52</v>
      </c>
      <c r="BG5957">
        <v>11539</v>
      </c>
      <c r="BH5957">
        <v>66718.498000000007</v>
      </c>
      <c r="BI5957">
        <v>85399.677440000014</v>
      </c>
      <c r="BJ5957">
        <v>18681.179440000007</v>
      </c>
    </row>
    <row r="5958" spans="11:62" x14ac:dyDescent="0.15">
      <c r="K5958">
        <v>2019</v>
      </c>
      <c r="L5958" t="s">
        <v>33</v>
      </c>
      <c r="M5958" t="s">
        <v>82</v>
      </c>
      <c r="N5958" t="s">
        <v>75</v>
      </c>
      <c r="O5958" t="s">
        <v>88</v>
      </c>
      <c r="P5958" t="s">
        <v>46</v>
      </c>
      <c r="Q5958" t="s">
        <v>49</v>
      </c>
      <c r="R5958">
        <v>6578</v>
      </c>
      <c r="S5958">
        <v>24417.536</v>
      </c>
      <c r="T5958">
        <v>33696.199679999998</v>
      </c>
      <c r="U5958">
        <v>9278.6636799999978</v>
      </c>
      <c r="AX5958" t="s">
        <v>33</v>
      </c>
      <c r="AY5958">
        <v>2019</v>
      </c>
      <c r="AZ5958">
        <v>3</v>
      </c>
      <c r="BA5958" t="s">
        <v>38</v>
      </c>
      <c r="BB5958" t="s">
        <v>82</v>
      </c>
      <c r="BC5958" t="s">
        <v>75</v>
      </c>
      <c r="BD5958" t="s">
        <v>88</v>
      </c>
      <c r="BE5958" t="s">
        <v>51</v>
      </c>
      <c r="BF5958" t="s">
        <v>53</v>
      </c>
      <c r="BG5958">
        <v>14988</v>
      </c>
      <c r="BH5958">
        <v>117206.16</v>
      </c>
      <c r="BI5958">
        <v>141819.45360000001</v>
      </c>
      <c r="BJ5958">
        <v>24613.293600000005</v>
      </c>
    </row>
    <row r="5959" spans="11:62" x14ac:dyDescent="0.15">
      <c r="K5959">
        <v>2019</v>
      </c>
      <c r="L5959" t="s">
        <v>33</v>
      </c>
      <c r="M5959" t="s">
        <v>82</v>
      </c>
      <c r="N5959" t="s">
        <v>75</v>
      </c>
      <c r="O5959" t="s">
        <v>88</v>
      </c>
      <c r="P5959" t="s">
        <v>46</v>
      </c>
      <c r="Q5959" t="s">
        <v>50</v>
      </c>
      <c r="R5959">
        <v>9965</v>
      </c>
      <c r="S5959">
        <v>51120.45</v>
      </c>
      <c r="T5959">
        <v>66967.789499999999</v>
      </c>
      <c r="U5959">
        <v>15847.339500000002</v>
      </c>
      <c r="AX5959" t="s">
        <v>33</v>
      </c>
      <c r="AY5959">
        <v>2019</v>
      </c>
      <c r="AZ5959">
        <v>3</v>
      </c>
      <c r="BA5959" t="s">
        <v>38</v>
      </c>
      <c r="BB5959" t="s">
        <v>82</v>
      </c>
      <c r="BC5959" t="s">
        <v>75</v>
      </c>
      <c r="BD5959" t="s">
        <v>88</v>
      </c>
      <c r="BE5959" t="s">
        <v>51</v>
      </c>
      <c r="BF5959" t="s">
        <v>54</v>
      </c>
      <c r="BG5959">
        <v>15607</v>
      </c>
      <c r="BH5959">
        <v>36208.239999999998</v>
      </c>
      <c r="BI5959">
        <v>49605.288800000002</v>
      </c>
      <c r="BJ5959">
        <v>13397.048800000004</v>
      </c>
    </row>
    <row r="5960" spans="11:62" x14ac:dyDescent="0.15">
      <c r="K5960">
        <v>2019</v>
      </c>
      <c r="L5960" t="s">
        <v>33</v>
      </c>
      <c r="M5960" t="s">
        <v>82</v>
      </c>
      <c r="N5960" t="s">
        <v>75</v>
      </c>
      <c r="O5960" t="s">
        <v>88</v>
      </c>
      <c r="P5960" t="s">
        <v>51</v>
      </c>
      <c r="Q5960" t="s">
        <v>52</v>
      </c>
      <c r="R5960">
        <v>11539</v>
      </c>
      <c r="S5960">
        <v>66718.498000000007</v>
      </c>
      <c r="T5960">
        <v>85399.677440000014</v>
      </c>
      <c r="U5960">
        <v>18681.179440000007</v>
      </c>
      <c r="AX5960" t="s">
        <v>33</v>
      </c>
      <c r="AY5960">
        <v>2019</v>
      </c>
      <c r="AZ5960">
        <v>3</v>
      </c>
      <c r="BA5960" t="s">
        <v>38</v>
      </c>
      <c r="BB5960" t="s">
        <v>82</v>
      </c>
      <c r="BC5960" t="s">
        <v>75</v>
      </c>
      <c r="BD5960" t="s">
        <v>88</v>
      </c>
      <c r="BE5960" t="s">
        <v>51</v>
      </c>
      <c r="BF5960" t="s">
        <v>55</v>
      </c>
      <c r="BG5960">
        <v>9580</v>
      </c>
      <c r="BH5960">
        <v>54261.120000000003</v>
      </c>
      <c r="BI5960">
        <v>66741.17760000001</v>
      </c>
      <c r="BJ5960">
        <v>12480.057600000007</v>
      </c>
    </row>
    <row r="5961" spans="11:62" x14ac:dyDescent="0.15">
      <c r="K5961">
        <v>2019</v>
      </c>
      <c r="L5961" t="s">
        <v>33</v>
      </c>
      <c r="M5961" t="s">
        <v>82</v>
      </c>
      <c r="N5961" t="s">
        <v>75</v>
      </c>
      <c r="O5961" t="s">
        <v>88</v>
      </c>
      <c r="P5961" t="s">
        <v>51</v>
      </c>
      <c r="Q5961" t="s">
        <v>53</v>
      </c>
      <c r="R5961">
        <v>14988</v>
      </c>
      <c r="S5961">
        <v>117206.16</v>
      </c>
      <c r="T5961">
        <v>141819.45360000001</v>
      </c>
      <c r="U5961">
        <v>24613.293600000005</v>
      </c>
      <c r="AX5961" t="s">
        <v>33</v>
      </c>
      <c r="AY5961">
        <v>2019</v>
      </c>
      <c r="AZ5961">
        <v>3</v>
      </c>
      <c r="BA5961" t="s">
        <v>38</v>
      </c>
      <c r="BB5961" t="s">
        <v>82</v>
      </c>
      <c r="BC5961" t="s">
        <v>75</v>
      </c>
      <c r="BD5961" t="s">
        <v>88</v>
      </c>
      <c r="BE5961" t="s">
        <v>56</v>
      </c>
      <c r="BF5961" t="s">
        <v>57</v>
      </c>
      <c r="BG5961">
        <v>14915</v>
      </c>
      <c r="BH5961">
        <v>212956.37</v>
      </c>
      <c r="BI5961">
        <v>272584.15360000002</v>
      </c>
      <c r="BJ5961">
        <v>59627.783600000024</v>
      </c>
    </row>
    <row r="5962" spans="11:62" x14ac:dyDescent="0.15">
      <c r="K5962">
        <v>2019</v>
      </c>
      <c r="L5962" t="s">
        <v>33</v>
      </c>
      <c r="M5962" t="s">
        <v>82</v>
      </c>
      <c r="N5962" t="s">
        <v>75</v>
      </c>
      <c r="O5962" t="s">
        <v>88</v>
      </c>
      <c r="P5962" t="s">
        <v>51</v>
      </c>
      <c r="Q5962" t="s">
        <v>54</v>
      </c>
      <c r="R5962">
        <v>15607</v>
      </c>
      <c r="S5962">
        <v>36208.239999999998</v>
      </c>
      <c r="T5962">
        <v>49605.288800000002</v>
      </c>
      <c r="U5962">
        <v>13397.048800000004</v>
      </c>
      <c r="AX5962" t="s">
        <v>33</v>
      </c>
      <c r="AY5962">
        <v>2019</v>
      </c>
      <c r="AZ5962">
        <v>3</v>
      </c>
      <c r="BA5962" t="s">
        <v>38</v>
      </c>
      <c r="BB5962" t="s">
        <v>82</v>
      </c>
      <c r="BC5962" t="s">
        <v>75</v>
      </c>
      <c r="BD5962" t="s">
        <v>88</v>
      </c>
      <c r="BE5962" t="s">
        <v>56</v>
      </c>
      <c r="BF5962" t="s">
        <v>58</v>
      </c>
      <c r="BG5962">
        <v>10223</v>
      </c>
      <c r="BH5962">
        <v>86241.228000000003</v>
      </c>
      <c r="BI5962">
        <v>117288.07008000002</v>
      </c>
      <c r="BJ5962">
        <v>31046.842080000017</v>
      </c>
    </row>
    <row r="5963" spans="11:62" x14ac:dyDescent="0.15">
      <c r="K5963">
        <v>2019</v>
      </c>
      <c r="L5963" t="s">
        <v>33</v>
      </c>
      <c r="M5963" t="s">
        <v>82</v>
      </c>
      <c r="N5963" t="s">
        <v>75</v>
      </c>
      <c r="O5963" t="s">
        <v>88</v>
      </c>
      <c r="P5963" t="s">
        <v>51</v>
      </c>
      <c r="Q5963" t="s">
        <v>55</v>
      </c>
      <c r="R5963">
        <v>9580</v>
      </c>
      <c r="S5963">
        <v>54261.120000000003</v>
      </c>
      <c r="T5963">
        <v>66741.17760000001</v>
      </c>
      <c r="U5963">
        <v>12480.057600000007</v>
      </c>
      <c r="AX5963" t="s">
        <v>33</v>
      </c>
      <c r="AY5963">
        <v>2019</v>
      </c>
      <c r="AZ5963">
        <v>3</v>
      </c>
      <c r="BA5963" t="s">
        <v>38</v>
      </c>
      <c r="BB5963" t="s">
        <v>82</v>
      </c>
      <c r="BC5963" t="s">
        <v>75</v>
      </c>
      <c r="BD5963" t="s">
        <v>88</v>
      </c>
      <c r="BE5963" t="s">
        <v>56</v>
      </c>
      <c r="BF5963" t="s">
        <v>59</v>
      </c>
      <c r="BG5963">
        <v>5070</v>
      </c>
      <c r="BH5963">
        <v>11316.24</v>
      </c>
      <c r="BI5963">
        <v>16634.872800000001</v>
      </c>
      <c r="BJ5963">
        <v>5318.6328000000012</v>
      </c>
    </row>
    <row r="5964" spans="11:62" x14ac:dyDescent="0.15">
      <c r="K5964">
        <v>2019</v>
      </c>
      <c r="L5964" t="s">
        <v>33</v>
      </c>
      <c r="M5964" t="s">
        <v>82</v>
      </c>
      <c r="N5964" t="s">
        <v>75</v>
      </c>
      <c r="O5964" t="s">
        <v>88</v>
      </c>
      <c r="P5964" t="s">
        <v>56</v>
      </c>
      <c r="Q5964" t="s">
        <v>57</v>
      </c>
      <c r="R5964">
        <v>14915</v>
      </c>
      <c r="S5964">
        <v>212956.37</v>
      </c>
      <c r="T5964">
        <v>272584.15360000002</v>
      </c>
      <c r="U5964">
        <v>59627.783600000024</v>
      </c>
      <c r="AX5964" t="s">
        <v>33</v>
      </c>
      <c r="AY5964">
        <v>2019</v>
      </c>
      <c r="AZ5964">
        <v>3</v>
      </c>
      <c r="BA5964" t="s">
        <v>38</v>
      </c>
      <c r="BB5964" t="s">
        <v>89</v>
      </c>
      <c r="BC5964" t="s">
        <v>90</v>
      </c>
      <c r="BD5964" t="s">
        <v>91</v>
      </c>
      <c r="BE5964" t="s">
        <v>46</v>
      </c>
      <c r="BF5964" t="s">
        <v>47</v>
      </c>
      <c r="BG5964">
        <v>9735</v>
      </c>
      <c r="BH5964">
        <v>12528.945</v>
      </c>
      <c r="BI5964">
        <v>15661.18125</v>
      </c>
      <c r="BJ5964">
        <v>3132.2362499999999</v>
      </c>
    </row>
    <row r="5965" spans="11:62" x14ac:dyDescent="0.15">
      <c r="K5965">
        <v>2019</v>
      </c>
      <c r="L5965" t="s">
        <v>33</v>
      </c>
      <c r="M5965" t="s">
        <v>82</v>
      </c>
      <c r="N5965" t="s">
        <v>75</v>
      </c>
      <c r="O5965" t="s">
        <v>88</v>
      </c>
      <c r="P5965" t="s">
        <v>56</v>
      </c>
      <c r="Q5965" t="s">
        <v>58</v>
      </c>
      <c r="R5965">
        <v>10223</v>
      </c>
      <c r="S5965">
        <v>86241.228000000003</v>
      </c>
      <c r="T5965">
        <v>117288.07008000002</v>
      </c>
      <c r="U5965">
        <v>31046.842080000017</v>
      </c>
      <c r="AX5965" t="s">
        <v>33</v>
      </c>
      <c r="AY5965">
        <v>2019</v>
      </c>
      <c r="AZ5965">
        <v>3</v>
      </c>
      <c r="BA5965" t="s">
        <v>38</v>
      </c>
      <c r="BB5965" t="s">
        <v>89</v>
      </c>
      <c r="BC5965" t="s">
        <v>90</v>
      </c>
      <c r="BD5965" t="s">
        <v>91</v>
      </c>
      <c r="BE5965" t="s">
        <v>46</v>
      </c>
      <c r="BF5965" t="s">
        <v>48</v>
      </c>
      <c r="BG5965">
        <v>9326</v>
      </c>
      <c r="BH5965">
        <v>40008.54</v>
      </c>
      <c r="BI5965">
        <v>51210.931199999999</v>
      </c>
      <c r="BJ5965">
        <v>11202.391199999998</v>
      </c>
    </row>
    <row r="5966" spans="11:62" x14ac:dyDescent="0.15">
      <c r="K5966">
        <v>2019</v>
      </c>
      <c r="L5966" t="s">
        <v>33</v>
      </c>
      <c r="M5966" t="s">
        <v>82</v>
      </c>
      <c r="N5966" t="s">
        <v>75</v>
      </c>
      <c r="O5966" t="s">
        <v>88</v>
      </c>
      <c r="P5966" t="s">
        <v>56</v>
      </c>
      <c r="Q5966" t="s">
        <v>59</v>
      </c>
      <c r="R5966">
        <v>5070</v>
      </c>
      <c r="S5966">
        <v>11316.24</v>
      </c>
      <c r="T5966">
        <v>16634.872800000001</v>
      </c>
      <c r="U5966">
        <v>5318.6328000000012</v>
      </c>
      <c r="AX5966" t="s">
        <v>33</v>
      </c>
      <c r="AY5966">
        <v>2019</v>
      </c>
      <c r="AZ5966">
        <v>3</v>
      </c>
      <c r="BA5966" t="s">
        <v>38</v>
      </c>
      <c r="BB5966" t="s">
        <v>89</v>
      </c>
      <c r="BC5966" t="s">
        <v>90</v>
      </c>
      <c r="BD5966" t="s">
        <v>91</v>
      </c>
      <c r="BE5966" t="s">
        <v>46</v>
      </c>
      <c r="BF5966" t="s">
        <v>49</v>
      </c>
      <c r="BG5966">
        <v>18862</v>
      </c>
      <c r="BH5966">
        <v>65639.759999999995</v>
      </c>
      <c r="BI5966">
        <v>79424.109599999996</v>
      </c>
      <c r="BJ5966">
        <v>13784.349600000001</v>
      </c>
    </row>
    <row r="5967" spans="11:62" x14ac:dyDescent="0.15">
      <c r="K5967">
        <v>2019</v>
      </c>
      <c r="L5967" t="s">
        <v>33</v>
      </c>
      <c r="M5967" t="s">
        <v>89</v>
      </c>
      <c r="N5967" t="s">
        <v>90</v>
      </c>
      <c r="O5967" t="s">
        <v>91</v>
      </c>
      <c r="P5967" t="s">
        <v>46</v>
      </c>
      <c r="Q5967" t="s">
        <v>47</v>
      </c>
      <c r="R5967">
        <v>9735</v>
      </c>
      <c r="S5967">
        <v>12528.945</v>
      </c>
      <c r="T5967">
        <v>15661.18125</v>
      </c>
      <c r="U5967">
        <v>3132.2362499999999</v>
      </c>
      <c r="AX5967" t="s">
        <v>33</v>
      </c>
      <c r="AY5967">
        <v>2019</v>
      </c>
      <c r="AZ5967">
        <v>3</v>
      </c>
      <c r="BA5967" t="s">
        <v>38</v>
      </c>
      <c r="BB5967" t="s">
        <v>89</v>
      </c>
      <c r="BC5967" t="s">
        <v>90</v>
      </c>
      <c r="BD5967" t="s">
        <v>91</v>
      </c>
      <c r="BE5967" t="s">
        <v>46</v>
      </c>
      <c r="BF5967" t="s">
        <v>50</v>
      </c>
      <c r="BG5967">
        <v>8012</v>
      </c>
      <c r="BH5967">
        <v>41462.1</v>
      </c>
      <c r="BI5967">
        <v>53900.73</v>
      </c>
      <c r="BJ5967">
        <v>12438.630000000005</v>
      </c>
    </row>
    <row r="5968" spans="11:62" x14ac:dyDescent="0.15">
      <c r="K5968">
        <v>2019</v>
      </c>
      <c r="L5968" t="s">
        <v>33</v>
      </c>
      <c r="M5968" t="s">
        <v>89</v>
      </c>
      <c r="N5968" t="s">
        <v>90</v>
      </c>
      <c r="O5968" t="s">
        <v>91</v>
      </c>
      <c r="P5968" t="s">
        <v>46</v>
      </c>
      <c r="Q5968" t="s">
        <v>48</v>
      </c>
      <c r="R5968">
        <v>9326</v>
      </c>
      <c r="S5968">
        <v>40008.54</v>
      </c>
      <c r="T5968">
        <v>51210.931199999999</v>
      </c>
      <c r="U5968">
        <v>11202.391199999998</v>
      </c>
      <c r="AX5968" t="s">
        <v>33</v>
      </c>
      <c r="AY5968">
        <v>2019</v>
      </c>
      <c r="AZ5968">
        <v>3</v>
      </c>
      <c r="BA5968" t="s">
        <v>38</v>
      </c>
      <c r="BB5968" t="s">
        <v>89</v>
      </c>
      <c r="BC5968" t="s">
        <v>90</v>
      </c>
      <c r="BD5968" t="s">
        <v>91</v>
      </c>
      <c r="BE5968" t="s">
        <v>51</v>
      </c>
      <c r="BF5968" t="s">
        <v>52</v>
      </c>
      <c r="BG5968">
        <v>18018</v>
      </c>
      <c r="BH5968">
        <v>107711.60400000002</v>
      </c>
      <c r="BI5968">
        <v>147564.89748000004</v>
      </c>
      <c r="BJ5968">
        <v>39853.293480000022</v>
      </c>
    </row>
    <row r="5969" spans="11:62" x14ac:dyDescent="0.15">
      <c r="K5969">
        <v>2019</v>
      </c>
      <c r="L5969" t="s">
        <v>33</v>
      </c>
      <c r="M5969" t="s">
        <v>89</v>
      </c>
      <c r="N5969" t="s">
        <v>90</v>
      </c>
      <c r="O5969" t="s">
        <v>91</v>
      </c>
      <c r="P5969" t="s">
        <v>46</v>
      </c>
      <c r="Q5969" t="s">
        <v>49</v>
      </c>
      <c r="R5969">
        <v>18862</v>
      </c>
      <c r="S5969">
        <v>65639.759999999995</v>
      </c>
      <c r="T5969">
        <v>79424.109599999996</v>
      </c>
      <c r="U5969">
        <v>13784.349600000001</v>
      </c>
      <c r="AX5969" t="s">
        <v>33</v>
      </c>
      <c r="AY5969">
        <v>2019</v>
      </c>
      <c r="AZ5969">
        <v>3</v>
      </c>
      <c r="BA5969" t="s">
        <v>38</v>
      </c>
      <c r="BB5969" t="s">
        <v>89</v>
      </c>
      <c r="BC5969" t="s">
        <v>90</v>
      </c>
      <c r="BD5969" t="s">
        <v>91</v>
      </c>
      <c r="BE5969" t="s">
        <v>51</v>
      </c>
      <c r="BF5969" t="s">
        <v>53</v>
      </c>
      <c r="BG5969">
        <v>16915</v>
      </c>
      <c r="BH5969">
        <v>129974.86</v>
      </c>
      <c r="BI5969">
        <v>159869.0778</v>
      </c>
      <c r="BJ5969">
        <v>29894.217799999999</v>
      </c>
    </row>
    <row r="5970" spans="11:62" x14ac:dyDescent="0.15">
      <c r="K5970">
        <v>2019</v>
      </c>
      <c r="L5970" t="s">
        <v>33</v>
      </c>
      <c r="M5970" t="s">
        <v>89</v>
      </c>
      <c r="N5970" t="s">
        <v>90</v>
      </c>
      <c r="O5970" t="s">
        <v>91</v>
      </c>
      <c r="P5970" t="s">
        <v>46</v>
      </c>
      <c r="Q5970" t="s">
        <v>50</v>
      </c>
      <c r="R5970">
        <v>8012</v>
      </c>
      <c r="S5970">
        <v>41462.1</v>
      </c>
      <c r="T5970">
        <v>53900.73</v>
      </c>
      <c r="U5970">
        <v>12438.630000000005</v>
      </c>
      <c r="AX5970" t="s">
        <v>33</v>
      </c>
      <c r="AY5970">
        <v>2019</v>
      </c>
      <c r="AZ5970">
        <v>3</v>
      </c>
      <c r="BA5970" t="s">
        <v>38</v>
      </c>
      <c r="BB5970" t="s">
        <v>89</v>
      </c>
      <c r="BC5970" t="s">
        <v>90</v>
      </c>
      <c r="BD5970" t="s">
        <v>91</v>
      </c>
      <c r="BE5970" t="s">
        <v>51</v>
      </c>
      <c r="BF5970" t="s">
        <v>54</v>
      </c>
      <c r="BG5970">
        <v>10136</v>
      </c>
      <c r="BH5970">
        <v>22704.639999999999</v>
      </c>
      <c r="BI5970">
        <v>31332.403199999997</v>
      </c>
      <c r="BJ5970">
        <v>8627.7631999999976</v>
      </c>
    </row>
    <row r="5971" spans="11:62" x14ac:dyDescent="0.15">
      <c r="K5971">
        <v>2019</v>
      </c>
      <c r="L5971" t="s">
        <v>33</v>
      </c>
      <c r="M5971" t="s">
        <v>89</v>
      </c>
      <c r="N5971" t="s">
        <v>90</v>
      </c>
      <c r="O5971" t="s">
        <v>91</v>
      </c>
      <c r="P5971" t="s">
        <v>51</v>
      </c>
      <c r="Q5971" t="s">
        <v>52</v>
      </c>
      <c r="R5971">
        <v>18018</v>
      </c>
      <c r="S5971">
        <v>107711.60400000002</v>
      </c>
      <c r="T5971">
        <v>147564.89748000004</v>
      </c>
      <c r="U5971">
        <v>39853.293480000022</v>
      </c>
      <c r="AX5971" t="s">
        <v>33</v>
      </c>
      <c r="AY5971">
        <v>2019</v>
      </c>
      <c r="AZ5971">
        <v>3</v>
      </c>
      <c r="BA5971" t="s">
        <v>38</v>
      </c>
      <c r="BB5971" t="s">
        <v>89</v>
      </c>
      <c r="BC5971" t="s">
        <v>90</v>
      </c>
      <c r="BD5971" t="s">
        <v>91</v>
      </c>
      <c r="BE5971" t="s">
        <v>51</v>
      </c>
      <c r="BF5971" t="s">
        <v>55</v>
      </c>
      <c r="BG5971">
        <v>14662</v>
      </c>
      <c r="BH5971">
        <v>81638.015999999989</v>
      </c>
      <c r="BI5971">
        <v>106945.80095999999</v>
      </c>
      <c r="BJ5971">
        <v>25307.784960000005</v>
      </c>
    </row>
    <row r="5972" spans="11:62" x14ac:dyDescent="0.15">
      <c r="K5972">
        <v>2019</v>
      </c>
      <c r="L5972" t="s">
        <v>33</v>
      </c>
      <c r="M5972" t="s">
        <v>89</v>
      </c>
      <c r="N5972" t="s">
        <v>90</v>
      </c>
      <c r="O5972" t="s">
        <v>91</v>
      </c>
      <c r="P5972" t="s">
        <v>51</v>
      </c>
      <c r="Q5972" t="s">
        <v>53</v>
      </c>
      <c r="R5972">
        <v>16915</v>
      </c>
      <c r="S5972">
        <v>129974.86</v>
      </c>
      <c r="T5972">
        <v>159869.0778</v>
      </c>
      <c r="U5972">
        <v>29894.217799999999</v>
      </c>
      <c r="AX5972" t="s">
        <v>33</v>
      </c>
      <c r="AY5972">
        <v>2019</v>
      </c>
      <c r="AZ5972">
        <v>3</v>
      </c>
      <c r="BA5972" t="s">
        <v>38</v>
      </c>
      <c r="BB5972" t="s">
        <v>89</v>
      </c>
      <c r="BC5972" t="s">
        <v>90</v>
      </c>
      <c r="BD5972" t="s">
        <v>91</v>
      </c>
      <c r="BE5972" t="s">
        <v>56</v>
      </c>
      <c r="BF5972" t="s">
        <v>57</v>
      </c>
      <c r="BG5972">
        <v>12007</v>
      </c>
      <c r="BH5972">
        <v>168530.25199999998</v>
      </c>
      <c r="BI5972">
        <v>230886.44523999997</v>
      </c>
      <c r="BJ5972">
        <v>62356.193239999993</v>
      </c>
    </row>
    <row r="5973" spans="11:62" x14ac:dyDescent="0.15">
      <c r="K5973">
        <v>2019</v>
      </c>
      <c r="L5973" t="s">
        <v>33</v>
      </c>
      <c r="M5973" t="s">
        <v>89</v>
      </c>
      <c r="N5973" t="s">
        <v>90</v>
      </c>
      <c r="O5973" t="s">
        <v>91</v>
      </c>
      <c r="P5973" t="s">
        <v>51</v>
      </c>
      <c r="Q5973" t="s">
        <v>54</v>
      </c>
      <c r="R5973">
        <v>10136</v>
      </c>
      <c r="S5973">
        <v>22704.639999999999</v>
      </c>
      <c r="T5973">
        <v>31332.403199999997</v>
      </c>
      <c r="U5973">
        <v>8627.7631999999976</v>
      </c>
      <c r="AX5973" t="s">
        <v>33</v>
      </c>
      <c r="AY5973">
        <v>2019</v>
      </c>
      <c r="AZ5973">
        <v>3</v>
      </c>
      <c r="BA5973" t="s">
        <v>38</v>
      </c>
      <c r="BB5973" t="s">
        <v>89</v>
      </c>
      <c r="BC5973" t="s">
        <v>90</v>
      </c>
      <c r="BD5973" t="s">
        <v>91</v>
      </c>
      <c r="BE5973" t="s">
        <v>56</v>
      </c>
      <c r="BF5973" t="s">
        <v>58</v>
      </c>
      <c r="BG5973">
        <v>17481</v>
      </c>
      <c r="BH5973">
        <v>150126.82800000001</v>
      </c>
      <c r="BI5973">
        <v>213180.09576000003</v>
      </c>
      <c r="BJ5973">
        <v>63053.267760000017</v>
      </c>
    </row>
    <row r="5974" spans="11:62" x14ac:dyDescent="0.15">
      <c r="K5974">
        <v>2019</v>
      </c>
      <c r="L5974" t="s">
        <v>33</v>
      </c>
      <c r="M5974" t="s">
        <v>89</v>
      </c>
      <c r="N5974" t="s">
        <v>90</v>
      </c>
      <c r="O5974" t="s">
        <v>91</v>
      </c>
      <c r="P5974" t="s">
        <v>51</v>
      </c>
      <c r="Q5974" t="s">
        <v>55</v>
      </c>
      <c r="R5974">
        <v>14662</v>
      </c>
      <c r="S5974">
        <v>81638.015999999989</v>
      </c>
      <c r="T5974">
        <v>106945.80095999999</v>
      </c>
      <c r="U5974">
        <v>25307.784960000005</v>
      </c>
      <c r="AX5974" t="s">
        <v>33</v>
      </c>
      <c r="AY5974">
        <v>2019</v>
      </c>
      <c r="AZ5974">
        <v>3</v>
      </c>
      <c r="BA5974" t="s">
        <v>38</v>
      </c>
      <c r="BB5974" t="s">
        <v>89</v>
      </c>
      <c r="BC5974" t="s">
        <v>90</v>
      </c>
      <c r="BD5974" t="s">
        <v>91</v>
      </c>
      <c r="BE5974" t="s">
        <v>56</v>
      </c>
      <c r="BF5974" t="s">
        <v>59</v>
      </c>
      <c r="BG5974">
        <v>13018</v>
      </c>
      <c r="BH5974">
        <v>28821.852000000003</v>
      </c>
      <c r="BI5974">
        <v>38044.844640000003</v>
      </c>
      <c r="BJ5974">
        <v>9222.9926400000004</v>
      </c>
    </row>
    <row r="5975" spans="11:62" x14ac:dyDescent="0.15">
      <c r="K5975">
        <v>2019</v>
      </c>
      <c r="L5975" t="s">
        <v>33</v>
      </c>
      <c r="M5975" t="s">
        <v>89</v>
      </c>
      <c r="N5975" t="s">
        <v>90</v>
      </c>
      <c r="O5975" t="s">
        <v>91</v>
      </c>
      <c r="P5975" t="s">
        <v>56</v>
      </c>
      <c r="Q5975" t="s">
        <v>57</v>
      </c>
      <c r="R5975">
        <v>12007</v>
      </c>
      <c r="S5975">
        <v>168530.25199999998</v>
      </c>
      <c r="T5975">
        <v>230886.44523999997</v>
      </c>
      <c r="U5975">
        <v>62356.193239999993</v>
      </c>
      <c r="AX5975" t="s">
        <v>33</v>
      </c>
      <c r="AY5975">
        <v>2019</v>
      </c>
      <c r="AZ5975">
        <v>3</v>
      </c>
      <c r="BA5975" t="s">
        <v>38</v>
      </c>
      <c r="BB5975" t="s">
        <v>89</v>
      </c>
      <c r="BC5975" t="s">
        <v>90</v>
      </c>
      <c r="BD5975" t="s">
        <v>92</v>
      </c>
      <c r="BE5975" t="s">
        <v>46</v>
      </c>
      <c r="BF5975" t="s">
        <v>47</v>
      </c>
      <c r="BG5975">
        <v>6070</v>
      </c>
      <c r="BH5975">
        <v>8413.02</v>
      </c>
      <c r="BI5975">
        <v>10516.275</v>
      </c>
      <c r="BJ5975">
        <v>2103.2549999999992</v>
      </c>
    </row>
    <row r="5976" spans="11:62" x14ac:dyDescent="0.15">
      <c r="K5976">
        <v>2019</v>
      </c>
      <c r="L5976" t="s">
        <v>33</v>
      </c>
      <c r="M5976" t="s">
        <v>89</v>
      </c>
      <c r="N5976" t="s">
        <v>90</v>
      </c>
      <c r="O5976" t="s">
        <v>91</v>
      </c>
      <c r="P5976" t="s">
        <v>56</v>
      </c>
      <c r="Q5976" t="s">
        <v>58</v>
      </c>
      <c r="R5976">
        <v>17481</v>
      </c>
      <c r="S5976">
        <v>150126.82800000001</v>
      </c>
      <c r="T5976">
        <v>213180.09576000003</v>
      </c>
      <c r="U5976">
        <v>63053.267760000017</v>
      </c>
      <c r="AX5976" t="s">
        <v>33</v>
      </c>
      <c r="AY5976">
        <v>2019</v>
      </c>
      <c r="AZ5976">
        <v>3</v>
      </c>
      <c r="BA5976" t="s">
        <v>38</v>
      </c>
      <c r="BB5976" t="s">
        <v>89</v>
      </c>
      <c r="BC5976" t="s">
        <v>90</v>
      </c>
      <c r="BD5976" t="s">
        <v>92</v>
      </c>
      <c r="BE5976" t="s">
        <v>46</v>
      </c>
      <c r="BF5976" t="s">
        <v>48</v>
      </c>
      <c r="BG5976">
        <v>9574</v>
      </c>
      <c r="BH5976">
        <v>37281.155999999995</v>
      </c>
      <c r="BI5976">
        <v>47719.879679999991</v>
      </c>
      <c r="BJ5976">
        <v>10438.723679999996</v>
      </c>
    </row>
    <row r="5977" spans="11:62" x14ac:dyDescent="0.15">
      <c r="K5977">
        <v>2019</v>
      </c>
      <c r="L5977" t="s">
        <v>33</v>
      </c>
      <c r="M5977" t="s">
        <v>89</v>
      </c>
      <c r="N5977" t="s">
        <v>90</v>
      </c>
      <c r="O5977" t="s">
        <v>91</v>
      </c>
      <c r="P5977" t="s">
        <v>56</v>
      </c>
      <c r="Q5977" t="s">
        <v>59</v>
      </c>
      <c r="R5977">
        <v>13018</v>
      </c>
      <c r="S5977">
        <v>28821.852000000003</v>
      </c>
      <c r="T5977">
        <v>38044.844640000003</v>
      </c>
      <c r="U5977">
        <v>9222.9926400000004</v>
      </c>
      <c r="AX5977" t="s">
        <v>33</v>
      </c>
      <c r="AY5977">
        <v>2019</v>
      </c>
      <c r="AZ5977">
        <v>3</v>
      </c>
      <c r="BA5977" t="s">
        <v>38</v>
      </c>
      <c r="BB5977" t="s">
        <v>89</v>
      </c>
      <c r="BC5977" t="s">
        <v>90</v>
      </c>
      <c r="BD5977" t="s">
        <v>92</v>
      </c>
      <c r="BE5977" t="s">
        <v>46</v>
      </c>
      <c r="BF5977" t="s">
        <v>49</v>
      </c>
      <c r="BG5977">
        <v>7433</v>
      </c>
      <c r="BH5977">
        <v>28022.41</v>
      </c>
      <c r="BI5977">
        <v>39511.598100000003</v>
      </c>
      <c r="BJ5977">
        <v>11489.188100000003</v>
      </c>
    </row>
    <row r="5978" spans="11:62" x14ac:dyDescent="0.15">
      <c r="K5978">
        <v>2019</v>
      </c>
      <c r="L5978" t="s">
        <v>33</v>
      </c>
      <c r="M5978" t="s">
        <v>89</v>
      </c>
      <c r="N5978" t="s">
        <v>90</v>
      </c>
      <c r="O5978" t="s">
        <v>92</v>
      </c>
      <c r="P5978" t="s">
        <v>46</v>
      </c>
      <c r="Q5978" t="s">
        <v>47</v>
      </c>
      <c r="R5978">
        <v>6070</v>
      </c>
      <c r="S5978">
        <v>8413.02</v>
      </c>
      <c r="T5978">
        <v>10516.275</v>
      </c>
      <c r="U5978">
        <v>2103.2549999999992</v>
      </c>
      <c r="AX5978" t="s">
        <v>33</v>
      </c>
      <c r="AY5978">
        <v>2019</v>
      </c>
      <c r="AZ5978">
        <v>3</v>
      </c>
      <c r="BA5978" t="s">
        <v>38</v>
      </c>
      <c r="BB5978" t="s">
        <v>89</v>
      </c>
      <c r="BC5978" t="s">
        <v>90</v>
      </c>
      <c r="BD5978" t="s">
        <v>92</v>
      </c>
      <c r="BE5978" t="s">
        <v>46</v>
      </c>
      <c r="BF5978" t="s">
        <v>50</v>
      </c>
      <c r="BG5978">
        <v>18780</v>
      </c>
      <c r="BH5978">
        <v>104792.4</v>
      </c>
      <c r="BI5978">
        <v>133086.348</v>
      </c>
      <c r="BJ5978">
        <v>28293.948000000004</v>
      </c>
    </row>
    <row r="5979" spans="11:62" x14ac:dyDescent="0.15">
      <c r="K5979">
        <v>2019</v>
      </c>
      <c r="L5979" t="s">
        <v>33</v>
      </c>
      <c r="M5979" t="s">
        <v>89</v>
      </c>
      <c r="N5979" t="s">
        <v>90</v>
      </c>
      <c r="O5979" t="s">
        <v>92</v>
      </c>
      <c r="P5979" t="s">
        <v>46</v>
      </c>
      <c r="Q5979" t="s">
        <v>48</v>
      </c>
      <c r="R5979">
        <v>9574</v>
      </c>
      <c r="S5979">
        <v>37281.155999999995</v>
      </c>
      <c r="T5979">
        <v>47719.879679999991</v>
      </c>
      <c r="U5979">
        <v>10438.723679999996</v>
      </c>
      <c r="AX5979" t="s">
        <v>33</v>
      </c>
      <c r="AY5979">
        <v>2019</v>
      </c>
      <c r="AZ5979">
        <v>3</v>
      </c>
      <c r="BA5979" t="s">
        <v>38</v>
      </c>
      <c r="BB5979" t="s">
        <v>89</v>
      </c>
      <c r="BC5979" t="s">
        <v>90</v>
      </c>
      <c r="BD5979" t="s">
        <v>92</v>
      </c>
      <c r="BE5979" t="s">
        <v>51</v>
      </c>
      <c r="BF5979" t="s">
        <v>52</v>
      </c>
      <c r="BG5979">
        <v>8746</v>
      </c>
      <c r="BH5979">
        <v>49283.71</v>
      </c>
      <c r="BI5979">
        <v>69982.868199999997</v>
      </c>
      <c r="BJ5979">
        <v>20699.158199999998</v>
      </c>
    </row>
    <row r="5980" spans="11:62" x14ac:dyDescent="0.15">
      <c r="K5980">
        <v>2019</v>
      </c>
      <c r="L5980" t="s">
        <v>33</v>
      </c>
      <c r="M5980" t="s">
        <v>89</v>
      </c>
      <c r="N5980" t="s">
        <v>90</v>
      </c>
      <c r="O5980" t="s">
        <v>92</v>
      </c>
      <c r="P5980" t="s">
        <v>46</v>
      </c>
      <c r="Q5980" t="s">
        <v>49</v>
      </c>
      <c r="R5980">
        <v>7433</v>
      </c>
      <c r="S5980">
        <v>28022.41</v>
      </c>
      <c r="T5980">
        <v>39511.598100000003</v>
      </c>
      <c r="U5980">
        <v>11489.188100000003</v>
      </c>
      <c r="AX5980" t="s">
        <v>33</v>
      </c>
      <c r="AY5980">
        <v>2019</v>
      </c>
      <c r="AZ5980">
        <v>3</v>
      </c>
      <c r="BA5980" t="s">
        <v>38</v>
      </c>
      <c r="BB5980" t="s">
        <v>89</v>
      </c>
      <c r="BC5980" t="s">
        <v>90</v>
      </c>
      <c r="BD5980" t="s">
        <v>92</v>
      </c>
      <c r="BE5980" t="s">
        <v>51</v>
      </c>
      <c r="BF5980" t="s">
        <v>53</v>
      </c>
      <c r="BG5980">
        <v>8094</v>
      </c>
      <c r="BH5980">
        <v>68248.607999999993</v>
      </c>
      <c r="BI5980">
        <v>99642.967679999987</v>
      </c>
      <c r="BJ5980">
        <v>31394.359679999994</v>
      </c>
    </row>
    <row r="5981" spans="11:62" x14ac:dyDescent="0.15">
      <c r="K5981">
        <v>2019</v>
      </c>
      <c r="L5981" t="s">
        <v>33</v>
      </c>
      <c r="M5981" t="s">
        <v>89</v>
      </c>
      <c r="N5981" t="s">
        <v>90</v>
      </c>
      <c r="O5981" t="s">
        <v>92</v>
      </c>
      <c r="P5981" t="s">
        <v>46</v>
      </c>
      <c r="Q5981" t="s">
        <v>50</v>
      </c>
      <c r="R5981">
        <v>18780</v>
      </c>
      <c r="S5981">
        <v>104792.4</v>
      </c>
      <c r="T5981">
        <v>133086.348</v>
      </c>
      <c r="U5981">
        <v>28293.948000000004</v>
      </c>
      <c r="AX5981" t="s">
        <v>33</v>
      </c>
      <c r="AY5981">
        <v>2019</v>
      </c>
      <c r="AZ5981">
        <v>3</v>
      </c>
      <c r="BA5981" t="s">
        <v>38</v>
      </c>
      <c r="BB5981" t="s">
        <v>89</v>
      </c>
      <c r="BC5981" t="s">
        <v>90</v>
      </c>
      <c r="BD5981" t="s">
        <v>92</v>
      </c>
      <c r="BE5981" t="s">
        <v>51</v>
      </c>
      <c r="BF5981" t="s">
        <v>54</v>
      </c>
      <c r="BG5981">
        <v>14113</v>
      </c>
      <c r="BH5981">
        <v>32177.64</v>
      </c>
      <c r="BI5981">
        <v>39578.497199999998</v>
      </c>
      <c r="BJ5981">
        <v>7400.8571999999986</v>
      </c>
    </row>
    <row r="5982" spans="11:62" x14ac:dyDescent="0.15">
      <c r="K5982">
        <v>2019</v>
      </c>
      <c r="L5982" t="s">
        <v>33</v>
      </c>
      <c r="M5982" t="s">
        <v>89</v>
      </c>
      <c r="N5982" t="s">
        <v>90</v>
      </c>
      <c r="O5982" t="s">
        <v>92</v>
      </c>
      <c r="P5982" t="s">
        <v>51</v>
      </c>
      <c r="Q5982" t="s">
        <v>52</v>
      </c>
      <c r="R5982">
        <v>8746</v>
      </c>
      <c r="S5982">
        <v>49283.71</v>
      </c>
      <c r="T5982">
        <v>69982.868199999997</v>
      </c>
      <c r="U5982">
        <v>20699.158199999998</v>
      </c>
      <c r="AX5982" t="s">
        <v>33</v>
      </c>
      <c r="AY5982">
        <v>2019</v>
      </c>
      <c r="AZ5982">
        <v>3</v>
      </c>
      <c r="BA5982" t="s">
        <v>38</v>
      </c>
      <c r="BB5982" t="s">
        <v>89</v>
      </c>
      <c r="BC5982" t="s">
        <v>90</v>
      </c>
      <c r="BD5982" t="s">
        <v>92</v>
      </c>
      <c r="BE5982" t="s">
        <v>51</v>
      </c>
      <c r="BF5982" t="s">
        <v>55</v>
      </c>
      <c r="BG5982">
        <v>11974</v>
      </c>
      <c r="BH5982">
        <v>64946.975999999995</v>
      </c>
      <c r="BI5982">
        <v>88327.887359999993</v>
      </c>
      <c r="BJ5982">
        <v>23380.911359999998</v>
      </c>
    </row>
    <row r="5983" spans="11:62" x14ac:dyDescent="0.15">
      <c r="K5983">
        <v>2019</v>
      </c>
      <c r="L5983" t="s">
        <v>33</v>
      </c>
      <c r="M5983" t="s">
        <v>89</v>
      </c>
      <c r="N5983" t="s">
        <v>90</v>
      </c>
      <c r="O5983" t="s">
        <v>92</v>
      </c>
      <c r="P5983" t="s">
        <v>51</v>
      </c>
      <c r="Q5983" t="s">
        <v>53</v>
      </c>
      <c r="R5983">
        <v>8094</v>
      </c>
      <c r="S5983">
        <v>68248.607999999993</v>
      </c>
      <c r="T5983">
        <v>99642.967679999987</v>
      </c>
      <c r="U5983">
        <v>31394.359679999994</v>
      </c>
      <c r="AX5983" t="s">
        <v>33</v>
      </c>
      <c r="AY5983">
        <v>2019</v>
      </c>
      <c r="AZ5983">
        <v>3</v>
      </c>
      <c r="BA5983" t="s">
        <v>38</v>
      </c>
      <c r="BB5983" t="s">
        <v>89</v>
      </c>
      <c r="BC5983" t="s">
        <v>90</v>
      </c>
      <c r="BD5983" t="s">
        <v>92</v>
      </c>
      <c r="BE5983" t="s">
        <v>56</v>
      </c>
      <c r="BF5983" t="s">
        <v>57</v>
      </c>
      <c r="BG5983">
        <v>15203</v>
      </c>
      <c r="BH5983">
        <v>226266.24899999998</v>
      </c>
      <c r="BI5983">
        <v>337136.71100999997</v>
      </c>
      <c r="BJ5983">
        <v>110870.46200999999</v>
      </c>
    </row>
    <row r="5984" spans="11:62" x14ac:dyDescent="0.15">
      <c r="K5984">
        <v>2019</v>
      </c>
      <c r="L5984" t="s">
        <v>33</v>
      </c>
      <c r="M5984" t="s">
        <v>89</v>
      </c>
      <c r="N5984" t="s">
        <v>90</v>
      </c>
      <c r="O5984" t="s">
        <v>92</v>
      </c>
      <c r="P5984" t="s">
        <v>51</v>
      </c>
      <c r="Q5984" t="s">
        <v>54</v>
      </c>
      <c r="R5984">
        <v>14113</v>
      </c>
      <c r="S5984">
        <v>32177.64</v>
      </c>
      <c r="T5984">
        <v>39578.497199999998</v>
      </c>
      <c r="U5984">
        <v>7400.8571999999986</v>
      </c>
      <c r="AX5984" t="s">
        <v>33</v>
      </c>
      <c r="AY5984">
        <v>2019</v>
      </c>
      <c r="AZ5984">
        <v>3</v>
      </c>
      <c r="BA5984" t="s">
        <v>38</v>
      </c>
      <c r="BB5984" t="s">
        <v>89</v>
      </c>
      <c r="BC5984" t="s">
        <v>90</v>
      </c>
      <c r="BD5984" t="s">
        <v>92</v>
      </c>
      <c r="BE5984" t="s">
        <v>56</v>
      </c>
      <c r="BF5984" t="s">
        <v>58</v>
      </c>
      <c r="BG5984">
        <v>7786</v>
      </c>
      <c r="BH5984">
        <v>67457.903999999995</v>
      </c>
      <c r="BI5984">
        <v>87695.275199999989</v>
      </c>
      <c r="BJ5984">
        <v>20237.371199999994</v>
      </c>
    </row>
    <row r="5985" spans="11:62" x14ac:dyDescent="0.15">
      <c r="K5985">
        <v>2019</v>
      </c>
      <c r="L5985" t="s">
        <v>33</v>
      </c>
      <c r="M5985" t="s">
        <v>89</v>
      </c>
      <c r="N5985" t="s">
        <v>90</v>
      </c>
      <c r="O5985" t="s">
        <v>92</v>
      </c>
      <c r="P5985" t="s">
        <v>51</v>
      </c>
      <c r="Q5985" t="s">
        <v>55</v>
      </c>
      <c r="R5985">
        <v>11974</v>
      </c>
      <c r="S5985">
        <v>64946.975999999995</v>
      </c>
      <c r="T5985">
        <v>88327.887359999993</v>
      </c>
      <c r="U5985">
        <v>23380.911359999998</v>
      </c>
      <c r="AX5985" t="s">
        <v>33</v>
      </c>
      <c r="AY5985">
        <v>2019</v>
      </c>
      <c r="AZ5985">
        <v>3</v>
      </c>
      <c r="BA5985" t="s">
        <v>38</v>
      </c>
      <c r="BB5985" t="s">
        <v>89</v>
      </c>
      <c r="BC5985" t="s">
        <v>90</v>
      </c>
      <c r="BD5985" t="s">
        <v>92</v>
      </c>
      <c r="BE5985" t="s">
        <v>56</v>
      </c>
      <c r="BF5985" t="s">
        <v>59</v>
      </c>
      <c r="BG5985">
        <v>11213</v>
      </c>
      <c r="BH5985">
        <v>26036.585999999999</v>
      </c>
      <c r="BI5985">
        <v>35149.391100000001</v>
      </c>
      <c r="BJ5985">
        <v>9112.8051000000014</v>
      </c>
    </row>
    <row r="5986" spans="11:62" x14ac:dyDescent="0.15">
      <c r="K5986">
        <v>2019</v>
      </c>
      <c r="L5986" t="s">
        <v>33</v>
      </c>
      <c r="M5986" t="s">
        <v>89</v>
      </c>
      <c r="N5986" t="s">
        <v>90</v>
      </c>
      <c r="O5986" t="s">
        <v>92</v>
      </c>
      <c r="P5986" t="s">
        <v>56</v>
      </c>
      <c r="Q5986" t="s">
        <v>57</v>
      </c>
      <c r="R5986">
        <v>15203</v>
      </c>
      <c r="S5986">
        <v>226266.24899999998</v>
      </c>
      <c r="T5986">
        <v>337136.71100999997</v>
      </c>
      <c r="U5986">
        <v>110870.46200999999</v>
      </c>
      <c r="AX5986" t="s">
        <v>33</v>
      </c>
      <c r="AY5986">
        <v>2019</v>
      </c>
      <c r="AZ5986">
        <v>3</v>
      </c>
      <c r="BA5986" t="s">
        <v>38</v>
      </c>
      <c r="BB5986" t="s">
        <v>89</v>
      </c>
      <c r="BC5986" t="s">
        <v>90</v>
      </c>
      <c r="BD5986" t="s">
        <v>93</v>
      </c>
      <c r="BE5986" t="s">
        <v>46</v>
      </c>
      <c r="BF5986" t="s">
        <v>47</v>
      </c>
      <c r="BG5986">
        <v>13019</v>
      </c>
      <c r="BH5986">
        <v>18044.334000000003</v>
      </c>
      <c r="BI5986">
        <v>26344.727640000005</v>
      </c>
      <c r="BJ5986">
        <v>8300.3936400000021</v>
      </c>
    </row>
    <row r="5987" spans="11:62" x14ac:dyDescent="0.15">
      <c r="K5987">
        <v>2019</v>
      </c>
      <c r="L5987" t="s">
        <v>33</v>
      </c>
      <c r="M5987" t="s">
        <v>89</v>
      </c>
      <c r="N5987" t="s">
        <v>90</v>
      </c>
      <c r="O5987" t="s">
        <v>92</v>
      </c>
      <c r="P5987" t="s">
        <v>56</v>
      </c>
      <c r="Q5987" t="s">
        <v>58</v>
      </c>
      <c r="R5987">
        <v>7786</v>
      </c>
      <c r="S5987">
        <v>67457.903999999995</v>
      </c>
      <c r="T5987">
        <v>87695.275199999989</v>
      </c>
      <c r="U5987">
        <v>20237.371199999994</v>
      </c>
      <c r="AX5987" t="s">
        <v>33</v>
      </c>
      <c r="AY5987">
        <v>2019</v>
      </c>
      <c r="AZ5987">
        <v>3</v>
      </c>
      <c r="BA5987" t="s">
        <v>38</v>
      </c>
      <c r="BB5987" t="s">
        <v>89</v>
      </c>
      <c r="BC5987" t="s">
        <v>90</v>
      </c>
      <c r="BD5987" t="s">
        <v>93</v>
      </c>
      <c r="BE5987" t="s">
        <v>46</v>
      </c>
      <c r="BF5987" t="s">
        <v>48</v>
      </c>
      <c r="BG5987">
        <v>11924</v>
      </c>
      <c r="BH5987">
        <v>44071.103999999992</v>
      </c>
      <c r="BI5987">
        <v>57733.146239999987</v>
      </c>
      <c r="BJ5987">
        <v>13662.042239999995</v>
      </c>
    </row>
    <row r="5988" spans="11:62" x14ac:dyDescent="0.15">
      <c r="K5988">
        <v>2019</v>
      </c>
      <c r="L5988" t="s">
        <v>33</v>
      </c>
      <c r="M5988" t="s">
        <v>89</v>
      </c>
      <c r="N5988" t="s">
        <v>90</v>
      </c>
      <c r="O5988" t="s">
        <v>92</v>
      </c>
      <c r="P5988" t="s">
        <v>56</v>
      </c>
      <c r="Q5988" t="s">
        <v>59</v>
      </c>
      <c r="R5988">
        <v>11213</v>
      </c>
      <c r="S5988">
        <v>26036.585999999999</v>
      </c>
      <c r="T5988">
        <v>35149.391100000001</v>
      </c>
      <c r="U5988">
        <v>9112.8051000000014</v>
      </c>
      <c r="AX5988" t="s">
        <v>33</v>
      </c>
      <c r="AY5988">
        <v>2019</v>
      </c>
      <c r="AZ5988">
        <v>3</v>
      </c>
      <c r="BA5988" t="s">
        <v>38</v>
      </c>
      <c r="BB5988" t="s">
        <v>89</v>
      </c>
      <c r="BC5988" t="s">
        <v>90</v>
      </c>
      <c r="BD5988" t="s">
        <v>93</v>
      </c>
      <c r="BE5988" t="s">
        <v>46</v>
      </c>
      <c r="BF5988" t="s">
        <v>49</v>
      </c>
      <c r="BG5988">
        <v>14073</v>
      </c>
      <c r="BH5988">
        <v>50198.390999999996</v>
      </c>
      <c r="BI5988">
        <v>72285.683039999989</v>
      </c>
      <c r="BJ5988">
        <v>22087.292039999993</v>
      </c>
    </row>
    <row r="5989" spans="11:62" x14ac:dyDescent="0.15">
      <c r="K5989">
        <v>2019</v>
      </c>
      <c r="L5989" t="s">
        <v>33</v>
      </c>
      <c r="M5989" t="s">
        <v>89</v>
      </c>
      <c r="N5989" t="s">
        <v>90</v>
      </c>
      <c r="O5989" t="s">
        <v>93</v>
      </c>
      <c r="P5989" t="s">
        <v>46</v>
      </c>
      <c r="Q5989" t="s">
        <v>47</v>
      </c>
      <c r="R5989">
        <v>13019</v>
      </c>
      <c r="S5989">
        <v>18044.334000000003</v>
      </c>
      <c r="T5989">
        <v>26344.727640000005</v>
      </c>
      <c r="U5989">
        <v>8300.3936400000021</v>
      </c>
      <c r="AX5989" t="s">
        <v>33</v>
      </c>
      <c r="AY5989">
        <v>2019</v>
      </c>
      <c r="AZ5989">
        <v>3</v>
      </c>
      <c r="BA5989" t="s">
        <v>38</v>
      </c>
      <c r="BB5989" t="s">
        <v>89</v>
      </c>
      <c r="BC5989" t="s">
        <v>90</v>
      </c>
      <c r="BD5989" t="s">
        <v>93</v>
      </c>
      <c r="BE5989" t="s">
        <v>46</v>
      </c>
      <c r="BF5989" t="s">
        <v>50</v>
      </c>
      <c r="BG5989">
        <v>17478</v>
      </c>
      <c r="BH5989">
        <v>95954.22</v>
      </c>
      <c r="BI5989">
        <v>121861.8594</v>
      </c>
      <c r="BJ5989">
        <v>25907.6394</v>
      </c>
    </row>
    <row r="5990" spans="11:62" x14ac:dyDescent="0.15">
      <c r="K5990">
        <v>2019</v>
      </c>
      <c r="L5990" t="s">
        <v>33</v>
      </c>
      <c r="M5990" t="s">
        <v>89</v>
      </c>
      <c r="N5990" t="s">
        <v>90</v>
      </c>
      <c r="O5990" t="s">
        <v>93</v>
      </c>
      <c r="P5990" t="s">
        <v>46</v>
      </c>
      <c r="Q5990" t="s">
        <v>48</v>
      </c>
      <c r="R5990">
        <v>11924</v>
      </c>
      <c r="S5990">
        <v>44071.103999999992</v>
      </c>
      <c r="T5990">
        <v>57733.146239999987</v>
      </c>
      <c r="U5990">
        <v>13662.042239999995</v>
      </c>
      <c r="AX5990" t="s">
        <v>33</v>
      </c>
      <c r="AY5990">
        <v>2019</v>
      </c>
      <c r="AZ5990">
        <v>3</v>
      </c>
      <c r="BA5990" t="s">
        <v>38</v>
      </c>
      <c r="BB5990" t="s">
        <v>89</v>
      </c>
      <c r="BC5990" t="s">
        <v>90</v>
      </c>
      <c r="BD5990" t="s">
        <v>93</v>
      </c>
      <c r="BE5990" t="s">
        <v>51</v>
      </c>
      <c r="BF5990" t="s">
        <v>52</v>
      </c>
      <c r="BG5990">
        <v>16826</v>
      </c>
      <c r="BH5990">
        <v>107181.62000000002</v>
      </c>
      <c r="BI5990">
        <v>155413.34900000005</v>
      </c>
      <c r="BJ5990">
        <v>48231.729000000021</v>
      </c>
    </row>
    <row r="5991" spans="11:62" x14ac:dyDescent="0.15">
      <c r="K5991">
        <v>2019</v>
      </c>
      <c r="L5991" t="s">
        <v>33</v>
      </c>
      <c r="M5991" t="s">
        <v>89</v>
      </c>
      <c r="N5991" t="s">
        <v>90</v>
      </c>
      <c r="O5991" t="s">
        <v>93</v>
      </c>
      <c r="P5991" t="s">
        <v>46</v>
      </c>
      <c r="Q5991" t="s">
        <v>49</v>
      </c>
      <c r="R5991">
        <v>14073</v>
      </c>
      <c r="S5991">
        <v>50198.390999999996</v>
      </c>
      <c r="T5991">
        <v>72285.683039999989</v>
      </c>
      <c r="U5991">
        <v>22087.292039999993</v>
      </c>
      <c r="AX5991" t="s">
        <v>33</v>
      </c>
      <c r="AY5991">
        <v>2019</v>
      </c>
      <c r="AZ5991">
        <v>3</v>
      </c>
      <c r="BA5991" t="s">
        <v>38</v>
      </c>
      <c r="BB5991" t="s">
        <v>89</v>
      </c>
      <c r="BC5991" t="s">
        <v>90</v>
      </c>
      <c r="BD5991" t="s">
        <v>93</v>
      </c>
      <c r="BE5991" t="s">
        <v>51</v>
      </c>
      <c r="BF5991" t="s">
        <v>53</v>
      </c>
      <c r="BG5991">
        <v>14999</v>
      </c>
      <c r="BH5991">
        <v>114232.38400000001</v>
      </c>
      <c r="BI5991">
        <v>171348.576</v>
      </c>
      <c r="BJ5991">
        <v>57116.191999999995</v>
      </c>
    </row>
    <row r="5992" spans="11:62" x14ac:dyDescent="0.15">
      <c r="K5992">
        <v>2019</v>
      </c>
      <c r="L5992" t="s">
        <v>33</v>
      </c>
      <c r="M5992" t="s">
        <v>89</v>
      </c>
      <c r="N5992" t="s">
        <v>90</v>
      </c>
      <c r="O5992" t="s">
        <v>93</v>
      </c>
      <c r="P5992" t="s">
        <v>46</v>
      </c>
      <c r="Q5992" t="s">
        <v>50</v>
      </c>
      <c r="R5992">
        <v>17478</v>
      </c>
      <c r="S5992">
        <v>95954.22</v>
      </c>
      <c r="T5992">
        <v>121861.8594</v>
      </c>
      <c r="U5992">
        <v>25907.6394</v>
      </c>
      <c r="AX5992" t="s">
        <v>33</v>
      </c>
      <c r="AY5992">
        <v>2019</v>
      </c>
      <c r="AZ5992">
        <v>3</v>
      </c>
      <c r="BA5992" t="s">
        <v>38</v>
      </c>
      <c r="BB5992" t="s">
        <v>89</v>
      </c>
      <c r="BC5992" t="s">
        <v>90</v>
      </c>
      <c r="BD5992" t="s">
        <v>93</v>
      </c>
      <c r="BE5992" t="s">
        <v>51</v>
      </c>
      <c r="BF5992" t="s">
        <v>54</v>
      </c>
      <c r="BG5992">
        <v>14869</v>
      </c>
      <c r="BH5992">
        <v>33306.559999999998</v>
      </c>
      <c r="BI5992">
        <v>44630.790399999998</v>
      </c>
      <c r="BJ5992">
        <v>11324.2304</v>
      </c>
    </row>
    <row r="5993" spans="11:62" x14ac:dyDescent="0.15">
      <c r="K5993">
        <v>2019</v>
      </c>
      <c r="L5993" t="s">
        <v>33</v>
      </c>
      <c r="M5993" t="s">
        <v>89</v>
      </c>
      <c r="N5993" t="s">
        <v>90</v>
      </c>
      <c r="O5993" t="s">
        <v>93</v>
      </c>
      <c r="P5993" t="s">
        <v>51</v>
      </c>
      <c r="Q5993" t="s">
        <v>52</v>
      </c>
      <c r="R5993">
        <v>16826</v>
      </c>
      <c r="S5993">
        <v>107181.62000000002</v>
      </c>
      <c r="T5993">
        <v>155413.34900000005</v>
      </c>
      <c r="U5993">
        <v>48231.729000000021</v>
      </c>
      <c r="AX5993" t="s">
        <v>33</v>
      </c>
      <c r="AY5993">
        <v>2019</v>
      </c>
      <c r="AZ5993">
        <v>3</v>
      </c>
      <c r="BA5993" t="s">
        <v>38</v>
      </c>
      <c r="BB5993" t="s">
        <v>89</v>
      </c>
      <c r="BC5993" t="s">
        <v>90</v>
      </c>
      <c r="BD5993" t="s">
        <v>93</v>
      </c>
      <c r="BE5993" t="s">
        <v>51</v>
      </c>
      <c r="BF5993" t="s">
        <v>55</v>
      </c>
      <c r="BG5993">
        <v>14340</v>
      </c>
      <c r="BH5993">
        <v>88104.960000000006</v>
      </c>
      <c r="BI5993">
        <v>113655.39840000002</v>
      </c>
      <c r="BJ5993">
        <v>25550.438400000014</v>
      </c>
    </row>
    <row r="5994" spans="11:62" x14ac:dyDescent="0.15">
      <c r="K5994">
        <v>2019</v>
      </c>
      <c r="L5994" t="s">
        <v>33</v>
      </c>
      <c r="M5994" t="s">
        <v>89</v>
      </c>
      <c r="N5994" t="s">
        <v>90</v>
      </c>
      <c r="O5994" t="s">
        <v>93</v>
      </c>
      <c r="P5994" t="s">
        <v>51</v>
      </c>
      <c r="Q5994" t="s">
        <v>53</v>
      </c>
      <c r="R5994">
        <v>14999</v>
      </c>
      <c r="S5994">
        <v>114232.38400000001</v>
      </c>
      <c r="T5994">
        <v>171348.576</v>
      </c>
      <c r="U5994">
        <v>57116.191999999995</v>
      </c>
      <c r="AX5994" t="s">
        <v>33</v>
      </c>
      <c r="AY5994">
        <v>2019</v>
      </c>
      <c r="AZ5994">
        <v>3</v>
      </c>
      <c r="BA5994" t="s">
        <v>38</v>
      </c>
      <c r="BB5994" t="s">
        <v>89</v>
      </c>
      <c r="BC5994" t="s">
        <v>90</v>
      </c>
      <c r="BD5994" t="s">
        <v>93</v>
      </c>
      <c r="BE5994" t="s">
        <v>56</v>
      </c>
      <c r="BF5994" t="s">
        <v>57</v>
      </c>
      <c r="BG5994">
        <v>12137</v>
      </c>
      <c r="BH5994">
        <v>187977.85599999997</v>
      </c>
      <c r="BI5994">
        <v>238731.87711999996</v>
      </c>
      <c r="BJ5994">
        <v>50754.02111999999</v>
      </c>
    </row>
    <row r="5995" spans="11:62" x14ac:dyDescent="0.15">
      <c r="K5995">
        <v>2019</v>
      </c>
      <c r="L5995" t="s">
        <v>33</v>
      </c>
      <c r="M5995" t="s">
        <v>89</v>
      </c>
      <c r="N5995" t="s">
        <v>90</v>
      </c>
      <c r="O5995" t="s">
        <v>93</v>
      </c>
      <c r="P5995" t="s">
        <v>51</v>
      </c>
      <c r="Q5995" t="s">
        <v>54</v>
      </c>
      <c r="R5995">
        <v>14869</v>
      </c>
      <c r="S5995">
        <v>33306.559999999998</v>
      </c>
      <c r="T5995">
        <v>44630.790399999998</v>
      </c>
      <c r="U5995">
        <v>11324.2304</v>
      </c>
      <c r="AX5995" t="s">
        <v>33</v>
      </c>
      <c r="AY5995">
        <v>2019</v>
      </c>
      <c r="AZ5995">
        <v>3</v>
      </c>
      <c r="BA5995" t="s">
        <v>38</v>
      </c>
      <c r="BB5995" t="s">
        <v>89</v>
      </c>
      <c r="BC5995" t="s">
        <v>90</v>
      </c>
      <c r="BD5995" t="s">
        <v>93</v>
      </c>
      <c r="BE5995" t="s">
        <v>56</v>
      </c>
      <c r="BF5995" t="s">
        <v>58</v>
      </c>
      <c r="BG5995">
        <v>7355</v>
      </c>
      <c r="BH5995">
        <v>64282.7</v>
      </c>
      <c r="BI5995">
        <v>79067.72099999999</v>
      </c>
      <c r="BJ5995">
        <v>14785.020999999993</v>
      </c>
    </row>
    <row r="5996" spans="11:62" x14ac:dyDescent="0.15">
      <c r="K5996">
        <v>2019</v>
      </c>
      <c r="L5996" t="s">
        <v>33</v>
      </c>
      <c r="M5996" t="s">
        <v>89</v>
      </c>
      <c r="N5996" t="s">
        <v>90</v>
      </c>
      <c r="O5996" t="s">
        <v>93</v>
      </c>
      <c r="P5996" t="s">
        <v>51</v>
      </c>
      <c r="Q5996" t="s">
        <v>55</v>
      </c>
      <c r="R5996">
        <v>14340</v>
      </c>
      <c r="S5996">
        <v>88104.960000000006</v>
      </c>
      <c r="T5996">
        <v>113655.39840000002</v>
      </c>
      <c r="U5996">
        <v>25550.438400000014</v>
      </c>
      <c r="AX5996" t="s">
        <v>33</v>
      </c>
      <c r="AY5996">
        <v>2019</v>
      </c>
      <c r="AZ5996">
        <v>3</v>
      </c>
      <c r="BA5996" t="s">
        <v>38</v>
      </c>
      <c r="BB5996" t="s">
        <v>89</v>
      </c>
      <c r="BC5996" t="s">
        <v>90</v>
      </c>
      <c r="BD5996" t="s">
        <v>93</v>
      </c>
      <c r="BE5996" t="s">
        <v>56</v>
      </c>
      <c r="BF5996" t="s">
        <v>59</v>
      </c>
      <c r="BG5996">
        <v>10156</v>
      </c>
      <c r="BH5996">
        <v>22668.191999999995</v>
      </c>
      <c r="BI5996">
        <v>31508.786879999992</v>
      </c>
      <c r="BJ5996">
        <v>8840.5948799999969</v>
      </c>
    </row>
    <row r="5997" spans="11:62" x14ac:dyDescent="0.15">
      <c r="K5997">
        <v>2019</v>
      </c>
      <c r="L5997" t="s">
        <v>33</v>
      </c>
      <c r="M5997" t="s">
        <v>89</v>
      </c>
      <c r="N5997" t="s">
        <v>90</v>
      </c>
      <c r="O5997" t="s">
        <v>93</v>
      </c>
      <c r="P5997" t="s">
        <v>56</v>
      </c>
      <c r="Q5997" t="s">
        <v>57</v>
      </c>
      <c r="R5997">
        <v>12137</v>
      </c>
      <c r="S5997">
        <v>187977.85599999997</v>
      </c>
      <c r="T5997">
        <v>238731.87711999996</v>
      </c>
      <c r="U5997">
        <v>50754.02111999999</v>
      </c>
      <c r="AX5997" t="s">
        <v>33</v>
      </c>
      <c r="AY5997">
        <v>2019</v>
      </c>
      <c r="AZ5997">
        <v>3</v>
      </c>
      <c r="BA5997" t="s">
        <v>38</v>
      </c>
      <c r="BB5997" t="s">
        <v>89</v>
      </c>
      <c r="BC5997" t="s">
        <v>90</v>
      </c>
      <c r="BD5997" t="s">
        <v>94</v>
      </c>
      <c r="BE5997" t="s">
        <v>46</v>
      </c>
      <c r="BF5997" t="s">
        <v>47</v>
      </c>
      <c r="BG5997">
        <v>14843</v>
      </c>
      <c r="BH5997">
        <v>20572.398000000001</v>
      </c>
      <c r="BI5997">
        <v>28595.633220000003</v>
      </c>
      <c r="BJ5997">
        <v>8023.2352200000023</v>
      </c>
    </row>
    <row r="5998" spans="11:62" x14ac:dyDescent="0.15">
      <c r="K5998">
        <v>2019</v>
      </c>
      <c r="L5998" t="s">
        <v>33</v>
      </c>
      <c r="M5998" t="s">
        <v>89</v>
      </c>
      <c r="N5998" t="s">
        <v>90</v>
      </c>
      <c r="O5998" t="s">
        <v>93</v>
      </c>
      <c r="P5998" t="s">
        <v>56</v>
      </c>
      <c r="Q5998" t="s">
        <v>58</v>
      </c>
      <c r="R5998">
        <v>7355</v>
      </c>
      <c r="S5998">
        <v>64282.7</v>
      </c>
      <c r="T5998">
        <v>79067.72099999999</v>
      </c>
      <c r="U5998">
        <v>14785.020999999993</v>
      </c>
      <c r="AX5998" t="s">
        <v>33</v>
      </c>
      <c r="AY5998">
        <v>2019</v>
      </c>
      <c r="AZ5998">
        <v>3</v>
      </c>
      <c r="BA5998" t="s">
        <v>38</v>
      </c>
      <c r="BB5998" t="s">
        <v>89</v>
      </c>
      <c r="BC5998" t="s">
        <v>90</v>
      </c>
      <c r="BD5998" t="s">
        <v>94</v>
      </c>
      <c r="BE5998" t="s">
        <v>46</v>
      </c>
      <c r="BF5998" t="s">
        <v>48</v>
      </c>
      <c r="BG5998">
        <v>7571</v>
      </c>
      <c r="BH5998">
        <v>27732.572999999997</v>
      </c>
      <c r="BI5998">
        <v>34111.064789999997</v>
      </c>
      <c r="BJ5998">
        <v>6378.49179</v>
      </c>
    </row>
    <row r="5999" spans="11:62" x14ac:dyDescent="0.15">
      <c r="K5999">
        <v>2019</v>
      </c>
      <c r="L5999" t="s">
        <v>33</v>
      </c>
      <c r="M5999" t="s">
        <v>89</v>
      </c>
      <c r="N5999" t="s">
        <v>90</v>
      </c>
      <c r="O5999" t="s">
        <v>93</v>
      </c>
      <c r="P5999" t="s">
        <v>56</v>
      </c>
      <c r="Q5999" t="s">
        <v>59</v>
      </c>
      <c r="R5999">
        <v>10156</v>
      </c>
      <c r="S5999">
        <v>22668.191999999995</v>
      </c>
      <c r="T5999">
        <v>31508.786879999992</v>
      </c>
      <c r="U5999">
        <v>8840.5948799999969</v>
      </c>
      <c r="AX5999" t="s">
        <v>33</v>
      </c>
      <c r="AY5999">
        <v>2019</v>
      </c>
      <c r="AZ5999">
        <v>3</v>
      </c>
      <c r="BA5999" t="s">
        <v>38</v>
      </c>
      <c r="BB5999" t="s">
        <v>89</v>
      </c>
      <c r="BC5999" t="s">
        <v>90</v>
      </c>
      <c r="BD5999" t="s">
        <v>94</v>
      </c>
      <c r="BE5999" t="s">
        <v>46</v>
      </c>
      <c r="BF5999" t="s">
        <v>49</v>
      </c>
      <c r="BG5999">
        <v>15222</v>
      </c>
      <c r="BH5999">
        <v>49441.055999999997</v>
      </c>
      <c r="BI5999">
        <v>65756.604479999995</v>
      </c>
      <c r="BJ5999">
        <v>16315.548479999998</v>
      </c>
    </row>
    <row r="6000" spans="11:62" x14ac:dyDescent="0.15">
      <c r="K6000">
        <v>2019</v>
      </c>
      <c r="L6000" t="s">
        <v>33</v>
      </c>
      <c r="M6000" t="s">
        <v>89</v>
      </c>
      <c r="N6000" t="s">
        <v>90</v>
      </c>
      <c r="O6000" t="s">
        <v>94</v>
      </c>
      <c r="P6000" t="s">
        <v>46</v>
      </c>
      <c r="Q6000" t="s">
        <v>47</v>
      </c>
      <c r="R6000">
        <v>14843</v>
      </c>
      <c r="S6000">
        <v>20572.398000000001</v>
      </c>
      <c r="T6000">
        <v>28595.633220000003</v>
      </c>
      <c r="U6000">
        <v>8023.2352200000023</v>
      </c>
      <c r="AX6000" t="s">
        <v>33</v>
      </c>
      <c r="AY6000">
        <v>2019</v>
      </c>
      <c r="AZ6000">
        <v>3</v>
      </c>
      <c r="BA6000" t="s">
        <v>38</v>
      </c>
      <c r="BB6000" t="s">
        <v>89</v>
      </c>
      <c r="BC6000" t="s">
        <v>90</v>
      </c>
      <c r="BD6000" t="s">
        <v>94</v>
      </c>
      <c r="BE6000" t="s">
        <v>46</v>
      </c>
      <c r="BF6000" t="s">
        <v>50</v>
      </c>
      <c r="BG6000">
        <v>5813</v>
      </c>
      <c r="BH6000">
        <v>30343.86</v>
      </c>
      <c r="BI6000">
        <v>43088.281199999998</v>
      </c>
      <c r="BJ6000">
        <v>12744.421199999997</v>
      </c>
    </row>
    <row r="6001" spans="11:62" x14ac:dyDescent="0.15">
      <c r="K6001">
        <v>2019</v>
      </c>
      <c r="L6001" t="s">
        <v>33</v>
      </c>
      <c r="M6001" t="s">
        <v>89</v>
      </c>
      <c r="N6001" t="s">
        <v>90</v>
      </c>
      <c r="O6001" t="s">
        <v>94</v>
      </c>
      <c r="P6001" t="s">
        <v>46</v>
      </c>
      <c r="Q6001" t="s">
        <v>48</v>
      </c>
      <c r="R6001">
        <v>7571</v>
      </c>
      <c r="S6001">
        <v>27732.572999999997</v>
      </c>
      <c r="T6001">
        <v>34111.064789999997</v>
      </c>
      <c r="U6001">
        <v>6378.49179</v>
      </c>
      <c r="AX6001" t="s">
        <v>33</v>
      </c>
      <c r="AY6001">
        <v>2019</v>
      </c>
      <c r="AZ6001">
        <v>3</v>
      </c>
      <c r="BA6001" t="s">
        <v>38</v>
      </c>
      <c r="BB6001" t="s">
        <v>89</v>
      </c>
      <c r="BC6001" t="s">
        <v>90</v>
      </c>
      <c r="BD6001" t="s">
        <v>94</v>
      </c>
      <c r="BE6001" t="s">
        <v>51</v>
      </c>
      <c r="BF6001" t="s">
        <v>52</v>
      </c>
      <c r="BG6001">
        <v>19020</v>
      </c>
      <c r="BH6001">
        <v>112769.58</v>
      </c>
      <c r="BI6001">
        <v>165771.28260000001</v>
      </c>
      <c r="BJ6001">
        <v>53001.702600000004</v>
      </c>
    </row>
    <row r="6002" spans="11:62" x14ac:dyDescent="0.15">
      <c r="K6002">
        <v>2019</v>
      </c>
      <c r="L6002" t="s">
        <v>33</v>
      </c>
      <c r="M6002" t="s">
        <v>89</v>
      </c>
      <c r="N6002" t="s">
        <v>90</v>
      </c>
      <c r="O6002" t="s">
        <v>94</v>
      </c>
      <c r="P6002" t="s">
        <v>46</v>
      </c>
      <c r="Q6002" t="s">
        <v>49</v>
      </c>
      <c r="R6002">
        <v>15222</v>
      </c>
      <c r="S6002">
        <v>49441.055999999997</v>
      </c>
      <c r="T6002">
        <v>65756.604479999995</v>
      </c>
      <c r="U6002">
        <v>16315.548479999998</v>
      </c>
      <c r="AX6002" t="s">
        <v>33</v>
      </c>
      <c r="AY6002">
        <v>2019</v>
      </c>
      <c r="AZ6002">
        <v>3</v>
      </c>
      <c r="BA6002" t="s">
        <v>38</v>
      </c>
      <c r="BB6002" t="s">
        <v>89</v>
      </c>
      <c r="BC6002" t="s">
        <v>90</v>
      </c>
      <c r="BD6002" t="s">
        <v>94</v>
      </c>
      <c r="BE6002" t="s">
        <v>51</v>
      </c>
      <c r="BF6002" t="s">
        <v>53</v>
      </c>
      <c r="BG6002">
        <v>9306</v>
      </c>
      <c r="BH6002">
        <v>76569.767999999996</v>
      </c>
      <c r="BI6002">
        <v>113323.25663999999</v>
      </c>
      <c r="BJ6002">
        <v>36753.488639999996</v>
      </c>
    </row>
    <row r="6003" spans="11:62" x14ac:dyDescent="0.15">
      <c r="K6003">
        <v>2019</v>
      </c>
      <c r="L6003" t="s">
        <v>33</v>
      </c>
      <c r="M6003" t="s">
        <v>89</v>
      </c>
      <c r="N6003" t="s">
        <v>90</v>
      </c>
      <c r="O6003" t="s">
        <v>94</v>
      </c>
      <c r="P6003" t="s">
        <v>46</v>
      </c>
      <c r="Q6003" t="s">
        <v>50</v>
      </c>
      <c r="R6003">
        <v>5813</v>
      </c>
      <c r="S6003">
        <v>30343.86</v>
      </c>
      <c r="T6003">
        <v>43088.281199999998</v>
      </c>
      <c r="U6003">
        <v>12744.421199999997</v>
      </c>
      <c r="AX6003" t="s">
        <v>33</v>
      </c>
      <c r="AY6003">
        <v>2019</v>
      </c>
      <c r="AZ6003">
        <v>3</v>
      </c>
      <c r="BA6003" t="s">
        <v>38</v>
      </c>
      <c r="BB6003" t="s">
        <v>89</v>
      </c>
      <c r="BC6003" t="s">
        <v>90</v>
      </c>
      <c r="BD6003" t="s">
        <v>94</v>
      </c>
      <c r="BE6003" t="s">
        <v>51</v>
      </c>
      <c r="BF6003" t="s">
        <v>54</v>
      </c>
      <c r="BG6003">
        <v>5039</v>
      </c>
      <c r="BH6003">
        <v>13000.62</v>
      </c>
      <c r="BI6003">
        <v>18720.892800000001</v>
      </c>
      <c r="BJ6003">
        <v>5720.2728000000006</v>
      </c>
    </row>
    <row r="6004" spans="11:62" x14ac:dyDescent="0.15">
      <c r="K6004">
        <v>2019</v>
      </c>
      <c r="L6004" t="s">
        <v>33</v>
      </c>
      <c r="M6004" t="s">
        <v>89</v>
      </c>
      <c r="N6004" t="s">
        <v>90</v>
      </c>
      <c r="O6004" t="s">
        <v>94</v>
      </c>
      <c r="P6004" t="s">
        <v>51</v>
      </c>
      <c r="Q6004" t="s">
        <v>52</v>
      </c>
      <c r="R6004">
        <v>19020</v>
      </c>
      <c r="S6004">
        <v>112769.58</v>
      </c>
      <c r="T6004">
        <v>165771.28260000001</v>
      </c>
      <c r="U6004">
        <v>53001.702600000004</v>
      </c>
      <c r="AX6004" t="s">
        <v>33</v>
      </c>
      <c r="AY6004">
        <v>2019</v>
      </c>
      <c r="AZ6004">
        <v>3</v>
      </c>
      <c r="BA6004" t="s">
        <v>38</v>
      </c>
      <c r="BB6004" t="s">
        <v>89</v>
      </c>
      <c r="BC6004" t="s">
        <v>90</v>
      </c>
      <c r="BD6004" t="s">
        <v>94</v>
      </c>
      <c r="BE6004" t="s">
        <v>51</v>
      </c>
      <c r="BF6004" t="s">
        <v>55</v>
      </c>
      <c r="BG6004">
        <v>19995</v>
      </c>
      <c r="BH6004">
        <v>105573.6</v>
      </c>
      <c r="BI6004">
        <v>155193.19200000001</v>
      </c>
      <c r="BJ6004">
        <v>49619.592000000004</v>
      </c>
    </row>
    <row r="6005" spans="11:62" x14ac:dyDescent="0.15">
      <c r="K6005">
        <v>2019</v>
      </c>
      <c r="L6005" t="s">
        <v>33</v>
      </c>
      <c r="M6005" t="s">
        <v>89</v>
      </c>
      <c r="N6005" t="s">
        <v>90</v>
      </c>
      <c r="O6005" t="s">
        <v>94</v>
      </c>
      <c r="P6005" t="s">
        <v>51</v>
      </c>
      <c r="Q6005" t="s">
        <v>53</v>
      </c>
      <c r="R6005">
        <v>9306</v>
      </c>
      <c r="S6005">
        <v>76569.767999999996</v>
      </c>
      <c r="T6005">
        <v>113323.25663999999</v>
      </c>
      <c r="U6005">
        <v>36753.488639999996</v>
      </c>
      <c r="AX6005" t="s">
        <v>33</v>
      </c>
      <c r="AY6005">
        <v>2019</v>
      </c>
      <c r="AZ6005">
        <v>3</v>
      </c>
      <c r="BA6005" t="s">
        <v>38</v>
      </c>
      <c r="BB6005" t="s">
        <v>89</v>
      </c>
      <c r="BC6005" t="s">
        <v>90</v>
      </c>
      <c r="BD6005" t="s">
        <v>94</v>
      </c>
      <c r="BE6005" t="s">
        <v>56</v>
      </c>
      <c r="BF6005" t="s">
        <v>57</v>
      </c>
      <c r="BG6005">
        <v>7200</v>
      </c>
      <c r="BH6005">
        <v>111513.60000000001</v>
      </c>
      <c r="BI6005">
        <v>142737.408</v>
      </c>
      <c r="BJ6005">
        <v>31223.80799999999</v>
      </c>
    </row>
    <row r="6006" spans="11:62" x14ac:dyDescent="0.15">
      <c r="K6006">
        <v>2019</v>
      </c>
      <c r="L6006" t="s">
        <v>33</v>
      </c>
      <c r="M6006" t="s">
        <v>89</v>
      </c>
      <c r="N6006" t="s">
        <v>90</v>
      </c>
      <c r="O6006" t="s">
        <v>94</v>
      </c>
      <c r="P6006" t="s">
        <v>51</v>
      </c>
      <c r="Q6006" t="s">
        <v>54</v>
      </c>
      <c r="R6006">
        <v>5039</v>
      </c>
      <c r="S6006">
        <v>13000.62</v>
      </c>
      <c r="T6006">
        <v>18720.892800000001</v>
      </c>
      <c r="U6006">
        <v>5720.2728000000006</v>
      </c>
      <c r="AX6006" t="s">
        <v>33</v>
      </c>
      <c r="AY6006">
        <v>2019</v>
      </c>
      <c r="AZ6006">
        <v>3</v>
      </c>
      <c r="BA6006" t="s">
        <v>38</v>
      </c>
      <c r="BB6006" t="s">
        <v>89</v>
      </c>
      <c r="BC6006" t="s">
        <v>90</v>
      </c>
      <c r="BD6006" t="s">
        <v>94</v>
      </c>
      <c r="BE6006" t="s">
        <v>56</v>
      </c>
      <c r="BF6006" t="s">
        <v>58</v>
      </c>
      <c r="BG6006">
        <v>11274</v>
      </c>
      <c r="BH6006">
        <v>99391.583999999988</v>
      </c>
      <c r="BI6006">
        <v>145111.71263999998</v>
      </c>
      <c r="BJ6006">
        <v>45720.128639999995</v>
      </c>
    </row>
    <row r="6007" spans="11:62" x14ac:dyDescent="0.15">
      <c r="K6007">
        <v>2019</v>
      </c>
      <c r="L6007" t="s">
        <v>33</v>
      </c>
      <c r="M6007" t="s">
        <v>89</v>
      </c>
      <c r="N6007" t="s">
        <v>90</v>
      </c>
      <c r="O6007" t="s">
        <v>94</v>
      </c>
      <c r="P6007" t="s">
        <v>51</v>
      </c>
      <c r="Q6007" t="s">
        <v>55</v>
      </c>
      <c r="R6007">
        <v>19995</v>
      </c>
      <c r="S6007">
        <v>105573.6</v>
      </c>
      <c r="T6007">
        <v>155193.19200000001</v>
      </c>
      <c r="U6007">
        <v>49619.592000000004</v>
      </c>
      <c r="AX6007" t="s">
        <v>33</v>
      </c>
      <c r="AY6007">
        <v>2019</v>
      </c>
      <c r="AZ6007">
        <v>3</v>
      </c>
      <c r="BA6007" t="s">
        <v>38</v>
      </c>
      <c r="BB6007" t="s">
        <v>89</v>
      </c>
      <c r="BC6007" t="s">
        <v>90</v>
      </c>
      <c r="BD6007" t="s">
        <v>94</v>
      </c>
      <c r="BE6007" t="s">
        <v>56</v>
      </c>
      <c r="BF6007" t="s">
        <v>59</v>
      </c>
      <c r="BG6007">
        <v>6718</v>
      </c>
      <c r="BH6007">
        <v>14510.88</v>
      </c>
      <c r="BI6007">
        <v>17703.2736</v>
      </c>
      <c r="BJ6007">
        <v>3192.3936000000012</v>
      </c>
    </row>
    <row r="6008" spans="11:62" x14ac:dyDescent="0.15">
      <c r="K6008">
        <v>2019</v>
      </c>
      <c r="L6008" t="s">
        <v>33</v>
      </c>
      <c r="M6008" t="s">
        <v>89</v>
      </c>
      <c r="N6008" t="s">
        <v>90</v>
      </c>
      <c r="O6008" t="s">
        <v>94</v>
      </c>
      <c r="P6008" t="s">
        <v>56</v>
      </c>
      <c r="Q6008" t="s">
        <v>57</v>
      </c>
      <c r="R6008">
        <v>7200</v>
      </c>
      <c r="S6008">
        <v>111513.60000000001</v>
      </c>
      <c r="T6008">
        <v>142737.408</v>
      </c>
      <c r="U6008">
        <v>31223.80799999999</v>
      </c>
      <c r="AX6008" t="s">
        <v>33</v>
      </c>
      <c r="AY6008">
        <v>2019</v>
      </c>
      <c r="AZ6008">
        <v>3</v>
      </c>
      <c r="BA6008" t="s">
        <v>38</v>
      </c>
      <c r="BB6008" t="s">
        <v>95</v>
      </c>
      <c r="BC6008" t="s">
        <v>96</v>
      </c>
      <c r="BD6008" t="s">
        <v>96</v>
      </c>
      <c r="BE6008" t="s">
        <v>46</v>
      </c>
      <c r="BF6008" t="s">
        <v>47</v>
      </c>
      <c r="BG6008">
        <v>71445</v>
      </c>
      <c r="BH6008">
        <v>98236.875</v>
      </c>
      <c r="BI6008">
        <v>125743.2</v>
      </c>
      <c r="BJ6008">
        <v>27506.324999999997</v>
      </c>
    </row>
    <row r="6009" spans="11:62" x14ac:dyDescent="0.15">
      <c r="K6009">
        <v>2019</v>
      </c>
      <c r="L6009" t="s">
        <v>33</v>
      </c>
      <c r="M6009" t="s">
        <v>89</v>
      </c>
      <c r="N6009" t="s">
        <v>90</v>
      </c>
      <c r="O6009" t="s">
        <v>94</v>
      </c>
      <c r="P6009" t="s">
        <v>56</v>
      </c>
      <c r="Q6009" t="s">
        <v>58</v>
      </c>
      <c r="R6009">
        <v>11274</v>
      </c>
      <c r="S6009">
        <v>99391.583999999988</v>
      </c>
      <c r="T6009">
        <v>145111.71263999998</v>
      </c>
      <c r="U6009">
        <v>45720.128639999995</v>
      </c>
      <c r="AX6009" t="s">
        <v>33</v>
      </c>
      <c r="AY6009">
        <v>2019</v>
      </c>
      <c r="AZ6009">
        <v>3</v>
      </c>
      <c r="BA6009" t="s">
        <v>38</v>
      </c>
      <c r="BB6009" t="s">
        <v>95</v>
      </c>
      <c r="BC6009" t="s">
        <v>96</v>
      </c>
      <c r="BD6009" t="s">
        <v>96</v>
      </c>
      <c r="BE6009" t="s">
        <v>46</v>
      </c>
      <c r="BF6009" t="s">
        <v>48</v>
      </c>
      <c r="BG6009">
        <v>57040</v>
      </c>
      <c r="BH6009">
        <v>218349.12</v>
      </c>
      <c r="BI6009">
        <v>279486.87359999999</v>
      </c>
      <c r="BJ6009">
        <v>61137.753599999996</v>
      </c>
    </row>
    <row r="6010" spans="11:62" x14ac:dyDescent="0.15">
      <c r="K6010">
        <v>2019</v>
      </c>
      <c r="L6010" t="s">
        <v>33</v>
      </c>
      <c r="M6010" t="s">
        <v>89</v>
      </c>
      <c r="N6010" t="s">
        <v>90</v>
      </c>
      <c r="O6010" t="s">
        <v>94</v>
      </c>
      <c r="P6010" t="s">
        <v>56</v>
      </c>
      <c r="Q6010" t="s">
        <v>59</v>
      </c>
      <c r="R6010">
        <v>6718</v>
      </c>
      <c r="S6010">
        <v>14510.88</v>
      </c>
      <c r="T6010">
        <v>17703.2736</v>
      </c>
      <c r="U6010">
        <v>3192.3936000000012</v>
      </c>
      <c r="AX6010" t="s">
        <v>33</v>
      </c>
      <c r="AY6010">
        <v>2019</v>
      </c>
      <c r="AZ6010">
        <v>3</v>
      </c>
      <c r="BA6010" t="s">
        <v>38</v>
      </c>
      <c r="BB6010" t="s">
        <v>95</v>
      </c>
      <c r="BC6010" t="s">
        <v>96</v>
      </c>
      <c r="BD6010" t="s">
        <v>96</v>
      </c>
      <c r="BE6010" t="s">
        <v>46</v>
      </c>
      <c r="BF6010" t="s">
        <v>49</v>
      </c>
      <c r="BG6010">
        <v>35535</v>
      </c>
      <c r="BH6010">
        <v>117478.71</v>
      </c>
      <c r="BI6010">
        <v>140974.45200000002</v>
      </c>
      <c r="BJ6010">
        <v>23495.742000000013</v>
      </c>
    </row>
    <row r="6011" spans="11:62" x14ac:dyDescent="0.15">
      <c r="K6011">
        <v>2019</v>
      </c>
      <c r="L6011" t="s">
        <v>33</v>
      </c>
      <c r="M6011" t="s">
        <v>95</v>
      </c>
      <c r="N6011" t="s">
        <v>96</v>
      </c>
      <c r="O6011" t="s">
        <v>96</v>
      </c>
      <c r="P6011" t="s">
        <v>46</v>
      </c>
      <c r="Q6011" t="s">
        <v>47</v>
      </c>
      <c r="R6011">
        <v>71445</v>
      </c>
      <c r="S6011">
        <v>98236.875</v>
      </c>
      <c r="T6011">
        <v>125743.2</v>
      </c>
      <c r="U6011">
        <v>27506.324999999997</v>
      </c>
      <c r="AX6011" t="s">
        <v>33</v>
      </c>
      <c r="AY6011">
        <v>2019</v>
      </c>
      <c r="AZ6011">
        <v>3</v>
      </c>
      <c r="BA6011" t="s">
        <v>38</v>
      </c>
      <c r="BB6011" t="s">
        <v>95</v>
      </c>
      <c r="BC6011" t="s">
        <v>96</v>
      </c>
      <c r="BD6011" t="s">
        <v>96</v>
      </c>
      <c r="BE6011" t="s">
        <v>46</v>
      </c>
      <c r="BF6011" t="s">
        <v>50</v>
      </c>
      <c r="BG6011">
        <v>31225</v>
      </c>
      <c r="BH6011">
        <v>164399.625</v>
      </c>
      <c r="BI6011">
        <v>236735.46</v>
      </c>
      <c r="BJ6011">
        <v>72335.834999999992</v>
      </c>
    </row>
    <row r="6012" spans="11:62" x14ac:dyDescent="0.15">
      <c r="K6012">
        <v>2019</v>
      </c>
      <c r="L6012" t="s">
        <v>33</v>
      </c>
      <c r="M6012" t="s">
        <v>95</v>
      </c>
      <c r="N6012" t="s">
        <v>96</v>
      </c>
      <c r="O6012" t="s">
        <v>96</v>
      </c>
      <c r="P6012" t="s">
        <v>46</v>
      </c>
      <c r="Q6012" t="s">
        <v>48</v>
      </c>
      <c r="R6012">
        <v>57040</v>
      </c>
      <c r="S6012">
        <v>218349.12</v>
      </c>
      <c r="T6012">
        <v>279486.87359999999</v>
      </c>
      <c r="U6012">
        <v>61137.753599999996</v>
      </c>
      <c r="AX6012" t="s">
        <v>33</v>
      </c>
      <c r="AY6012">
        <v>2019</v>
      </c>
      <c r="AZ6012">
        <v>3</v>
      </c>
      <c r="BA6012" t="s">
        <v>38</v>
      </c>
      <c r="BB6012" t="s">
        <v>95</v>
      </c>
      <c r="BC6012" t="s">
        <v>96</v>
      </c>
      <c r="BD6012" t="s">
        <v>96</v>
      </c>
      <c r="BE6012" t="s">
        <v>51</v>
      </c>
      <c r="BF6012" t="s">
        <v>52</v>
      </c>
      <c r="BG6012">
        <v>84365</v>
      </c>
      <c r="BH6012">
        <v>512601.74000000005</v>
      </c>
      <c r="BI6012">
        <v>748398.54040000006</v>
      </c>
      <c r="BJ6012">
        <v>235796.80040000001</v>
      </c>
    </row>
    <row r="6013" spans="11:62" x14ac:dyDescent="0.15">
      <c r="K6013">
        <v>2019</v>
      </c>
      <c r="L6013" t="s">
        <v>33</v>
      </c>
      <c r="M6013" t="s">
        <v>95</v>
      </c>
      <c r="N6013" t="s">
        <v>96</v>
      </c>
      <c r="O6013" t="s">
        <v>96</v>
      </c>
      <c r="P6013" t="s">
        <v>46</v>
      </c>
      <c r="Q6013" t="s">
        <v>49</v>
      </c>
      <c r="R6013">
        <v>35535</v>
      </c>
      <c r="S6013">
        <v>117478.71</v>
      </c>
      <c r="T6013">
        <v>140974.45200000002</v>
      </c>
      <c r="U6013">
        <v>23495.742000000013</v>
      </c>
      <c r="AX6013" t="s">
        <v>33</v>
      </c>
      <c r="AY6013">
        <v>2019</v>
      </c>
      <c r="AZ6013">
        <v>3</v>
      </c>
      <c r="BA6013" t="s">
        <v>38</v>
      </c>
      <c r="BB6013" t="s">
        <v>95</v>
      </c>
      <c r="BC6013" t="s">
        <v>96</v>
      </c>
      <c r="BD6013" t="s">
        <v>96</v>
      </c>
      <c r="BE6013" t="s">
        <v>51</v>
      </c>
      <c r="BF6013" t="s">
        <v>53</v>
      </c>
      <c r="BG6013">
        <v>59730</v>
      </c>
      <c r="BH6013">
        <v>511766.64</v>
      </c>
      <c r="BI6013">
        <v>680649.63120000006</v>
      </c>
      <c r="BJ6013">
        <v>168882.99120000005</v>
      </c>
    </row>
    <row r="6014" spans="11:62" x14ac:dyDescent="0.15">
      <c r="K6014">
        <v>2019</v>
      </c>
      <c r="L6014" t="s">
        <v>33</v>
      </c>
      <c r="M6014" t="s">
        <v>95</v>
      </c>
      <c r="N6014" t="s">
        <v>96</v>
      </c>
      <c r="O6014" t="s">
        <v>96</v>
      </c>
      <c r="P6014" t="s">
        <v>46</v>
      </c>
      <c r="Q6014" t="s">
        <v>50</v>
      </c>
      <c r="R6014">
        <v>31225</v>
      </c>
      <c r="S6014">
        <v>164399.625</v>
      </c>
      <c r="T6014">
        <v>236735.46</v>
      </c>
      <c r="U6014">
        <v>72335.834999999992</v>
      </c>
      <c r="AX6014" t="s">
        <v>33</v>
      </c>
      <c r="AY6014">
        <v>2019</v>
      </c>
      <c r="AZ6014">
        <v>3</v>
      </c>
      <c r="BA6014" t="s">
        <v>38</v>
      </c>
      <c r="BB6014" t="s">
        <v>95</v>
      </c>
      <c r="BC6014" t="s">
        <v>96</v>
      </c>
      <c r="BD6014" t="s">
        <v>96</v>
      </c>
      <c r="BE6014" t="s">
        <v>51</v>
      </c>
      <c r="BF6014" t="s">
        <v>54</v>
      </c>
      <c r="BG6014">
        <v>32745</v>
      </c>
      <c r="BH6014">
        <v>79897.8</v>
      </c>
      <c r="BI6014">
        <v>112655.898</v>
      </c>
      <c r="BJ6014">
        <v>32758.097999999998</v>
      </c>
    </row>
    <row r="6015" spans="11:62" x14ac:dyDescent="0.15">
      <c r="K6015">
        <v>2019</v>
      </c>
      <c r="L6015" t="s">
        <v>33</v>
      </c>
      <c r="M6015" t="s">
        <v>95</v>
      </c>
      <c r="N6015" t="s">
        <v>96</v>
      </c>
      <c r="O6015" t="s">
        <v>96</v>
      </c>
      <c r="P6015" t="s">
        <v>51</v>
      </c>
      <c r="Q6015" t="s">
        <v>52</v>
      </c>
      <c r="R6015">
        <v>84365</v>
      </c>
      <c r="S6015">
        <v>512601.74000000005</v>
      </c>
      <c r="T6015">
        <v>748398.54040000006</v>
      </c>
      <c r="U6015">
        <v>235796.80040000001</v>
      </c>
      <c r="AX6015" t="s">
        <v>33</v>
      </c>
      <c r="AY6015">
        <v>2019</v>
      </c>
      <c r="AZ6015">
        <v>3</v>
      </c>
      <c r="BA6015" t="s">
        <v>38</v>
      </c>
      <c r="BB6015" t="s">
        <v>95</v>
      </c>
      <c r="BC6015" t="s">
        <v>96</v>
      </c>
      <c r="BD6015" t="s">
        <v>96</v>
      </c>
      <c r="BE6015" t="s">
        <v>51</v>
      </c>
      <c r="BF6015" t="s">
        <v>55</v>
      </c>
      <c r="BG6015">
        <v>97745</v>
      </c>
      <c r="BH6015">
        <v>530168.88</v>
      </c>
      <c r="BI6015">
        <v>673314.4776000001</v>
      </c>
      <c r="BJ6015">
        <v>143145.5976000001</v>
      </c>
    </row>
    <row r="6016" spans="11:62" x14ac:dyDescent="0.15">
      <c r="K6016">
        <v>2019</v>
      </c>
      <c r="L6016" t="s">
        <v>33</v>
      </c>
      <c r="M6016" t="s">
        <v>95</v>
      </c>
      <c r="N6016" t="s">
        <v>96</v>
      </c>
      <c r="O6016" t="s">
        <v>96</v>
      </c>
      <c r="P6016" t="s">
        <v>51</v>
      </c>
      <c r="Q6016" t="s">
        <v>53</v>
      </c>
      <c r="R6016">
        <v>59730</v>
      </c>
      <c r="S6016">
        <v>511766.64</v>
      </c>
      <c r="T6016">
        <v>680649.63120000006</v>
      </c>
      <c r="U6016">
        <v>168882.99120000005</v>
      </c>
      <c r="AX6016" t="s">
        <v>33</v>
      </c>
      <c r="AY6016">
        <v>2019</v>
      </c>
      <c r="AZ6016">
        <v>3</v>
      </c>
      <c r="BA6016" t="s">
        <v>38</v>
      </c>
      <c r="BB6016" t="s">
        <v>95</v>
      </c>
      <c r="BC6016" t="s">
        <v>96</v>
      </c>
      <c r="BD6016" t="s">
        <v>96</v>
      </c>
      <c r="BE6016" t="s">
        <v>56</v>
      </c>
      <c r="BF6016" t="s">
        <v>57</v>
      </c>
      <c r="BG6016">
        <v>41725</v>
      </c>
      <c r="BH6016">
        <v>631090.625</v>
      </c>
      <c r="BI6016">
        <v>902459.59375</v>
      </c>
      <c r="BJ6016">
        <v>271368.96875</v>
      </c>
    </row>
    <row r="6017" spans="11:62" x14ac:dyDescent="0.15">
      <c r="K6017">
        <v>2019</v>
      </c>
      <c r="L6017" t="s">
        <v>33</v>
      </c>
      <c r="M6017" t="s">
        <v>95</v>
      </c>
      <c r="N6017" t="s">
        <v>96</v>
      </c>
      <c r="O6017" t="s">
        <v>96</v>
      </c>
      <c r="P6017" t="s">
        <v>51</v>
      </c>
      <c r="Q6017" t="s">
        <v>54</v>
      </c>
      <c r="R6017">
        <v>32745</v>
      </c>
      <c r="S6017">
        <v>79897.8</v>
      </c>
      <c r="T6017">
        <v>112655.898</v>
      </c>
      <c r="U6017">
        <v>32758.097999999998</v>
      </c>
      <c r="AX6017" t="s">
        <v>33</v>
      </c>
      <c r="AY6017">
        <v>2019</v>
      </c>
      <c r="AZ6017">
        <v>3</v>
      </c>
      <c r="BA6017" t="s">
        <v>38</v>
      </c>
      <c r="BB6017" t="s">
        <v>95</v>
      </c>
      <c r="BC6017" t="s">
        <v>96</v>
      </c>
      <c r="BD6017" t="s">
        <v>96</v>
      </c>
      <c r="BE6017" t="s">
        <v>56</v>
      </c>
      <c r="BF6017" t="s">
        <v>58</v>
      </c>
      <c r="BG6017">
        <v>67560</v>
      </c>
      <c r="BH6017">
        <v>575070.71999999997</v>
      </c>
      <c r="BI6017">
        <v>845353.95839999989</v>
      </c>
      <c r="BJ6017">
        <v>270283.23839999991</v>
      </c>
    </row>
    <row r="6018" spans="11:62" x14ac:dyDescent="0.15">
      <c r="K6018">
        <v>2019</v>
      </c>
      <c r="L6018" t="s">
        <v>33</v>
      </c>
      <c r="M6018" t="s">
        <v>95</v>
      </c>
      <c r="N6018" t="s">
        <v>96</v>
      </c>
      <c r="O6018" t="s">
        <v>96</v>
      </c>
      <c r="P6018" t="s">
        <v>51</v>
      </c>
      <c r="Q6018" t="s">
        <v>55</v>
      </c>
      <c r="R6018">
        <v>97745</v>
      </c>
      <c r="S6018">
        <v>530168.88</v>
      </c>
      <c r="T6018">
        <v>673314.4776000001</v>
      </c>
      <c r="U6018">
        <v>143145.5976000001</v>
      </c>
      <c r="AX6018" t="s">
        <v>33</v>
      </c>
      <c r="AY6018">
        <v>2019</v>
      </c>
      <c r="AZ6018">
        <v>3</v>
      </c>
      <c r="BA6018" t="s">
        <v>38</v>
      </c>
      <c r="BB6018" t="s">
        <v>95</v>
      </c>
      <c r="BC6018" t="s">
        <v>96</v>
      </c>
      <c r="BD6018" t="s">
        <v>96</v>
      </c>
      <c r="BE6018" t="s">
        <v>56</v>
      </c>
      <c r="BF6018" t="s">
        <v>59</v>
      </c>
      <c r="BG6018">
        <v>93860</v>
      </c>
      <c r="BH6018">
        <v>195979.68</v>
      </c>
      <c r="BI6018">
        <v>268492.16159999999</v>
      </c>
      <c r="BJ6018">
        <v>72512.481599999999</v>
      </c>
    </row>
    <row r="6019" spans="11:62" x14ac:dyDescent="0.15">
      <c r="K6019">
        <v>2019</v>
      </c>
      <c r="L6019" t="s">
        <v>33</v>
      </c>
      <c r="M6019" t="s">
        <v>95</v>
      </c>
      <c r="N6019" t="s">
        <v>96</v>
      </c>
      <c r="O6019" t="s">
        <v>96</v>
      </c>
      <c r="P6019" t="s">
        <v>56</v>
      </c>
      <c r="Q6019" t="s">
        <v>57</v>
      </c>
      <c r="R6019">
        <v>41725</v>
      </c>
      <c r="S6019">
        <v>631090.625</v>
      </c>
      <c r="T6019">
        <v>902459.59375</v>
      </c>
      <c r="U6019">
        <v>271368.96875</v>
      </c>
      <c r="AX6019" t="s">
        <v>33</v>
      </c>
      <c r="AY6019">
        <v>2019</v>
      </c>
      <c r="AZ6019">
        <v>3</v>
      </c>
      <c r="BA6019" t="s">
        <v>38</v>
      </c>
      <c r="BB6019" t="s">
        <v>97</v>
      </c>
      <c r="BC6019" t="s">
        <v>98</v>
      </c>
      <c r="BD6019" t="s">
        <v>99</v>
      </c>
      <c r="BE6019" t="s">
        <v>46</v>
      </c>
      <c r="BF6019" t="s">
        <v>47</v>
      </c>
      <c r="BG6019">
        <v>12926</v>
      </c>
      <c r="BH6019">
        <v>15924.832</v>
      </c>
      <c r="BI6019">
        <v>20702.281600000002</v>
      </c>
      <c r="BJ6019">
        <v>4777.4496000000017</v>
      </c>
    </row>
    <row r="6020" spans="11:62" x14ac:dyDescent="0.15">
      <c r="K6020">
        <v>2019</v>
      </c>
      <c r="L6020" t="s">
        <v>33</v>
      </c>
      <c r="M6020" t="s">
        <v>95</v>
      </c>
      <c r="N6020" t="s">
        <v>96</v>
      </c>
      <c r="O6020" t="s">
        <v>96</v>
      </c>
      <c r="P6020" t="s">
        <v>56</v>
      </c>
      <c r="Q6020" t="s">
        <v>58</v>
      </c>
      <c r="R6020">
        <v>67560</v>
      </c>
      <c r="S6020">
        <v>575070.71999999997</v>
      </c>
      <c r="T6020">
        <v>845353.95839999989</v>
      </c>
      <c r="U6020">
        <v>270283.23839999991</v>
      </c>
      <c r="AX6020" t="s">
        <v>33</v>
      </c>
      <c r="AY6020">
        <v>2019</v>
      </c>
      <c r="AZ6020">
        <v>3</v>
      </c>
      <c r="BA6020" t="s">
        <v>38</v>
      </c>
      <c r="BB6020" t="s">
        <v>97</v>
      </c>
      <c r="BC6020" t="s">
        <v>98</v>
      </c>
      <c r="BD6020" t="s">
        <v>99</v>
      </c>
      <c r="BE6020" t="s">
        <v>46</v>
      </c>
      <c r="BF6020" t="s">
        <v>48</v>
      </c>
      <c r="BG6020">
        <v>6587</v>
      </c>
      <c r="BH6020">
        <v>25215.035999999996</v>
      </c>
      <c r="BI6020">
        <v>36057.501479999999</v>
      </c>
      <c r="BJ6020">
        <v>10842.465480000003</v>
      </c>
    </row>
    <row r="6021" spans="11:62" x14ac:dyDescent="0.15">
      <c r="K6021">
        <v>2019</v>
      </c>
      <c r="L6021" t="s">
        <v>33</v>
      </c>
      <c r="M6021" t="s">
        <v>95</v>
      </c>
      <c r="N6021" t="s">
        <v>96</v>
      </c>
      <c r="O6021" t="s">
        <v>96</v>
      </c>
      <c r="P6021" t="s">
        <v>56</v>
      </c>
      <c r="Q6021" t="s">
        <v>59</v>
      </c>
      <c r="R6021">
        <v>93860</v>
      </c>
      <c r="S6021">
        <v>195979.68</v>
      </c>
      <c r="T6021">
        <v>268492.16159999999</v>
      </c>
      <c r="U6021">
        <v>72512.481599999999</v>
      </c>
      <c r="AX6021" t="s">
        <v>33</v>
      </c>
      <c r="AY6021">
        <v>2019</v>
      </c>
      <c r="AZ6021">
        <v>3</v>
      </c>
      <c r="BA6021" t="s">
        <v>38</v>
      </c>
      <c r="BB6021" t="s">
        <v>97</v>
      </c>
      <c r="BC6021" t="s">
        <v>98</v>
      </c>
      <c r="BD6021" t="s">
        <v>99</v>
      </c>
      <c r="BE6021" t="s">
        <v>46</v>
      </c>
      <c r="BF6021" t="s">
        <v>49</v>
      </c>
      <c r="BG6021">
        <v>8759</v>
      </c>
      <c r="BH6021">
        <v>31497.363999999998</v>
      </c>
      <c r="BI6021">
        <v>40001.652279999995</v>
      </c>
      <c r="BJ6021">
        <v>8504.288279999997</v>
      </c>
    </row>
    <row r="6022" spans="11:62" x14ac:dyDescent="0.15">
      <c r="K6022">
        <v>2019</v>
      </c>
      <c r="L6022" t="s">
        <v>33</v>
      </c>
      <c r="M6022" t="s">
        <v>97</v>
      </c>
      <c r="N6022" t="s">
        <v>98</v>
      </c>
      <c r="O6022" t="s">
        <v>99</v>
      </c>
      <c r="P6022" t="s">
        <v>46</v>
      </c>
      <c r="Q6022" t="s">
        <v>47</v>
      </c>
      <c r="R6022">
        <v>12926</v>
      </c>
      <c r="S6022">
        <v>15924.832</v>
      </c>
      <c r="T6022">
        <v>20702.281600000002</v>
      </c>
      <c r="U6022">
        <v>4777.4496000000017</v>
      </c>
      <c r="AX6022" t="s">
        <v>33</v>
      </c>
      <c r="AY6022">
        <v>2019</v>
      </c>
      <c r="AZ6022">
        <v>3</v>
      </c>
      <c r="BA6022" t="s">
        <v>38</v>
      </c>
      <c r="BB6022" t="s">
        <v>97</v>
      </c>
      <c r="BC6022" t="s">
        <v>98</v>
      </c>
      <c r="BD6022" t="s">
        <v>99</v>
      </c>
      <c r="BE6022" t="s">
        <v>46</v>
      </c>
      <c r="BF6022" t="s">
        <v>50</v>
      </c>
      <c r="BG6022">
        <v>18422</v>
      </c>
      <c r="BH6022">
        <v>91188.9</v>
      </c>
      <c r="BI6022">
        <v>124928.79299999999</v>
      </c>
      <c r="BJ6022">
        <v>33739.892999999996</v>
      </c>
    </row>
    <row r="6023" spans="11:62" x14ac:dyDescent="0.15">
      <c r="K6023">
        <v>2019</v>
      </c>
      <c r="L6023" t="s">
        <v>33</v>
      </c>
      <c r="M6023" t="s">
        <v>97</v>
      </c>
      <c r="N6023" t="s">
        <v>98</v>
      </c>
      <c r="O6023" t="s">
        <v>99</v>
      </c>
      <c r="P6023" t="s">
        <v>46</v>
      </c>
      <c r="Q6023" t="s">
        <v>48</v>
      </c>
      <c r="R6023">
        <v>6587</v>
      </c>
      <c r="S6023">
        <v>25215.035999999996</v>
      </c>
      <c r="T6023">
        <v>36057.501479999999</v>
      </c>
      <c r="U6023">
        <v>10842.465480000003</v>
      </c>
      <c r="AX6023" t="s">
        <v>33</v>
      </c>
      <c r="AY6023">
        <v>2019</v>
      </c>
      <c r="AZ6023">
        <v>3</v>
      </c>
      <c r="BA6023" t="s">
        <v>38</v>
      </c>
      <c r="BB6023" t="s">
        <v>97</v>
      </c>
      <c r="BC6023" t="s">
        <v>98</v>
      </c>
      <c r="BD6023" t="s">
        <v>99</v>
      </c>
      <c r="BE6023" t="s">
        <v>51</v>
      </c>
      <c r="BF6023" t="s">
        <v>52</v>
      </c>
      <c r="BG6023">
        <v>15681</v>
      </c>
      <c r="BH6023">
        <v>95277.756000000008</v>
      </c>
      <c r="BI6023">
        <v>128624.9706</v>
      </c>
      <c r="BJ6023">
        <v>33347.214599999992</v>
      </c>
    </row>
    <row r="6024" spans="11:62" x14ac:dyDescent="0.15">
      <c r="K6024">
        <v>2019</v>
      </c>
      <c r="L6024" t="s">
        <v>33</v>
      </c>
      <c r="M6024" t="s">
        <v>97</v>
      </c>
      <c r="N6024" t="s">
        <v>98</v>
      </c>
      <c r="O6024" t="s">
        <v>99</v>
      </c>
      <c r="P6024" t="s">
        <v>46</v>
      </c>
      <c r="Q6024" t="s">
        <v>49</v>
      </c>
      <c r="R6024">
        <v>8759</v>
      </c>
      <c r="S6024">
        <v>31497.363999999998</v>
      </c>
      <c r="T6024">
        <v>40001.652279999995</v>
      </c>
      <c r="U6024">
        <v>8504.288279999997</v>
      </c>
      <c r="AX6024" t="s">
        <v>33</v>
      </c>
      <c r="AY6024">
        <v>2019</v>
      </c>
      <c r="AZ6024">
        <v>3</v>
      </c>
      <c r="BA6024" t="s">
        <v>38</v>
      </c>
      <c r="BB6024" t="s">
        <v>97</v>
      </c>
      <c r="BC6024" t="s">
        <v>98</v>
      </c>
      <c r="BD6024" t="s">
        <v>99</v>
      </c>
      <c r="BE6024" t="s">
        <v>51</v>
      </c>
      <c r="BF6024" t="s">
        <v>53</v>
      </c>
      <c r="BG6024">
        <v>9622</v>
      </c>
      <c r="BH6024">
        <v>79169.815999999992</v>
      </c>
      <c r="BI6024">
        <v>95003.779199999975</v>
      </c>
      <c r="BJ6024">
        <v>15833.963199999984</v>
      </c>
    </row>
    <row r="6025" spans="11:62" x14ac:dyDescent="0.15">
      <c r="K6025">
        <v>2019</v>
      </c>
      <c r="L6025" t="s">
        <v>33</v>
      </c>
      <c r="M6025" t="s">
        <v>97</v>
      </c>
      <c r="N6025" t="s">
        <v>98</v>
      </c>
      <c r="O6025" t="s">
        <v>99</v>
      </c>
      <c r="P6025" t="s">
        <v>46</v>
      </c>
      <c r="Q6025" t="s">
        <v>50</v>
      </c>
      <c r="R6025">
        <v>18422</v>
      </c>
      <c r="S6025">
        <v>91188.9</v>
      </c>
      <c r="T6025">
        <v>124928.79299999999</v>
      </c>
      <c r="U6025">
        <v>33739.892999999996</v>
      </c>
      <c r="AX6025" t="s">
        <v>33</v>
      </c>
      <c r="AY6025">
        <v>2019</v>
      </c>
      <c r="AZ6025">
        <v>3</v>
      </c>
      <c r="BA6025" t="s">
        <v>38</v>
      </c>
      <c r="BB6025" t="s">
        <v>97</v>
      </c>
      <c r="BC6025" t="s">
        <v>98</v>
      </c>
      <c r="BD6025" t="s">
        <v>99</v>
      </c>
      <c r="BE6025" t="s">
        <v>51</v>
      </c>
      <c r="BF6025" t="s">
        <v>54</v>
      </c>
      <c r="BG6025">
        <v>19942</v>
      </c>
      <c r="BH6025">
        <v>45467.76</v>
      </c>
      <c r="BI6025">
        <v>58653.410400000001</v>
      </c>
      <c r="BJ6025">
        <v>13185.650399999999</v>
      </c>
    </row>
    <row r="6026" spans="11:62" x14ac:dyDescent="0.15">
      <c r="K6026">
        <v>2019</v>
      </c>
      <c r="L6026" t="s">
        <v>33</v>
      </c>
      <c r="M6026" t="s">
        <v>97</v>
      </c>
      <c r="N6026" t="s">
        <v>98</v>
      </c>
      <c r="O6026" t="s">
        <v>99</v>
      </c>
      <c r="P6026" t="s">
        <v>51</v>
      </c>
      <c r="Q6026" t="s">
        <v>52</v>
      </c>
      <c r="R6026">
        <v>15681</v>
      </c>
      <c r="S6026">
        <v>95277.756000000008</v>
      </c>
      <c r="T6026">
        <v>128624.9706</v>
      </c>
      <c r="U6026">
        <v>33347.214599999992</v>
      </c>
      <c r="AX6026" t="s">
        <v>33</v>
      </c>
      <c r="AY6026">
        <v>2019</v>
      </c>
      <c r="AZ6026">
        <v>3</v>
      </c>
      <c r="BA6026" t="s">
        <v>38</v>
      </c>
      <c r="BB6026" t="s">
        <v>97</v>
      </c>
      <c r="BC6026" t="s">
        <v>98</v>
      </c>
      <c r="BD6026" t="s">
        <v>99</v>
      </c>
      <c r="BE6026" t="s">
        <v>51</v>
      </c>
      <c r="BF6026" t="s">
        <v>55</v>
      </c>
      <c r="BG6026">
        <v>11358</v>
      </c>
      <c r="BH6026">
        <v>66512.448000000004</v>
      </c>
      <c r="BI6026">
        <v>79814.937600000005</v>
      </c>
      <c r="BJ6026">
        <v>13302.489600000001</v>
      </c>
    </row>
    <row r="6027" spans="11:62" x14ac:dyDescent="0.15">
      <c r="K6027">
        <v>2019</v>
      </c>
      <c r="L6027" t="s">
        <v>33</v>
      </c>
      <c r="M6027" t="s">
        <v>97</v>
      </c>
      <c r="N6027" t="s">
        <v>98</v>
      </c>
      <c r="O6027" t="s">
        <v>99</v>
      </c>
      <c r="P6027" t="s">
        <v>51</v>
      </c>
      <c r="Q6027" t="s">
        <v>53</v>
      </c>
      <c r="R6027">
        <v>9622</v>
      </c>
      <c r="S6027">
        <v>79169.815999999992</v>
      </c>
      <c r="T6027">
        <v>95003.779199999975</v>
      </c>
      <c r="U6027">
        <v>15833.963199999984</v>
      </c>
      <c r="AX6027" t="s">
        <v>33</v>
      </c>
      <c r="AY6027">
        <v>2019</v>
      </c>
      <c r="AZ6027">
        <v>3</v>
      </c>
      <c r="BA6027" t="s">
        <v>38</v>
      </c>
      <c r="BB6027" t="s">
        <v>97</v>
      </c>
      <c r="BC6027" t="s">
        <v>98</v>
      </c>
      <c r="BD6027" t="s">
        <v>99</v>
      </c>
      <c r="BE6027" t="s">
        <v>56</v>
      </c>
      <c r="BF6027" t="s">
        <v>57</v>
      </c>
      <c r="BG6027">
        <v>11730</v>
      </c>
      <c r="BH6027">
        <v>183093.57</v>
      </c>
      <c r="BI6027">
        <v>245345.38380000004</v>
      </c>
      <c r="BJ6027">
        <v>62251.813800000033</v>
      </c>
    </row>
    <row r="6028" spans="11:62" x14ac:dyDescent="0.15">
      <c r="K6028">
        <v>2019</v>
      </c>
      <c r="L6028" t="s">
        <v>33</v>
      </c>
      <c r="M6028" t="s">
        <v>97</v>
      </c>
      <c r="N6028" t="s">
        <v>98</v>
      </c>
      <c r="O6028" t="s">
        <v>99</v>
      </c>
      <c r="P6028" t="s">
        <v>51</v>
      </c>
      <c r="Q6028" t="s">
        <v>54</v>
      </c>
      <c r="R6028">
        <v>19942</v>
      </c>
      <c r="S6028">
        <v>45467.76</v>
      </c>
      <c r="T6028">
        <v>58653.410400000001</v>
      </c>
      <c r="U6028">
        <v>13185.650399999999</v>
      </c>
      <c r="AX6028" t="s">
        <v>33</v>
      </c>
      <c r="AY6028">
        <v>2019</v>
      </c>
      <c r="AZ6028">
        <v>3</v>
      </c>
      <c r="BA6028" t="s">
        <v>38</v>
      </c>
      <c r="BB6028" t="s">
        <v>97</v>
      </c>
      <c r="BC6028" t="s">
        <v>98</v>
      </c>
      <c r="BD6028" t="s">
        <v>99</v>
      </c>
      <c r="BE6028" t="s">
        <v>56</v>
      </c>
      <c r="BF6028" t="s">
        <v>58</v>
      </c>
      <c r="BG6028">
        <v>16849</v>
      </c>
      <c r="BH6028">
        <v>142138.16399999999</v>
      </c>
      <c r="BI6028">
        <v>201836.19287999999</v>
      </c>
      <c r="BJ6028">
        <v>59698.028879999998</v>
      </c>
    </row>
    <row r="6029" spans="11:62" x14ac:dyDescent="0.15">
      <c r="K6029">
        <v>2019</v>
      </c>
      <c r="L6029" t="s">
        <v>33</v>
      </c>
      <c r="M6029" t="s">
        <v>97</v>
      </c>
      <c r="N6029" t="s">
        <v>98</v>
      </c>
      <c r="O6029" t="s">
        <v>99</v>
      </c>
      <c r="P6029" t="s">
        <v>51</v>
      </c>
      <c r="Q6029" t="s">
        <v>55</v>
      </c>
      <c r="R6029">
        <v>11358</v>
      </c>
      <c r="S6029">
        <v>66512.448000000004</v>
      </c>
      <c r="T6029">
        <v>79814.937600000005</v>
      </c>
      <c r="U6029">
        <v>13302.489600000001</v>
      </c>
      <c r="AX6029" t="s">
        <v>33</v>
      </c>
      <c r="AY6029">
        <v>2019</v>
      </c>
      <c r="AZ6029">
        <v>3</v>
      </c>
      <c r="BA6029" t="s">
        <v>38</v>
      </c>
      <c r="BB6029" t="s">
        <v>97</v>
      </c>
      <c r="BC6029" t="s">
        <v>98</v>
      </c>
      <c r="BD6029" t="s">
        <v>99</v>
      </c>
      <c r="BE6029" t="s">
        <v>56</v>
      </c>
      <c r="BF6029" t="s">
        <v>59</v>
      </c>
      <c r="BG6029">
        <v>15229</v>
      </c>
      <c r="BH6029">
        <v>35635.86</v>
      </c>
      <c r="BI6029">
        <v>50959.279800000004</v>
      </c>
      <c r="BJ6029">
        <v>15323.419800000003</v>
      </c>
    </row>
    <row r="6030" spans="11:62" x14ac:dyDescent="0.15">
      <c r="K6030">
        <v>2019</v>
      </c>
      <c r="L6030" t="s">
        <v>33</v>
      </c>
      <c r="M6030" t="s">
        <v>97</v>
      </c>
      <c r="N6030" t="s">
        <v>98</v>
      </c>
      <c r="O6030" t="s">
        <v>99</v>
      </c>
      <c r="P6030" t="s">
        <v>56</v>
      </c>
      <c r="Q6030" t="s">
        <v>57</v>
      </c>
      <c r="R6030">
        <v>11730</v>
      </c>
      <c r="S6030">
        <v>183093.57</v>
      </c>
      <c r="T6030">
        <v>245345.38380000004</v>
      </c>
      <c r="U6030">
        <v>62251.813800000033</v>
      </c>
      <c r="AX6030" t="s">
        <v>33</v>
      </c>
      <c r="AY6030">
        <v>2019</v>
      </c>
      <c r="AZ6030">
        <v>3</v>
      </c>
      <c r="BA6030" t="s">
        <v>38</v>
      </c>
      <c r="BB6030" t="s">
        <v>97</v>
      </c>
      <c r="BC6030" t="s">
        <v>98</v>
      </c>
      <c r="BD6030" t="s">
        <v>100</v>
      </c>
      <c r="BE6030" t="s">
        <v>46</v>
      </c>
      <c r="BF6030" t="s">
        <v>47</v>
      </c>
      <c r="BG6030">
        <v>14555</v>
      </c>
      <c r="BH6030">
        <v>17771.655000000002</v>
      </c>
      <c r="BI6030">
        <v>23280.868050000001</v>
      </c>
      <c r="BJ6030">
        <v>5509.2130499999985</v>
      </c>
    </row>
    <row r="6031" spans="11:62" x14ac:dyDescent="0.15">
      <c r="K6031">
        <v>2019</v>
      </c>
      <c r="L6031" t="s">
        <v>33</v>
      </c>
      <c r="M6031" t="s">
        <v>97</v>
      </c>
      <c r="N6031" t="s">
        <v>98</v>
      </c>
      <c r="O6031" t="s">
        <v>99</v>
      </c>
      <c r="P6031" t="s">
        <v>56</v>
      </c>
      <c r="Q6031" t="s">
        <v>58</v>
      </c>
      <c r="R6031">
        <v>16849</v>
      </c>
      <c r="S6031">
        <v>142138.16399999999</v>
      </c>
      <c r="T6031">
        <v>201836.19287999999</v>
      </c>
      <c r="U6031">
        <v>59698.028879999998</v>
      </c>
      <c r="AX6031" t="s">
        <v>33</v>
      </c>
      <c r="AY6031">
        <v>2019</v>
      </c>
      <c r="AZ6031">
        <v>3</v>
      </c>
      <c r="BA6031" t="s">
        <v>38</v>
      </c>
      <c r="BB6031" t="s">
        <v>97</v>
      </c>
      <c r="BC6031" t="s">
        <v>98</v>
      </c>
      <c r="BD6031" t="s">
        <v>100</v>
      </c>
      <c r="BE6031" t="s">
        <v>46</v>
      </c>
      <c r="BF6031" t="s">
        <v>48</v>
      </c>
      <c r="BG6031">
        <v>17794</v>
      </c>
      <c r="BH6031">
        <v>73987.45199999999</v>
      </c>
      <c r="BI6031">
        <v>97663.436639999985</v>
      </c>
      <c r="BJ6031">
        <v>23675.984639999995</v>
      </c>
    </row>
    <row r="6032" spans="11:62" x14ac:dyDescent="0.15">
      <c r="K6032">
        <v>2019</v>
      </c>
      <c r="L6032" t="s">
        <v>33</v>
      </c>
      <c r="M6032" t="s">
        <v>97</v>
      </c>
      <c r="N6032" t="s">
        <v>98</v>
      </c>
      <c r="O6032" t="s">
        <v>99</v>
      </c>
      <c r="P6032" t="s">
        <v>56</v>
      </c>
      <c r="Q6032" t="s">
        <v>59</v>
      </c>
      <c r="R6032">
        <v>15229</v>
      </c>
      <c r="S6032">
        <v>35635.86</v>
      </c>
      <c r="T6032">
        <v>50959.279800000004</v>
      </c>
      <c r="U6032">
        <v>15323.419800000003</v>
      </c>
      <c r="AX6032" t="s">
        <v>33</v>
      </c>
      <c r="AY6032">
        <v>2019</v>
      </c>
      <c r="AZ6032">
        <v>3</v>
      </c>
      <c r="BA6032" t="s">
        <v>38</v>
      </c>
      <c r="BB6032" t="s">
        <v>97</v>
      </c>
      <c r="BC6032" t="s">
        <v>98</v>
      </c>
      <c r="BD6032" t="s">
        <v>100</v>
      </c>
      <c r="BE6032" t="s">
        <v>46</v>
      </c>
      <c r="BF6032" t="s">
        <v>49</v>
      </c>
      <c r="BG6032">
        <v>5078</v>
      </c>
      <c r="BH6032">
        <v>17082.392</v>
      </c>
      <c r="BI6032">
        <v>24598.644479999999</v>
      </c>
      <c r="BJ6032">
        <v>7516.2524799999992</v>
      </c>
    </row>
    <row r="6033" spans="11:62" x14ac:dyDescent="0.15">
      <c r="K6033">
        <v>2019</v>
      </c>
      <c r="L6033" t="s">
        <v>33</v>
      </c>
      <c r="M6033" t="s">
        <v>97</v>
      </c>
      <c r="N6033" t="s">
        <v>98</v>
      </c>
      <c r="O6033" t="s">
        <v>100</v>
      </c>
      <c r="P6033" t="s">
        <v>46</v>
      </c>
      <c r="Q6033" t="s">
        <v>47</v>
      </c>
      <c r="R6033">
        <v>14555</v>
      </c>
      <c r="S6033">
        <v>17771.655000000002</v>
      </c>
      <c r="T6033">
        <v>23280.868050000001</v>
      </c>
      <c r="U6033">
        <v>5509.2130499999985</v>
      </c>
      <c r="AX6033" t="s">
        <v>33</v>
      </c>
      <c r="AY6033">
        <v>2019</v>
      </c>
      <c r="AZ6033">
        <v>3</v>
      </c>
      <c r="BA6033" t="s">
        <v>38</v>
      </c>
      <c r="BB6033" t="s">
        <v>97</v>
      </c>
      <c r="BC6033" t="s">
        <v>98</v>
      </c>
      <c r="BD6033" t="s">
        <v>100</v>
      </c>
      <c r="BE6033" t="s">
        <v>46</v>
      </c>
      <c r="BF6033" t="s">
        <v>50</v>
      </c>
      <c r="BG6033">
        <v>7316</v>
      </c>
      <c r="BH6033">
        <v>38518.74</v>
      </c>
      <c r="BI6033">
        <v>47763.2376</v>
      </c>
      <c r="BJ6033">
        <v>9244.4976000000024</v>
      </c>
    </row>
    <row r="6034" spans="11:62" x14ac:dyDescent="0.15">
      <c r="K6034">
        <v>2019</v>
      </c>
      <c r="L6034" t="s">
        <v>33</v>
      </c>
      <c r="M6034" t="s">
        <v>97</v>
      </c>
      <c r="N6034" t="s">
        <v>98</v>
      </c>
      <c r="O6034" t="s">
        <v>100</v>
      </c>
      <c r="P6034" t="s">
        <v>46</v>
      </c>
      <c r="Q6034" t="s">
        <v>48</v>
      </c>
      <c r="R6034">
        <v>17794</v>
      </c>
      <c r="S6034">
        <v>73987.45199999999</v>
      </c>
      <c r="T6034">
        <v>97663.436639999985</v>
      </c>
      <c r="U6034">
        <v>23675.984639999995</v>
      </c>
      <c r="AX6034" t="s">
        <v>33</v>
      </c>
      <c r="AY6034">
        <v>2019</v>
      </c>
      <c r="AZ6034">
        <v>3</v>
      </c>
      <c r="BA6034" t="s">
        <v>38</v>
      </c>
      <c r="BB6034" t="s">
        <v>97</v>
      </c>
      <c r="BC6034" t="s">
        <v>98</v>
      </c>
      <c r="BD6034" t="s">
        <v>100</v>
      </c>
      <c r="BE6034" t="s">
        <v>51</v>
      </c>
      <c r="BF6034" t="s">
        <v>52</v>
      </c>
      <c r="BG6034">
        <v>8082</v>
      </c>
      <c r="BH6034">
        <v>44750.034000000007</v>
      </c>
      <c r="BI6034">
        <v>59965.045560000006</v>
      </c>
      <c r="BJ6034">
        <v>15215.011559999999</v>
      </c>
    </row>
    <row r="6035" spans="11:62" x14ac:dyDescent="0.15">
      <c r="K6035">
        <v>2019</v>
      </c>
      <c r="L6035" t="s">
        <v>33</v>
      </c>
      <c r="M6035" t="s">
        <v>97</v>
      </c>
      <c r="N6035" t="s">
        <v>98</v>
      </c>
      <c r="O6035" t="s">
        <v>100</v>
      </c>
      <c r="P6035" t="s">
        <v>46</v>
      </c>
      <c r="Q6035" t="s">
        <v>49</v>
      </c>
      <c r="R6035">
        <v>5078</v>
      </c>
      <c r="S6035">
        <v>17082.392</v>
      </c>
      <c r="T6035">
        <v>24598.644479999999</v>
      </c>
      <c r="U6035">
        <v>7516.2524799999992</v>
      </c>
      <c r="AX6035" t="s">
        <v>33</v>
      </c>
      <c r="AY6035">
        <v>2019</v>
      </c>
      <c r="AZ6035">
        <v>3</v>
      </c>
      <c r="BA6035" t="s">
        <v>38</v>
      </c>
      <c r="BB6035" t="s">
        <v>97</v>
      </c>
      <c r="BC6035" t="s">
        <v>98</v>
      </c>
      <c r="BD6035" t="s">
        <v>100</v>
      </c>
      <c r="BE6035" t="s">
        <v>51</v>
      </c>
      <c r="BF6035" t="s">
        <v>53</v>
      </c>
      <c r="BG6035">
        <v>11616</v>
      </c>
      <c r="BH6035">
        <v>99525.888000000006</v>
      </c>
      <c r="BI6035">
        <v>138340.98431999999</v>
      </c>
      <c r="BJ6035">
        <v>38815.096319999982</v>
      </c>
    </row>
    <row r="6036" spans="11:62" x14ac:dyDescent="0.15">
      <c r="K6036">
        <v>2019</v>
      </c>
      <c r="L6036" t="s">
        <v>33</v>
      </c>
      <c r="M6036" t="s">
        <v>97</v>
      </c>
      <c r="N6036" t="s">
        <v>98</v>
      </c>
      <c r="O6036" t="s">
        <v>100</v>
      </c>
      <c r="P6036" t="s">
        <v>46</v>
      </c>
      <c r="Q6036" t="s">
        <v>50</v>
      </c>
      <c r="R6036">
        <v>7316</v>
      </c>
      <c r="S6036">
        <v>38518.74</v>
      </c>
      <c r="T6036">
        <v>47763.2376</v>
      </c>
      <c r="U6036">
        <v>9244.4976000000024</v>
      </c>
      <c r="AX6036" t="s">
        <v>33</v>
      </c>
      <c r="AY6036">
        <v>2019</v>
      </c>
      <c r="AZ6036">
        <v>3</v>
      </c>
      <c r="BA6036" t="s">
        <v>38</v>
      </c>
      <c r="BB6036" t="s">
        <v>97</v>
      </c>
      <c r="BC6036" t="s">
        <v>98</v>
      </c>
      <c r="BD6036" t="s">
        <v>100</v>
      </c>
      <c r="BE6036" t="s">
        <v>51</v>
      </c>
      <c r="BF6036" t="s">
        <v>54</v>
      </c>
      <c r="BG6036">
        <v>5979</v>
      </c>
      <c r="BH6036">
        <v>13512.54</v>
      </c>
      <c r="BI6036">
        <v>17566.302000000003</v>
      </c>
      <c r="BJ6036">
        <v>4053.7620000000024</v>
      </c>
    </row>
    <row r="6037" spans="11:62" x14ac:dyDescent="0.15">
      <c r="K6037">
        <v>2019</v>
      </c>
      <c r="L6037" t="s">
        <v>33</v>
      </c>
      <c r="M6037" t="s">
        <v>97</v>
      </c>
      <c r="N6037" t="s">
        <v>98</v>
      </c>
      <c r="O6037" t="s">
        <v>100</v>
      </c>
      <c r="P6037" t="s">
        <v>51</v>
      </c>
      <c r="Q6037" t="s">
        <v>52</v>
      </c>
      <c r="R6037">
        <v>8082</v>
      </c>
      <c r="S6037">
        <v>44750.034000000007</v>
      </c>
      <c r="T6037">
        <v>59965.045560000006</v>
      </c>
      <c r="U6037">
        <v>15215.011559999999</v>
      </c>
      <c r="AX6037" t="s">
        <v>33</v>
      </c>
      <c r="AY6037">
        <v>2019</v>
      </c>
      <c r="AZ6037">
        <v>3</v>
      </c>
      <c r="BA6037" t="s">
        <v>38</v>
      </c>
      <c r="BB6037" t="s">
        <v>97</v>
      </c>
      <c r="BC6037" t="s">
        <v>98</v>
      </c>
      <c r="BD6037" t="s">
        <v>100</v>
      </c>
      <c r="BE6037" t="s">
        <v>51</v>
      </c>
      <c r="BF6037" t="s">
        <v>55</v>
      </c>
      <c r="BG6037">
        <v>16451</v>
      </c>
      <c r="BH6037">
        <v>94757.759999999995</v>
      </c>
      <c r="BI6037">
        <v>135503.5968</v>
      </c>
      <c r="BJ6037">
        <v>40745.836800000005</v>
      </c>
    </row>
    <row r="6038" spans="11:62" x14ac:dyDescent="0.15">
      <c r="K6038">
        <v>2019</v>
      </c>
      <c r="L6038" t="s">
        <v>33</v>
      </c>
      <c r="M6038" t="s">
        <v>97</v>
      </c>
      <c r="N6038" t="s">
        <v>98</v>
      </c>
      <c r="O6038" t="s">
        <v>100</v>
      </c>
      <c r="P6038" t="s">
        <v>51</v>
      </c>
      <c r="Q6038" t="s">
        <v>53</v>
      </c>
      <c r="R6038">
        <v>11616</v>
      </c>
      <c r="S6038">
        <v>99525.888000000006</v>
      </c>
      <c r="T6038">
        <v>138340.98431999999</v>
      </c>
      <c r="U6038">
        <v>38815.096319999982</v>
      </c>
      <c r="AX6038" t="s">
        <v>33</v>
      </c>
      <c r="AY6038">
        <v>2019</v>
      </c>
      <c r="AZ6038">
        <v>3</v>
      </c>
      <c r="BA6038" t="s">
        <v>38</v>
      </c>
      <c r="BB6038" t="s">
        <v>97</v>
      </c>
      <c r="BC6038" t="s">
        <v>98</v>
      </c>
      <c r="BD6038" t="s">
        <v>100</v>
      </c>
      <c r="BE6038" t="s">
        <v>56</v>
      </c>
      <c r="BF6038" t="s">
        <v>57</v>
      </c>
      <c r="BG6038">
        <v>10336</v>
      </c>
      <c r="BH6038">
        <v>150078.71999999997</v>
      </c>
      <c r="BI6038">
        <v>198103.91039999996</v>
      </c>
      <c r="BJ6038">
        <v>48025.190399999992</v>
      </c>
    </row>
    <row r="6039" spans="11:62" x14ac:dyDescent="0.15">
      <c r="K6039">
        <v>2019</v>
      </c>
      <c r="L6039" t="s">
        <v>33</v>
      </c>
      <c r="M6039" t="s">
        <v>97</v>
      </c>
      <c r="N6039" t="s">
        <v>98</v>
      </c>
      <c r="O6039" t="s">
        <v>100</v>
      </c>
      <c r="P6039" t="s">
        <v>51</v>
      </c>
      <c r="Q6039" t="s">
        <v>54</v>
      </c>
      <c r="R6039">
        <v>5979</v>
      </c>
      <c r="S6039">
        <v>13512.54</v>
      </c>
      <c r="T6039">
        <v>17566.302000000003</v>
      </c>
      <c r="U6039">
        <v>4053.7620000000024</v>
      </c>
      <c r="AX6039" t="s">
        <v>33</v>
      </c>
      <c r="AY6039">
        <v>2019</v>
      </c>
      <c r="AZ6039">
        <v>3</v>
      </c>
      <c r="BA6039" t="s">
        <v>38</v>
      </c>
      <c r="BB6039" t="s">
        <v>97</v>
      </c>
      <c r="BC6039" t="s">
        <v>98</v>
      </c>
      <c r="BD6039" t="s">
        <v>100</v>
      </c>
      <c r="BE6039" t="s">
        <v>56</v>
      </c>
      <c r="BF6039" t="s">
        <v>58</v>
      </c>
      <c r="BG6039">
        <v>15034</v>
      </c>
      <c r="BH6039">
        <v>133682.32799999998</v>
      </c>
      <c r="BI6039">
        <v>171113.37983999998</v>
      </c>
      <c r="BJ6039">
        <v>37431.05184</v>
      </c>
    </row>
    <row r="6040" spans="11:62" x14ac:dyDescent="0.15">
      <c r="K6040">
        <v>2019</v>
      </c>
      <c r="L6040" t="s">
        <v>33</v>
      </c>
      <c r="M6040" t="s">
        <v>97</v>
      </c>
      <c r="N6040" t="s">
        <v>98</v>
      </c>
      <c r="O6040" t="s">
        <v>100</v>
      </c>
      <c r="P6040" t="s">
        <v>51</v>
      </c>
      <c r="Q6040" t="s">
        <v>55</v>
      </c>
      <c r="R6040">
        <v>16451</v>
      </c>
      <c r="S6040">
        <v>94757.759999999995</v>
      </c>
      <c r="T6040">
        <v>135503.5968</v>
      </c>
      <c r="U6040">
        <v>40745.836800000005</v>
      </c>
      <c r="AX6040" t="s">
        <v>33</v>
      </c>
      <c r="AY6040">
        <v>2019</v>
      </c>
      <c r="AZ6040">
        <v>3</v>
      </c>
      <c r="BA6040" t="s">
        <v>38</v>
      </c>
      <c r="BB6040" t="s">
        <v>97</v>
      </c>
      <c r="BC6040" t="s">
        <v>98</v>
      </c>
      <c r="BD6040" t="s">
        <v>100</v>
      </c>
      <c r="BE6040" t="s">
        <v>56</v>
      </c>
      <c r="BF6040" t="s">
        <v>59</v>
      </c>
      <c r="BG6040">
        <v>9169</v>
      </c>
      <c r="BH6040">
        <v>20465.207999999999</v>
      </c>
      <c r="BI6040">
        <v>29674.551599999995</v>
      </c>
      <c r="BJ6040">
        <v>9209.3435999999965</v>
      </c>
    </row>
    <row r="6041" spans="11:62" x14ac:dyDescent="0.15">
      <c r="K6041">
        <v>2019</v>
      </c>
      <c r="L6041" t="s">
        <v>33</v>
      </c>
      <c r="M6041" t="s">
        <v>97</v>
      </c>
      <c r="N6041" t="s">
        <v>98</v>
      </c>
      <c r="O6041" t="s">
        <v>100</v>
      </c>
      <c r="P6041" t="s">
        <v>56</v>
      </c>
      <c r="Q6041" t="s">
        <v>57</v>
      </c>
      <c r="R6041">
        <v>10336</v>
      </c>
      <c r="S6041">
        <v>150078.71999999997</v>
      </c>
      <c r="T6041">
        <v>198103.91039999996</v>
      </c>
      <c r="U6041">
        <v>48025.190399999992</v>
      </c>
      <c r="AX6041" t="s">
        <v>33</v>
      </c>
      <c r="AY6041">
        <v>2019</v>
      </c>
      <c r="AZ6041">
        <v>3</v>
      </c>
      <c r="BA6041" t="s">
        <v>38</v>
      </c>
      <c r="BB6041" t="s">
        <v>97</v>
      </c>
      <c r="BC6041" t="s">
        <v>98</v>
      </c>
      <c r="BD6041" t="s">
        <v>101</v>
      </c>
      <c r="BE6041" t="s">
        <v>46</v>
      </c>
      <c r="BF6041" t="s">
        <v>47</v>
      </c>
      <c r="BG6041">
        <v>9632</v>
      </c>
      <c r="BH6041">
        <v>11866.624000000002</v>
      </c>
      <c r="BI6041">
        <v>15189.278720000002</v>
      </c>
      <c r="BJ6041">
        <v>3322.6547200000005</v>
      </c>
    </row>
    <row r="6042" spans="11:62" x14ac:dyDescent="0.15">
      <c r="K6042">
        <v>2019</v>
      </c>
      <c r="L6042" t="s">
        <v>33</v>
      </c>
      <c r="M6042" t="s">
        <v>97</v>
      </c>
      <c r="N6042" t="s">
        <v>98</v>
      </c>
      <c r="O6042" t="s">
        <v>100</v>
      </c>
      <c r="P6042" t="s">
        <v>56</v>
      </c>
      <c r="Q6042" t="s">
        <v>58</v>
      </c>
      <c r="R6042">
        <v>15034</v>
      </c>
      <c r="S6042">
        <v>133682.32799999998</v>
      </c>
      <c r="T6042">
        <v>171113.37983999998</v>
      </c>
      <c r="U6042">
        <v>37431.05184</v>
      </c>
      <c r="AX6042" t="s">
        <v>33</v>
      </c>
      <c r="AY6042">
        <v>2019</v>
      </c>
      <c r="AZ6042">
        <v>3</v>
      </c>
      <c r="BA6042" t="s">
        <v>38</v>
      </c>
      <c r="BB6042" t="s">
        <v>97</v>
      </c>
      <c r="BC6042" t="s">
        <v>98</v>
      </c>
      <c r="BD6042" t="s">
        <v>101</v>
      </c>
      <c r="BE6042" t="s">
        <v>46</v>
      </c>
      <c r="BF6042" t="s">
        <v>48</v>
      </c>
      <c r="BG6042">
        <v>11956</v>
      </c>
      <c r="BH6042">
        <v>44978.471999999994</v>
      </c>
      <c r="BI6042">
        <v>67467.707999999984</v>
      </c>
      <c r="BJ6042">
        <v>22489.23599999999</v>
      </c>
    </row>
    <row r="6043" spans="11:62" x14ac:dyDescent="0.15">
      <c r="K6043">
        <v>2019</v>
      </c>
      <c r="L6043" t="s">
        <v>33</v>
      </c>
      <c r="M6043" t="s">
        <v>97</v>
      </c>
      <c r="N6043" t="s">
        <v>98</v>
      </c>
      <c r="O6043" t="s">
        <v>100</v>
      </c>
      <c r="P6043" t="s">
        <v>56</v>
      </c>
      <c r="Q6043" t="s">
        <v>59</v>
      </c>
      <c r="R6043">
        <v>9169</v>
      </c>
      <c r="S6043">
        <v>20465.207999999999</v>
      </c>
      <c r="T6043">
        <v>29674.551599999995</v>
      </c>
      <c r="U6043">
        <v>9209.3435999999965</v>
      </c>
      <c r="AX6043" t="s">
        <v>33</v>
      </c>
      <c r="AY6043">
        <v>2019</v>
      </c>
      <c r="AZ6043">
        <v>3</v>
      </c>
      <c r="BA6043" t="s">
        <v>38</v>
      </c>
      <c r="BB6043" t="s">
        <v>97</v>
      </c>
      <c r="BC6043" t="s">
        <v>98</v>
      </c>
      <c r="BD6043" t="s">
        <v>101</v>
      </c>
      <c r="BE6043" t="s">
        <v>46</v>
      </c>
      <c r="BF6043" t="s">
        <v>49</v>
      </c>
      <c r="BG6043">
        <v>6354</v>
      </c>
      <c r="BH6043">
        <v>20822.057999999997</v>
      </c>
      <c r="BI6043">
        <v>25402.910759999999</v>
      </c>
      <c r="BJ6043">
        <v>4580.8527600000016</v>
      </c>
    </row>
    <row r="6044" spans="11:62" x14ac:dyDescent="0.15">
      <c r="K6044">
        <v>2019</v>
      </c>
      <c r="L6044" t="s">
        <v>33</v>
      </c>
      <c r="M6044" t="s">
        <v>97</v>
      </c>
      <c r="N6044" t="s">
        <v>98</v>
      </c>
      <c r="O6044" t="s">
        <v>101</v>
      </c>
      <c r="P6044" t="s">
        <v>46</v>
      </c>
      <c r="Q6044" t="s">
        <v>47</v>
      </c>
      <c r="R6044">
        <v>9632</v>
      </c>
      <c r="S6044">
        <v>11866.624000000002</v>
      </c>
      <c r="T6044">
        <v>15189.278720000002</v>
      </c>
      <c r="U6044">
        <v>3322.6547200000005</v>
      </c>
      <c r="AX6044" t="s">
        <v>33</v>
      </c>
      <c r="AY6044">
        <v>2019</v>
      </c>
      <c r="AZ6044">
        <v>3</v>
      </c>
      <c r="BA6044" t="s">
        <v>38</v>
      </c>
      <c r="BB6044" t="s">
        <v>97</v>
      </c>
      <c r="BC6044" t="s">
        <v>98</v>
      </c>
      <c r="BD6044" t="s">
        <v>101</v>
      </c>
      <c r="BE6044" t="s">
        <v>46</v>
      </c>
      <c r="BF6044" t="s">
        <v>50</v>
      </c>
      <c r="BG6044">
        <v>10281</v>
      </c>
      <c r="BH6044">
        <v>56905.334999999999</v>
      </c>
      <c r="BI6044">
        <v>79098.415649999995</v>
      </c>
      <c r="BJ6044">
        <v>22193.080649999996</v>
      </c>
    </row>
    <row r="6045" spans="11:62" x14ac:dyDescent="0.15">
      <c r="K6045">
        <v>2019</v>
      </c>
      <c r="L6045" t="s">
        <v>33</v>
      </c>
      <c r="M6045" t="s">
        <v>97</v>
      </c>
      <c r="N6045" t="s">
        <v>98</v>
      </c>
      <c r="O6045" t="s">
        <v>101</v>
      </c>
      <c r="P6045" t="s">
        <v>46</v>
      </c>
      <c r="Q6045" t="s">
        <v>48</v>
      </c>
      <c r="R6045">
        <v>11956</v>
      </c>
      <c r="S6045">
        <v>44978.471999999994</v>
      </c>
      <c r="T6045">
        <v>67467.707999999984</v>
      </c>
      <c r="U6045">
        <v>22489.23599999999</v>
      </c>
      <c r="AX6045" t="s">
        <v>33</v>
      </c>
      <c r="AY6045">
        <v>2019</v>
      </c>
      <c r="AZ6045">
        <v>3</v>
      </c>
      <c r="BA6045" t="s">
        <v>38</v>
      </c>
      <c r="BB6045" t="s">
        <v>97</v>
      </c>
      <c r="BC6045" t="s">
        <v>98</v>
      </c>
      <c r="BD6045" t="s">
        <v>101</v>
      </c>
      <c r="BE6045" t="s">
        <v>51</v>
      </c>
      <c r="BF6045" t="s">
        <v>52</v>
      </c>
      <c r="BG6045">
        <v>11260</v>
      </c>
      <c r="BH6045">
        <v>70070.98000000001</v>
      </c>
      <c r="BI6045">
        <v>93194.40340000001</v>
      </c>
      <c r="BJ6045">
        <v>23123.4234</v>
      </c>
    </row>
    <row r="6046" spans="11:62" x14ac:dyDescent="0.15">
      <c r="K6046">
        <v>2019</v>
      </c>
      <c r="L6046" t="s">
        <v>33</v>
      </c>
      <c r="M6046" t="s">
        <v>97</v>
      </c>
      <c r="N6046" t="s">
        <v>98</v>
      </c>
      <c r="O6046" t="s">
        <v>101</v>
      </c>
      <c r="P6046" t="s">
        <v>46</v>
      </c>
      <c r="Q6046" t="s">
        <v>49</v>
      </c>
      <c r="R6046">
        <v>6354</v>
      </c>
      <c r="S6046">
        <v>20822.057999999997</v>
      </c>
      <c r="T6046">
        <v>25402.910759999999</v>
      </c>
      <c r="U6046">
        <v>4580.8527600000016</v>
      </c>
      <c r="AX6046" t="s">
        <v>33</v>
      </c>
      <c r="AY6046">
        <v>2019</v>
      </c>
      <c r="AZ6046">
        <v>3</v>
      </c>
      <c r="BA6046" t="s">
        <v>38</v>
      </c>
      <c r="BB6046" t="s">
        <v>97</v>
      </c>
      <c r="BC6046" t="s">
        <v>98</v>
      </c>
      <c r="BD6046" t="s">
        <v>101</v>
      </c>
      <c r="BE6046" t="s">
        <v>51</v>
      </c>
      <c r="BF6046" t="s">
        <v>53</v>
      </c>
      <c r="BG6046">
        <v>11900</v>
      </c>
      <c r="BH6046">
        <v>104386.8</v>
      </c>
      <c r="BI6046">
        <v>156580.20000000001</v>
      </c>
      <c r="BJ6046">
        <v>52193.400000000009</v>
      </c>
    </row>
    <row r="6047" spans="11:62" x14ac:dyDescent="0.15">
      <c r="K6047">
        <v>2019</v>
      </c>
      <c r="L6047" t="s">
        <v>33</v>
      </c>
      <c r="M6047" t="s">
        <v>97</v>
      </c>
      <c r="N6047" t="s">
        <v>98</v>
      </c>
      <c r="O6047" t="s">
        <v>101</v>
      </c>
      <c r="P6047" t="s">
        <v>46</v>
      </c>
      <c r="Q6047" t="s">
        <v>50</v>
      </c>
      <c r="R6047">
        <v>10281</v>
      </c>
      <c r="S6047">
        <v>56905.334999999999</v>
      </c>
      <c r="T6047">
        <v>79098.415649999995</v>
      </c>
      <c r="U6047">
        <v>22193.080649999996</v>
      </c>
      <c r="AX6047" t="s">
        <v>33</v>
      </c>
      <c r="AY6047">
        <v>2019</v>
      </c>
      <c r="AZ6047">
        <v>3</v>
      </c>
      <c r="BA6047" t="s">
        <v>38</v>
      </c>
      <c r="BB6047" t="s">
        <v>97</v>
      </c>
      <c r="BC6047" t="s">
        <v>98</v>
      </c>
      <c r="BD6047" t="s">
        <v>101</v>
      </c>
      <c r="BE6047" t="s">
        <v>51</v>
      </c>
      <c r="BF6047" t="s">
        <v>54</v>
      </c>
      <c r="BG6047">
        <v>9576</v>
      </c>
      <c r="BH6047">
        <v>24514.560000000001</v>
      </c>
      <c r="BI6047">
        <v>34075.238400000002</v>
      </c>
      <c r="BJ6047">
        <v>9560.6784000000007</v>
      </c>
    </row>
    <row r="6048" spans="11:62" x14ac:dyDescent="0.15">
      <c r="K6048">
        <v>2019</v>
      </c>
      <c r="L6048" t="s">
        <v>33</v>
      </c>
      <c r="M6048" t="s">
        <v>97</v>
      </c>
      <c r="N6048" t="s">
        <v>98</v>
      </c>
      <c r="O6048" t="s">
        <v>101</v>
      </c>
      <c r="P6048" t="s">
        <v>51</v>
      </c>
      <c r="Q6048" t="s">
        <v>52</v>
      </c>
      <c r="R6048">
        <v>11260</v>
      </c>
      <c r="S6048">
        <v>70070.98000000001</v>
      </c>
      <c r="T6048">
        <v>93194.40340000001</v>
      </c>
      <c r="U6048">
        <v>23123.4234</v>
      </c>
      <c r="AX6048" t="s">
        <v>33</v>
      </c>
      <c r="AY6048">
        <v>2019</v>
      </c>
      <c r="AZ6048">
        <v>3</v>
      </c>
      <c r="BA6048" t="s">
        <v>38</v>
      </c>
      <c r="BB6048" t="s">
        <v>97</v>
      </c>
      <c r="BC6048" t="s">
        <v>98</v>
      </c>
      <c r="BD6048" t="s">
        <v>101</v>
      </c>
      <c r="BE6048" t="s">
        <v>51</v>
      </c>
      <c r="BF6048" t="s">
        <v>55</v>
      </c>
      <c r="BG6048">
        <v>7332</v>
      </c>
      <c r="BH6048">
        <v>40472.639999999999</v>
      </c>
      <c r="BI6048">
        <v>53019.1584</v>
      </c>
      <c r="BJ6048">
        <v>12546.518400000001</v>
      </c>
    </row>
    <row r="6049" spans="11:62" x14ac:dyDescent="0.15">
      <c r="K6049">
        <v>2019</v>
      </c>
      <c r="L6049" t="s">
        <v>33</v>
      </c>
      <c r="M6049" t="s">
        <v>97</v>
      </c>
      <c r="N6049" t="s">
        <v>98</v>
      </c>
      <c r="O6049" t="s">
        <v>101</v>
      </c>
      <c r="P6049" t="s">
        <v>51</v>
      </c>
      <c r="Q6049" t="s">
        <v>53</v>
      </c>
      <c r="R6049">
        <v>11900</v>
      </c>
      <c r="S6049">
        <v>104386.8</v>
      </c>
      <c r="T6049">
        <v>156580.20000000001</v>
      </c>
      <c r="U6049">
        <v>52193.400000000009</v>
      </c>
      <c r="AX6049" t="s">
        <v>33</v>
      </c>
      <c r="AY6049">
        <v>2019</v>
      </c>
      <c r="AZ6049">
        <v>3</v>
      </c>
      <c r="BA6049" t="s">
        <v>38</v>
      </c>
      <c r="BB6049" t="s">
        <v>97</v>
      </c>
      <c r="BC6049" t="s">
        <v>98</v>
      </c>
      <c r="BD6049" t="s">
        <v>101</v>
      </c>
      <c r="BE6049" t="s">
        <v>56</v>
      </c>
      <c r="BF6049" t="s">
        <v>57</v>
      </c>
      <c r="BG6049">
        <v>19941</v>
      </c>
      <c r="BH6049">
        <v>304020.48600000003</v>
      </c>
      <c r="BI6049">
        <v>373945.19778000005</v>
      </c>
      <c r="BJ6049">
        <v>69924.711780000012</v>
      </c>
    </row>
    <row r="6050" spans="11:62" x14ac:dyDescent="0.15">
      <c r="K6050">
        <v>2019</v>
      </c>
      <c r="L6050" t="s">
        <v>33</v>
      </c>
      <c r="M6050" t="s">
        <v>97</v>
      </c>
      <c r="N6050" t="s">
        <v>98</v>
      </c>
      <c r="O6050" t="s">
        <v>101</v>
      </c>
      <c r="P6050" t="s">
        <v>51</v>
      </c>
      <c r="Q6050" t="s">
        <v>54</v>
      </c>
      <c r="R6050">
        <v>9576</v>
      </c>
      <c r="S6050">
        <v>24514.560000000001</v>
      </c>
      <c r="T6050">
        <v>34075.238400000002</v>
      </c>
      <c r="U6050">
        <v>9560.6784000000007</v>
      </c>
      <c r="AX6050" t="s">
        <v>33</v>
      </c>
      <c r="AY6050">
        <v>2019</v>
      </c>
      <c r="AZ6050">
        <v>3</v>
      </c>
      <c r="BA6050" t="s">
        <v>38</v>
      </c>
      <c r="BB6050" t="s">
        <v>97</v>
      </c>
      <c r="BC6050" t="s">
        <v>98</v>
      </c>
      <c r="BD6050" t="s">
        <v>101</v>
      </c>
      <c r="BE6050" t="s">
        <v>56</v>
      </c>
      <c r="BF6050" t="s">
        <v>58</v>
      </c>
      <c r="BG6050">
        <v>16945</v>
      </c>
      <c r="BH6050">
        <v>145523.66</v>
      </c>
      <c r="BI6050">
        <v>193546.46780000001</v>
      </c>
      <c r="BJ6050">
        <v>48022.80780000001</v>
      </c>
    </row>
    <row r="6051" spans="11:62" x14ac:dyDescent="0.15">
      <c r="K6051">
        <v>2019</v>
      </c>
      <c r="L6051" t="s">
        <v>33</v>
      </c>
      <c r="M6051" t="s">
        <v>97</v>
      </c>
      <c r="N6051" t="s">
        <v>98</v>
      </c>
      <c r="O6051" t="s">
        <v>101</v>
      </c>
      <c r="P6051" t="s">
        <v>51</v>
      </c>
      <c r="Q6051" t="s">
        <v>55</v>
      </c>
      <c r="R6051">
        <v>7332</v>
      </c>
      <c r="S6051">
        <v>40472.639999999999</v>
      </c>
      <c r="T6051">
        <v>53019.1584</v>
      </c>
      <c r="U6051">
        <v>12546.518400000001</v>
      </c>
      <c r="AX6051" t="s">
        <v>33</v>
      </c>
      <c r="AY6051">
        <v>2019</v>
      </c>
      <c r="AZ6051">
        <v>3</v>
      </c>
      <c r="BA6051" t="s">
        <v>38</v>
      </c>
      <c r="BB6051" t="s">
        <v>97</v>
      </c>
      <c r="BC6051" t="s">
        <v>98</v>
      </c>
      <c r="BD6051" t="s">
        <v>101</v>
      </c>
      <c r="BE6051" t="s">
        <v>56</v>
      </c>
      <c r="BF6051" t="s">
        <v>59</v>
      </c>
      <c r="BG6051">
        <v>16951</v>
      </c>
      <c r="BH6051">
        <v>39055.103999999999</v>
      </c>
      <c r="BI6051">
        <v>47256.675839999996</v>
      </c>
      <c r="BJ6051">
        <v>8201.5718399999969</v>
      </c>
    </row>
    <row r="6052" spans="11:62" x14ac:dyDescent="0.15">
      <c r="K6052">
        <v>2019</v>
      </c>
      <c r="L6052" t="s">
        <v>33</v>
      </c>
      <c r="M6052" t="s">
        <v>97</v>
      </c>
      <c r="N6052" t="s">
        <v>98</v>
      </c>
      <c r="O6052" t="s">
        <v>101</v>
      </c>
      <c r="P6052" t="s">
        <v>56</v>
      </c>
      <c r="Q6052" t="s">
        <v>57</v>
      </c>
      <c r="R6052">
        <v>19941</v>
      </c>
      <c r="S6052">
        <v>304020.48600000003</v>
      </c>
      <c r="T6052">
        <v>373945.19778000005</v>
      </c>
      <c r="U6052">
        <v>69924.711780000012</v>
      </c>
      <c r="AX6052" t="s">
        <v>33</v>
      </c>
      <c r="AY6052">
        <v>2019</v>
      </c>
      <c r="AZ6052">
        <v>3</v>
      </c>
      <c r="BA6052" t="s">
        <v>38</v>
      </c>
      <c r="BB6052" t="s">
        <v>97</v>
      </c>
      <c r="BC6052" t="s">
        <v>98</v>
      </c>
      <c r="BD6052" t="s">
        <v>102</v>
      </c>
      <c r="BE6052" t="s">
        <v>46</v>
      </c>
      <c r="BF6052" t="s">
        <v>47</v>
      </c>
      <c r="BG6052">
        <v>14500</v>
      </c>
      <c r="BH6052">
        <v>20256.500000000004</v>
      </c>
      <c r="BI6052">
        <v>25118.060000000005</v>
      </c>
      <c r="BJ6052">
        <v>4861.5600000000013</v>
      </c>
    </row>
    <row r="6053" spans="11:62" x14ac:dyDescent="0.15">
      <c r="K6053">
        <v>2019</v>
      </c>
      <c r="L6053" t="s">
        <v>33</v>
      </c>
      <c r="M6053" t="s">
        <v>97</v>
      </c>
      <c r="N6053" t="s">
        <v>98</v>
      </c>
      <c r="O6053" t="s">
        <v>101</v>
      </c>
      <c r="P6053" t="s">
        <v>56</v>
      </c>
      <c r="Q6053" t="s">
        <v>58</v>
      </c>
      <c r="R6053">
        <v>16945</v>
      </c>
      <c r="S6053">
        <v>145523.66</v>
      </c>
      <c r="T6053">
        <v>193546.46780000001</v>
      </c>
      <c r="U6053">
        <v>48022.80780000001</v>
      </c>
      <c r="AX6053" t="s">
        <v>33</v>
      </c>
      <c r="AY6053">
        <v>2019</v>
      </c>
      <c r="AZ6053">
        <v>3</v>
      </c>
      <c r="BA6053" t="s">
        <v>38</v>
      </c>
      <c r="BB6053" t="s">
        <v>97</v>
      </c>
      <c r="BC6053" t="s">
        <v>98</v>
      </c>
      <c r="BD6053" t="s">
        <v>102</v>
      </c>
      <c r="BE6053" t="s">
        <v>46</v>
      </c>
      <c r="BF6053" t="s">
        <v>48</v>
      </c>
      <c r="BG6053">
        <v>5927</v>
      </c>
      <c r="BH6053">
        <v>22688.555999999997</v>
      </c>
      <c r="BI6053">
        <v>32217.749519999998</v>
      </c>
      <c r="BJ6053">
        <v>9529.1935200000007</v>
      </c>
    </row>
    <row r="6054" spans="11:62" x14ac:dyDescent="0.15">
      <c r="K6054">
        <v>2019</v>
      </c>
      <c r="L6054" t="s">
        <v>33</v>
      </c>
      <c r="M6054" t="s">
        <v>97</v>
      </c>
      <c r="N6054" t="s">
        <v>98</v>
      </c>
      <c r="O6054" t="s">
        <v>101</v>
      </c>
      <c r="P6054" t="s">
        <v>56</v>
      </c>
      <c r="Q6054" t="s">
        <v>59</v>
      </c>
      <c r="R6054">
        <v>16951</v>
      </c>
      <c r="S6054">
        <v>39055.103999999999</v>
      </c>
      <c r="T6054">
        <v>47256.675839999996</v>
      </c>
      <c r="U6054">
        <v>8201.5718399999969</v>
      </c>
      <c r="AX6054" t="s">
        <v>33</v>
      </c>
      <c r="AY6054">
        <v>2019</v>
      </c>
      <c r="AZ6054">
        <v>3</v>
      </c>
      <c r="BA6054" t="s">
        <v>38</v>
      </c>
      <c r="BB6054" t="s">
        <v>97</v>
      </c>
      <c r="BC6054" t="s">
        <v>98</v>
      </c>
      <c r="BD6054" t="s">
        <v>102</v>
      </c>
      <c r="BE6054" t="s">
        <v>46</v>
      </c>
      <c r="BF6054" t="s">
        <v>49</v>
      </c>
      <c r="BG6054">
        <v>10717</v>
      </c>
      <c r="BH6054">
        <v>40403.089999999997</v>
      </c>
      <c r="BI6054">
        <v>51311.924299999999</v>
      </c>
      <c r="BJ6054">
        <v>10908.834300000002</v>
      </c>
    </row>
    <row r="6055" spans="11:62" x14ac:dyDescent="0.15">
      <c r="K6055">
        <v>2019</v>
      </c>
      <c r="L6055" t="s">
        <v>33</v>
      </c>
      <c r="M6055" t="s">
        <v>97</v>
      </c>
      <c r="N6055" t="s">
        <v>98</v>
      </c>
      <c r="O6055" t="s">
        <v>102</v>
      </c>
      <c r="P6055" t="s">
        <v>46</v>
      </c>
      <c r="Q6055" t="s">
        <v>47</v>
      </c>
      <c r="R6055">
        <v>14500</v>
      </c>
      <c r="S6055">
        <v>20256.500000000004</v>
      </c>
      <c r="T6055">
        <v>25118.060000000005</v>
      </c>
      <c r="U6055">
        <v>4861.5600000000013</v>
      </c>
      <c r="AX6055" t="s">
        <v>33</v>
      </c>
      <c r="AY6055">
        <v>2019</v>
      </c>
      <c r="AZ6055">
        <v>3</v>
      </c>
      <c r="BA6055" t="s">
        <v>38</v>
      </c>
      <c r="BB6055" t="s">
        <v>97</v>
      </c>
      <c r="BC6055" t="s">
        <v>98</v>
      </c>
      <c r="BD6055" t="s">
        <v>102</v>
      </c>
      <c r="BE6055" t="s">
        <v>46</v>
      </c>
      <c r="BF6055" t="s">
        <v>50</v>
      </c>
      <c r="BG6055">
        <v>8247</v>
      </c>
      <c r="BH6055">
        <v>43420.455000000002</v>
      </c>
      <c r="BI6055">
        <v>52538.750550000004</v>
      </c>
      <c r="BJ6055">
        <v>9118.2955500000025</v>
      </c>
    </row>
    <row r="6056" spans="11:62" x14ac:dyDescent="0.15">
      <c r="K6056">
        <v>2019</v>
      </c>
      <c r="L6056" t="s">
        <v>33</v>
      </c>
      <c r="M6056" t="s">
        <v>97</v>
      </c>
      <c r="N6056" t="s">
        <v>98</v>
      </c>
      <c r="O6056" t="s">
        <v>102</v>
      </c>
      <c r="P6056" t="s">
        <v>46</v>
      </c>
      <c r="Q6056" t="s">
        <v>48</v>
      </c>
      <c r="R6056">
        <v>5927</v>
      </c>
      <c r="S6056">
        <v>22688.555999999997</v>
      </c>
      <c r="T6056">
        <v>32217.749519999998</v>
      </c>
      <c r="U6056">
        <v>9529.1935200000007</v>
      </c>
      <c r="AX6056" t="s">
        <v>33</v>
      </c>
      <c r="AY6056">
        <v>2019</v>
      </c>
      <c r="AZ6056">
        <v>3</v>
      </c>
      <c r="BA6056" t="s">
        <v>38</v>
      </c>
      <c r="BB6056" t="s">
        <v>97</v>
      </c>
      <c r="BC6056" t="s">
        <v>98</v>
      </c>
      <c r="BD6056" t="s">
        <v>102</v>
      </c>
      <c r="BE6056" t="s">
        <v>51</v>
      </c>
      <c r="BF6056" t="s">
        <v>52</v>
      </c>
      <c r="BG6056">
        <v>11653</v>
      </c>
      <c r="BH6056">
        <v>65093.65800000001</v>
      </c>
      <c r="BI6056">
        <v>88527.374880000018</v>
      </c>
      <c r="BJ6056">
        <v>23433.716880000007</v>
      </c>
    </row>
    <row r="6057" spans="11:62" x14ac:dyDescent="0.15">
      <c r="K6057">
        <v>2019</v>
      </c>
      <c r="L6057" t="s">
        <v>33</v>
      </c>
      <c r="M6057" t="s">
        <v>97</v>
      </c>
      <c r="N6057" t="s">
        <v>98</v>
      </c>
      <c r="O6057" t="s">
        <v>102</v>
      </c>
      <c r="P6057" t="s">
        <v>46</v>
      </c>
      <c r="Q6057" t="s">
        <v>49</v>
      </c>
      <c r="R6057">
        <v>10717</v>
      </c>
      <c r="S6057">
        <v>40403.089999999997</v>
      </c>
      <c r="T6057">
        <v>51311.924299999999</v>
      </c>
      <c r="U6057">
        <v>10908.834300000002</v>
      </c>
      <c r="AX6057" t="s">
        <v>33</v>
      </c>
      <c r="AY6057">
        <v>2019</v>
      </c>
      <c r="AZ6057">
        <v>3</v>
      </c>
      <c r="BA6057" t="s">
        <v>38</v>
      </c>
      <c r="BB6057" t="s">
        <v>97</v>
      </c>
      <c r="BC6057" t="s">
        <v>98</v>
      </c>
      <c r="BD6057" t="s">
        <v>102</v>
      </c>
      <c r="BE6057" t="s">
        <v>51</v>
      </c>
      <c r="BF6057" t="s">
        <v>53</v>
      </c>
      <c r="BG6057">
        <v>6578</v>
      </c>
      <c r="BH6057">
        <v>55465.696000000004</v>
      </c>
      <c r="BI6057">
        <v>78761.288320000007</v>
      </c>
      <c r="BJ6057">
        <v>23295.592320000003</v>
      </c>
    </row>
    <row r="6058" spans="11:62" x14ac:dyDescent="0.15">
      <c r="K6058">
        <v>2019</v>
      </c>
      <c r="L6058" t="s">
        <v>33</v>
      </c>
      <c r="M6058" t="s">
        <v>97</v>
      </c>
      <c r="N6058" t="s">
        <v>98</v>
      </c>
      <c r="O6058" t="s">
        <v>102</v>
      </c>
      <c r="P6058" t="s">
        <v>46</v>
      </c>
      <c r="Q6058" t="s">
        <v>50</v>
      </c>
      <c r="R6058">
        <v>8247</v>
      </c>
      <c r="S6058">
        <v>43420.455000000002</v>
      </c>
      <c r="T6058">
        <v>52538.750550000004</v>
      </c>
      <c r="U6058">
        <v>9118.2955500000025</v>
      </c>
      <c r="AX6058" t="s">
        <v>33</v>
      </c>
      <c r="AY6058">
        <v>2019</v>
      </c>
      <c r="AZ6058">
        <v>3</v>
      </c>
      <c r="BA6058" t="s">
        <v>38</v>
      </c>
      <c r="BB6058" t="s">
        <v>97</v>
      </c>
      <c r="BC6058" t="s">
        <v>98</v>
      </c>
      <c r="BD6058" t="s">
        <v>102</v>
      </c>
      <c r="BE6058" t="s">
        <v>51</v>
      </c>
      <c r="BF6058" t="s">
        <v>54</v>
      </c>
      <c r="BG6058">
        <v>13216</v>
      </c>
      <c r="BH6058">
        <v>29603.84</v>
      </c>
      <c r="BI6058">
        <v>44109.721600000004</v>
      </c>
      <c r="BJ6058">
        <v>14505.881600000004</v>
      </c>
    </row>
    <row r="6059" spans="11:62" x14ac:dyDescent="0.15">
      <c r="K6059">
        <v>2019</v>
      </c>
      <c r="L6059" t="s">
        <v>33</v>
      </c>
      <c r="M6059" t="s">
        <v>97</v>
      </c>
      <c r="N6059" t="s">
        <v>98</v>
      </c>
      <c r="O6059" t="s">
        <v>102</v>
      </c>
      <c r="P6059" t="s">
        <v>51</v>
      </c>
      <c r="Q6059" t="s">
        <v>52</v>
      </c>
      <c r="R6059">
        <v>11653</v>
      </c>
      <c r="S6059">
        <v>65093.65800000001</v>
      </c>
      <c r="T6059">
        <v>88527.374880000018</v>
      </c>
      <c r="U6059">
        <v>23433.716880000007</v>
      </c>
      <c r="AX6059" t="s">
        <v>33</v>
      </c>
      <c r="AY6059">
        <v>2019</v>
      </c>
      <c r="AZ6059">
        <v>3</v>
      </c>
      <c r="BA6059" t="s">
        <v>38</v>
      </c>
      <c r="BB6059" t="s">
        <v>97</v>
      </c>
      <c r="BC6059" t="s">
        <v>98</v>
      </c>
      <c r="BD6059" t="s">
        <v>102</v>
      </c>
      <c r="BE6059" t="s">
        <v>51</v>
      </c>
      <c r="BF6059" t="s">
        <v>55</v>
      </c>
      <c r="BG6059">
        <v>14862</v>
      </c>
      <c r="BH6059">
        <v>79184.73599999999</v>
      </c>
      <c r="BI6059">
        <v>98189.072639999984</v>
      </c>
      <c r="BJ6059">
        <v>19004.336639999994</v>
      </c>
    </row>
    <row r="6060" spans="11:62" x14ac:dyDescent="0.15">
      <c r="K6060">
        <v>2019</v>
      </c>
      <c r="L6060" t="s">
        <v>33</v>
      </c>
      <c r="M6060" t="s">
        <v>97</v>
      </c>
      <c r="N6060" t="s">
        <v>98</v>
      </c>
      <c r="O6060" t="s">
        <v>102</v>
      </c>
      <c r="P6060" t="s">
        <v>51</v>
      </c>
      <c r="Q6060" t="s">
        <v>53</v>
      </c>
      <c r="R6060">
        <v>6578</v>
      </c>
      <c r="S6060">
        <v>55465.696000000004</v>
      </c>
      <c r="T6060">
        <v>78761.288320000007</v>
      </c>
      <c r="U6060">
        <v>23295.592320000003</v>
      </c>
      <c r="AX6060" t="s">
        <v>33</v>
      </c>
      <c r="AY6060">
        <v>2019</v>
      </c>
      <c r="AZ6060">
        <v>3</v>
      </c>
      <c r="BA6060" t="s">
        <v>38</v>
      </c>
      <c r="BB6060" t="s">
        <v>97</v>
      </c>
      <c r="BC6060" t="s">
        <v>98</v>
      </c>
      <c r="BD6060" t="s">
        <v>102</v>
      </c>
      <c r="BE6060" t="s">
        <v>56</v>
      </c>
      <c r="BF6060" t="s">
        <v>57</v>
      </c>
      <c r="BG6060">
        <v>8946</v>
      </c>
      <c r="BH6060">
        <v>127730.98799999998</v>
      </c>
      <c r="BI6060">
        <v>164772.97451999999</v>
      </c>
      <c r="BJ6060">
        <v>37041.986520000006</v>
      </c>
    </row>
    <row r="6061" spans="11:62" x14ac:dyDescent="0.15">
      <c r="K6061">
        <v>2019</v>
      </c>
      <c r="L6061" t="s">
        <v>33</v>
      </c>
      <c r="M6061" t="s">
        <v>97</v>
      </c>
      <c r="N6061" t="s">
        <v>98</v>
      </c>
      <c r="O6061" t="s">
        <v>102</v>
      </c>
      <c r="P6061" t="s">
        <v>51</v>
      </c>
      <c r="Q6061" t="s">
        <v>54</v>
      </c>
      <c r="R6061">
        <v>13216</v>
      </c>
      <c r="S6061">
        <v>29603.84</v>
      </c>
      <c r="T6061">
        <v>44109.721600000004</v>
      </c>
      <c r="U6061">
        <v>14505.881600000004</v>
      </c>
      <c r="AX6061" t="s">
        <v>33</v>
      </c>
      <c r="AY6061">
        <v>2019</v>
      </c>
      <c r="AZ6061">
        <v>3</v>
      </c>
      <c r="BA6061" t="s">
        <v>38</v>
      </c>
      <c r="BB6061" t="s">
        <v>97</v>
      </c>
      <c r="BC6061" t="s">
        <v>98</v>
      </c>
      <c r="BD6061" t="s">
        <v>102</v>
      </c>
      <c r="BE6061" t="s">
        <v>56</v>
      </c>
      <c r="BF6061" t="s">
        <v>58</v>
      </c>
      <c r="BG6061">
        <v>13588</v>
      </c>
      <c r="BH6061">
        <v>119791.80799999999</v>
      </c>
      <c r="BI6061">
        <v>168906.44928</v>
      </c>
      <c r="BJ6061">
        <v>49114.641280000011</v>
      </c>
    </row>
    <row r="6062" spans="11:62" x14ac:dyDescent="0.15">
      <c r="K6062">
        <v>2019</v>
      </c>
      <c r="L6062" t="s">
        <v>33</v>
      </c>
      <c r="M6062" t="s">
        <v>97</v>
      </c>
      <c r="N6062" t="s">
        <v>98</v>
      </c>
      <c r="O6062" t="s">
        <v>102</v>
      </c>
      <c r="P6062" t="s">
        <v>51</v>
      </c>
      <c r="Q6062" t="s">
        <v>55</v>
      </c>
      <c r="R6062">
        <v>14862</v>
      </c>
      <c r="S6062">
        <v>79184.73599999999</v>
      </c>
      <c r="T6062">
        <v>98189.072639999984</v>
      </c>
      <c r="U6062">
        <v>19004.336639999994</v>
      </c>
      <c r="AX6062" t="s">
        <v>33</v>
      </c>
      <c r="AY6062">
        <v>2019</v>
      </c>
      <c r="AZ6062">
        <v>3</v>
      </c>
      <c r="BA6062" t="s">
        <v>38</v>
      </c>
      <c r="BB6062" t="s">
        <v>97</v>
      </c>
      <c r="BC6062" t="s">
        <v>98</v>
      </c>
      <c r="BD6062" t="s">
        <v>102</v>
      </c>
      <c r="BE6062" t="s">
        <v>56</v>
      </c>
      <c r="BF6062" t="s">
        <v>59</v>
      </c>
      <c r="BG6062">
        <v>18178</v>
      </c>
      <c r="BH6062">
        <v>42536.52</v>
      </c>
      <c r="BI6062">
        <v>53596.015199999994</v>
      </c>
      <c r="BJ6062">
        <v>11059.495199999998</v>
      </c>
    </row>
    <row r="6063" spans="11:62" x14ac:dyDescent="0.15">
      <c r="K6063">
        <v>2019</v>
      </c>
      <c r="L6063" t="s">
        <v>33</v>
      </c>
      <c r="M6063" t="s">
        <v>97</v>
      </c>
      <c r="N6063" t="s">
        <v>98</v>
      </c>
      <c r="O6063" t="s">
        <v>102</v>
      </c>
      <c r="P6063" t="s">
        <v>56</v>
      </c>
      <c r="Q6063" t="s">
        <v>57</v>
      </c>
      <c r="R6063">
        <v>8946</v>
      </c>
      <c r="S6063">
        <v>127730.98799999998</v>
      </c>
      <c r="T6063">
        <v>164772.97451999999</v>
      </c>
      <c r="U6063">
        <v>37041.986520000006</v>
      </c>
      <c r="AX6063" t="s">
        <v>33</v>
      </c>
      <c r="AY6063">
        <v>2019</v>
      </c>
      <c r="AZ6063">
        <v>3</v>
      </c>
      <c r="BA6063" t="s">
        <v>38</v>
      </c>
      <c r="BB6063" t="s">
        <v>103</v>
      </c>
      <c r="BC6063" t="s">
        <v>98</v>
      </c>
      <c r="BD6063" t="s">
        <v>104</v>
      </c>
      <c r="BE6063" t="s">
        <v>46</v>
      </c>
      <c r="BF6063" t="s">
        <v>47</v>
      </c>
      <c r="BG6063">
        <v>18487</v>
      </c>
      <c r="BH6063">
        <v>24809.554</v>
      </c>
      <c r="BI6063">
        <v>34485.280059999997</v>
      </c>
      <c r="BJ6063">
        <v>9675.7260599999972</v>
      </c>
    </row>
    <row r="6064" spans="11:62" x14ac:dyDescent="0.15">
      <c r="K6064">
        <v>2019</v>
      </c>
      <c r="L6064" t="s">
        <v>33</v>
      </c>
      <c r="M6064" t="s">
        <v>97</v>
      </c>
      <c r="N6064" t="s">
        <v>98</v>
      </c>
      <c r="O6064" t="s">
        <v>102</v>
      </c>
      <c r="P6064" t="s">
        <v>56</v>
      </c>
      <c r="Q6064" t="s">
        <v>58</v>
      </c>
      <c r="R6064">
        <v>13588</v>
      </c>
      <c r="S6064">
        <v>119791.80799999999</v>
      </c>
      <c r="T6064">
        <v>168906.44928</v>
      </c>
      <c r="U6064">
        <v>49114.641280000011</v>
      </c>
      <c r="AX6064" t="s">
        <v>33</v>
      </c>
      <c r="AY6064">
        <v>2019</v>
      </c>
      <c r="AZ6064">
        <v>3</v>
      </c>
      <c r="BA6064" t="s">
        <v>38</v>
      </c>
      <c r="BB6064" t="s">
        <v>103</v>
      </c>
      <c r="BC6064" t="s">
        <v>98</v>
      </c>
      <c r="BD6064" t="s">
        <v>104</v>
      </c>
      <c r="BE6064" t="s">
        <v>46</v>
      </c>
      <c r="BF6064" t="s">
        <v>48</v>
      </c>
      <c r="BG6064">
        <v>13585</v>
      </c>
      <c r="BH6064">
        <v>55141.514999999999</v>
      </c>
      <c r="BI6064">
        <v>79955.196750000003</v>
      </c>
      <c r="BJ6064">
        <v>24813.681750000003</v>
      </c>
    </row>
    <row r="6065" spans="11:62" x14ac:dyDescent="0.15">
      <c r="K6065">
        <v>2019</v>
      </c>
      <c r="L6065" t="s">
        <v>33</v>
      </c>
      <c r="M6065" t="s">
        <v>97</v>
      </c>
      <c r="N6065" t="s">
        <v>98</v>
      </c>
      <c r="O6065" t="s">
        <v>102</v>
      </c>
      <c r="P6065" t="s">
        <v>56</v>
      </c>
      <c r="Q6065" t="s">
        <v>59</v>
      </c>
      <c r="R6065">
        <v>18178</v>
      </c>
      <c r="S6065">
        <v>42536.52</v>
      </c>
      <c r="T6065">
        <v>53596.015199999994</v>
      </c>
      <c r="U6065">
        <v>11059.495199999998</v>
      </c>
      <c r="AX6065" t="s">
        <v>33</v>
      </c>
      <c r="AY6065">
        <v>2019</v>
      </c>
      <c r="AZ6065">
        <v>3</v>
      </c>
      <c r="BA6065" t="s">
        <v>38</v>
      </c>
      <c r="BB6065" t="s">
        <v>103</v>
      </c>
      <c r="BC6065" t="s">
        <v>98</v>
      </c>
      <c r="BD6065" t="s">
        <v>104</v>
      </c>
      <c r="BE6065" t="s">
        <v>46</v>
      </c>
      <c r="BF6065" t="s">
        <v>49</v>
      </c>
      <c r="BG6065">
        <v>6239</v>
      </c>
      <c r="BH6065">
        <v>23521.03</v>
      </c>
      <c r="BI6065">
        <v>28930.866900000001</v>
      </c>
      <c r="BJ6065">
        <v>5409.8369000000021</v>
      </c>
    </row>
    <row r="6066" spans="11:62" x14ac:dyDescent="0.15">
      <c r="K6066">
        <v>2019</v>
      </c>
      <c r="L6066" t="s">
        <v>33</v>
      </c>
      <c r="M6066" t="s">
        <v>103</v>
      </c>
      <c r="N6066" t="s">
        <v>98</v>
      </c>
      <c r="O6066" t="s">
        <v>104</v>
      </c>
      <c r="P6066" t="s">
        <v>46</v>
      </c>
      <c r="Q6066" t="s">
        <v>47</v>
      </c>
      <c r="R6066">
        <v>18487</v>
      </c>
      <c r="S6066">
        <v>24809.554</v>
      </c>
      <c r="T6066">
        <v>34485.280059999997</v>
      </c>
      <c r="U6066">
        <v>9675.7260599999972</v>
      </c>
      <c r="AX6066" t="s">
        <v>33</v>
      </c>
      <c r="AY6066">
        <v>2019</v>
      </c>
      <c r="AZ6066">
        <v>3</v>
      </c>
      <c r="BA6066" t="s">
        <v>38</v>
      </c>
      <c r="BB6066" t="s">
        <v>103</v>
      </c>
      <c r="BC6066" t="s">
        <v>98</v>
      </c>
      <c r="BD6066" t="s">
        <v>104</v>
      </c>
      <c r="BE6066" t="s">
        <v>46</v>
      </c>
      <c r="BF6066" t="s">
        <v>50</v>
      </c>
      <c r="BG6066">
        <v>10206</v>
      </c>
      <c r="BH6066">
        <v>52356.78</v>
      </c>
      <c r="BI6066">
        <v>70681.652999999991</v>
      </c>
      <c r="BJ6066">
        <v>18324.872999999992</v>
      </c>
    </row>
    <row r="6067" spans="11:62" x14ac:dyDescent="0.15">
      <c r="K6067">
        <v>2019</v>
      </c>
      <c r="L6067" t="s">
        <v>33</v>
      </c>
      <c r="M6067" t="s">
        <v>103</v>
      </c>
      <c r="N6067" t="s">
        <v>98</v>
      </c>
      <c r="O6067" t="s">
        <v>104</v>
      </c>
      <c r="P6067" t="s">
        <v>46</v>
      </c>
      <c r="Q6067" t="s">
        <v>48</v>
      </c>
      <c r="R6067">
        <v>13585</v>
      </c>
      <c r="S6067">
        <v>55141.514999999999</v>
      </c>
      <c r="T6067">
        <v>79955.196750000003</v>
      </c>
      <c r="U6067">
        <v>24813.681750000003</v>
      </c>
      <c r="AX6067" t="s">
        <v>33</v>
      </c>
      <c r="AY6067">
        <v>2019</v>
      </c>
      <c r="AZ6067">
        <v>3</v>
      </c>
      <c r="BA6067" t="s">
        <v>38</v>
      </c>
      <c r="BB6067" t="s">
        <v>103</v>
      </c>
      <c r="BC6067" t="s">
        <v>98</v>
      </c>
      <c r="BD6067" t="s">
        <v>104</v>
      </c>
      <c r="BE6067" t="s">
        <v>51</v>
      </c>
      <c r="BF6067" t="s">
        <v>52</v>
      </c>
      <c r="BG6067">
        <v>16641</v>
      </c>
      <c r="BH6067">
        <v>93772.035000000018</v>
      </c>
      <c r="BI6067">
        <v>115339.60305000002</v>
      </c>
      <c r="BJ6067">
        <v>21567.568050000002</v>
      </c>
    </row>
    <row r="6068" spans="11:62" x14ac:dyDescent="0.15">
      <c r="K6068">
        <v>2019</v>
      </c>
      <c r="L6068" t="s">
        <v>33</v>
      </c>
      <c r="M6068" t="s">
        <v>103</v>
      </c>
      <c r="N6068" t="s">
        <v>98</v>
      </c>
      <c r="O6068" t="s">
        <v>104</v>
      </c>
      <c r="P6068" t="s">
        <v>46</v>
      </c>
      <c r="Q6068" t="s">
        <v>49</v>
      </c>
      <c r="R6068">
        <v>6239</v>
      </c>
      <c r="S6068">
        <v>23521.03</v>
      </c>
      <c r="T6068">
        <v>28930.866900000001</v>
      </c>
      <c r="U6068">
        <v>5409.8369000000021</v>
      </c>
      <c r="AX6068" t="s">
        <v>33</v>
      </c>
      <c r="AY6068">
        <v>2019</v>
      </c>
      <c r="AZ6068">
        <v>3</v>
      </c>
      <c r="BA6068" t="s">
        <v>38</v>
      </c>
      <c r="BB6068" t="s">
        <v>103</v>
      </c>
      <c r="BC6068" t="s">
        <v>98</v>
      </c>
      <c r="BD6068" t="s">
        <v>104</v>
      </c>
      <c r="BE6068" t="s">
        <v>51</v>
      </c>
      <c r="BF6068" t="s">
        <v>53</v>
      </c>
      <c r="BG6068">
        <v>18943</v>
      </c>
      <c r="BH6068">
        <v>141693.64000000001</v>
      </c>
      <c r="BI6068">
        <v>211123.52360000004</v>
      </c>
      <c r="BJ6068">
        <v>69429.88360000003</v>
      </c>
    </row>
    <row r="6069" spans="11:62" x14ac:dyDescent="0.15">
      <c r="K6069">
        <v>2019</v>
      </c>
      <c r="L6069" t="s">
        <v>33</v>
      </c>
      <c r="M6069" t="s">
        <v>103</v>
      </c>
      <c r="N6069" t="s">
        <v>98</v>
      </c>
      <c r="O6069" t="s">
        <v>104</v>
      </c>
      <c r="P6069" t="s">
        <v>46</v>
      </c>
      <c r="Q6069" t="s">
        <v>50</v>
      </c>
      <c r="R6069">
        <v>10206</v>
      </c>
      <c r="S6069">
        <v>52356.78</v>
      </c>
      <c r="T6069">
        <v>70681.652999999991</v>
      </c>
      <c r="U6069">
        <v>18324.872999999992</v>
      </c>
      <c r="AX6069" t="s">
        <v>33</v>
      </c>
      <c r="AY6069">
        <v>2019</v>
      </c>
      <c r="AZ6069">
        <v>3</v>
      </c>
      <c r="BA6069" t="s">
        <v>38</v>
      </c>
      <c r="BB6069" t="s">
        <v>103</v>
      </c>
      <c r="BC6069" t="s">
        <v>98</v>
      </c>
      <c r="BD6069" t="s">
        <v>104</v>
      </c>
      <c r="BE6069" t="s">
        <v>51</v>
      </c>
      <c r="BF6069" t="s">
        <v>54</v>
      </c>
      <c r="BG6069">
        <v>9719</v>
      </c>
      <c r="BH6069">
        <v>24103.119999999999</v>
      </c>
      <c r="BI6069">
        <v>31334.056</v>
      </c>
      <c r="BJ6069">
        <v>7230.9360000000015</v>
      </c>
    </row>
    <row r="6070" spans="11:62" x14ac:dyDescent="0.15">
      <c r="K6070">
        <v>2019</v>
      </c>
      <c r="L6070" t="s">
        <v>33</v>
      </c>
      <c r="M6070" t="s">
        <v>103</v>
      </c>
      <c r="N6070" t="s">
        <v>98</v>
      </c>
      <c r="O6070" t="s">
        <v>104</v>
      </c>
      <c r="P6070" t="s">
        <v>51</v>
      </c>
      <c r="Q6070" t="s">
        <v>52</v>
      </c>
      <c r="R6070">
        <v>16641</v>
      </c>
      <c r="S6070">
        <v>93772.035000000018</v>
      </c>
      <c r="T6070">
        <v>115339.60305000002</v>
      </c>
      <c r="U6070">
        <v>21567.568050000002</v>
      </c>
      <c r="AX6070" t="s">
        <v>33</v>
      </c>
      <c r="AY6070">
        <v>2019</v>
      </c>
      <c r="AZ6070">
        <v>3</v>
      </c>
      <c r="BA6070" t="s">
        <v>38</v>
      </c>
      <c r="BB6070" t="s">
        <v>103</v>
      </c>
      <c r="BC6070" t="s">
        <v>98</v>
      </c>
      <c r="BD6070" t="s">
        <v>104</v>
      </c>
      <c r="BE6070" t="s">
        <v>51</v>
      </c>
      <c r="BF6070" t="s">
        <v>55</v>
      </c>
      <c r="BG6070">
        <v>14209</v>
      </c>
      <c r="BH6070">
        <v>85254</v>
      </c>
      <c r="BI6070">
        <v>103157.34</v>
      </c>
      <c r="BJ6070">
        <v>17903.339999999997</v>
      </c>
    </row>
    <row r="6071" spans="11:62" x14ac:dyDescent="0.15">
      <c r="K6071">
        <v>2019</v>
      </c>
      <c r="L6071" t="s">
        <v>33</v>
      </c>
      <c r="M6071" t="s">
        <v>103</v>
      </c>
      <c r="N6071" t="s">
        <v>98</v>
      </c>
      <c r="O6071" t="s">
        <v>104</v>
      </c>
      <c r="P6071" t="s">
        <v>51</v>
      </c>
      <c r="Q6071" t="s">
        <v>53</v>
      </c>
      <c r="R6071">
        <v>18943</v>
      </c>
      <c r="S6071">
        <v>141693.64000000001</v>
      </c>
      <c r="T6071">
        <v>211123.52360000004</v>
      </c>
      <c r="U6071">
        <v>69429.88360000003</v>
      </c>
      <c r="AX6071" t="s">
        <v>33</v>
      </c>
      <c r="AY6071">
        <v>2019</v>
      </c>
      <c r="AZ6071">
        <v>3</v>
      </c>
      <c r="BA6071" t="s">
        <v>38</v>
      </c>
      <c r="BB6071" t="s">
        <v>103</v>
      </c>
      <c r="BC6071" t="s">
        <v>98</v>
      </c>
      <c r="BD6071" t="s">
        <v>104</v>
      </c>
      <c r="BE6071" t="s">
        <v>56</v>
      </c>
      <c r="BF6071" t="s">
        <v>57</v>
      </c>
      <c r="BG6071">
        <v>16614</v>
      </c>
      <c r="BH6071">
        <v>231183.81</v>
      </c>
      <c r="BI6071">
        <v>307474.46730000002</v>
      </c>
      <c r="BJ6071">
        <v>76290.657300000021</v>
      </c>
    </row>
    <row r="6072" spans="11:62" x14ac:dyDescent="0.15">
      <c r="K6072">
        <v>2019</v>
      </c>
      <c r="L6072" t="s">
        <v>33</v>
      </c>
      <c r="M6072" t="s">
        <v>103</v>
      </c>
      <c r="N6072" t="s">
        <v>98</v>
      </c>
      <c r="O6072" t="s">
        <v>104</v>
      </c>
      <c r="P6072" t="s">
        <v>51</v>
      </c>
      <c r="Q6072" t="s">
        <v>54</v>
      </c>
      <c r="R6072">
        <v>9719</v>
      </c>
      <c r="S6072">
        <v>24103.119999999999</v>
      </c>
      <c r="T6072">
        <v>31334.056</v>
      </c>
      <c r="U6072">
        <v>7230.9360000000015</v>
      </c>
      <c r="AX6072" t="s">
        <v>33</v>
      </c>
      <c r="AY6072">
        <v>2019</v>
      </c>
      <c r="AZ6072">
        <v>3</v>
      </c>
      <c r="BA6072" t="s">
        <v>38</v>
      </c>
      <c r="BB6072" t="s">
        <v>103</v>
      </c>
      <c r="BC6072" t="s">
        <v>98</v>
      </c>
      <c r="BD6072" t="s">
        <v>104</v>
      </c>
      <c r="BE6072" t="s">
        <v>56</v>
      </c>
      <c r="BF6072" t="s">
        <v>58</v>
      </c>
      <c r="BG6072">
        <v>12715</v>
      </c>
      <c r="BH6072">
        <v>115960.8</v>
      </c>
      <c r="BI6072">
        <v>148429.82399999999</v>
      </c>
      <c r="BJ6072">
        <v>32469.02399999999</v>
      </c>
    </row>
    <row r="6073" spans="11:62" x14ac:dyDescent="0.15">
      <c r="K6073">
        <v>2019</v>
      </c>
      <c r="L6073" t="s">
        <v>33</v>
      </c>
      <c r="M6073" t="s">
        <v>103</v>
      </c>
      <c r="N6073" t="s">
        <v>98</v>
      </c>
      <c r="O6073" t="s">
        <v>104</v>
      </c>
      <c r="P6073" t="s">
        <v>51</v>
      </c>
      <c r="Q6073" t="s">
        <v>55</v>
      </c>
      <c r="R6073">
        <v>14209</v>
      </c>
      <c r="S6073">
        <v>85254</v>
      </c>
      <c r="T6073">
        <v>103157.34</v>
      </c>
      <c r="U6073">
        <v>17903.339999999997</v>
      </c>
      <c r="AX6073" t="s">
        <v>33</v>
      </c>
      <c r="AY6073">
        <v>2019</v>
      </c>
      <c r="AZ6073">
        <v>3</v>
      </c>
      <c r="BA6073" t="s">
        <v>38</v>
      </c>
      <c r="BB6073" t="s">
        <v>103</v>
      </c>
      <c r="BC6073" t="s">
        <v>98</v>
      </c>
      <c r="BD6073" t="s">
        <v>104</v>
      </c>
      <c r="BE6073" t="s">
        <v>56</v>
      </c>
      <c r="BF6073" t="s">
        <v>59</v>
      </c>
      <c r="BG6073">
        <v>11761</v>
      </c>
      <c r="BH6073">
        <v>27520.74</v>
      </c>
      <c r="BI6073">
        <v>33300.095399999998</v>
      </c>
      <c r="BJ6073">
        <v>5779.3553999999967</v>
      </c>
    </row>
    <row r="6074" spans="11:62" x14ac:dyDescent="0.15">
      <c r="K6074">
        <v>2019</v>
      </c>
      <c r="L6074" t="s">
        <v>33</v>
      </c>
      <c r="M6074" t="s">
        <v>103</v>
      </c>
      <c r="N6074" t="s">
        <v>98</v>
      </c>
      <c r="O6074" t="s">
        <v>104</v>
      </c>
      <c r="P6074" t="s">
        <v>56</v>
      </c>
      <c r="Q6074" t="s">
        <v>57</v>
      </c>
      <c r="R6074">
        <v>16614</v>
      </c>
      <c r="S6074">
        <v>231183.81</v>
      </c>
      <c r="T6074">
        <v>307474.46730000002</v>
      </c>
      <c r="U6074">
        <v>76290.657300000021</v>
      </c>
      <c r="AX6074" t="s">
        <v>33</v>
      </c>
      <c r="AY6074">
        <v>2019</v>
      </c>
      <c r="AZ6074">
        <v>3</v>
      </c>
      <c r="BA6074" t="s">
        <v>38</v>
      </c>
      <c r="BB6074" t="s">
        <v>103</v>
      </c>
      <c r="BC6074" t="s">
        <v>98</v>
      </c>
      <c r="BD6074" t="s">
        <v>105</v>
      </c>
      <c r="BE6074" t="s">
        <v>46</v>
      </c>
      <c r="BF6074" t="s">
        <v>47</v>
      </c>
      <c r="BG6074">
        <v>10479</v>
      </c>
      <c r="BH6074">
        <v>14523.894000000002</v>
      </c>
      <c r="BI6074">
        <v>20188.212660000005</v>
      </c>
      <c r="BJ6074">
        <v>5664.3186600000026</v>
      </c>
    </row>
    <row r="6075" spans="11:62" x14ac:dyDescent="0.15">
      <c r="K6075">
        <v>2019</v>
      </c>
      <c r="L6075" t="s">
        <v>33</v>
      </c>
      <c r="M6075" t="s">
        <v>103</v>
      </c>
      <c r="N6075" t="s">
        <v>98</v>
      </c>
      <c r="O6075" t="s">
        <v>104</v>
      </c>
      <c r="P6075" t="s">
        <v>56</v>
      </c>
      <c r="Q6075" t="s">
        <v>58</v>
      </c>
      <c r="R6075">
        <v>12715</v>
      </c>
      <c r="S6075">
        <v>115960.8</v>
      </c>
      <c r="T6075">
        <v>148429.82399999999</v>
      </c>
      <c r="U6075">
        <v>32469.02399999999</v>
      </c>
      <c r="AX6075" t="s">
        <v>33</v>
      </c>
      <c r="AY6075">
        <v>2019</v>
      </c>
      <c r="AZ6075">
        <v>3</v>
      </c>
      <c r="BA6075" t="s">
        <v>38</v>
      </c>
      <c r="BB6075" t="s">
        <v>103</v>
      </c>
      <c r="BC6075" t="s">
        <v>98</v>
      </c>
      <c r="BD6075" t="s">
        <v>105</v>
      </c>
      <c r="BE6075" t="s">
        <v>46</v>
      </c>
      <c r="BF6075" t="s">
        <v>48</v>
      </c>
      <c r="BG6075">
        <v>9230</v>
      </c>
      <c r="BH6075">
        <v>33809.49</v>
      </c>
      <c r="BI6075">
        <v>48009.4758</v>
      </c>
      <c r="BJ6075">
        <v>14199.985800000002</v>
      </c>
    </row>
    <row r="6076" spans="11:62" x14ac:dyDescent="0.15">
      <c r="K6076">
        <v>2019</v>
      </c>
      <c r="L6076" t="s">
        <v>33</v>
      </c>
      <c r="M6076" t="s">
        <v>103</v>
      </c>
      <c r="N6076" t="s">
        <v>98</v>
      </c>
      <c r="O6076" t="s">
        <v>104</v>
      </c>
      <c r="P6076" t="s">
        <v>56</v>
      </c>
      <c r="Q6076" t="s">
        <v>59</v>
      </c>
      <c r="R6076">
        <v>11761</v>
      </c>
      <c r="S6076">
        <v>27520.74</v>
      </c>
      <c r="T6076">
        <v>33300.095399999998</v>
      </c>
      <c r="U6076">
        <v>5779.3553999999967</v>
      </c>
      <c r="AX6076" t="s">
        <v>33</v>
      </c>
      <c r="AY6076">
        <v>2019</v>
      </c>
      <c r="AZ6076">
        <v>3</v>
      </c>
      <c r="BA6076" t="s">
        <v>38</v>
      </c>
      <c r="BB6076" t="s">
        <v>103</v>
      </c>
      <c r="BC6076" t="s">
        <v>98</v>
      </c>
      <c r="BD6076" t="s">
        <v>105</v>
      </c>
      <c r="BE6076" t="s">
        <v>46</v>
      </c>
      <c r="BF6076" t="s">
        <v>49</v>
      </c>
      <c r="BG6076">
        <v>11426</v>
      </c>
      <c r="BH6076">
        <v>37111.648000000001</v>
      </c>
      <c r="BI6076">
        <v>52327.42368</v>
      </c>
      <c r="BJ6076">
        <v>15215.775679999999</v>
      </c>
    </row>
    <row r="6077" spans="11:62" x14ac:dyDescent="0.15">
      <c r="K6077">
        <v>2019</v>
      </c>
      <c r="L6077" t="s">
        <v>33</v>
      </c>
      <c r="M6077" t="s">
        <v>103</v>
      </c>
      <c r="N6077" t="s">
        <v>98</v>
      </c>
      <c r="O6077" t="s">
        <v>105</v>
      </c>
      <c r="P6077" t="s">
        <v>46</v>
      </c>
      <c r="Q6077" t="s">
        <v>47</v>
      </c>
      <c r="R6077">
        <v>10479</v>
      </c>
      <c r="S6077">
        <v>14523.894000000002</v>
      </c>
      <c r="T6077">
        <v>20188.212660000005</v>
      </c>
      <c r="U6077">
        <v>5664.3186600000026</v>
      </c>
      <c r="AX6077" t="s">
        <v>33</v>
      </c>
      <c r="AY6077">
        <v>2019</v>
      </c>
      <c r="AZ6077">
        <v>3</v>
      </c>
      <c r="BA6077" t="s">
        <v>38</v>
      </c>
      <c r="BB6077" t="s">
        <v>103</v>
      </c>
      <c r="BC6077" t="s">
        <v>98</v>
      </c>
      <c r="BD6077" t="s">
        <v>105</v>
      </c>
      <c r="BE6077" t="s">
        <v>46</v>
      </c>
      <c r="BF6077" t="s">
        <v>50</v>
      </c>
      <c r="BG6077">
        <v>15095</v>
      </c>
      <c r="BH6077">
        <v>76078.8</v>
      </c>
      <c r="BI6077">
        <v>102706.38</v>
      </c>
      <c r="BJ6077">
        <v>26627.58</v>
      </c>
    </row>
    <row r="6078" spans="11:62" x14ac:dyDescent="0.15">
      <c r="K6078">
        <v>2019</v>
      </c>
      <c r="L6078" t="s">
        <v>33</v>
      </c>
      <c r="M6078" t="s">
        <v>103</v>
      </c>
      <c r="N6078" t="s">
        <v>98</v>
      </c>
      <c r="O6078" t="s">
        <v>105</v>
      </c>
      <c r="P6078" t="s">
        <v>46</v>
      </c>
      <c r="Q6078" t="s">
        <v>48</v>
      </c>
      <c r="R6078">
        <v>9230</v>
      </c>
      <c r="S6078">
        <v>33809.49</v>
      </c>
      <c r="T6078">
        <v>48009.4758</v>
      </c>
      <c r="U6078">
        <v>14199.985800000002</v>
      </c>
      <c r="AX6078" t="s">
        <v>33</v>
      </c>
      <c r="AY6078">
        <v>2019</v>
      </c>
      <c r="AZ6078">
        <v>3</v>
      </c>
      <c r="BA6078" t="s">
        <v>38</v>
      </c>
      <c r="BB6078" t="s">
        <v>103</v>
      </c>
      <c r="BC6078" t="s">
        <v>98</v>
      </c>
      <c r="BD6078" t="s">
        <v>105</v>
      </c>
      <c r="BE6078" t="s">
        <v>51</v>
      </c>
      <c r="BF6078" t="s">
        <v>52</v>
      </c>
      <c r="BG6078">
        <v>14274</v>
      </c>
      <c r="BH6078">
        <v>88827.102000000014</v>
      </c>
      <c r="BI6078">
        <v>111033.87750000002</v>
      </c>
      <c r="BJ6078">
        <v>22206.775500000003</v>
      </c>
    </row>
    <row r="6079" spans="11:62" x14ac:dyDescent="0.15">
      <c r="K6079">
        <v>2019</v>
      </c>
      <c r="L6079" t="s">
        <v>33</v>
      </c>
      <c r="M6079" t="s">
        <v>103</v>
      </c>
      <c r="N6079" t="s">
        <v>98</v>
      </c>
      <c r="O6079" t="s">
        <v>105</v>
      </c>
      <c r="P6079" t="s">
        <v>46</v>
      </c>
      <c r="Q6079" t="s">
        <v>49</v>
      </c>
      <c r="R6079">
        <v>11426</v>
      </c>
      <c r="S6079">
        <v>37111.648000000001</v>
      </c>
      <c r="T6079">
        <v>52327.42368</v>
      </c>
      <c r="U6079">
        <v>15215.775679999999</v>
      </c>
      <c r="AX6079" t="s">
        <v>33</v>
      </c>
      <c r="AY6079">
        <v>2019</v>
      </c>
      <c r="AZ6079">
        <v>3</v>
      </c>
      <c r="BA6079" t="s">
        <v>38</v>
      </c>
      <c r="BB6079" t="s">
        <v>103</v>
      </c>
      <c r="BC6079" t="s">
        <v>98</v>
      </c>
      <c r="BD6079" t="s">
        <v>105</v>
      </c>
      <c r="BE6079" t="s">
        <v>51</v>
      </c>
      <c r="BF6079" t="s">
        <v>53</v>
      </c>
      <c r="BG6079">
        <v>18651</v>
      </c>
      <c r="BH6079">
        <v>143314.28400000001</v>
      </c>
      <c r="BI6079">
        <v>177709.71216000002</v>
      </c>
      <c r="BJ6079">
        <v>34395.42816000001</v>
      </c>
    </row>
    <row r="6080" spans="11:62" x14ac:dyDescent="0.15">
      <c r="K6080">
        <v>2019</v>
      </c>
      <c r="L6080" t="s">
        <v>33</v>
      </c>
      <c r="M6080" t="s">
        <v>103</v>
      </c>
      <c r="N6080" t="s">
        <v>98</v>
      </c>
      <c r="O6080" t="s">
        <v>105</v>
      </c>
      <c r="P6080" t="s">
        <v>46</v>
      </c>
      <c r="Q6080" t="s">
        <v>50</v>
      </c>
      <c r="R6080">
        <v>15095</v>
      </c>
      <c r="S6080">
        <v>76078.8</v>
      </c>
      <c r="T6080">
        <v>102706.38</v>
      </c>
      <c r="U6080">
        <v>26627.58</v>
      </c>
      <c r="AX6080" t="s">
        <v>33</v>
      </c>
      <c r="AY6080">
        <v>2019</v>
      </c>
      <c r="AZ6080">
        <v>3</v>
      </c>
      <c r="BA6080" t="s">
        <v>38</v>
      </c>
      <c r="BB6080" t="s">
        <v>103</v>
      </c>
      <c r="BC6080" t="s">
        <v>98</v>
      </c>
      <c r="BD6080" t="s">
        <v>105</v>
      </c>
      <c r="BE6080" t="s">
        <v>51</v>
      </c>
      <c r="BF6080" t="s">
        <v>54</v>
      </c>
      <c r="BG6080">
        <v>16934</v>
      </c>
      <c r="BH6080">
        <v>41318.959999999999</v>
      </c>
      <c r="BI6080">
        <v>54541.027199999997</v>
      </c>
      <c r="BJ6080">
        <v>13222.067199999998</v>
      </c>
    </row>
    <row r="6081" spans="11:62" x14ac:dyDescent="0.15">
      <c r="K6081">
        <v>2019</v>
      </c>
      <c r="L6081" t="s">
        <v>33</v>
      </c>
      <c r="M6081" t="s">
        <v>103</v>
      </c>
      <c r="N6081" t="s">
        <v>98</v>
      </c>
      <c r="O6081" t="s">
        <v>105</v>
      </c>
      <c r="P6081" t="s">
        <v>51</v>
      </c>
      <c r="Q6081" t="s">
        <v>52</v>
      </c>
      <c r="R6081">
        <v>14274</v>
      </c>
      <c r="S6081">
        <v>88827.102000000014</v>
      </c>
      <c r="T6081">
        <v>111033.87750000002</v>
      </c>
      <c r="U6081">
        <v>22206.775500000003</v>
      </c>
      <c r="AX6081" t="s">
        <v>33</v>
      </c>
      <c r="AY6081">
        <v>2019</v>
      </c>
      <c r="AZ6081">
        <v>3</v>
      </c>
      <c r="BA6081" t="s">
        <v>38</v>
      </c>
      <c r="BB6081" t="s">
        <v>103</v>
      </c>
      <c r="BC6081" t="s">
        <v>98</v>
      </c>
      <c r="BD6081" t="s">
        <v>105</v>
      </c>
      <c r="BE6081" t="s">
        <v>51</v>
      </c>
      <c r="BF6081" t="s">
        <v>55</v>
      </c>
      <c r="BG6081">
        <v>13535</v>
      </c>
      <c r="BH6081">
        <v>83808.72</v>
      </c>
      <c r="BI6081">
        <v>107275.16160000001</v>
      </c>
      <c r="BJ6081">
        <v>23466.441600000006</v>
      </c>
    </row>
    <row r="6082" spans="11:62" x14ac:dyDescent="0.15">
      <c r="K6082">
        <v>2019</v>
      </c>
      <c r="L6082" t="s">
        <v>33</v>
      </c>
      <c r="M6082" t="s">
        <v>103</v>
      </c>
      <c r="N6082" t="s">
        <v>98</v>
      </c>
      <c r="O6082" t="s">
        <v>105</v>
      </c>
      <c r="P6082" t="s">
        <v>51</v>
      </c>
      <c r="Q6082" t="s">
        <v>53</v>
      </c>
      <c r="R6082">
        <v>18651</v>
      </c>
      <c r="S6082">
        <v>143314.28400000001</v>
      </c>
      <c r="T6082">
        <v>177709.71216000002</v>
      </c>
      <c r="U6082">
        <v>34395.42816000001</v>
      </c>
      <c r="AX6082" t="s">
        <v>33</v>
      </c>
      <c r="AY6082">
        <v>2019</v>
      </c>
      <c r="AZ6082">
        <v>3</v>
      </c>
      <c r="BA6082" t="s">
        <v>38</v>
      </c>
      <c r="BB6082" t="s">
        <v>103</v>
      </c>
      <c r="BC6082" t="s">
        <v>98</v>
      </c>
      <c r="BD6082" t="s">
        <v>105</v>
      </c>
      <c r="BE6082" t="s">
        <v>56</v>
      </c>
      <c r="BF6082" t="s">
        <v>57</v>
      </c>
      <c r="BG6082">
        <v>10874</v>
      </c>
      <c r="BH6082">
        <v>147364.44799999997</v>
      </c>
      <c r="BI6082">
        <v>207783.87167999998</v>
      </c>
      <c r="BJ6082">
        <v>60419.423680000007</v>
      </c>
    </row>
    <row r="6083" spans="11:62" x14ac:dyDescent="0.15">
      <c r="K6083">
        <v>2019</v>
      </c>
      <c r="L6083" t="s">
        <v>33</v>
      </c>
      <c r="M6083" t="s">
        <v>103</v>
      </c>
      <c r="N6083" t="s">
        <v>98</v>
      </c>
      <c r="O6083" t="s">
        <v>105</v>
      </c>
      <c r="P6083" t="s">
        <v>51</v>
      </c>
      <c r="Q6083" t="s">
        <v>54</v>
      </c>
      <c r="R6083">
        <v>16934</v>
      </c>
      <c r="S6083">
        <v>41318.959999999999</v>
      </c>
      <c r="T6083">
        <v>54541.027199999997</v>
      </c>
      <c r="U6083">
        <v>13222.067199999998</v>
      </c>
      <c r="AX6083" t="s">
        <v>33</v>
      </c>
      <c r="AY6083">
        <v>2019</v>
      </c>
      <c r="AZ6083">
        <v>3</v>
      </c>
      <c r="BA6083" t="s">
        <v>38</v>
      </c>
      <c r="BB6083" t="s">
        <v>103</v>
      </c>
      <c r="BC6083" t="s">
        <v>98</v>
      </c>
      <c r="BD6083" t="s">
        <v>105</v>
      </c>
      <c r="BE6083" t="s">
        <v>56</v>
      </c>
      <c r="BF6083" t="s">
        <v>58</v>
      </c>
      <c r="BG6083">
        <v>13669</v>
      </c>
      <c r="BH6083">
        <v>125700.12399999998</v>
      </c>
      <c r="BI6083">
        <v>153354.15127999999</v>
      </c>
      <c r="BJ6083">
        <v>27654.027280000009</v>
      </c>
    </row>
    <row r="6084" spans="11:62" x14ac:dyDescent="0.15">
      <c r="K6084">
        <v>2019</v>
      </c>
      <c r="L6084" t="s">
        <v>33</v>
      </c>
      <c r="M6084" t="s">
        <v>103</v>
      </c>
      <c r="N6084" t="s">
        <v>98</v>
      </c>
      <c r="O6084" t="s">
        <v>105</v>
      </c>
      <c r="P6084" t="s">
        <v>51</v>
      </c>
      <c r="Q6084" t="s">
        <v>55</v>
      </c>
      <c r="R6084">
        <v>13535</v>
      </c>
      <c r="S6084">
        <v>83808.72</v>
      </c>
      <c r="T6084">
        <v>107275.16160000001</v>
      </c>
      <c r="U6084">
        <v>23466.441600000006</v>
      </c>
      <c r="AX6084" t="s">
        <v>33</v>
      </c>
      <c r="AY6084">
        <v>2019</v>
      </c>
      <c r="AZ6084">
        <v>3</v>
      </c>
      <c r="BA6084" t="s">
        <v>38</v>
      </c>
      <c r="BB6084" t="s">
        <v>103</v>
      </c>
      <c r="BC6084" t="s">
        <v>98</v>
      </c>
      <c r="BD6084" t="s">
        <v>105</v>
      </c>
      <c r="BE6084" t="s">
        <v>56</v>
      </c>
      <c r="BF6084" t="s">
        <v>59</v>
      </c>
      <c r="BG6084">
        <v>15529</v>
      </c>
      <c r="BH6084">
        <v>34101.684000000001</v>
      </c>
      <c r="BI6084">
        <v>40922.020799999998</v>
      </c>
      <c r="BJ6084">
        <v>6820.3367999999973</v>
      </c>
    </row>
    <row r="6085" spans="11:62" x14ac:dyDescent="0.15">
      <c r="K6085">
        <v>2019</v>
      </c>
      <c r="L6085" t="s">
        <v>33</v>
      </c>
      <c r="M6085" t="s">
        <v>103</v>
      </c>
      <c r="N6085" t="s">
        <v>98</v>
      </c>
      <c r="O6085" t="s">
        <v>105</v>
      </c>
      <c r="P6085" t="s">
        <v>56</v>
      </c>
      <c r="Q6085" t="s">
        <v>57</v>
      </c>
      <c r="R6085">
        <v>10874</v>
      </c>
      <c r="S6085">
        <v>147364.44799999997</v>
      </c>
      <c r="T6085">
        <v>207783.87167999998</v>
      </c>
      <c r="U6085">
        <v>60419.423680000007</v>
      </c>
      <c r="AX6085" t="s">
        <v>33</v>
      </c>
      <c r="AY6085">
        <v>2019</v>
      </c>
      <c r="AZ6085">
        <v>3</v>
      </c>
      <c r="BA6085" t="s">
        <v>38</v>
      </c>
      <c r="BB6085" t="s">
        <v>103</v>
      </c>
      <c r="BC6085" t="s">
        <v>98</v>
      </c>
      <c r="BD6085" t="s">
        <v>106</v>
      </c>
      <c r="BE6085" t="s">
        <v>46</v>
      </c>
      <c r="BF6085" t="s">
        <v>47</v>
      </c>
      <c r="BG6085">
        <v>17354</v>
      </c>
      <c r="BH6085">
        <v>22334.598000000002</v>
      </c>
      <c r="BI6085">
        <v>29481.669360000004</v>
      </c>
      <c r="BJ6085">
        <v>7147.0713600000017</v>
      </c>
    </row>
    <row r="6086" spans="11:62" x14ac:dyDescent="0.15">
      <c r="K6086">
        <v>2019</v>
      </c>
      <c r="L6086" t="s">
        <v>33</v>
      </c>
      <c r="M6086" t="s">
        <v>103</v>
      </c>
      <c r="N6086" t="s">
        <v>98</v>
      </c>
      <c r="O6086" t="s">
        <v>105</v>
      </c>
      <c r="P6086" t="s">
        <v>56</v>
      </c>
      <c r="Q6086" t="s">
        <v>58</v>
      </c>
      <c r="R6086">
        <v>13669</v>
      </c>
      <c r="S6086">
        <v>125700.12399999998</v>
      </c>
      <c r="T6086">
        <v>153354.15127999999</v>
      </c>
      <c r="U6086">
        <v>27654.027280000009</v>
      </c>
      <c r="AX6086" t="s">
        <v>33</v>
      </c>
      <c r="AY6086">
        <v>2019</v>
      </c>
      <c r="AZ6086">
        <v>3</v>
      </c>
      <c r="BA6086" t="s">
        <v>38</v>
      </c>
      <c r="BB6086" t="s">
        <v>103</v>
      </c>
      <c r="BC6086" t="s">
        <v>98</v>
      </c>
      <c r="BD6086" t="s">
        <v>106</v>
      </c>
      <c r="BE6086" t="s">
        <v>46</v>
      </c>
      <c r="BF6086" t="s">
        <v>48</v>
      </c>
      <c r="BG6086">
        <v>10920</v>
      </c>
      <c r="BH6086">
        <v>40360.32</v>
      </c>
      <c r="BI6086">
        <v>55293.638399999996</v>
      </c>
      <c r="BJ6086">
        <v>14933.318399999996</v>
      </c>
    </row>
    <row r="6087" spans="11:62" x14ac:dyDescent="0.15">
      <c r="K6087">
        <v>2019</v>
      </c>
      <c r="L6087" t="s">
        <v>33</v>
      </c>
      <c r="M6087" t="s">
        <v>103</v>
      </c>
      <c r="N6087" t="s">
        <v>98</v>
      </c>
      <c r="O6087" t="s">
        <v>105</v>
      </c>
      <c r="P6087" t="s">
        <v>56</v>
      </c>
      <c r="Q6087" t="s">
        <v>59</v>
      </c>
      <c r="R6087">
        <v>15529</v>
      </c>
      <c r="S6087">
        <v>34101.684000000001</v>
      </c>
      <c r="T6087">
        <v>40922.020799999998</v>
      </c>
      <c r="U6087">
        <v>6820.3367999999973</v>
      </c>
      <c r="AX6087" t="s">
        <v>33</v>
      </c>
      <c r="AY6087">
        <v>2019</v>
      </c>
      <c r="AZ6087">
        <v>3</v>
      </c>
      <c r="BA6087" t="s">
        <v>38</v>
      </c>
      <c r="BB6087" t="s">
        <v>103</v>
      </c>
      <c r="BC6087" t="s">
        <v>98</v>
      </c>
      <c r="BD6087" t="s">
        <v>106</v>
      </c>
      <c r="BE6087" t="s">
        <v>46</v>
      </c>
      <c r="BF6087" t="s">
        <v>49</v>
      </c>
      <c r="BG6087">
        <v>10999</v>
      </c>
      <c r="BH6087">
        <v>38276.519999999997</v>
      </c>
      <c r="BI6087">
        <v>55500.953999999998</v>
      </c>
      <c r="BJ6087">
        <v>17224.434000000001</v>
      </c>
    </row>
    <row r="6088" spans="11:62" x14ac:dyDescent="0.15">
      <c r="K6088">
        <v>2019</v>
      </c>
      <c r="L6088" t="s">
        <v>33</v>
      </c>
      <c r="M6088" t="s">
        <v>103</v>
      </c>
      <c r="N6088" t="s">
        <v>98</v>
      </c>
      <c r="O6088" t="s">
        <v>106</v>
      </c>
      <c r="P6088" t="s">
        <v>46</v>
      </c>
      <c r="Q6088" t="s">
        <v>47</v>
      </c>
      <c r="R6088">
        <v>17354</v>
      </c>
      <c r="S6088">
        <v>22334.598000000002</v>
      </c>
      <c r="T6088">
        <v>29481.669360000004</v>
      </c>
      <c r="U6088">
        <v>7147.0713600000017</v>
      </c>
      <c r="AX6088" t="s">
        <v>33</v>
      </c>
      <c r="AY6088">
        <v>2019</v>
      </c>
      <c r="AZ6088">
        <v>3</v>
      </c>
      <c r="BA6088" t="s">
        <v>38</v>
      </c>
      <c r="BB6088" t="s">
        <v>103</v>
      </c>
      <c r="BC6088" t="s">
        <v>98</v>
      </c>
      <c r="BD6088" t="s">
        <v>106</v>
      </c>
      <c r="BE6088" t="s">
        <v>46</v>
      </c>
      <c r="BF6088" t="s">
        <v>50</v>
      </c>
      <c r="BG6088">
        <v>18074</v>
      </c>
      <c r="BH6088">
        <v>92719.62</v>
      </c>
      <c r="BI6088">
        <v>117753.91740000001</v>
      </c>
      <c r="BJ6088">
        <v>25034.29740000001</v>
      </c>
    </row>
    <row r="6089" spans="11:62" x14ac:dyDescent="0.15">
      <c r="K6089">
        <v>2019</v>
      </c>
      <c r="L6089" t="s">
        <v>33</v>
      </c>
      <c r="M6089" t="s">
        <v>103</v>
      </c>
      <c r="N6089" t="s">
        <v>98</v>
      </c>
      <c r="O6089" t="s">
        <v>106</v>
      </c>
      <c r="P6089" t="s">
        <v>46</v>
      </c>
      <c r="Q6089" t="s">
        <v>48</v>
      </c>
      <c r="R6089">
        <v>10920</v>
      </c>
      <c r="S6089">
        <v>40360.32</v>
      </c>
      <c r="T6089">
        <v>55293.638399999996</v>
      </c>
      <c r="U6089">
        <v>14933.318399999996</v>
      </c>
      <c r="AX6089" t="s">
        <v>33</v>
      </c>
      <c r="AY6089">
        <v>2019</v>
      </c>
      <c r="AZ6089">
        <v>3</v>
      </c>
      <c r="BA6089" t="s">
        <v>38</v>
      </c>
      <c r="BB6089" t="s">
        <v>103</v>
      </c>
      <c r="BC6089" t="s">
        <v>98</v>
      </c>
      <c r="BD6089" t="s">
        <v>106</v>
      </c>
      <c r="BE6089" t="s">
        <v>51</v>
      </c>
      <c r="BF6089" t="s">
        <v>52</v>
      </c>
      <c r="BG6089">
        <v>5604</v>
      </c>
      <c r="BH6089">
        <v>31303.944000000003</v>
      </c>
      <c r="BI6089">
        <v>45077.679360000009</v>
      </c>
      <c r="BJ6089">
        <v>13773.735360000006</v>
      </c>
    </row>
    <row r="6090" spans="11:62" x14ac:dyDescent="0.15">
      <c r="K6090">
        <v>2019</v>
      </c>
      <c r="L6090" t="s">
        <v>33</v>
      </c>
      <c r="M6090" t="s">
        <v>103</v>
      </c>
      <c r="N6090" t="s">
        <v>98</v>
      </c>
      <c r="O6090" t="s">
        <v>106</v>
      </c>
      <c r="P6090" t="s">
        <v>46</v>
      </c>
      <c r="Q6090" t="s">
        <v>49</v>
      </c>
      <c r="R6090">
        <v>10999</v>
      </c>
      <c r="S6090">
        <v>38276.519999999997</v>
      </c>
      <c r="T6090">
        <v>55500.953999999998</v>
      </c>
      <c r="U6090">
        <v>17224.434000000001</v>
      </c>
      <c r="AX6090" t="s">
        <v>33</v>
      </c>
      <c r="AY6090">
        <v>2019</v>
      </c>
      <c r="AZ6090">
        <v>3</v>
      </c>
      <c r="BA6090" t="s">
        <v>38</v>
      </c>
      <c r="BB6090" t="s">
        <v>103</v>
      </c>
      <c r="BC6090" t="s">
        <v>98</v>
      </c>
      <c r="BD6090" t="s">
        <v>106</v>
      </c>
      <c r="BE6090" t="s">
        <v>51</v>
      </c>
      <c r="BF6090" t="s">
        <v>53</v>
      </c>
      <c r="BG6090">
        <v>5078</v>
      </c>
      <c r="BH6090">
        <v>44198.912000000004</v>
      </c>
      <c r="BI6090">
        <v>64530.411520000009</v>
      </c>
      <c r="BJ6090">
        <v>20331.499520000005</v>
      </c>
    </row>
    <row r="6091" spans="11:62" x14ac:dyDescent="0.15">
      <c r="K6091">
        <v>2019</v>
      </c>
      <c r="L6091" t="s">
        <v>33</v>
      </c>
      <c r="M6091" t="s">
        <v>103</v>
      </c>
      <c r="N6091" t="s">
        <v>98</v>
      </c>
      <c r="O6091" t="s">
        <v>106</v>
      </c>
      <c r="P6091" t="s">
        <v>46</v>
      </c>
      <c r="Q6091" t="s">
        <v>50</v>
      </c>
      <c r="R6091">
        <v>18074</v>
      </c>
      <c r="S6091">
        <v>92719.62</v>
      </c>
      <c r="T6091">
        <v>117753.91740000001</v>
      </c>
      <c r="U6091">
        <v>25034.29740000001</v>
      </c>
      <c r="AX6091" t="s">
        <v>33</v>
      </c>
      <c r="AY6091">
        <v>2019</v>
      </c>
      <c r="AZ6091">
        <v>3</v>
      </c>
      <c r="BA6091" t="s">
        <v>38</v>
      </c>
      <c r="BB6091" t="s">
        <v>103</v>
      </c>
      <c r="BC6091" t="s">
        <v>98</v>
      </c>
      <c r="BD6091" t="s">
        <v>106</v>
      </c>
      <c r="BE6091" t="s">
        <v>51</v>
      </c>
      <c r="BF6091" t="s">
        <v>54</v>
      </c>
      <c r="BG6091">
        <v>13161</v>
      </c>
      <c r="BH6091">
        <v>33692.160000000003</v>
      </c>
      <c r="BI6091">
        <v>40430.592000000004</v>
      </c>
      <c r="BJ6091">
        <v>6738.4320000000007</v>
      </c>
    </row>
    <row r="6092" spans="11:62" x14ac:dyDescent="0.15">
      <c r="K6092">
        <v>2019</v>
      </c>
      <c r="L6092" t="s">
        <v>33</v>
      </c>
      <c r="M6092" t="s">
        <v>103</v>
      </c>
      <c r="N6092" t="s">
        <v>98</v>
      </c>
      <c r="O6092" t="s">
        <v>106</v>
      </c>
      <c r="P6092" t="s">
        <v>51</v>
      </c>
      <c r="Q6092" t="s">
        <v>52</v>
      </c>
      <c r="R6092">
        <v>5604</v>
      </c>
      <c r="S6092">
        <v>31303.944000000003</v>
      </c>
      <c r="T6092">
        <v>45077.679360000009</v>
      </c>
      <c r="U6092">
        <v>13773.735360000006</v>
      </c>
      <c r="AX6092" t="s">
        <v>33</v>
      </c>
      <c r="AY6092">
        <v>2019</v>
      </c>
      <c r="AZ6092">
        <v>3</v>
      </c>
      <c r="BA6092" t="s">
        <v>38</v>
      </c>
      <c r="BB6092" t="s">
        <v>103</v>
      </c>
      <c r="BC6092" t="s">
        <v>98</v>
      </c>
      <c r="BD6092" t="s">
        <v>106</v>
      </c>
      <c r="BE6092" t="s">
        <v>51</v>
      </c>
      <c r="BF6092" t="s">
        <v>55</v>
      </c>
      <c r="BG6092">
        <v>7389</v>
      </c>
      <c r="BH6092">
        <v>40077.935999999994</v>
      </c>
      <c r="BI6092">
        <v>54105.213599999995</v>
      </c>
      <c r="BJ6092">
        <v>14027.277600000001</v>
      </c>
    </row>
    <row r="6093" spans="11:62" x14ac:dyDescent="0.15">
      <c r="K6093">
        <v>2019</v>
      </c>
      <c r="L6093" t="s">
        <v>33</v>
      </c>
      <c r="M6093" t="s">
        <v>103</v>
      </c>
      <c r="N6093" t="s">
        <v>98</v>
      </c>
      <c r="O6093" t="s">
        <v>106</v>
      </c>
      <c r="P6093" t="s">
        <v>51</v>
      </c>
      <c r="Q6093" t="s">
        <v>53</v>
      </c>
      <c r="R6093">
        <v>5078</v>
      </c>
      <c r="S6093">
        <v>44198.912000000004</v>
      </c>
      <c r="T6093">
        <v>64530.411520000009</v>
      </c>
      <c r="U6093">
        <v>20331.499520000005</v>
      </c>
      <c r="AX6093" t="s">
        <v>33</v>
      </c>
      <c r="AY6093">
        <v>2019</v>
      </c>
      <c r="AZ6093">
        <v>3</v>
      </c>
      <c r="BA6093" t="s">
        <v>38</v>
      </c>
      <c r="BB6093" t="s">
        <v>103</v>
      </c>
      <c r="BC6093" t="s">
        <v>98</v>
      </c>
      <c r="BD6093" t="s">
        <v>106</v>
      </c>
      <c r="BE6093" t="s">
        <v>56</v>
      </c>
      <c r="BF6093" t="s">
        <v>57</v>
      </c>
      <c r="BG6093">
        <v>12685</v>
      </c>
      <c r="BH6093">
        <v>194930.39499999999</v>
      </c>
      <c r="BI6093">
        <v>280699.76879999996</v>
      </c>
      <c r="BJ6093">
        <v>85769.373799999972</v>
      </c>
    </row>
    <row r="6094" spans="11:62" x14ac:dyDescent="0.15">
      <c r="K6094">
        <v>2019</v>
      </c>
      <c r="L6094" t="s">
        <v>33</v>
      </c>
      <c r="M6094" t="s">
        <v>103</v>
      </c>
      <c r="N6094" t="s">
        <v>98</v>
      </c>
      <c r="O6094" t="s">
        <v>106</v>
      </c>
      <c r="P6094" t="s">
        <v>51</v>
      </c>
      <c r="Q6094" t="s">
        <v>54</v>
      </c>
      <c r="R6094">
        <v>13161</v>
      </c>
      <c r="S6094">
        <v>33692.160000000003</v>
      </c>
      <c r="T6094">
        <v>40430.592000000004</v>
      </c>
      <c r="U6094">
        <v>6738.4320000000007</v>
      </c>
      <c r="AX6094" t="s">
        <v>33</v>
      </c>
      <c r="AY6094">
        <v>2019</v>
      </c>
      <c r="AZ6094">
        <v>3</v>
      </c>
      <c r="BA6094" t="s">
        <v>38</v>
      </c>
      <c r="BB6094" t="s">
        <v>103</v>
      </c>
      <c r="BC6094" t="s">
        <v>98</v>
      </c>
      <c r="BD6094" t="s">
        <v>106</v>
      </c>
      <c r="BE6094" t="s">
        <v>56</v>
      </c>
      <c r="BF6094" t="s">
        <v>58</v>
      </c>
      <c r="BG6094">
        <v>9576</v>
      </c>
      <c r="BH6094">
        <v>88060.895999999993</v>
      </c>
      <c r="BI6094">
        <v>132091.34399999998</v>
      </c>
      <c r="BJ6094">
        <v>44030.447999999989</v>
      </c>
    </row>
    <row r="6095" spans="11:62" x14ac:dyDescent="0.15">
      <c r="K6095">
        <v>2019</v>
      </c>
      <c r="L6095" t="s">
        <v>33</v>
      </c>
      <c r="M6095" t="s">
        <v>103</v>
      </c>
      <c r="N6095" t="s">
        <v>98</v>
      </c>
      <c r="O6095" t="s">
        <v>106</v>
      </c>
      <c r="P6095" t="s">
        <v>51</v>
      </c>
      <c r="Q6095" t="s">
        <v>55</v>
      </c>
      <c r="R6095">
        <v>7389</v>
      </c>
      <c r="S6095">
        <v>40077.935999999994</v>
      </c>
      <c r="T6095">
        <v>54105.213599999995</v>
      </c>
      <c r="U6095">
        <v>14027.277600000001</v>
      </c>
      <c r="AX6095" t="s">
        <v>33</v>
      </c>
      <c r="AY6095">
        <v>2019</v>
      </c>
      <c r="AZ6095">
        <v>3</v>
      </c>
      <c r="BA6095" t="s">
        <v>38</v>
      </c>
      <c r="BB6095" t="s">
        <v>103</v>
      </c>
      <c r="BC6095" t="s">
        <v>98</v>
      </c>
      <c r="BD6095" t="s">
        <v>106</v>
      </c>
      <c r="BE6095" t="s">
        <v>56</v>
      </c>
      <c r="BF6095" t="s">
        <v>59</v>
      </c>
      <c r="BG6095">
        <v>15440</v>
      </c>
      <c r="BH6095">
        <v>35017.919999999998</v>
      </c>
      <c r="BI6095">
        <v>43772.4</v>
      </c>
      <c r="BJ6095">
        <v>8754.4800000000032</v>
      </c>
    </row>
    <row r="6096" spans="11:62" x14ac:dyDescent="0.15">
      <c r="K6096">
        <v>2019</v>
      </c>
      <c r="L6096" t="s">
        <v>33</v>
      </c>
      <c r="M6096" t="s">
        <v>103</v>
      </c>
      <c r="N6096" t="s">
        <v>98</v>
      </c>
      <c r="O6096" t="s">
        <v>106</v>
      </c>
      <c r="P6096" t="s">
        <v>56</v>
      </c>
      <c r="Q6096" t="s">
        <v>57</v>
      </c>
      <c r="R6096">
        <v>12685</v>
      </c>
      <c r="S6096">
        <v>194930.39499999999</v>
      </c>
      <c r="T6096">
        <v>280699.76879999996</v>
      </c>
      <c r="U6096">
        <v>85769.373799999972</v>
      </c>
      <c r="AX6096" t="s">
        <v>33</v>
      </c>
      <c r="AY6096">
        <v>2019</v>
      </c>
      <c r="AZ6096">
        <v>3</v>
      </c>
      <c r="BA6096" t="s">
        <v>38</v>
      </c>
      <c r="BB6096" t="s">
        <v>103</v>
      </c>
      <c r="BC6096" t="s">
        <v>98</v>
      </c>
      <c r="BD6096" t="s">
        <v>107</v>
      </c>
      <c r="BE6096" t="s">
        <v>46</v>
      </c>
      <c r="BF6096" t="s">
        <v>47</v>
      </c>
      <c r="BG6096">
        <v>11946</v>
      </c>
      <c r="BH6096">
        <v>15768.72</v>
      </c>
      <c r="BI6096">
        <v>20499.335999999999</v>
      </c>
      <c r="BJ6096">
        <v>4730.616</v>
      </c>
    </row>
    <row r="6097" spans="11:62" x14ac:dyDescent="0.15">
      <c r="K6097">
        <v>2019</v>
      </c>
      <c r="L6097" t="s">
        <v>33</v>
      </c>
      <c r="M6097" t="s">
        <v>103</v>
      </c>
      <c r="N6097" t="s">
        <v>98</v>
      </c>
      <c r="O6097" t="s">
        <v>106</v>
      </c>
      <c r="P6097" t="s">
        <v>56</v>
      </c>
      <c r="Q6097" t="s">
        <v>58</v>
      </c>
      <c r="R6097">
        <v>9576</v>
      </c>
      <c r="S6097">
        <v>88060.895999999993</v>
      </c>
      <c r="T6097">
        <v>132091.34399999998</v>
      </c>
      <c r="U6097">
        <v>44030.447999999989</v>
      </c>
      <c r="AX6097" t="s">
        <v>33</v>
      </c>
      <c r="AY6097">
        <v>2019</v>
      </c>
      <c r="AZ6097">
        <v>3</v>
      </c>
      <c r="BA6097" t="s">
        <v>38</v>
      </c>
      <c r="BB6097" t="s">
        <v>103</v>
      </c>
      <c r="BC6097" t="s">
        <v>98</v>
      </c>
      <c r="BD6097" t="s">
        <v>107</v>
      </c>
      <c r="BE6097" t="s">
        <v>46</v>
      </c>
      <c r="BF6097" t="s">
        <v>48</v>
      </c>
      <c r="BG6097">
        <v>16188</v>
      </c>
      <c r="BH6097">
        <v>67843.907999999996</v>
      </c>
      <c r="BI6097">
        <v>88875.519479999988</v>
      </c>
      <c r="BJ6097">
        <v>21031.611479999992</v>
      </c>
    </row>
    <row r="6098" spans="11:62" x14ac:dyDescent="0.15">
      <c r="K6098">
        <v>2019</v>
      </c>
      <c r="L6098" t="s">
        <v>33</v>
      </c>
      <c r="M6098" t="s">
        <v>103</v>
      </c>
      <c r="N6098" t="s">
        <v>98</v>
      </c>
      <c r="O6098" t="s">
        <v>106</v>
      </c>
      <c r="P6098" t="s">
        <v>56</v>
      </c>
      <c r="Q6098" t="s">
        <v>59</v>
      </c>
      <c r="R6098">
        <v>15440</v>
      </c>
      <c r="S6098">
        <v>35017.919999999998</v>
      </c>
      <c r="T6098">
        <v>43772.4</v>
      </c>
      <c r="U6098">
        <v>8754.4800000000032</v>
      </c>
      <c r="AX6098" t="s">
        <v>33</v>
      </c>
      <c r="AY6098">
        <v>2019</v>
      </c>
      <c r="AZ6098">
        <v>3</v>
      </c>
      <c r="BA6098" t="s">
        <v>38</v>
      </c>
      <c r="BB6098" t="s">
        <v>103</v>
      </c>
      <c r="BC6098" t="s">
        <v>98</v>
      </c>
      <c r="BD6098" t="s">
        <v>107</v>
      </c>
      <c r="BE6098" t="s">
        <v>46</v>
      </c>
      <c r="BF6098" t="s">
        <v>49</v>
      </c>
      <c r="BG6098">
        <v>17067</v>
      </c>
      <c r="BH6098">
        <v>57908.330999999998</v>
      </c>
      <c r="BI6098">
        <v>74701.74699</v>
      </c>
      <c r="BJ6098">
        <v>16793.415990000001</v>
      </c>
    </row>
    <row r="6099" spans="11:62" x14ac:dyDescent="0.15">
      <c r="K6099">
        <v>2019</v>
      </c>
      <c r="L6099" t="s">
        <v>33</v>
      </c>
      <c r="M6099" t="s">
        <v>103</v>
      </c>
      <c r="N6099" t="s">
        <v>98</v>
      </c>
      <c r="O6099" t="s">
        <v>107</v>
      </c>
      <c r="P6099" t="s">
        <v>46</v>
      </c>
      <c r="Q6099" t="s">
        <v>47</v>
      </c>
      <c r="R6099">
        <v>11946</v>
      </c>
      <c r="S6099">
        <v>15768.72</v>
      </c>
      <c r="T6099">
        <v>20499.335999999999</v>
      </c>
      <c r="U6099">
        <v>4730.616</v>
      </c>
      <c r="AX6099" t="s">
        <v>33</v>
      </c>
      <c r="AY6099">
        <v>2019</v>
      </c>
      <c r="AZ6099">
        <v>3</v>
      </c>
      <c r="BA6099" t="s">
        <v>38</v>
      </c>
      <c r="BB6099" t="s">
        <v>103</v>
      </c>
      <c r="BC6099" t="s">
        <v>98</v>
      </c>
      <c r="BD6099" t="s">
        <v>107</v>
      </c>
      <c r="BE6099" t="s">
        <v>46</v>
      </c>
      <c r="BF6099" t="s">
        <v>50</v>
      </c>
      <c r="BG6099">
        <v>16692</v>
      </c>
      <c r="BH6099">
        <v>83376.539999999994</v>
      </c>
      <c r="BI6099">
        <v>104220.675</v>
      </c>
      <c r="BJ6099">
        <v>20844.135000000009</v>
      </c>
    </row>
    <row r="6100" spans="11:62" x14ac:dyDescent="0.15">
      <c r="K6100">
        <v>2019</v>
      </c>
      <c r="L6100" t="s">
        <v>33</v>
      </c>
      <c r="M6100" t="s">
        <v>103</v>
      </c>
      <c r="N6100" t="s">
        <v>98</v>
      </c>
      <c r="O6100" t="s">
        <v>107</v>
      </c>
      <c r="P6100" t="s">
        <v>46</v>
      </c>
      <c r="Q6100" t="s">
        <v>48</v>
      </c>
      <c r="R6100">
        <v>16188</v>
      </c>
      <c r="S6100">
        <v>67843.907999999996</v>
      </c>
      <c r="T6100">
        <v>88875.519479999988</v>
      </c>
      <c r="U6100">
        <v>21031.611479999992</v>
      </c>
      <c r="AX6100" t="s">
        <v>33</v>
      </c>
      <c r="AY6100">
        <v>2019</v>
      </c>
      <c r="AZ6100">
        <v>3</v>
      </c>
      <c r="BA6100" t="s">
        <v>38</v>
      </c>
      <c r="BB6100" t="s">
        <v>103</v>
      </c>
      <c r="BC6100" t="s">
        <v>98</v>
      </c>
      <c r="BD6100" t="s">
        <v>107</v>
      </c>
      <c r="BE6100" t="s">
        <v>51</v>
      </c>
      <c r="BF6100" t="s">
        <v>52</v>
      </c>
      <c r="BG6100">
        <v>11587</v>
      </c>
      <c r="BH6100">
        <v>65860.508000000002</v>
      </c>
      <c r="BI6100">
        <v>88911.685800000007</v>
      </c>
      <c r="BJ6100">
        <v>23051.177800000005</v>
      </c>
    </row>
    <row r="6101" spans="11:62" x14ac:dyDescent="0.15">
      <c r="K6101">
        <v>2019</v>
      </c>
      <c r="L6101" t="s">
        <v>33</v>
      </c>
      <c r="M6101" t="s">
        <v>103</v>
      </c>
      <c r="N6101" t="s">
        <v>98</v>
      </c>
      <c r="O6101" t="s">
        <v>107</v>
      </c>
      <c r="P6101" t="s">
        <v>46</v>
      </c>
      <c r="Q6101" t="s">
        <v>49</v>
      </c>
      <c r="R6101">
        <v>17067</v>
      </c>
      <c r="S6101">
        <v>57908.330999999998</v>
      </c>
      <c r="T6101">
        <v>74701.74699</v>
      </c>
      <c r="U6101">
        <v>16793.415990000001</v>
      </c>
      <c r="AX6101" t="s">
        <v>33</v>
      </c>
      <c r="AY6101">
        <v>2019</v>
      </c>
      <c r="AZ6101">
        <v>3</v>
      </c>
      <c r="BA6101" t="s">
        <v>38</v>
      </c>
      <c r="BB6101" t="s">
        <v>103</v>
      </c>
      <c r="BC6101" t="s">
        <v>98</v>
      </c>
      <c r="BD6101" t="s">
        <v>107</v>
      </c>
      <c r="BE6101" t="s">
        <v>51</v>
      </c>
      <c r="BF6101" t="s">
        <v>53</v>
      </c>
      <c r="BG6101">
        <v>7524</v>
      </c>
      <c r="BH6101">
        <v>62419.103999999992</v>
      </c>
      <c r="BI6101">
        <v>80520.644159999996</v>
      </c>
      <c r="BJ6101">
        <v>18101.540160000004</v>
      </c>
    </row>
    <row r="6102" spans="11:62" x14ac:dyDescent="0.15">
      <c r="K6102">
        <v>2019</v>
      </c>
      <c r="L6102" t="s">
        <v>33</v>
      </c>
      <c r="M6102" t="s">
        <v>103</v>
      </c>
      <c r="N6102" t="s">
        <v>98</v>
      </c>
      <c r="O6102" t="s">
        <v>107</v>
      </c>
      <c r="P6102" t="s">
        <v>46</v>
      </c>
      <c r="Q6102" t="s">
        <v>50</v>
      </c>
      <c r="R6102">
        <v>16692</v>
      </c>
      <c r="S6102">
        <v>83376.539999999994</v>
      </c>
      <c r="T6102">
        <v>104220.675</v>
      </c>
      <c r="U6102">
        <v>20844.135000000009</v>
      </c>
      <c r="AX6102" t="s">
        <v>33</v>
      </c>
      <c r="AY6102">
        <v>2019</v>
      </c>
      <c r="AZ6102">
        <v>3</v>
      </c>
      <c r="BA6102" t="s">
        <v>38</v>
      </c>
      <c r="BB6102" t="s">
        <v>103</v>
      </c>
      <c r="BC6102" t="s">
        <v>98</v>
      </c>
      <c r="BD6102" t="s">
        <v>107</v>
      </c>
      <c r="BE6102" t="s">
        <v>51</v>
      </c>
      <c r="BF6102" t="s">
        <v>54</v>
      </c>
      <c r="BG6102">
        <v>5951</v>
      </c>
      <c r="BH6102">
        <v>13687.3</v>
      </c>
      <c r="BI6102">
        <v>17930.362999999998</v>
      </c>
      <c r="BJ6102">
        <v>4243.0629999999983</v>
      </c>
    </row>
    <row r="6103" spans="11:62" x14ac:dyDescent="0.15">
      <c r="K6103">
        <v>2019</v>
      </c>
      <c r="L6103" t="s">
        <v>33</v>
      </c>
      <c r="M6103" t="s">
        <v>103</v>
      </c>
      <c r="N6103" t="s">
        <v>98</v>
      </c>
      <c r="O6103" t="s">
        <v>107</v>
      </c>
      <c r="P6103" t="s">
        <v>51</v>
      </c>
      <c r="Q6103" t="s">
        <v>52</v>
      </c>
      <c r="R6103">
        <v>11587</v>
      </c>
      <c r="S6103">
        <v>65860.508000000002</v>
      </c>
      <c r="T6103">
        <v>88911.685800000007</v>
      </c>
      <c r="U6103">
        <v>23051.177800000005</v>
      </c>
      <c r="AX6103" t="s">
        <v>33</v>
      </c>
      <c r="AY6103">
        <v>2019</v>
      </c>
      <c r="AZ6103">
        <v>3</v>
      </c>
      <c r="BA6103" t="s">
        <v>38</v>
      </c>
      <c r="BB6103" t="s">
        <v>103</v>
      </c>
      <c r="BC6103" t="s">
        <v>98</v>
      </c>
      <c r="BD6103" t="s">
        <v>107</v>
      </c>
      <c r="BE6103" t="s">
        <v>51</v>
      </c>
      <c r="BF6103" t="s">
        <v>55</v>
      </c>
      <c r="BG6103">
        <v>7898</v>
      </c>
      <c r="BH6103">
        <v>42459.648000000001</v>
      </c>
      <c r="BI6103">
        <v>60292.70016</v>
      </c>
      <c r="BJ6103">
        <v>17833.052159999999</v>
      </c>
    </row>
    <row r="6104" spans="11:62" x14ac:dyDescent="0.15">
      <c r="K6104">
        <v>2019</v>
      </c>
      <c r="L6104" t="s">
        <v>33</v>
      </c>
      <c r="M6104" t="s">
        <v>103</v>
      </c>
      <c r="N6104" t="s">
        <v>98</v>
      </c>
      <c r="O6104" t="s">
        <v>107</v>
      </c>
      <c r="P6104" t="s">
        <v>51</v>
      </c>
      <c r="Q6104" t="s">
        <v>53</v>
      </c>
      <c r="R6104">
        <v>7524</v>
      </c>
      <c r="S6104">
        <v>62419.103999999992</v>
      </c>
      <c r="T6104">
        <v>80520.644159999996</v>
      </c>
      <c r="U6104">
        <v>18101.540160000004</v>
      </c>
      <c r="AX6104" t="s">
        <v>33</v>
      </c>
      <c r="AY6104">
        <v>2019</v>
      </c>
      <c r="AZ6104">
        <v>3</v>
      </c>
      <c r="BA6104" t="s">
        <v>38</v>
      </c>
      <c r="BB6104" t="s">
        <v>103</v>
      </c>
      <c r="BC6104" t="s">
        <v>98</v>
      </c>
      <c r="BD6104" t="s">
        <v>107</v>
      </c>
      <c r="BE6104" t="s">
        <v>56</v>
      </c>
      <c r="BF6104" t="s">
        <v>57</v>
      </c>
      <c r="BG6104">
        <v>5964</v>
      </c>
      <c r="BH6104">
        <v>91648.787999999986</v>
      </c>
      <c r="BI6104">
        <v>134723.71835999997</v>
      </c>
      <c r="BJ6104">
        <v>43074.930359999984</v>
      </c>
    </row>
    <row r="6105" spans="11:62" x14ac:dyDescent="0.15">
      <c r="K6105">
        <v>2019</v>
      </c>
      <c r="L6105" t="s">
        <v>33</v>
      </c>
      <c r="M6105" t="s">
        <v>103</v>
      </c>
      <c r="N6105" t="s">
        <v>98</v>
      </c>
      <c r="O6105" t="s">
        <v>107</v>
      </c>
      <c r="P6105" t="s">
        <v>51</v>
      </c>
      <c r="Q6105" t="s">
        <v>54</v>
      </c>
      <c r="R6105">
        <v>5951</v>
      </c>
      <c r="S6105">
        <v>13687.3</v>
      </c>
      <c r="T6105">
        <v>17930.362999999998</v>
      </c>
      <c r="U6105">
        <v>4243.0629999999983</v>
      </c>
      <c r="AX6105" t="s">
        <v>33</v>
      </c>
      <c r="AY6105">
        <v>2019</v>
      </c>
      <c r="AZ6105">
        <v>3</v>
      </c>
      <c r="BA6105" t="s">
        <v>38</v>
      </c>
      <c r="BB6105" t="s">
        <v>103</v>
      </c>
      <c r="BC6105" t="s">
        <v>98</v>
      </c>
      <c r="BD6105" t="s">
        <v>107</v>
      </c>
      <c r="BE6105" t="s">
        <v>56</v>
      </c>
      <c r="BF6105" t="s">
        <v>58</v>
      </c>
      <c r="BG6105">
        <v>11166</v>
      </c>
      <c r="BH6105">
        <v>100136.68799999999</v>
      </c>
      <c r="BI6105">
        <v>148202.29824</v>
      </c>
      <c r="BJ6105">
        <v>48065.610240000009</v>
      </c>
    </row>
    <row r="6106" spans="11:62" x14ac:dyDescent="0.15">
      <c r="K6106">
        <v>2019</v>
      </c>
      <c r="L6106" t="s">
        <v>33</v>
      </c>
      <c r="M6106" t="s">
        <v>103</v>
      </c>
      <c r="N6106" t="s">
        <v>98</v>
      </c>
      <c r="O6106" t="s">
        <v>107</v>
      </c>
      <c r="P6106" t="s">
        <v>51</v>
      </c>
      <c r="Q6106" t="s">
        <v>55</v>
      </c>
      <c r="R6106">
        <v>7898</v>
      </c>
      <c r="S6106">
        <v>42459.648000000001</v>
      </c>
      <c r="T6106">
        <v>60292.70016</v>
      </c>
      <c r="U6106">
        <v>17833.052159999999</v>
      </c>
      <c r="AX6106" t="s">
        <v>33</v>
      </c>
      <c r="AY6106">
        <v>2019</v>
      </c>
      <c r="AZ6106">
        <v>3</v>
      </c>
      <c r="BA6106" t="s">
        <v>38</v>
      </c>
      <c r="BB6106" t="s">
        <v>103</v>
      </c>
      <c r="BC6106" t="s">
        <v>98</v>
      </c>
      <c r="BD6106" t="s">
        <v>107</v>
      </c>
      <c r="BE6106" t="s">
        <v>56</v>
      </c>
      <c r="BF6106" t="s">
        <v>59</v>
      </c>
      <c r="BG6106">
        <v>5043</v>
      </c>
      <c r="BH6106">
        <v>10529.784</v>
      </c>
      <c r="BI6106">
        <v>14109.910559999998</v>
      </c>
      <c r="BJ6106">
        <v>3580.1265599999988</v>
      </c>
    </row>
    <row r="6107" spans="11:62" x14ac:dyDescent="0.15">
      <c r="K6107">
        <v>2019</v>
      </c>
      <c r="L6107" t="s">
        <v>33</v>
      </c>
      <c r="M6107" t="s">
        <v>103</v>
      </c>
      <c r="N6107" t="s">
        <v>98</v>
      </c>
      <c r="O6107" t="s">
        <v>107</v>
      </c>
      <c r="P6107" t="s">
        <v>56</v>
      </c>
      <c r="Q6107" t="s">
        <v>57</v>
      </c>
      <c r="R6107">
        <v>5964</v>
      </c>
      <c r="S6107">
        <v>91648.787999999986</v>
      </c>
      <c r="T6107">
        <v>134723.71835999997</v>
      </c>
      <c r="U6107">
        <v>43074.930359999984</v>
      </c>
      <c r="AX6107" t="s">
        <v>34</v>
      </c>
      <c r="AY6107">
        <v>2019</v>
      </c>
      <c r="AZ6107">
        <v>4</v>
      </c>
      <c r="BA6107" t="s">
        <v>38</v>
      </c>
      <c r="BB6107" t="s">
        <v>43</v>
      </c>
      <c r="BC6107" t="s">
        <v>44</v>
      </c>
      <c r="BD6107" t="s">
        <v>45</v>
      </c>
      <c r="BE6107" t="s">
        <v>46</v>
      </c>
      <c r="BF6107" t="s">
        <v>47</v>
      </c>
      <c r="BG6107">
        <v>19350</v>
      </c>
      <c r="BH6107">
        <v>24264.9</v>
      </c>
      <c r="BI6107">
        <v>29845.827000000001</v>
      </c>
      <c r="BJ6107">
        <v>5580.9269999999997</v>
      </c>
    </row>
    <row r="6108" spans="11:62" x14ac:dyDescent="0.15">
      <c r="K6108">
        <v>2019</v>
      </c>
      <c r="L6108" t="s">
        <v>33</v>
      </c>
      <c r="M6108" t="s">
        <v>103</v>
      </c>
      <c r="N6108" t="s">
        <v>98</v>
      </c>
      <c r="O6108" t="s">
        <v>107</v>
      </c>
      <c r="P6108" t="s">
        <v>56</v>
      </c>
      <c r="Q6108" t="s">
        <v>58</v>
      </c>
      <c r="R6108">
        <v>11166</v>
      </c>
      <c r="S6108">
        <v>100136.68799999999</v>
      </c>
      <c r="T6108">
        <v>148202.29824</v>
      </c>
      <c r="U6108">
        <v>48065.610240000009</v>
      </c>
      <c r="AX6108" t="s">
        <v>34</v>
      </c>
      <c r="AY6108">
        <v>2019</v>
      </c>
      <c r="AZ6108">
        <v>4</v>
      </c>
      <c r="BA6108" t="s">
        <v>38</v>
      </c>
      <c r="BB6108" t="s">
        <v>43</v>
      </c>
      <c r="BC6108" t="s">
        <v>44</v>
      </c>
      <c r="BD6108" t="s">
        <v>45</v>
      </c>
      <c r="BE6108" t="s">
        <v>46</v>
      </c>
      <c r="BF6108" t="s">
        <v>48</v>
      </c>
      <c r="BG6108">
        <v>19070</v>
      </c>
      <c r="BH6108">
        <v>81180.990000000005</v>
      </c>
      <c r="BI6108">
        <v>99040.80780000001</v>
      </c>
      <c r="BJ6108">
        <v>17859.817800000004</v>
      </c>
    </row>
    <row r="6109" spans="11:62" x14ac:dyDescent="0.15">
      <c r="K6109">
        <v>2019</v>
      </c>
      <c r="L6109" t="s">
        <v>33</v>
      </c>
      <c r="M6109" t="s">
        <v>103</v>
      </c>
      <c r="N6109" t="s">
        <v>98</v>
      </c>
      <c r="O6109" t="s">
        <v>107</v>
      </c>
      <c r="P6109" t="s">
        <v>56</v>
      </c>
      <c r="Q6109" t="s">
        <v>59</v>
      </c>
      <c r="R6109">
        <v>5043</v>
      </c>
      <c r="S6109">
        <v>10529.784</v>
      </c>
      <c r="T6109">
        <v>14109.910559999998</v>
      </c>
      <c r="U6109">
        <v>3580.1265599999988</v>
      </c>
      <c r="AX6109" t="s">
        <v>34</v>
      </c>
      <c r="AY6109">
        <v>2019</v>
      </c>
      <c r="AZ6109">
        <v>4</v>
      </c>
      <c r="BA6109" t="s">
        <v>38</v>
      </c>
      <c r="BB6109" t="s">
        <v>43</v>
      </c>
      <c r="BC6109" t="s">
        <v>44</v>
      </c>
      <c r="BD6109" t="s">
        <v>45</v>
      </c>
      <c r="BE6109" t="s">
        <v>46</v>
      </c>
      <c r="BF6109" t="s">
        <v>49</v>
      </c>
      <c r="BG6109">
        <v>10941</v>
      </c>
      <c r="BH6109">
        <v>37122.812999999995</v>
      </c>
      <c r="BI6109">
        <v>50858.253809999995</v>
      </c>
      <c r="BJ6109">
        <v>13735.44081</v>
      </c>
    </row>
    <row r="6110" spans="11:62" x14ac:dyDescent="0.15">
      <c r="K6110">
        <v>2019</v>
      </c>
      <c r="L6110" t="s">
        <v>34</v>
      </c>
      <c r="M6110" t="s">
        <v>43</v>
      </c>
      <c r="N6110" t="s">
        <v>44</v>
      </c>
      <c r="O6110" t="s">
        <v>45</v>
      </c>
      <c r="P6110" t="s">
        <v>46</v>
      </c>
      <c r="Q6110" t="s">
        <v>47</v>
      </c>
      <c r="R6110">
        <v>19350</v>
      </c>
      <c r="S6110">
        <v>24264.9</v>
      </c>
      <c r="T6110">
        <v>29845.827000000001</v>
      </c>
      <c r="U6110">
        <v>5580.9269999999997</v>
      </c>
      <c r="AX6110" t="s">
        <v>34</v>
      </c>
      <c r="AY6110">
        <v>2019</v>
      </c>
      <c r="AZ6110">
        <v>4</v>
      </c>
      <c r="BA6110" t="s">
        <v>38</v>
      </c>
      <c r="BB6110" t="s">
        <v>43</v>
      </c>
      <c r="BC6110" t="s">
        <v>44</v>
      </c>
      <c r="BD6110" t="s">
        <v>45</v>
      </c>
      <c r="BE6110" t="s">
        <v>46</v>
      </c>
      <c r="BF6110" t="s">
        <v>50</v>
      </c>
      <c r="BG6110">
        <v>7032</v>
      </c>
      <c r="BH6110">
        <v>35124.839999999997</v>
      </c>
      <c r="BI6110">
        <v>43906.05</v>
      </c>
      <c r="BJ6110">
        <v>8781.2100000000064</v>
      </c>
    </row>
    <row r="6111" spans="11:62" x14ac:dyDescent="0.15">
      <c r="K6111">
        <v>2019</v>
      </c>
      <c r="L6111" t="s">
        <v>34</v>
      </c>
      <c r="M6111" t="s">
        <v>43</v>
      </c>
      <c r="N6111" t="s">
        <v>44</v>
      </c>
      <c r="O6111" t="s">
        <v>45</v>
      </c>
      <c r="P6111" t="s">
        <v>46</v>
      </c>
      <c r="Q6111" t="s">
        <v>48</v>
      </c>
      <c r="R6111">
        <v>19070</v>
      </c>
      <c r="S6111">
        <v>81180.990000000005</v>
      </c>
      <c r="T6111">
        <v>99040.80780000001</v>
      </c>
      <c r="U6111">
        <v>17859.817800000004</v>
      </c>
      <c r="AX6111" t="s">
        <v>34</v>
      </c>
      <c r="AY6111">
        <v>2019</v>
      </c>
      <c r="AZ6111">
        <v>4</v>
      </c>
      <c r="BA6111" t="s">
        <v>38</v>
      </c>
      <c r="BB6111" t="s">
        <v>43</v>
      </c>
      <c r="BC6111" t="s">
        <v>44</v>
      </c>
      <c r="BD6111" t="s">
        <v>45</v>
      </c>
      <c r="BE6111" t="s">
        <v>51</v>
      </c>
      <c r="BF6111" t="s">
        <v>52</v>
      </c>
      <c r="BG6111">
        <v>8214</v>
      </c>
      <c r="BH6111">
        <v>52323.180000000008</v>
      </c>
      <c r="BI6111">
        <v>71682.756600000008</v>
      </c>
      <c r="BJ6111">
        <v>19359.5766</v>
      </c>
    </row>
    <row r="6112" spans="11:62" x14ac:dyDescent="0.15">
      <c r="K6112">
        <v>2019</v>
      </c>
      <c r="L6112" t="s">
        <v>34</v>
      </c>
      <c r="M6112" t="s">
        <v>43</v>
      </c>
      <c r="N6112" t="s">
        <v>44</v>
      </c>
      <c r="O6112" t="s">
        <v>45</v>
      </c>
      <c r="P6112" t="s">
        <v>46</v>
      </c>
      <c r="Q6112" t="s">
        <v>49</v>
      </c>
      <c r="R6112">
        <v>10941</v>
      </c>
      <c r="S6112">
        <v>37122.812999999995</v>
      </c>
      <c r="T6112">
        <v>50858.253809999995</v>
      </c>
      <c r="U6112">
        <v>13735.44081</v>
      </c>
      <c r="AX6112" t="s">
        <v>34</v>
      </c>
      <c r="AY6112">
        <v>2019</v>
      </c>
      <c r="AZ6112">
        <v>4</v>
      </c>
      <c r="BA6112" t="s">
        <v>38</v>
      </c>
      <c r="BB6112" t="s">
        <v>43</v>
      </c>
      <c r="BC6112" t="s">
        <v>44</v>
      </c>
      <c r="BD6112" t="s">
        <v>45</v>
      </c>
      <c r="BE6112" t="s">
        <v>51</v>
      </c>
      <c r="BF6112" t="s">
        <v>53</v>
      </c>
      <c r="BG6112">
        <v>16095</v>
      </c>
      <c r="BH6112">
        <v>133524.12</v>
      </c>
      <c r="BI6112">
        <v>165569.90879999998</v>
      </c>
      <c r="BJ6112">
        <v>32045.78879999998</v>
      </c>
    </row>
    <row r="6113" spans="11:62" x14ac:dyDescent="0.15">
      <c r="K6113">
        <v>2019</v>
      </c>
      <c r="L6113" t="s">
        <v>34</v>
      </c>
      <c r="M6113" t="s">
        <v>43</v>
      </c>
      <c r="N6113" t="s">
        <v>44</v>
      </c>
      <c r="O6113" t="s">
        <v>45</v>
      </c>
      <c r="P6113" t="s">
        <v>46</v>
      </c>
      <c r="Q6113" t="s">
        <v>50</v>
      </c>
      <c r="R6113">
        <v>7032</v>
      </c>
      <c r="S6113">
        <v>35124.839999999997</v>
      </c>
      <c r="T6113">
        <v>43906.05</v>
      </c>
      <c r="U6113">
        <v>8781.2100000000064</v>
      </c>
      <c r="AX6113" t="s">
        <v>34</v>
      </c>
      <c r="AY6113">
        <v>2019</v>
      </c>
      <c r="AZ6113">
        <v>4</v>
      </c>
      <c r="BA6113" t="s">
        <v>38</v>
      </c>
      <c r="BB6113" t="s">
        <v>43</v>
      </c>
      <c r="BC6113" t="s">
        <v>44</v>
      </c>
      <c r="BD6113" t="s">
        <v>45</v>
      </c>
      <c r="BE6113" t="s">
        <v>51</v>
      </c>
      <c r="BF6113" t="s">
        <v>54</v>
      </c>
      <c r="BG6113">
        <v>10852</v>
      </c>
      <c r="BH6113">
        <v>26044.799999999999</v>
      </c>
      <c r="BI6113">
        <v>32556</v>
      </c>
      <c r="BJ6113">
        <v>6511.2000000000007</v>
      </c>
    </row>
    <row r="6114" spans="11:62" x14ac:dyDescent="0.15">
      <c r="K6114">
        <v>2019</v>
      </c>
      <c r="L6114" t="s">
        <v>34</v>
      </c>
      <c r="M6114" t="s">
        <v>43</v>
      </c>
      <c r="N6114" t="s">
        <v>44</v>
      </c>
      <c r="O6114" t="s">
        <v>45</v>
      </c>
      <c r="P6114" t="s">
        <v>51</v>
      </c>
      <c r="Q6114" t="s">
        <v>52</v>
      </c>
      <c r="R6114">
        <v>8214</v>
      </c>
      <c r="S6114">
        <v>52323.180000000008</v>
      </c>
      <c r="T6114">
        <v>71682.756600000008</v>
      </c>
      <c r="U6114">
        <v>19359.5766</v>
      </c>
      <c r="AX6114" t="s">
        <v>34</v>
      </c>
      <c r="AY6114">
        <v>2019</v>
      </c>
      <c r="AZ6114">
        <v>4</v>
      </c>
      <c r="BA6114" t="s">
        <v>38</v>
      </c>
      <c r="BB6114" t="s">
        <v>43</v>
      </c>
      <c r="BC6114" t="s">
        <v>44</v>
      </c>
      <c r="BD6114" t="s">
        <v>45</v>
      </c>
      <c r="BE6114" t="s">
        <v>51</v>
      </c>
      <c r="BF6114" t="s">
        <v>55</v>
      </c>
      <c r="BG6114">
        <v>10465</v>
      </c>
      <c r="BH6114">
        <v>60780.72</v>
      </c>
      <c r="BI6114">
        <v>86308.622400000007</v>
      </c>
      <c r="BJ6114">
        <v>25527.902400000006</v>
      </c>
    </row>
    <row r="6115" spans="11:62" x14ac:dyDescent="0.15">
      <c r="K6115">
        <v>2019</v>
      </c>
      <c r="L6115" t="s">
        <v>34</v>
      </c>
      <c r="M6115" t="s">
        <v>43</v>
      </c>
      <c r="N6115" t="s">
        <v>44</v>
      </c>
      <c r="O6115" t="s">
        <v>45</v>
      </c>
      <c r="P6115" t="s">
        <v>51</v>
      </c>
      <c r="Q6115" t="s">
        <v>53</v>
      </c>
      <c r="R6115">
        <v>16095</v>
      </c>
      <c r="S6115">
        <v>133524.12</v>
      </c>
      <c r="T6115">
        <v>165569.90879999998</v>
      </c>
      <c r="U6115">
        <v>32045.78879999998</v>
      </c>
      <c r="AX6115" t="s">
        <v>34</v>
      </c>
      <c r="AY6115">
        <v>2019</v>
      </c>
      <c r="AZ6115">
        <v>4</v>
      </c>
      <c r="BA6115" t="s">
        <v>38</v>
      </c>
      <c r="BB6115" t="s">
        <v>43</v>
      </c>
      <c r="BC6115" t="s">
        <v>44</v>
      </c>
      <c r="BD6115" t="s">
        <v>45</v>
      </c>
      <c r="BE6115" t="s">
        <v>56</v>
      </c>
      <c r="BF6115" t="s">
        <v>57</v>
      </c>
      <c r="BG6115">
        <v>14929</v>
      </c>
      <c r="BH6115">
        <v>200511.39899999998</v>
      </c>
      <c r="BI6115">
        <v>242618.79278999995</v>
      </c>
      <c r="BJ6115">
        <v>42107.393789999973</v>
      </c>
    </row>
    <row r="6116" spans="11:62" x14ac:dyDescent="0.15">
      <c r="K6116">
        <v>2019</v>
      </c>
      <c r="L6116" t="s">
        <v>34</v>
      </c>
      <c r="M6116" t="s">
        <v>43</v>
      </c>
      <c r="N6116" t="s">
        <v>44</v>
      </c>
      <c r="O6116" t="s">
        <v>45</v>
      </c>
      <c r="P6116" t="s">
        <v>51</v>
      </c>
      <c r="Q6116" t="s">
        <v>54</v>
      </c>
      <c r="R6116">
        <v>10852</v>
      </c>
      <c r="S6116">
        <v>26044.799999999999</v>
      </c>
      <c r="T6116">
        <v>32556</v>
      </c>
      <c r="U6116">
        <v>6511.2000000000007</v>
      </c>
      <c r="AX6116" t="s">
        <v>34</v>
      </c>
      <c r="AY6116">
        <v>2019</v>
      </c>
      <c r="AZ6116">
        <v>4</v>
      </c>
      <c r="BA6116" t="s">
        <v>38</v>
      </c>
      <c r="BB6116" t="s">
        <v>43</v>
      </c>
      <c r="BC6116" t="s">
        <v>44</v>
      </c>
      <c r="BD6116" t="s">
        <v>45</v>
      </c>
      <c r="BE6116" t="s">
        <v>56</v>
      </c>
      <c r="BF6116" t="s">
        <v>58</v>
      </c>
      <c r="BG6116">
        <v>13916</v>
      </c>
      <c r="BH6116">
        <v>127971.53599999999</v>
      </c>
      <c r="BI6116">
        <v>184279.01183999999</v>
      </c>
      <c r="BJ6116">
        <v>56307.475839999999</v>
      </c>
    </row>
    <row r="6117" spans="11:62" x14ac:dyDescent="0.15">
      <c r="K6117">
        <v>2019</v>
      </c>
      <c r="L6117" t="s">
        <v>34</v>
      </c>
      <c r="M6117" t="s">
        <v>43</v>
      </c>
      <c r="N6117" t="s">
        <v>44</v>
      </c>
      <c r="O6117" t="s">
        <v>45</v>
      </c>
      <c r="P6117" t="s">
        <v>51</v>
      </c>
      <c r="Q6117" t="s">
        <v>55</v>
      </c>
      <c r="R6117">
        <v>10465</v>
      </c>
      <c r="S6117">
        <v>60780.72</v>
      </c>
      <c r="T6117">
        <v>86308.622400000007</v>
      </c>
      <c r="U6117">
        <v>25527.902400000006</v>
      </c>
      <c r="AX6117" t="s">
        <v>34</v>
      </c>
      <c r="AY6117">
        <v>2019</v>
      </c>
      <c r="AZ6117">
        <v>4</v>
      </c>
      <c r="BA6117" t="s">
        <v>38</v>
      </c>
      <c r="BB6117" t="s">
        <v>43</v>
      </c>
      <c r="BC6117" t="s">
        <v>44</v>
      </c>
      <c r="BD6117" t="s">
        <v>45</v>
      </c>
      <c r="BE6117" t="s">
        <v>56</v>
      </c>
      <c r="BF6117" t="s">
        <v>59</v>
      </c>
      <c r="BG6117">
        <v>12418</v>
      </c>
      <c r="BH6117">
        <v>24587.64</v>
      </c>
      <c r="BI6117">
        <v>33439.190399999999</v>
      </c>
      <c r="BJ6117">
        <v>8851.5504000000001</v>
      </c>
    </row>
    <row r="6118" spans="11:62" x14ac:dyDescent="0.15">
      <c r="K6118">
        <v>2019</v>
      </c>
      <c r="L6118" t="s">
        <v>34</v>
      </c>
      <c r="M6118" t="s">
        <v>43</v>
      </c>
      <c r="N6118" t="s">
        <v>44</v>
      </c>
      <c r="O6118" t="s">
        <v>45</v>
      </c>
      <c r="P6118" t="s">
        <v>56</v>
      </c>
      <c r="Q6118" t="s">
        <v>57</v>
      </c>
      <c r="R6118">
        <v>14929</v>
      </c>
      <c r="S6118">
        <v>200511.39899999998</v>
      </c>
      <c r="T6118">
        <v>242618.79278999995</v>
      </c>
      <c r="U6118">
        <v>42107.393789999973</v>
      </c>
      <c r="AX6118" t="s">
        <v>34</v>
      </c>
      <c r="AY6118">
        <v>2019</v>
      </c>
      <c r="AZ6118">
        <v>4</v>
      </c>
      <c r="BA6118" t="s">
        <v>38</v>
      </c>
      <c r="BB6118" t="s">
        <v>43</v>
      </c>
      <c r="BC6118" t="s">
        <v>44</v>
      </c>
      <c r="BD6118" t="s">
        <v>60</v>
      </c>
      <c r="BE6118" t="s">
        <v>46</v>
      </c>
      <c r="BF6118" t="s">
        <v>47</v>
      </c>
      <c r="BG6118">
        <v>12671</v>
      </c>
      <c r="BH6118">
        <v>16865.101000000002</v>
      </c>
      <c r="BI6118">
        <v>20912.725240000003</v>
      </c>
      <c r="BJ6118">
        <v>4047.624240000001</v>
      </c>
    </row>
    <row r="6119" spans="11:62" x14ac:dyDescent="0.15">
      <c r="K6119">
        <v>2019</v>
      </c>
      <c r="L6119" t="s">
        <v>34</v>
      </c>
      <c r="M6119" t="s">
        <v>43</v>
      </c>
      <c r="N6119" t="s">
        <v>44</v>
      </c>
      <c r="O6119" t="s">
        <v>45</v>
      </c>
      <c r="P6119" t="s">
        <v>56</v>
      </c>
      <c r="Q6119" t="s">
        <v>58</v>
      </c>
      <c r="R6119">
        <v>13916</v>
      </c>
      <c r="S6119">
        <v>127971.53599999999</v>
      </c>
      <c r="T6119">
        <v>184279.01183999999</v>
      </c>
      <c r="U6119">
        <v>56307.475839999999</v>
      </c>
      <c r="AX6119" t="s">
        <v>34</v>
      </c>
      <c r="AY6119">
        <v>2019</v>
      </c>
      <c r="AZ6119">
        <v>4</v>
      </c>
      <c r="BA6119" t="s">
        <v>38</v>
      </c>
      <c r="BB6119" t="s">
        <v>43</v>
      </c>
      <c r="BC6119" t="s">
        <v>44</v>
      </c>
      <c r="BD6119" t="s">
        <v>60</v>
      </c>
      <c r="BE6119" t="s">
        <v>46</v>
      </c>
      <c r="BF6119" t="s">
        <v>48</v>
      </c>
      <c r="BG6119">
        <v>13415</v>
      </c>
      <c r="BH6119">
        <v>48696.45</v>
      </c>
      <c r="BI6119">
        <v>64766.278499999993</v>
      </c>
      <c r="BJ6119">
        <v>16069.828499999996</v>
      </c>
    </row>
    <row r="6120" spans="11:62" x14ac:dyDescent="0.15">
      <c r="K6120">
        <v>2019</v>
      </c>
      <c r="L6120" t="s">
        <v>34</v>
      </c>
      <c r="M6120" t="s">
        <v>43</v>
      </c>
      <c r="N6120" t="s">
        <v>44</v>
      </c>
      <c r="O6120" t="s">
        <v>45</v>
      </c>
      <c r="P6120" t="s">
        <v>56</v>
      </c>
      <c r="Q6120" t="s">
        <v>59</v>
      </c>
      <c r="R6120">
        <v>12418</v>
      </c>
      <c r="S6120">
        <v>24587.64</v>
      </c>
      <c r="T6120">
        <v>33439.190399999999</v>
      </c>
      <c r="U6120">
        <v>8851.5504000000001</v>
      </c>
      <c r="AX6120" t="s">
        <v>34</v>
      </c>
      <c r="AY6120">
        <v>2019</v>
      </c>
      <c r="AZ6120">
        <v>4</v>
      </c>
      <c r="BA6120" t="s">
        <v>38</v>
      </c>
      <c r="BB6120" t="s">
        <v>43</v>
      </c>
      <c r="BC6120" t="s">
        <v>44</v>
      </c>
      <c r="BD6120" t="s">
        <v>60</v>
      </c>
      <c r="BE6120" t="s">
        <v>46</v>
      </c>
      <c r="BF6120" t="s">
        <v>49</v>
      </c>
      <c r="BG6120">
        <v>8010</v>
      </c>
      <c r="BH6120">
        <v>28803.96</v>
      </c>
      <c r="BI6120">
        <v>43205.94</v>
      </c>
      <c r="BJ6120">
        <v>14401.980000000003</v>
      </c>
    </row>
    <row r="6121" spans="11:62" x14ac:dyDescent="0.15">
      <c r="K6121">
        <v>2019</v>
      </c>
      <c r="L6121" t="s">
        <v>34</v>
      </c>
      <c r="M6121" t="s">
        <v>43</v>
      </c>
      <c r="N6121" t="s">
        <v>44</v>
      </c>
      <c r="O6121" t="s">
        <v>60</v>
      </c>
      <c r="P6121" t="s">
        <v>46</v>
      </c>
      <c r="Q6121" t="s">
        <v>47</v>
      </c>
      <c r="R6121">
        <v>12671</v>
      </c>
      <c r="S6121">
        <v>16865.101000000002</v>
      </c>
      <c r="T6121">
        <v>20912.725240000003</v>
      </c>
      <c r="U6121">
        <v>4047.624240000001</v>
      </c>
      <c r="AX6121" t="s">
        <v>34</v>
      </c>
      <c r="AY6121">
        <v>2019</v>
      </c>
      <c r="AZ6121">
        <v>4</v>
      </c>
      <c r="BA6121" t="s">
        <v>38</v>
      </c>
      <c r="BB6121" t="s">
        <v>43</v>
      </c>
      <c r="BC6121" t="s">
        <v>44</v>
      </c>
      <c r="BD6121" t="s">
        <v>60</v>
      </c>
      <c r="BE6121" t="s">
        <v>46</v>
      </c>
      <c r="BF6121" t="s">
        <v>50</v>
      </c>
      <c r="BG6121">
        <v>18921</v>
      </c>
      <c r="BH6121">
        <v>107282.07</v>
      </c>
      <c r="BI6121">
        <v>146976.43590000001</v>
      </c>
      <c r="BJ6121">
        <v>39694.365900000004</v>
      </c>
    </row>
    <row r="6122" spans="11:62" x14ac:dyDescent="0.15">
      <c r="K6122">
        <v>2019</v>
      </c>
      <c r="L6122" t="s">
        <v>34</v>
      </c>
      <c r="M6122" t="s">
        <v>43</v>
      </c>
      <c r="N6122" t="s">
        <v>44</v>
      </c>
      <c r="O6122" t="s">
        <v>60</v>
      </c>
      <c r="P6122" t="s">
        <v>46</v>
      </c>
      <c r="Q6122" t="s">
        <v>48</v>
      </c>
      <c r="R6122">
        <v>13415</v>
      </c>
      <c r="S6122">
        <v>48696.45</v>
      </c>
      <c r="T6122">
        <v>64766.278499999993</v>
      </c>
      <c r="U6122">
        <v>16069.828499999996</v>
      </c>
      <c r="AX6122" t="s">
        <v>34</v>
      </c>
      <c r="AY6122">
        <v>2019</v>
      </c>
      <c r="AZ6122">
        <v>4</v>
      </c>
      <c r="BA6122" t="s">
        <v>38</v>
      </c>
      <c r="BB6122" t="s">
        <v>43</v>
      </c>
      <c r="BC6122" t="s">
        <v>44</v>
      </c>
      <c r="BD6122" t="s">
        <v>60</v>
      </c>
      <c r="BE6122" t="s">
        <v>51</v>
      </c>
      <c r="BF6122" t="s">
        <v>52</v>
      </c>
      <c r="BG6122">
        <v>19521</v>
      </c>
      <c r="BH6122">
        <v>121479.183</v>
      </c>
      <c r="BI6122">
        <v>171285.64802999998</v>
      </c>
      <c r="BJ6122">
        <v>49806.465029999978</v>
      </c>
    </row>
    <row r="6123" spans="11:62" x14ac:dyDescent="0.15">
      <c r="K6123">
        <v>2019</v>
      </c>
      <c r="L6123" t="s">
        <v>34</v>
      </c>
      <c r="M6123" t="s">
        <v>43</v>
      </c>
      <c r="N6123" t="s">
        <v>44</v>
      </c>
      <c r="O6123" t="s">
        <v>60</v>
      </c>
      <c r="P6123" t="s">
        <v>46</v>
      </c>
      <c r="Q6123" t="s">
        <v>49</v>
      </c>
      <c r="R6123">
        <v>8010</v>
      </c>
      <c r="S6123">
        <v>28803.96</v>
      </c>
      <c r="T6123">
        <v>43205.94</v>
      </c>
      <c r="U6123">
        <v>14401.980000000003</v>
      </c>
      <c r="AX6123" t="s">
        <v>34</v>
      </c>
      <c r="AY6123">
        <v>2019</v>
      </c>
      <c r="AZ6123">
        <v>4</v>
      </c>
      <c r="BA6123" t="s">
        <v>38</v>
      </c>
      <c r="BB6123" t="s">
        <v>43</v>
      </c>
      <c r="BC6123" t="s">
        <v>44</v>
      </c>
      <c r="BD6123" t="s">
        <v>60</v>
      </c>
      <c r="BE6123" t="s">
        <v>51</v>
      </c>
      <c r="BF6123" t="s">
        <v>53</v>
      </c>
      <c r="BG6123">
        <v>13039</v>
      </c>
      <c r="BH6123">
        <v>100191.67599999999</v>
      </c>
      <c r="BI6123">
        <v>145277.9302</v>
      </c>
      <c r="BJ6123">
        <v>45086.25420000001</v>
      </c>
    </row>
    <row r="6124" spans="11:62" x14ac:dyDescent="0.15">
      <c r="K6124">
        <v>2019</v>
      </c>
      <c r="L6124" t="s">
        <v>34</v>
      </c>
      <c r="M6124" t="s">
        <v>43</v>
      </c>
      <c r="N6124" t="s">
        <v>44</v>
      </c>
      <c r="O6124" t="s">
        <v>60</v>
      </c>
      <c r="P6124" t="s">
        <v>46</v>
      </c>
      <c r="Q6124" t="s">
        <v>50</v>
      </c>
      <c r="R6124">
        <v>18921</v>
      </c>
      <c r="S6124">
        <v>107282.07</v>
      </c>
      <c r="T6124">
        <v>146976.43590000001</v>
      </c>
      <c r="U6124">
        <v>39694.365900000004</v>
      </c>
      <c r="AX6124" t="s">
        <v>34</v>
      </c>
      <c r="AY6124">
        <v>2019</v>
      </c>
      <c r="AZ6124">
        <v>4</v>
      </c>
      <c r="BA6124" t="s">
        <v>38</v>
      </c>
      <c r="BB6124" t="s">
        <v>43</v>
      </c>
      <c r="BC6124" t="s">
        <v>44</v>
      </c>
      <c r="BD6124" t="s">
        <v>60</v>
      </c>
      <c r="BE6124" t="s">
        <v>51</v>
      </c>
      <c r="BF6124" t="s">
        <v>54</v>
      </c>
      <c r="BG6124">
        <v>5275</v>
      </c>
      <c r="BH6124">
        <v>12238</v>
      </c>
      <c r="BI6124">
        <v>15175.12</v>
      </c>
      <c r="BJ6124">
        <v>2937.1200000000008</v>
      </c>
    </row>
    <row r="6125" spans="11:62" x14ac:dyDescent="0.15">
      <c r="K6125">
        <v>2019</v>
      </c>
      <c r="L6125" t="s">
        <v>34</v>
      </c>
      <c r="M6125" t="s">
        <v>43</v>
      </c>
      <c r="N6125" t="s">
        <v>44</v>
      </c>
      <c r="O6125" t="s">
        <v>60</v>
      </c>
      <c r="P6125" t="s">
        <v>51</v>
      </c>
      <c r="Q6125" t="s">
        <v>52</v>
      </c>
      <c r="R6125">
        <v>19521</v>
      </c>
      <c r="S6125">
        <v>121479.183</v>
      </c>
      <c r="T6125">
        <v>171285.64802999998</v>
      </c>
      <c r="U6125">
        <v>49806.465029999978</v>
      </c>
      <c r="AX6125" t="s">
        <v>34</v>
      </c>
      <c r="AY6125">
        <v>2019</v>
      </c>
      <c r="AZ6125">
        <v>4</v>
      </c>
      <c r="BA6125" t="s">
        <v>38</v>
      </c>
      <c r="BB6125" t="s">
        <v>43</v>
      </c>
      <c r="BC6125" t="s">
        <v>44</v>
      </c>
      <c r="BD6125" t="s">
        <v>60</v>
      </c>
      <c r="BE6125" t="s">
        <v>51</v>
      </c>
      <c r="BF6125" t="s">
        <v>55</v>
      </c>
      <c r="BG6125">
        <v>11677</v>
      </c>
      <c r="BH6125">
        <v>71743.487999999998</v>
      </c>
      <c r="BI6125">
        <v>105462.92736</v>
      </c>
      <c r="BJ6125">
        <v>33719.439360000004</v>
      </c>
    </row>
    <row r="6126" spans="11:62" x14ac:dyDescent="0.15">
      <c r="K6126">
        <v>2019</v>
      </c>
      <c r="L6126" t="s">
        <v>34</v>
      </c>
      <c r="M6126" t="s">
        <v>43</v>
      </c>
      <c r="N6126" t="s">
        <v>44</v>
      </c>
      <c r="O6126" t="s">
        <v>60</v>
      </c>
      <c r="P6126" t="s">
        <v>51</v>
      </c>
      <c r="Q6126" t="s">
        <v>53</v>
      </c>
      <c r="R6126">
        <v>13039</v>
      </c>
      <c r="S6126">
        <v>100191.67599999999</v>
      </c>
      <c r="T6126">
        <v>145277.9302</v>
      </c>
      <c r="U6126">
        <v>45086.25420000001</v>
      </c>
      <c r="AX6126" t="s">
        <v>34</v>
      </c>
      <c r="AY6126">
        <v>2019</v>
      </c>
      <c r="AZ6126">
        <v>4</v>
      </c>
      <c r="BA6126" t="s">
        <v>38</v>
      </c>
      <c r="BB6126" t="s">
        <v>43</v>
      </c>
      <c r="BC6126" t="s">
        <v>44</v>
      </c>
      <c r="BD6126" t="s">
        <v>60</v>
      </c>
      <c r="BE6126" t="s">
        <v>56</v>
      </c>
      <c r="BF6126" t="s">
        <v>57</v>
      </c>
      <c r="BG6126">
        <v>16115</v>
      </c>
      <c r="BH6126">
        <v>230089.97</v>
      </c>
      <c r="BI6126">
        <v>301417.86070000002</v>
      </c>
      <c r="BJ6126">
        <v>71327.890700000018</v>
      </c>
    </row>
    <row r="6127" spans="11:62" x14ac:dyDescent="0.15">
      <c r="K6127">
        <v>2019</v>
      </c>
      <c r="L6127" t="s">
        <v>34</v>
      </c>
      <c r="M6127" t="s">
        <v>43</v>
      </c>
      <c r="N6127" t="s">
        <v>44</v>
      </c>
      <c r="O6127" t="s">
        <v>60</v>
      </c>
      <c r="P6127" t="s">
        <v>51</v>
      </c>
      <c r="Q6127" t="s">
        <v>54</v>
      </c>
      <c r="R6127">
        <v>5275</v>
      </c>
      <c r="S6127">
        <v>12238</v>
      </c>
      <c r="T6127">
        <v>15175.12</v>
      </c>
      <c r="U6127">
        <v>2937.1200000000008</v>
      </c>
      <c r="AX6127" t="s">
        <v>34</v>
      </c>
      <c r="AY6127">
        <v>2019</v>
      </c>
      <c r="AZ6127">
        <v>4</v>
      </c>
      <c r="BA6127" t="s">
        <v>38</v>
      </c>
      <c r="BB6127" t="s">
        <v>43</v>
      </c>
      <c r="BC6127" t="s">
        <v>44</v>
      </c>
      <c r="BD6127" t="s">
        <v>60</v>
      </c>
      <c r="BE6127" t="s">
        <v>56</v>
      </c>
      <c r="BF6127" t="s">
        <v>58</v>
      </c>
      <c r="BG6127">
        <v>9006</v>
      </c>
      <c r="BH6127">
        <v>86241.455999999991</v>
      </c>
      <c r="BI6127">
        <v>120738.03839999998</v>
      </c>
      <c r="BJ6127">
        <v>34496.582399999985</v>
      </c>
    </row>
    <row r="6128" spans="11:62" x14ac:dyDescent="0.15">
      <c r="K6128">
        <v>2019</v>
      </c>
      <c r="L6128" t="s">
        <v>34</v>
      </c>
      <c r="M6128" t="s">
        <v>43</v>
      </c>
      <c r="N6128" t="s">
        <v>44</v>
      </c>
      <c r="O6128" t="s">
        <v>60</v>
      </c>
      <c r="P6128" t="s">
        <v>51</v>
      </c>
      <c r="Q6128" t="s">
        <v>55</v>
      </c>
      <c r="R6128">
        <v>11677</v>
      </c>
      <c r="S6128">
        <v>71743.487999999998</v>
      </c>
      <c r="T6128">
        <v>105462.92736</v>
      </c>
      <c r="U6128">
        <v>33719.439360000004</v>
      </c>
      <c r="AX6128" t="s">
        <v>34</v>
      </c>
      <c r="AY6128">
        <v>2019</v>
      </c>
      <c r="AZ6128">
        <v>4</v>
      </c>
      <c r="BA6128" t="s">
        <v>38</v>
      </c>
      <c r="BB6128" t="s">
        <v>43</v>
      </c>
      <c r="BC6128" t="s">
        <v>44</v>
      </c>
      <c r="BD6128" t="s">
        <v>60</v>
      </c>
      <c r="BE6128" t="s">
        <v>56</v>
      </c>
      <c r="BF6128" t="s">
        <v>59</v>
      </c>
      <c r="BG6128">
        <v>18144</v>
      </c>
      <c r="BH6128">
        <v>37231.488000000005</v>
      </c>
      <c r="BI6128">
        <v>45422.415360000006</v>
      </c>
      <c r="BJ6128">
        <v>8190.9273600000015</v>
      </c>
    </row>
    <row r="6129" spans="11:62" x14ac:dyDescent="0.15">
      <c r="K6129">
        <v>2019</v>
      </c>
      <c r="L6129" t="s">
        <v>34</v>
      </c>
      <c r="M6129" t="s">
        <v>43</v>
      </c>
      <c r="N6129" t="s">
        <v>44</v>
      </c>
      <c r="O6129" t="s">
        <v>60</v>
      </c>
      <c r="P6129" t="s">
        <v>56</v>
      </c>
      <c r="Q6129" t="s">
        <v>57</v>
      </c>
      <c r="R6129">
        <v>16115</v>
      </c>
      <c r="S6129">
        <v>230089.97</v>
      </c>
      <c r="T6129">
        <v>301417.86070000002</v>
      </c>
      <c r="U6129">
        <v>71327.890700000018</v>
      </c>
      <c r="AX6129" t="s">
        <v>34</v>
      </c>
      <c r="AY6129">
        <v>2019</v>
      </c>
      <c r="AZ6129">
        <v>4</v>
      </c>
      <c r="BA6129" t="s">
        <v>38</v>
      </c>
      <c r="BB6129" t="s">
        <v>43</v>
      </c>
      <c r="BC6129" t="s">
        <v>44</v>
      </c>
      <c r="BD6129" t="s">
        <v>61</v>
      </c>
      <c r="BE6129" t="s">
        <v>46</v>
      </c>
      <c r="BF6129" t="s">
        <v>47</v>
      </c>
      <c r="BG6129">
        <v>9798</v>
      </c>
      <c r="BH6129">
        <v>12717.804000000002</v>
      </c>
      <c r="BI6129">
        <v>17550.569520000005</v>
      </c>
      <c r="BJ6129">
        <v>4832.7655200000027</v>
      </c>
    </row>
    <row r="6130" spans="11:62" x14ac:dyDescent="0.15">
      <c r="K6130">
        <v>2019</v>
      </c>
      <c r="L6130" t="s">
        <v>34</v>
      </c>
      <c r="M6130" t="s">
        <v>43</v>
      </c>
      <c r="N6130" t="s">
        <v>44</v>
      </c>
      <c r="O6130" t="s">
        <v>60</v>
      </c>
      <c r="P6130" t="s">
        <v>56</v>
      </c>
      <c r="Q6130" t="s">
        <v>58</v>
      </c>
      <c r="R6130">
        <v>9006</v>
      </c>
      <c r="S6130">
        <v>86241.455999999991</v>
      </c>
      <c r="T6130">
        <v>120738.03839999998</v>
      </c>
      <c r="U6130">
        <v>34496.582399999985</v>
      </c>
      <c r="AX6130" t="s">
        <v>34</v>
      </c>
      <c r="AY6130">
        <v>2019</v>
      </c>
      <c r="AZ6130">
        <v>4</v>
      </c>
      <c r="BA6130" t="s">
        <v>38</v>
      </c>
      <c r="BB6130" t="s">
        <v>43</v>
      </c>
      <c r="BC6130" t="s">
        <v>44</v>
      </c>
      <c r="BD6130" t="s">
        <v>61</v>
      </c>
      <c r="BE6130" t="s">
        <v>46</v>
      </c>
      <c r="BF6130" t="s">
        <v>48</v>
      </c>
      <c r="BG6130">
        <v>17533</v>
      </c>
      <c r="BH6130">
        <v>70009.269</v>
      </c>
      <c r="BI6130">
        <v>94512.513149999999</v>
      </c>
      <c r="BJ6130">
        <v>24503.244149999999</v>
      </c>
    </row>
    <row r="6131" spans="11:62" x14ac:dyDescent="0.15">
      <c r="K6131">
        <v>2019</v>
      </c>
      <c r="L6131" t="s">
        <v>34</v>
      </c>
      <c r="M6131" t="s">
        <v>43</v>
      </c>
      <c r="N6131" t="s">
        <v>44</v>
      </c>
      <c r="O6131" t="s">
        <v>60</v>
      </c>
      <c r="P6131" t="s">
        <v>56</v>
      </c>
      <c r="Q6131" t="s">
        <v>59</v>
      </c>
      <c r="R6131">
        <v>18144</v>
      </c>
      <c r="S6131">
        <v>37231.488000000005</v>
      </c>
      <c r="T6131">
        <v>45422.415360000006</v>
      </c>
      <c r="U6131">
        <v>8190.9273600000015</v>
      </c>
      <c r="AX6131" t="s">
        <v>34</v>
      </c>
      <c r="AY6131">
        <v>2019</v>
      </c>
      <c r="AZ6131">
        <v>4</v>
      </c>
      <c r="BA6131" t="s">
        <v>38</v>
      </c>
      <c r="BB6131" t="s">
        <v>43</v>
      </c>
      <c r="BC6131" t="s">
        <v>44</v>
      </c>
      <c r="BD6131" t="s">
        <v>61</v>
      </c>
      <c r="BE6131" t="s">
        <v>46</v>
      </c>
      <c r="BF6131" t="s">
        <v>49</v>
      </c>
      <c r="BG6131">
        <v>19080</v>
      </c>
      <c r="BH6131">
        <v>68058.36</v>
      </c>
      <c r="BI6131">
        <v>91878.785999999993</v>
      </c>
      <c r="BJ6131">
        <v>23820.425999999992</v>
      </c>
    </row>
    <row r="6132" spans="11:62" x14ac:dyDescent="0.15">
      <c r="K6132">
        <v>2019</v>
      </c>
      <c r="L6132" t="s">
        <v>34</v>
      </c>
      <c r="M6132" t="s">
        <v>43</v>
      </c>
      <c r="N6132" t="s">
        <v>44</v>
      </c>
      <c r="O6132" t="s">
        <v>61</v>
      </c>
      <c r="P6132" t="s">
        <v>46</v>
      </c>
      <c r="Q6132" t="s">
        <v>47</v>
      </c>
      <c r="R6132">
        <v>9798</v>
      </c>
      <c r="S6132">
        <v>12717.804000000002</v>
      </c>
      <c r="T6132">
        <v>17550.569520000005</v>
      </c>
      <c r="U6132">
        <v>4832.7655200000027</v>
      </c>
      <c r="AX6132" t="s">
        <v>34</v>
      </c>
      <c r="AY6132">
        <v>2019</v>
      </c>
      <c r="AZ6132">
        <v>4</v>
      </c>
      <c r="BA6132" t="s">
        <v>38</v>
      </c>
      <c r="BB6132" t="s">
        <v>43</v>
      </c>
      <c r="BC6132" t="s">
        <v>44</v>
      </c>
      <c r="BD6132" t="s">
        <v>61</v>
      </c>
      <c r="BE6132" t="s">
        <v>46</v>
      </c>
      <c r="BF6132" t="s">
        <v>50</v>
      </c>
      <c r="BG6132">
        <v>9760</v>
      </c>
      <c r="BH6132">
        <v>48312</v>
      </c>
      <c r="BI6132">
        <v>66187.44</v>
      </c>
      <c r="BJ6132">
        <v>17875.440000000002</v>
      </c>
    </row>
    <row r="6133" spans="11:62" x14ac:dyDescent="0.15">
      <c r="K6133">
        <v>2019</v>
      </c>
      <c r="L6133" t="s">
        <v>34</v>
      </c>
      <c r="M6133" t="s">
        <v>43</v>
      </c>
      <c r="N6133" t="s">
        <v>44</v>
      </c>
      <c r="O6133" t="s">
        <v>61</v>
      </c>
      <c r="P6133" t="s">
        <v>46</v>
      </c>
      <c r="Q6133" t="s">
        <v>48</v>
      </c>
      <c r="R6133">
        <v>17533</v>
      </c>
      <c r="S6133">
        <v>70009.269</v>
      </c>
      <c r="T6133">
        <v>94512.513149999999</v>
      </c>
      <c r="U6133">
        <v>24503.244149999999</v>
      </c>
      <c r="AX6133" t="s">
        <v>34</v>
      </c>
      <c r="AY6133">
        <v>2019</v>
      </c>
      <c r="AZ6133">
        <v>4</v>
      </c>
      <c r="BA6133" t="s">
        <v>38</v>
      </c>
      <c r="BB6133" t="s">
        <v>43</v>
      </c>
      <c r="BC6133" t="s">
        <v>44</v>
      </c>
      <c r="BD6133" t="s">
        <v>61</v>
      </c>
      <c r="BE6133" t="s">
        <v>51</v>
      </c>
      <c r="BF6133" t="s">
        <v>52</v>
      </c>
      <c r="BG6133">
        <v>14562</v>
      </c>
      <c r="BH6133">
        <v>85624.56</v>
      </c>
      <c r="BI6133">
        <v>107030.7</v>
      </c>
      <c r="BJ6133">
        <v>21406.14</v>
      </c>
    </row>
    <row r="6134" spans="11:62" x14ac:dyDescent="0.15">
      <c r="K6134">
        <v>2019</v>
      </c>
      <c r="L6134" t="s">
        <v>34</v>
      </c>
      <c r="M6134" t="s">
        <v>43</v>
      </c>
      <c r="N6134" t="s">
        <v>44</v>
      </c>
      <c r="O6134" t="s">
        <v>61</v>
      </c>
      <c r="P6134" t="s">
        <v>46</v>
      </c>
      <c r="Q6134" t="s">
        <v>49</v>
      </c>
      <c r="R6134">
        <v>19080</v>
      </c>
      <c r="S6134">
        <v>68058.36</v>
      </c>
      <c r="T6134">
        <v>91878.785999999993</v>
      </c>
      <c r="U6134">
        <v>23820.425999999992</v>
      </c>
      <c r="AX6134" t="s">
        <v>34</v>
      </c>
      <c r="AY6134">
        <v>2019</v>
      </c>
      <c r="AZ6134">
        <v>4</v>
      </c>
      <c r="BA6134" t="s">
        <v>38</v>
      </c>
      <c r="BB6134" t="s">
        <v>43</v>
      </c>
      <c r="BC6134" t="s">
        <v>44</v>
      </c>
      <c r="BD6134" t="s">
        <v>61</v>
      </c>
      <c r="BE6134" t="s">
        <v>51</v>
      </c>
      <c r="BF6134" t="s">
        <v>53</v>
      </c>
      <c r="BG6134">
        <v>14009</v>
      </c>
      <c r="BH6134">
        <v>104787.32</v>
      </c>
      <c r="BI6134">
        <v>145654.37479999999</v>
      </c>
      <c r="BJ6134">
        <v>40867.054799999984</v>
      </c>
    </row>
    <row r="6135" spans="11:62" x14ac:dyDescent="0.15">
      <c r="K6135">
        <v>2019</v>
      </c>
      <c r="L6135" t="s">
        <v>34</v>
      </c>
      <c r="M6135" t="s">
        <v>43</v>
      </c>
      <c r="N6135" t="s">
        <v>44</v>
      </c>
      <c r="O6135" t="s">
        <v>61</v>
      </c>
      <c r="P6135" t="s">
        <v>46</v>
      </c>
      <c r="Q6135" t="s">
        <v>50</v>
      </c>
      <c r="R6135">
        <v>9760</v>
      </c>
      <c r="S6135">
        <v>48312</v>
      </c>
      <c r="T6135">
        <v>66187.44</v>
      </c>
      <c r="U6135">
        <v>17875.440000000002</v>
      </c>
      <c r="AX6135" t="s">
        <v>34</v>
      </c>
      <c r="AY6135">
        <v>2019</v>
      </c>
      <c r="AZ6135">
        <v>4</v>
      </c>
      <c r="BA6135" t="s">
        <v>38</v>
      </c>
      <c r="BB6135" t="s">
        <v>43</v>
      </c>
      <c r="BC6135" t="s">
        <v>44</v>
      </c>
      <c r="BD6135" t="s">
        <v>61</v>
      </c>
      <c r="BE6135" t="s">
        <v>51</v>
      </c>
      <c r="BF6135" t="s">
        <v>54</v>
      </c>
      <c r="BG6135">
        <v>13357</v>
      </c>
      <c r="BH6135">
        <v>32858.22</v>
      </c>
      <c r="BI6135">
        <v>47973.001199999999</v>
      </c>
      <c r="BJ6135">
        <v>15114.781199999998</v>
      </c>
    </row>
    <row r="6136" spans="11:62" x14ac:dyDescent="0.15">
      <c r="K6136">
        <v>2019</v>
      </c>
      <c r="L6136" t="s">
        <v>34</v>
      </c>
      <c r="M6136" t="s">
        <v>43</v>
      </c>
      <c r="N6136" t="s">
        <v>44</v>
      </c>
      <c r="O6136" t="s">
        <v>61</v>
      </c>
      <c r="P6136" t="s">
        <v>51</v>
      </c>
      <c r="Q6136" t="s">
        <v>52</v>
      </c>
      <c r="R6136">
        <v>14562</v>
      </c>
      <c r="S6136">
        <v>85624.56</v>
      </c>
      <c r="T6136">
        <v>107030.7</v>
      </c>
      <c r="U6136">
        <v>21406.14</v>
      </c>
      <c r="AX6136" t="s">
        <v>34</v>
      </c>
      <c r="AY6136">
        <v>2019</v>
      </c>
      <c r="AZ6136">
        <v>4</v>
      </c>
      <c r="BA6136" t="s">
        <v>38</v>
      </c>
      <c r="BB6136" t="s">
        <v>43</v>
      </c>
      <c r="BC6136" t="s">
        <v>44</v>
      </c>
      <c r="BD6136" t="s">
        <v>61</v>
      </c>
      <c r="BE6136" t="s">
        <v>51</v>
      </c>
      <c r="BF6136" t="s">
        <v>55</v>
      </c>
      <c r="BG6136">
        <v>14036</v>
      </c>
      <c r="BH6136">
        <v>74783.808000000005</v>
      </c>
      <c r="BI6136">
        <v>100958.14079999999</v>
      </c>
      <c r="BJ6136">
        <v>26174.332799999989</v>
      </c>
    </row>
    <row r="6137" spans="11:62" x14ac:dyDescent="0.15">
      <c r="K6137">
        <v>2019</v>
      </c>
      <c r="L6137" t="s">
        <v>34</v>
      </c>
      <c r="M6137" t="s">
        <v>43</v>
      </c>
      <c r="N6137" t="s">
        <v>44</v>
      </c>
      <c r="O6137" t="s">
        <v>61</v>
      </c>
      <c r="P6137" t="s">
        <v>51</v>
      </c>
      <c r="Q6137" t="s">
        <v>53</v>
      </c>
      <c r="R6137">
        <v>14009</v>
      </c>
      <c r="S6137">
        <v>104787.32</v>
      </c>
      <c r="T6137">
        <v>145654.37479999999</v>
      </c>
      <c r="U6137">
        <v>40867.054799999984</v>
      </c>
      <c r="AX6137" t="s">
        <v>34</v>
      </c>
      <c r="AY6137">
        <v>2019</v>
      </c>
      <c r="AZ6137">
        <v>4</v>
      </c>
      <c r="BA6137" t="s">
        <v>38</v>
      </c>
      <c r="BB6137" t="s">
        <v>43</v>
      </c>
      <c r="BC6137" t="s">
        <v>44</v>
      </c>
      <c r="BD6137" t="s">
        <v>61</v>
      </c>
      <c r="BE6137" t="s">
        <v>56</v>
      </c>
      <c r="BF6137" t="s">
        <v>57</v>
      </c>
      <c r="BG6137">
        <v>9915</v>
      </c>
      <c r="BH6137">
        <v>141566.37</v>
      </c>
      <c r="BI6137">
        <v>189698.93579999998</v>
      </c>
      <c r="BJ6137">
        <v>48132.565799999982</v>
      </c>
    </row>
    <row r="6138" spans="11:62" x14ac:dyDescent="0.15">
      <c r="K6138">
        <v>2019</v>
      </c>
      <c r="L6138" t="s">
        <v>34</v>
      </c>
      <c r="M6138" t="s">
        <v>43</v>
      </c>
      <c r="N6138" t="s">
        <v>44</v>
      </c>
      <c r="O6138" t="s">
        <v>61</v>
      </c>
      <c r="P6138" t="s">
        <v>51</v>
      </c>
      <c r="Q6138" t="s">
        <v>54</v>
      </c>
      <c r="R6138">
        <v>13357</v>
      </c>
      <c r="S6138">
        <v>32858.22</v>
      </c>
      <c r="T6138">
        <v>47973.001199999999</v>
      </c>
      <c r="U6138">
        <v>15114.781199999998</v>
      </c>
      <c r="AX6138" t="s">
        <v>34</v>
      </c>
      <c r="AY6138">
        <v>2019</v>
      </c>
      <c r="AZ6138">
        <v>4</v>
      </c>
      <c r="BA6138" t="s">
        <v>38</v>
      </c>
      <c r="BB6138" t="s">
        <v>43</v>
      </c>
      <c r="BC6138" t="s">
        <v>44</v>
      </c>
      <c r="BD6138" t="s">
        <v>61</v>
      </c>
      <c r="BE6138" t="s">
        <v>56</v>
      </c>
      <c r="BF6138" t="s">
        <v>58</v>
      </c>
      <c r="BG6138">
        <v>14302</v>
      </c>
      <c r="BH6138">
        <v>135869</v>
      </c>
      <c r="BI6138">
        <v>179347.08</v>
      </c>
      <c r="BJ6138">
        <v>43478.079999999987</v>
      </c>
    </row>
    <row r="6139" spans="11:62" x14ac:dyDescent="0.15">
      <c r="K6139">
        <v>2019</v>
      </c>
      <c r="L6139" t="s">
        <v>34</v>
      </c>
      <c r="M6139" t="s">
        <v>43</v>
      </c>
      <c r="N6139" t="s">
        <v>44</v>
      </c>
      <c r="O6139" t="s">
        <v>61</v>
      </c>
      <c r="P6139" t="s">
        <v>51</v>
      </c>
      <c r="Q6139" t="s">
        <v>55</v>
      </c>
      <c r="R6139">
        <v>14036</v>
      </c>
      <c r="S6139">
        <v>74783.808000000005</v>
      </c>
      <c r="T6139">
        <v>100958.14079999999</v>
      </c>
      <c r="U6139">
        <v>26174.332799999989</v>
      </c>
      <c r="AX6139" t="s">
        <v>34</v>
      </c>
      <c r="AY6139">
        <v>2019</v>
      </c>
      <c r="AZ6139">
        <v>4</v>
      </c>
      <c r="BA6139" t="s">
        <v>38</v>
      </c>
      <c r="BB6139" t="s">
        <v>43</v>
      </c>
      <c r="BC6139" t="s">
        <v>44</v>
      </c>
      <c r="BD6139" t="s">
        <v>61</v>
      </c>
      <c r="BE6139" t="s">
        <v>56</v>
      </c>
      <c r="BF6139" t="s">
        <v>59</v>
      </c>
      <c r="BG6139">
        <v>10904</v>
      </c>
      <c r="BH6139">
        <v>23552.639999999999</v>
      </c>
      <c r="BI6139">
        <v>32267.116799999996</v>
      </c>
      <c r="BJ6139">
        <v>8714.4767999999967</v>
      </c>
    </row>
    <row r="6140" spans="11:62" x14ac:dyDescent="0.15">
      <c r="K6140">
        <v>2019</v>
      </c>
      <c r="L6140" t="s">
        <v>34</v>
      </c>
      <c r="M6140" t="s">
        <v>43</v>
      </c>
      <c r="N6140" t="s">
        <v>44</v>
      </c>
      <c r="O6140" t="s">
        <v>61</v>
      </c>
      <c r="P6140" t="s">
        <v>56</v>
      </c>
      <c r="Q6140" t="s">
        <v>57</v>
      </c>
      <c r="R6140">
        <v>9915</v>
      </c>
      <c r="S6140">
        <v>141566.37</v>
      </c>
      <c r="T6140">
        <v>189698.93579999998</v>
      </c>
      <c r="U6140">
        <v>48132.565799999982</v>
      </c>
      <c r="AX6140" t="s">
        <v>34</v>
      </c>
      <c r="AY6140">
        <v>2019</v>
      </c>
      <c r="AZ6140">
        <v>4</v>
      </c>
      <c r="BA6140" t="s">
        <v>38</v>
      </c>
      <c r="BB6140" t="s">
        <v>62</v>
      </c>
      <c r="BC6140" t="s">
        <v>44</v>
      </c>
      <c r="BD6140" t="s">
        <v>63</v>
      </c>
      <c r="BE6140" t="s">
        <v>46</v>
      </c>
      <c r="BF6140" t="s">
        <v>47</v>
      </c>
      <c r="BG6140">
        <v>14684</v>
      </c>
      <c r="BH6140">
        <v>20675.072</v>
      </c>
      <c r="BI6140">
        <v>30805.85728</v>
      </c>
      <c r="BJ6140">
        <v>10130.78528</v>
      </c>
    </row>
    <row r="6141" spans="11:62" x14ac:dyDescent="0.15">
      <c r="K6141">
        <v>2019</v>
      </c>
      <c r="L6141" t="s">
        <v>34</v>
      </c>
      <c r="M6141" t="s">
        <v>43</v>
      </c>
      <c r="N6141" t="s">
        <v>44</v>
      </c>
      <c r="O6141" t="s">
        <v>61</v>
      </c>
      <c r="P6141" t="s">
        <v>56</v>
      </c>
      <c r="Q6141" t="s">
        <v>58</v>
      </c>
      <c r="R6141">
        <v>14302</v>
      </c>
      <c r="S6141">
        <v>135869</v>
      </c>
      <c r="T6141">
        <v>179347.08</v>
      </c>
      <c r="U6141">
        <v>43478.079999999987</v>
      </c>
      <c r="AX6141" t="s">
        <v>34</v>
      </c>
      <c r="AY6141">
        <v>2019</v>
      </c>
      <c r="AZ6141">
        <v>4</v>
      </c>
      <c r="BA6141" t="s">
        <v>38</v>
      </c>
      <c r="BB6141" t="s">
        <v>62</v>
      </c>
      <c r="BC6141" t="s">
        <v>44</v>
      </c>
      <c r="BD6141" t="s">
        <v>63</v>
      </c>
      <c r="BE6141" t="s">
        <v>46</v>
      </c>
      <c r="BF6141" t="s">
        <v>48</v>
      </c>
      <c r="BG6141">
        <v>11651</v>
      </c>
      <c r="BH6141">
        <v>49982.789999999994</v>
      </c>
      <c r="BI6141">
        <v>61478.831699999988</v>
      </c>
      <c r="BJ6141">
        <v>11496.041699999994</v>
      </c>
    </row>
    <row r="6142" spans="11:62" x14ac:dyDescent="0.15">
      <c r="K6142">
        <v>2019</v>
      </c>
      <c r="L6142" t="s">
        <v>34</v>
      </c>
      <c r="M6142" t="s">
        <v>43</v>
      </c>
      <c r="N6142" t="s">
        <v>44</v>
      </c>
      <c r="O6142" t="s">
        <v>61</v>
      </c>
      <c r="P6142" t="s">
        <v>56</v>
      </c>
      <c r="Q6142" t="s">
        <v>59</v>
      </c>
      <c r="R6142">
        <v>10904</v>
      </c>
      <c r="S6142">
        <v>23552.639999999999</v>
      </c>
      <c r="T6142">
        <v>32267.116799999996</v>
      </c>
      <c r="U6142">
        <v>8714.4767999999967</v>
      </c>
      <c r="AX6142" t="s">
        <v>34</v>
      </c>
      <c r="AY6142">
        <v>2019</v>
      </c>
      <c r="AZ6142">
        <v>4</v>
      </c>
      <c r="BA6142" t="s">
        <v>38</v>
      </c>
      <c r="BB6142" t="s">
        <v>62</v>
      </c>
      <c r="BC6142" t="s">
        <v>44</v>
      </c>
      <c r="BD6142" t="s">
        <v>63</v>
      </c>
      <c r="BE6142" t="s">
        <v>46</v>
      </c>
      <c r="BF6142" t="s">
        <v>49</v>
      </c>
      <c r="BG6142">
        <v>13008</v>
      </c>
      <c r="BH6142">
        <v>41872.752</v>
      </c>
      <c r="BI6142">
        <v>58203.12528</v>
      </c>
      <c r="BJ6142">
        <v>16330.37328</v>
      </c>
    </row>
    <row r="6143" spans="11:62" x14ac:dyDescent="0.15">
      <c r="K6143">
        <v>2019</v>
      </c>
      <c r="L6143" t="s">
        <v>34</v>
      </c>
      <c r="M6143" t="s">
        <v>62</v>
      </c>
      <c r="N6143" t="s">
        <v>44</v>
      </c>
      <c r="O6143" t="s">
        <v>63</v>
      </c>
      <c r="P6143" t="s">
        <v>46</v>
      </c>
      <c r="Q6143" t="s">
        <v>47</v>
      </c>
      <c r="R6143">
        <v>14684</v>
      </c>
      <c r="S6143">
        <v>20675.072</v>
      </c>
      <c r="T6143">
        <v>30805.85728</v>
      </c>
      <c r="U6143">
        <v>10130.78528</v>
      </c>
      <c r="AX6143" t="s">
        <v>34</v>
      </c>
      <c r="AY6143">
        <v>2019</v>
      </c>
      <c r="AZ6143">
        <v>4</v>
      </c>
      <c r="BA6143" t="s">
        <v>38</v>
      </c>
      <c r="BB6143" t="s">
        <v>62</v>
      </c>
      <c r="BC6143" t="s">
        <v>44</v>
      </c>
      <c r="BD6143" t="s">
        <v>63</v>
      </c>
      <c r="BE6143" t="s">
        <v>46</v>
      </c>
      <c r="BF6143" t="s">
        <v>50</v>
      </c>
      <c r="BG6143">
        <v>11545</v>
      </c>
      <c r="BH6143">
        <v>58706.324999999997</v>
      </c>
      <c r="BI6143">
        <v>73382.90625</v>
      </c>
      <c r="BJ6143">
        <v>14676.581250000003</v>
      </c>
    </row>
    <row r="6144" spans="11:62" x14ac:dyDescent="0.15">
      <c r="K6144">
        <v>2019</v>
      </c>
      <c r="L6144" t="s">
        <v>34</v>
      </c>
      <c r="M6144" t="s">
        <v>62</v>
      </c>
      <c r="N6144" t="s">
        <v>44</v>
      </c>
      <c r="O6144" t="s">
        <v>63</v>
      </c>
      <c r="P6144" t="s">
        <v>46</v>
      </c>
      <c r="Q6144" t="s">
        <v>48</v>
      </c>
      <c r="R6144">
        <v>11651</v>
      </c>
      <c r="S6144">
        <v>49982.789999999994</v>
      </c>
      <c r="T6144">
        <v>61478.831699999988</v>
      </c>
      <c r="U6144">
        <v>11496.041699999994</v>
      </c>
      <c r="AX6144" t="s">
        <v>34</v>
      </c>
      <c r="AY6144">
        <v>2019</v>
      </c>
      <c r="AZ6144">
        <v>4</v>
      </c>
      <c r="BA6144" t="s">
        <v>38</v>
      </c>
      <c r="BB6144" t="s">
        <v>62</v>
      </c>
      <c r="BC6144" t="s">
        <v>44</v>
      </c>
      <c r="BD6144" t="s">
        <v>63</v>
      </c>
      <c r="BE6144" t="s">
        <v>51</v>
      </c>
      <c r="BF6144" t="s">
        <v>52</v>
      </c>
      <c r="BG6144">
        <v>10174</v>
      </c>
      <c r="BH6144">
        <v>57330.490000000013</v>
      </c>
      <c r="BI6144">
        <v>84275.820300000007</v>
      </c>
      <c r="BJ6144">
        <v>26945.330299999994</v>
      </c>
    </row>
    <row r="6145" spans="11:62" x14ac:dyDescent="0.15">
      <c r="K6145">
        <v>2019</v>
      </c>
      <c r="L6145" t="s">
        <v>34</v>
      </c>
      <c r="M6145" t="s">
        <v>62</v>
      </c>
      <c r="N6145" t="s">
        <v>44</v>
      </c>
      <c r="O6145" t="s">
        <v>63</v>
      </c>
      <c r="P6145" t="s">
        <v>46</v>
      </c>
      <c r="Q6145" t="s">
        <v>49</v>
      </c>
      <c r="R6145">
        <v>13008</v>
      </c>
      <c r="S6145">
        <v>41872.752</v>
      </c>
      <c r="T6145">
        <v>58203.12528</v>
      </c>
      <c r="U6145">
        <v>16330.37328</v>
      </c>
      <c r="AX6145" t="s">
        <v>34</v>
      </c>
      <c r="AY6145">
        <v>2019</v>
      </c>
      <c r="AZ6145">
        <v>4</v>
      </c>
      <c r="BA6145" t="s">
        <v>38</v>
      </c>
      <c r="BB6145" t="s">
        <v>62</v>
      </c>
      <c r="BC6145" t="s">
        <v>44</v>
      </c>
      <c r="BD6145" t="s">
        <v>63</v>
      </c>
      <c r="BE6145" t="s">
        <v>51</v>
      </c>
      <c r="BF6145" t="s">
        <v>53</v>
      </c>
      <c r="BG6145">
        <v>13911</v>
      </c>
      <c r="BH6145">
        <v>105946.17599999999</v>
      </c>
      <c r="BI6145">
        <v>136670.56703999999</v>
      </c>
      <c r="BJ6145">
        <v>30724.391040000002</v>
      </c>
    </row>
    <row r="6146" spans="11:62" x14ac:dyDescent="0.15">
      <c r="K6146">
        <v>2019</v>
      </c>
      <c r="L6146" t="s">
        <v>34</v>
      </c>
      <c r="M6146" t="s">
        <v>62</v>
      </c>
      <c r="N6146" t="s">
        <v>44</v>
      </c>
      <c r="O6146" t="s">
        <v>63</v>
      </c>
      <c r="P6146" t="s">
        <v>46</v>
      </c>
      <c r="Q6146" t="s">
        <v>50</v>
      </c>
      <c r="R6146">
        <v>11545</v>
      </c>
      <c r="S6146">
        <v>58706.324999999997</v>
      </c>
      <c r="T6146">
        <v>73382.90625</v>
      </c>
      <c r="U6146">
        <v>14676.581250000003</v>
      </c>
      <c r="AX6146" t="s">
        <v>34</v>
      </c>
      <c r="AY6146">
        <v>2019</v>
      </c>
      <c r="AZ6146">
        <v>4</v>
      </c>
      <c r="BA6146" t="s">
        <v>38</v>
      </c>
      <c r="BB6146" t="s">
        <v>62</v>
      </c>
      <c r="BC6146" t="s">
        <v>44</v>
      </c>
      <c r="BD6146" t="s">
        <v>63</v>
      </c>
      <c r="BE6146" t="s">
        <v>51</v>
      </c>
      <c r="BF6146" t="s">
        <v>54</v>
      </c>
      <c r="BG6146">
        <v>17912</v>
      </c>
      <c r="BH6146">
        <v>44421.760000000002</v>
      </c>
      <c r="BI6146">
        <v>63078.8992</v>
      </c>
      <c r="BJ6146">
        <v>18657.139199999998</v>
      </c>
    </row>
    <row r="6147" spans="11:62" x14ac:dyDescent="0.15">
      <c r="K6147">
        <v>2019</v>
      </c>
      <c r="L6147" t="s">
        <v>34</v>
      </c>
      <c r="M6147" t="s">
        <v>62</v>
      </c>
      <c r="N6147" t="s">
        <v>44</v>
      </c>
      <c r="O6147" t="s">
        <v>63</v>
      </c>
      <c r="P6147" t="s">
        <v>51</v>
      </c>
      <c r="Q6147" t="s">
        <v>52</v>
      </c>
      <c r="R6147">
        <v>10174</v>
      </c>
      <c r="S6147">
        <v>57330.490000000013</v>
      </c>
      <c r="T6147">
        <v>84275.820300000007</v>
      </c>
      <c r="U6147">
        <v>26945.330299999994</v>
      </c>
      <c r="AX6147" t="s">
        <v>34</v>
      </c>
      <c r="AY6147">
        <v>2019</v>
      </c>
      <c r="AZ6147">
        <v>4</v>
      </c>
      <c r="BA6147" t="s">
        <v>38</v>
      </c>
      <c r="BB6147" t="s">
        <v>62</v>
      </c>
      <c r="BC6147" t="s">
        <v>44</v>
      </c>
      <c r="BD6147" t="s">
        <v>63</v>
      </c>
      <c r="BE6147" t="s">
        <v>51</v>
      </c>
      <c r="BF6147" t="s">
        <v>55</v>
      </c>
      <c r="BG6147">
        <v>11865</v>
      </c>
      <c r="BH6147">
        <v>72898.559999999998</v>
      </c>
      <c r="BI6147">
        <v>105702.912</v>
      </c>
      <c r="BJ6147">
        <v>32804.351999999999</v>
      </c>
    </row>
    <row r="6148" spans="11:62" x14ac:dyDescent="0.15">
      <c r="K6148">
        <v>2019</v>
      </c>
      <c r="L6148" t="s">
        <v>34</v>
      </c>
      <c r="M6148" t="s">
        <v>62</v>
      </c>
      <c r="N6148" t="s">
        <v>44</v>
      </c>
      <c r="O6148" t="s">
        <v>63</v>
      </c>
      <c r="P6148" t="s">
        <v>51</v>
      </c>
      <c r="Q6148" t="s">
        <v>53</v>
      </c>
      <c r="R6148">
        <v>13911</v>
      </c>
      <c r="S6148">
        <v>105946.17599999999</v>
      </c>
      <c r="T6148">
        <v>136670.56703999999</v>
      </c>
      <c r="U6148">
        <v>30724.391040000002</v>
      </c>
      <c r="AX6148" t="s">
        <v>34</v>
      </c>
      <c r="AY6148">
        <v>2019</v>
      </c>
      <c r="AZ6148">
        <v>4</v>
      </c>
      <c r="BA6148" t="s">
        <v>38</v>
      </c>
      <c r="BB6148" t="s">
        <v>62</v>
      </c>
      <c r="BC6148" t="s">
        <v>44</v>
      </c>
      <c r="BD6148" t="s">
        <v>63</v>
      </c>
      <c r="BE6148" t="s">
        <v>56</v>
      </c>
      <c r="BF6148" t="s">
        <v>57</v>
      </c>
      <c r="BG6148">
        <v>11023</v>
      </c>
      <c r="BH6148">
        <v>153385.04499999998</v>
      </c>
      <c r="BI6148">
        <v>210137.51165</v>
      </c>
      <c r="BJ6148">
        <v>56752.466650000017</v>
      </c>
    </row>
    <row r="6149" spans="11:62" x14ac:dyDescent="0.15">
      <c r="K6149">
        <v>2019</v>
      </c>
      <c r="L6149" t="s">
        <v>34</v>
      </c>
      <c r="M6149" t="s">
        <v>62</v>
      </c>
      <c r="N6149" t="s">
        <v>44</v>
      </c>
      <c r="O6149" t="s">
        <v>63</v>
      </c>
      <c r="P6149" t="s">
        <v>51</v>
      </c>
      <c r="Q6149" t="s">
        <v>54</v>
      </c>
      <c r="R6149">
        <v>17912</v>
      </c>
      <c r="S6149">
        <v>44421.760000000002</v>
      </c>
      <c r="T6149">
        <v>63078.8992</v>
      </c>
      <c r="U6149">
        <v>18657.139199999998</v>
      </c>
      <c r="AX6149" t="s">
        <v>34</v>
      </c>
      <c r="AY6149">
        <v>2019</v>
      </c>
      <c r="AZ6149">
        <v>4</v>
      </c>
      <c r="BA6149" t="s">
        <v>38</v>
      </c>
      <c r="BB6149" t="s">
        <v>62</v>
      </c>
      <c r="BC6149" t="s">
        <v>44</v>
      </c>
      <c r="BD6149" t="s">
        <v>63</v>
      </c>
      <c r="BE6149" t="s">
        <v>56</v>
      </c>
      <c r="BF6149" t="s">
        <v>58</v>
      </c>
      <c r="BG6149">
        <v>19549</v>
      </c>
      <c r="BH6149">
        <v>172343.984</v>
      </c>
      <c r="BI6149">
        <v>249898.77679999999</v>
      </c>
      <c r="BJ6149">
        <v>77554.792799999996</v>
      </c>
    </row>
    <row r="6150" spans="11:62" x14ac:dyDescent="0.15">
      <c r="K6150">
        <v>2019</v>
      </c>
      <c r="L6150" t="s">
        <v>34</v>
      </c>
      <c r="M6150" t="s">
        <v>62</v>
      </c>
      <c r="N6150" t="s">
        <v>44</v>
      </c>
      <c r="O6150" t="s">
        <v>63</v>
      </c>
      <c r="P6150" t="s">
        <v>51</v>
      </c>
      <c r="Q6150" t="s">
        <v>55</v>
      </c>
      <c r="R6150">
        <v>11865</v>
      </c>
      <c r="S6150">
        <v>72898.559999999998</v>
      </c>
      <c r="T6150">
        <v>105702.912</v>
      </c>
      <c r="U6150">
        <v>32804.351999999999</v>
      </c>
      <c r="AX6150" t="s">
        <v>34</v>
      </c>
      <c r="AY6150">
        <v>2019</v>
      </c>
      <c r="AZ6150">
        <v>4</v>
      </c>
      <c r="BA6150" t="s">
        <v>38</v>
      </c>
      <c r="BB6150" t="s">
        <v>62</v>
      </c>
      <c r="BC6150" t="s">
        <v>44</v>
      </c>
      <c r="BD6150" t="s">
        <v>63</v>
      </c>
      <c r="BE6150" t="s">
        <v>56</v>
      </c>
      <c r="BF6150" t="s">
        <v>59</v>
      </c>
      <c r="BG6150">
        <v>10056</v>
      </c>
      <c r="BH6150">
        <v>23350.031999999996</v>
      </c>
      <c r="BI6150">
        <v>32223.044159999994</v>
      </c>
      <c r="BJ6150">
        <v>8873.0121599999984</v>
      </c>
    </row>
    <row r="6151" spans="11:62" x14ac:dyDescent="0.15">
      <c r="K6151">
        <v>2019</v>
      </c>
      <c r="L6151" t="s">
        <v>34</v>
      </c>
      <c r="M6151" t="s">
        <v>62</v>
      </c>
      <c r="N6151" t="s">
        <v>44</v>
      </c>
      <c r="O6151" t="s">
        <v>63</v>
      </c>
      <c r="P6151" t="s">
        <v>56</v>
      </c>
      <c r="Q6151" t="s">
        <v>57</v>
      </c>
      <c r="R6151">
        <v>11023</v>
      </c>
      <c r="S6151">
        <v>153385.04499999998</v>
      </c>
      <c r="T6151">
        <v>210137.51165</v>
      </c>
      <c r="U6151">
        <v>56752.466650000017</v>
      </c>
      <c r="AX6151" t="s">
        <v>34</v>
      </c>
      <c r="AY6151">
        <v>2019</v>
      </c>
      <c r="AZ6151">
        <v>4</v>
      </c>
      <c r="BA6151" t="s">
        <v>38</v>
      </c>
      <c r="BB6151" t="s">
        <v>62</v>
      </c>
      <c r="BC6151" t="s">
        <v>44</v>
      </c>
      <c r="BD6151" t="s">
        <v>64</v>
      </c>
      <c r="BE6151" t="s">
        <v>46</v>
      </c>
      <c r="BF6151" t="s">
        <v>47</v>
      </c>
      <c r="BG6151">
        <v>17298</v>
      </c>
      <c r="BH6151">
        <v>23023.638000000003</v>
      </c>
      <c r="BI6151">
        <v>32463.329580000005</v>
      </c>
      <c r="BJ6151">
        <v>9439.6915800000024</v>
      </c>
    </row>
    <row r="6152" spans="11:62" x14ac:dyDescent="0.15">
      <c r="K6152">
        <v>2019</v>
      </c>
      <c r="L6152" t="s">
        <v>34</v>
      </c>
      <c r="M6152" t="s">
        <v>62</v>
      </c>
      <c r="N6152" t="s">
        <v>44</v>
      </c>
      <c r="O6152" t="s">
        <v>63</v>
      </c>
      <c r="P6152" t="s">
        <v>56</v>
      </c>
      <c r="Q6152" t="s">
        <v>58</v>
      </c>
      <c r="R6152">
        <v>19549</v>
      </c>
      <c r="S6152">
        <v>172343.984</v>
      </c>
      <c r="T6152">
        <v>249898.77679999999</v>
      </c>
      <c r="U6152">
        <v>77554.792799999996</v>
      </c>
      <c r="AX6152" t="s">
        <v>34</v>
      </c>
      <c r="AY6152">
        <v>2019</v>
      </c>
      <c r="AZ6152">
        <v>4</v>
      </c>
      <c r="BA6152" t="s">
        <v>38</v>
      </c>
      <c r="BB6152" t="s">
        <v>62</v>
      </c>
      <c r="BC6152" t="s">
        <v>44</v>
      </c>
      <c r="BD6152" t="s">
        <v>64</v>
      </c>
      <c r="BE6152" t="s">
        <v>46</v>
      </c>
      <c r="BF6152" t="s">
        <v>48</v>
      </c>
      <c r="BG6152">
        <v>13805</v>
      </c>
      <c r="BH6152">
        <v>56034.495000000003</v>
      </c>
      <c r="BI6152">
        <v>68362.083900000012</v>
      </c>
      <c r="BJ6152">
        <v>12327.58890000001</v>
      </c>
    </row>
    <row r="6153" spans="11:62" x14ac:dyDescent="0.15">
      <c r="K6153">
        <v>2019</v>
      </c>
      <c r="L6153" t="s">
        <v>34</v>
      </c>
      <c r="M6153" t="s">
        <v>62</v>
      </c>
      <c r="N6153" t="s">
        <v>44</v>
      </c>
      <c r="O6153" t="s">
        <v>63</v>
      </c>
      <c r="P6153" t="s">
        <v>56</v>
      </c>
      <c r="Q6153" t="s">
        <v>59</v>
      </c>
      <c r="R6153">
        <v>10056</v>
      </c>
      <c r="S6153">
        <v>23350.031999999996</v>
      </c>
      <c r="T6153">
        <v>32223.044159999994</v>
      </c>
      <c r="U6153">
        <v>8873.0121599999984</v>
      </c>
      <c r="AX6153" t="s">
        <v>34</v>
      </c>
      <c r="AY6153">
        <v>2019</v>
      </c>
      <c r="AZ6153">
        <v>4</v>
      </c>
      <c r="BA6153" t="s">
        <v>38</v>
      </c>
      <c r="BB6153" t="s">
        <v>62</v>
      </c>
      <c r="BC6153" t="s">
        <v>44</v>
      </c>
      <c r="BD6153" t="s">
        <v>64</v>
      </c>
      <c r="BE6153" t="s">
        <v>46</v>
      </c>
      <c r="BF6153" t="s">
        <v>49</v>
      </c>
      <c r="BG6153">
        <v>6316</v>
      </c>
      <c r="BH6153">
        <v>22346.007999999998</v>
      </c>
      <c r="BI6153">
        <v>27932.509999999995</v>
      </c>
      <c r="BJ6153">
        <v>5586.5019999999968</v>
      </c>
    </row>
    <row r="6154" spans="11:62" x14ac:dyDescent="0.15">
      <c r="K6154">
        <v>2019</v>
      </c>
      <c r="L6154" t="s">
        <v>34</v>
      </c>
      <c r="M6154" t="s">
        <v>62</v>
      </c>
      <c r="N6154" t="s">
        <v>44</v>
      </c>
      <c r="O6154" t="s">
        <v>64</v>
      </c>
      <c r="P6154" t="s">
        <v>46</v>
      </c>
      <c r="Q6154" t="s">
        <v>47</v>
      </c>
      <c r="R6154">
        <v>17298</v>
      </c>
      <c r="S6154">
        <v>23023.638000000003</v>
      </c>
      <c r="T6154">
        <v>32463.329580000005</v>
      </c>
      <c r="U6154">
        <v>9439.6915800000024</v>
      </c>
      <c r="AX6154" t="s">
        <v>34</v>
      </c>
      <c r="AY6154">
        <v>2019</v>
      </c>
      <c r="AZ6154">
        <v>4</v>
      </c>
      <c r="BA6154" t="s">
        <v>38</v>
      </c>
      <c r="BB6154" t="s">
        <v>62</v>
      </c>
      <c r="BC6154" t="s">
        <v>44</v>
      </c>
      <c r="BD6154" t="s">
        <v>64</v>
      </c>
      <c r="BE6154" t="s">
        <v>46</v>
      </c>
      <c r="BF6154" t="s">
        <v>50</v>
      </c>
      <c r="BG6154">
        <v>8003</v>
      </c>
      <c r="BH6154">
        <v>41055.39</v>
      </c>
      <c r="BI6154">
        <v>54603.668700000002</v>
      </c>
      <c r="BJ6154">
        <v>13548.278700000003</v>
      </c>
    </row>
    <row r="6155" spans="11:62" x14ac:dyDescent="0.15">
      <c r="K6155">
        <v>2019</v>
      </c>
      <c r="L6155" t="s">
        <v>34</v>
      </c>
      <c r="M6155" t="s">
        <v>62</v>
      </c>
      <c r="N6155" t="s">
        <v>44</v>
      </c>
      <c r="O6155" t="s">
        <v>64</v>
      </c>
      <c r="P6155" t="s">
        <v>46</v>
      </c>
      <c r="Q6155" t="s">
        <v>48</v>
      </c>
      <c r="R6155">
        <v>13805</v>
      </c>
      <c r="S6155">
        <v>56034.495000000003</v>
      </c>
      <c r="T6155">
        <v>68362.083900000012</v>
      </c>
      <c r="U6155">
        <v>12327.58890000001</v>
      </c>
      <c r="AX6155" t="s">
        <v>34</v>
      </c>
      <c r="AY6155">
        <v>2019</v>
      </c>
      <c r="AZ6155">
        <v>4</v>
      </c>
      <c r="BA6155" t="s">
        <v>38</v>
      </c>
      <c r="BB6155" t="s">
        <v>62</v>
      </c>
      <c r="BC6155" t="s">
        <v>44</v>
      </c>
      <c r="BD6155" t="s">
        <v>64</v>
      </c>
      <c r="BE6155" t="s">
        <v>51</v>
      </c>
      <c r="BF6155" t="s">
        <v>52</v>
      </c>
      <c r="BG6155">
        <v>15524</v>
      </c>
      <c r="BH6155">
        <v>92802.472000000009</v>
      </c>
      <c r="BI6155">
        <v>131779.51024000003</v>
      </c>
      <c r="BJ6155">
        <v>38977.038240000024</v>
      </c>
    </row>
    <row r="6156" spans="11:62" x14ac:dyDescent="0.15">
      <c r="K6156">
        <v>2019</v>
      </c>
      <c r="L6156" t="s">
        <v>34</v>
      </c>
      <c r="M6156" t="s">
        <v>62</v>
      </c>
      <c r="N6156" t="s">
        <v>44</v>
      </c>
      <c r="O6156" t="s">
        <v>64</v>
      </c>
      <c r="P6156" t="s">
        <v>46</v>
      </c>
      <c r="Q6156" t="s">
        <v>49</v>
      </c>
      <c r="R6156">
        <v>6316</v>
      </c>
      <c r="S6156">
        <v>22346.007999999998</v>
      </c>
      <c r="T6156">
        <v>27932.509999999995</v>
      </c>
      <c r="U6156">
        <v>5586.5019999999968</v>
      </c>
      <c r="AX6156" t="s">
        <v>34</v>
      </c>
      <c r="AY6156">
        <v>2019</v>
      </c>
      <c r="AZ6156">
        <v>4</v>
      </c>
      <c r="BA6156" t="s">
        <v>38</v>
      </c>
      <c r="BB6156" t="s">
        <v>62</v>
      </c>
      <c r="BC6156" t="s">
        <v>44</v>
      </c>
      <c r="BD6156" t="s">
        <v>64</v>
      </c>
      <c r="BE6156" t="s">
        <v>51</v>
      </c>
      <c r="BF6156" t="s">
        <v>53</v>
      </c>
      <c r="BG6156">
        <v>16397</v>
      </c>
      <c r="BH6156">
        <v>133799.51999999999</v>
      </c>
      <c r="BI6156">
        <v>196685.29439999998</v>
      </c>
      <c r="BJ6156">
        <v>62885.774399999995</v>
      </c>
    </row>
    <row r="6157" spans="11:62" x14ac:dyDescent="0.15">
      <c r="K6157">
        <v>2019</v>
      </c>
      <c r="L6157" t="s">
        <v>34</v>
      </c>
      <c r="M6157" t="s">
        <v>62</v>
      </c>
      <c r="N6157" t="s">
        <v>44</v>
      </c>
      <c r="O6157" t="s">
        <v>64</v>
      </c>
      <c r="P6157" t="s">
        <v>46</v>
      </c>
      <c r="Q6157" t="s">
        <v>50</v>
      </c>
      <c r="R6157">
        <v>8003</v>
      </c>
      <c r="S6157">
        <v>41055.39</v>
      </c>
      <c r="T6157">
        <v>54603.668700000002</v>
      </c>
      <c r="U6157">
        <v>13548.278700000003</v>
      </c>
      <c r="AX6157" t="s">
        <v>34</v>
      </c>
      <c r="AY6157">
        <v>2019</v>
      </c>
      <c r="AZ6157">
        <v>4</v>
      </c>
      <c r="BA6157" t="s">
        <v>38</v>
      </c>
      <c r="BB6157" t="s">
        <v>62</v>
      </c>
      <c r="BC6157" t="s">
        <v>44</v>
      </c>
      <c r="BD6157" t="s">
        <v>64</v>
      </c>
      <c r="BE6157" t="s">
        <v>51</v>
      </c>
      <c r="BF6157" t="s">
        <v>54</v>
      </c>
      <c r="BG6157">
        <v>9922</v>
      </c>
      <c r="BH6157">
        <v>24011.24</v>
      </c>
      <c r="BI6157">
        <v>35776.747600000002</v>
      </c>
      <c r="BJ6157">
        <v>11765.507600000001</v>
      </c>
    </row>
    <row r="6158" spans="11:62" x14ac:dyDescent="0.15">
      <c r="K6158">
        <v>2019</v>
      </c>
      <c r="L6158" t="s">
        <v>34</v>
      </c>
      <c r="M6158" t="s">
        <v>62</v>
      </c>
      <c r="N6158" t="s">
        <v>44</v>
      </c>
      <c r="O6158" t="s">
        <v>64</v>
      </c>
      <c r="P6158" t="s">
        <v>51</v>
      </c>
      <c r="Q6158" t="s">
        <v>52</v>
      </c>
      <c r="R6158">
        <v>15524</v>
      </c>
      <c r="S6158">
        <v>92802.472000000009</v>
      </c>
      <c r="T6158">
        <v>131779.51024000003</v>
      </c>
      <c r="U6158">
        <v>38977.038240000024</v>
      </c>
      <c r="AX6158" t="s">
        <v>34</v>
      </c>
      <c r="AY6158">
        <v>2019</v>
      </c>
      <c r="AZ6158">
        <v>4</v>
      </c>
      <c r="BA6158" t="s">
        <v>38</v>
      </c>
      <c r="BB6158" t="s">
        <v>62</v>
      </c>
      <c r="BC6158" t="s">
        <v>44</v>
      </c>
      <c r="BD6158" t="s">
        <v>64</v>
      </c>
      <c r="BE6158" t="s">
        <v>51</v>
      </c>
      <c r="BF6158" t="s">
        <v>55</v>
      </c>
      <c r="BG6158">
        <v>15574</v>
      </c>
      <c r="BH6158">
        <v>82978.271999999997</v>
      </c>
      <c r="BI6158">
        <v>117829.14624</v>
      </c>
      <c r="BJ6158">
        <v>34850.874240000005</v>
      </c>
    </row>
    <row r="6159" spans="11:62" x14ac:dyDescent="0.15">
      <c r="K6159">
        <v>2019</v>
      </c>
      <c r="L6159" t="s">
        <v>34</v>
      </c>
      <c r="M6159" t="s">
        <v>62</v>
      </c>
      <c r="N6159" t="s">
        <v>44</v>
      </c>
      <c r="O6159" t="s">
        <v>64</v>
      </c>
      <c r="P6159" t="s">
        <v>51</v>
      </c>
      <c r="Q6159" t="s">
        <v>53</v>
      </c>
      <c r="R6159">
        <v>16397</v>
      </c>
      <c r="S6159">
        <v>133799.51999999999</v>
      </c>
      <c r="T6159">
        <v>196685.29439999998</v>
      </c>
      <c r="U6159">
        <v>62885.774399999995</v>
      </c>
      <c r="AX6159" t="s">
        <v>34</v>
      </c>
      <c r="AY6159">
        <v>2019</v>
      </c>
      <c r="AZ6159">
        <v>4</v>
      </c>
      <c r="BA6159" t="s">
        <v>38</v>
      </c>
      <c r="BB6159" t="s">
        <v>62</v>
      </c>
      <c r="BC6159" t="s">
        <v>44</v>
      </c>
      <c r="BD6159" t="s">
        <v>64</v>
      </c>
      <c r="BE6159" t="s">
        <v>56</v>
      </c>
      <c r="BF6159" t="s">
        <v>57</v>
      </c>
      <c r="BG6159">
        <v>10404</v>
      </c>
      <c r="BH6159">
        <v>152324.96399999998</v>
      </c>
      <c r="BI6159">
        <v>194975.95391999997</v>
      </c>
      <c r="BJ6159">
        <v>42650.989919999993</v>
      </c>
    </row>
    <row r="6160" spans="11:62" x14ac:dyDescent="0.15">
      <c r="K6160">
        <v>2019</v>
      </c>
      <c r="L6160" t="s">
        <v>34</v>
      </c>
      <c r="M6160" t="s">
        <v>62</v>
      </c>
      <c r="N6160" t="s">
        <v>44</v>
      </c>
      <c r="O6160" t="s">
        <v>64</v>
      </c>
      <c r="P6160" t="s">
        <v>51</v>
      </c>
      <c r="Q6160" t="s">
        <v>54</v>
      </c>
      <c r="R6160">
        <v>9922</v>
      </c>
      <c r="S6160">
        <v>24011.24</v>
      </c>
      <c r="T6160">
        <v>35776.747600000002</v>
      </c>
      <c r="U6160">
        <v>11765.507600000001</v>
      </c>
      <c r="AX6160" t="s">
        <v>34</v>
      </c>
      <c r="AY6160">
        <v>2019</v>
      </c>
      <c r="AZ6160">
        <v>4</v>
      </c>
      <c r="BA6160" t="s">
        <v>38</v>
      </c>
      <c r="BB6160" t="s">
        <v>62</v>
      </c>
      <c r="BC6160" t="s">
        <v>44</v>
      </c>
      <c r="BD6160" t="s">
        <v>64</v>
      </c>
      <c r="BE6160" t="s">
        <v>56</v>
      </c>
      <c r="BF6160" t="s">
        <v>58</v>
      </c>
      <c r="BG6160">
        <v>14946</v>
      </c>
      <c r="BH6160">
        <v>131763.93599999999</v>
      </c>
      <c r="BI6160">
        <v>172610.75615999996</v>
      </c>
      <c r="BJ6160">
        <v>40846.820159999974</v>
      </c>
    </row>
    <row r="6161" spans="11:62" x14ac:dyDescent="0.15">
      <c r="K6161">
        <v>2019</v>
      </c>
      <c r="L6161" t="s">
        <v>34</v>
      </c>
      <c r="M6161" t="s">
        <v>62</v>
      </c>
      <c r="N6161" t="s">
        <v>44</v>
      </c>
      <c r="O6161" t="s">
        <v>64</v>
      </c>
      <c r="P6161" t="s">
        <v>51</v>
      </c>
      <c r="Q6161" t="s">
        <v>55</v>
      </c>
      <c r="R6161">
        <v>15574</v>
      </c>
      <c r="S6161">
        <v>82978.271999999997</v>
      </c>
      <c r="T6161">
        <v>117829.14624</v>
      </c>
      <c r="U6161">
        <v>34850.874240000005</v>
      </c>
      <c r="AX6161" t="s">
        <v>34</v>
      </c>
      <c r="AY6161">
        <v>2019</v>
      </c>
      <c r="AZ6161">
        <v>4</v>
      </c>
      <c r="BA6161" t="s">
        <v>38</v>
      </c>
      <c r="BB6161" t="s">
        <v>62</v>
      </c>
      <c r="BC6161" t="s">
        <v>44</v>
      </c>
      <c r="BD6161" t="s">
        <v>64</v>
      </c>
      <c r="BE6161" t="s">
        <v>56</v>
      </c>
      <c r="BF6161" t="s">
        <v>59</v>
      </c>
      <c r="BG6161">
        <v>5245</v>
      </c>
      <c r="BH6161">
        <v>11801.25</v>
      </c>
      <c r="BI6161">
        <v>15931.6875</v>
      </c>
      <c r="BJ6161">
        <v>4130.4375</v>
      </c>
    </row>
    <row r="6162" spans="11:62" x14ac:dyDescent="0.15">
      <c r="K6162">
        <v>2019</v>
      </c>
      <c r="L6162" t="s">
        <v>34</v>
      </c>
      <c r="M6162" t="s">
        <v>62</v>
      </c>
      <c r="N6162" t="s">
        <v>44</v>
      </c>
      <c r="O6162" t="s">
        <v>64</v>
      </c>
      <c r="P6162" t="s">
        <v>56</v>
      </c>
      <c r="Q6162" t="s">
        <v>57</v>
      </c>
      <c r="R6162">
        <v>10404</v>
      </c>
      <c r="S6162">
        <v>152324.96399999998</v>
      </c>
      <c r="T6162">
        <v>194975.95391999997</v>
      </c>
      <c r="U6162">
        <v>42650.989919999993</v>
      </c>
      <c r="AX6162" t="s">
        <v>34</v>
      </c>
      <c r="AY6162">
        <v>2019</v>
      </c>
      <c r="AZ6162">
        <v>4</v>
      </c>
      <c r="BA6162" t="s">
        <v>38</v>
      </c>
      <c r="BB6162" t="s">
        <v>62</v>
      </c>
      <c r="BC6162" t="s">
        <v>44</v>
      </c>
      <c r="BD6162" t="s">
        <v>65</v>
      </c>
      <c r="BE6162" t="s">
        <v>46</v>
      </c>
      <c r="BF6162" t="s">
        <v>47</v>
      </c>
      <c r="BG6162">
        <v>18503</v>
      </c>
      <c r="BH6162">
        <v>26255.757000000001</v>
      </c>
      <c r="BI6162">
        <v>33082.253820000005</v>
      </c>
      <c r="BJ6162">
        <v>6826.4968200000039</v>
      </c>
    </row>
    <row r="6163" spans="11:62" x14ac:dyDescent="0.15">
      <c r="K6163">
        <v>2019</v>
      </c>
      <c r="L6163" t="s">
        <v>34</v>
      </c>
      <c r="M6163" t="s">
        <v>62</v>
      </c>
      <c r="N6163" t="s">
        <v>44</v>
      </c>
      <c r="O6163" t="s">
        <v>64</v>
      </c>
      <c r="P6163" t="s">
        <v>56</v>
      </c>
      <c r="Q6163" t="s">
        <v>58</v>
      </c>
      <c r="R6163">
        <v>14946</v>
      </c>
      <c r="S6163">
        <v>131763.93599999999</v>
      </c>
      <c r="T6163">
        <v>172610.75615999996</v>
      </c>
      <c r="U6163">
        <v>40846.820159999974</v>
      </c>
      <c r="AX6163" t="s">
        <v>34</v>
      </c>
      <c r="AY6163">
        <v>2019</v>
      </c>
      <c r="AZ6163">
        <v>4</v>
      </c>
      <c r="BA6163" t="s">
        <v>38</v>
      </c>
      <c r="BB6163" t="s">
        <v>62</v>
      </c>
      <c r="BC6163" t="s">
        <v>44</v>
      </c>
      <c r="BD6163" t="s">
        <v>65</v>
      </c>
      <c r="BE6163" t="s">
        <v>46</v>
      </c>
      <c r="BF6163" t="s">
        <v>48</v>
      </c>
      <c r="BG6163">
        <v>14164</v>
      </c>
      <c r="BH6163">
        <v>58893.911999999989</v>
      </c>
      <c r="BI6163">
        <v>85396.172399999981</v>
      </c>
      <c r="BJ6163">
        <v>26502.260399999992</v>
      </c>
    </row>
    <row r="6164" spans="11:62" x14ac:dyDescent="0.15">
      <c r="K6164">
        <v>2019</v>
      </c>
      <c r="L6164" t="s">
        <v>34</v>
      </c>
      <c r="M6164" t="s">
        <v>62</v>
      </c>
      <c r="N6164" t="s">
        <v>44</v>
      </c>
      <c r="O6164" t="s">
        <v>64</v>
      </c>
      <c r="P6164" t="s">
        <v>56</v>
      </c>
      <c r="Q6164" t="s">
        <v>59</v>
      </c>
      <c r="R6164">
        <v>5245</v>
      </c>
      <c r="S6164">
        <v>11801.25</v>
      </c>
      <c r="T6164">
        <v>15931.6875</v>
      </c>
      <c r="U6164">
        <v>4130.4375</v>
      </c>
      <c r="AX6164" t="s">
        <v>34</v>
      </c>
      <c r="AY6164">
        <v>2019</v>
      </c>
      <c r="AZ6164">
        <v>4</v>
      </c>
      <c r="BA6164" t="s">
        <v>38</v>
      </c>
      <c r="BB6164" t="s">
        <v>62</v>
      </c>
      <c r="BC6164" t="s">
        <v>44</v>
      </c>
      <c r="BD6164" t="s">
        <v>65</v>
      </c>
      <c r="BE6164" t="s">
        <v>46</v>
      </c>
      <c r="BF6164" t="s">
        <v>49</v>
      </c>
      <c r="BG6164">
        <v>19071</v>
      </c>
      <c r="BH6164">
        <v>70791.551999999996</v>
      </c>
      <c r="BI6164">
        <v>84949.862399999998</v>
      </c>
      <c r="BJ6164">
        <v>14158.310400000002</v>
      </c>
    </row>
    <row r="6165" spans="11:62" x14ac:dyDescent="0.15">
      <c r="K6165">
        <v>2019</v>
      </c>
      <c r="L6165" t="s">
        <v>34</v>
      </c>
      <c r="M6165" t="s">
        <v>62</v>
      </c>
      <c r="N6165" t="s">
        <v>44</v>
      </c>
      <c r="O6165" t="s">
        <v>65</v>
      </c>
      <c r="P6165" t="s">
        <v>46</v>
      </c>
      <c r="Q6165" t="s">
        <v>47</v>
      </c>
      <c r="R6165">
        <v>18503</v>
      </c>
      <c r="S6165">
        <v>26255.757000000001</v>
      </c>
      <c r="T6165">
        <v>33082.253820000005</v>
      </c>
      <c r="U6165">
        <v>6826.4968200000039</v>
      </c>
      <c r="AX6165" t="s">
        <v>34</v>
      </c>
      <c r="AY6165">
        <v>2019</v>
      </c>
      <c r="AZ6165">
        <v>4</v>
      </c>
      <c r="BA6165" t="s">
        <v>38</v>
      </c>
      <c r="BB6165" t="s">
        <v>62</v>
      </c>
      <c r="BC6165" t="s">
        <v>44</v>
      </c>
      <c r="BD6165" t="s">
        <v>65</v>
      </c>
      <c r="BE6165" t="s">
        <v>46</v>
      </c>
      <c r="BF6165" t="s">
        <v>50</v>
      </c>
      <c r="BG6165">
        <v>14522</v>
      </c>
      <c r="BH6165">
        <v>77111.820000000007</v>
      </c>
      <c r="BI6165">
        <v>104100.95700000001</v>
      </c>
      <c r="BJ6165">
        <v>26989.137000000002</v>
      </c>
    </row>
    <row r="6166" spans="11:62" x14ac:dyDescent="0.15">
      <c r="K6166">
        <v>2019</v>
      </c>
      <c r="L6166" t="s">
        <v>34</v>
      </c>
      <c r="M6166" t="s">
        <v>62</v>
      </c>
      <c r="N6166" t="s">
        <v>44</v>
      </c>
      <c r="O6166" t="s">
        <v>65</v>
      </c>
      <c r="P6166" t="s">
        <v>46</v>
      </c>
      <c r="Q6166" t="s">
        <v>48</v>
      </c>
      <c r="R6166">
        <v>14164</v>
      </c>
      <c r="S6166">
        <v>58893.911999999989</v>
      </c>
      <c r="T6166">
        <v>85396.172399999981</v>
      </c>
      <c r="U6166">
        <v>26502.260399999992</v>
      </c>
      <c r="AX6166" t="s">
        <v>34</v>
      </c>
      <c r="AY6166">
        <v>2019</v>
      </c>
      <c r="AZ6166">
        <v>4</v>
      </c>
      <c r="BA6166" t="s">
        <v>38</v>
      </c>
      <c r="BB6166" t="s">
        <v>62</v>
      </c>
      <c r="BC6166" t="s">
        <v>44</v>
      </c>
      <c r="BD6166" t="s">
        <v>65</v>
      </c>
      <c r="BE6166" t="s">
        <v>51</v>
      </c>
      <c r="BF6166" t="s">
        <v>52</v>
      </c>
      <c r="BG6166">
        <v>15048</v>
      </c>
      <c r="BH6166">
        <v>82583.424000000014</v>
      </c>
      <c r="BI6166">
        <v>100751.77728000002</v>
      </c>
      <c r="BJ6166">
        <v>18168.35328000001</v>
      </c>
    </row>
    <row r="6167" spans="11:62" x14ac:dyDescent="0.15">
      <c r="K6167">
        <v>2019</v>
      </c>
      <c r="L6167" t="s">
        <v>34</v>
      </c>
      <c r="M6167" t="s">
        <v>62</v>
      </c>
      <c r="N6167" t="s">
        <v>44</v>
      </c>
      <c r="O6167" t="s">
        <v>65</v>
      </c>
      <c r="P6167" t="s">
        <v>46</v>
      </c>
      <c r="Q6167" t="s">
        <v>49</v>
      </c>
      <c r="R6167">
        <v>19071</v>
      </c>
      <c r="S6167">
        <v>70791.551999999996</v>
      </c>
      <c r="T6167">
        <v>84949.862399999998</v>
      </c>
      <c r="U6167">
        <v>14158.310400000002</v>
      </c>
      <c r="AX6167" t="s">
        <v>34</v>
      </c>
      <c r="AY6167">
        <v>2019</v>
      </c>
      <c r="AZ6167">
        <v>4</v>
      </c>
      <c r="BA6167" t="s">
        <v>38</v>
      </c>
      <c r="BB6167" t="s">
        <v>62</v>
      </c>
      <c r="BC6167" t="s">
        <v>44</v>
      </c>
      <c r="BD6167" t="s">
        <v>65</v>
      </c>
      <c r="BE6167" t="s">
        <v>51</v>
      </c>
      <c r="BF6167" t="s">
        <v>53</v>
      </c>
      <c r="BG6167">
        <v>8961</v>
      </c>
      <c r="BH6167">
        <v>68246.975999999995</v>
      </c>
      <c r="BI6167">
        <v>91450.947839999993</v>
      </c>
      <c r="BJ6167">
        <v>23203.971839999998</v>
      </c>
    </row>
    <row r="6168" spans="11:62" x14ac:dyDescent="0.15">
      <c r="K6168">
        <v>2019</v>
      </c>
      <c r="L6168" t="s">
        <v>34</v>
      </c>
      <c r="M6168" t="s">
        <v>62</v>
      </c>
      <c r="N6168" t="s">
        <v>44</v>
      </c>
      <c r="O6168" t="s">
        <v>65</v>
      </c>
      <c r="P6168" t="s">
        <v>46</v>
      </c>
      <c r="Q6168" t="s">
        <v>50</v>
      </c>
      <c r="R6168">
        <v>14522</v>
      </c>
      <c r="S6168">
        <v>77111.820000000007</v>
      </c>
      <c r="T6168">
        <v>104100.95700000001</v>
      </c>
      <c r="U6168">
        <v>26989.137000000002</v>
      </c>
      <c r="AX6168" t="s">
        <v>34</v>
      </c>
      <c r="AY6168">
        <v>2019</v>
      </c>
      <c r="AZ6168">
        <v>4</v>
      </c>
      <c r="BA6168" t="s">
        <v>38</v>
      </c>
      <c r="BB6168" t="s">
        <v>62</v>
      </c>
      <c r="BC6168" t="s">
        <v>44</v>
      </c>
      <c r="BD6168" t="s">
        <v>65</v>
      </c>
      <c r="BE6168" t="s">
        <v>51</v>
      </c>
      <c r="BF6168" t="s">
        <v>54</v>
      </c>
      <c r="BG6168">
        <v>6606</v>
      </c>
      <c r="BH6168">
        <v>16118.64</v>
      </c>
      <c r="BI6168">
        <v>21598.977599999998</v>
      </c>
      <c r="BJ6168">
        <v>5480.3375999999989</v>
      </c>
    </row>
    <row r="6169" spans="11:62" x14ac:dyDescent="0.15">
      <c r="K6169">
        <v>2019</v>
      </c>
      <c r="L6169" t="s">
        <v>34</v>
      </c>
      <c r="M6169" t="s">
        <v>62</v>
      </c>
      <c r="N6169" t="s">
        <v>44</v>
      </c>
      <c r="O6169" t="s">
        <v>65</v>
      </c>
      <c r="P6169" t="s">
        <v>51</v>
      </c>
      <c r="Q6169" t="s">
        <v>52</v>
      </c>
      <c r="R6169">
        <v>15048</v>
      </c>
      <c r="S6169">
        <v>82583.424000000014</v>
      </c>
      <c r="T6169">
        <v>100751.77728000002</v>
      </c>
      <c r="U6169">
        <v>18168.35328000001</v>
      </c>
      <c r="AX6169" t="s">
        <v>34</v>
      </c>
      <c r="AY6169">
        <v>2019</v>
      </c>
      <c r="AZ6169">
        <v>4</v>
      </c>
      <c r="BA6169" t="s">
        <v>38</v>
      </c>
      <c r="BB6169" t="s">
        <v>62</v>
      </c>
      <c r="BC6169" t="s">
        <v>44</v>
      </c>
      <c r="BD6169" t="s">
        <v>65</v>
      </c>
      <c r="BE6169" t="s">
        <v>51</v>
      </c>
      <c r="BF6169" t="s">
        <v>55</v>
      </c>
      <c r="BG6169">
        <v>9591</v>
      </c>
      <c r="BH6169">
        <v>54323.423999999992</v>
      </c>
      <c r="BI6169">
        <v>79312.199039999992</v>
      </c>
      <c r="BJ6169">
        <v>24988.77504</v>
      </c>
    </row>
    <row r="6170" spans="11:62" x14ac:dyDescent="0.15">
      <c r="K6170">
        <v>2019</v>
      </c>
      <c r="L6170" t="s">
        <v>34</v>
      </c>
      <c r="M6170" t="s">
        <v>62</v>
      </c>
      <c r="N6170" t="s">
        <v>44</v>
      </c>
      <c r="O6170" t="s">
        <v>65</v>
      </c>
      <c r="P6170" t="s">
        <v>51</v>
      </c>
      <c r="Q6170" t="s">
        <v>53</v>
      </c>
      <c r="R6170">
        <v>8961</v>
      </c>
      <c r="S6170">
        <v>68246.975999999995</v>
      </c>
      <c r="T6170">
        <v>91450.947839999993</v>
      </c>
      <c r="U6170">
        <v>23203.971839999998</v>
      </c>
      <c r="AX6170" t="s">
        <v>34</v>
      </c>
      <c r="AY6170">
        <v>2019</v>
      </c>
      <c r="AZ6170">
        <v>4</v>
      </c>
      <c r="BA6170" t="s">
        <v>38</v>
      </c>
      <c r="BB6170" t="s">
        <v>62</v>
      </c>
      <c r="BC6170" t="s">
        <v>44</v>
      </c>
      <c r="BD6170" t="s">
        <v>65</v>
      </c>
      <c r="BE6170" t="s">
        <v>56</v>
      </c>
      <c r="BF6170" t="s">
        <v>57</v>
      </c>
      <c r="BG6170">
        <v>11143</v>
      </c>
      <c r="BH6170">
        <v>149661.633</v>
      </c>
      <c r="BI6170">
        <v>206533.05353999999</v>
      </c>
      <c r="BJ6170">
        <v>56871.420539999992</v>
      </c>
    </row>
    <row r="6171" spans="11:62" x14ac:dyDescent="0.15">
      <c r="K6171">
        <v>2019</v>
      </c>
      <c r="L6171" t="s">
        <v>34</v>
      </c>
      <c r="M6171" t="s">
        <v>62</v>
      </c>
      <c r="N6171" t="s">
        <v>44</v>
      </c>
      <c r="O6171" t="s">
        <v>65</v>
      </c>
      <c r="P6171" t="s">
        <v>51</v>
      </c>
      <c r="Q6171" t="s">
        <v>54</v>
      </c>
      <c r="R6171">
        <v>6606</v>
      </c>
      <c r="S6171">
        <v>16118.64</v>
      </c>
      <c r="T6171">
        <v>21598.977599999998</v>
      </c>
      <c r="U6171">
        <v>5480.3375999999989</v>
      </c>
      <c r="AX6171" t="s">
        <v>34</v>
      </c>
      <c r="AY6171">
        <v>2019</v>
      </c>
      <c r="AZ6171">
        <v>4</v>
      </c>
      <c r="BA6171" t="s">
        <v>38</v>
      </c>
      <c r="BB6171" t="s">
        <v>62</v>
      </c>
      <c r="BC6171" t="s">
        <v>44</v>
      </c>
      <c r="BD6171" t="s">
        <v>65</v>
      </c>
      <c r="BE6171" t="s">
        <v>56</v>
      </c>
      <c r="BF6171" t="s">
        <v>58</v>
      </c>
      <c r="BG6171">
        <v>9010</v>
      </c>
      <c r="BH6171">
        <v>76693.119999999995</v>
      </c>
      <c r="BI6171">
        <v>109671.16160000001</v>
      </c>
      <c r="BJ6171">
        <v>32978.041600000011</v>
      </c>
    </row>
    <row r="6172" spans="11:62" x14ac:dyDescent="0.15">
      <c r="K6172">
        <v>2019</v>
      </c>
      <c r="L6172" t="s">
        <v>34</v>
      </c>
      <c r="M6172" t="s">
        <v>62</v>
      </c>
      <c r="N6172" t="s">
        <v>44</v>
      </c>
      <c r="O6172" t="s">
        <v>65</v>
      </c>
      <c r="P6172" t="s">
        <v>51</v>
      </c>
      <c r="Q6172" t="s">
        <v>55</v>
      </c>
      <c r="R6172">
        <v>9591</v>
      </c>
      <c r="S6172">
        <v>54323.423999999992</v>
      </c>
      <c r="T6172">
        <v>79312.199039999992</v>
      </c>
      <c r="U6172">
        <v>24988.77504</v>
      </c>
      <c r="AX6172" t="s">
        <v>34</v>
      </c>
      <c r="AY6172">
        <v>2019</v>
      </c>
      <c r="AZ6172">
        <v>4</v>
      </c>
      <c r="BA6172" t="s">
        <v>38</v>
      </c>
      <c r="BB6172" t="s">
        <v>62</v>
      </c>
      <c r="BC6172" t="s">
        <v>44</v>
      </c>
      <c r="BD6172" t="s">
        <v>65</v>
      </c>
      <c r="BE6172" t="s">
        <v>56</v>
      </c>
      <c r="BF6172" t="s">
        <v>59</v>
      </c>
      <c r="BG6172">
        <v>17111</v>
      </c>
      <c r="BH6172">
        <v>34803.773999999998</v>
      </c>
      <c r="BI6172">
        <v>43504.717499999999</v>
      </c>
      <c r="BJ6172">
        <v>8700.9435000000012</v>
      </c>
    </row>
    <row r="6173" spans="11:62" x14ac:dyDescent="0.15">
      <c r="K6173">
        <v>2019</v>
      </c>
      <c r="L6173" t="s">
        <v>34</v>
      </c>
      <c r="M6173" t="s">
        <v>62</v>
      </c>
      <c r="N6173" t="s">
        <v>44</v>
      </c>
      <c r="O6173" t="s">
        <v>65</v>
      </c>
      <c r="P6173" t="s">
        <v>56</v>
      </c>
      <c r="Q6173" t="s">
        <v>57</v>
      </c>
      <c r="R6173">
        <v>11143</v>
      </c>
      <c r="S6173">
        <v>149661.633</v>
      </c>
      <c r="T6173">
        <v>206533.05353999999</v>
      </c>
      <c r="U6173">
        <v>56871.420539999992</v>
      </c>
      <c r="AX6173" t="s">
        <v>34</v>
      </c>
      <c r="AY6173">
        <v>2019</v>
      </c>
      <c r="AZ6173">
        <v>4</v>
      </c>
      <c r="BA6173" t="s">
        <v>38</v>
      </c>
      <c r="BB6173" t="s">
        <v>62</v>
      </c>
      <c r="BC6173" t="s">
        <v>44</v>
      </c>
      <c r="BD6173" t="s">
        <v>66</v>
      </c>
      <c r="BE6173" t="s">
        <v>46</v>
      </c>
      <c r="BF6173" t="s">
        <v>47</v>
      </c>
      <c r="BG6173">
        <v>10495</v>
      </c>
      <c r="BH6173">
        <v>13391.620000000003</v>
      </c>
      <c r="BI6173">
        <v>19953.513800000004</v>
      </c>
      <c r="BJ6173">
        <v>6561.8938000000016</v>
      </c>
    </row>
    <row r="6174" spans="11:62" x14ac:dyDescent="0.15">
      <c r="K6174">
        <v>2019</v>
      </c>
      <c r="L6174" t="s">
        <v>34</v>
      </c>
      <c r="M6174" t="s">
        <v>62</v>
      </c>
      <c r="N6174" t="s">
        <v>44</v>
      </c>
      <c r="O6174" t="s">
        <v>65</v>
      </c>
      <c r="P6174" t="s">
        <v>56</v>
      </c>
      <c r="Q6174" t="s">
        <v>58</v>
      </c>
      <c r="R6174">
        <v>9010</v>
      </c>
      <c r="S6174">
        <v>76693.119999999995</v>
      </c>
      <c r="T6174">
        <v>109671.16160000001</v>
      </c>
      <c r="U6174">
        <v>32978.041600000011</v>
      </c>
      <c r="AX6174" t="s">
        <v>34</v>
      </c>
      <c r="AY6174">
        <v>2019</v>
      </c>
      <c r="AZ6174">
        <v>4</v>
      </c>
      <c r="BA6174" t="s">
        <v>38</v>
      </c>
      <c r="BB6174" t="s">
        <v>62</v>
      </c>
      <c r="BC6174" t="s">
        <v>44</v>
      </c>
      <c r="BD6174" t="s">
        <v>66</v>
      </c>
      <c r="BE6174" t="s">
        <v>46</v>
      </c>
      <c r="BF6174" t="s">
        <v>48</v>
      </c>
      <c r="BG6174">
        <v>13673</v>
      </c>
      <c r="BH6174">
        <v>51889.034999999989</v>
      </c>
      <c r="BI6174">
        <v>69531.306899999981</v>
      </c>
      <c r="BJ6174">
        <v>17642.271899999992</v>
      </c>
    </row>
    <row r="6175" spans="11:62" x14ac:dyDescent="0.15">
      <c r="K6175">
        <v>2019</v>
      </c>
      <c r="L6175" t="s">
        <v>34</v>
      </c>
      <c r="M6175" t="s">
        <v>62</v>
      </c>
      <c r="N6175" t="s">
        <v>44</v>
      </c>
      <c r="O6175" t="s">
        <v>65</v>
      </c>
      <c r="P6175" t="s">
        <v>56</v>
      </c>
      <c r="Q6175" t="s">
        <v>59</v>
      </c>
      <c r="R6175">
        <v>17111</v>
      </c>
      <c r="S6175">
        <v>34803.773999999998</v>
      </c>
      <c r="T6175">
        <v>43504.717499999999</v>
      </c>
      <c r="U6175">
        <v>8700.9435000000012</v>
      </c>
      <c r="AX6175" t="s">
        <v>34</v>
      </c>
      <c r="AY6175">
        <v>2019</v>
      </c>
      <c r="AZ6175">
        <v>4</v>
      </c>
      <c r="BA6175" t="s">
        <v>38</v>
      </c>
      <c r="BB6175" t="s">
        <v>62</v>
      </c>
      <c r="BC6175" t="s">
        <v>44</v>
      </c>
      <c r="BD6175" t="s">
        <v>66</v>
      </c>
      <c r="BE6175" t="s">
        <v>46</v>
      </c>
      <c r="BF6175" t="s">
        <v>49</v>
      </c>
      <c r="BG6175">
        <v>10980</v>
      </c>
      <c r="BH6175">
        <v>40120.92</v>
      </c>
      <c r="BI6175">
        <v>59780.1708</v>
      </c>
      <c r="BJ6175">
        <v>19659.250800000002</v>
      </c>
    </row>
    <row r="6176" spans="11:62" x14ac:dyDescent="0.15">
      <c r="K6176">
        <v>2019</v>
      </c>
      <c r="L6176" t="s">
        <v>34</v>
      </c>
      <c r="M6176" t="s">
        <v>62</v>
      </c>
      <c r="N6176" t="s">
        <v>44</v>
      </c>
      <c r="O6176" t="s">
        <v>66</v>
      </c>
      <c r="P6176" t="s">
        <v>46</v>
      </c>
      <c r="Q6176" t="s">
        <v>47</v>
      </c>
      <c r="R6176">
        <v>10495</v>
      </c>
      <c r="S6176">
        <v>13391.620000000003</v>
      </c>
      <c r="T6176">
        <v>19953.513800000004</v>
      </c>
      <c r="U6176">
        <v>6561.8938000000016</v>
      </c>
      <c r="AX6176" t="s">
        <v>34</v>
      </c>
      <c r="AY6176">
        <v>2019</v>
      </c>
      <c r="AZ6176">
        <v>4</v>
      </c>
      <c r="BA6176" t="s">
        <v>38</v>
      </c>
      <c r="BB6176" t="s">
        <v>62</v>
      </c>
      <c r="BC6176" t="s">
        <v>44</v>
      </c>
      <c r="BD6176" t="s">
        <v>66</v>
      </c>
      <c r="BE6176" t="s">
        <v>46</v>
      </c>
      <c r="BF6176" t="s">
        <v>50</v>
      </c>
      <c r="BG6176">
        <v>6299</v>
      </c>
      <c r="BH6176">
        <v>32880.78</v>
      </c>
      <c r="BI6176">
        <v>42416.206200000001</v>
      </c>
      <c r="BJ6176">
        <v>9535.4262000000017</v>
      </c>
    </row>
    <row r="6177" spans="11:62" x14ac:dyDescent="0.15">
      <c r="K6177">
        <v>2019</v>
      </c>
      <c r="L6177" t="s">
        <v>34</v>
      </c>
      <c r="M6177" t="s">
        <v>62</v>
      </c>
      <c r="N6177" t="s">
        <v>44</v>
      </c>
      <c r="O6177" t="s">
        <v>66</v>
      </c>
      <c r="P6177" t="s">
        <v>46</v>
      </c>
      <c r="Q6177" t="s">
        <v>48</v>
      </c>
      <c r="R6177">
        <v>13673</v>
      </c>
      <c r="S6177">
        <v>51889.034999999989</v>
      </c>
      <c r="T6177">
        <v>69531.306899999981</v>
      </c>
      <c r="U6177">
        <v>17642.271899999992</v>
      </c>
      <c r="AX6177" t="s">
        <v>34</v>
      </c>
      <c r="AY6177">
        <v>2019</v>
      </c>
      <c r="AZ6177">
        <v>4</v>
      </c>
      <c r="BA6177" t="s">
        <v>38</v>
      </c>
      <c r="BB6177" t="s">
        <v>62</v>
      </c>
      <c r="BC6177" t="s">
        <v>44</v>
      </c>
      <c r="BD6177" t="s">
        <v>66</v>
      </c>
      <c r="BE6177" t="s">
        <v>51</v>
      </c>
      <c r="BF6177" t="s">
        <v>52</v>
      </c>
      <c r="BG6177">
        <v>9659</v>
      </c>
      <c r="BH6177">
        <v>59634.666000000005</v>
      </c>
      <c r="BI6177">
        <v>71561.599200000011</v>
      </c>
      <c r="BJ6177">
        <v>11926.933200000007</v>
      </c>
    </row>
    <row r="6178" spans="11:62" x14ac:dyDescent="0.15">
      <c r="K6178">
        <v>2019</v>
      </c>
      <c r="L6178" t="s">
        <v>34</v>
      </c>
      <c r="M6178" t="s">
        <v>62</v>
      </c>
      <c r="N6178" t="s">
        <v>44</v>
      </c>
      <c r="O6178" t="s">
        <v>66</v>
      </c>
      <c r="P6178" t="s">
        <v>46</v>
      </c>
      <c r="Q6178" t="s">
        <v>49</v>
      </c>
      <c r="R6178">
        <v>10980</v>
      </c>
      <c r="S6178">
        <v>40120.92</v>
      </c>
      <c r="T6178">
        <v>59780.1708</v>
      </c>
      <c r="U6178">
        <v>19659.250800000002</v>
      </c>
      <c r="AX6178" t="s">
        <v>34</v>
      </c>
      <c r="AY6178">
        <v>2019</v>
      </c>
      <c r="AZ6178">
        <v>4</v>
      </c>
      <c r="BA6178" t="s">
        <v>38</v>
      </c>
      <c r="BB6178" t="s">
        <v>62</v>
      </c>
      <c r="BC6178" t="s">
        <v>44</v>
      </c>
      <c r="BD6178" t="s">
        <v>66</v>
      </c>
      <c r="BE6178" t="s">
        <v>51</v>
      </c>
      <c r="BF6178" t="s">
        <v>53</v>
      </c>
      <c r="BG6178">
        <v>7535</v>
      </c>
      <c r="BH6178">
        <v>63022.74</v>
      </c>
      <c r="BI6178">
        <v>81299.334600000002</v>
      </c>
      <c r="BJ6178">
        <v>18276.594600000004</v>
      </c>
    </row>
    <row r="6179" spans="11:62" x14ac:dyDescent="0.15">
      <c r="K6179">
        <v>2019</v>
      </c>
      <c r="L6179" t="s">
        <v>34</v>
      </c>
      <c r="M6179" t="s">
        <v>62</v>
      </c>
      <c r="N6179" t="s">
        <v>44</v>
      </c>
      <c r="O6179" t="s">
        <v>66</v>
      </c>
      <c r="P6179" t="s">
        <v>46</v>
      </c>
      <c r="Q6179" t="s">
        <v>50</v>
      </c>
      <c r="R6179">
        <v>6299</v>
      </c>
      <c r="S6179">
        <v>32880.78</v>
      </c>
      <c r="T6179">
        <v>42416.206200000001</v>
      </c>
      <c r="U6179">
        <v>9535.4262000000017</v>
      </c>
      <c r="AX6179" t="s">
        <v>34</v>
      </c>
      <c r="AY6179">
        <v>2019</v>
      </c>
      <c r="AZ6179">
        <v>4</v>
      </c>
      <c r="BA6179" t="s">
        <v>38</v>
      </c>
      <c r="BB6179" t="s">
        <v>62</v>
      </c>
      <c r="BC6179" t="s">
        <v>44</v>
      </c>
      <c r="BD6179" t="s">
        <v>66</v>
      </c>
      <c r="BE6179" t="s">
        <v>51</v>
      </c>
      <c r="BF6179" t="s">
        <v>54</v>
      </c>
      <c r="BG6179">
        <v>11254</v>
      </c>
      <c r="BH6179">
        <v>29035.32</v>
      </c>
      <c r="BI6179">
        <v>43262.626799999998</v>
      </c>
      <c r="BJ6179">
        <v>14227.306799999998</v>
      </c>
    </row>
    <row r="6180" spans="11:62" x14ac:dyDescent="0.15">
      <c r="K6180">
        <v>2019</v>
      </c>
      <c r="L6180" t="s">
        <v>34</v>
      </c>
      <c r="M6180" t="s">
        <v>62</v>
      </c>
      <c r="N6180" t="s">
        <v>44</v>
      </c>
      <c r="O6180" t="s">
        <v>66</v>
      </c>
      <c r="P6180" t="s">
        <v>51</v>
      </c>
      <c r="Q6180" t="s">
        <v>52</v>
      </c>
      <c r="R6180">
        <v>9659</v>
      </c>
      <c r="S6180">
        <v>59634.666000000005</v>
      </c>
      <c r="T6180">
        <v>71561.599200000011</v>
      </c>
      <c r="U6180">
        <v>11926.933200000007</v>
      </c>
      <c r="AX6180" t="s">
        <v>34</v>
      </c>
      <c r="AY6180">
        <v>2019</v>
      </c>
      <c r="AZ6180">
        <v>4</v>
      </c>
      <c r="BA6180" t="s">
        <v>38</v>
      </c>
      <c r="BB6180" t="s">
        <v>62</v>
      </c>
      <c r="BC6180" t="s">
        <v>44</v>
      </c>
      <c r="BD6180" t="s">
        <v>66</v>
      </c>
      <c r="BE6180" t="s">
        <v>51</v>
      </c>
      <c r="BF6180" t="s">
        <v>55</v>
      </c>
      <c r="BG6180">
        <v>13303</v>
      </c>
      <c r="BH6180">
        <v>75348.191999999995</v>
      </c>
      <c r="BI6180">
        <v>92678.276159999979</v>
      </c>
      <c r="BJ6180">
        <v>17330.084159999984</v>
      </c>
    </row>
    <row r="6181" spans="11:62" x14ac:dyDescent="0.15">
      <c r="K6181">
        <v>2019</v>
      </c>
      <c r="L6181" t="s">
        <v>34</v>
      </c>
      <c r="M6181" t="s">
        <v>62</v>
      </c>
      <c r="N6181" t="s">
        <v>44</v>
      </c>
      <c r="O6181" t="s">
        <v>66</v>
      </c>
      <c r="P6181" t="s">
        <v>51</v>
      </c>
      <c r="Q6181" t="s">
        <v>53</v>
      </c>
      <c r="R6181">
        <v>7535</v>
      </c>
      <c r="S6181">
        <v>63022.74</v>
      </c>
      <c r="T6181">
        <v>81299.334600000002</v>
      </c>
      <c r="U6181">
        <v>18276.594600000004</v>
      </c>
      <c r="AX6181" t="s">
        <v>34</v>
      </c>
      <c r="AY6181">
        <v>2019</v>
      </c>
      <c r="AZ6181">
        <v>4</v>
      </c>
      <c r="BA6181" t="s">
        <v>38</v>
      </c>
      <c r="BB6181" t="s">
        <v>62</v>
      </c>
      <c r="BC6181" t="s">
        <v>44</v>
      </c>
      <c r="BD6181" t="s">
        <v>66</v>
      </c>
      <c r="BE6181" t="s">
        <v>56</v>
      </c>
      <c r="BF6181" t="s">
        <v>57</v>
      </c>
      <c r="BG6181">
        <v>6921</v>
      </c>
      <c r="BH6181">
        <v>92118.50999999998</v>
      </c>
      <c r="BI6181">
        <v>128044.72889999997</v>
      </c>
      <c r="BJ6181">
        <v>35926.218899999993</v>
      </c>
    </row>
    <row r="6182" spans="11:62" x14ac:dyDescent="0.15">
      <c r="K6182">
        <v>2019</v>
      </c>
      <c r="L6182" t="s">
        <v>34</v>
      </c>
      <c r="M6182" t="s">
        <v>62</v>
      </c>
      <c r="N6182" t="s">
        <v>44</v>
      </c>
      <c r="O6182" t="s">
        <v>66</v>
      </c>
      <c r="P6182" t="s">
        <v>51</v>
      </c>
      <c r="Q6182" t="s">
        <v>54</v>
      </c>
      <c r="R6182">
        <v>11254</v>
      </c>
      <c r="S6182">
        <v>29035.32</v>
      </c>
      <c r="T6182">
        <v>43262.626799999998</v>
      </c>
      <c r="U6182">
        <v>14227.306799999998</v>
      </c>
      <c r="AX6182" t="s">
        <v>34</v>
      </c>
      <c r="AY6182">
        <v>2019</v>
      </c>
      <c r="AZ6182">
        <v>4</v>
      </c>
      <c r="BA6182" t="s">
        <v>38</v>
      </c>
      <c r="BB6182" t="s">
        <v>62</v>
      </c>
      <c r="BC6182" t="s">
        <v>44</v>
      </c>
      <c r="BD6182" t="s">
        <v>66</v>
      </c>
      <c r="BE6182" t="s">
        <v>56</v>
      </c>
      <c r="BF6182" t="s">
        <v>58</v>
      </c>
      <c r="BG6182">
        <v>11490</v>
      </c>
      <c r="BH6182">
        <v>101295.84</v>
      </c>
      <c r="BI6182">
        <v>137762.34239999999</v>
      </c>
      <c r="BJ6182">
        <v>36466.502399999998</v>
      </c>
    </row>
    <row r="6183" spans="11:62" x14ac:dyDescent="0.15">
      <c r="K6183">
        <v>2019</v>
      </c>
      <c r="L6183" t="s">
        <v>34</v>
      </c>
      <c r="M6183" t="s">
        <v>62</v>
      </c>
      <c r="N6183" t="s">
        <v>44</v>
      </c>
      <c r="O6183" t="s">
        <v>66</v>
      </c>
      <c r="P6183" t="s">
        <v>51</v>
      </c>
      <c r="Q6183" t="s">
        <v>55</v>
      </c>
      <c r="R6183">
        <v>13303</v>
      </c>
      <c r="S6183">
        <v>75348.191999999995</v>
      </c>
      <c r="T6183">
        <v>92678.276159999979</v>
      </c>
      <c r="U6183">
        <v>17330.084159999984</v>
      </c>
      <c r="AX6183" t="s">
        <v>34</v>
      </c>
      <c r="AY6183">
        <v>2019</v>
      </c>
      <c r="AZ6183">
        <v>4</v>
      </c>
      <c r="BA6183" t="s">
        <v>38</v>
      </c>
      <c r="BB6183" t="s">
        <v>62</v>
      </c>
      <c r="BC6183" t="s">
        <v>44</v>
      </c>
      <c r="BD6183" t="s">
        <v>66</v>
      </c>
      <c r="BE6183" t="s">
        <v>56</v>
      </c>
      <c r="BF6183" t="s">
        <v>59</v>
      </c>
      <c r="BG6183">
        <v>9600</v>
      </c>
      <c r="BH6183">
        <v>20736</v>
      </c>
      <c r="BI6183">
        <v>27164.16</v>
      </c>
      <c r="BJ6183">
        <v>6428.16</v>
      </c>
    </row>
    <row r="6184" spans="11:62" x14ac:dyDescent="0.15">
      <c r="K6184">
        <v>2019</v>
      </c>
      <c r="L6184" t="s">
        <v>34</v>
      </c>
      <c r="M6184" t="s">
        <v>62</v>
      </c>
      <c r="N6184" t="s">
        <v>44</v>
      </c>
      <c r="O6184" t="s">
        <v>66</v>
      </c>
      <c r="P6184" t="s">
        <v>56</v>
      </c>
      <c r="Q6184" t="s">
        <v>57</v>
      </c>
      <c r="R6184">
        <v>6921</v>
      </c>
      <c r="S6184">
        <v>92118.50999999998</v>
      </c>
      <c r="T6184">
        <v>128044.72889999997</v>
      </c>
      <c r="U6184">
        <v>35926.218899999993</v>
      </c>
      <c r="AX6184" t="s">
        <v>34</v>
      </c>
      <c r="AY6184">
        <v>2019</v>
      </c>
      <c r="AZ6184">
        <v>4</v>
      </c>
      <c r="BA6184" t="s">
        <v>38</v>
      </c>
      <c r="BB6184" t="s">
        <v>67</v>
      </c>
      <c r="BC6184" t="s">
        <v>68</v>
      </c>
      <c r="BD6184" t="s">
        <v>69</v>
      </c>
      <c r="BE6184" t="s">
        <v>46</v>
      </c>
      <c r="BF6184" t="s">
        <v>47</v>
      </c>
      <c r="BG6184">
        <v>15507</v>
      </c>
      <c r="BH6184">
        <v>21151.548000000003</v>
      </c>
      <c r="BI6184">
        <v>29189.136240000003</v>
      </c>
      <c r="BJ6184">
        <v>8037.588240000001</v>
      </c>
    </row>
    <row r="6185" spans="11:62" x14ac:dyDescent="0.15">
      <c r="K6185">
        <v>2019</v>
      </c>
      <c r="L6185" t="s">
        <v>34</v>
      </c>
      <c r="M6185" t="s">
        <v>62</v>
      </c>
      <c r="N6185" t="s">
        <v>44</v>
      </c>
      <c r="O6185" t="s">
        <v>66</v>
      </c>
      <c r="P6185" t="s">
        <v>56</v>
      </c>
      <c r="Q6185" t="s">
        <v>58</v>
      </c>
      <c r="R6185">
        <v>11490</v>
      </c>
      <c r="S6185">
        <v>101295.84</v>
      </c>
      <c r="T6185">
        <v>137762.34239999999</v>
      </c>
      <c r="U6185">
        <v>36466.502399999998</v>
      </c>
      <c r="AX6185" t="s">
        <v>34</v>
      </c>
      <c r="AY6185">
        <v>2019</v>
      </c>
      <c r="AZ6185">
        <v>4</v>
      </c>
      <c r="BA6185" t="s">
        <v>38</v>
      </c>
      <c r="BB6185" t="s">
        <v>67</v>
      </c>
      <c r="BC6185" t="s">
        <v>68</v>
      </c>
      <c r="BD6185" t="s">
        <v>69</v>
      </c>
      <c r="BE6185" t="s">
        <v>46</v>
      </c>
      <c r="BF6185" t="s">
        <v>48</v>
      </c>
      <c r="BG6185">
        <v>6682</v>
      </c>
      <c r="BH6185">
        <v>27122.237999999998</v>
      </c>
      <c r="BI6185">
        <v>36615.0213</v>
      </c>
      <c r="BJ6185">
        <v>9492.7833000000028</v>
      </c>
    </row>
    <row r="6186" spans="11:62" x14ac:dyDescent="0.15">
      <c r="K6186">
        <v>2019</v>
      </c>
      <c r="L6186" t="s">
        <v>34</v>
      </c>
      <c r="M6186" t="s">
        <v>62</v>
      </c>
      <c r="N6186" t="s">
        <v>44</v>
      </c>
      <c r="O6186" t="s">
        <v>66</v>
      </c>
      <c r="P6186" t="s">
        <v>56</v>
      </c>
      <c r="Q6186" t="s">
        <v>59</v>
      </c>
      <c r="R6186">
        <v>9600</v>
      </c>
      <c r="S6186">
        <v>20736</v>
      </c>
      <c r="T6186">
        <v>27164.16</v>
      </c>
      <c r="U6186">
        <v>6428.16</v>
      </c>
      <c r="AX6186" t="s">
        <v>34</v>
      </c>
      <c r="AY6186">
        <v>2019</v>
      </c>
      <c r="AZ6186">
        <v>4</v>
      </c>
      <c r="BA6186" t="s">
        <v>38</v>
      </c>
      <c r="BB6186" t="s">
        <v>67</v>
      </c>
      <c r="BC6186" t="s">
        <v>68</v>
      </c>
      <c r="BD6186" t="s">
        <v>69</v>
      </c>
      <c r="BE6186" t="s">
        <v>46</v>
      </c>
      <c r="BF6186" t="s">
        <v>49</v>
      </c>
      <c r="BG6186">
        <v>19678</v>
      </c>
      <c r="BH6186">
        <v>67908.777999999991</v>
      </c>
      <c r="BI6186">
        <v>84206.884719999987</v>
      </c>
      <c r="BJ6186">
        <v>16298.106719999996</v>
      </c>
    </row>
    <row r="6187" spans="11:62" x14ac:dyDescent="0.15">
      <c r="K6187">
        <v>2019</v>
      </c>
      <c r="L6187" t="s">
        <v>34</v>
      </c>
      <c r="M6187" t="s">
        <v>67</v>
      </c>
      <c r="N6187" t="s">
        <v>68</v>
      </c>
      <c r="O6187" t="s">
        <v>69</v>
      </c>
      <c r="P6187" t="s">
        <v>46</v>
      </c>
      <c r="Q6187" t="s">
        <v>47</v>
      </c>
      <c r="R6187">
        <v>15507</v>
      </c>
      <c r="S6187">
        <v>21151.548000000003</v>
      </c>
      <c r="T6187">
        <v>29189.136240000003</v>
      </c>
      <c r="U6187">
        <v>8037.588240000001</v>
      </c>
      <c r="AX6187" t="s">
        <v>34</v>
      </c>
      <c r="AY6187">
        <v>2019</v>
      </c>
      <c r="AZ6187">
        <v>4</v>
      </c>
      <c r="BA6187" t="s">
        <v>38</v>
      </c>
      <c r="BB6187" t="s">
        <v>67</v>
      </c>
      <c r="BC6187" t="s">
        <v>68</v>
      </c>
      <c r="BD6187" t="s">
        <v>69</v>
      </c>
      <c r="BE6187" t="s">
        <v>46</v>
      </c>
      <c r="BF6187" t="s">
        <v>50</v>
      </c>
      <c r="BG6187">
        <v>7505</v>
      </c>
      <c r="BH6187">
        <v>43904.25</v>
      </c>
      <c r="BI6187">
        <v>54002.227500000001</v>
      </c>
      <c r="BJ6187">
        <v>10097.977500000001</v>
      </c>
    </row>
    <row r="6188" spans="11:62" x14ac:dyDescent="0.15">
      <c r="K6188">
        <v>2019</v>
      </c>
      <c r="L6188" t="s">
        <v>34</v>
      </c>
      <c r="M6188" t="s">
        <v>67</v>
      </c>
      <c r="N6188" t="s">
        <v>68</v>
      </c>
      <c r="O6188" t="s">
        <v>69</v>
      </c>
      <c r="P6188" t="s">
        <v>46</v>
      </c>
      <c r="Q6188" t="s">
        <v>48</v>
      </c>
      <c r="R6188">
        <v>6682</v>
      </c>
      <c r="S6188">
        <v>27122.237999999998</v>
      </c>
      <c r="T6188">
        <v>36615.0213</v>
      </c>
      <c r="U6188">
        <v>9492.7833000000028</v>
      </c>
      <c r="AX6188" t="s">
        <v>34</v>
      </c>
      <c r="AY6188">
        <v>2019</v>
      </c>
      <c r="AZ6188">
        <v>4</v>
      </c>
      <c r="BA6188" t="s">
        <v>38</v>
      </c>
      <c r="BB6188" t="s">
        <v>67</v>
      </c>
      <c r="BC6188" t="s">
        <v>68</v>
      </c>
      <c r="BD6188" t="s">
        <v>69</v>
      </c>
      <c r="BE6188" t="s">
        <v>51</v>
      </c>
      <c r="BF6188" t="s">
        <v>52</v>
      </c>
      <c r="BG6188">
        <v>12267</v>
      </c>
      <c r="BH6188">
        <v>70326.71100000001</v>
      </c>
      <c r="BI6188">
        <v>100567.19673000003</v>
      </c>
      <c r="BJ6188">
        <v>30240.485730000015</v>
      </c>
    </row>
    <row r="6189" spans="11:62" x14ac:dyDescent="0.15">
      <c r="K6189">
        <v>2019</v>
      </c>
      <c r="L6189" t="s">
        <v>34</v>
      </c>
      <c r="M6189" t="s">
        <v>67</v>
      </c>
      <c r="N6189" t="s">
        <v>68</v>
      </c>
      <c r="O6189" t="s">
        <v>69</v>
      </c>
      <c r="P6189" t="s">
        <v>46</v>
      </c>
      <c r="Q6189" t="s">
        <v>49</v>
      </c>
      <c r="R6189">
        <v>19678</v>
      </c>
      <c r="S6189">
        <v>67908.777999999991</v>
      </c>
      <c r="T6189">
        <v>84206.884719999987</v>
      </c>
      <c r="U6189">
        <v>16298.106719999996</v>
      </c>
      <c r="AX6189" t="s">
        <v>34</v>
      </c>
      <c r="AY6189">
        <v>2019</v>
      </c>
      <c r="AZ6189">
        <v>4</v>
      </c>
      <c r="BA6189" t="s">
        <v>38</v>
      </c>
      <c r="BB6189" t="s">
        <v>67</v>
      </c>
      <c r="BC6189" t="s">
        <v>68</v>
      </c>
      <c r="BD6189" t="s">
        <v>69</v>
      </c>
      <c r="BE6189" t="s">
        <v>51</v>
      </c>
      <c r="BF6189" t="s">
        <v>53</v>
      </c>
      <c r="BG6189">
        <v>14766</v>
      </c>
      <c r="BH6189">
        <v>123502.82400000001</v>
      </c>
      <c r="BI6189">
        <v>156848.58648000003</v>
      </c>
      <c r="BJ6189">
        <v>33345.762480000019</v>
      </c>
    </row>
    <row r="6190" spans="11:62" x14ac:dyDescent="0.15">
      <c r="K6190">
        <v>2019</v>
      </c>
      <c r="L6190" t="s">
        <v>34</v>
      </c>
      <c r="M6190" t="s">
        <v>67</v>
      </c>
      <c r="N6190" t="s">
        <v>68</v>
      </c>
      <c r="O6190" t="s">
        <v>69</v>
      </c>
      <c r="P6190" t="s">
        <v>46</v>
      </c>
      <c r="Q6190" t="s">
        <v>50</v>
      </c>
      <c r="R6190">
        <v>7505</v>
      </c>
      <c r="S6190">
        <v>43904.25</v>
      </c>
      <c r="T6190">
        <v>54002.227500000001</v>
      </c>
      <c r="U6190">
        <v>10097.977500000001</v>
      </c>
      <c r="AX6190" t="s">
        <v>34</v>
      </c>
      <c r="AY6190">
        <v>2019</v>
      </c>
      <c r="AZ6190">
        <v>4</v>
      </c>
      <c r="BA6190" t="s">
        <v>38</v>
      </c>
      <c r="BB6190" t="s">
        <v>67</v>
      </c>
      <c r="BC6190" t="s">
        <v>68</v>
      </c>
      <c r="BD6190" t="s">
        <v>69</v>
      </c>
      <c r="BE6190" t="s">
        <v>51</v>
      </c>
      <c r="BF6190" t="s">
        <v>54</v>
      </c>
      <c r="BG6190">
        <v>5318</v>
      </c>
      <c r="BH6190">
        <v>12125.04</v>
      </c>
      <c r="BI6190">
        <v>15398.800800000001</v>
      </c>
      <c r="BJ6190">
        <v>3273.7608</v>
      </c>
    </row>
    <row r="6191" spans="11:62" x14ac:dyDescent="0.15">
      <c r="K6191">
        <v>2019</v>
      </c>
      <c r="L6191" t="s">
        <v>34</v>
      </c>
      <c r="M6191" t="s">
        <v>67</v>
      </c>
      <c r="N6191" t="s">
        <v>68</v>
      </c>
      <c r="O6191" t="s">
        <v>69</v>
      </c>
      <c r="P6191" t="s">
        <v>51</v>
      </c>
      <c r="Q6191" t="s">
        <v>52</v>
      </c>
      <c r="R6191">
        <v>12267</v>
      </c>
      <c r="S6191">
        <v>70326.71100000001</v>
      </c>
      <c r="T6191">
        <v>100567.19673000003</v>
      </c>
      <c r="U6191">
        <v>30240.485730000015</v>
      </c>
      <c r="AX6191" t="s">
        <v>34</v>
      </c>
      <c r="AY6191">
        <v>2019</v>
      </c>
      <c r="AZ6191">
        <v>4</v>
      </c>
      <c r="BA6191" t="s">
        <v>38</v>
      </c>
      <c r="BB6191" t="s">
        <v>67</v>
      </c>
      <c r="BC6191" t="s">
        <v>68</v>
      </c>
      <c r="BD6191" t="s">
        <v>69</v>
      </c>
      <c r="BE6191" t="s">
        <v>51</v>
      </c>
      <c r="BF6191" t="s">
        <v>55</v>
      </c>
      <c r="BG6191">
        <v>18295</v>
      </c>
      <c r="BH6191">
        <v>97475.76</v>
      </c>
      <c r="BI6191">
        <v>131592.27599999998</v>
      </c>
      <c r="BJ6191">
        <v>34116.515999999989</v>
      </c>
    </row>
    <row r="6192" spans="11:62" x14ac:dyDescent="0.15">
      <c r="K6192">
        <v>2019</v>
      </c>
      <c r="L6192" t="s">
        <v>34</v>
      </c>
      <c r="M6192" t="s">
        <v>67</v>
      </c>
      <c r="N6192" t="s">
        <v>68</v>
      </c>
      <c r="O6192" t="s">
        <v>69</v>
      </c>
      <c r="P6192" t="s">
        <v>51</v>
      </c>
      <c r="Q6192" t="s">
        <v>53</v>
      </c>
      <c r="R6192">
        <v>14766</v>
      </c>
      <c r="S6192">
        <v>123502.82400000001</v>
      </c>
      <c r="T6192">
        <v>156848.58648000003</v>
      </c>
      <c r="U6192">
        <v>33345.762480000019</v>
      </c>
      <c r="AX6192" t="s">
        <v>34</v>
      </c>
      <c r="AY6192">
        <v>2019</v>
      </c>
      <c r="AZ6192">
        <v>4</v>
      </c>
      <c r="BA6192" t="s">
        <v>38</v>
      </c>
      <c r="BB6192" t="s">
        <v>67</v>
      </c>
      <c r="BC6192" t="s">
        <v>68</v>
      </c>
      <c r="BD6192" t="s">
        <v>69</v>
      </c>
      <c r="BE6192" t="s">
        <v>56</v>
      </c>
      <c r="BF6192" t="s">
        <v>57</v>
      </c>
      <c r="BG6192">
        <v>13011</v>
      </c>
      <c r="BH6192">
        <v>199940.03699999998</v>
      </c>
      <c r="BI6192">
        <v>245926.24550999998</v>
      </c>
      <c r="BJ6192">
        <v>45986.208509999997</v>
      </c>
    </row>
    <row r="6193" spans="11:62" x14ac:dyDescent="0.15">
      <c r="K6193">
        <v>2019</v>
      </c>
      <c r="L6193" t="s">
        <v>34</v>
      </c>
      <c r="M6193" t="s">
        <v>67</v>
      </c>
      <c r="N6193" t="s">
        <v>68</v>
      </c>
      <c r="O6193" t="s">
        <v>69</v>
      </c>
      <c r="P6193" t="s">
        <v>51</v>
      </c>
      <c r="Q6193" t="s">
        <v>54</v>
      </c>
      <c r="R6193">
        <v>5318</v>
      </c>
      <c r="S6193">
        <v>12125.04</v>
      </c>
      <c r="T6193">
        <v>15398.800800000001</v>
      </c>
      <c r="U6193">
        <v>3273.7608</v>
      </c>
      <c r="AX6193" t="s">
        <v>34</v>
      </c>
      <c r="AY6193">
        <v>2019</v>
      </c>
      <c r="AZ6193">
        <v>4</v>
      </c>
      <c r="BA6193" t="s">
        <v>38</v>
      </c>
      <c r="BB6193" t="s">
        <v>67</v>
      </c>
      <c r="BC6193" t="s">
        <v>68</v>
      </c>
      <c r="BD6193" t="s">
        <v>69</v>
      </c>
      <c r="BE6193" t="s">
        <v>56</v>
      </c>
      <c r="BF6193" t="s">
        <v>58</v>
      </c>
      <c r="BG6193">
        <v>10997</v>
      </c>
      <c r="BH6193">
        <v>103635.72799999999</v>
      </c>
      <c r="BI6193">
        <v>145090.01919999998</v>
      </c>
      <c r="BJ6193">
        <v>41454.291199999992</v>
      </c>
    </row>
    <row r="6194" spans="11:62" x14ac:dyDescent="0.15">
      <c r="K6194">
        <v>2019</v>
      </c>
      <c r="L6194" t="s">
        <v>34</v>
      </c>
      <c r="M6194" t="s">
        <v>67</v>
      </c>
      <c r="N6194" t="s">
        <v>68</v>
      </c>
      <c r="O6194" t="s">
        <v>69</v>
      </c>
      <c r="P6194" t="s">
        <v>51</v>
      </c>
      <c r="Q6194" t="s">
        <v>55</v>
      </c>
      <c r="R6194">
        <v>18295</v>
      </c>
      <c r="S6194">
        <v>97475.76</v>
      </c>
      <c r="T6194">
        <v>131592.27599999998</v>
      </c>
      <c r="U6194">
        <v>34116.515999999989</v>
      </c>
      <c r="AX6194" t="s">
        <v>34</v>
      </c>
      <c r="AY6194">
        <v>2019</v>
      </c>
      <c r="AZ6194">
        <v>4</v>
      </c>
      <c r="BA6194" t="s">
        <v>38</v>
      </c>
      <c r="BB6194" t="s">
        <v>67</v>
      </c>
      <c r="BC6194" t="s">
        <v>68</v>
      </c>
      <c r="BD6194" t="s">
        <v>69</v>
      </c>
      <c r="BE6194" t="s">
        <v>56</v>
      </c>
      <c r="BF6194" t="s">
        <v>59</v>
      </c>
      <c r="BG6194">
        <v>6077</v>
      </c>
      <c r="BH6194">
        <v>13345.091999999999</v>
      </c>
      <c r="BI6194">
        <v>17348.619599999998</v>
      </c>
      <c r="BJ6194">
        <v>4003.5275999999994</v>
      </c>
    </row>
    <row r="6195" spans="11:62" x14ac:dyDescent="0.15">
      <c r="K6195">
        <v>2019</v>
      </c>
      <c r="L6195" t="s">
        <v>34</v>
      </c>
      <c r="M6195" t="s">
        <v>67</v>
      </c>
      <c r="N6195" t="s">
        <v>68</v>
      </c>
      <c r="O6195" t="s">
        <v>69</v>
      </c>
      <c r="P6195" t="s">
        <v>56</v>
      </c>
      <c r="Q6195" t="s">
        <v>57</v>
      </c>
      <c r="R6195">
        <v>13011</v>
      </c>
      <c r="S6195">
        <v>199940.03699999998</v>
      </c>
      <c r="T6195">
        <v>245926.24550999998</v>
      </c>
      <c r="U6195">
        <v>45986.208509999997</v>
      </c>
      <c r="AX6195" t="s">
        <v>34</v>
      </c>
      <c r="AY6195">
        <v>2019</v>
      </c>
      <c r="AZ6195">
        <v>4</v>
      </c>
      <c r="BA6195" t="s">
        <v>38</v>
      </c>
      <c r="BB6195" t="s">
        <v>67</v>
      </c>
      <c r="BC6195" t="s">
        <v>68</v>
      </c>
      <c r="BD6195" t="s">
        <v>70</v>
      </c>
      <c r="BE6195" t="s">
        <v>46</v>
      </c>
      <c r="BF6195" t="s">
        <v>47</v>
      </c>
      <c r="BG6195">
        <v>7998</v>
      </c>
      <c r="BH6195">
        <v>11085.228000000001</v>
      </c>
      <c r="BI6195">
        <v>15851.876040000001</v>
      </c>
      <c r="BJ6195">
        <v>4766.64804</v>
      </c>
    </row>
    <row r="6196" spans="11:62" x14ac:dyDescent="0.15">
      <c r="K6196">
        <v>2019</v>
      </c>
      <c r="L6196" t="s">
        <v>34</v>
      </c>
      <c r="M6196" t="s">
        <v>67</v>
      </c>
      <c r="N6196" t="s">
        <v>68</v>
      </c>
      <c r="O6196" t="s">
        <v>69</v>
      </c>
      <c r="P6196" t="s">
        <v>56</v>
      </c>
      <c r="Q6196" t="s">
        <v>58</v>
      </c>
      <c r="R6196">
        <v>10997</v>
      </c>
      <c r="S6196">
        <v>103635.72799999999</v>
      </c>
      <c r="T6196">
        <v>145090.01919999998</v>
      </c>
      <c r="U6196">
        <v>41454.291199999992</v>
      </c>
      <c r="AX6196" t="s">
        <v>34</v>
      </c>
      <c r="AY6196">
        <v>2019</v>
      </c>
      <c r="AZ6196">
        <v>4</v>
      </c>
      <c r="BA6196" t="s">
        <v>38</v>
      </c>
      <c r="BB6196" t="s">
        <v>67</v>
      </c>
      <c r="BC6196" t="s">
        <v>68</v>
      </c>
      <c r="BD6196" t="s">
        <v>70</v>
      </c>
      <c r="BE6196" t="s">
        <v>46</v>
      </c>
      <c r="BF6196" t="s">
        <v>48</v>
      </c>
      <c r="BG6196">
        <v>15577</v>
      </c>
      <c r="BH6196">
        <v>56544.51</v>
      </c>
      <c r="BI6196">
        <v>81989.539499999999</v>
      </c>
      <c r="BJ6196">
        <v>25445.029499999997</v>
      </c>
    </row>
    <row r="6197" spans="11:62" x14ac:dyDescent="0.15">
      <c r="K6197">
        <v>2019</v>
      </c>
      <c r="L6197" t="s">
        <v>34</v>
      </c>
      <c r="M6197" t="s">
        <v>67</v>
      </c>
      <c r="N6197" t="s">
        <v>68</v>
      </c>
      <c r="O6197" t="s">
        <v>69</v>
      </c>
      <c r="P6197" t="s">
        <v>56</v>
      </c>
      <c r="Q6197" t="s">
        <v>59</v>
      </c>
      <c r="R6197">
        <v>6077</v>
      </c>
      <c r="S6197">
        <v>13345.091999999999</v>
      </c>
      <c r="T6197">
        <v>17348.619599999998</v>
      </c>
      <c r="U6197">
        <v>4003.5275999999994</v>
      </c>
      <c r="AX6197" t="s">
        <v>34</v>
      </c>
      <c r="AY6197">
        <v>2019</v>
      </c>
      <c r="AZ6197">
        <v>4</v>
      </c>
      <c r="BA6197" t="s">
        <v>38</v>
      </c>
      <c r="BB6197" t="s">
        <v>67</v>
      </c>
      <c r="BC6197" t="s">
        <v>68</v>
      </c>
      <c r="BD6197" t="s">
        <v>70</v>
      </c>
      <c r="BE6197" t="s">
        <v>46</v>
      </c>
      <c r="BF6197" t="s">
        <v>49</v>
      </c>
      <c r="BG6197">
        <v>9701</v>
      </c>
      <c r="BH6197">
        <v>32634.164000000001</v>
      </c>
      <c r="BI6197">
        <v>46666.854520000008</v>
      </c>
      <c r="BJ6197">
        <v>14032.690520000007</v>
      </c>
    </row>
    <row r="6198" spans="11:62" x14ac:dyDescent="0.15">
      <c r="K6198">
        <v>2019</v>
      </c>
      <c r="L6198" t="s">
        <v>34</v>
      </c>
      <c r="M6198" t="s">
        <v>67</v>
      </c>
      <c r="N6198" t="s">
        <v>68</v>
      </c>
      <c r="O6198" t="s">
        <v>70</v>
      </c>
      <c r="P6198" t="s">
        <v>46</v>
      </c>
      <c r="Q6198" t="s">
        <v>47</v>
      </c>
      <c r="R6198">
        <v>7998</v>
      </c>
      <c r="S6198">
        <v>11085.228000000001</v>
      </c>
      <c r="T6198">
        <v>15851.876040000001</v>
      </c>
      <c r="U6198">
        <v>4766.64804</v>
      </c>
      <c r="AX6198" t="s">
        <v>34</v>
      </c>
      <c r="AY6198">
        <v>2019</v>
      </c>
      <c r="AZ6198">
        <v>4</v>
      </c>
      <c r="BA6198" t="s">
        <v>38</v>
      </c>
      <c r="BB6198" t="s">
        <v>67</v>
      </c>
      <c r="BC6198" t="s">
        <v>68</v>
      </c>
      <c r="BD6198" t="s">
        <v>70</v>
      </c>
      <c r="BE6198" t="s">
        <v>46</v>
      </c>
      <c r="BF6198" t="s">
        <v>50</v>
      </c>
      <c r="BG6198">
        <v>7764</v>
      </c>
      <c r="BH6198">
        <v>41576.22</v>
      </c>
      <c r="BI6198">
        <v>59038.232400000001</v>
      </c>
      <c r="BJ6198">
        <v>17462.0124</v>
      </c>
    </row>
    <row r="6199" spans="11:62" x14ac:dyDescent="0.15">
      <c r="K6199">
        <v>2019</v>
      </c>
      <c r="L6199" t="s">
        <v>34</v>
      </c>
      <c r="M6199" t="s">
        <v>67</v>
      </c>
      <c r="N6199" t="s">
        <v>68</v>
      </c>
      <c r="O6199" t="s">
        <v>70</v>
      </c>
      <c r="P6199" t="s">
        <v>46</v>
      </c>
      <c r="Q6199" t="s">
        <v>48</v>
      </c>
      <c r="R6199">
        <v>15577</v>
      </c>
      <c r="S6199">
        <v>56544.51</v>
      </c>
      <c r="T6199">
        <v>81989.539499999999</v>
      </c>
      <c r="U6199">
        <v>25445.029499999997</v>
      </c>
      <c r="AX6199" t="s">
        <v>34</v>
      </c>
      <c r="AY6199">
        <v>2019</v>
      </c>
      <c r="AZ6199">
        <v>4</v>
      </c>
      <c r="BA6199" t="s">
        <v>38</v>
      </c>
      <c r="BB6199" t="s">
        <v>67</v>
      </c>
      <c r="BC6199" t="s">
        <v>68</v>
      </c>
      <c r="BD6199" t="s">
        <v>70</v>
      </c>
      <c r="BE6199" t="s">
        <v>51</v>
      </c>
      <c r="BF6199" t="s">
        <v>52</v>
      </c>
      <c r="BG6199">
        <v>13331</v>
      </c>
      <c r="BH6199">
        <v>81652.375</v>
      </c>
      <c r="BI6199">
        <v>103698.51625</v>
      </c>
      <c r="BJ6199">
        <v>22046.141250000001</v>
      </c>
    </row>
    <row r="6200" spans="11:62" x14ac:dyDescent="0.15">
      <c r="K6200">
        <v>2019</v>
      </c>
      <c r="L6200" t="s">
        <v>34</v>
      </c>
      <c r="M6200" t="s">
        <v>67</v>
      </c>
      <c r="N6200" t="s">
        <v>68</v>
      </c>
      <c r="O6200" t="s">
        <v>70</v>
      </c>
      <c r="P6200" t="s">
        <v>46</v>
      </c>
      <c r="Q6200" t="s">
        <v>49</v>
      </c>
      <c r="R6200">
        <v>9701</v>
      </c>
      <c r="S6200">
        <v>32634.164000000001</v>
      </c>
      <c r="T6200">
        <v>46666.854520000008</v>
      </c>
      <c r="U6200">
        <v>14032.690520000007</v>
      </c>
      <c r="AX6200" t="s">
        <v>34</v>
      </c>
      <c r="AY6200">
        <v>2019</v>
      </c>
      <c r="AZ6200">
        <v>4</v>
      </c>
      <c r="BA6200" t="s">
        <v>38</v>
      </c>
      <c r="BB6200" t="s">
        <v>67</v>
      </c>
      <c r="BC6200" t="s">
        <v>68</v>
      </c>
      <c r="BD6200" t="s">
        <v>70</v>
      </c>
      <c r="BE6200" t="s">
        <v>51</v>
      </c>
      <c r="BF6200" t="s">
        <v>53</v>
      </c>
      <c r="BG6200">
        <v>10245</v>
      </c>
      <c r="BH6200">
        <v>76632.600000000006</v>
      </c>
      <c r="BI6200">
        <v>96557.076000000015</v>
      </c>
      <c r="BJ6200">
        <v>19924.47600000001</v>
      </c>
    </row>
    <row r="6201" spans="11:62" x14ac:dyDescent="0.15">
      <c r="K6201">
        <v>2019</v>
      </c>
      <c r="L6201" t="s">
        <v>34</v>
      </c>
      <c r="M6201" t="s">
        <v>67</v>
      </c>
      <c r="N6201" t="s">
        <v>68</v>
      </c>
      <c r="O6201" t="s">
        <v>70</v>
      </c>
      <c r="P6201" t="s">
        <v>46</v>
      </c>
      <c r="Q6201" t="s">
        <v>50</v>
      </c>
      <c r="R6201">
        <v>7764</v>
      </c>
      <c r="S6201">
        <v>41576.22</v>
      </c>
      <c r="T6201">
        <v>59038.232400000001</v>
      </c>
      <c r="U6201">
        <v>17462.0124</v>
      </c>
      <c r="AX6201" t="s">
        <v>34</v>
      </c>
      <c r="AY6201">
        <v>2019</v>
      </c>
      <c r="AZ6201">
        <v>4</v>
      </c>
      <c r="BA6201" t="s">
        <v>38</v>
      </c>
      <c r="BB6201" t="s">
        <v>67</v>
      </c>
      <c r="BC6201" t="s">
        <v>68</v>
      </c>
      <c r="BD6201" t="s">
        <v>70</v>
      </c>
      <c r="BE6201" t="s">
        <v>51</v>
      </c>
      <c r="BF6201" t="s">
        <v>54</v>
      </c>
      <c r="BG6201">
        <v>8560</v>
      </c>
      <c r="BH6201">
        <v>21228.799999999999</v>
      </c>
      <c r="BI6201">
        <v>30357.183999999997</v>
      </c>
      <c r="BJ6201">
        <v>9128.3839999999982</v>
      </c>
    </row>
    <row r="6202" spans="11:62" x14ac:dyDescent="0.15">
      <c r="K6202">
        <v>2019</v>
      </c>
      <c r="L6202" t="s">
        <v>34</v>
      </c>
      <c r="M6202" t="s">
        <v>67</v>
      </c>
      <c r="N6202" t="s">
        <v>68</v>
      </c>
      <c r="O6202" t="s">
        <v>70</v>
      </c>
      <c r="P6202" t="s">
        <v>51</v>
      </c>
      <c r="Q6202" t="s">
        <v>52</v>
      </c>
      <c r="R6202">
        <v>13331</v>
      </c>
      <c r="S6202">
        <v>81652.375</v>
      </c>
      <c r="T6202">
        <v>103698.51625</v>
      </c>
      <c r="U6202">
        <v>22046.141250000001</v>
      </c>
      <c r="AX6202" t="s">
        <v>34</v>
      </c>
      <c r="AY6202">
        <v>2019</v>
      </c>
      <c r="AZ6202">
        <v>4</v>
      </c>
      <c r="BA6202" t="s">
        <v>38</v>
      </c>
      <c r="BB6202" t="s">
        <v>67</v>
      </c>
      <c r="BC6202" t="s">
        <v>68</v>
      </c>
      <c r="BD6202" t="s">
        <v>70</v>
      </c>
      <c r="BE6202" t="s">
        <v>51</v>
      </c>
      <c r="BF6202" t="s">
        <v>55</v>
      </c>
      <c r="BG6202">
        <v>9906</v>
      </c>
      <c r="BH6202">
        <v>58960.511999999995</v>
      </c>
      <c r="BI6202">
        <v>87261.557759999981</v>
      </c>
      <c r="BJ6202">
        <v>28301.045759999986</v>
      </c>
    </row>
    <row r="6203" spans="11:62" x14ac:dyDescent="0.15">
      <c r="K6203">
        <v>2019</v>
      </c>
      <c r="L6203" t="s">
        <v>34</v>
      </c>
      <c r="M6203" t="s">
        <v>67</v>
      </c>
      <c r="N6203" t="s">
        <v>68</v>
      </c>
      <c r="O6203" t="s">
        <v>70</v>
      </c>
      <c r="P6203" t="s">
        <v>51</v>
      </c>
      <c r="Q6203" t="s">
        <v>53</v>
      </c>
      <c r="R6203">
        <v>10245</v>
      </c>
      <c r="S6203">
        <v>76632.600000000006</v>
      </c>
      <c r="T6203">
        <v>96557.076000000015</v>
      </c>
      <c r="U6203">
        <v>19924.47600000001</v>
      </c>
      <c r="AX6203" t="s">
        <v>34</v>
      </c>
      <c r="AY6203">
        <v>2019</v>
      </c>
      <c r="AZ6203">
        <v>4</v>
      </c>
      <c r="BA6203" t="s">
        <v>38</v>
      </c>
      <c r="BB6203" t="s">
        <v>67</v>
      </c>
      <c r="BC6203" t="s">
        <v>68</v>
      </c>
      <c r="BD6203" t="s">
        <v>70</v>
      </c>
      <c r="BE6203" t="s">
        <v>56</v>
      </c>
      <c r="BF6203" t="s">
        <v>57</v>
      </c>
      <c r="BG6203">
        <v>6353</v>
      </c>
      <c r="BH6203">
        <v>89170.708000000013</v>
      </c>
      <c r="BI6203">
        <v>123947.28412000003</v>
      </c>
      <c r="BJ6203">
        <v>34776.576120000012</v>
      </c>
    </row>
    <row r="6204" spans="11:62" x14ac:dyDescent="0.15">
      <c r="K6204">
        <v>2019</v>
      </c>
      <c r="L6204" t="s">
        <v>34</v>
      </c>
      <c r="M6204" t="s">
        <v>67</v>
      </c>
      <c r="N6204" t="s">
        <v>68</v>
      </c>
      <c r="O6204" t="s">
        <v>70</v>
      </c>
      <c r="P6204" t="s">
        <v>51</v>
      </c>
      <c r="Q6204" t="s">
        <v>54</v>
      </c>
      <c r="R6204">
        <v>8560</v>
      </c>
      <c r="S6204">
        <v>21228.799999999999</v>
      </c>
      <c r="T6204">
        <v>30357.183999999997</v>
      </c>
      <c r="U6204">
        <v>9128.3839999999982</v>
      </c>
      <c r="AX6204" t="s">
        <v>34</v>
      </c>
      <c r="AY6204">
        <v>2019</v>
      </c>
      <c r="AZ6204">
        <v>4</v>
      </c>
      <c r="BA6204" t="s">
        <v>38</v>
      </c>
      <c r="BB6204" t="s">
        <v>67</v>
      </c>
      <c r="BC6204" t="s">
        <v>68</v>
      </c>
      <c r="BD6204" t="s">
        <v>70</v>
      </c>
      <c r="BE6204" t="s">
        <v>56</v>
      </c>
      <c r="BF6204" t="s">
        <v>58</v>
      </c>
      <c r="BG6204">
        <v>13575</v>
      </c>
      <c r="BH6204">
        <v>114518.7</v>
      </c>
      <c r="BI6204">
        <v>137422.44</v>
      </c>
      <c r="BJ6204">
        <v>22903.740000000005</v>
      </c>
    </row>
    <row r="6205" spans="11:62" x14ac:dyDescent="0.15">
      <c r="K6205">
        <v>2019</v>
      </c>
      <c r="L6205" t="s">
        <v>34</v>
      </c>
      <c r="M6205" t="s">
        <v>67</v>
      </c>
      <c r="N6205" t="s">
        <v>68</v>
      </c>
      <c r="O6205" t="s">
        <v>70</v>
      </c>
      <c r="P6205" t="s">
        <v>51</v>
      </c>
      <c r="Q6205" t="s">
        <v>55</v>
      </c>
      <c r="R6205">
        <v>9906</v>
      </c>
      <c r="S6205">
        <v>58960.511999999995</v>
      </c>
      <c r="T6205">
        <v>87261.557759999981</v>
      </c>
      <c r="U6205">
        <v>28301.045759999986</v>
      </c>
      <c r="AX6205" t="s">
        <v>34</v>
      </c>
      <c r="AY6205">
        <v>2019</v>
      </c>
      <c r="AZ6205">
        <v>4</v>
      </c>
      <c r="BA6205" t="s">
        <v>38</v>
      </c>
      <c r="BB6205" t="s">
        <v>67</v>
      </c>
      <c r="BC6205" t="s">
        <v>68</v>
      </c>
      <c r="BD6205" t="s">
        <v>70</v>
      </c>
      <c r="BE6205" t="s">
        <v>56</v>
      </c>
      <c r="BF6205" t="s">
        <v>59</v>
      </c>
      <c r="BG6205">
        <v>16539</v>
      </c>
      <c r="BH6205">
        <v>38105.856</v>
      </c>
      <c r="BI6205">
        <v>49156.554239999998</v>
      </c>
      <c r="BJ6205">
        <v>11050.698239999998</v>
      </c>
    </row>
    <row r="6206" spans="11:62" x14ac:dyDescent="0.15">
      <c r="K6206">
        <v>2019</v>
      </c>
      <c r="L6206" t="s">
        <v>34</v>
      </c>
      <c r="M6206" t="s">
        <v>67</v>
      </c>
      <c r="N6206" t="s">
        <v>68</v>
      </c>
      <c r="O6206" t="s">
        <v>70</v>
      </c>
      <c r="P6206" t="s">
        <v>56</v>
      </c>
      <c r="Q6206" t="s">
        <v>57</v>
      </c>
      <c r="R6206">
        <v>6353</v>
      </c>
      <c r="S6206">
        <v>89170.708000000013</v>
      </c>
      <c r="T6206">
        <v>123947.28412000003</v>
      </c>
      <c r="U6206">
        <v>34776.576120000012</v>
      </c>
      <c r="AX6206" t="s">
        <v>34</v>
      </c>
      <c r="AY6206">
        <v>2019</v>
      </c>
      <c r="AZ6206">
        <v>4</v>
      </c>
      <c r="BA6206" t="s">
        <v>38</v>
      </c>
      <c r="BB6206" t="s">
        <v>67</v>
      </c>
      <c r="BC6206" t="s">
        <v>68</v>
      </c>
      <c r="BD6206" t="s">
        <v>71</v>
      </c>
      <c r="BE6206" t="s">
        <v>46</v>
      </c>
      <c r="BF6206" t="s">
        <v>47</v>
      </c>
      <c r="BG6206">
        <v>8624</v>
      </c>
      <c r="BH6206">
        <v>10624.768000000004</v>
      </c>
      <c r="BI6206">
        <v>12749.721600000004</v>
      </c>
      <c r="BJ6206">
        <v>2124.9536000000007</v>
      </c>
    </row>
    <row r="6207" spans="11:62" x14ac:dyDescent="0.15">
      <c r="K6207">
        <v>2019</v>
      </c>
      <c r="L6207" t="s">
        <v>34</v>
      </c>
      <c r="M6207" t="s">
        <v>67</v>
      </c>
      <c r="N6207" t="s">
        <v>68</v>
      </c>
      <c r="O6207" t="s">
        <v>70</v>
      </c>
      <c r="P6207" t="s">
        <v>56</v>
      </c>
      <c r="Q6207" t="s">
        <v>58</v>
      </c>
      <c r="R6207">
        <v>13575</v>
      </c>
      <c r="S6207">
        <v>114518.7</v>
      </c>
      <c r="T6207">
        <v>137422.44</v>
      </c>
      <c r="U6207">
        <v>22903.740000000005</v>
      </c>
      <c r="AX6207" t="s">
        <v>34</v>
      </c>
      <c r="AY6207">
        <v>2019</v>
      </c>
      <c r="AZ6207">
        <v>4</v>
      </c>
      <c r="BA6207" t="s">
        <v>38</v>
      </c>
      <c r="BB6207" t="s">
        <v>67</v>
      </c>
      <c r="BC6207" t="s">
        <v>68</v>
      </c>
      <c r="BD6207" t="s">
        <v>71</v>
      </c>
      <c r="BE6207" t="s">
        <v>46</v>
      </c>
      <c r="BF6207" t="s">
        <v>48</v>
      </c>
      <c r="BG6207">
        <v>15655</v>
      </c>
      <c r="BH6207">
        <v>61993.8</v>
      </c>
      <c r="BI6207">
        <v>91130.885999999999</v>
      </c>
      <c r="BJ6207">
        <v>29137.085999999996</v>
      </c>
    </row>
    <row r="6208" spans="11:62" x14ac:dyDescent="0.15">
      <c r="K6208">
        <v>2019</v>
      </c>
      <c r="L6208" t="s">
        <v>34</v>
      </c>
      <c r="M6208" t="s">
        <v>67</v>
      </c>
      <c r="N6208" t="s">
        <v>68</v>
      </c>
      <c r="O6208" t="s">
        <v>70</v>
      </c>
      <c r="P6208" t="s">
        <v>56</v>
      </c>
      <c r="Q6208" t="s">
        <v>59</v>
      </c>
      <c r="R6208">
        <v>16539</v>
      </c>
      <c r="S6208">
        <v>38105.856</v>
      </c>
      <c r="T6208">
        <v>49156.554239999998</v>
      </c>
      <c r="U6208">
        <v>11050.698239999998</v>
      </c>
      <c r="AX6208" t="s">
        <v>34</v>
      </c>
      <c r="AY6208">
        <v>2019</v>
      </c>
      <c r="AZ6208">
        <v>4</v>
      </c>
      <c r="BA6208" t="s">
        <v>38</v>
      </c>
      <c r="BB6208" t="s">
        <v>67</v>
      </c>
      <c r="BC6208" t="s">
        <v>68</v>
      </c>
      <c r="BD6208" t="s">
        <v>71</v>
      </c>
      <c r="BE6208" t="s">
        <v>46</v>
      </c>
      <c r="BF6208" t="s">
        <v>49</v>
      </c>
      <c r="BG6208">
        <v>5204</v>
      </c>
      <c r="BH6208">
        <v>18109.919999999998</v>
      </c>
      <c r="BI6208">
        <v>24267.292799999999</v>
      </c>
      <c r="BJ6208">
        <v>6157.372800000001</v>
      </c>
    </row>
    <row r="6209" spans="11:62" x14ac:dyDescent="0.15">
      <c r="K6209">
        <v>2019</v>
      </c>
      <c r="L6209" t="s">
        <v>34</v>
      </c>
      <c r="M6209" t="s">
        <v>67</v>
      </c>
      <c r="N6209" t="s">
        <v>68</v>
      </c>
      <c r="O6209" t="s">
        <v>71</v>
      </c>
      <c r="P6209" t="s">
        <v>46</v>
      </c>
      <c r="Q6209" t="s">
        <v>47</v>
      </c>
      <c r="R6209">
        <v>8624</v>
      </c>
      <c r="S6209">
        <v>10624.768000000004</v>
      </c>
      <c r="T6209">
        <v>12749.721600000004</v>
      </c>
      <c r="U6209">
        <v>2124.9536000000007</v>
      </c>
      <c r="AX6209" t="s">
        <v>34</v>
      </c>
      <c r="AY6209">
        <v>2019</v>
      </c>
      <c r="AZ6209">
        <v>4</v>
      </c>
      <c r="BA6209" t="s">
        <v>38</v>
      </c>
      <c r="BB6209" t="s">
        <v>67</v>
      </c>
      <c r="BC6209" t="s">
        <v>68</v>
      </c>
      <c r="BD6209" t="s">
        <v>71</v>
      </c>
      <c r="BE6209" t="s">
        <v>46</v>
      </c>
      <c r="BF6209" t="s">
        <v>50</v>
      </c>
      <c r="BG6209">
        <v>18943</v>
      </c>
      <c r="BH6209">
        <v>103997.07</v>
      </c>
      <c r="BI6209">
        <v>129996.33749999999</v>
      </c>
      <c r="BJ6209">
        <v>25999.267499999987</v>
      </c>
    </row>
    <row r="6210" spans="11:62" x14ac:dyDescent="0.15">
      <c r="K6210">
        <v>2019</v>
      </c>
      <c r="L6210" t="s">
        <v>34</v>
      </c>
      <c r="M6210" t="s">
        <v>67</v>
      </c>
      <c r="N6210" t="s">
        <v>68</v>
      </c>
      <c r="O6210" t="s">
        <v>71</v>
      </c>
      <c r="P6210" t="s">
        <v>46</v>
      </c>
      <c r="Q6210" t="s">
        <v>48</v>
      </c>
      <c r="R6210">
        <v>15655</v>
      </c>
      <c r="S6210">
        <v>61993.8</v>
      </c>
      <c r="T6210">
        <v>91130.885999999999</v>
      </c>
      <c r="U6210">
        <v>29137.085999999996</v>
      </c>
      <c r="AX6210" t="s">
        <v>34</v>
      </c>
      <c r="AY6210">
        <v>2019</v>
      </c>
      <c r="AZ6210">
        <v>4</v>
      </c>
      <c r="BA6210" t="s">
        <v>38</v>
      </c>
      <c r="BB6210" t="s">
        <v>67</v>
      </c>
      <c r="BC6210" t="s">
        <v>68</v>
      </c>
      <c r="BD6210" t="s">
        <v>71</v>
      </c>
      <c r="BE6210" t="s">
        <v>51</v>
      </c>
      <c r="BF6210" t="s">
        <v>52</v>
      </c>
      <c r="BG6210">
        <v>14926</v>
      </c>
      <c r="BH6210">
        <v>95078.620000000024</v>
      </c>
      <c r="BI6210">
        <v>132159.28180000003</v>
      </c>
      <c r="BJ6210">
        <v>37080.661800000002</v>
      </c>
    </row>
    <row r="6211" spans="11:62" x14ac:dyDescent="0.15">
      <c r="K6211">
        <v>2019</v>
      </c>
      <c r="L6211" t="s">
        <v>34</v>
      </c>
      <c r="M6211" t="s">
        <v>67</v>
      </c>
      <c r="N6211" t="s">
        <v>68</v>
      </c>
      <c r="O6211" t="s">
        <v>71</v>
      </c>
      <c r="P6211" t="s">
        <v>46</v>
      </c>
      <c r="Q6211" t="s">
        <v>49</v>
      </c>
      <c r="R6211">
        <v>5204</v>
      </c>
      <c r="S6211">
        <v>18109.919999999998</v>
      </c>
      <c r="T6211">
        <v>24267.292799999999</v>
      </c>
      <c r="U6211">
        <v>6157.372800000001</v>
      </c>
      <c r="AX6211" t="s">
        <v>34</v>
      </c>
      <c r="AY6211">
        <v>2019</v>
      </c>
      <c r="AZ6211">
        <v>4</v>
      </c>
      <c r="BA6211" t="s">
        <v>38</v>
      </c>
      <c r="BB6211" t="s">
        <v>67</v>
      </c>
      <c r="BC6211" t="s">
        <v>68</v>
      </c>
      <c r="BD6211" t="s">
        <v>71</v>
      </c>
      <c r="BE6211" t="s">
        <v>51</v>
      </c>
      <c r="BF6211" t="s">
        <v>53</v>
      </c>
      <c r="BG6211">
        <v>13728</v>
      </c>
      <c r="BH6211">
        <v>107352.96000000001</v>
      </c>
      <c r="BI6211">
        <v>134191.20000000001</v>
      </c>
      <c r="BJ6211">
        <v>26838.240000000005</v>
      </c>
    </row>
    <row r="6212" spans="11:62" x14ac:dyDescent="0.15">
      <c r="K6212">
        <v>2019</v>
      </c>
      <c r="L6212" t="s">
        <v>34</v>
      </c>
      <c r="M6212" t="s">
        <v>67</v>
      </c>
      <c r="N6212" t="s">
        <v>68</v>
      </c>
      <c r="O6212" t="s">
        <v>71</v>
      </c>
      <c r="P6212" t="s">
        <v>46</v>
      </c>
      <c r="Q6212" t="s">
        <v>50</v>
      </c>
      <c r="R6212">
        <v>18943</v>
      </c>
      <c r="S6212">
        <v>103997.07</v>
      </c>
      <c r="T6212">
        <v>129996.33749999999</v>
      </c>
      <c r="U6212">
        <v>25999.267499999987</v>
      </c>
      <c r="AX6212" t="s">
        <v>34</v>
      </c>
      <c r="AY6212">
        <v>2019</v>
      </c>
      <c r="AZ6212">
        <v>4</v>
      </c>
      <c r="BA6212" t="s">
        <v>38</v>
      </c>
      <c r="BB6212" t="s">
        <v>67</v>
      </c>
      <c r="BC6212" t="s">
        <v>68</v>
      </c>
      <c r="BD6212" t="s">
        <v>71</v>
      </c>
      <c r="BE6212" t="s">
        <v>51</v>
      </c>
      <c r="BF6212" t="s">
        <v>54</v>
      </c>
      <c r="BG6212">
        <v>13071</v>
      </c>
      <c r="BH6212">
        <v>31893.24</v>
      </c>
      <c r="BI6212">
        <v>42736.941599999998</v>
      </c>
      <c r="BJ6212">
        <v>10843.701599999997</v>
      </c>
    </row>
    <row r="6213" spans="11:62" x14ac:dyDescent="0.15">
      <c r="K6213">
        <v>2019</v>
      </c>
      <c r="L6213" t="s">
        <v>34</v>
      </c>
      <c r="M6213" t="s">
        <v>67</v>
      </c>
      <c r="N6213" t="s">
        <v>68</v>
      </c>
      <c r="O6213" t="s">
        <v>71</v>
      </c>
      <c r="P6213" t="s">
        <v>51</v>
      </c>
      <c r="Q6213" t="s">
        <v>52</v>
      </c>
      <c r="R6213">
        <v>14926</v>
      </c>
      <c r="S6213">
        <v>95078.620000000024</v>
      </c>
      <c r="T6213">
        <v>132159.28180000003</v>
      </c>
      <c r="U6213">
        <v>37080.661800000002</v>
      </c>
      <c r="AX6213" t="s">
        <v>34</v>
      </c>
      <c r="AY6213">
        <v>2019</v>
      </c>
      <c r="AZ6213">
        <v>4</v>
      </c>
      <c r="BA6213" t="s">
        <v>38</v>
      </c>
      <c r="BB6213" t="s">
        <v>67</v>
      </c>
      <c r="BC6213" t="s">
        <v>68</v>
      </c>
      <c r="BD6213" t="s">
        <v>71</v>
      </c>
      <c r="BE6213" t="s">
        <v>51</v>
      </c>
      <c r="BF6213" t="s">
        <v>55</v>
      </c>
      <c r="BG6213">
        <v>9115</v>
      </c>
      <c r="BH6213">
        <v>51627.360000000001</v>
      </c>
      <c r="BI6213">
        <v>66599.294399999999</v>
      </c>
      <c r="BJ6213">
        <v>14971.934399999998</v>
      </c>
    </row>
    <row r="6214" spans="11:62" x14ac:dyDescent="0.15">
      <c r="K6214">
        <v>2019</v>
      </c>
      <c r="L6214" t="s">
        <v>34</v>
      </c>
      <c r="M6214" t="s">
        <v>67</v>
      </c>
      <c r="N6214" t="s">
        <v>68</v>
      </c>
      <c r="O6214" t="s">
        <v>71</v>
      </c>
      <c r="P6214" t="s">
        <v>51</v>
      </c>
      <c r="Q6214" t="s">
        <v>53</v>
      </c>
      <c r="R6214">
        <v>13728</v>
      </c>
      <c r="S6214">
        <v>107352.96000000001</v>
      </c>
      <c r="T6214">
        <v>134191.20000000001</v>
      </c>
      <c r="U6214">
        <v>26838.240000000005</v>
      </c>
      <c r="AX6214" t="s">
        <v>34</v>
      </c>
      <c r="AY6214">
        <v>2019</v>
      </c>
      <c r="AZ6214">
        <v>4</v>
      </c>
      <c r="BA6214" t="s">
        <v>38</v>
      </c>
      <c r="BB6214" t="s">
        <v>67</v>
      </c>
      <c r="BC6214" t="s">
        <v>68</v>
      </c>
      <c r="BD6214" t="s">
        <v>71</v>
      </c>
      <c r="BE6214" t="s">
        <v>56</v>
      </c>
      <c r="BF6214" t="s">
        <v>57</v>
      </c>
      <c r="BG6214">
        <v>13209</v>
      </c>
      <c r="BH6214">
        <v>183803.23499999999</v>
      </c>
      <c r="BI6214">
        <v>251810.43194999997</v>
      </c>
      <c r="BJ6214">
        <v>68007.196949999983</v>
      </c>
    </row>
    <row r="6215" spans="11:62" x14ac:dyDescent="0.15">
      <c r="K6215">
        <v>2019</v>
      </c>
      <c r="L6215" t="s">
        <v>34</v>
      </c>
      <c r="M6215" t="s">
        <v>67</v>
      </c>
      <c r="N6215" t="s">
        <v>68</v>
      </c>
      <c r="O6215" t="s">
        <v>71</v>
      </c>
      <c r="P6215" t="s">
        <v>51</v>
      </c>
      <c r="Q6215" t="s">
        <v>54</v>
      </c>
      <c r="R6215">
        <v>13071</v>
      </c>
      <c r="S6215">
        <v>31893.24</v>
      </c>
      <c r="T6215">
        <v>42736.941599999998</v>
      </c>
      <c r="U6215">
        <v>10843.701599999997</v>
      </c>
      <c r="AX6215" t="s">
        <v>34</v>
      </c>
      <c r="AY6215">
        <v>2019</v>
      </c>
      <c r="AZ6215">
        <v>4</v>
      </c>
      <c r="BA6215" t="s">
        <v>38</v>
      </c>
      <c r="BB6215" t="s">
        <v>67</v>
      </c>
      <c r="BC6215" t="s">
        <v>68</v>
      </c>
      <c r="BD6215" t="s">
        <v>71</v>
      </c>
      <c r="BE6215" t="s">
        <v>56</v>
      </c>
      <c r="BF6215" t="s">
        <v>58</v>
      </c>
      <c r="BG6215">
        <v>18564</v>
      </c>
      <c r="BH6215">
        <v>183412.32</v>
      </c>
      <c r="BI6215">
        <v>245772.50880000004</v>
      </c>
      <c r="BJ6215">
        <v>62360.188800000033</v>
      </c>
    </row>
    <row r="6216" spans="11:62" x14ac:dyDescent="0.15">
      <c r="K6216">
        <v>2019</v>
      </c>
      <c r="L6216" t="s">
        <v>34</v>
      </c>
      <c r="M6216" t="s">
        <v>67</v>
      </c>
      <c r="N6216" t="s">
        <v>68</v>
      </c>
      <c r="O6216" t="s">
        <v>71</v>
      </c>
      <c r="P6216" t="s">
        <v>51</v>
      </c>
      <c r="Q6216" t="s">
        <v>55</v>
      </c>
      <c r="R6216">
        <v>9115</v>
      </c>
      <c r="S6216">
        <v>51627.360000000001</v>
      </c>
      <c r="T6216">
        <v>66599.294399999999</v>
      </c>
      <c r="U6216">
        <v>14971.934399999998</v>
      </c>
      <c r="AX6216" t="s">
        <v>34</v>
      </c>
      <c r="AY6216">
        <v>2019</v>
      </c>
      <c r="AZ6216">
        <v>4</v>
      </c>
      <c r="BA6216" t="s">
        <v>38</v>
      </c>
      <c r="BB6216" t="s">
        <v>67</v>
      </c>
      <c r="BC6216" t="s">
        <v>68</v>
      </c>
      <c r="BD6216" t="s">
        <v>71</v>
      </c>
      <c r="BE6216" t="s">
        <v>56</v>
      </c>
      <c r="BF6216" t="s">
        <v>59</v>
      </c>
      <c r="BG6216">
        <v>10663</v>
      </c>
      <c r="BH6216">
        <v>21880.476000000002</v>
      </c>
      <c r="BI6216">
        <v>31726.690200000005</v>
      </c>
      <c r="BJ6216">
        <v>9846.2142000000022</v>
      </c>
    </row>
    <row r="6217" spans="11:62" x14ac:dyDescent="0.15">
      <c r="K6217">
        <v>2019</v>
      </c>
      <c r="L6217" t="s">
        <v>34</v>
      </c>
      <c r="M6217" t="s">
        <v>67</v>
      </c>
      <c r="N6217" t="s">
        <v>68</v>
      </c>
      <c r="O6217" t="s">
        <v>71</v>
      </c>
      <c r="P6217" t="s">
        <v>56</v>
      </c>
      <c r="Q6217" t="s">
        <v>57</v>
      </c>
      <c r="R6217">
        <v>13209</v>
      </c>
      <c r="S6217">
        <v>183803.23499999999</v>
      </c>
      <c r="T6217">
        <v>251810.43194999997</v>
      </c>
      <c r="U6217">
        <v>68007.196949999983</v>
      </c>
      <c r="AX6217" t="s">
        <v>34</v>
      </c>
      <c r="AY6217">
        <v>2019</v>
      </c>
      <c r="AZ6217">
        <v>4</v>
      </c>
      <c r="BA6217" t="s">
        <v>38</v>
      </c>
      <c r="BB6217" t="s">
        <v>67</v>
      </c>
      <c r="BC6217" t="s">
        <v>68</v>
      </c>
      <c r="BD6217" t="s">
        <v>72</v>
      </c>
      <c r="BE6217" t="s">
        <v>46</v>
      </c>
      <c r="BF6217" t="s">
        <v>47</v>
      </c>
      <c r="BG6217">
        <v>12175</v>
      </c>
      <c r="BH6217">
        <v>17008.475000000002</v>
      </c>
      <c r="BI6217">
        <v>21430.678500000002</v>
      </c>
      <c r="BJ6217">
        <v>4422.2034999999996</v>
      </c>
    </row>
    <row r="6218" spans="11:62" x14ac:dyDescent="0.15">
      <c r="K6218">
        <v>2019</v>
      </c>
      <c r="L6218" t="s">
        <v>34</v>
      </c>
      <c r="M6218" t="s">
        <v>67</v>
      </c>
      <c r="N6218" t="s">
        <v>68</v>
      </c>
      <c r="O6218" t="s">
        <v>71</v>
      </c>
      <c r="P6218" t="s">
        <v>56</v>
      </c>
      <c r="Q6218" t="s">
        <v>58</v>
      </c>
      <c r="R6218">
        <v>18564</v>
      </c>
      <c r="S6218">
        <v>183412.32</v>
      </c>
      <c r="T6218">
        <v>245772.50880000004</v>
      </c>
      <c r="U6218">
        <v>62360.188800000033</v>
      </c>
      <c r="AX6218" t="s">
        <v>34</v>
      </c>
      <c r="AY6218">
        <v>2019</v>
      </c>
      <c r="AZ6218">
        <v>4</v>
      </c>
      <c r="BA6218" t="s">
        <v>38</v>
      </c>
      <c r="BB6218" t="s">
        <v>67</v>
      </c>
      <c r="BC6218" t="s">
        <v>68</v>
      </c>
      <c r="BD6218" t="s">
        <v>72</v>
      </c>
      <c r="BE6218" t="s">
        <v>46</v>
      </c>
      <c r="BF6218" t="s">
        <v>48</v>
      </c>
      <c r="BG6218">
        <v>5743</v>
      </c>
      <c r="BH6218">
        <v>22742.279999999995</v>
      </c>
      <c r="BI6218">
        <v>29337.541199999992</v>
      </c>
      <c r="BJ6218">
        <v>6595.2611999999972</v>
      </c>
    </row>
    <row r="6219" spans="11:62" x14ac:dyDescent="0.15">
      <c r="K6219">
        <v>2019</v>
      </c>
      <c r="L6219" t="s">
        <v>34</v>
      </c>
      <c r="M6219" t="s">
        <v>67</v>
      </c>
      <c r="N6219" t="s">
        <v>68</v>
      </c>
      <c r="O6219" t="s">
        <v>71</v>
      </c>
      <c r="P6219" t="s">
        <v>56</v>
      </c>
      <c r="Q6219" t="s">
        <v>59</v>
      </c>
      <c r="R6219">
        <v>10663</v>
      </c>
      <c r="S6219">
        <v>21880.476000000002</v>
      </c>
      <c r="T6219">
        <v>31726.690200000005</v>
      </c>
      <c r="U6219">
        <v>9846.2142000000022</v>
      </c>
      <c r="AX6219" t="s">
        <v>34</v>
      </c>
      <c r="AY6219">
        <v>2019</v>
      </c>
      <c r="AZ6219">
        <v>4</v>
      </c>
      <c r="BA6219" t="s">
        <v>38</v>
      </c>
      <c r="BB6219" t="s">
        <v>67</v>
      </c>
      <c r="BC6219" t="s">
        <v>68</v>
      </c>
      <c r="BD6219" t="s">
        <v>72</v>
      </c>
      <c r="BE6219" t="s">
        <v>46</v>
      </c>
      <c r="BF6219" t="s">
        <v>49</v>
      </c>
      <c r="BG6219">
        <v>17829</v>
      </c>
      <c r="BH6219">
        <v>61527.878999999994</v>
      </c>
      <c r="BI6219">
        <v>80601.521489999999</v>
      </c>
      <c r="BJ6219">
        <v>19073.642490000006</v>
      </c>
    </row>
    <row r="6220" spans="11:62" x14ac:dyDescent="0.15">
      <c r="K6220">
        <v>2019</v>
      </c>
      <c r="L6220" t="s">
        <v>34</v>
      </c>
      <c r="M6220" t="s">
        <v>67</v>
      </c>
      <c r="N6220" t="s">
        <v>68</v>
      </c>
      <c r="O6220" t="s">
        <v>72</v>
      </c>
      <c r="P6220" t="s">
        <v>46</v>
      </c>
      <c r="Q6220" t="s">
        <v>47</v>
      </c>
      <c r="R6220">
        <v>12175</v>
      </c>
      <c r="S6220">
        <v>17008.475000000002</v>
      </c>
      <c r="T6220">
        <v>21430.678500000002</v>
      </c>
      <c r="U6220">
        <v>4422.2034999999996</v>
      </c>
      <c r="AX6220" t="s">
        <v>34</v>
      </c>
      <c r="AY6220">
        <v>2019</v>
      </c>
      <c r="AZ6220">
        <v>4</v>
      </c>
      <c r="BA6220" t="s">
        <v>38</v>
      </c>
      <c r="BB6220" t="s">
        <v>67</v>
      </c>
      <c r="BC6220" t="s">
        <v>68</v>
      </c>
      <c r="BD6220" t="s">
        <v>72</v>
      </c>
      <c r="BE6220" t="s">
        <v>46</v>
      </c>
      <c r="BF6220" t="s">
        <v>50</v>
      </c>
      <c r="BG6220">
        <v>7856</v>
      </c>
      <c r="BH6220">
        <v>44190</v>
      </c>
      <c r="BI6220">
        <v>65401.2</v>
      </c>
      <c r="BJ6220">
        <v>21211.199999999997</v>
      </c>
    </row>
    <row r="6221" spans="11:62" x14ac:dyDescent="0.15">
      <c r="K6221">
        <v>2019</v>
      </c>
      <c r="L6221" t="s">
        <v>34</v>
      </c>
      <c r="M6221" t="s">
        <v>67</v>
      </c>
      <c r="N6221" t="s">
        <v>68</v>
      </c>
      <c r="O6221" t="s">
        <v>72</v>
      </c>
      <c r="P6221" t="s">
        <v>46</v>
      </c>
      <c r="Q6221" t="s">
        <v>48</v>
      </c>
      <c r="R6221">
        <v>5743</v>
      </c>
      <c r="S6221">
        <v>22742.279999999995</v>
      </c>
      <c r="T6221">
        <v>29337.541199999992</v>
      </c>
      <c r="U6221">
        <v>6595.2611999999972</v>
      </c>
      <c r="AX6221" t="s">
        <v>34</v>
      </c>
      <c r="AY6221">
        <v>2019</v>
      </c>
      <c r="AZ6221">
        <v>4</v>
      </c>
      <c r="BA6221" t="s">
        <v>38</v>
      </c>
      <c r="BB6221" t="s">
        <v>67</v>
      </c>
      <c r="BC6221" t="s">
        <v>68</v>
      </c>
      <c r="BD6221" t="s">
        <v>72</v>
      </c>
      <c r="BE6221" t="s">
        <v>51</v>
      </c>
      <c r="BF6221" t="s">
        <v>52</v>
      </c>
      <c r="BG6221">
        <v>16822</v>
      </c>
      <c r="BH6221">
        <v>97264.804000000004</v>
      </c>
      <c r="BI6221">
        <v>123526.30108</v>
      </c>
      <c r="BJ6221">
        <v>26261.497080000001</v>
      </c>
    </row>
    <row r="6222" spans="11:62" x14ac:dyDescent="0.15">
      <c r="K6222">
        <v>2019</v>
      </c>
      <c r="L6222" t="s">
        <v>34</v>
      </c>
      <c r="M6222" t="s">
        <v>67</v>
      </c>
      <c r="N6222" t="s">
        <v>68</v>
      </c>
      <c r="O6222" t="s">
        <v>72</v>
      </c>
      <c r="P6222" t="s">
        <v>46</v>
      </c>
      <c r="Q6222" t="s">
        <v>49</v>
      </c>
      <c r="R6222">
        <v>17829</v>
      </c>
      <c r="S6222">
        <v>61527.878999999994</v>
      </c>
      <c r="T6222">
        <v>80601.521489999999</v>
      </c>
      <c r="U6222">
        <v>19073.642490000006</v>
      </c>
      <c r="AX6222" t="s">
        <v>34</v>
      </c>
      <c r="AY6222">
        <v>2019</v>
      </c>
      <c r="AZ6222">
        <v>4</v>
      </c>
      <c r="BA6222" t="s">
        <v>38</v>
      </c>
      <c r="BB6222" t="s">
        <v>67</v>
      </c>
      <c r="BC6222" t="s">
        <v>68</v>
      </c>
      <c r="BD6222" t="s">
        <v>72</v>
      </c>
      <c r="BE6222" t="s">
        <v>51</v>
      </c>
      <c r="BF6222" t="s">
        <v>53</v>
      </c>
      <c r="BG6222">
        <v>10191</v>
      </c>
      <c r="BH6222">
        <v>76921.668000000005</v>
      </c>
      <c r="BI6222">
        <v>96921.301680000019</v>
      </c>
      <c r="BJ6222">
        <v>19999.633680000014</v>
      </c>
    </row>
    <row r="6223" spans="11:62" x14ac:dyDescent="0.15">
      <c r="K6223">
        <v>2019</v>
      </c>
      <c r="L6223" t="s">
        <v>34</v>
      </c>
      <c r="M6223" t="s">
        <v>67</v>
      </c>
      <c r="N6223" t="s">
        <v>68</v>
      </c>
      <c r="O6223" t="s">
        <v>72</v>
      </c>
      <c r="P6223" t="s">
        <v>46</v>
      </c>
      <c r="Q6223" t="s">
        <v>50</v>
      </c>
      <c r="R6223">
        <v>7856</v>
      </c>
      <c r="S6223">
        <v>44190</v>
      </c>
      <c r="T6223">
        <v>65401.2</v>
      </c>
      <c r="U6223">
        <v>21211.199999999997</v>
      </c>
      <c r="AX6223" t="s">
        <v>34</v>
      </c>
      <c r="AY6223">
        <v>2019</v>
      </c>
      <c r="AZ6223">
        <v>4</v>
      </c>
      <c r="BA6223" t="s">
        <v>38</v>
      </c>
      <c r="BB6223" t="s">
        <v>67</v>
      </c>
      <c r="BC6223" t="s">
        <v>68</v>
      </c>
      <c r="BD6223" t="s">
        <v>72</v>
      </c>
      <c r="BE6223" t="s">
        <v>51</v>
      </c>
      <c r="BF6223" t="s">
        <v>54</v>
      </c>
      <c r="BG6223">
        <v>13541</v>
      </c>
      <c r="BH6223">
        <v>30331.84</v>
      </c>
      <c r="BI6223">
        <v>40038.0288</v>
      </c>
      <c r="BJ6223">
        <v>9706.1887999999999</v>
      </c>
    </row>
    <row r="6224" spans="11:62" x14ac:dyDescent="0.15">
      <c r="K6224">
        <v>2019</v>
      </c>
      <c r="L6224" t="s">
        <v>34</v>
      </c>
      <c r="M6224" t="s">
        <v>67</v>
      </c>
      <c r="N6224" t="s">
        <v>68</v>
      </c>
      <c r="O6224" t="s">
        <v>72</v>
      </c>
      <c r="P6224" t="s">
        <v>51</v>
      </c>
      <c r="Q6224" t="s">
        <v>52</v>
      </c>
      <c r="R6224">
        <v>16822</v>
      </c>
      <c r="S6224">
        <v>97264.804000000004</v>
      </c>
      <c r="T6224">
        <v>123526.30108</v>
      </c>
      <c r="U6224">
        <v>26261.497080000001</v>
      </c>
      <c r="AX6224" t="s">
        <v>34</v>
      </c>
      <c r="AY6224">
        <v>2019</v>
      </c>
      <c r="AZ6224">
        <v>4</v>
      </c>
      <c r="BA6224" t="s">
        <v>38</v>
      </c>
      <c r="BB6224" t="s">
        <v>67</v>
      </c>
      <c r="BC6224" t="s">
        <v>68</v>
      </c>
      <c r="BD6224" t="s">
        <v>72</v>
      </c>
      <c r="BE6224" t="s">
        <v>51</v>
      </c>
      <c r="BF6224" t="s">
        <v>55</v>
      </c>
      <c r="BG6224">
        <v>15625</v>
      </c>
      <c r="BH6224">
        <v>93000</v>
      </c>
      <c r="BI6224">
        <v>137640</v>
      </c>
      <c r="BJ6224">
        <v>44640</v>
      </c>
    </row>
    <row r="6225" spans="11:62" x14ac:dyDescent="0.15">
      <c r="K6225">
        <v>2019</v>
      </c>
      <c r="L6225" t="s">
        <v>34</v>
      </c>
      <c r="M6225" t="s">
        <v>67</v>
      </c>
      <c r="N6225" t="s">
        <v>68</v>
      </c>
      <c r="O6225" t="s">
        <v>72</v>
      </c>
      <c r="P6225" t="s">
        <v>51</v>
      </c>
      <c r="Q6225" t="s">
        <v>53</v>
      </c>
      <c r="R6225">
        <v>10191</v>
      </c>
      <c r="S6225">
        <v>76921.668000000005</v>
      </c>
      <c r="T6225">
        <v>96921.301680000019</v>
      </c>
      <c r="U6225">
        <v>19999.633680000014</v>
      </c>
      <c r="AX6225" t="s">
        <v>34</v>
      </c>
      <c r="AY6225">
        <v>2019</v>
      </c>
      <c r="AZ6225">
        <v>4</v>
      </c>
      <c r="BA6225" t="s">
        <v>38</v>
      </c>
      <c r="BB6225" t="s">
        <v>67</v>
      </c>
      <c r="BC6225" t="s">
        <v>68</v>
      </c>
      <c r="BD6225" t="s">
        <v>72</v>
      </c>
      <c r="BE6225" t="s">
        <v>56</v>
      </c>
      <c r="BF6225" t="s">
        <v>57</v>
      </c>
      <c r="BG6225">
        <v>18624</v>
      </c>
      <c r="BH6225">
        <v>263659.96799999999</v>
      </c>
      <c r="BI6225">
        <v>319028.56127999997</v>
      </c>
      <c r="BJ6225">
        <v>55368.593279999972</v>
      </c>
    </row>
    <row r="6226" spans="11:62" x14ac:dyDescent="0.15">
      <c r="K6226">
        <v>2019</v>
      </c>
      <c r="L6226" t="s">
        <v>34</v>
      </c>
      <c r="M6226" t="s">
        <v>67</v>
      </c>
      <c r="N6226" t="s">
        <v>68</v>
      </c>
      <c r="O6226" t="s">
        <v>72</v>
      </c>
      <c r="P6226" t="s">
        <v>51</v>
      </c>
      <c r="Q6226" t="s">
        <v>54</v>
      </c>
      <c r="R6226">
        <v>13541</v>
      </c>
      <c r="S6226">
        <v>30331.84</v>
      </c>
      <c r="T6226">
        <v>40038.0288</v>
      </c>
      <c r="U6226">
        <v>9706.1887999999999</v>
      </c>
      <c r="AX6226" t="s">
        <v>34</v>
      </c>
      <c r="AY6226">
        <v>2019</v>
      </c>
      <c r="AZ6226">
        <v>4</v>
      </c>
      <c r="BA6226" t="s">
        <v>38</v>
      </c>
      <c r="BB6226" t="s">
        <v>67</v>
      </c>
      <c r="BC6226" t="s">
        <v>68</v>
      </c>
      <c r="BD6226" t="s">
        <v>72</v>
      </c>
      <c r="BE6226" t="s">
        <v>56</v>
      </c>
      <c r="BF6226" t="s">
        <v>58</v>
      </c>
      <c r="BG6226">
        <v>8935</v>
      </c>
      <c r="BH6226">
        <v>80129.08</v>
      </c>
      <c r="BI6226">
        <v>102565.2224</v>
      </c>
      <c r="BJ6226">
        <v>22436.142399999997</v>
      </c>
    </row>
    <row r="6227" spans="11:62" x14ac:dyDescent="0.15">
      <c r="K6227">
        <v>2019</v>
      </c>
      <c r="L6227" t="s">
        <v>34</v>
      </c>
      <c r="M6227" t="s">
        <v>67</v>
      </c>
      <c r="N6227" t="s">
        <v>68</v>
      </c>
      <c r="O6227" t="s">
        <v>72</v>
      </c>
      <c r="P6227" t="s">
        <v>51</v>
      </c>
      <c r="Q6227" t="s">
        <v>55</v>
      </c>
      <c r="R6227">
        <v>15625</v>
      </c>
      <c r="S6227">
        <v>93000</v>
      </c>
      <c r="T6227">
        <v>137640</v>
      </c>
      <c r="U6227">
        <v>44640</v>
      </c>
      <c r="AX6227" t="s">
        <v>34</v>
      </c>
      <c r="AY6227">
        <v>2019</v>
      </c>
      <c r="AZ6227">
        <v>4</v>
      </c>
      <c r="BA6227" t="s">
        <v>38</v>
      </c>
      <c r="BB6227" t="s">
        <v>67</v>
      </c>
      <c r="BC6227" t="s">
        <v>68</v>
      </c>
      <c r="BD6227" t="s">
        <v>72</v>
      </c>
      <c r="BE6227" t="s">
        <v>56</v>
      </c>
      <c r="BF6227" t="s">
        <v>59</v>
      </c>
      <c r="BG6227">
        <v>14860</v>
      </c>
      <c r="BH6227">
        <v>32900.04</v>
      </c>
      <c r="BI6227">
        <v>45731.055600000007</v>
      </c>
      <c r="BJ6227">
        <v>12831.015600000006</v>
      </c>
    </row>
    <row r="6228" spans="11:62" x14ac:dyDescent="0.15">
      <c r="K6228">
        <v>2019</v>
      </c>
      <c r="L6228" t="s">
        <v>34</v>
      </c>
      <c r="M6228" t="s">
        <v>67</v>
      </c>
      <c r="N6228" t="s">
        <v>68</v>
      </c>
      <c r="O6228" t="s">
        <v>72</v>
      </c>
      <c r="P6228" t="s">
        <v>56</v>
      </c>
      <c r="Q6228" t="s">
        <v>57</v>
      </c>
      <c r="R6228">
        <v>18624</v>
      </c>
      <c r="S6228">
        <v>263659.96799999999</v>
      </c>
      <c r="T6228">
        <v>319028.56127999997</v>
      </c>
      <c r="U6228">
        <v>55368.593279999972</v>
      </c>
      <c r="AX6228" t="s">
        <v>34</v>
      </c>
      <c r="AY6228">
        <v>2019</v>
      </c>
      <c r="AZ6228">
        <v>4</v>
      </c>
      <c r="BA6228" t="s">
        <v>38</v>
      </c>
      <c r="BB6228" t="s">
        <v>67</v>
      </c>
      <c r="BC6228" t="s">
        <v>68</v>
      </c>
      <c r="BD6228" t="s">
        <v>73</v>
      </c>
      <c r="BE6228" t="s">
        <v>46</v>
      </c>
      <c r="BF6228" t="s">
        <v>47</v>
      </c>
      <c r="BG6228">
        <v>12647</v>
      </c>
      <c r="BH6228">
        <v>15720.221000000001</v>
      </c>
      <c r="BI6228">
        <v>23265.927080000001</v>
      </c>
      <c r="BJ6228">
        <v>7545.7060799999999</v>
      </c>
    </row>
    <row r="6229" spans="11:62" x14ac:dyDescent="0.15">
      <c r="K6229">
        <v>2019</v>
      </c>
      <c r="L6229" t="s">
        <v>34</v>
      </c>
      <c r="M6229" t="s">
        <v>67</v>
      </c>
      <c r="N6229" t="s">
        <v>68</v>
      </c>
      <c r="O6229" t="s">
        <v>72</v>
      </c>
      <c r="P6229" t="s">
        <v>56</v>
      </c>
      <c r="Q6229" t="s">
        <v>58</v>
      </c>
      <c r="R6229">
        <v>8935</v>
      </c>
      <c r="S6229">
        <v>80129.08</v>
      </c>
      <c r="T6229">
        <v>102565.2224</v>
      </c>
      <c r="U6229">
        <v>22436.142399999997</v>
      </c>
      <c r="AX6229" t="s">
        <v>34</v>
      </c>
      <c r="AY6229">
        <v>2019</v>
      </c>
      <c r="AZ6229">
        <v>4</v>
      </c>
      <c r="BA6229" t="s">
        <v>38</v>
      </c>
      <c r="BB6229" t="s">
        <v>67</v>
      </c>
      <c r="BC6229" t="s">
        <v>68</v>
      </c>
      <c r="BD6229" t="s">
        <v>73</v>
      </c>
      <c r="BE6229" t="s">
        <v>46</v>
      </c>
      <c r="BF6229" t="s">
        <v>48</v>
      </c>
      <c r="BG6229">
        <v>8814</v>
      </c>
      <c r="BH6229">
        <v>37521.197999999997</v>
      </c>
      <c r="BI6229">
        <v>52904.889179999998</v>
      </c>
      <c r="BJ6229">
        <v>15383.691180000002</v>
      </c>
    </row>
    <row r="6230" spans="11:62" x14ac:dyDescent="0.15">
      <c r="K6230">
        <v>2019</v>
      </c>
      <c r="L6230" t="s">
        <v>34</v>
      </c>
      <c r="M6230" t="s">
        <v>67</v>
      </c>
      <c r="N6230" t="s">
        <v>68</v>
      </c>
      <c r="O6230" t="s">
        <v>72</v>
      </c>
      <c r="P6230" t="s">
        <v>56</v>
      </c>
      <c r="Q6230" t="s">
        <v>59</v>
      </c>
      <c r="R6230">
        <v>14860</v>
      </c>
      <c r="S6230">
        <v>32900.04</v>
      </c>
      <c r="T6230">
        <v>45731.055600000007</v>
      </c>
      <c r="U6230">
        <v>12831.015600000006</v>
      </c>
      <c r="AX6230" t="s">
        <v>34</v>
      </c>
      <c r="AY6230">
        <v>2019</v>
      </c>
      <c r="AZ6230">
        <v>4</v>
      </c>
      <c r="BA6230" t="s">
        <v>38</v>
      </c>
      <c r="BB6230" t="s">
        <v>67</v>
      </c>
      <c r="BC6230" t="s">
        <v>68</v>
      </c>
      <c r="BD6230" t="s">
        <v>73</v>
      </c>
      <c r="BE6230" t="s">
        <v>46</v>
      </c>
      <c r="BF6230" t="s">
        <v>49</v>
      </c>
      <c r="BG6230">
        <v>14776</v>
      </c>
      <c r="BH6230">
        <v>47135.44</v>
      </c>
      <c r="BI6230">
        <v>59390.654400000007</v>
      </c>
      <c r="BJ6230">
        <v>12255.214400000004</v>
      </c>
    </row>
    <row r="6231" spans="11:62" x14ac:dyDescent="0.15">
      <c r="K6231">
        <v>2019</v>
      </c>
      <c r="L6231" t="s">
        <v>34</v>
      </c>
      <c r="M6231" t="s">
        <v>67</v>
      </c>
      <c r="N6231" t="s">
        <v>68</v>
      </c>
      <c r="O6231" t="s">
        <v>73</v>
      </c>
      <c r="P6231" t="s">
        <v>46</v>
      </c>
      <c r="Q6231" t="s">
        <v>47</v>
      </c>
      <c r="R6231">
        <v>12647</v>
      </c>
      <c r="S6231">
        <v>15720.221000000001</v>
      </c>
      <c r="T6231">
        <v>23265.927080000001</v>
      </c>
      <c r="U6231">
        <v>7545.7060799999999</v>
      </c>
      <c r="AX6231" t="s">
        <v>34</v>
      </c>
      <c r="AY6231">
        <v>2019</v>
      </c>
      <c r="AZ6231">
        <v>4</v>
      </c>
      <c r="BA6231" t="s">
        <v>38</v>
      </c>
      <c r="BB6231" t="s">
        <v>67</v>
      </c>
      <c r="BC6231" t="s">
        <v>68</v>
      </c>
      <c r="BD6231" t="s">
        <v>73</v>
      </c>
      <c r="BE6231" t="s">
        <v>46</v>
      </c>
      <c r="BF6231" t="s">
        <v>50</v>
      </c>
      <c r="BG6231">
        <v>19756</v>
      </c>
      <c r="BH6231">
        <v>99570.240000000005</v>
      </c>
      <c r="BI6231">
        <v>126454.20480000001</v>
      </c>
      <c r="BJ6231">
        <v>26883.964800000002</v>
      </c>
    </row>
    <row r="6232" spans="11:62" x14ac:dyDescent="0.15">
      <c r="K6232">
        <v>2019</v>
      </c>
      <c r="L6232" t="s">
        <v>34</v>
      </c>
      <c r="M6232" t="s">
        <v>67</v>
      </c>
      <c r="N6232" t="s">
        <v>68</v>
      </c>
      <c r="O6232" t="s">
        <v>73</v>
      </c>
      <c r="P6232" t="s">
        <v>46</v>
      </c>
      <c r="Q6232" t="s">
        <v>48</v>
      </c>
      <c r="R6232">
        <v>8814</v>
      </c>
      <c r="S6232">
        <v>37521.197999999997</v>
      </c>
      <c r="T6232">
        <v>52904.889179999998</v>
      </c>
      <c r="U6232">
        <v>15383.691180000002</v>
      </c>
      <c r="AX6232" t="s">
        <v>34</v>
      </c>
      <c r="AY6232">
        <v>2019</v>
      </c>
      <c r="AZ6232">
        <v>4</v>
      </c>
      <c r="BA6232" t="s">
        <v>38</v>
      </c>
      <c r="BB6232" t="s">
        <v>67</v>
      </c>
      <c r="BC6232" t="s">
        <v>68</v>
      </c>
      <c r="BD6232" t="s">
        <v>73</v>
      </c>
      <c r="BE6232" t="s">
        <v>51</v>
      </c>
      <c r="BF6232" t="s">
        <v>52</v>
      </c>
      <c r="BG6232">
        <v>5232</v>
      </c>
      <c r="BH6232">
        <v>33327.840000000004</v>
      </c>
      <c r="BI6232">
        <v>46658.976000000002</v>
      </c>
      <c r="BJ6232">
        <v>13331.135999999999</v>
      </c>
    </row>
    <row r="6233" spans="11:62" x14ac:dyDescent="0.15">
      <c r="K6233">
        <v>2019</v>
      </c>
      <c r="L6233" t="s">
        <v>34</v>
      </c>
      <c r="M6233" t="s">
        <v>67</v>
      </c>
      <c r="N6233" t="s">
        <v>68</v>
      </c>
      <c r="O6233" t="s">
        <v>73</v>
      </c>
      <c r="P6233" t="s">
        <v>46</v>
      </c>
      <c r="Q6233" t="s">
        <v>49</v>
      </c>
      <c r="R6233">
        <v>14776</v>
      </c>
      <c r="S6233">
        <v>47135.44</v>
      </c>
      <c r="T6233">
        <v>59390.654400000007</v>
      </c>
      <c r="U6233">
        <v>12255.214400000004</v>
      </c>
      <c r="AX6233" t="s">
        <v>34</v>
      </c>
      <c r="AY6233">
        <v>2019</v>
      </c>
      <c r="AZ6233">
        <v>4</v>
      </c>
      <c r="BA6233" t="s">
        <v>38</v>
      </c>
      <c r="BB6233" t="s">
        <v>67</v>
      </c>
      <c r="BC6233" t="s">
        <v>68</v>
      </c>
      <c r="BD6233" t="s">
        <v>73</v>
      </c>
      <c r="BE6233" t="s">
        <v>51</v>
      </c>
      <c r="BF6233" t="s">
        <v>53</v>
      </c>
      <c r="BG6233">
        <v>5845</v>
      </c>
      <c r="BH6233">
        <v>44118.06</v>
      </c>
      <c r="BI6233">
        <v>59118.200400000002</v>
      </c>
      <c r="BJ6233">
        <v>15000.140400000004</v>
      </c>
    </row>
    <row r="6234" spans="11:62" x14ac:dyDescent="0.15">
      <c r="K6234">
        <v>2019</v>
      </c>
      <c r="L6234" t="s">
        <v>34</v>
      </c>
      <c r="M6234" t="s">
        <v>67</v>
      </c>
      <c r="N6234" t="s">
        <v>68</v>
      </c>
      <c r="O6234" t="s">
        <v>73</v>
      </c>
      <c r="P6234" t="s">
        <v>46</v>
      </c>
      <c r="Q6234" t="s">
        <v>50</v>
      </c>
      <c r="R6234">
        <v>19756</v>
      </c>
      <c r="S6234">
        <v>99570.240000000005</v>
      </c>
      <c r="T6234">
        <v>126454.20480000001</v>
      </c>
      <c r="U6234">
        <v>26883.964800000002</v>
      </c>
      <c r="AX6234" t="s">
        <v>34</v>
      </c>
      <c r="AY6234">
        <v>2019</v>
      </c>
      <c r="AZ6234">
        <v>4</v>
      </c>
      <c r="BA6234" t="s">
        <v>38</v>
      </c>
      <c r="BB6234" t="s">
        <v>67</v>
      </c>
      <c r="BC6234" t="s">
        <v>68</v>
      </c>
      <c r="BD6234" t="s">
        <v>73</v>
      </c>
      <c r="BE6234" t="s">
        <v>51</v>
      </c>
      <c r="BF6234" t="s">
        <v>54</v>
      </c>
      <c r="BG6234">
        <v>18240</v>
      </c>
      <c r="BH6234">
        <v>41222.400000000001</v>
      </c>
      <c r="BI6234">
        <v>52352.447999999997</v>
      </c>
      <c r="BJ6234">
        <v>11130.047999999995</v>
      </c>
    </row>
    <row r="6235" spans="11:62" x14ac:dyDescent="0.15">
      <c r="K6235">
        <v>2019</v>
      </c>
      <c r="L6235" t="s">
        <v>34</v>
      </c>
      <c r="M6235" t="s">
        <v>67</v>
      </c>
      <c r="N6235" t="s">
        <v>68</v>
      </c>
      <c r="O6235" t="s">
        <v>73</v>
      </c>
      <c r="P6235" t="s">
        <v>51</v>
      </c>
      <c r="Q6235" t="s">
        <v>52</v>
      </c>
      <c r="R6235">
        <v>5232</v>
      </c>
      <c r="S6235">
        <v>33327.840000000004</v>
      </c>
      <c r="T6235">
        <v>46658.976000000002</v>
      </c>
      <c r="U6235">
        <v>13331.135999999999</v>
      </c>
      <c r="AX6235" t="s">
        <v>34</v>
      </c>
      <c r="AY6235">
        <v>2019</v>
      </c>
      <c r="AZ6235">
        <v>4</v>
      </c>
      <c r="BA6235" t="s">
        <v>38</v>
      </c>
      <c r="BB6235" t="s">
        <v>67</v>
      </c>
      <c r="BC6235" t="s">
        <v>68</v>
      </c>
      <c r="BD6235" t="s">
        <v>73</v>
      </c>
      <c r="BE6235" t="s">
        <v>51</v>
      </c>
      <c r="BF6235" t="s">
        <v>55</v>
      </c>
      <c r="BG6235">
        <v>13266</v>
      </c>
      <c r="BH6235">
        <v>82143.071999999986</v>
      </c>
      <c r="BI6235">
        <v>114178.87007999998</v>
      </c>
      <c r="BJ6235">
        <v>32035.798079999993</v>
      </c>
    </row>
    <row r="6236" spans="11:62" x14ac:dyDescent="0.15">
      <c r="K6236">
        <v>2019</v>
      </c>
      <c r="L6236" t="s">
        <v>34</v>
      </c>
      <c r="M6236" t="s">
        <v>67</v>
      </c>
      <c r="N6236" t="s">
        <v>68</v>
      </c>
      <c r="O6236" t="s">
        <v>73</v>
      </c>
      <c r="P6236" t="s">
        <v>51</v>
      </c>
      <c r="Q6236" t="s">
        <v>53</v>
      </c>
      <c r="R6236">
        <v>5845</v>
      </c>
      <c r="S6236">
        <v>44118.06</v>
      </c>
      <c r="T6236">
        <v>59118.200400000002</v>
      </c>
      <c r="U6236">
        <v>15000.140400000004</v>
      </c>
      <c r="AX6236" t="s">
        <v>34</v>
      </c>
      <c r="AY6236">
        <v>2019</v>
      </c>
      <c r="AZ6236">
        <v>4</v>
      </c>
      <c r="BA6236" t="s">
        <v>38</v>
      </c>
      <c r="BB6236" t="s">
        <v>67</v>
      </c>
      <c r="BC6236" t="s">
        <v>68</v>
      </c>
      <c r="BD6236" t="s">
        <v>73</v>
      </c>
      <c r="BE6236" t="s">
        <v>56</v>
      </c>
      <c r="BF6236" t="s">
        <v>57</v>
      </c>
      <c r="BG6236">
        <v>9588</v>
      </c>
      <c r="BH6236">
        <v>128776.42800000001</v>
      </c>
      <c r="BI6236">
        <v>163546.06356000004</v>
      </c>
      <c r="BJ6236">
        <v>34769.635560000024</v>
      </c>
    </row>
    <row r="6237" spans="11:62" x14ac:dyDescent="0.15">
      <c r="K6237">
        <v>2019</v>
      </c>
      <c r="L6237" t="s">
        <v>34</v>
      </c>
      <c r="M6237" t="s">
        <v>67</v>
      </c>
      <c r="N6237" t="s">
        <v>68</v>
      </c>
      <c r="O6237" t="s">
        <v>73</v>
      </c>
      <c r="P6237" t="s">
        <v>51</v>
      </c>
      <c r="Q6237" t="s">
        <v>54</v>
      </c>
      <c r="R6237">
        <v>18240</v>
      </c>
      <c r="S6237">
        <v>41222.400000000001</v>
      </c>
      <c r="T6237">
        <v>52352.447999999997</v>
      </c>
      <c r="U6237">
        <v>11130.047999999995</v>
      </c>
      <c r="AX6237" t="s">
        <v>34</v>
      </c>
      <c r="AY6237">
        <v>2019</v>
      </c>
      <c r="AZ6237">
        <v>4</v>
      </c>
      <c r="BA6237" t="s">
        <v>38</v>
      </c>
      <c r="BB6237" t="s">
        <v>67</v>
      </c>
      <c r="BC6237" t="s">
        <v>68</v>
      </c>
      <c r="BD6237" t="s">
        <v>73</v>
      </c>
      <c r="BE6237" t="s">
        <v>56</v>
      </c>
      <c r="BF6237" t="s">
        <v>58</v>
      </c>
      <c r="BG6237">
        <v>13885</v>
      </c>
      <c r="BH6237">
        <v>124520.68</v>
      </c>
      <c r="BI6237">
        <v>168102.91800000001</v>
      </c>
      <c r="BJ6237">
        <v>43582.238000000012</v>
      </c>
    </row>
    <row r="6238" spans="11:62" x14ac:dyDescent="0.15">
      <c r="K6238">
        <v>2019</v>
      </c>
      <c r="L6238" t="s">
        <v>34</v>
      </c>
      <c r="M6238" t="s">
        <v>67</v>
      </c>
      <c r="N6238" t="s">
        <v>68</v>
      </c>
      <c r="O6238" t="s">
        <v>73</v>
      </c>
      <c r="P6238" t="s">
        <v>51</v>
      </c>
      <c r="Q6238" t="s">
        <v>55</v>
      </c>
      <c r="R6238">
        <v>13266</v>
      </c>
      <c r="S6238">
        <v>82143.071999999986</v>
      </c>
      <c r="T6238">
        <v>114178.87007999998</v>
      </c>
      <c r="U6238">
        <v>32035.798079999993</v>
      </c>
      <c r="AX6238" t="s">
        <v>34</v>
      </c>
      <c r="AY6238">
        <v>2019</v>
      </c>
      <c r="AZ6238">
        <v>4</v>
      </c>
      <c r="BA6238" t="s">
        <v>38</v>
      </c>
      <c r="BB6238" t="s">
        <v>67</v>
      </c>
      <c r="BC6238" t="s">
        <v>68</v>
      </c>
      <c r="BD6238" t="s">
        <v>73</v>
      </c>
      <c r="BE6238" t="s">
        <v>56</v>
      </c>
      <c r="BF6238" t="s">
        <v>59</v>
      </c>
      <c r="BG6238">
        <v>14281</v>
      </c>
      <c r="BH6238">
        <v>33417.54</v>
      </c>
      <c r="BI6238">
        <v>47452.906799999997</v>
      </c>
      <c r="BJ6238">
        <v>14035.366799999996</v>
      </c>
    </row>
    <row r="6239" spans="11:62" x14ac:dyDescent="0.15">
      <c r="K6239">
        <v>2019</v>
      </c>
      <c r="L6239" t="s">
        <v>34</v>
      </c>
      <c r="M6239" t="s">
        <v>67</v>
      </c>
      <c r="N6239" t="s">
        <v>68</v>
      </c>
      <c r="O6239" t="s">
        <v>73</v>
      </c>
      <c r="P6239" t="s">
        <v>56</v>
      </c>
      <c r="Q6239" t="s">
        <v>57</v>
      </c>
      <c r="R6239">
        <v>9588</v>
      </c>
      <c r="S6239">
        <v>128776.42800000001</v>
      </c>
      <c r="T6239">
        <v>163546.06356000004</v>
      </c>
      <c r="U6239">
        <v>34769.635560000024</v>
      </c>
      <c r="AX6239" t="s">
        <v>34</v>
      </c>
      <c r="AY6239">
        <v>2019</v>
      </c>
      <c r="AZ6239">
        <v>4</v>
      </c>
      <c r="BA6239" t="s">
        <v>38</v>
      </c>
      <c r="BB6239" t="s">
        <v>74</v>
      </c>
      <c r="BC6239" t="s">
        <v>75</v>
      </c>
      <c r="BD6239" t="s">
        <v>76</v>
      </c>
      <c r="BE6239" t="s">
        <v>46</v>
      </c>
      <c r="BF6239" t="s">
        <v>47</v>
      </c>
      <c r="BG6239">
        <v>14814</v>
      </c>
      <c r="BH6239">
        <v>19228.572</v>
      </c>
      <c r="BI6239">
        <v>25766.286479999999</v>
      </c>
      <c r="BJ6239">
        <v>6537.7144799999987</v>
      </c>
    </row>
    <row r="6240" spans="11:62" x14ac:dyDescent="0.15">
      <c r="K6240">
        <v>2019</v>
      </c>
      <c r="L6240" t="s">
        <v>34</v>
      </c>
      <c r="M6240" t="s">
        <v>67</v>
      </c>
      <c r="N6240" t="s">
        <v>68</v>
      </c>
      <c r="O6240" t="s">
        <v>73</v>
      </c>
      <c r="P6240" t="s">
        <v>56</v>
      </c>
      <c r="Q6240" t="s">
        <v>58</v>
      </c>
      <c r="R6240">
        <v>13885</v>
      </c>
      <c r="S6240">
        <v>124520.68</v>
      </c>
      <c r="T6240">
        <v>168102.91800000001</v>
      </c>
      <c r="U6240">
        <v>43582.238000000012</v>
      </c>
      <c r="AX6240" t="s">
        <v>34</v>
      </c>
      <c r="AY6240">
        <v>2019</v>
      </c>
      <c r="AZ6240">
        <v>4</v>
      </c>
      <c r="BA6240" t="s">
        <v>38</v>
      </c>
      <c r="BB6240" t="s">
        <v>74</v>
      </c>
      <c r="BC6240" t="s">
        <v>75</v>
      </c>
      <c r="BD6240" t="s">
        <v>76</v>
      </c>
      <c r="BE6240" t="s">
        <v>46</v>
      </c>
      <c r="BF6240" t="s">
        <v>48</v>
      </c>
      <c r="BG6240">
        <v>16586</v>
      </c>
      <c r="BH6240">
        <v>60207.179999999993</v>
      </c>
      <c r="BI6240">
        <v>85494.195599999992</v>
      </c>
      <c r="BJ6240">
        <v>25287.015599999999</v>
      </c>
    </row>
    <row r="6241" spans="11:62" x14ac:dyDescent="0.15">
      <c r="K6241">
        <v>2019</v>
      </c>
      <c r="L6241" t="s">
        <v>34</v>
      </c>
      <c r="M6241" t="s">
        <v>67</v>
      </c>
      <c r="N6241" t="s">
        <v>68</v>
      </c>
      <c r="O6241" t="s">
        <v>73</v>
      </c>
      <c r="P6241" t="s">
        <v>56</v>
      </c>
      <c r="Q6241" t="s">
        <v>59</v>
      </c>
      <c r="R6241">
        <v>14281</v>
      </c>
      <c r="S6241">
        <v>33417.54</v>
      </c>
      <c r="T6241">
        <v>47452.906799999997</v>
      </c>
      <c r="U6241">
        <v>14035.366799999996</v>
      </c>
      <c r="AX6241" t="s">
        <v>34</v>
      </c>
      <c r="AY6241">
        <v>2019</v>
      </c>
      <c r="AZ6241">
        <v>4</v>
      </c>
      <c r="BA6241" t="s">
        <v>38</v>
      </c>
      <c r="BB6241" t="s">
        <v>74</v>
      </c>
      <c r="BC6241" t="s">
        <v>75</v>
      </c>
      <c r="BD6241" t="s">
        <v>76</v>
      </c>
      <c r="BE6241" t="s">
        <v>46</v>
      </c>
      <c r="BF6241" t="s">
        <v>49</v>
      </c>
      <c r="BG6241">
        <v>16428</v>
      </c>
      <c r="BH6241">
        <v>56693.027999999998</v>
      </c>
      <c r="BI6241">
        <v>74267.866679999992</v>
      </c>
      <c r="BJ6241">
        <v>17574.838679999993</v>
      </c>
    </row>
    <row r="6242" spans="11:62" x14ac:dyDescent="0.15">
      <c r="K6242">
        <v>2019</v>
      </c>
      <c r="L6242" t="s">
        <v>34</v>
      </c>
      <c r="M6242" t="s">
        <v>74</v>
      </c>
      <c r="N6242" t="s">
        <v>75</v>
      </c>
      <c r="O6242" t="s">
        <v>76</v>
      </c>
      <c r="P6242" t="s">
        <v>46</v>
      </c>
      <c r="Q6242" t="s">
        <v>47</v>
      </c>
      <c r="R6242">
        <v>14814</v>
      </c>
      <c r="S6242">
        <v>19228.572</v>
      </c>
      <c r="T6242">
        <v>25766.286479999999</v>
      </c>
      <c r="U6242">
        <v>6537.7144799999987</v>
      </c>
      <c r="AX6242" t="s">
        <v>34</v>
      </c>
      <c r="AY6242">
        <v>2019</v>
      </c>
      <c r="AZ6242">
        <v>4</v>
      </c>
      <c r="BA6242" t="s">
        <v>38</v>
      </c>
      <c r="BB6242" t="s">
        <v>74</v>
      </c>
      <c r="BC6242" t="s">
        <v>75</v>
      </c>
      <c r="BD6242" t="s">
        <v>76</v>
      </c>
      <c r="BE6242" t="s">
        <v>46</v>
      </c>
      <c r="BF6242" t="s">
        <v>50</v>
      </c>
      <c r="BG6242">
        <v>12986</v>
      </c>
      <c r="BH6242">
        <v>67202.55</v>
      </c>
      <c r="BI6242">
        <v>100131.79950000001</v>
      </c>
      <c r="BJ6242">
        <v>32929.249500000005</v>
      </c>
    </row>
    <row r="6243" spans="11:62" x14ac:dyDescent="0.15">
      <c r="K6243">
        <v>2019</v>
      </c>
      <c r="L6243" t="s">
        <v>34</v>
      </c>
      <c r="M6243" t="s">
        <v>74</v>
      </c>
      <c r="N6243" t="s">
        <v>75</v>
      </c>
      <c r="O6243" t="s">
        <v>76</v>
      </c>
      <c r="P6243" t="s">
        <v>46</v>
      </c>
      <c r="Q6243" t="s">
        <v>48</v>
      </c>
      <c r="R6243">
        <v>16586</v>
      </c>
      <c r="S6243">
        <v>60207.179999999993</v>
      </c>
      <c r="T6243">
        <v>85494.195599999992</v>
      </c>
      <c r="U6243">
        <v>25287.015599999999</v>
      </c>
      <c r="AX6243" t="s">
        <v>34</v>
      </c>
      <c r="AY6243">
        <v>2019</v>
      </c>
      <c r="AZ6243">
        <v>4</v>
      </c>
      <c r="BA6243" t="s">
        <v>38</v>
      </c>
      <c r="BB6243" t="s">
        <v>74</v>
      </c>
      <c r="BC6243" t="s">
        <v>75</v>
      </c>
      <c r="BD6243" t="s">
        <v>76</v>
      </c>
      <c r="BE6243" t="s">
        <v>51</v>
      </c>
      <c r="BF6243" t="s">
        <v>52</v>
      </c>
      <c r="BG6243">
        <v>13972</v>
      </c>
      <c r="BH6243">
        <v>82155.360000000001</v>
      </c>
      <c r="BI6243">
        <v>100229.5392</v>
      </c>
      <c r="BJ6243">
        <v>18074.179199999999</v>
      </c>
    </row>
    <row r="6244" spans="11:62" x14ac:dyDescent="0.15">
      <c r="K6244">
        <v>2019</v>
      </c>
      <c r="L6244" t="s">
        <v>34</v>
      </c>
      <c r="M6244" t="s">
        <v>74</v>
      </c>
      <c r="N6244" t="s">
        <v>75</v>
      </c>
      <c r="O6244" t="s">
        <v>76</v>
      </c>
      <c r="P6244" t="s">
        <v>46</v>
      </c>
      <c r="Q6244" t="s">
        <v>49</v>
      </c>
      <c r="R6244">
        <v>16428</v>
      </c>
      <c r="S6244">
        <v>56693.027999999998</v>
      </c>
      <c r="T6244">
        <v>74267.866679999992</v>
      </c>
      <c r="U6244">
        <v>17574.838679999993</v>
      </c>
      <c r="AX6244" t="s">
        <v>34</v>
      </c>
      <c r="AY6244">
        <v>2019</v>
      </c>
      <c r="AZ6244">
        <v>4</v>
      </c>
      <c r="BA6244" t="s">
        <v>38</v>
      </c>
      <c r="BB6244" t="s">
        <v>74</v>
      </c>
      <c r="BC6244" t="s">
        <v>75</v>
      </c>
      <c r="BD6244" t="s">
        <v>76</v>
      </c>
      <c r="BE6244" t="s">
        <v>51</v>
      </c>
      <c r="BF6244" t="s">
        <v>53</v>
      </c>
      <c r="BG6244">
        <v>8186</v>
      </c>
      <c r="BH6244">
        <v>68467.703999999998</v>
      </c>
      <c r="BI6244">
        <v>82161.2448</v>
      </c>
      <c r="BJ6244">
        <v>13693.540800000002</v>
      </c>
    </row>
    <row r="6245" spans="11:62" x14ac:dyDescent="0.15">
      <c r="K6245">
        <v>2019</v>
      </c>
      <c r="L6245" t="s">
        <v>34</v>
      </c>
      <c r="M6245" t="s">
        <v>74</v>
      </c>
      <c r="N6245" t="s">
        <v>75</v>
      </c>
      <c r="O6245" t="s">
        <v>76</v>
      </c>
      <c r="P6245" t="s">
        <v>46</v>
      </c>
      <c r="Q6245" t="s">
        <v>50</v>
      </c>
      <c r="R6245">
        <v>12986</v>
      </c>
      <c r="S6245">
        <v>67202.55</v>
      </c>
      <c r="T6245">
        <v>100131.79950000001</v>
      </c>
      <c r="U6245">
        <v>32929.249500000005</v>
      </c>
      <c r="AX6245" t="s">
        <v>34</v>
      </c>
      <c r="AY6245">
        <v>2019</v>
      </c>
      <c r="AZ6245">
        <v>4</v>
      </c>
      <c r="BA6245" t="s">
        <v>38</v>
      </c>
      <c r="BB6245" t="s">
        <v>74</v>
      </c>
      <c r="BC6245" t="s">
        <v>75</v>
      </c>
      <c r="BD6245" t="s">
        <v>76</v>
      </c>
      <c r="BE6245" t="s">
        <v>51</v>
      </c>
      <c r="BF6245" t="s">
        <v>54</v>
      </c>
      <c r="BG6245">
        <v>15299</v>
      </c>
      <c r="BH6245">
        <v>34881.72</v>
      </c>
      <c r="BI6245">
        <v>44648.601600000002</v>
      </c>
      <c r="BJ6245">
        <v>9766.8816000000006</v>
      </c>
    </row>
    <row r="6246" spans="11:62" x14ac:dyDescent="0.15">
      <c r="K6246">
        <v>2019</v>
      </c>
      <c r="L6246" t="s">
        <v>34</v>
      </c>
      <c r="M6246" t="s">
        <v>74</v>
      </c>
      <c r="N6246" t="s">
        <v>75</v>
      </c>
      <c r="O6246" t="s">
        <v>76</v>
      </c>
      <c r="P6246" t="s">
        <v>51</v>
      </c>
      <c r="Q6246" t="s">
        <v>52</v>
      </c>
      <c r="R6246">
        <v>13972</v>
      </c>
      <c r="S6246">
        <v>82155.360000000001</v>
      </c>
      <c r="T6246">
        <v>100229.5392</v>
      </c>
      <c r="U6246">
        <v>18074.179199999999</v>
      </c>
      <c r="AX6246" t="s">
        <v>34</v>
      </c>
      <c r="AY6246">
        <v>2019</v>
      </c>
      <c r="AZ6246">
        <v>4</v>
      </c>
      <c r="BA6246" t="s">
        <v>38</v>
      </c>
      <c r="BB6246" t="s">
        <v>74</v>
      </c>
      <c r="BC6246" t="s">
        <v>75</v>
      </c>
      <c r="BD6246" t="s">
        <v>76</v>
      </c>
      <c r="BE6246" t="s">
        <v>51</v>
      </c>
      <c r="BF6246" t="s">
        <v>55</v>
      </c>
      <c r="BG6246">
        <v>7511</v>
      </c>
      <c r="BH6246">
        <v>44344.943999999996</v>
      </c>
      <c r="BI6246">
        <v>59865.674399999996</v>
      </c>
      <c r="BJ6246">
        <v>15520.7304</v>
      </c>
    </row>
    <row r="6247" spans="11:62" x14ac:dyDescent="0.15">
      <c r="K6247">
        <v>2019</v>
      </c>
      <c r="L6247" t="s">
        <v>34</v>
      </c>
      <c r="M6247" t="s">
        <v>74</v>
      </c>
      <c r="N6247" t="s">
        <v>75</v>
      </c>
      <c r="O6247" t="s">
        <v>76</v>
      </c>
      <c r="P6247" t="s">
        <v>51</v>
      </c>
      <c r="Q6247" t="s">
        <v>53</v>
      </c>
      <c r="R6247">
        <v>8186</v>
      </c>
      <c r="S6247">
        <v>68467.703999999998</v>
      </c>
      <c r="T6247">
        <v>82161.2448</v>
      </c>
      <c r="U6247">
        <v>13693.540800000002</v>
      </c>
      <c r="AX6247" t="s">
        <v>34</v>
      </c>
      <c r="AY6247">
        <v>2019</v>
      </c>
      <c r="AZ6247">
        <v>4</v>
      </c>
      <c r="BA6247" t="s">
        <v>38</v>
      </c>
      <c r="BB6247" t="s">
        <v>74</v>
      </c>
      <c r="BC6247" t="s">
        <v>75</v>
      </c>
      <c r="BD6247" t="s">
        <v>76</v>
      </c>
      <c r="BE6247" t="s">
        <v>56</v>
      </c>
      <c r="BF6247" t="s">
        <v>57</v>
      </c>
      <c r="BG6247">
        <v>6309</v>
      </c>
      <c r="BH6247">
        <v>95423.625</v>
      </c>
      <c r="BI6247">
        <v>143135.4375</v>
      </c>
      <c r="BJ6247">
        <v>47711.8125</v>
      </c>
    </row>
    <row r="6248" spans="11:62" x14ac:dyDescent="0.15">
      <c r="K6248">
        <v>2019</v>
      </c>
      <c r="L6248" t="s">
        <v>34</v>
      </c>
      <c r="M6248" t="s">
        <v>74</v>
      </c>
      <c r="N6248" t="s">
        <v>75</v>
      </c>
      <c r="O6248" t="s">
        <v>76</v>
      </c>
      <c r="P6248" t="s">
        <v>51</v>
      </c>
      <c r="Q6248" t="s">
        <v>54</v>
      </c>
      <c r="R6248">
        <v>15299</v>
      </c>
      <c r="S6248">
        <v>34881.72</v>
      </c>
      <c r="T6248">
        <v>44648.601600000002</v>
      </c>
      <c r="U6248">
        <v>9766.8816000000006</v>
      </c>
      <c r="AX6248" t="s">
        <v>34</v>
      </c>
      <c r="AY6248">
        <v>2019</v>
      </c>
      <c r="AZ6248">
        <v>4</v>
      </c>
      <c r="BA6248" t="s">
        <v>38</v>
      </c>
      <c r="BB6248" t="s">
        <v>74</v>
      </c>
      <c r="BC6248" t="s">
        <v>75</v>
      </c>
      <c r="BD6248" t="s">
        <v>76</v>
      </c>
      <c r="BE6248" t="s">
        <v>56</v>
      </c>
      <c r="BF6248" t="s">
        <v>58</v>
      </c>
      <c r="BG6248">
        <v>5670</v>
      </c>
      <c r="BH6248">
        <v>54726.84</v>
      </c>
      <c r="BI6248">
        <v>68408.55</v>
      </c>
      <c r="BJ6248">
        <v>13681.710000000006</v>
      </c>
    </row>
    <row r="6249" spans="11:62" x14ac:dyDescent="0.15">
      <c r="K6249">
        <v>2019</v>
      </c>
      <c r="L6249" t="s">
        <v>34</v>
      </c>
      <c r="M6249" t="s">
        <v>74</v>
      </c>
      <c r="N6249" t="s">
        <v>75</v>
      </c>
      <c r="O6249" t="s">
        <v>76</v>
      </c>
      <c r="P6249" t="s">
        <v>51</v>
      </c>
      <c r="Q6249" t="s">
        <v>55</v>
      </c>
      <c r="R6249">
        <v>7511</v>
      </c>
      <c r="S6249">
        <v>44344.943999999996</v>
      </c>
      <c r="T6249">
        <v>59865.674399999996</v>
      </c>
      <c r="U6249">
        <v>15520.7304</v>
      </c>
      <c r="AX6249" t="s">
        <v>34</v>
      </c>
      <c r="AY6249">
        <v>2019</v>
      </c>
      <c r="AZ6249">
        <v>4</v>
      </c>
      <c r="BA6249" t="s">
        <v>38</v>
      </c>
      <c r="BB6249" t="s">
        <v>74</v>
      </c>
      <c r="BC6249" t="s">
        <v>75</v>
      </c>
      <c r="BD6249" t="s">
        <v>76</v>
      </c>
      <c r="BE6249" t="s">
        <v>56</v>
      </c>
      <c r="BF6249" t="s">
        <v>59</v>
      </c>
      <c r="BG6249">
        <v>18902</v>
      </c>
      <c r="BH6249">
        <v>41508.791999999994</v>
      </c>
      <c r="BI6249">
        <v>55621.781279999996</v>
      </c>
      <c r="BJ6249">
        <v>14112.989280000002</v>
      </c>
    </row>
    <row r="6250" spans="11:62" x14ac:dyDescent="0.15">
      <c r="K6250">
        <v>2019</v>
      </c>
      <c r="L6250" t="s">
        <v>34</v>
      </c>
      <c r="M6250" t="s">
        <v>74</v>
      </c>
      <c r="N6250" t="s">
        <v>75</v>
      </c>
      <c r="O6250" t="s">
        <v>76</v>
      </c>
      <c r="P6250" t="s">
        <v>56</v>
      </c>
      <c r="Q6250" t="s">
        <v>57</v>
      </c>
      <c r="R6250">
        <v>6309</v>
      </c>
      <c r="S6250">
        <v>95423.625</v>
      </c>
      <c r="T6250">
        <v>143135.4375</v>
      </c>
      <c r="U6250">
        <v>47711.8125</v>
      </c>
      <c r="AX6250" t="s">
        <v>34</v>
      </c>
      <c r="AY6250">
        <v>2019</v>
      </c>
      <c r="AZ6250">
        <v>4</v>
      </c>
      <c r="BA6250" t="s">
        <v>38</v>
      </c>
      <c r="BB6250" t="s">
        <v>74</v>
      </c>
      <c r="BC6250" t="s">
        <v>75</v>
      </c>
      <c r="BD6250" t="s">
        <v>77</v>
      </c>
      <c r="BE6250" t="s">
        <v>46</v>
      </c>
      <c r="BF6250" t="s">
        <v>47</v>
      </c>
      <c r="BG6250">
        <v>18531</v>
      </c>
      <c r="BH6250">
        <v>24257.079000000005</v>
      </c>
      <c r="BI6250">
        <v>33717.339810000005</v>
      </c>
      <c r="BJ6250">
        <v>9460.2608099999998</v>
      </c>
    </row>
    <row r="6251" spans="11:62" x14ac:dyDescent="0.15">
      <c r="K6251">
        <v>2019</v>
      </c>
      <c r="L6251" t="s">
        <v>34</v>
      </c>
      <c r="M6251" t="s">
        <v>74</v>
      </c>
      <c r="N6251" t="s">
        <v>75</v>
      </c>
      <c r="O6251" t="s">
        <v>76</v>
      </c>
      <c r="P6251" t="s">
        <v>56</v>
      </c>
      <c r="Q6251" t="s">
        <v>58</v>
      </c>
      <c r="R6251">
        <v>5670</v>
      </c>
      <c r="S6251">
        <v>54726.84</v>
      </c>
      <c r="T6251">
        <v>68408.55</v>
      </c>
      <c r="U6251">
        <v>13681.710000000006</v>
      </c>
      <c r="AX6251" t="s">
        <v>34</v>
      </c>
      <c r="AY6251">
        <v>2019</v>
      </c>
      <c r="AZ6251">
        <v>4</v>
      </c>
      <c r="BA6251" t="s">
        <v>38</v>
      </c>
      <c r="BB6251" t="s">
        <v>74</v>
      </c>
      <c r="BC6251" t="s">
        <v>75</v>
      </c>
      <c r="BD6251" t="s">
        <v>77</v>
      </c>
      <c r="BE6251" t="s">
        <v>46</v>
      </c>
      <c r="BF6251" t="s">
        <v>48</v>
      </c>
      <c r="BG6251">
        <v>13785</v>
      </c>
      <c r="BH6251">
        <v>52768.98</v>
      </c>
      <c r="BI6251">
        <v>74931.9516</v>
      </c>
      <c r="BJ6251">
        <v>22162.971599999997</v>
      </c>
    </row>
    <row r="6252" spans="11:62" x14ac:dyDescent="0.15">
      <c r="K6252">
        <v>2019</v>
      </c>
      <c r="L6252" t="s">
        <v>34</v>
      </c>
      <c r="M6252" t="s">
        <v>74</v>
      </c>
      <c r="N6252" t="s">
        <v>75</v>
      </c>
      <c r="O6252" t="s">
        <v>76</v>
      </c>
      <c r="P6252" t="s">
        <v>56</v>
      </c>
      <c r="Q6252" t="s">
        <v>59</v>
      </c>
      <c r="R6252">
        <v>18902</v>
      </c>
      <c r="S6252">
        <v>41508.791999999994</v>
      </c>
      <c r="T6252">
        <v>55621.781279999996</v>
      </c>
      <c r="U6252">
        <v>14112.989280000002</v>
      </c>
      <c r="AX6252" t="s">
        <v>34</v>
      </c>
      <c r="AY6252">
        <v>2019</v>
      </c>
      <c r="AZ6252">
        <v>4</v>
      </c>
      <c r="BA6252" t="s">
        <v>38</v>
      </c>
      <c r="BB6252" t="s">
        <v>74</v>
      </c>
      <c r="BC6252" t="s">
        <v>75</v>
      </c>
      <c r="BD6252" t="s">
        <v>77</v>
      </c>
      <c r="BE6252" t="s">
        <v>46</v>
      </c>
      <c r="BF6252" t="s">
        <v>49</v>
      </c>
      <c r="BG6252">
        <v>11048</v>
      </c>
      <c r="BH6252">
        <v>39728.608</v>
      </c>
      <c r="BI6252">
        <v>56414.623359999998</v>
      </c>
      <c r="BJ6252">
        <v>16686.015359999998</v>
      </c>
    </row>
    <row r="6253" spans="11:62" x14ac:dyDescent="0.15">
      <c r="K6253">
        <v>2019</v>
      </c>
      <c r="L6253" t="s">
        <v>34</v>
      </c>
      <c r="M6253" t="s">
        <v>74</v>
      </c>
      <c r="N6253" t="s">
        <v>75</v>
      </c>
      <c r="O6253" t="s">
        <v>77</v>
      </c>
      <c r="P6253" t="s">
        <v>46</v>
      </c>
      <c r="Q6253" t="s">
        <v>47</v>
      </c>
      <c r="R6253">
        <v>18531</v>
      </c>
      <c r="S6253">
        <v>24257.079000000005</v>
      </c>
      <c r="T6253">
        <v>33717.339810000005</v>
      </c>
      <c r="U6253">
        <v>9460.2608099999998</v>
      </c>
      <c r="AX6253" t="s">
        <v>34</v>
      </c>
      <c r="AY6253">
        <v>2019</v>
      </c>
      <c r="AZ6253">
        <v>4</v>
      </c>
      <c r="BA6253" t="s">
        <v>38</v>
      </c>
      <c r="BB6253" t="s">
        <v>74</v>
      </c>
      <c r="BC6253" t="s">
        <v>75</v>
      </c>
      <c r="BD6253" t="s">
        <v>77</v>
      </c>
      <c r="BE6253" t="s">
        <v>46</v>
      </c>
      <c r="BF6253" t="s">
        <v>50</v>
      </c>
      <c r="BG6253">
        <v>14510</v>
      </c>
      <c r="BH6253">
        <v>77048.100000000006</v>
      </c>
      <c r="BI6253">
        <v>100933.01100000001</v>
      </c>
      <c r="BJ6253">
        <v>23884.911000000007</v>
      </c>
    </row>
    <row r="6254" spans="11:62" x14ac:dyDescent="0.15">
      <c r="K6254">
        <v>2019</v>
      </c>
      <c r="L6254" t="s">
        <v>34</v>
      </c>
      <c r="M6254" t="s">
        <v>74</v>
      </c>
      <c r="N6254" t="s">
        <v>75</v>
      </c>
      <c r="O6254" t="s">
        <v>77</v>
      </c>
      <c r="P6254" t="s">
        <v>46</v>
      </c>
      <c r="Q6254" t="s">
        <v>48</v>
      </c>
      <c r="R6254">
        <v>13785</v>
      </c>
      <c r="S6254">
        <v>52768.98</v>
      </c>
      <c r="T6254">
        <v>74931.9516</v>
      </c>
      <c r="U6254">
        <v>22162.971599999997</v>
      </c>
      <c r="AX6254" t="s">
        <v>34</v>
      </c>
      <c r="AY6254">
        <v>2019</v>
      </c>
      <c r="AZ6254">
        <v>4</v>
      </c>
      <c r="BA6254" t="s">
        <v>38</v>
      </c>
      <c r="BB6254" t="s">
        <v>74</v>
      </c>
      <c r="BC6254" t="s">
        <v>75</v>
      </c>
      <c r="BD6254" t="s">
        <v>77</v>
      </c>
      <c r="BE6254" t="s">
        <v>51</v>
      </c>
      <c r="BF6254" t="s">
        <v>52</v>
      </c>
      <c r="BG6254">
        <v>6229</v>
      </c>
      <c r="BH6254">
        <v>36016.078000000001</v>
      </c>
      <c r="BI6254">
        <v>43939.615160000001</v>
      </c>
      <c r="BJ6254">
        <v>7923.5371599999999</v>
      </c>
    </row>
    <row r="6255" spans="11:62" x14ac:dyDescent="0.15">
      <c r="K6255">
        <v>2019</v>
      </c>
      <c r="L6255" t="s">
        <v>34</v>
      </c>
      <c r="M6255" t="s">
        <v>74</v>
      </c>
      <c r="N6255" t="s">
        <v>75</v>
      </c>
      <c r="O6255" t="s">
        <v>77</v>
      </c>
      <c r="P6255" t="s">
        <v>46</v>
      </c>
      <c r="Q6255" t="s">
        <v>49</v>
      </c>
      <c r="R6255">
        <v>11048</v>
      </c>
      <c r="S6255">
        <v>39728.608</v>
      </c>
      <c r="T6255">
        <v>56414.623359999998</v>
      </c>
      <c r="U6255">
        <v>16686.015359999998</v>
      </c>
      <c r="AX6255" t="s">
        <v>34</v>
      </c>
      <c r="AY6255">
        <v>2019</v>
      </c>
      <c r="AZ6255">
        <v>4</v>
      </c>
      <c r="BA6255" t="s">
        <v>38</v>
      </c>
      <c r="BB6255" t="s">
        <v>74</v>
      </c>
      <c r="BC6255" t="s">
        <v>75</v>
      </c>
      <c r="BD6255" t="s">
        <v>77</v>
      </c>
      <c r="BE6255" t="s">
        <v>51</v>
      </c>
      <c r="BF6255" t="s">
        <v>53</v>
      </c>
      <c r="BG6255">
        <v>8094</v>
      </c>
      <c r="BH6255">
        <v>66597.431999999986</v>
      </c>
      <c r="BI6255">
        <v>95900.302079999994</v>
      </c>
      <c r="BJ6255">
        <v>29302.870080000008</v>
      </c>
    </row>
    <row r="6256" spans="11:62" x14ac:dyDescent="0.15">
      <c r="K6256">
        <v>2019</v>
      </c>
      <c r="L6256" t="s">
        <v>34</v>
      </c>
      <c r="M6256" t="s">
        <v>74</v>
      </c>
      <c r="N6256" t="s">
        <v>75</v>
      </c>
      <c r="O6256" t="s">
        <v>77</v>
      </c>
      <c r="P6256" t="s">
        <v>46</v>
      </c>
      <c r="Q6256" t="s">
        <v>50</v>
      </c>
      <c r="R6256">
        <v>14510</v>
      </c>
      <c r="S6256">
        <v>77048.100000000006</v>
      </c>
      <c r="T6256">
        <v>100933.01100000001</v>
      </c>
      <c r="U6256">
        <v>23884.911000000007</v>
      </c>
      <c r="AX6256" t="s">
        <v>34</v>
      </c>
      <c r="AY6256">
        <v>2019</v>
      </c>
      <c r="AZ6256">
        <v>4</v>
      </c>
      <c r="BA6256" t="s">
        <v>38</v>
      </c>
      <c r="BB6256" t="s">
        <v>74</v>
      </c>
      <c r="BC6256" t="s">
        <v>75</v>
      </c>
      <c r="BD6256" t="s">
        <v>77</v>
      </c>
      <c r="BE6256" t="s">
        <v>51</v>
      </c>
      <c r="BF6256" t="s">
        <v>54</v>
      </c>
      <c r="BG6256">
        <v>9292</v>
      </c>
      <c r="BH6256">
        <v>23415.84</v>
      </c>
      <c r="BI6256">
        <v>34421.284800000001</v>
      </c>
      <c r="BJ6256">
        <v>11005.444800000001</v>
      </c>
    </row>
    <row r="6257" spans="11:62" x14ac:dyDescent="0.15">
      <c r="K6257">
        <v>2019</v>
      </c>
      <c r="L6257" t="s">
        <v>34</v>
      </c>
      <c r="M6257" t="s">
        <v>74</v>
      </c>
      <c r="N6257" t="s">
        <v>75</v>
      </c>
      <c r="O6257" t="s">
        <v>77</v>
      </c>
      <c r="P6257" t="s">
        <v>51</v>
      </c>
      <c r="Q6257" t="s">
        <v>52</v>
      </c>
      <c r="R6257">
        <v>6229</v>
      </c>
      <c r="S6257">
        <v>36016.078000000001</v>
      </c>
      <c r="T6257">
        <v>43939.615160000001</v>
      </c>
      <c r="U6257">
        <v>7923.5371599999999</v>
      </c>
      <c r="AX6257" t="s">
        <v>34</v>
      </c>
      <c r="AY6257">
        <v>2019</v>
      </c>
      <c r="AZ6257">
        <v>4</v>
      </c>
      <c r="BA6257" t="s">
        <v>38</v>
      </c>
      <c r="BB6257" t="s">
        <v>74</v>
      </c>
      <c r="BC6257" t="s">
        <v>75</v>
      </c>
      <c r="BD6257" t="s">
        <v>77</v>
      </c>
      <c r="BE6257" t="s">
        <v>51</v>
      </c>
      <c r="BF6257" t="s">
        <v>55</v>
      </c>
      <c r="BG6257">
        <v>16243</v>
      </c>
      <c r="BH6257">
        <v>91220.687999999995</v>
      </c>
      <c r="BI6257">
        <v>118586.89439999999</v>
      </c>
      <c r="BJ6257">
        <v>27366.206399999995</v>
      </c>
    </row>
    <row r="6258" spans="11:62" x14ac:dyDescent="0.15">
      <c r="K6258">
        <v>2019</v>
      </c>
      <c r="L6258" t="s">
        <v>34</v>
      </c>
      <c r="M6258" t="s">
        <v>74</v>
      </c>
      <c r="N6258" t="s">
        <v>75</v>
      </c>
      <c r="O6258" t="s">
        <v>77</v>
      </c>
      <c r="P6258" t="s">
        <v>51</v>
      </c>
      <c r="Q6258" t="s">
        <v>53</v>
      </c>
      <c r="R6258">
        <v>8094</v>
      </c>
      <c r="S6258">
        <v>66597.431999999986</v>
      </c>
      <c r="T6258">
        <v>95900.302079999994</v>
      </c>
      <c r="U6258">
        <v>29302.870080000008</v>
      </c>
      <c r="AX6258" t="s">
        <v>34</v>
      </c>
      <c r="AY6258">
        <v>2019</v>
      </c>
      <c r="AZ6258">
        <v>4</v>
      </c>
      <c r="BA6258" t="s">
        <v>38</v>
      </c>
      <c r="BB6258" t="s">
        <v>74</v>
      </c>
      <c r="BC6258" t="s">
        <v>75</v>
      </c>
      <c r="BD6258" t="s">
        <v>77</v>
      </c>
      <c r="BE6258" t="s">
        <v>56</v>
      </c>
      <c r="BF6258" t="s">
        <v>57</v>
      </c>
      <c r="BG6258">
        <v>11268</v>
      </c>
      <c r="BH6258">
        <v>167701.64399999997</v>
      </c>
      <c r="BI6258">
        <v>202918.98923999994</v>
      </c>
      <c r="BJ6258">
        <v>35217.345239999966</v>
      </c>
    </row>
    <row r="6259" spans="11:62" x14ac:dyDescent="0.15">
      <c r="K6259">
        <v>2019</v>
      </c>
      <c r="L6259" t="s">
        <v>34</v>
      </c>
      <c r="M6259" t="s">
        <v>74</v>
      </c>
      <c r="N6259" t="s">
        <v>75</v>
      </c>
      <c r="O6259" t="s">
        <v>77</v>
      </c>
      <c r="P6259" t="s">
        <v>51</v>
      </c>
      <c r="Q6259" t="s">
        <v>54</v>
      </c>
      <c r="R6259">
        <v>9292</v>
      </c>
      <c r="S6259">
        <v>23415.84</v>
      </c>
      <c r="T6259">
        <v>34421.284800000001</v>
      </c>
      <c r="U6259">
        <v>11005.444800000001</v>
      </c>
      <c r="AX6259" t="s">
        <v>34</v>
      </c>
      <c r="AY6259">
        <v>2019</v>
      </c>
      <c r="AZ6259">
        <v>4</v>
      </c>
      <c r="BA6259" t="s">
        <v>38</v>
      </c>
      <c r="BB6259" t="s">
        <v>74</v>
      </c>
      <c r="BC6259" t="s">
        <v>75</v>
      </c>
      <c r="BD6259" t="s">
        <v>77</v>
      </c>
      <c r="BE6259" t="s">
        <v>56</v>
      </c>
      <c r="BF6259" t="s">
        <v>58</v>
      </c>
      <c r="BG6259">
        <v>6327</v>
      </c>
      <c r="BH6259">
        <v>61549.055999999997</v>
      </c>
      <c r="BI6259">
        <v>84322.206720000002</v>
      </c>
      <c r="BJ6259">
        <v>22773.150720000005</v>
      </c>
    </row>
    <row r="6260" spans="11:62" x14ac:dyDescent="0.15">
      <c r="K6260">
        <v>2019</v>
      </c>
      <c r="L6260" t="s">
        <v>34</v>
      </c>
      <c r="M6260" t="s">
        <v>74</v>
      </c>
      <c r="N6260" t="s">
        <v>75</v>
      </c>
      <c r="O6260" t="s">
        <v>77</v>
      </c>
      <c r="P6260" t="s">
        <v>51</v>
      </c>
      <c r="Q6260" t="s">
        <v>55</v>
      </c>
      <c r="R6260">
        <v>16243</v>
      </c>
      <c r="S6260">
        <v>91220.687999999995</v>
      </c>
      <c r="T6260">
        <v>118586.89439999999</v>
      </c>
      <c r="U6260">
        <v>27366.206399999995</v>
      </c>
      <c r="AX6260" t="s">
        <v>34</v>
      </c>
      <c r="AY6260">
        <v>2019</v>
      </c>
      <c r="AZ6260">
        <v>4</v>
      </c>
      <c r="BA6260" t="s">
        <v>38</v>
      </c>
      <c r="BB6260" t="s">
        <v>74</v>
      </c>
      <c r="BC6260" t="s">
        <v>75</v>
      </c>
      <c r="BD6260" t="s">
        <v>77</v>
      </c>
      <c r="BE6260" t="s">
        <v>56</v>
      </c>
      <c r="BF6260" t="s">
        <v>59</v>
      </c>
      <c r="BG6260">
        <v>18833</v>
      </c>
      <c r="BH6260">
        <v>41696.262000000002</v>
      </c>
      <c r="BI6260">
        <v>59208.692040000002</v>
      </c>
      <c r="BJ6260">
        <v>17512.430039999999</v>
      </c>
    </row>
    <row r="6261" spans="11:62" x14ac:dyDescent="0.15">
      <c r="K6261">
        <v>2019</v>
      </c>
      <c r="L6261" t="s">
        <v>34</v>
      </c>
      <c r="M6261" t="s">
        <v>74</v>
      </c>
      <c r="N6261" t="s">
        <v>75</v>
      </c>
      <c r="O6261" t="s">
        <v>77</v>
      </c>
      <c r="P6261" t="s">
        <v>56</v>
      </c>
      <c r="Q6261" t="s">
        <v>57</v>
      </c>
      <c r="R6261">
        <v>11268</v>
      </c>
      <c r="S6261">
        <v>167701.64399999997</v>
      </c>
      <c r="T6261">
        <v>202918.98923999994</v>
      </c>
      <c r="U6261">
        <v>35217.345239999966</v>
      </c>
      <c r="AX6261" t="s">
        <v>34</v>
      </c>
      <c r="AY6261">
        <v>2019</v>
      </c>
      <c r="AZ6261">
        <v>4</v>
      </c>
      <c r="BA6261" t="s">
        <v>38</v>
      </c>
      <c r="BB6261" t="s">
        <v>74</v>
      </c>
      <c r="BC6261" t="s">
        <v>75</v>
      </c>
      <c r="BD6261" t="s">
        <v>78</v>
      </c>
      <c r="BE6261" t="s">
        <v>46</v>
      </c>
      <c r="BF6261" t="s">
        <v>47</v>
      </c>
      <c r="BG6261">
        <v>9375</v>
      </c>
      <c r="BH6261">
        <v>11550</v>
      </c>
      <c r="BI6261">
        <v>13860</v>
      </c>
      <c r="BJ6261">
        <v>2310</v>
      </c>
    </row>
    <row r="6262" spans="11:62" x14ac:dyDescent="0.15">
      <c r="K6262">
        <v>2019</v>
      </c>
      <c r="L6262" t="s">
        <v>34</v>
      </c>
      <c r="M6262" t="s">
        <v>74</v>
      </c>
      <c r="N6262" t="s">
        <v>75</v>
      </c>
      <c r="O6262" t="s">
        <v>77</v>
      </c>
      <c r="P6262" t="s">
        <v>56</v>
      </c>
      <c r="Q6262" t="s">
        <v>58</v>
      </c>
      <c r="R6262">
        <v>6327</v>
      </c>
      <c r="S6262">
        <v>61549.055999999997</v>
      </c>
      <c r="T6262">
        <v>84322.206720000002</v>
      </c>
      <c r="U6262">
        <v>22773.150720000005</v>
      </c>
      <c r="AX6262" t="s">
        <v>34</v>
      </c>
      <c r="AY6262">
        <v>2019</v>
      </c>
      <c r="AZ6262">
        <v>4</v>
      </c>
      <c r="BA6262" t="s">
        <v>38</v>
      </c>
      <c r="BB6262" t="s">
        <v>74</v>
      </c>
      <c r="BC6262" t="s">
        <v>75</v>
      </c>
      <c r="BD6262" t="s">
        <v>78</v>
      </c>
      <c r="BE6262" t="s">
        <v>46</v>
      </c>
      <c r="BF6262" t="s">
        <v>48</v>
      </c>
      <c r="BG6262">
        <v>10306</v>
      </c>
      <c r="BH6262">
        <v>41491.955999999998</v>
      </c>
      <c r="BI6262">
        <v>55184.301480000002</v>
      </c>
      <c r="BJ6262">
        <v>13692.345480000004</v>
      </c>
    </row>
    <row r="6263" spans="11:62" x14ac:dyDescent="0.15">
      <c r="K6263">
        <v>2019</v>
      </c>
      <c r="L6263" t="s">
        <v>34</v>
      </c>
      <c r="M6263" t="s">
        <v>74</v>
      </c>
      <c r="N6263" t="s">
        <v>75</v>
      </c>
      <c r="O6263" t="s">
        <v>77</v>
      </c>
      <c r="P6263" t="s">
        <v>56</v>
      </c>
      <c r="Q6263" t="s">
        <v>59</v>
      </c>
      <c r="R6263">
        <v>18833</v>
      </c>
      <c r="S6263">
        <v>41696.262000000002</v>
      </c>
      <c r="T6263">
        <v>59208.692040000002</v>
      </c>
      <c r="U6263">
        <v>17512.430039999999</v>
      </c>
      <c r="AX6263" t="s">
        <v>34</v>
      </c>
      <c r="AY6263">
        <v>2019</v>
      </c>
      <c r="AZ6263">
        <v>4</v>
      </c>
      <c r="BA6263" t="s">
        <v>38</v>
      </c>
      <c r="BB6263" t="s">
        <v>74</v>
      </c>
      <c r="BC6263" t="s">
        <v>75</v>
      </c>
      <c r="BD6263" t="s">
        <v>78</v>
      </c>
      <c r="BE6263" t="s">
        <v>46</v>
      </c>
      <c r="BF6263" t="s">
        <v>49</v>
      </c>
      <c r="BG6263">
        <v>19562</v>
      </c>
      <c r="BH6263">
        <v>70912.249999999985</v>
      </c>
      <c r="BI6263">
        <v>106368.37499999999</v>
      </c>
      <c r="BJ6263">
        <v>35456.125</v>
      </c>
    </row>
    <row r="6264" spans="11:62" x14ac:dyDescent="0.15">
      <c r="K6264">
        <v>2019</v>
      </c>
      <c r="L6264" t="s">
        <v>34</v>
      </c>
      <c r="M6264" t="s">
        <v>74</v>
      </c>
      <c r="N6264" t="s">
        <v>75</v>
      </c>
      <c r="O6264" t="s">
        <v>78</v>
      </c>
      <c r="P6264" t="s">
        <v>46</v>
      </c>
      <c r="Q6264" t="s">
        <v>47</v>
      </c>
      <c r="R6264">
        <v>9375</v>
      </c>
      <c r="S6264">
        <v>11550</v>
      </c>
      <c r="T6264">
        <v>13860</v>
      </c>
      <c r="U6264">
        <v>2310</v>
      </c>
      <c r="AX6264" t="s">
        <v>34</v>
      </c>
      <c r="AY6264">
        <v>2019</v>
      </c>
      <c r="AZ6264">
        <v>4</v>
      </c>
      <c r="BA6264" t="s">
        <v>38</v>
      </c>
      <c r="BB6264" t="s">
        <v>74</v>
      </c>
      <c r="BC6264" t="s">
        <v>75</v>
      </c>
      <c r="BD6264" t="s">
        <v>78</v>
      </c>
      <c r="BE6264" t="s">
        <v>46</v>
      </c>
      <c r="BF6264" t="s">
        <v>50</v>
      </c>
      <c r="BG6264">
        <v>5478</v>
      </c>
      <c r="BH6264">
        <v>28595.16</v>
      </c>
      <c r="BI6264">
        <v>39747.272399999994</v>
      </c>
      <c r="BJ6264">
        <v>11152.112399999995</v>
      </c>
    </row>
    <row r="6265" spans="11:62" x14ac:dyDescent="0.15">
      <c r="K6265">
        <v>2019</v>
      </c>
      <c r="L6265" t="s">
        <v>34</v>
      </c>
      <c r="M6265" t="s">
        <v>74</v>
      </c>
      <c r="N6265" t="s">
        <v>75</v>
      </c>
      <c r="O6265" t="s">
        <v>78</v>
      </c>
      <c r="P6265" t="s">
        <v>46</v>
      </c>
      <c r="Q6265" t="s">
        <v>48</v>
      </c>
      <c r="R6265">
        <v>10306</v>
      </c>
      <c r="S6265">
        <v>41491.955999999998</v>
      </c>
      <c r="T6265">
        <v>55184.301480000002</v>
      </c>
      <c r="U6265">
        <v>13692.345480000004</v>
      </c>
      <c r="AX6265" t="s">
        <v>34</v>
      </c>
      <c r="AY6265">
        <v>2019</v>
      </c>
      <c r="AZ6265">
        <v>4</v>
      </c>
      <c r="BA6265" t="s">
        <v>38</v>
      </c>
      <c r="BB6265" t="s">
        <v>74</v>
      </c>
      <c r="BC6265" t="s">
        <v>75</v>
      </c>
      <c r="BD6265" t="s">
        <v>78</v>
      </c>
      <c r="BE6265" t="s">
        <v>51</v>
      </c>
      <c r="BF6265" t="s">
        <v>52</v>
      </c>
      <c r="BG6265">
        <v>7207</v>
      </c>
      <c r="BH6265">
        <v>42730.303000000007</v>
      </c>
      <c r="BI6265">
        <v>63668.151470000012</v>
      </c>
      <c r="BJ6265">
        <v>20937.848470000004</v>
      </c>
    </row>
    <row r="6266" spans="11:62" x14ac:dyDescent="0.15">
      <c r="K6266">
        <v>2019</v>
      </c>
      <c r="L6266" t="s">
        <v>34</v>
      </c>
      <c r="M6266" t="s">
        <v>74</v>
      </c>
      <c r="N6266" t="s">
        <v>75</v>
      </c>
      <c r="O6266" t="s">
        <v>78</v>
      </c>
      <c r="P6266" t="s">
        <v>46</v>
      </c>
      <c r="Q6266" t="s">
        <v>49</v>
      </c>
      <c r="R6266">
        <v>19562</v>
      </c>
      <c r="S6266">
        <v>70912.249999999985</v>
      </c>
      <c r="T6266">
        <v>106368.37499999999</v>
      </c>
      <c r="U6266">
        <v>35456.125</v>
      </c>
      <c r="AX6266" t="s">
        <v>34</v>
      </c>
      <c r="AY6266">
        <v>2019</v>
      </c>
      <c r="AZ6266">
        <v>4</v>
      </c>
      <c r="BA6266" t="s">
        <v>38</v>
      </c>
      <c r="BB6266" t="s">
        <v>74</v>
      </c>
      <c r="BC6266" t="s">
        <v>75</v>
      </c>
      <c r="BD6266" t="s">
        <v>78</v>
      </c>
      <c r="BE6266" t="s">
        <v>51</v>
      </c>
      <c r="BF6266" t="s">
        <v>53</v>
      </c>
      <c r="BG6266">
        <v>7351</v>
      </c>
      <c r="BH6266">
        <v>60983.895999999993</v>
      </c>
      <c r="BI6266">
        <v>73790.514159999992</v>
      </c>
      <c r="BJ6266">
        <v>12806.618159999998</v>
      </c>
    </row>
    <row r="6267" spans="11:62" x14ac:dyDescent="0.15">
      <c r="K6267">
        <v>2019</v>
      </c>
      <c r="L6267" t="s">
        <v>34</v>
      </c>
      <c r="M6267" t="s">
        <v>74</v>
      </c>
      <c r="N6267" t="s">
        <v>75</v>
      </c>
      <c r="O6267" t="s">
        <v>78</v>
      </c>
      <c r="P6267" t="s">
        <v>46</v>
      </c>
      <c r="Q6267" t="s">
        <v>50</v>
      </c>
      <c r="R6267">
        <v>5478</v>
      </c>
      <c r="S6267">
        <v>28595.16</v>
      </c>
      <c r="T6267">
        <v>39747.272399999994</v>
      </c>
      <c r="U6267">
        <v>11152.112399999995</v>
      </c>
      <c r="AX6267" t="s">
        <v>34</v>
      </c>
      <c r="AY6267">
        <v>2019</v>
      </c>
      <c r="AZ6267">
        <v>4</v>
      </c>
      <c r="BA6267" t="s">
        <v>38</v>
      </c>
      <c r="BB6267" t="s">
        <v>74</v>
      </c>
      <c r="BC6267" t="s">
        <v>75</v>
      </c>
      <c r="BD6267" t="s">
        <v>78</v>
      </c>
      <c r="BE6267" t="s">
        <v>51</v>
      </c>
      <c r="BF6267" t="s">
        <v>54</v>
      </c>
      <c r="BG6267">
        <v>17416</v>
      </c>
      <c r="BH6267">
        <v>43540</v>
      </c>
      <c r="BI6267">
        <v>63133</v>
      </c>
      <c r="BJ6267">
        <v>19593</v>
      </c>
    </row>
    <row r="6268" spans="11:62" x14ac:dyDescent="0.15">
      <c r="K6268">
        <v>2019</v>
      </c>
      <c r="L6268" t="s">
        <v>34</v>
      </c>
      <c r="M6268" t="s">
        <v>74</v>
      </c>
      <c r="N6268" t="s">
        <v>75</v>
      </c>
      <c r="O6268" t="s">
        <v>78</v>
      </c>
      <c r="P6268" t="s">
        <v>51</v>
      </c>
      <c r="Q6268" t="s">
        <v>52</v>
      </c>
      <c r="R6268">
        <v>7207</v>
      </c>
      <c r="S6268">
        <v>42730.303000000007</v>
      </c>
      <c r="T6268">
        <v>63668.151470000012</v>
      </c>
      <c r="U6268">
        <v>20937.848470000004</v>
      </c>
      <c r="AX6268" t="s">
        <v>34</v>
      </c>
      <c r="AY6268">
        <v>2019</v>
      </c>
      <c r="AZ6268">
        <v>4</v>
      </c>
      <c r="BA6268" t="s">
        <v>38</v>
      </c>
      <c r="BB6268" t="s">
        <v>74</v>
      </c>
      <c r="BC6268" t="s">
        <v>75</v>
      </c>
      <c r="BD6268" t="s">
        <v>78</v>
      </c>
      <c r="BE6268" t="s">
        <v>51</v>
      </c>
      <c r="BF6268" t="s">
        <v>55</v>
      </c>
      <c r="BG6268">
        <v>17506</v>
      </c>
      <c r="BH6268">
        <v>108397.15200000002</v>
      </c>
      <c r="BI6268">
        <v>144168.21216000002</v>
      </c>
      <c r="BJ6268">
        <v>35771.060160000008</v>
      </c>
    </row>
    <row r="6269" spans="11:62" x14ac:dyDescent="0.15">
      <c r="K6269">
        <v>2019</v>
      </c>
      <c r="L6269" t="s">
        <v>34</v>
      </c>
      <c r="M6269" t="s">
        <v>74</v>
      </c>
      <c r="N6269" t="s">
        <v>75</v>
      </c>
      <c r="O6269" t="s">
        <v>78</v>
      </c>
      <c r="P6269" t="s">
        <v>51</v>
      </c>
      <c r="Q6269" t="s">
        <v>53</v>
      </c>
      <c r="R6269">
        <v>7351</v>
      </c>
      <c r="S6269">
        <v>60983.895999999993</v>
      </c>
      <c r="T6269">
        <v>73790.514159999992</v>
      </c>
      <c r="U6269">
        <v>12806.618159999998</v>
      </c>
      <c r="AX6269" t="s">
        <v>34</v>
      </c>
      <c r="AY6269">
        <v>2019</v>
      </c>
      <c r="AZ6269">
        <v>4</v>
      </c>
      <c r="BA6269" t="s">
        <v>38</v>
      </c>
      <c r="BB6269" t="s">
        <v>74</v>
      </c>
      <c r="BC6269" t="s">
        <v>75</v>
      </c>
      <c r="BD6269" t="s">
        <v>78</v>
      </c>
      <c r="BE6269" t="s">
        <v>56</v>
      </c>
      <c r="BF6269" t="s">
        <v>57</v>
      </c>
      <c r="BG6269">
        <v>5500</v>
      </c>
      <c r="BH6269">
        <v>80525.5</v>
      </c>
      <c r="BI6269">
        <v>113540.955</v>
      </c>
      <c r="BJ6269">
        <v>33015.455000000002</v>
      </c>
    </row>
    <row r="6270" spans="11:62" x14ac:dyDescent="0.15">
      <c r="K6270">
        <v>2019</v>
      </c>
      <c r="L6270" t="s">
        <v>34</v>
      </c>
      <c r="M6270" t="s">
        <v>74</v>
      </c>
      <c r="N6270" t="s">
        <v>75</v>
      </c>
      <c r="O6270" t="s">
        <v>78</v>
      </c>
      <c r="P6270" t="s">
        <v>51</v>
      </c>
      <c r="Q6270" t="s">
        <v>54</v>
      </c>
      <c r="R6270">
        <v>17416</v>
      </c>
      <c r="S6270">
        <v>43540</v>
      </c>
      <c r="T6270">
        <v>63133</v>
      </c>
      <c r="U6270">
        <v>19593</v>
      </c>
      <c r="AX6270" t="s">
        <v>34</v>
      </c>
      <c r="AY6270">
        <v>2019</v>
      </c>
      <c r="AZ6270">
        <v>4</v>
      </c>
      <c r="BA6270" t="s">
        <v>38</v>
      </c>
      <c r="BB6270" t="s">
        <v>74</v>
      </c>
      <c r="BC6270" t="s">
        <v>75</v>
      </c>
      <c r="BD6270" t="s">
        <v>78</v>
      </c>
      <c r="BE6270" t="s">
        <v>56</v>
      </c>
      <c r="BF6270" t="s">
        <v>58</v>
      </c>
      <c r="BG6270">
        <v>12963</v>
      </c>
      <c r="BH6270">
        <v>123148.49999999999</v>
      </c>
      <c r="BI6270">
        <v>171176.41499999995</v>
      </c>
      <c r="BJ6270">
        <v>48027.914999999964</v>
      </c>
    </row>
    <row r="6271" spans="11:62" x14ac:dyDescent="0.15">
      <c r="K6271">
        <v>2019</v>
      </c>
      <c r="L6271" t="s">
        <v>34</v>
      </c>
      <c r="M6271" t="s">
        <v>74</v>
      </c>
      <c r="N6271" t="s">
        <v>75</v>
      </c>
      <c r="O6271" t="s">
        <v>78</v>
      </c>
      <c r="P6271" t="s">
        <v>51</v>
      </c>
      <c r="Q6271" t="s">
        <v>55</v>
      </c>
      <c r="R6271">
        <v>17506</v>
      </c>
      <c r="S6271">
        <v>108397.15200000002</v>
      </c>
      <c r="T6271">
        <v>144168.21216000002</v>
      </c>
      <c r="U6271">
        <v>35771.060160000008</v>
      </c>
      <c r="AX6271" t="s">
        <v>34</v>
      </c>
      <c r="AY6271">
        <v>2019</v>
      </c>
      <c r="AZ6271">
        <v>4</v>
      </c>
      <c r="BA6271" t="s">
        <v>38</v>
      </c>
      <c r="BB6271" t="s">
        <v>74</v>
      </c>
      <c r="BC6271" t="s">
        <v>75</v>
      </c>
      <c r="BD6271" t="s">
        <v>78</v>
      </c>
      <c r="BE6271" t="s">
        <v>56</v>
      </c>
      <c r="BF6271" t="s">
        <v>59</v>
      </c>
      <c r="BG6271">
        <v>18437</v>
      </c>
      <c r="BH6271">
        <v>42146.982000000004</v>
      </c>
      <c r="BI6271">
        <v>55634.016240000004</v>
      </c>
      <c r="BJ6271">
        <v>13487.034240000001</v>
      </c>
    </row>
    <row r="6272" spans="11:62" x14ac:dyDescent="0.15">
      <c r="K6272">
        <v>2019</v>
      </c>
      <c r="L6272" t="s">
        <v>34</v>
      </c>
      <c r="M6272" t="s">
        <v>74</v>
      </c>
      <c r="N6272" t="s">
        <v>75</v>
      </c>
      <c r="O6272" t="s">
        <v>78</v>
      </c>
      <c r="P6272" t="s">
        <v>56</v>
      </c>
      <c r="Q6272" t="s">
        <v>57</v>
      </c>
      <c r="R6272">
        <v>5500</v>
      </c>
      <c r="S6272">
        <v>80525.5</v>
      </c>
      <c r="T6272">
        <v>113540.955</v>
      </c>
      <c r="U6272">
        <v>33015.455000000002</v>
      </c>
      <c r="AX6272" t="s">
        <v>34</v>
      </c>
      <c r="AY6272">
        <v>2019</v>
      </c>
      <c r="AZ6272">
        <v>4</v>
      </c>
      <c r="BA6272" t="s">
        <v>38</v>
      </c>
      <c r="BB6272" t="s">
        <v>74</v>
      </c>
      <c r="BC6272" t="s">
        <v>75</v>
      </c>
      <c r="BD6272" t="s">
        <v>79</v>
      </c>
      <c r="BE6272" t="s">
        <v>46</v>
      </c>
      <c r="BF6272" t="s">
        <v>47</v>
      </c>
      <c r="BG6272">
        <v>8703</v>
      </c>
      <c r="BH6272">
        <v>12445.290000000003</v>
      </c>
      <c r="BI6272">
        <v>18419.029200000004</v>
      </c>
      <c r="BJ6272">
        <v>5973.7392000000018</v>
      </c>
    </row>
    <row r="6273" spans="11:62" x14ac:dyDescent="0.15">
      <c r="K6273">
        <v>2019</v>
      </c>
      <c r="L6273" t="s">
        <v>34</v>
      </c>
      <c r="M6273" t="s">
        <v>74</v>
      </c>
      <c r="N6273" t="s">
        <v>75</v>
      </c>
      <c r="O6273" t="s">
        <v>78</v>
      </c>
      <c r="P6273" t="s">
        <v>56</v>
      </c>
      <c r="Q6273" t="s">
        <v>58</v>
      </c>
      <c r="R6273">
        <v>12963</v>
      </c>
      <c r="S6273">
        <v>123148.49999999999</v>
      </c>
      <c r="T6273">
        <v>171176.41499999995</v>
      </c>
      <c r="U6273">
        <v>48027.914999999964</v>
      </c>
      <c r="AX6273" t="s">
        <v>34</v>
      </c>
      <c r="AY6273">
        <v>2019</v>
      </c>
      <c r="AZ6273">
        <v>4</v>
      </c>
      <c r="BA6273" t="s">
        <v>38</v>
      </c>
      <c r="BB6273" t="s">
        <v>74</v>
      </c>
      <c r="BC6273" t="s">
        <v>75</v>
      </c>
      <c r="BD6273" t="s">
        <v>79</v>
      </c>
      <c r="BE6273" t="s">
        <v>46</v>
      </c>
      <c r="BF6273" t="s">
        <v>48</v>
      </c>
      <c r="BG6273">
        <v>19262</v>
      </c>
      <c r="BH6273">
        <v>77548.812000000005</v>
      </c>
      <c r="BI6273">
        <v>113221.26552000002</v>
      </c>
      <c r="BJ6273">
        <v>35672.45352000001</v>
      </c>
    </row>
    <row r="6274" spans="11:62" x14ac:dyDescent="0.15">
      <c r="K6274">
        <v>2019</v>
      </c>
      <c r="L6274" t="s">
        <v>34</v>
      </c>
      <c r="M6274" t="s">
        <v>74</v>
      </c>
      <c r="N6274" t="s">
        <v>75</v>
      </c>
      <c r="O6274" t="s">
        <v>78</v>
      </c>
      <c r="P6274" t="s">
        <v>56</v>
      </c>
      <c r="Q6274" t="s">
        <v>59</v>
      </c>
      <c r="R6274">
        <v>18437</v>
      </c>
      <c r="S6274">
        <v>42146.982000000004</v>
      </c>
      <c r="T6274">
        <v>55634.016240000004</v>
      </c>
      <c r="U6274">
        <v>13487.034240000001</v>
      </c>
      <c r="AX6274" t="s">
        <v>34</v>
      </c>
      <c r="AY6274">
        <v>2019</v>
      </c>
      <c r="AZ6274">
        <v>4</v>
      </c>
      <c r="BA6274" t="s">
        <v>38</v>
      </c>
      <c r="BB6274" t="s">
        <v>74</v>
      </c>
      <c r="BC6274" t="s">
        <v>75</v>
      </c>
      <c r="BD6274" t="s">
        <v>79</v>
      </c>
      <c r="BE6274" t="s">
        <v>46</v>
      </c>
      <c r="BF6274" t="s">
        <v>49</v>
      </c>
      <c r="BG6274">
        <v>7768</v>
      </c>
      <c r="BH6274">
        <v>27257.912</v>
      </c>
      <c r="BI6274">
        <v>40614.28888</v>
      </c>
      <c r="BJ6274">
        <v>13356.37688</v>
      </c>
    </row>
    <row r="6275" spans="11:62" x14ac:dyDescent="0.15">
      <c r="K6275">
        <v>2019</v>
      </c>
      <c r="L6275" t="s">
        <v>34</v>
      </c>
      <c r="M6275" t="s">
        <v>74</v>
      </c>
      <c r="N6275" t="s">
        <v>75</v>
      </c>
      <c r="O6275" t="s">
        <v>79</v>
      </c>
      <c r="P6275" t="s">
        <v>46</v>
      </c>
      <c r="Q6275" t="s">
        <v>47</v>
      </c>
      <c r="R6275">
        <v>8703</v>
      </c>
      <c r="S6275">
        <v>12445.290000000003</v>
      </c>
      <c r="T6275">
        <v>18419.029200000004</v>
      </c>
      <c r="U6275">
        <v>5973.7392000000018</v>
      </c>
      <c r="AX6275" t="s">
        <v>34</v>
      </c>
      <c r="AY6275">
        <v>2019</v>
      </c>
      <c r="AZ6275">
        <v>4</v>
      </c>
      <c r="BA6275" t="s">
        <v>38</v>
      </c>
      <c r="BB6275" t="s">
        <v>74</v>
      </c>
      <c r="BC6275" t="s">
        <v>75</v>
      </c>
      <c r="BD6275" t="s">
        <v>79</v>
      </c>
      <c r="BE6275" t="s">
        <v>46</v>
      </c>
      <c r="BF6275" t="s">
        <v>50</v>
      </c>
      <c r="BG6275">
        <v>8303</v>
      </c>
      <c r="BH6275">
        <v>42968.025000000001</v>
      </c>
      <c r="BI6275">
        <v>62733.316500000001</v>
      </c>
      <c r="BJ6275">
        <v>19765.291499999999</v>
      </c>
    </row>
    <row r="6276" spans="11:62" x14ac:dyDescent="0.15">
      <c r="K6276">
        <v>2019</v>
      </c>
      <c r="L6276" t="s">
        <v>34</v>
      </c>
      <c r="M6276" t="s">
        <v>74</v>
      </c>
      <c r="N6276" t="s">
        <v>75</v>
      </c>
      <c r="O6276" t="s">
        <v>79</v>
      </c>
      <c r="P6276" t="s">
        <v>46</v>
      </c>
      <c r="Q6276" t="s">
        <v>48</v>
      </c>
      <c r="R6276">
        <v>19262</v>
      </c>
      <c r="S6276">
        <v>77548.812000000005</v>
      </c>
      <c r="T6276">
        <v>113221.26552000002</v>
      </c>
      <c r="U6276">
        <v>35672.45352000001</v>
      </c>
      <c r="AX6276" t="s">
        <v>34</v>
      </c>
      <c r="AY6276">
        <v>2019</v>
      </c>
      <c r="AZ6276">
        <v>4</v>
      </c>
      <c r="BA6276" t="s">
        <v>38</v>
      </c>
      <c r="BB6276" t="s">
        <v>74</v>
      </c>
      <c r="BC6276" t="s">
        <v>75</v>
      </c>
      <c r="BD6276" t="s">
        <v>79</v>
      </c>
      <c r="BE6276" t="s">
        <v>51</v>
      </c>
      <c r="BF6276" t="s">
        <v>52</v>
      </c>
      <c r="BG6276">
        <v>16192</v>
      </c>
      <c r="BH6276">
        <v>96795.775999999998</v>
      </c>
      <c r="BI6276">
        <v>125834.5088</v>
      </c>
      <c r="BJ6276">
        <v>29038.732799999998</v>
      </c>
    </row>
    <row r="6277" spans="11:62" x14ac:dyDescent="0.15">
      <c r="K6277">
        <v>2019</v>
      </c>
      <c r="L6277" t="s">
        <v>34</v>
      </c>
      <c r="M6277" t="s">
        <v>74</v>
      </c>
      <c r="N6277" t="s">
        <v>75</v>
      </c>
      <c r="O6277" t="s">
        <v>79</v>
      </c>
      <c r="P6277" t="s">
        <v>46</v>
      </c>
      <c r="Q6277" t="s">
        <v>49</v>
      </c>
      <c r="R6277">
        <v>7768</v>
      </c>
      <c r="S6277">
        <v>27257.912</v>
      </c>
      <c r="T6277">
        <v>40614.28888</v>
      </c>
      <c r="U6277">
        <v>13356.37688</v>
      </c>
      <c r="AX6277" t="s">
        <v>34</v>
      </c>
      <c r="AY6277">
        <v>2019</v>
      </c>
      <c r="AZ6277">
        <v>4</v>
      </c>
      <c r="BA6277" t="s">
        <v>38</v>
      </c>
      <c r="BB6277" t="s">
        <v>74</v>
      </c>
      <c r="BC6277" t="s">
        <v>75</v>
      </c>
      <c r="BD6277" t="s">
        <v>79</v>
      </c>
      <c r="BE6277" t="s">
        <v>51</v>
      </c>
      <c r="BF6277" t="s">
        <v>53</v>
      </c>
      <c r="BG6277">
        <v>7493</v>
      </c>
      <c r="BH6277">
        <v>59614.307999999997</v>
      </c>
      <c r="BI6277">
        <v>79883.172720000002</v>
      </c>
      <c r="BJ6277">
        <v>20268.864720000005</v>
      </c>
    </row>
    <row r="6278" spans="11:62" x14ac:dyDescent="0.15">
      <c r="K6278">
        <v>2019</v>
      </c>
      <c r="L6278" t="s">
        <v>34</v>
      </c>
      <c r="M6278" t="s">
        <v>74</v>
      </c>
      <c r="N6278" t="s">
        <v>75</v>
      </c>
      <c r="O6278" t="s">
        <v>79</v>
      </c>
      <c r="P6278" t="s">
        <v>46</v>
      </c>
      <c r="Q6278" t="s">
        <v>50</v>
      </c>
      <c r="R6278">
        <v>8303</v>
      </c>
      <c r="S6278">
        <v>42968.025000000001</v>
      </c>
      <c r="T6278">
        <v>62733.316500000001</v>
      </c>
      <c r="U6278">
        <v>19765.291499999999</v>
      </c>
      <c r="AX6278" t="s">
        <v>34</v>
      </c>
      <c r="AY6278">
        <v>2019</v>
      </c>
      <c r="AZ6278">
        <v>4</v>
      </c>
      <c r="BA6278" t="s">
        <v>38</v>
      </c>
      <c r="BB6278" t="s">
        <v>74</v>
      </c>
      <c r="BC6278" t="s">
        <v>75</v>
      </c>
      <c r="BD6278" t="s">
        <v>79</v>
      </c>
      <c r="BE6278" t="s">
        <v>51</v>
      </c>
      <c r="BF6278" t="s">
        <v>54</v>
      </c>
      <c r="BG6278">
        <v>16622</v>
      </c>
      <c r="BH6278">
        <v>42884.76</v>
      </c>
      <c r="BI6278">
        <v>56179.035600000003</v>
      </c>
      <c r="BJ6278">
        <v>13294.275600000001</v>
      </c>
    </row>
    <row r="6279" spans="11:62" x14ac:dyDescent="0.15">
      <c r="K6279">
        <v>2019</v>
      </c>
      <c r="L6279" t="s">
        <v>34</v>
      </c>
      <c r="M6279" t="s">
        <v>74</v>
      </c>
      <c r="N6279" t="s">
        <v>75</v>
      </c>
      <c r="O6279" t="s">
        <v>79</v>
      </c>
      <c r="P6279" t="s">
        <v>51</v>
      </c>
      <c r="Q6279" t="s">
        <v>52</v>
      </c>
      <c r="R6279">
        <v>16192</v>
      </c>
      <c r="S6279">
        <v>96795.775999999998</v>
      </c>
      <c r="T6279">
        <v>125834.5088</v>
      </c>
      <c r="U6279">
        <v>29038.732799999998</v>
      </c>
      <c r="AX6279" t="s">
        <v>34</v>
      </c>
      <c r="AY6279">
        <v>2019</v>
      </c>
      <c r="AZ6279">
        <v>4</v>
      </c>
      <c r="BA6279" t="s">
        <v>38</v>
      </c>
      <c r="BB6279" t="s">
        <v>74</v>
      </c>
      <c r="BC6279" t="s">
        <v>75</v>
      </c>
      <c r="BD6279" t="s">
        <v>79</v>
      </c>
      <c r="BE6279" t="s">
        <v>51</v>
      </c>
      <c r="BF6279" t="s">
        <v>55</v>
      </c>
      <c r="BG6279">
        <v>8002</v>
      </c>
      <c r="BH6279">
        <v>47243.807999999997</v>
      </c>
      <c r="BI6279">
        <v>64724.016959999994</v>
      </c>
      <c r="BJ6279">
        <v>17480.208959999996</v>
      </c>
    </row>
    <row r="6280" spans="11:62" x14ac:dyDescent="0.15">
      <c r="K6280">
        <v>2019</v>
      </c>
      <c r="L6280" t="s">
        <v>34</v>
      </c>
      <c r="M6280" t="s">
        <v>74</v>
      </c>
      <c r="N6280" t="s">
        <v>75</v>
      </c>
      <c r="O6280" t="s">
        <v>79</v>
      </c>
      <c r="P6280" t="s">
        <v>51</v>
      </c>
      <c r="Q6280" t="s">
        <v>53</v>
      </c>
      <c r="R6280">
        <v>7493</v>
      </c>
      <c r="S6280">
        <v>59614.307999999997</v>
      </c>
      <c r="T6280">
        <v>79883.172720000002</v>
      </c>
      <c r="U6280">
        <v>20268.864720000005</v>
      </c>
      <c r="AX6280" t="s">
        <v>34</v>
      </c>
      <c r="AY6280">
        <v>2019</v>
      </c>
      <c r="AZ6280">
        <v>4</v>
      </c>
      <c r="BA6280" t="s">
        <v>38</v>
      </c>
      <c r="BB6280" t="s">
        <v>74</v>
      </c>
      <c r="BC6280" t="s">
        <v>75</v>
      </c>
      <c r="BD6280" t="s">
        <v>79</v>
      </c>
      <c r="BE6280" t="s">
        <v>56</v>
      </c>
      <c r="BF6280" t="s">
        <v>57</v>
      </c>
      <c r="BG6280">
        <v>6250</v>
      </c>
      <c r="BH6280">
        <v>96800</v>
      </c>
      <c r="BI6280">
        <v>126808</v>
      </c>
      <c r="BJ6280">
        <v>30008</v>
      </c>
    </row>
    <row r="6281" spans="11:62" x14ac:dyDescent="0.15">
      <c r="K6281">
        <v>2019</v>
      </c>
      <c r="L6281" t="s">
        <v>34</v>
      </c>
      <c r="M6281" t="s">
        <v>74</v>
      </c>
      <c r="N6281" t="s">
        <v>75</v>
      </c>
      <c r="O6281" t="s">
        <v>79</v>
      </c>
      <c r="P6281" t="s">
        <v>51</v>
      </c>
      <c r="Q6281" t="s">
        <v>54</v>
      </c>
      <c r="R6281">
        <v>16622</v>
      </c>
      <c r="S6281">
        <v>42884.76</v>
      </c>
      <c r="T6281">
        <v>56179.035600000003</v>
      </c>
      <c r="U6281">
        <v>13294.275600000001</v>
      </c>
      <c r="AX6281" t="s">
        <v>34</v>
      </c>
      <c r="AY6281">
        <v>2019</v>
      </c>
      <c r="AZ6281">
        <v>4</v>
      </c>
      <c r="BA6281" t="s">
        <v>38</v>
      </c>
      <c r="BB6281" t="s">
        <v>74</v>
      </c>
      <c r="BC6281" t="s">
        <v>75</v>
      </c>
      <c r="BD6281" t="s">
        <v>79</v>
      </c>
      <c r="BE6281" t="s">
        <v>56</v>
      </c>
      <c r="BF6281" t="s">
        <v>58</v>
      </c>
      <c r="BG6281">
        <v>6966</v>
      </c>
      <c r="BH6281">
        <v>61412.255999999994</v>
      </c>
      <c r="BI6281">
        <v>90276.016319999995</v>
      </c>
      <c r="BJ6281">
        <v>28863.760320000001</v>
      </c>
    </row>
    <row r="6282" spans="11:62" x14ac:dyDescent="0.15">
      <c r="K6282">
        <v>2019</v>
      </c>
      <c r="L6282" t="s">
        <v>34</v>
      </c>
      <c r="M6282" t="s">
        <v>74</v>
      </c>
      <c r="N6282" t="s">
        <v>75</v>
      </c>
      <c r="O6282" t="s">
        <v>79</v>
      </c>
      <c r="P6282" t="s">
        <v>51</v>
      </c>
      <c r="Q6282" t="s">
        <v>55</v>
      </c>
      <c r="R6282">
        <v>8002</v>
      </c>
      <c r="S6282">
        <v>47243.807999999997</v>
      </c>
      <c r="T6282">
        <v>64724.016959999994</v>
      </c>
      <c r="U6282">
        <v>17480.208959999996</v>
      </c>
      <c r="AX6282" t="s">
        <v>34</v>
      </c>
      <c r="AY6282">
        <v>2019</v>
      </c>
      <c r="AZ6282">
        <v>4</v>
      </c>
      <c r="BA6282" t="s">
        <v>38</v>
      </c>
      <c r="BB6282" t="s">
        <v>74</v>
      </c>
      <c r="BC6282" t="s">
        <v>75</v>
      </c>
      <c r="BD6282" t="s">
        <v>79</v>
      </c>
      <c r="BE6282" t="s">
        <v>56</v>
      </c>
      <c r="BF6282" t="s">
        <v>59</v>
      </c>
      <c r="BG6282">
        <v>16614</v>
      </c>
      <c r="BH6282">
        <v>36185.292000000001</v>
      </c>
      <c r="BI6282">
        <v>52106.820480000002</v>
      </c>
      <c r="BJ6282">
        <v>15921.528480000001</v>
      </c>
    </row>
    <row r="6283" spans="11:62" x14ac:dyDescent="0.15">
      <c r="K6283">
        <v>2019</v>
      </c>
      <c r="L6283" t="s">
        <v>34</v>
      </c>
      <c r="M6283" t="s">
        <v>74</v>
      </c>
      <c r="N6283" t="s">
        <v>75</v>
      </c>
      <c r="O6283" t="s">
        <v>79</v>
      </c>
      <c r="P6283" t="s">
        <v>56</v>
      </c>
      <c r="Q6283" t="s">
        <v>57</v>
      </c>
      <c r="R6283">
        <v>6250</v>
      </c>
      <c r="S6283">
        <v>96800</v>
      </c>
      <c r="T6283">
        <v>126808</v>
      </c>
      <c r="U6283">
        <v>30008</v>
      </c>
      <c r="AX6283" t="s">
        <v>34</v>
      </c>
      <c r="AY6283">
        <v>2019</v>
      </c>
      <c r="AZ6283">
        <v>4</v>
      </c>
      <c r="BA6283" t="s">
        <v>38</v>
      </c>
      <c r="BB6283" t="s">
        <v>74</v>
      </c>
      <c r="BC6283" t="s">
        <v>75</v>
      </c>
      <c r="BD6283" t="s">
        <v>80</v>
      </c>
      <c r="BE6283" t="s">
        <v>46</v>
      </c>
      <c r="BF6283" t="s">
        <v>47</v>
      </c>
      <c r="BG6283">
        <v>16179</v>
      </c>
      <c r="BH6283">
        <v>22958.001</v>
      </c>
      <c r="BI6283">
        <v>30763.72134</v>
      </c>
      <c r="BJ6283">
        <v>7805.7203399999999</v>
      </c>
    </row>
    <row r="6284" spans="11:62" x14ac:dyDescent="0.15">
      <c r="K6284">
        <v>2019</v>
      </c>
      <c r="L6284" t="s">
        <v>34</v>
      </c>
      <c r="M6284" t="s">
        <v>74</v>
      </c>
      <c r="N6284" t="s">
        <v>75</v>
      </c>
      <c r="O6284" t="s">
        <v>79</v>
      </c>
      <c r="P6284" t="s">
        <v>56</v>
      </c>
      <c r="Q6284" t="s">
        <v>58</v>
      </c>
      <c r="R6284">
        <v>6966</v>
      </c>
      <c r="S6284">
        <v>61412.255999999994</v>
      </c>
      <c r="T6284">
        <v>90276.016319999995</v>
      </c>
      <c r="U6284">
        <v>28863.760320000001</v>
      </c>
      <c r="AX6284" t="s">
        <v>34</v>
      </c>
      <c r="AY6284">
        <v>2019</v>
      </c>
      <c r="AZ6284">
        <v>4</v>
      </c>
      <c r="BA6284" t="s">
        <v>38</v>
      </c>
      <c r="BB6284" t="s">
        <v>74</v>
      </c>
      <c r="BC6284" t="s">
        <v>75</v>
      </c>
      <c r="BD6284" t="s">
        <v>80</v>
      </c>
      <c r="BE6284" t="s">
        <v>46</v>
      </c>
      <c r="BF6284" t="s">
        <v>48</v>
      </c>
      <c r="BG6284">
        <v>11858</v>
      </c>
      <c r="BH6284">
        <v>46566.366000000009</v>
      </c>
      <c r="BI6284">
        <v>68918.221680000017</v>
      </c>
      <c r="BJ6284">
        <v>22351.855680000008</v>
      </c>
    </row>
    <row r="6285" spans="11:62" x14ac:dyDescent="0.15">
      <c r="K6285">
        <v>2019</v>
      </c>
      <c r="L6285" t="s">
        <v>34</v>
      </c>
      <c r="M6285" t="s">
        <v>74</v>
      </c>
      <c r="N6285" t="s">
        <v>75</v>
      </c>
      <c r="O6285" t="s">
        <v>79</v>
      </c>
      <c r="P6285" t="s">
        <v>56</v>
      </c>
      <c r="Q6285" t="s">
        <v>59</v>
      </c>
      <c r="R6285">
        <v>16614</v>
      </c>
      <c r="S6285">
        <v>36185.292000000001</v>
      </c>
      <c r="T6285">
        <v>52106.820480000002</v>
      </c>
      <c r="U6285">
        <v>15921.528480000001</v>
      </c>
      <c r="AX6285" t="s">
        <v>34</v>
      </c>
      <c r="AY6285">
        <v>2019</v>
      </c>
      <c r="AZ6285">
        <v>4</v>
      </c>
      <c r="BA6285" t="s">
        <v>38</v>
      </c>
      <c r="BB6285" t="s">
        <v>74</v>
      </c>
      <c r="BC6285" t="s">
        <v>75</v>
      </c>
      <c r="BD6285" t="s">
        <v>80</v>
      </c>
      <c r="BE6285" t="s">
        <v>46</v>
      </c>
      <c r="BF6285" t="s">
        <v>49</v>
      </c>
      <c r="BG6285">
        <v>8650</v>
      </c>
      <c r="BH6285">
        <v>32359.65</v>
      </c>
      <c r="BI6285">
        <v>45303.51</v>
      </c>
      <c r="BJ6285">
        <v>12943.86</v>
      </c>
    </row>
    <row r="6286" spans="11:62" x14ac:dyDescent="0.15">
      <c r="K6286">
        <v>2019</v>
      </c>
      <c r="L6286" t="s">
        <v>34</v>
      </c>
      <c r="M6286" t="s">
        <v>74</v>
      </c>
      <c r="N6286" t="s">
        <v>75</v>
      </c>
      <c r="O6286" t="s">
        <v>80</v>
      </c>
      <c r="P6286" t="s">
        <v>46</v>
      </c>
      <c r="Q6286" t="s">
        <v>47</v>
      </c>
      <c r="R6286">
        <v>16179</v>
      </c>
      <c r="S6286">
        <v>22958.001</v>
      </c>
      <c r="T6286">
        <v>30763.72134</v>
      </c>
      <c r="U6286">
        <v>7805.7203399999999</v>
      </c>
      <c r="AX6286" t="s">
        <v>34</v>
      </c>
      <c r="AY6286">
        <v>2019</v>
      </c>
      <c r="AZ6286">
        <v>4</v>
      </c>
      <c r="BA6286" t="s">
        <v>38</v>
      </c>
      <c r="BB6286" t="s">
        <v>74</v>
      </c>
      <c r="BC6286" t="s">
        <v>75</v>
      </c>
      <c r="BD6286" t="s">
        <v>80</v>
      </c>
      <c r="BE6286" t="s">
        <v>46</v>
      </c>
      <c r="BF6286" t="s">
        <v>50</v>
      </c>
      <c r="BG6286">
        <v>14953</v>
      </c>
      <c r="BH6286">
        <v>74017.350000000006</v>
      </c>
      <c r="BI6286">
        <v>110285.8515</v>
      </c>
      <c r="BJ6286">
        <v>36268.501499999998</v>
      </c>
    </row>
    <row r="6287" spans="11:62" x14ac:dyDescent="0.15">
      <c r="K6287">
        <v>2019</v>
      </c>
      <c r="L6287" t="s">
        <v>34</v>
      </c>
      <c r="M6287" t="s">
        <v>74</v>
      </c>
      <c r="N6287" t="s">
        <v>75</v>
      </c>
      <c r="O6287" t="s">
        <v>80</v>
      </c>
      <c r="P6287" t="s">
        <v>46</v>
      </c>
      <c r="Q6287" t="s">
        <v>48</v>
      </c>
      <c r="R6287">
        <v>11858</v>
      </c>
      <c r="S6287">
        <v>46566.366000000009</v>
      </c>
      <c r="T6287">
        <v>68918.221680000017</v>
      </c>
      <c r="U6287">
        <v>22351.855680000008</v>
      </c>
      <c r="AX6287" t="s">
        <v>34</v>
      </c>
      <c r="AY6287">
        <v>2019</v>
      </c>
      <c r="AZ6287">
        <v>4</v>
      </c>
      <c r="BA6287" t="s">
        <v>38</v>
      </c>
      <c r="BB6287" t="s">
        <v>74</v>
      </c>
      <c r="BC6287" t="s">
        <v>75</v>
      </c>
      <c r="BD6287" t="s">
        <v>80</v>
      </c>
      <c r="BE6287" t="s">
        <v>51</v>
      </c>
      <c r="BF6287" t="s">
        <v>52</v>
      </c>
      <c r="BG6287">
        <v>6781</v>
      </c>
      <c r="BH6287">
        <v>42862.701000000008</v>
      </c>
      <c r="BI6287">
        <v>60436.408410000011</v>
      </c>
      <c r="BJ6287">
        <v>17573.707410000003</v>
      </c>
    </row>
    <row r="6288" spans="11:62" x14ac:dyDescent="0.15">
      <c r="K6288">
        <v>2019</v>
      </c>
      <c r="L6288" t="s">
        <v>34</v>
      </c>
      <c r="M6288" t="s">
        <v>74</v>
      </c>
      <c r="N6288" t="s">
        <v>75</v>
      </c>
      <c r="O6288" t="s">
        <v>80</v>
      </c>
      <c r="P6288" t="s">
        <v>46</v>
      </c>
      <c r="Q6288" t="s">
        <v>49</v>
      </c>
      <c r="R6288">
        <v>8650</v>
      </c>
      <c r="S6288">
        <v>32359.65</v>
      </c>
      <c r="T6288">
        <v>45303.51</v>
      </c>
      <c r="U6288">
        <v>12943.86</v>
      </c>
      <c r="AX6288" t="s">
        <v>34</v>
      </c>
      <c r="AY6288">
        <v>2019</v>
      </c>
      <c r="AZ6288">
        <v>4</v>
      </c>
      <c r="BA6288" t="s">
        <v>38</v>
      </c>
      <c r="BB6288" t="s">
        <v>74</v>
      </c>
      <c r="BC6288" t="s">
        <v>75</v>
      </c>
      <c r="BD6288" t="s">
        <v>80</v>
      </c>
      <c r="BE6288" t="s">
        <v>51</v>
      </c>
      <c r="BF6288" t="s">
        <v>53</v>
      </c>
      <c r="BG6288">
        <v>12261</v>
      </c>
      <c r="BH6288">
        <v>94213.524000000005</v>
      </c>
      <c r="BI6288">
        <v>131898.93360000002</v>
      </c>
      <c r="BJ6288">
        <v>37685.409600000014</v>
      </c>
    </row>
    <row r="6289" spans="11:62" x14ac:dyDescent="0.15">
      <c r="K6289">
        <v>2019</v>
      </c>
      <c r="L6289" t="s">
        <v>34</v>
      </c>
      <c r="M6289" t="s">
        <v>74</v>
      </c>
      <c r="N6289" t="s">
        <v>75</v>
      </c>
      <c r="O6289" t="s">
        <v>80</v>
      </c>
      <c r="P6289" t="s">
        <v>46</v>
      </c>
      <c r="Q6289" t="s">
        <v>50</v>
      </c>
      <c r="R6289">
        <v>14953</v>
      </c>
      <c r="S6289">
        <v>74017.350000000006</v>
      </c>
      <c r="T6289">
        <v>110285.8515</v>
      </c>
      <c r="U6289">
        <v>36268.501499999998</v>
      </c>
      <c r="AX6289" t="s">
        <v>34</v>
      </c>
      <c r="AY6289">
        <v>2019</v>
      </c>
      <c r="AZ6289">
        <v>4</v>
      </c>
      <c r="BA6289" t="s">
        <v>38</v>
      </c>
      <c r="BB6289" t="s">
        <v>74</v>
      </c>
      <c r="BC6289" t="s">
        <v>75</v>
      </c>
      <c r="BD6289" t="s">
        <v>80</v>
      </c>
      <c r="BE6289" t="s">
        <v>51</v>
      </c>
      <c r="BF6289" t="s">
        <v>54</v>
      </c>
      <c r="BG6289">
        <v>9488</v>
      </c>
      <c r="BH6289">
        <v>22012.16</v>
      </c>
      <c r="BI6289">
        <v>27515.200000000001</v>
      </c>
      <c r="BJ6289">
        <v>5503.0400000000009</v>
      </c>
    </row>
    <row r="6290" spans="11:62" x14ac:dyDescent="0.15">
      <c r="K6290">
        <v>2019</v>
      </c>
      <c r="L6290" t="s">
        <v>34</v>
      </c>
      <c r="M6290" t="s">
        <v>74</v>
      </c>
      <c r="N6290" t="s">
        <v>75</v>
      </c>
      <c r="O6290" t="s">
        <v>80</v>
      </c>
      <c r="P6290" t="s">
        <v>51</v>
      </c>
      <c r="Q6290" t="s">
        <v>52</v>
      </c>
      <c r="R6290">
        <v>6781</v>
      </c>
      <c r="S6290">
        <v>42862.701000000008</v>
      </c>
      <c r="T6290">
        <v>60436.408410000011</v>
      </c>
      <c r="U6290">
        <v>17573.707410000003</v>
      </c>
      <c r="AX6290" t="s">
        <v>34</v>
      </c>
      <c r="AY6290">
        <v>2019</v>
      </c>
      <c r="AZ6290">
        <v>4</v>
      </c>
      <c r="BA6290" t="s">
        <v>38</v>
      </c>
      <c r="BB6290" t="s">
        <v>74</v>
      </c>
      <c r="BC6290" t="s">
        <v>75</v>
      </c>
      <c r="BD6290" t="s">
        <v>80</v>
      </c>
      <c r="BE6290" t="s">
        <v>51</v>
      </c>
      <c r="BF6290" t="s">
        <v>55</v>
      </c>
      <c r="BG6290">
        <v>11762</v>
      </c>
      <c r="BH6290">
        <v>62667.935999999994</v>
      </c>
      <c r="BI6290">
        <v>94001.90399999998</v>
      </c>
      <c r="BJ6290">
        <v>31333.967999999986</v>
      </c>
    </row>
    <row r="6291" spans="11:62" x14ac:dyDescent="0.15">
      <c r="K6291">
        <v>2019</v>
      </c>
      <c r="L6291" t="s">
        <v>34</v>
      </c>
      <c r="M6291" t="s">
        <v>74</v>
      </c>
      <c r="N6291" t="s">
        <v>75</v>
      </c>
      <c r="O6291" t="s">
        <v>80</v>
      </c>
      <c r="P6291" t="s">
        <v>51</v>
      </c>
      <c r="Q6291" t="s">
        <v>53</v>
      </c>
      <c r="R6291">
        <v>12261</v>
      </c>
      <c r="S6291">
        <v>94213.524000000005</v>
      </c>
      <c r="T6291">
        <v>131898.93360000002</v>
      </c>
      <c r="U6291">
        <v>37685.409600000014</v>
      </c>
      <c r="AX6291" t="s">
        <v>34</v>
      </c>
      <c r="AY6291">
        <v>2019</v>
      </c>
      <c r="AZ6291">
        <v>4</v>
      </c>
      <c r="BA6291" t="s">
        <v>38</v>
      </c>
      <c r="BB6291" t="s">
        <v>74</v>
      </c>
      <c r="BC6291" t="s">
        <v>75</v>
      </c>
      <c r="BD6291" t="s">
        <v>80</v>
      </c>
      <c r="BE6291" t="s">
        <v>56</v>
      </c>
      <c r="BF6291" t="s">
        <v>57</v>
      </c>
      <c r="BG6291">
        <v>15704</v>
      </c>
      <c r="BH6291">
        <v>222321.52800000002</v>
      </c>
      <c r="BI6291">
        <v>317919.78504000005</v>
      </c>
      <c r="BJ6291">
        <v>95598.257040000026</v>
      </c>
    </row>
    <row r="6292" spans="11:62" x14ac:dyDescent="0.15">
      <c r="K6292">
        <v>2019</v>
      </c>
      <c r="L6292" t="s">
        <v>34</v>
      </c>
      <c r="M6292" t="s">
        <v>74</v>
      </c>
      <c r="N6292" t="s">
        <v>75</v>
      </c>
      <c r="O6292" t="s">
        <v>80</v>
      </c>
      <c r="P6292" t="s">
        <v>51</v>
      </c>
      <c r="Q6292" t="s">
        <v>54</v>
      </c>
      <c r="R6292">
        <v>9488</v>
      </c>
      <c r="S6292">
        <v>22012.16</v>
      </c>
      <c r="T6292">
        <v>27515.200000000001</v>
      </c>
      <c r="U6292">
        <v>5503.0400000000009</v>
      </c>
      <c r="AX6292" t="s">
        <v>34</v>
      </c>
      <c r="AY6292">
        <v>2019</v>
      </c>
      <c r="AZ6292">
        <v>4</v>
      </c>
      <c r="BA6292" t="s">
        <v>38</v>
      </c>
      <c r="BB6292" t="s">
        <v>74</v>
      </c>
      <c r="BC6292" t="s">
        <v>75</v>
      </c>
      <c r="BD6292" t="s">
        <v>80</v>
      </c>
      <c r="BE6292" t="s">
        <v>56</v>
      </c>
      <c r="BF6292" t="s">
        <v>58</v>
      </c>
      <c r="BG6292">
        <v>12315</v>
      </c>
      <c r="BH6292">
        <v>108569.04</v>
      </c>
      <c r="BI6292">
        <v>130282.84799999998</v>
      </c>
      <c r="BJ6292">
        <v>21713.80799999999</v>
      </c>
    </row>
    <row r="6293" spans="11:62" x14ac:dyDescent="0.15">
      <c r="K6293">
        <v>2019</v>
      </c>
      <c r="L6293" t="s">
        <v>34</v>
      </c>
      <c r="M6293" t="s">
        <v>74</v>
      </c>
      <c r="N6293" t="s">
        <v>75</v>
      </c>
      <c r="O6293" t="s">
        <v>80</v>
      </c>
      <c r="P6293" t="s">
        <v>51</v>
      </c>
      <c r="Q6293" t="s">
        <v>55</v>
      </c>
      <c r="R6293">
        <v>11762</v>
      </c>
      <c r="S6293">
        <v>62667.935999999994</v>
      </c>
      <c r="T6293">
        <v>94001.90399999998</v>
      </c>
      <c r="U6293">
        <v>31333.967999999986</v>
      </c>
      <c r="AX6293" t="s">
        <v>34</v>
      </c>
      <c r="AY6293">
        <v>2019</v>
      </c>
      <c r="AZ6293">
        <v>4</v>
      </c>
      <c r="BA6293" t="s">
        <v>38</v>
      </c>
      <c r="BB6293" t="s">
        <v>74</v>
      </c>
      <c r="BC6293" t="s">
        <v>75</v>
      </c>
      <c r="BD6293" t="s">
        <v>80</v>
      </c>
      <c r="BE6293" t="s">
        <v>56</v>
      </c>
      <c r="BF6293" t="s">
        <v>59</v>
      </c>
      <c r="BG6293">
        <v>16824</v>
      </c>
      <c r="BH6293">
        <v>39368.160000000003</v>
      </c>
      <c r="BI6293">
        <v>55509.105600000003</v>
      </c>
      <c r="BJ6293">
        <v>16140.945599999999</v>
      </c>
    </row>
    <row r="6294" spans="11:62" x14ac:dyDescent="0.15">
      <c r="K6294">
        <v>2019</v>
      </c>
      <c r="L6294" t="s">
        <v>34</v>
      </c>
      <c r="M6294" t="s">
        <v>74</v>
      </c>
      <c r="N6294" t="s">
        <v>75</v>
      </c>
      <c r="O6294" t="s">
        <v>80</v>
      </c>
      <c r="P6294" t="s">
        <v>56</v>
      </c>
      <c r="Q6294" t="s">
        <v>57</v>
      </c>
      <c r="R6294">
        <v>15704</v>
      </c>
      <c r="S6294">
        <v>222321.52800000002</v>
      </c>
      <c r="T6294">
        <v>317919.78504000005</v>
      </c>
      <c r="U6294">
        <v>95598.257040000026</v>
      </c>
      <c r="AX6294" t="s">
        <v>34</v>
      </c>
      <c r="AY6294">
        <v>2019</v>
      </c>
      <c r="AZ6294">
        <v>4</v>
      </c>
      <c r="BA6294" t="s">
        <v>38</v>
      </c>
      <c r="BB6294" t="s">
        <v>74</v>
      </c>
      <c r="BC6294" t="s">
        <v>75</v>
      </c>
      <c r="BD6294" t="s">
        <v>81</v>
      </c>
      <c r="BE6294" t="s">
        <v>46</v>
      </c>
      <c r="BF6294" t="s">
        <v>47</v>
      </c>
      <c r="BG6294">
        <v>13712</v>
      </c>
      <c r="BH6294">
        <v>18099.84</v>
      </c>
      <c r="BI6294">
        <v>21900.806400000001</v>
      </c>
      <c r="BJ6294">
        <v>3800.9664000000012</v>
      </c>
    </row>
    <row r="6295" spans="11:62" x14ac:dyDescent="0.15">
      <c r="K6295">
        <v>2019</v>
      </c>
      <c r="L6295" t="s">
        <v>34</v>
      </c>
      <c r="M6295" t="s">
        <v>74</v>
      </c>
      <c r="N6295" t="s">
        <v>75</v>
      </c>
      <c r="O6295" t="s">
        <v>80</v>
      </c>
      <c r="P6295" t="s">
        <v>56</v>
      </c>
      <c r="Q6295" t="s">
        <v>58</v>
      </c>
      <c r="R6295">
        <v>12315</v>
      </c>
      <c r="S6295">
        <v>108569.04</v>
      </c>
      <c r="T6295">
        <v>130282.84799999998</v>
      </c>
      <c r="U6295">
        <v>21713.80799999999</v>
      </c>
      <c r="AX6295" t="s">
        <v>34</v>
      </c>
      <c r="AY6295">
        <v>2019</v>
      </c>
      <c r="AZ6295">
        <v>4</v>
      </c>
      <c r="BA6295" t="s">
        <v>38</v>
      </c>
      <c r="BB6295" t="s">
        <v>74</v>
      </c>
      <c r="BC6295" t="s">
        <v>75</v>
      </c>
      <c r="BD6295" t="s">
        <v>81</v>
      </c>
      <c r="BE6295" t="s">
        <v>46</v>
      </c>
      <c r="BF6295" t="s">
        <v>48</v>
      </c>
      <c r="BG6295">
        <v>15447</v>
      </c>
      <c r="BH6295">
        <v>64738.377</v>
      </c>
      <c r="BI6295">
        <v>82865.122560000003</v>
      </c>
      <c r="BJ6295">
        <v>18126.745560000003</v>
      </c>
    </row>
    <row r="6296" spans="11:62" x14ac:dyDescent="0.15">
      <c r="K6296">
        <v>2019</v>
      </c>
      <c r="L6296" t="s">
        <v>34</v>
      </c>
      <c r="M6296" t="s">
        <v>74</v>
      </c>
      <c r="N6296" t="s">
        <v>75</v>
      </c>
      <c r="O6296" t="s">
        <v>80</v>
      </c>
      <c r="P6296" t="s">
        <v>56</v>
      </c>
      <c r="Q6296" t="s">
        <v>59</v>
      </c>
      <c r="R6296">
        <v>16824</v>
      </c>
      <c r="S6296">
        <v>39368.160000000003</v>
      </c>
      <c r="T6296">
        <v>55509.105600000003</v>
      </c>
      <c r="U6296">
        <v>16140.945599999999</v>
      </c>
      <c r="AX6296" t="s">
        <v>34</v>
      </c>
      <c r="AY6296">
        <v>2019</v>
      </c>
      <c r="AZ6296">
        <v>4</v>
      </c>
      <c r="BA6296" t="s">
        <v>38</v>
      </c>
      <c r="BB6296" t="s">
        <v>74</v>
      </c>
      <c r="BC6296" t="s">
        <v>75</v>
      </c>
      <c r="BD6296" t="s">
        <v>81</v>
      </c>
      <c r="BE6296" t="s">
        <v>46</v>
      </c>
      <c r="BF6296" t="s">
        <v>49</v>
      </c>
      <c r="BG6296">
        <v>12236</v>
      </c>
      <c r="BH6296">
        <v>42226.436000000009</v>
      </c>
      <c r="BI6296">
        <v>57427.95296000001</v>
      </c>
      <c r="BJ6296">
        <v>15201.516960000001</v>
      </c>
    </row>
    <row r="6297" spans="11:62" x14ac:dyDescent="0.15">
      <c r="K6297">
        <v>2019</v>
      </c>
      <c r="L6297" t="s">
        <v>34</v>
      </c>
      <c r="M6297" t="s">
        <v>74</v>
      </c>
      <c r="N6297" t="s">
        <v>75</v>
      </c>
      <c r="O6297" t="s">
        <v>81</v>
      </c>
      <c r="P6297" t="s">
        <v>46</v>
      </c>
      <c r="Q6297" t="s">
        <v>47</v>
      </c>
      <c r="R6297">
        <v>13712</v>
      </c>
      <c r="S6297">
        <v>18099.84</v>
      </c>
      <c r="T6297">
        <v>21900.806400000001</v>
      </c>
      <c r="U6297">
        <v>3800.9664000000012</v>
      </c>
      <c r="AX6297" t="s">
        <v>34</v>
      </c>
      <c r="AY6297">
        <v>2019</v>
      </c>
      <c r="AZ6297">
        <v>4</v>
      </c>
      <c r="BA6297" t="s">
        <v>38</v>
      </c>
      <c r="BB6297" t="s">
        <v>74</v>
      </c>
      <c r="BC6297" t="s">
        <v>75</v>
      </c>
      <c r="BD6297" t="s">
        <v>81</v>
      </c>
      <c r="BE6297" t="s">
        <v>46</v>
      </c>
      <c r="BF6297" t="s">
        <v>50</v>
      </c>
      <c r="BG6297">
        <v>19354</v>
      </c>
      <c r="BH6297">
        <v>98415.09</v>
      </c>
      <c r="BI6297">
        <v>138765.2769</v>
      </c>
      <c r="BJ6297">
        <v>40350.186900000001</v>
      </c>
    </row>
    <row r="6298" spans="11:62" x14ac:dyDescent="0.15">
      <c r="K6298">
        <v>2019</v>
      </c>
      <c r="L6298" t="s">
        <v>34</v>
      </c>
      <c r="M6298" t="s">
        <v>74</v>
      </c>
      <c r="N6298" t="s">
        <v>75</v>
      </c>
      <c r="O6298" t="s">
        <v>81</v>
      </c>
      <c r="P6298" t="s">
        <v>46</v>
      </c>
      <c r="Q6298" t="s">
        <v>48</v>
      </c>
      <c r="R6298">
        <v>15447</v>
      </c>
      <c r="S6298">
        <v>64738.377</v>
      </c>
      <c r="T6298">
        <v>82865.122560000003</v>
      </c>
      <c r="U6298">
        <v>18126.745560000003</v>
      </c>
      <c r="AX6298" t="s">
        <v>34</v>
      </c>
      <c r="AY6298">
        <v>2019</v>
      </c>
      <c r="AZ6298">
        <v>4</v>
      </c>
      <c r="BA6298" t="s">
        <v>38</v>
      </c>
      <c r="BB6298" t="s">
        <v>74</v>
      </c>
      <c r="BC6298" t="s">
        <v>75</v>
      </c>
      <c r="BD6298" t="s">
        <v>81</v>
      </c>
      <c r="BE6298" t="s">
        <v>51</v>
      </c>
      <c r="BF6298" t="s">
        <v>52</v>
      </c>
      <c r="BG6298">
        <v>18189</v>
      </c>
      <c r="BH6298">
        <v>110516.364</v>
      </c>
      <c r="BI6298">
        <v>142566.10956000001</v>
      </c>
      <c r="BJ6298">
        <v>32049.74556000001</v>
      </c>
    </row>
    <row r="6299" spans="11:62" x14ac:dyDescent="0.15">
      <c r="K6299">
        <v>2019</v>
      </c>
      <c r="L6299" t="s">
        <v>34</v>
      </c>
      <c r="M6299" t="s">
        <v>74</v>
      </c>
      <c r="N6299" t="s">
        <v>75</v>
      </c>
      <c r="O6299" t="s">
        <v>81</v>
      </c>
      <c r="P6299" t="s">
        <v>46</v>
      </c>
      <c r="Q6299" t="s">
        <v>49</v>
      </c>
      <c r="R6299">
        <v>12236</v>
      </c>
      <c r="S6299">
        <v>42226.436000000009</v>
      </c>
      <c r="T6299">
        <v>57427.95296000001</v>
      </c>
      <c r="U6299">
        <v>15201.516960000001</v>
      </c>
      <c r="AX6299" t="s">
        <v>34</v>
      </c>
      <c r="AY6299">
        <v>2019</v>
      </c>
      <c r="AZ6299">
        <v>4</v>
      </c>
      <c r="BA6299" t="s">
        <v>38</v>
      </c>
      <c r="BB6299" t="s">
        <v>74</v>
      </c>
      <c r="BC6299" t="s">
        <v>75</v>
      </c>
      <c r="BD6299" t="s">
        <v>81</v>
      </c>
      <c r="BE6299" t="s">
        <v>51</v>
      </c>
      <c r="BF6299" t="s">
        <v>53</v>
      </c>
      <c r="BG6299">
        <v>6861</v>
      </c>
      <c r="BH6299">
        <v>55985.759999999987</v>
      </c>
      <c r="BI6299">
        <v>83418.782399999982</v>
      </c>
      <c r="BJ6299">
        <v>27433.022399999994</v>
      </c>
    </row>
    <row r="6300" spans="11:62" x14ac:dyDescent="0.15">
      <c r="K6300">
        <v>2019</v>
      </c>
      <c r="L6300" t="s">
        <v>34</v>
      </c>
      <c r="M6300" t="s">
        <v>74</v>
      </c>
      <c r="N6300" t="s">
        <v>75</v>
      </c>
      <c r="O6300" t="s">
        <v>81</v>
      </c>
      <c r="P6300" t="s">
        <v>46</v>
      </c>
      <c r="Q6300" t="s">
        <v>50</v>
      </c>
      <c r="R6300">
        <v>19354</v>
      </c>
      <c r="S6300">
        <v>98415.09</v>
      </c>
      <c r="T6300">
        <v>138765.2769</v>
      </c>
      <c r="U6300">
        <v>40350.186900000001</v>
      </c>
      <c r="AX6300" t="s">
        <v>34</v>
      </c>
      <c r="AY6300">
        <v>2019</v>
      </c>
      <c r="AZ6300">
        <v>4</v>
      </c>
      <c r="BA6300" t="s">
        <v>38</v>
      </c>
      <c r="BB6300" t="s">
        <v>74</v>
      </c>
      <c r="BC6300" t="s">
        <v>75</v>
      </c>
      <c r="BD6300" t="s">
        <v>81</v>
      </c>
      <c r="BE6300" t="s">
        <v>51</v>
      </c>
      <c r="BF6300" t="s">
        <v>54</v>
      </c>
      <c r="BG6300">
        <v>9761</v>
      </c>
      <c r="BH6300">
        <v>21474.2</v>
      </c>
      <c r="BI6300">
        <v>31567.074000000001</v>
      </c>
      <c r="BJ6300">
        <v>10092.874</v>
      </c>
    </row>
    <row r="6301" spans="11:62" x14ac:dyDescent="0.15">
      <c r="K6301">
        <v>2019</v>
      </c>
      <c r="L6301" t="s">
        <v>34</v>
      </c>
      <c r="M6301" t="s">
        <v>74</v>
      </c>
      <c r="N6301" t="s">
        <v>75</v>
      </c>
      <c r="O6301" t="s">
        <v>81</v>
      </c>
      <c r="P6301" t="s">
        <v>51</v>
      </c>
      <c r="Q6301" t="s">
        <v>52</v>
      </c>
      <c r="R6301">
        <v>18189</v>
      </c>
      <c r="S6301">
        <v>110516.364</v>
      </c>
      <c r="T6301">
        <v>142566.10956000001</v>
      </c>
      <c r="U6301">
        <v>32049.74556000001</v>
      </c>
      <c r="AX6301" t="s">
        <v>34</v>
      </c>
      <c r="AY6301">
        <v>2019</v>
      </c>
      <c r="AZ6301">
        <v>4</v>
      </c>
      <c r="BA6301" t="s">
        <v>38</v>
      </c>
      <c r="BB6301" t="s">
        <v>74</v>
      </c>
      <c r="BC6301" t="s">
        <v>75</v>
      </c>
      <c r="BD6301" t="s">
        <v>81</v>
      </c>
      <c r="BE6301" t="s">
        <v>51</v>
      </c>
      <c r="BF6301" t="s">
        <v>55</v>
      </c>
      <c r="BG6301">
        <v>19219</v>
      </c>
      <c r="BH6301">
        <v>113468.976</v>
      </c>
      <c r="BI6301">
        <v>150913.73808000001</v>
      </c>
      <c r="BJ6301">
        <v>37444.762080000015</v>
      </c>
    </row>
    <row r="6302" spans="11:62" x14ac:dyDescent="0.15">
      <c r="K6302">
        <v>2019</v>
      </c>
      <c r="L6302" t="s">
        <v>34</v>
      </c>
      <c r="M6302" t="s">
        <v>74</v>
      </c>
      <c r="N6302" t="s">
        <v>75</v>
      </c>
      <c r="O6302" t="s">
        <v>81</v>
      </c>
      <c r="P6302" t="s">
        <v>51</v>
      </c>
      <c r="Q6302" t="s">
        <v>53</v>
      </c>
      <c r="R6302">
        <v>6861</v>
      </c>
      <c r="S6302">
        <v>55985.759999999987</v>
      </c>
      <c r="T6302">
        <v>83418.782399999982</v>
      </c>
      <c r="U6302">
        <v>27433.022399999994</v>
      </c>
      <c r="AX6302" t="s">
        <v>34</v>
      </c>
      <c r="AY6302">
        <v>2019</v>
      </c>
      <c r="AZ6302">
        <v>4</v>
      </c>
      <c r="BA6302" t="s">
        <v>38</v>
      </c>
      <c r="BB6302" t="s">
        <v>74</v>
      </c>
      <c r="BC6302" t="s">
        <v>75</v>
      </c>
      <c r="BD6302" t="s">
        <v>81</v>
      </c>
      <c r="BE6302" t="s">
        <v>56</v>
      </c>
      <c r="BF6302" t="s">
        <v>57</v>
      </c>
      <c r="BG6302">
        <v>8586</v>
      </c>
      <c r="BH6302">
        <v>126746.53199999999</v>
      </c>
      <c r="BI6302">
        <v>176177.67947999999</v>
      </c>
      <c r="BJ6302">
        <v>49431.14748</v>
      </c>
    </row>
    <row r="6303" spans="11:62" x14ac:dyDescent="0.15">
      <c r="K6303">
        <v>2019</v>
      </c>
      <c r="L6303" t="s">
        <v>34</v>
      </c>
      <c r="M6303" t="s">
        <v>74</v>
      </c>
      <c r="N6303" t="s">
        <v>75</v>
      </c>
      <c r="O6303" t="s">
        <v>81</v>
      </c>
      <c r="P6303" t="s">
        <v>51</v>
      </c>
      <c r="Q6303" t="s">
        <v>54</v>
      </c>
      <c r="R6303">
        <v>9761</v>
      </c>
      <c r="S6303">
        <v>21474.2</v>
      </c>
      <c r="T6303">
        <v>31567.074000000001</v>
      </c>
      <c r="U6303">
        <v>10092.874</v>
      </c>
      <c r="AX6303" t="s">
        <v>34</v>
      </c>
      <c r="AY6303">
        <v>2019</v>
      </c>
      <c r="AZ6303">
        <v>4</v>
      </c>
      <c r="BA6303" t="s">
        <v>38</v>
      </c>
      <c r="BB6303" t="s">
        <v>74</v>
      </c>
      <c r="BC6303" t="s">
        <v>75</v>
      </c>
      <c r="BD6303" t="s">
        <v>81</v>
      </c>
      <c r="BE6303" t="s">
        <v>56</v>
      </c>
      <c r="BF6303" t="s">
        <v>58</v>
      </c>
      <c r="BG6303">
        <v>16919</v>
      </c>
      <c r="BH6303">
        <v>150443.74799999999</v>
      </c>
      <c r="BI6303">
        <v>195576.87239999999</v>
      </c>
      <c r="BJ6303">
        <v>45133.124400000001</v>
      </c>
    </row>
    <row r="6304" spans="11:62" x14ac:dyDescent="0.15">
      <c r="K6304">
        <v>2019</v>
      </c>
      <c r="L6304" t="s">
        <v>34</v>
      </c>
      <c r="M6304" t="s">
        <v>74</v>
      </c>
      <c r="N6304" t="s">
        <v>75</v>
      </c>
      <c r="O6304" t="s">
        <v>81</v>
      </c>
      <c r="P6304" t="s">
        <v>51</v>
      </c>
      <c r="Q6304" t="s">
        <v>55</v>
      </c>
      <c r="R6304">
        <v>19219</v>
      </c>
      <c r="S6304">
        <v>113468.976</v>
      </c>
      <c r="T6304">
        <v>150913.73808000001</v>
      </c>
      <c r="U6304">
        <v>37444.762080000015</v>
      </c>
      <c r="AX6304" t="s">
        <v>34</v>
      </c>
      <c r="AY6304">
        <v>2019</v>
      </c>
      <c r="AZ6304">
        <v>4</v>
      </c>
      <c r="BA6304" t="s">
        <v>38</v>
      </c>
      <c r="BB6304" t="s">
        <v>74</v>
      </c>
      <c r="BC6304" t="s">
        <v>75</v>
      </c>
      <c r="BD6304" t="s">
        <v>81</v>
      </c>
      <c r="BE6304" t="s">
        <v>56</v>
      </c>
      <c r="BF6304" t="s">
        <v>59</v>
      </c>
      <c r="BG6304">
        <v>15318</v>
      </c>
      <c r="BH6304">
        <v>33362.604000000007</v>
      </c>
      <c r="BI6304">
        <v>46707.645600000003</v>
      </c>
      <c r="BJ6304">
        <v>13345.041599999997</v>
      </c>
    </row>
    <row r="6305" spans="11:62" x14ac:dyDescent="0.15">
      <c r="K6305">
        <v>2019</v>
      </c>
      <c r="L6305" t="s">
        <v>34</v>
      </c>
      <c r="M6305" t="s">
        <v>74</v>
      </c>
      <c r="N6305" t="s">
        <v>75</v>
      </c>
      <c r="O6305" t="s">
        <v>81</v>
      </c>
      <c r="P6305" t="s">
        <v>56</v>
      </c>
      <c r="Q6305" t="s">
        <v>57</v>
      </c>
      <c r="R6305">
        <v>8586</v>
      </c>
      <c r="S6305">
        <v>126746.53199999999</v>
      </c>
      <c r="T6305">
        <v>176177.67947999999</v>
      </c>
      <c r="U6305">
        <v>49431.14748</v>
      </c>
      <c r="AX6305" t="s">
        <v>34</v>
      </c>
      <c r="AY6305">
        <v>2019</v>
      </c>
      <c r="AZ6305">
        <v>4</v>
      </c>
      <c r="BA6305" t="s">
        <v>38</v>
      </c>
      <c r="BB6305" t="s">
        <v>82</v>
      </c>
      <c r="BC6305" t="s">
        <v>75</v>
      </c>
      <c r="BD6305" t="s">
        <v>83</v>
      </c>
      <c r="BE6305" t="s">
        <v>46</v>
      </c>
      <c r="BF6305" t="s">
        <v>47</v>
      </c>
      <c r="BG6305">
        <v>15488</v>
      </c>
      <c r="BH6305">
        <v>21466.368000000002</v>
      </c>
      <c r="BI6305">
        <v>26403.632640000003</v>
      </c>
      <c r="BJ6305">
        <v>4937.2646400000012</v>
      </c>
    </row>
    <row r="6306" spans="11:62" x14ac:dyDescent="0.15">
      <c r="K6306">
        <v>2019</v>
      </c>
      <c r="L6306" t="s">
        <v>34</v>
      </c>
      <c r="M6306" t="s">
        <v>74</v>
      </c>
      <c r="N6306" t="s">
        <v>75</v>
      </c>
      <c r="O6306" t="s">
        <v>81</v>
      </c>
      <c r="P6306" t="s">
        <v>56</v>
      </c>
      <c r="Q6306" t="s">
        <v>58</v>
      </c>
      <c r="R6306">
        <v>16919</v>
      </c>
      <c r="S6306">
        <v>150443.74799999999</v>
      </c>
      <c r="T6306">
        <v>195576.87239999999</v>
      </c>
      <c r="U6306">
        <v>45133.124400000001</v>
      </c>
      <c r="AX6306" t="s">
        <v>34</v>
      </c>
      <c r="AY6306">
        <v>2019</v>
      </c>
      <c r="AZ6306">
        <v>4</v>
      </c>
      <c r="BA6306" t="s">
        <v>38</v>
      </c>
      <c r="BB6306" t="s">
        <v>82</v>
      </c>
      <c r="BC6306" t="s">
        <v>75</v>
      </c>
      <c r="BD6306" t="s">
        <v>83</v>
      </c>
      <c r="BE6306" t="s">
        <v>46</v>
      </c>
      <c r="BF6306" t="s">
        <v>48</v>
      </c>
      <c r="BG6306">
        <v>7347</v>
      </c>
      <c r="BH6306">
        <v>31276.179</v>
      </c>
      <c r="BI6306">
        <v>40971.79449</v>
      </c>
      <c r="BJ6306">
        <v>9695.6154900000001</v>
      </c>
    </row>
    <row r="6307" spans="11:62" x14ac:dyDescent="0.15">
      <c r="K6307">
        <v>2019</v>
      </c>
      <c r="L6307" t="s">
        <v>34</v>
      </c>
      <c r="M6307" t="s">
        <v>74</v>
      </c>
      <c r="N6307" t="s">
        <v>75</v>
      </c>
      <c r="O6307" t="s">
        <v>81</v>
      </c>
      <c r="P6307" t="s">
        <v>56</v>
      </c>
      <c r="Q6307" t="s">
        <v>59</v>
      </c>
      <c r="R6307">
        <v>15318</v>
      </c>
      <c r="S6307">
        <v>33362.604000000007</v>
      </c>
      <c r="T6307">
        <v>46707.645600000003</v>
      </c>
      <c r="U6307">
        <v>13345.041599999997</v>
      </c>
      <c r="AX6307" t="s">
        <v>34</v>
      </c>
      <c r="AY6307">
        <v>2019</v>
      </c>
      <c r="AZ6307">
        <v>4</v>
      </c>
      <c r="BA6307" t="s">
        <v>38</v>
      </c>
      <c r="BB6307" t="s">
        <v>82</v>
      </c>
      <c r="BC6307" t="s">
        <v>75</v>
      </c>
      <c r="BD6307" t="s">
        <v>83</v>
      </c>
      <c r="BE6307" t="s">
        <v>46</v>
      </c>
      <c r="BF6307" t="s">
        <v>49</v>
      </c>
      <c r="BG6307">
        <v>7999</v>
      </c>
      <c r="BH6307">
        <v>25748.780999999995</v>
      </c>
      <c r="BI6307">
        <v>34503.366539999988</v>
      </c>
      <c r="BJ6307">
        <v>8754.5855399999928</v>
      </c>
    </row>
    <row r="6308" spans="11:62" x14ac:dyDescent="0.15">
      <c r="K6308">
        <v>2019</v>
      </c>
      <c r="L6308" t="s">
        <v>34</v>
      </c>
      <c r="M6308" t="s">
        <v>82</v>
      </c>
      <c r="N6308" t="s">
        <v>75</v>
      </c>
      <c r="O6308" t="s">
        <v>83</v>
      </c>
      <c r="P6308" t="s">
        <v>46</v>
      </c>
      <c r="Q6308" t="s">
        <v>47</v>
      </c>
      <c r="R6308">
        <v>15488</v>
      </c>
      <c r="S6308">
        <v>21466.368000000002</v>
      </c>
      <c r="T6308">
        <v>26403.632640000003</v>
      </c>
      <c r="U6308">
        <v>4937.2646400000012</v>
      </c>
      <c r="AX6308" t="s">
        <v>34</v>
      </c>
      <c r="AY6308">
        <v>2019</v>
      </c>
      <c r="AZ6308">
        <v>4</v>
      </c>
      <c r="BA6308" t="s">
        <v>38</v>
      </c>
      <c r="BB6308" t="s">
        <v>82</v>
      </c>
      <c r="BC6308" t="s">
        <v>75</v>
      </c>
      <c r="BD6308" t="s">
        <v>83</v>
      </c>
      <c r="BE6308" t="s">
        <v>46</v>
      </c>
      <c r="BF6308" t="s">
        <v>50</v>
      </c>
      <c r="BG6308">
        <v>18237</v>
      </c>
      <c r="BH6308">
        <v>96838.47</v>
      </c>
      <c r="BI6308">
        <v>137510.6274</v>
      </c>
      <c r="BJ6308">
        <v>40672.157399999996</v>
      </c>
    </row>
    <row r="6309" spans="11:62" x14ac:dyDescent="0.15">
      <c r="K6309">
        <v>2019</v>
      </c>
      <c r="L6309" t="s">
        <v>34</v>
      </c>
      <c r="M6309" t="s">
        <v>82</v>
      </c>
      <c r="N6309" t="s">
        <v>75</v>
      </c>
      <c r="O6309" t="s">
        <v>83</v>
      </c>
      <c r="P6309" t="s">
        <v>46</v>
      </c>
      <c r="Q6309" t="s">
        <v>48</v>
      </c>
      <c r="R6309">
        <v>7347</v>
      </c>
      <c r="S6309">
        <v>31276.179</v>
      </c>
      <c r="T6309">
        <v>40971.79449</v>
      </c>
      <c r="U6309">
        <v>9695.6154900000001</v>
      </c>
      <c r="AX6309" t="s">
        <v>34</v>
      </c>
      <c r="AY6309">
        <v>2019</v>
      </c>
      <c r="AZ6309">
        <v>4</v>
      </c>
      <c r="BA6309" t="s">
        <v>38</v>
      </c>
      <c r="BB6309" t="s">
        <v>82</v>
      </c>
      <c r="BC6309" t="s">
        <v>75</v>
      </c>
      <c r="BD6309" t="s">
        <v>83</v>
      </c>
      <c r="BE6309" t="s">
        <v>51</v>
      </c>
      <c r="BF6309" t="s">
        <v>52</v>
      </c>
      <c r="BG6309">
        <v>7642</v>
      </c>
      <c r="BH6309">
        <v>43062.67</v>
      </c>
      <c r="BI6309">
        <v>64594.004999999997</v>
      </c>
      <c r="BJ6309">
        <v>21531.334999999999</v>
      </c>
    </row>
    <row r="6310" spans="11:62" x14ac:dyDescent="0.15">
      <c r="K6310">
        <v>2019</v>
      </c>
      <c r="L6310" t="s">
        <v>34</v>
      </c>
      <c r="M6310" t="s">
        <v>82</v>
      </c>
      <c r="N6310" t="s">
        <v>75</v>
      </c>
      <c r="O6310" t="s">
        <v>83</v>
      </c>
      <c r="P6310" t="s">
        <v>46</v>
      </c>
      <c r="Q6310" t="s">
        <v>49</v>
      </c>
      <c r="R6310">
        <v>7999</v>
      </c>
      <c r="S6310">
        <v>25748.780999999995</v>
      </c>
      <c r="T6310">
        <v>34503.366539999988</v>
      </c>
      <c r="U6310">
        <v>8754.5855399999928</v>
      </c>
      <c r="AX6310" t="s">
        <v>34</v>
      </c>
      <c r="AY6310">
        <v>2019</v>
      </c>
      <c r="AZ6310">
        <v>4</v>
      </c>
      <c r="BA6310" t="s">
        <v>38</v>
      </c>
      <c r="BB6310" t="s">
        <v>82</v>
      </c>
      <c r="BC6310" t="s">
        <v>75</v>
      </c>
      <c r="BD6310" t="s">
        <v>83</v>
      </c>
      <c r="BE6310" t="s">
        <v>51</v>
      </c>
      <c r="BF6310" t="s">
        <v>53</v>
      </c>
      <c r="BG6310">
        <v>11398</v>
      </c>
      <c r="BH6310">
        <v>91457.551999999996</v>
      </c>
      <c r="BI6310">
        <v>128040.57279999999</v>
      </c>
      <c r="BJ6310">
        <v>36583.020799999998</v>
      </c>
    </row>
    <row r="6311" spans="11:62" x14ac:dyDescent="0.15">
      <c r="K6311">
        <v>2019</v>
      </c>
      <c r="L6311" t="s">
        <v>34</v>
      </c>
      <c r="M6311" t="s">
        <v>82</v>
      </c>
      <c r="N6311" t="s">
        <v>75</v>
      </c>
      <c r="O6311" t="s">
        <v>83</v>
      </c>
      <c r="P6311" t="s">
        <v>46</v>
      </c>
      <c r="Q6311" t="s">
        <v>50</v>
      </c>
      <c r="R6311">
        <v>18237</v>
      </c>
      <c r="S6311">
        <v>96838.47</v>
      </c>
      <c r="T6311">
        <v>137510.6274</v>
      </c>
      <c r="U6311">
        <v>40672.157399999996</v>
      </c>
      <c r="AX6311" t="s">
        <v>34</v>
      </c>
      <c r="AY6311">
        <v>2019</v>
      </c>
      <c r="AZ6311">
        <v>4</v>
      </c>
      <c r="BA6311" t="s">
        <v>38</v>
      </c>
      <c r="BB6311" t="s">
        <v>82</v>
      </c>
      <c r="BC6311" t="s">
        <v>75</v>
      </c>
      <c r="BD6311" t="s">
        <v>83</v>
      </c>
      <c r="BE6311" t="s">
        <v>51</v>
      </c>
      <c r="BF6311" t="s">
        <v>54</v>
      </c>
      <c r="BG6311">
        <v>10263</v>
      </c>
      <c r="BH6311">
        <v>25041.72</v>
      </c>
      <c r="BI6311">
        <v>36310.494000000006</v>
      </c>
      <c r="BJ6311">
        <v>11268.774000000005</v>
      </c>
    </row>
    <row r="6312" spans="11:62" x14ac:dyDescent="0.15">
      <c r="K6312">
        <v>2019</v>
      </c>
      <c r="L6312" t="s">
        <v>34</v>
      </c>
      <c r="M6312" t="s">
        <v>82</v>
      </c>
      <c r="N6312" t="s">
        <v>75</v>
      </c>
      <c r="O6312" t="s">
        <v>83</v>
      </c>
      <c r="P6312" t="s">
        <v>51</v>
      </c>
      <c r="Q6312" t="s">
        <v>52</v>
      </c>
      <c r="R6312">
        <v>7642</v>
      </c>
      <c r="S6312">
        <v>43062.67</v>
      </c>
      <c r="T6312">
        <v>64594.004999999997</v>
      </c>
      <c r="U6312">
        <v>21531.334999999999</v>
      </c>
      <c r="AX6312" t="s">
        <v>34</v>
      </c>
      <c r="AY6312">
        <v>2019</v>
      </c>
      <c r="AZ6312">
        <v>4</v>
      </c>
      <c r="BA6312" t="s">
        <v>38</v>
      </c>
      <c r="BB6312" t="s">
        <v>82</v>
      </c>
      <c r="BC6312" t="s">
        <v>75</v>
      </c>
      <c r="BD6312" t="s">
        <v>83</v>
      </c>
      <c r="BE6312" t="s">
        <v>51</v>
      </c>
      <c r="BF6312" t="s">
        <v>55</v>
      </c>
      <c r="BG6312">
        <v>18695</v>
      </c>
      <c r="BH6312">
        <v>100504.32000000001</v>
      </c>
      <c r="BI6312">
        <v>132665.70240000001</v>
      </c>
      <c r="BJ6312">
        <v>32161.382400000002</v>
      </c>
    </row>
    <row r="6313" spans="11:62" x14ac:dyDescent="0.15">
      <c r="K6313">
        <v>2019</v>
      </c>
      <c r="L6313" t="s">
        <v>34</v>
      </c>
      <c r="M6313" t="s">
        <v>82</v>
      </c>
      <c r="N6313" t="s">
        <v>75</v>
      </c>
      <c r="O6313" t="s">
        <v>83</v>
      </c>
      <c r="P6313" t="s">
        <v>51</v>
      </c>
      <c r="Q6313" t="s">
        <v>53</v>
      </c>
      <c r="R6313">
        <v>11398</v>
      </c>
      <c r="S6313">
        <v>91457.551999999996</v>
      </c>
      <c r="T6313">
        <v>128040.57279999999</v>
      </c>
      <c r="U6313">
        <v>36583.020799999998</v>
      </c>
      <c r="AX6313" t="s">
        <v>34</v>
      </c>
      <c r="AY6313">
        <v>2019</v>
      </c>
      <c r="AZ6313">
        <v>4</v>
      </c>
      <c r="BA6313" t="s">
        <v>38</v>
      </c>
      <c r="BB6313" t="s">
        <v>82</v>
      </c>
      <c r="BC6313" t="s">
        <v>75</v>
      </c>
      <c r="BD6313" t="s">
        <v>83</v>
      </c>
      <c r="BE6313" t="s">
        <v>56</v>
      </c>
      <c r="BF6313" t="s">
        <v>57</v>
      </c>
      <c r="BG6313">
        <v>17378</v>
      </c>
      <c r="BH6313">
        <v>262842.25</v>
      </c>
      <c r="BI6313">
        <v>391634.95250000001</v>
      </c>
      <c r="BJ6313">
        <v>128792.70250000001</v>
      </c>
    </row>
    <row r="6314" spans="11:62" x14ac:dyDescent="0.15">
      <c r="K6314">
        <v>2019</v>
      </c>
      <c r="L6314" t="s">
        <v>34</v>
      </c>
      <c r="M6314" t="s">
        <v>82</v>
      </c>
      <c r="N6314" t="s">
        <v>75</v>
      </c>
      <c r="O6314" t="s">
        <v>83</v>
      </c>
      <c r="P6314" t="s">
        <v>51</v>
      </c>
      <c r="Q6314" t="s">
        <v>54</v>
      </c>
      <c r="R6314">
        <v>10263</v>
      </c>
      <c r="S6314">
        <v>25041.72</v>
      </c>
      <c r="T6314">
        <v>36310.494000000006</v>
      </c>
      <c r="U6314">
        <v>11268.774000000005</v>
      </c>
      <c r="AX6314" t="s">
        <v>34</v>
      </c>
      <c r="AY6314">
        <v>2019</v>
      </c>
      <c r="AZ6314">
        <v>4</v>
      </c>
      <c r="BA6314" t="s">
        <v>38</v>
      </c>
      <c r="BB6314" t="s">
        <v>82</v>
      </c>
      <c r="BC6314" t="s">
        <v>75</v>
      </c>
      <c r="BD6314" t="s">
        <v>83</v>
      </c>
      <c r="BE6314" t="s">
        <v>56</v>
      </c>
      <c r="BF6314" t="s">
        <v>58</v>
      </c>
      <c r="BG6314">
        <v>19018</v>
      </c>
      <c r="BH6314">
        <v>163326.58399999997</v>
      </c>
      <c r="BI6314">
        <v>222124.15423999995</v>
      </c>
      <c r="BJ6314">
        <v>58797.570239999972</v>
      </c>
    </row>
    <row r="6315" spans="11:62" x14ac:dyDescent="0.15">
      <c r="K6315">
        <v>2019</v>
      </c>
      <c r="L6315" t="s">
        <v>34</v>
      </c>
      <c r="M6315" t="s">
        <v>82</v>
      </c>
      <c r="N6315" t="s">
        <v>75</v>
      </c>
      <c r="O6315" t="s">
        <v>83</v>
      </c>
      <c r="P6315" t="s">
        <v>51</v>
      </c>
      <c r="Q6315" t="s">
        <v>55</v>
      </c>
      <c r="R6315">
        <v>18695</v>
      </c>
      <c r="S6315">
        <v>100504.32000000001</v>
      </c>
      <c r="T6315">
        <v>132665.70240000001</v>
      </c>
      <c r="U6315">
        <v>32161.382400000002</v>
      </c>
      <c r="AX6315" t="s">
        <v>34</v>
      </c>
      <c r="AY6315">
        <v>2019</v>
      </c>
      <c r="AZ6315">
        <v>4</v>
      </c>
      <c r="BA6315" t="s">
        <v>38</v>
      </c>
      <c r="BB6315" t="s">
        <v>82</v>
      </c>
      <c r="BC6315" t="s">
        <v>75</v>
      </c>
      <c r="BD6315" t="s">
        <v>83</v>
      </c>
      <c r="BE6315" t="s">
        <v>56</v>
      </c>
      <c r="BF6315" t="s">
        <v>59</v>
      </c>
      <c r="BG6315">
        <v>15810</v>
      </c>
      <c r="BH6315">
        <v>32157.54</v>
      </c>
      <c r="BI6315">
        <v>45663.7068</v>
      </c>
      <c r="BJ6315">
        <v>13506.166799999999</v>
      </c>
    </row>
    <row r="6316" spans="11:62" x14ac:dyDescent="0.15">
      <c r="K6316">
        <v>2019</v>
      </c>
      <c r="L6316" t="s">
        <v>34</v>
      </c>
      <c r="M6316" t="s">
        <v>82</v>
      </c>
      <c r="N6316" t="s">
        <v>75</v>
      </c>
      <c r="O6316" t="s">
        <v>83</v>
      </c>
      <c r="P6316" t="s">
        <v>56</v>
      </c>
      <c r="Q6316" t="s">
        <v>57</v>
      </c>
      <c r="R6316">
        <v>17378</v>
      </c>
      <c r="S6316">
        <v>262842.25</v>
      </c>
      <c r="T6316">
        <v>391634.95250000001</v>
      </c>
      <c r="U6316">
        <v>128792.70250000001</v>
      </c>
      <c r="AX6316" t="s">
        <v>34</v>
      </c>
      <c r="AY6316">
        <v>2019</v>
      </c>
      <c r="AZ6316">
        <v>4</v>
      </c>
      <c r="BA6316" t="s">
        <v>38</v>
      </c>
      <c r="BB6316" t="s">
        <v>82</v>
      </c>
      <c r="BC6316" t="s">
        <v>75</v>
      </c>
      <c r="BD6316" t="s">
        <v>84</v>
      </c>
      <c r="BE6316" t="s">
        <v>46</v>
      </c>
      <c r="BF6316" t="s">
        <v>47</v>
      </c>
      <c r="BG6316">
        <v>7953</v>
      </c>
      <c r="BH6316">
        <v>10585.443000000001</v>
      </c>
      <c r="BI6316">
        <v>14396.202480000002</v>
      </c>
      <c r="BJ6316">
        <v>3810.7594800000006</v>
      </c>
    </row>
    <row r="6317" spans="11:62" x14ac:dyDescent="0.15">
      <c r="K6317">
        <v>2019</v>
      </c>
      <c r="L6317" t="s">
        <v>34</v>
      </c>
      <c r="M6317" t="s">
        <v>82</v>
      </c>
      <c r="N6317" t="s">
        <v>75</v>
      </c>
      <c r="O6317" t="s">
        <v>83</v>
      </c>
      <c r="P6317" t="s">
        <v>56</v>
      </c>
      <c r="Q6317" t="s">
        <v>58</v>
      </c>
      <c r="R6317">
        <v>19018</v>
      </c>
      <c r="S6317">
        <v>163326.58399999997</v>
      </c>
      <c r="T6317">
        <v>222124.15423999995</v>
      </c>
      <c r="U6317">
        <v>58797.570239999972</v>
      </c>
      <c r="AX6317" t="s">
        <v>34</v>
      </c>
      <c r="AY6317">
        <v>2019</v>
      </c>
      <c r="AZ6317">
        <v>4</v>
      </c>
      <c r="BA6317" t="s">
        <v>38</v>
      </c>
      <c r="BB6317" t="s">
        <v>82</v>
      </c>
      <c r="BC6317" t="s">
        <v>75</v>
      </c>
      <c r="BD6317" t="s">
        <v>84</v>
      </c>
      <c r="BE6317" t="s">
        <v>46</v>
      </c>
      <c r="BF6317" t="s">
        <v>48</v>
      </c>
      <c r="BG6317">
        <v>5129</v>
      </c>
      <c r="BH6317">
        <v>21834.153000000002</v>
      </c>
      <c r="BI6317">
        <v>30786.155730000002</v>
      </c>
      <c r="BJ6317">
        <v>8952.0027300000002</v>
      </c>
    </row>
    <row r="6318" spans="11:62" x14ac:dyDescent="0.15">
      <c r="K6318">
        <v>2019</v>
      </c>
      <c r="L6318" t="s">
        <v>34</v>
      </c>
      <c r="M6318" t="s">
        <v>82</v>
      </c>
      <c r="N6318" t="s">
        <v>75</v>
      </c>
      <c r="O6318" t="s">
        <v>83</v>
      </c>
      <c r="P6318" t="s">
        <v>56</v>
      </c>
      <c r="Q6318" t="s">
        <v>59</v>
      </c>
      <c r="R6318">
        <v>15810</v>
      </c>
      <c r="S6318">
        <v>32157.54</v>
      </c>
      <c r="T6318">
        <v>45663.7068</v>
      </c>
      <c r="U6318">
        <v>13506.166799999999</v>
      </c>
      <c r="AX6318" t="s">
        <v>34</v>
      </c>
      <c r="AY6318">
        <v>2019</v>
      </c>
      <c r="AZ6318">
        <v>4</v>
      </c>
      <c r="BA6318" t="s">
        <v>38</v>
      </c>
      <c r="BB6318" t="s">
        <v>82</v>
      </c>
      <c r="BC6318" t="s">
        <v>75</v>
      </c>
      <c r="BD6318" t="s">
        <v>84</v>
      </c>
      <c r="BE6318" t="s">
        <v>46</v>
      </c>
      <c r="BF6318" t="s">
        <v>49</v>
      </c>
      <c r="BG6318">
        <v>10587</v>
      </c>
      <c r="BH6318">
        <v>37149.782999999996</v>
      </c>
      <c r="BI6318">
        <v>48294.717899999989</v>
      </c>
      <c r="BJ6318">
        <v>11144.934899999993</v>
      </c>
    </row>
    <row r="6319" spans="11:62" x14ac:dyDescent="0.15">
      <c r="K6319">
        <v>2019</v>
      </c>
      <c r="L6319" t="s">
        <v>34</v>
      </c>
      <c r="M6319" t="s">
        <v>82</v>
      </c>
      <c r="N6319" t="s">
        <v>75</v>
      </c>
      <c r="O6319" t="s">
        <v>84</v>
      </c>
      <c r="P6319" t="s">
        <v>46</v>
      </c>
      <c r="Q6319" t="s">
        <v>47</v>
      </c>
      <c r="R6319">
        <v>7953</v>
      </c>
      <c r="S6319">
        <v>10585.443000000001</v>
      </c>
      <c r="T6319">
        <v>14396.202480000002</v>
      </c>
      <c r="U6319">
        <v>3810.7594800000006</v>
      </c>
      <c r="AX6319" t="s">
        <v>34</v>
      </c>
      <c r="AY6319">
        <v>2019</v>
      </c>
      <c r="AZ6319">
        <v>4</v>
      </c>
      <c r="BA6319" t="s">
        <v>38</v>
      </c>
      <c r="BB6319" t="s">
        <v>82</v>
      </c>
      <c r="BC6319" t="s">
        <v>75</v>
      </c>
      <c r="BD6319" t="s">
        <v>84</v>
      </c>
      <c r="BE6319" t="s">
        <v>46</v>
      </c>
      <c r="BF6319" t="s">
        <v>50</v>
      </c>
      <c r="BG6319">
        <v>14356</v>
      </c>
      <c r="BH6319">
        <v>79460.460000000006</v>
      </c>
      <c r="BI6319">
        <v>103298.59800000001</v>
      </c>
      <c r="BJ6319">
        <v>23838.138000000006</v>
      </c>
    </row>
    <row r="6320" spans="11:62" x14ac:dyDescent="0.15">
      <c r="K6320">
        <v>2019</v>
      </c>
      <c r="L6320" t="s">
        <v>34</v>
      </c>
      <c r="M6320" t="s">
        <v>82</v>
      </c>
      <c r="N6320" t="s">
        <v>75</v>
      </c>
      <c r="O6320" t="s">
        <v>84</v>
      </c>
      <c r="P6320" t="s">
        <v>46</v>
      </c>
      <c r="Q6320" t="s">
        <v>48</v>
      </c>
      <c r="R6320">
        <v>5129</v>
      </c>
      <c r="S6320">
        <v>21834.153000000002</v>
      </c>
      <c r="T6320">
        <v>30786.155730000002</v>
      </c>
      <c r="U6320">
        <v>8952.0027300000002</v>
      </c>
      <c r="AX6320" t="s">
        <v>34</v>
      </c>
      <c r="AY6320">
        <v>2019</v>
      </c>
      <c r="AZ6320">
        <v>4</v>
      </c>
      <c r="BA6320" t="s">
        <v>38</v>
      </c>
      <c r="BB6320" t="s">
        <v>82</v>
      </c>
      <c r="BC6320" t="s">
        <v>75</v>
      </c>
      <c r="BD6320" t="s">
        <v>84</v>
      </c>
      <c r="BE6320" t="s">
        <v>51</v>
      </c>
      <c r="BF6320" t="s">
        <v>52</v>
      </c>
      <c r="BG6320">
        <v>8769</v>
      </c>
      <c r="BH6320">
        <v>48124.272000000012</v>
      </c>
      <c r="BI6320">
        <v>63042.796320000009</v>
      </c>
      <c r="BJ6320">
        <v>14918.524319999997</v>
      </c>
    </row>
    <row r="6321" spans="11:62" x14ac:dyDescent="0.15">
      <c r="K6321">
        <v>2019</v>
      </c>
      <c r="L6321" t="s">
        <v>34</v>
      </c>
      <c r="M6321" t="s">
        <v>82</v>
      </c>
      <c r="N6321" t="s">
        <v>75</v>
      </c>
      <c r="O6321" t="s">
        <v>84</v>
      </c>
      <c r="P6321" t="s">
        <v>46</v>
      </c>
      <c r="Q6321" t="s">
        <v>49</v>
      </c>
      <c r="R6321">
        <v>10587</v>
      </c>
      <c r="S6321">
        <v>37149.782999999996</v>
      </c>
      <c r="T6321">
        <v>48294.717899999989</v>
      </c>
      <c r="U6321">
        <v>11144.934899999993</v>
      </c>
      <c r="AX6321" t="s">
        <v>34</v>
      </c>
      <c r="AY6321">
        <v>2019</v>
      </c>
      <c r="AZ6321">
        <v>4</v>
      </c>
      <c r="BA6321" t="s">
        <v>38</v>
      </c>
      <c r="BB6321" t="s">
        <v>82</v>
      </c>
      <c r="BC6321" t="s">
        <v>75</v>
      </c>
      <c r="BD6321" t="s">
        <v>84</v>
      </c>
      <c r="BE6321" t="s">
        <v>51</v>
      </c>
      <c r="BF6321" t="s">
        <v>53</v>
      </c>
      <c r="BG6321">
        <v>7605</v>
      </c>
      <c r="BH6321">
        <v>59988.24</v>
      </c>
      <c r="BI6321">
        <v>72585.770399999994</v>
      </c>
      <c r="BJ6321">
        <v>12597.530399999996</v>
      </c>
    </row>
    <row r="6322" spans="11:62" x14ac:dyDescent="0.15">
      <c r="K6322">
        <v>2019</v>
      </c>
      <c r="L6322" t="s">
        <v>34</v>
      </c>
      <c r="M6322" t="s">
        <v>82</v>
      </c>
      <c r="N6322" t="s">
        <v>75</v>
      </c>
      <c r="O6322" t="s">
        <v>84</v>
      </c>
      <c r="P6322" t="s">
        <v>46</v>
      </c>
      <c r="Q6322" t="s">
        <v>50</v>
      </c>
      <c r="R6322">
        <v>14356</v>
      </c>
      <c r="S6322">
        <v>79460.460000000006</v>
      </c>
      <c r="T6322">
        <v>103298.59800000001</v>
      </c>
      <c r="U6322">
        <v>23838.138000000006</v>
      </c>
      <c r="AX6322" t="s">
        <v>34</v>
      </c>
      <c r="AY6322">
        <v>2019</v>
      </c>
      <c r="AZ6322">
        <v>4</v>
      </c>
      <c r="BA6322" t="s">
        <v>38</v>
      </c>
      <c r="BB6322" t="s">
        <v>82</v>
      </c>
      <c r="BC6322" t="s">
        <v>75</v>
      </c>
      <c r="BD6322" t="s">
        <v>84</v>
      </c>
      <c r="BE6322" t="s">
        <v>51</v>
      </c>
      <c r="BF6322" t="s">
        <v>54</v>
      </c>
      <c r="BG6322">
        <v>13415</v>
      </c>
      <c r="BH6322">
        <v>30317.9</v>
      </c>
      <c r="BI6322">
        <v>44567.312999999995</v>
      </c>
      <c r="BJ6322">
        <v>14249.412999999993</v>
      </c>
    </row>
    <row r="6323" spans="11:62" x14ac:dyDescent="0.15">
      <c r="K6323">
        <v>2019</v>
      </c>
      <c r="L6323" t="s">
        <v>34</v>
      </c>
      <c r="M6323" t="s">
        <v>82</v>
      </c>
      <c r="N6323" t="s">
        <v>75</v>
      </c>
      <c r="O6323" t="s">
        <v>84</v>
      </c>
      <c r="P6323" t="s">
        <v>51</v>
      </c>
      <c r="Q6323" t="s">
        <v>52</v>
      </c>
      <c r="R6323">
        <v>8769</v>
      </c>
      <c r="S6323">
        <v>48124.272000000012</v>
      </c>
      <c r="T6323">
        <v>63042.796320000009</v>
      </c>
      <c r="U6323">
        <v>14918.524319999997</v>
      </c>
      <c r="AX6323" t="s">
        <v>34</v>
      </c>
      <c r="AY6323">
        <v>2019</v>
      </c>
      <c r="AZ6323">
        <v>4</v>
      </c>
      <c r="BA6323" t="s">
        <v>38</v>
      </c>
      <c r="BB6323" t="s">
        <v>82</v>
      </c>
      <c r="BC6323" t="s">
        <v>75</v>
      </c>
      <c r="BD6323" t="s">
        <v>84</v>
      </c>
      <c r="BE6323" t="s">
        <v>51</v>
      </c>
      <c r="BF6323" t="s">
        <v>55</v>
      </c>
      <c r="BG6323">
        <v>13383</v>
      </c>
      <c r="BH6323">
        <v>83509.919999999984</v>
      </c>
      <c r="BI6323">
        <v>105222.49919999998</v>
      </c>
      <c r="BJ6323">
        <v>21712.579199999993</v>
      </c>
    </row>
    <row r="6324" spans="11:62" x14ac:dyDescent="0.15">
      <c r="K6324">
        <v>2019</v>
      </c>
      <c r="L6324" t="s">
        <v>34</v>
      </c>
      <c r="M6324" t="s">
        <v>82</v>
      </c>
      <c r="N6324" t="s">
        <v>75</v>
      </c>
      <c r="O6324" t="s">
        <v>84</v>
      </c>
      <c r="P6324" t="s">
        <v>51</v>
      </c>
      <c r="Q6324" t="s">
        <v>53</v>
      </c>
      <c r="R6324">
        <v>7605</v>
      </c>
      <c r="S6324">
        <v>59988.24</v>
      </c>
      <c r="T6324">
        <v>72585.770399999994</v>
      </c>
      <c r="U6324">
        <v>12597.530399999996</v>
      </c>
      <c r="AX6324" t="s">
        <v>34</v>
      </c>
      <c r="AY6324">
        <v>2019</v>
      </c>
      <c r="AZ6324">
        <v>4</v>
      </c>
      <c r="BA6324" t="s">
        <v>38</v>
      </c>
      <c r="BB6324" t="s">
        <v>82</v>
      </c>
      <c r="BC6324" t="s">
        <v>75</v>
      </c>
      <c r="BD6324" t="s">
        <v>84</v>
      </c>
      <c r="BE6324" t="s">
        <v>56</v>
      </c>
      <c r="BF6324" t="s">
        <v>57</v>
      </c>
      <c r="BG6324">
        <v>15126</v>
      </c>
      <c r="BH6324">
        <v>234271.48800000001</v>
      </c>
      <c r="BI6324">
        <v>281125.7856</v>
      </c>
      <c r="BJ6324">
        <v>46854.297599999991</v>
      </c>
    </row>
    <row r="6325" spans="11:62" x14ac:dyDescent="0.15">
      <c r="K6325">
        <v>2019</v>
      </c>
      <c r="L6325" t="s">
        <v>34</v>
      </c>
      <c r="M6325" t="s">
        <v>82</v>
      </c>
      <c r="N6325" t="s">
        <v>75</v>
      </c>
      <c r="O6325" t="s">
        <v>84</v>
      </c>
      <c r="P6325" t="s">
        <v>51</v>
      </c>
      <c r="Q6325" t="s">
        <v>54</v>
      </c>
      <c r="R6325">
        <v>13415</v>
      </c>
      <c r="S6325">
        <v>30317.9</v>
      </c>
      <c r="T6325">
        <v>44567.312999999995</v>
      </c>
      <c r="U6325">
        <v>14249.412999999993</v>
      </c>
      <c r="AX6325" t="s">
        <v>34</v>
      </c>
      <c r="AY6325">
        <v>2019</v>
      </c>
      <c r="AZ6325">
        <v>4</v>
      </c>
      <c r="BA6325" t="s">
        <v>38</v>
      </c>
      <c r="BB6325" t="s">
        <v>82</v>
      </c>
      <c r="BC6325" t="s">
        <v>75</v>
      </c>
      <c r="BD6325" t="s">
        <v>84</v>
      </c>
      <c r="BE6325" t="s">
        <v>56</v>
      </c>
      <c r="BF6325" t="s">
        <v>58</v>
      </c>
      <c r="BG6325">
        <v>12761</v>
      </c>
      <c r="BH6325">
        <v>120259.66399999999</v>
      </c>
      <c r="BI6325">
        <v>145514.19343999997</v>
      </c>
      <c r="BJ6325">
        <v>25254.529439999984</v>
      </c>
    </row>
    <row r="6326" spans="11:62" x14ac:dyDescent="0.15">
      <c r="K6326">
        <v>2019</v>
      </c>
      <c r="L6326" t="s">
        <v>34</v>
      </c>
      <c r="M6326" t="s">
        <v>82</v>
      </c>
      <c r="N6326" t="s">
        <v>75</v>
      </c>
      <c r="O6326" t="s">
        <v>84</v>
      </c>
      <c r="P6326" t="s">
        <v>51</v>
      </c>
      <c r="Q6326" t="s">
        <v>55</v>
      </c>
      <c r="R6326">
        <v>13383</v>
      </c>
      <c r="S6326">
        <v>83509.919999999984</v>
      </c>
      <c r="T6326">
        <v>105222.49919999998</v>
      </c>
      <c r="U6326">
        <v>21712.579199999993</v>
      </c>
      <c r="AX6326" t="s">
        <v>34</v>
      </c>
      <c r="AY6326">
        <v>2019</v>
      </c>
      <c r="AZ6326">
        <v>4</v>
      </c>
      <c r="BA6326" t="s">
        <v>38</v>
      </c>
      <c r="BB6326" t="s">
        <v>82</v>
      </c>
      <c r="BC6326" t="s">
        <v>75</v>
      </c>
      <c r="BD6326" t="s">
        <v>84</v>
      </c>
      <c r="BE6326" t="s">
        <v>56</v>
      </c>
      <c r="BF6326" t="s">
        <v>59</v>
      </c>
      <c r="BG6326">
        <v>8924</v>
      </c>
      <c r="BH6326">
        <v>19115.207999999999</v>
      </c>
      <c r="BI6326">
        <v>26378.98704</v>
      </c>
      <c r="BJ6326">
        <v>7263.7790400000013</v>
      </c>
    </row>
    <row r="6327" spans="11:62" x14ac:dyDescent="0.15">
      <c r="K6327">
        <v>2019</v>
      </c>
      <c r="L6327" t="s">
        <v>34</v>
      </c>
      <c r="M6327" t="s">
        <v>82</v>
      </c>
      <c r="N6327" t="s">
        <v>75</v>
      </c>
      <c r="O6327" t="s">
        <v>84</v>
      </c>
      <c r="P6327" t="s">
        <v>56</v>
      </c>
      <c r="Q6327" t="s">
        <v>57</v>
      </c>
      <c r="R6327">
        <v>15126</v>
      </c>
      <c r="S6327">
        <v>234271.48800000001</v>
      </c>
      <c r="T6327">
        <v>281125.7856</v>
      </c>
      <c r="U6327">
        <v>46854.297599999991</v>
      </c>
      <c r="AX6327" t="s">
        <v>34</v>
      </c>
      <c r="AY6327">
        <v>2019</v>
      </c>
      <c r="AZ6327">
        <v>4</v>
      </c>
      <c r="BA6327" t="s">
        <v>38</v>
      </c>
      <c r="BB6327" t="s">
        <v>82</v>
      </c>
      <c r="BC6327" t="s">
        <v>75</v>
      </c>
      <c r="BD6327" t="s">
        <v>85</v>
      </c>
      <c r="BE6327" t="s">
        <v>46</v>
      </c>
      <c r="BF6327" t="s">
        <v>47</v>
      </c>
      <c r="BG6327">
        <v>8853</v>
      </c>
      <c r="BH6327">
        <v>11101.662000000002</v>
      </c>
      <c r="BI6327">
        <v>15875.376660000002</v>
      </c>
      <c r="BJ6327">
        <v>4773.7146599999996</v>
      </c>
    </row>
    <row r="6328" spans="11:62" x14ac:dyDescent="0.15">
      <c r="K6328">
        <v>2019</v>
      </c>
      <c r="L6328" t="s">
        <v>34</v>
      </c>
      <c r="M6328" t="s">
        <v>82</v>
      </c>
      <c r="N6328" t="s">
        <v>75</v>
      </c>
      <c r="O6328" t="s">
        <v>84</v>
      </c>
      <c r="P6328" t="s">
        <v>56</v>
      </c>
      <c r="Q6328" t="s">
        <v>58</v>
      </c>
      <c r="R6328">
        <v>12761</v>
      </c>
      <c r="S6328">
        <v>120259.66399999999</v>
      </c>
      <c r="T6328">
        <v>145514.19343999997</v>
      </c>
      <c r="U6328">
        <v>25254.529439999984</v>
      </c>
      <c r="AX6328" t="s">
        <v>34</v>
      </c>
      <c r="AY6328">
        <v>2019</v>
      </c>
      <c r="AZ6328">
        <v>4</v>
      </c>
      <c r="BA6328" t="s">
        <v>38</v>
      </c>
      <c r="BB6328" t="s">
        <v>82</v>
      </c>
      <c r="BC6328" t="s">
        <v>75</v>
      </c>
      <c r="BD6328" t="s">
        <v>85</v>
      </c>
      <c r="BE6328" t="s">
        <v>46</v>
      </c>
      <c r="BF6328" t="s">
        <v>48</v>
      </c>
      <c r="BG6328">
        <v>18617</v>
      </c>
      <c r="BH6328">
        <v>68808.432000000001</v>
      </c>
      <c r="BI6328">
        <v>91515.214560000008</v>
      </c>
      <c r="BJ6328">
        <v>22706.782560000007</v>
      </c>
    </row>
    <row r="6329" spans="11:62" x14ac:dyDescent="0.15">
      <c r="K6329">
        <v>2019</v>
      </c>
      <c r="L6329" t="s">
        <v>34</v>
      </c>
      <c r="M6329" t="s">
        <v>82</v>
      </c>
      <c r="N6329" t="s">
        <v>75</v>
      </c>
      <c r="O6329" t="s">
        <v>84</v>
      </c>
      <c r="P6329" t="s">
        <v>56</v>
      </c>
      <c r="Q6329" t="s">
        <v>59</v>
      </c>
      <c r="R6329">
        <v>8924</v>
      </c>
      <c r="S6329">
        <v>19115.207999999999</v>
      </c>
      <c r="T6329">
        <v>26378.98704</v>
      </c>
      <c r="U6329">
        <v>7263.7790400000013</v>
      </c>
      <c r="AX6329" t="s">
        <v>34</v>
      </c>
      <c r="AY6329">
        <v>2019</v>
      </c>
      <c r="AZ6329">
        <v>4</v>
      </c>
      <c r="BA6329" t="s">
        <v>38</v>
      </c>
      <c r="BB6329" t="s">
        <v>82</v>
      </c>
      <c r="BC6329" t="s">
        <v>75</v>
      </c>
      <c r="BD6329" t="s">
        <v>85</v>
      </c>
      <c r="BE6329" t="s">
        <v>46</v>
      </c>
      <c r="BF6329" t="s">
        <v>49</v>
      </c>
      <c r="BG6329">
        <v>10029</v>
      </c>
      <c r="BH6329">
        <v>34610.078999999998</v>
      </c>
      <c r="BI6329">
        <v>49146.312179999994</v>
      </c>
      <c r="BJ6329">
        <v>14536.233179999996</v>
      </c>
    </row>
    <row r="6330" spans="11:62" x14ac:dyDescent="0.15">
      <c r="K6330">
        <v>2019</v>
      </c>
      <c r="L6330" t="s">
        <v>34</v>
      </c>
      <c r="M6330" t="s">
        <v>82</v>
      </c>
      <c r="N6330" t="s">
        <v>75</v>
      </c>
      <c r="O6330" t="s">
        <v>85</v>
      </c>
      <c r="P6330" t="s">
        <v>46</v>
      </c>
      <c r="Q6330" t="s">
        <v>47</v>
      </c>
      <c r="R6330">
        <v>8853</v>
      </c>
      <c r="S6330">
        <v>11101.662000000002</v>
      </c>
      <c r="T6330">
        <v>15875.376660000002</v>
      </c>
      <c r="U6330">
        <v>4773.7146599999996</v>
      </c>
      <c r="AX6330" t="s">
        <v>34</v>
      </c>
      <c r="AY6330">
        <v>2019</v>
      </c>
      <c r="AZ6330">
        <v>4</v>
      </c>
      <c r="BA6330" t="s">
        <v>38</v>
      </c>
      <c r="BB6330" t="s">
        <v>82</v>
      </c>
      <c r="BC6330" t="s">
        <v>75</v>
      </c>
      <c r="BD6330" t="s">
        <v>85</v>
      </c>
      <c r="BE6330" t="s">
        <v>46</v>
      </c>
      <c r="BF6330" t="s">
        <v>50</v>
      </c>
      <c r="BG6330">
        <v>15178</v>
      </c>
      <c r="BH6330">
        <v>85376.25</v>
      </c>
      <c r="BI6330">
        <v>105866.55</v>
      </c>
      <c r="BJ6330">
        <v>20490.300000000003</v>
      </c>
    </row>
    <row r="6331" spans="11:62" x14ac:dyDescent="0.15">
      <c r="K6331">
        <v>2019</v>
      </c>
      <c r="L6331" t="s">
        <v>34</v>
      </c>
      <c r="M6331" t="s">
        <v>82</v>
      </c>
      <c r="N6331" t="s">
        <v>75</v>
      </c>
      <c r="O6331" t="s">
        <v>85</v>
      </c>
      <c r="P6331" t="s">
        <v>46</v>
      </c>
      <c r="Q6331" t="s">
        <v>48</v>
      </c>
      <c r="R6331">
        <v>18617</v>
      </c>
      <c r="S6331">
        <v>68808.432000000001</v>
      </c>
      <c r="T6331">
        <v>91515.214560000008</v>
      </c>
      <c r="U6331">
        <v>22706.782560000007</v>
      </c>
      <c r="AX6331" t="s">
        <v>34</v>
      </c>
      <c r="AY6331">
        <v>2019</v>
      </c>
      <c r="AZ6331">
        <v>4</v>
      </c>
      <c r="BA6331" t="s">
        <v>38</v>
      </c>
      <c r="BB6331" t="s">
        <v>82</v>
      </c>
      <c r="BC6331" t="s">
        <v>75</v>
      </c>
      <c r="BD6331" t="s">
        <v>85</v>
      </c>
      <c r="BE6331" t="s">
        <v>51</v>
      </c>
      <c r="BF6331" t="s">
        <v>52</v>
      </c>
      <c r="BG6331">
        <v>19651</v>
      </c>
      <c r="BH6331">
        <v>121325.274</v>
      </c>
      <c r="BI6331">
        <v>166215.62538000001</v>
      </c>
      <c r="BJ6331">
        <v>44890.351380000007</v>
      </c>
    </row>
    <row r="6332" spans="11:62" x14ac:dyDescent="0.15">
      <c r="K6332">
        <v>2019</v>
      </c>
      <c r="L6332" t="s">
        <v>34</v>
      </c>
      <c r="M6332" t="s">
        <v>82</v>
      </c>
      <c r="N6332" t="s">
        <v>75</v>
      </c>
      <c r="O6332" t="s">
        <v>85</v>
      </c>
      <c r="P6332" t="s">
        <v>46</v>
      </c>
      <c r="Q6332" t="s">
        <v>49</v>
      </c>
      <c r="R6332">
        <v>10029</v>
      </c>
      <c r="S6332">
        <v>34610.078999999998</v>
      </c>
      <c r="T6332">
        <v>49146.312179999994</v>
      </c>
      <c r="U6332">
        <v>14536.233179999996</v>
      </c>
      <c r="AX6332" t="s">
        <v>34</v>
      </c>
      <c r="AY6332">
        <v>2019</v>
      </c>
      <c r="AZ6332">
        <v>4</v>
      </c>
      <c r="BA6332" t="s">
        <v>38</v>
      </c>
      <c r="BB6332" t="s">
        <v>82</v>
      </c>
      <c r="BC6332" t="s">
        <v>75</v>
      </c>
      <c r="BD6332" t="s">
        <v>85</v>
      </c>
      <c r="BE6332" t="s">
        <v>51</v>
      </c>
      <c r="BF6332" t="s">
        <v>53</v>
      </c>
      <c r="BG6332">
        <v>7956</v>
      </c>
      <c r="BH6332">
        <v>69790.031999999992</v>
      </c>
      <c r="BI6332">
        <v>103289.24735999999</v>
      </c>
      <c r="BJ6332">
        <v>33499.215360000002</v>
      </c>
    </row>
    <row r="6333" spans="11:62" x14ac:dyDescent="0.15">
      <c r="K6333">
        <v>2019</v>
      </c>
      <c r="L6333" t="s">
        <v>34</v>
      </c>
      <c r="M6333" t="s">
        <v>82</v>
      </c>
      <c r="N6333" t="s">
        <v>75</v>
      </c>
      <c r="O6333" t="s">
        <v>85</v>
      </c>
      <c r="P6333" t="s">
        <v>46</v>
      </c>
      <c r="Q6333" t="s">
        <v>50</v>
      </c>
      <c r="R6333">
        <v>15178</v>
      </c>
      <c r="S6333">
        <v>85376.25</v>
      </c>
      <c r="T6333">
        <v>105866.55</v>
      </c>
      <c r="U6333">
        <v>20490.300000000003</v>
      </c>
      <c r="AX6333" t="s">
        <v>34</v>
      </c>
      <c r="AY6333">
        <v>2019</v>
      </c>
      <c r="AZ6333">
        <v>4</v>
      </c>
      <c r="BA6333" t="s">
        <v>38</v>
      </c>
      <c r="BB6333" t="s">
        <v>82</v>
      </c>
      <c r="BC6333" t="s">
        <v>75</v>
      </c>
      <c r="BD6333" t="s">
        <v>85</v>
      </c>
      <c r="BE6333" t="s">
        <v>51</v>
      </c>
      <c r="BF6333" t="s">
        <v>54</v>
      </c>
      <c r="BG6333">
        <v>19908</v>
      </c>
      <c r="BH6333">
        <v>50168.160000000003</v>
      </c>
      <c r="BI6333">
        <v>62710.2</v>
      </c>
      <c r="BJ6333">
        <v>12542.039999999994</v>
      </c>
    </row>
    <row r="6334" spans="11:62" x14ac:dyDescent="0.15">
      <c r="K6334">
        <v>2019</v>
      </c>
      <c r="L6334" t="s">
        <v>34</v>
      </c>
      <c r="M6334" t="s">
        <v>82</v>
      </c>
      <c r="N6334" t="s">
        <v>75</v>
      </c>
      <c r="O6334" t="s">
        <v>85</v>
      </c>
      <c r="P6334" t="s">
        <v>51</v>
      </c>
      <c r="Q6334" t="s">
        <v>52</v>
      </c>
      <c r="R6334">
        <v>19651</v>
      </c>
      <c r="S6334">
        <v>121325.274</v>
      </c>
      <c r="T6334">
        <v>166215.62538000001</v>
      </c>
      <c r="U6334">
        <v>44890.351380000007</v>
      </c>
      <c r="AX6334" t="s">
        <v>34</v>
      </c>
      <c r="AY6334">
        <v>2019</v>
      </c>
      <c r="AZ6334">
        <v>4</v>
      </c>
      <c r="BA6334" t="s">
        <v>38</v>
      </c>
      <c r="BB6334" t="s">
        <v>82</v>
      </c>
      <c r="BC6334" t="s">
        <v>75</v>
      </c>
      <c r="BD6334" t="s">
        <v>85</v>
      </c>
      <c r="BE6334" t="s">
        <v>51</v>
      </c>
      <c r="BF6334" t="s">
        <v>55</v>
      </c>
      <c r="BG6334">
        <v>19211</v>
      </c>
      <c r="BH6334">
        <v>112499.61599999999</v>
      </c>
      <c r="BI6334">
        <v>142874.51231999998</v>
      </c>
      <c r="BJ6334">
        <v>30374.896319999985</v>
      </c>
    </row>
    <row r="6335" spans="11:62" x14ac:dyDescent="0.15">
      <c r="K6335">
        <v>2019</v>
      </c>
      <c r="L6335" t="s">
        <v>34</v>
      </c>
      <c r="M6335" t="s">
        <v>82</v>
      </c>
      <c r="N6335" t="s">
        <v>75</v>
      </c>
      <c r="O6335" t="s">
        <v>85</v>
      </c>
      <c r="P6335" t="s">
        <v>51</v>
      </c>
      <c r="Q6335" t="s">
        <v>53</v>
      </c>
      <c r="R6335">
        <v>7956</v>
      </c>
      <c r="S6335">
        <v>69790.031999999992</v>
      </c>
      <c r="T6335">
        <v>103289.24735999999</v>
      </c>
      <c r="U6335">
        <v>33499.215360000002</v>
      </c>
      <c r="AX6335" t="s">
        <v>34</v>
      </c>
      <c r="AY6335">
        <v>2019</v>
      </c>
      <c r="AZ6335">
        <v>4</v>
      </c>
      <c r="BA6335" t="s">
        <v>38</v>
      </c>
      <c r="BB6335" t="s">
        <v>82</v>
      </c>
      <c r="BC6335" t="s">
        <v>75</v>
      </c>
      <c r="BD6335" t="s">
        <v>85</v>
      </c>
      <c r="BE6335" t="s">
        <v>56</v>
      </c>
      <c r="BF6335" t="s">
        <v>57</v>
      </c>
      <c r="BG6335">
        <v>19834</v>
      </c>
      <c r="BH6335">
        <v>263990.53999999998</v>
      </c>
      <c r="BI6335">
        <v>382786.283</v>
      </c>
      <c r="BJ6335">
        <v>118795.74300000002</v>
      </c>
    </row>
    <row r="6336" spans="11:62" x14ac:dyDescent="0.15">
      <c r="K6336">
        <v>2019</v>
      </c>
      <c r="L6336" t="s">
        <v>34</v>
      </c>
      <c r="M6336" t="s">
        <v>82</v>
      </c>
      <c r="N6336" t="s">
        <v>75</v>
      </c>
      <c r="O6336" t="s">
        <v>85</v>
      </c>
      <c r="P6336" t="s">
        <v>51</v>
      </c>
      <c r="Q6336" t="s">
        <v>54</v>
      </c>
      <c r="R6336">
        <v>19908</v>
      </c>
      <c r="S6336">
        <v>50168.160000000003</v>
      </c>
      <c r="T6336">
        <v>62710.2</v>
      </c>
      <c r="U6336">
        <v>12542.039999999994</v>
      </c>
      <c r="AX6336" t="s">
        <v>34</v>
      </c>
      <c r="AY6336">
        <v>2019</v>
      </c>
      <c r="AZ6336">
        <v>4</v>
      </c>
      <c r="BA6336" t="s">
        <v>38</v>
      </c>
      <c r="BB6336" t="s">
        <v>82</v>
      </c>
      <c r="BC6336" t="s">
        <v>75</v>
      </c>
      <c r="BD6336" t="s">
        <v>85</v>
      </c>
      <c r="BE6336" t="s">
        <v>56</v>
      </c>
      <c r="BF6336" t="s">
        <v>58</v>
      </c>
      <c r="BG6336">
        <v>14050</v>
      </c>
      <c r="BH6336">
        <v>131339.4</v>
      </c>
      <c r="BI6336">
        <v>197009.1</v>
      </c>
      <c r="BJ6336">
        <v>65669.700000000012</v>
      </c>
    </row>
    <row r="6337" spans="11:62" x14ac:dyDescent="0.15">
      <c r="K6337">
        <v>2019</v>
      </c>
      <c r="L6337" t="s">
        <v>34</v>
      </c>
      <c r="M6337" t="s">
        <v>82</v>
      </c>
      <c r="N6337" t="s">
        <v>75</v>
      </c>
      <c r="O6337" t="s">
        <v>85</v>
      </c>
      <c r="P6337" t="s">
        <v>51</v>
      </c>
      <c r="Q6337" t="s">
        <v>55</v>
      </c>
      <c r="R6337">
        <v>19211</v>
      </c>
      <c r="S6337">
        <v>112499.61599999999</v>
      </c>
      <c r="T6337">
        <v>142874.51231999998</v>
      </c>
      <c r="U6337">
        <v>30374.896319999985</v>
      </c>
      <c r="AX6337" t="s">
        <v>34</v>
      </c>
      <c r="AY6337">
        <v>2019</v>
      </c>
      <c r="AZ6337">
        <v>4</v>
      </c>
      <c r="BA6337" t="s">
        <v>38</v>
      </c>
      <c r="BB6337" t="s">
        <v>82</v>
      </c>
      <c r="BC6337" t="s">
        <v>75</v>
      </c>
      <c r="BD6337" t="s">
        <v>85</v>
      </c>
      <c r="BE6337" t="s">
        <v>56</v>
      </c>
      <c r="BF6337" t="s">
        <v>59</v>
      </c>
      <c r="BG6337">
        <v>9694</v>
      </c>
      <c r="BH6337">
        <v>20590.056</v>
      </c>
      <c r="BI6337">
        <v>30473.282880000002</v>
      </c>
      <c r="BJ6337">
        <v>9883.226880000002</v>
      </c>
    </row>
    <row r="6338" spans="11:62" x14ac:dyDescent="0.15">
      <c r="K6338">
        <v>2019</v>
      </c>
      <c r="L6338" t="s">
        <v>34</v>
      </c>
      <c r="M6338" t="s">
        <v>82</v>
      </c>
      <c r="N6338" t="s">
        <v>75</v>
      </c>
      <c r="O6338" t="s">
        <v>85</v>
      </c>
      <c r="P6338" t="s">
        <v>56</v>
      </c>
      <c r="Q6338" t="s">
        <v>57</v>
      </c>
      <c r="R6338">
        <v>19834</v>
      </c>
      <c r="S6338">
        <v>263990.53999999998</v>
      </c>
      <c r="T6338">
        <v>382786.283</v>
      </c>
      <c r="U6338">
        <v>118795.74300000002</v>
      </c>
      <c r="AX6338" t="s">
        <v>34</v>
      </c>
      <c r="AY6338">
        <v>2019</v>
      </c>
      <c r="AZ6338">
        <v>4</v>
      </c>
      <c r="BA6338" t="s">
        <v>38</v>
      </c>
      <c r="BB6338" t="s">
        <v>82</v>
      </c>
      <c r="BC6338" t="s">
        <v>75</v>
      </c>
      <c r="BD6338" t="s">
        <v>86</v>
      </c>
      <c r="BE6338" t="s">
        <v>46</v>
      </c>
      <c r="BF6338" t="s">
        <v>47</v>
      </c>
      <c r="BG6338">
        <v>14555</v>
      </c>
      <c r="BH6338">
        <v>20493.440000000002</v>
      </c>
      <c r="BI6338">
        <v>25411.865600000005</v>
      </c>
      <c r="BJ6338">
        <v>4918.4256000000023</v>
      </c>
    </row>
    <row r="6339" spans="11:62" x14ac:dyDescent="0.15">
      <c r="K6339">
        <v>2019</v>
      </c>
      <c r="L6339" t="s">
        <v>34</v>
      </c>
      <c r="M6339" t="s">
        <v>82</v>
      </c>
      <c r="N6339" t="s">
        <v>75</v>
      </c>
      <c r="O6339" t="s">
        <v>85</v>
      </c>
      <c r="P6339" t="s">
        <v>56</v>
      </c>
      <c r="Q6339" t="s">
        <v>58</v>
      </c>
      <c r="R6339">
        <v>14050</v>
      </c>
      <c r="S6339">
        <v>131339.4</v>
      </c>
      <c r="T6339">
        <v>197009.1</v>
      </c>
      <c r="U6339">
        <v>65669.700000000012</v>
      </c>
      <c r="AX6339" t="s">
        <v>34</v>
      </c>
      <c r="AY6339">
        <v>2019</v>
      </c>
      <c r="AZ6339">
        <v>4</v>
      </c>
      <c r="BA6339" t="s">
        <v>38</v>
      </c>
      <c r="BB6339" t="s">
        <v>82</v>
      </c>
      <c r="BC6339" t="s">
        <v>75</v>
      </c>
      <c r="BD6339" t="s">
        <v>86</v>
      </c>
      <c r="BE6339" t="s">
        <v>46</v>
      </c>
      <c r="BF6339" t="s">
        <v>48</v>
      </c>
      <c r="BG6339">
        <v>6642</v>
      </c>
      <c r="BH6339">
        <v>25644.761999999999</v>
      </c>
      <c r="BI6339">
        <v>30773.714400000001</v>
      </c>
      <c r="BJ6339">
        <v>5128.9524000000019</v>
      </c>
    </row>
    <row r="6340" spans="11:62" x14ac:dyDescent="0.15">
      <c r="K6340">
        <v>2019</v>
      </c>
      <c r="L6340" t="s">
        <v>34</v>
      </c>
      <c r="M6340" t="s">
        <v>82</v>
      </c>
      <c r="N6340" t="s">
        <v>75</v>
      </c>
      <c r="O6340" t="s">
        <v>85</v>
      </c>
      <c r="P6340" t="s">
        <v>56</v>
      </c>
      <c r="Q6340" t="s">
        <v>59</v>
      </c>
      <c r="R6340">
        <v>9694</v>
      </c>
      <c r="S6340">
        <v>20590.056</v>
      </c>
      <c r="T6340">
        <v>30473.282880000002</v>
      </c>
      <c r="U6340">
        <v>9883.226880000002</v>
      </c>
      <c r="AX6340" t="s">
        <v>34</v>
      </c>
      <c r="AY6340">
        <v>2019</v>
      </c>
      <c r="AZ6340">
        <v>4</v>
      </c>
      <c r="BA6340" t="s">
        <v>38</v>
      </c>
      <c r="BB6340" t="s">
        <v>82</v>
      </c>
      <c r="BC6340" t="s">
        <v>75</v>
      </c>
      <c r="BD6340" t="s">
        <v>86</v>
      </c>
      <c r="BE6340" t="s">
        <v>46</v>
      </c>
      <c r="BF6340" t="s">
        <v>49</v>
      </c>
      <c r="BG6340">
        <v>11153</v>
      </c>
      <c r="BH6340">
        <v>41076.498999999996</v>
      </c>
      <c r="BI6340">
        <v>55042.508659999992</v>
      </c>
      <c r="BJ6340">
        <v>13966.009659999996</v>
      </c>
    </row>
    <row r="6341" spans="11:62" x14ac:dyDescent="0.15">
      <c r="K6341">
        <v>2019</v>
      </c>
      <c r="L6341" t="s">
        <v>34</v>
      </c>
      <c r="M6341" t="s">
        <v>82</v>
      </c>
      <c r="N6341" t="s">
        <v>75</v>
      </c>
      <c r="O6341" t="s">
        <v>86</v>
      </c>
      <c r="P6341" t="s">
        <v>46</v>
      </c>
      <c r="Q6341" t="s">
        <v>47</v>
      </c>
      <c r="R6341">
        <v>14555</v>
      </c>
      <c r="S6341">
        <v>20493.440000000002</v>
      </c>
      <c r="T6341">
        <v>25411.865600000005</v>
      </c>
      <c r="U6341">
        <v>4918.4256000000023</v>
      </c>
      <c r="AX6341" t="s">
        <v>34</v>
      </c>
      <c r="AY6341">
        <v>2019</v>
      </c>
      <c r="AZ6341">
        <v>4</v>
      </c>
      <c r="BA6341" t="s">
        <v>38</v>
      </c>
      <c r="BB6341" t="s">
        <v>82</v>
      </c>
      <c r="BC6341" t="s">
        <v>75</v>
      </c>
      <c r="BD6341" t="s">
        <v>86</v>
      </c>
      <c r="BE6341" t="s">
        <v>46</v>
      </c>
      <c r="BF6341" t="s">
        <v>50</v>
      </c>
      <c r="BG6341">
        <v>11570</v>
      </c>
      <c r="BH6341">
        <v>61436.7</v>
      </c>
      <c r="BI6341">
        <v>74338.406999999992</v>
      </c>
      <c r="BJ6341">
        <v>12901.706999999995</v>
      </c>
    </row>
    <row r="6342" spans="11:62" x14ac:dyDescent="0.15">
      <c r="K6342">
        <v>2019</v>
      </c>
      <c r="L6342" t="s">
        <v>34</v>
      </c>
      <c r="M6342" t="s">
        <v>82</v>
      </c>
      <c r="N6342" t="s">
        <v>75</v>
      </c>
      <c r="O6342" t="s">
        <v>86</v>
      </c>
      <c r="P6342" t="s">
        <v>46</v>
      </c>
      <c r="Q6342" t="s">
        <v>48</v>
      </c>
      <c r="R6342">
        <v>6642</v>
      </c>
      <c r="S6342">
        <v>25644.761999999999</v>
      </c>
      <c r="T6342">
        <v>30773.714400000001</v>
      </c>
      <c r="U6342">
        <v>5128.9524000000019</v>
      </c>
      <c r="AX6342" t="s">
        <v>34</v>
      </c>
      <c r="AY6342">
        <v>2019</v>
      </c>
      <c r="AZ6342">
        <v>4</v>
      </c>
      <c r="BA6342" t="s">
        <v>38</v>
      </c>
      <c r="BB6342" t="s">
        <v>82</v>
      </c>
      <c r="BC6342" t="s">
        <v>75</v>
      </c>
      <c r="BD6342" t="s">
        <v>86</v>
      </c>
      <c r="BE6342" t="s">
        <v>51</v>
      </c>
      <c r="BF6342" t="s">
        <v>52</v>
      </c>
      <c r="BG6342">
        <v>13693</v>
      </c>
      <c r="BH6342">
        <v>74476.227000000014</v>
      </c>
      <c r="BI6342">
        <v>103521.95553000001</v>
      </c>
      <c r="BJ6342">
        <v>29045.728529999993</v>
      </c>
    </row>
    <row r="6343" spans="11:62" x14ac:dyDescent="0.15">
      <c r="K6343">
        <v>2019</v>
      </c>
      <c r="L6343" t="s">
        <v>34</v>
      </c>
      <c r="M6343" t="s">
        <v>82</v>
      </c>
      <c r="N6343" t="s">
        <v>75</v>
      </c>
      <c r="O6343" t="s">
        <v>86</v>
      </c>
      <c r="P6343" t="s">
        <v>46</v>
      </c>
      <c r="Q6343" t="s">
        <v>49</v>
      </c>
      <c r="R6343">
        <v>11153</v>
      </c>
      <c r="S6343">
        <v>41076.498999999996</v>
      </c>
      <c r="T6343">
        <v>55042.508659999992</v>
      </c>
      <c r="U6343">
        <v>13966.009659999996</v>
      </c>
      <c r="AX6343" t="s">
        <v>34</v>
      </c>
      <c r="AY6343">
        <v>2019</v>
      </c>
      <c r="AZ6343">
        <v>4</v>
      </c>
      <c r="BA6343" t="s">
        <v>38</v>
      </c>
      <c r="BB6343" t="s">
        <v>82</v>
      </c>
      <c r="BC6343" t="s">
        <v>75</v>
      </c>
      <c r="BD6343" t="s">
        <v>86</v>
      </c>
      <c r="BE6343" t="s">
        <v>51</v>
      </c>
      <c r="BF6343" t="s">
        <v>53</v>
      </c>
      <c r="BG6343">
        <v>13055</v>
      </c>
      <c r="BH6343">
        <v>113630.72</v>
      </c>
      <c r="BI6343">
        <v>170446.07999999999</v>
      </c>
      <c r="BJ6343">
        <v>56815.359999999986</v>
      </c>
    </row>
    <row r="6344" spans="11:62" x14ac:dyDescent="0.15">
      <c r="K6344">
        <v>2019</v>
      </c>
      <c r="L6344" t="s">
        <v>34</v>
      </c>
      <c r="M6344" t="s">
        <v>82</v>
      </c>
      <c r="N6344" t="s">
        <v>75</v>
      </c>
      <c r="O6344" t="s">
        <v>86</v>
      </c>
      <c r="P6344" t="s">
        <v>46</v>
      </c>
      <c r="Q6344" t="s">
        <v>50</v>
      </c>
      <c r="R6344">
        <v>11570</v>
      </c>
      <c r="S6344">
        <v>61436.7</v>
      </c>
      <c r="T6344">
        <v>74338.406999999992</v>
      </c>
      <c r="U6344">
        <v>12901.706999999995</v>
      </c>
      <c r="AX6344" t="s">
        <v>34</v>
      </c>
      <c r="AY6344">
        <v>2019</v>
      </c>
      <c r="AZ6344">
        <v>4</v>
      </c>
      <c r="BA6344" t="s">
        <v>38</v>
      </c>
      <c r="BB6344" t="s">
        <v>82</v>
      </c>
      <c r="BC6344" t="s">
        <v>75</v>
      </c>
      <c r="BD6344" t="s">
        <v>86</v>
      </c>
      <c r="BE6344" t="s">
        <v>51</v>
      </c>
      <c r="BF6344" t="s">
        <v>54</v>
      </c>
      <c r="BG6344">
        <v>12847</v>
      </c>
      <c r="BH6344">
        <v>30575.86</v>
      </c>
      <c r="BI6344">
        <v>41277.411</v>
      </c>
      <c r="BJ6344">
        <v>10701.550999999999</v>
      </c>
    </row>
    <row r="6345" spans="11:62" x14ac:dyDescent="0.15">
      <c r="K6345">
        <v>2019</v>
      </c>
      <c r="L6345" t="s">
        <v>34</v>
      </c>
      <c r="M6345" t="s">
        <v>82</v>
      </c>
      <c r="N6345" t="s">
        <v>75</v>
      </c>
      <c r="O6345" t="s">
        <v>86</v>
      </c>
      <c r="P6345" t="s">
        <v>51</v>
      </c>
      <c r="Q6345" t="s">
        <v>52</v>
      </c>
      <c r="R6345">
        <v>13693</v>
      </c>
      <c r="S6345">
        <v>74476.227000000014</v>
      </c>
      <c r="T6345">
        <v>103521.95553000001</v>
      </c>
      <c r="U6345">
        <v>29045.728529999993</v>
      </c>
      <c r="AX6345" t="s">
        <v>34</v>
      </c>
      <c r="AY6345">
        <v>2019</v>
      </c>
      <c r="AZ6345">
        <v>4</v>
      </c>
      <c r="BA6345" t="s">
        <v>38</v>
      </c>
      <c r="BB6345" t="s">
        <v>82</v>
      </c>
      <c r="BC6345" t="s">
        <v>75</v>
      </c>
      <c r="BD6345" t="s">
        <v>86</v>
      </c>
      <c r="BE6345" t="s">
        <v>51</v>
      </c>
      <c r="BF6345" t="s">
        <v>55</v>
      </c>
      <c r="BG6345">
        <v>14461</v>
      </c>
      <c r="BH6345">
        <v>83295.360000000001</v>
      </c>
      <c r="BI6345">
        <v>99954.431999999986</v>
      </c>
      <c r="BJ6345">
        <v>16659.071999999986</v>
      </c>
    </row>
    <row r="6346" spans="11:62" x14ac:dyDescent="0.15">
      <c r="K6346">
        <v>2019</v>
      </c>
      <c r="L6346" t="s">
        <v>34</v>
      </c>
      <c r="M6346" t="s">
        <v>82</v>
      </c>
      <c r="N6346" t="s">
        <v>75</v>
      </c>
      <c r="O6346" t="s">
        <v>86</v>
      </c>
      <c r="P6346" t="s">
        <v>51</v>
      </c>
      <c r="Q6346" t="s">
        <v>53</v>
      </c>
      <c r="R6346">
        <v>13055</v>
      </c>
      <c r="S6346">
        <v>113630.72</v>
      </c>
      <c r="T6346">
        <v>170446.07999999999</v>
      </c>
      <c r="U6346">
        <v>56815.359999999986</v>
      </c>
      <c r="AX6346" t="s">
        <v>34</v>
      </c>
      <c r="AY6346">
        <v>2019</v>
      </c>
      <c r="AZ6346">
        <v>4</v>
      </c>
      <c r="BA6346" t="s">
        <v>38</v>
      </c>
      <c r="BB6346" t="s">
        <v>82</v>
      </c>
      <c r="BC6346" t="s">
        <v>75</v>
      </c>
      <c r="BD6346" t="s">
        <v>86</v>
      </c>
      <c r="BE6346" t="s">
        <v>56</v>
      </c>
      <c r="BF6346" t="s">
        <v>57</v>
      </c>
      <c r="BG6346">
        <v>9006</v>
      </c>
      <c r="BH6346">
        <v>128587.66799999999</v>
      </c>
      <c r="BI6346">
        <v>158162.83163999999</v>
      </c>
      <c r="BJ6346">
        <v>29575.163639999999</v>
      </c>
    </row>
    <row r="6347" spans="11:62" x14ac:dyDescent="0.15">
      <c r="K6347">
        <v>2019</v>
      </c>
      <c r="L6347" t="s">
        <v>34</v>
      </c>
      <c r="M6347" t="s">
        <v>82</v>
      </c>
      <c r="N6347" t="s">
        <v>75</v>
      </c>
      <c r="O6347" t="s">
        <v>86</v>
      </c>
      <c r="P6347" t="s">
        <v>51</v>
      </c>
      <c r="Q6347" t="s">
        <v>54</v>
      </c>
      <c r="R6347">
        <v>12847</v>
      </c>
      <c r="S6347">
        <v>30575.86</v>
      </c>
      <c r="T6347">
        <v>41277.411</v>
      </c>
      <c r="U6347">
        <v>10701.550999999999</v>
      </c>
      <c r="AX6347" t="s">
        <v>34</v>
      </c>
      <c r="AY6347">
        <v>2019</v>
      </c>
      <c r="AZ6347">
        <v>4</v>
      </c>
      <c r="BA6347" t="s">
        <v>38</v>
      </c>
      <c r="BB6347" t="s">
        <v>82</v>
      </c>
      <c r="BC6347" t="s">
        <v>75</v>
      </c>
      <c r="BD6347" t="s">
        <v>86</v>
      </c>
      <c r="BE6347" t="s">
        <v>56</v>
      </c>
      <c r="BF6347" t="s">
        <v>58</v>
      </c>
      <c r="BG6347">
        <v>5566</v>
      </c>
      <c r="BH6347">
        <v>51184.935999999994</v>
      </c>
      <c r="BI6347">
        <v>72682.609119999994</v>
      </c>
      <c r="BJ6347">
        <v>21497.673119999999</v>
      </c>
    </row>
    <row r="6348" spans="11:62" x14ac:dyDescent="0.15">
      <c r="K6348">
        <v>2019</v>
      </c>
      <c r="L6348" t="s">
        <v>34</v>
      </c>
      <c r="M6348" t="s">
        <v>82</v>
      </c>
      <c r="N6348" t="s">
        <v>75</v>
      </c>
      <c r="O6348" t="s">
        <v>86</v>
      </c>
      <c r="P6348" t="s">
        <v>51</v>
      </c>
      <c r="Q6348" t="s">
        <v>55</v>
      </c>
      <c r="R6348">
        <v>14461</v>
      </c>
      <c r="S6348">
        <v>83295.360000000001</v>
      </c>
      <c r="T6348">
        <v>99954.431999999986</v>
      </c>
      <c r="U6348">
        <v>16659.071999999986</v>
      </c>
      <c r="AX6348" t="s">
        <v>34</v>
      </c>
      <c r="AY6348">
        <v>2019</v>
      </c>
      <c r="AZ6348">
        <v>4</v>
      </c>
      <c r="BA6348" t="s">
        <v>38</v>
      </c>
      <c r="BB6348" t="s">
        <v>82</v>
      </c>
      <c r="BC6348" t="s">
        <v>75</v>
      </c>
      <c r="BD6348" t="s">
        <v>86</v>
      </c>
      <c r="BE6348" t="s">
        <v>56</v>
      </c>
      <c r="BF6348" t="s">
        <v>59</v>
      </c>
      <c r="BG6348">
        <v>17504</v>
      </c>
      <c r="BH6348">
        <v>40959.360000000001</v>
      </c>
      <c r="BI6348">
        <v>58162.2912</v>
      </c>
      <c r="BJ6348">
        <v>17202.931199999999</v>
      </c>
    </row>
    <row r="6349" spans="11:62" x14ac:dyDescent="0.15">
      <c r="K6349">
        <v>2019</v>
      </c>
      <c r="L6349" t="s">
        <v>34</v>
      </c>
      <c r="M6349" t="s">
        <v>82</v>
      </c>
      <c r="N6349" t="s">
        <v>75</v>
      </c>
      <c r="O6349" t="s">
        <v>86</v>
      </c>
      <c r="P6349" t="s">
        <v>56</v>
      </c>
      <c r="Q6349" t="s">
        <v>57</v>
      </c>
      <c r="R6349">
        <v>9006</v>
      </c>
      <c r="S6349">
        <v>128587.66799999999</v>
      </c>
      <c r="T6349">
        <v>158162.83163999999</v>
      </c>
      <c r="U6349">
        <v>29575.163639999999</v>
      </c>
      <c r="AX6349" t="s">
        <v>34</v>
      </c>
      <c r="AY6349">
        <v>2019</v>
      </c>
      <c r="AZ6349">
        <v>4</v>
      </c>
      <c r="BA6349" t="s">
        <v>38</v>
      </c>
      <c r="BB6349" t="s">
        <v>82</v>
      </c>
      <c r="BC6349" t="s">
        <v>75</v>
      </c>
      <c r="BD6349" t="s">
        <v>87</v>
      </c>
      <c r="BE6349" t="s">
        <v>46</v>
      </c>
      <c r="BF6349" t="s">
        <v>47</v>
      </c>
      <c r="BG6349">
        <v>15211</v>
      </c>
      <c r="BH6349">
        <v>20413.162</v>
      </c>
      <c r="BI6349">
        <v>29190.821660000001</v>
      </c>
      <c r="BJ6349">
        <v>8777.6596600000012</v>
      </c>
    </row>
    <row r="6350" spans="11:62" x14ac:dyDescent="0.15">
      <c r="K6350">
        <v>2019</v>
      </c>
      <c r="L6350" t="s">
        <v>34</v>
      </c>
      <c r="M6350" t="s">
        <v>82</v>
      </c>
      <c r="N6350" t="s">
        <v>75</v>
      </c>
      <c r="O6350" t="s">
        <v>86</v>
      </c>
      <c r="P6350" t="s">
        <v>56</v>
      </c>
      <c r="Q6350" t="s">
        <v>58</v>
      </c>
      <c r="R6350">
        <v>5566</v>
      </c>
      <c r="S6350">
        <v>51184.935999999994</v>
      </c>
      <c r="T6350">
        <v>72682.609119999994</v>
      </c>
      <c r="U6350">
        <v>21497.673119999999</v>
      </c>
      <c r="AX6350" t="s">
        <v>34</v>
      </c>
      <c r="AY6350">
        <v>2019</v>
      </c>
      <c r="AZ6350">
        <v>4</v>
      </c>
      <c r="BA6350" t="s">
        <v>38</v>
      </c>
      <c r="BB6350" t="s">
        <v>82</v>
      </c>
      <c r="BC6350" t="s">
        <v>75</v>
      </c>
      <c r="BD6350" t="s">
        <v>87</v>
      </c>
      <c r="BE6350" t="s">
        <v>46</v>
      </c>
      <c r="BF6350" t="s">
        <v>48</v>
      </c>
      <c r="BG6350">
        <v>15329</v>
      </c>
      <c r="BH6350">
        <v>61714.553999999996</v>
      </c>
      <c r="BI6350">
        <v>91337.539919999981</v>
      </c>
      <c r="BJ6350">
        <v>29622.985919999985</v>
      </c>
    </row>
    <row r="6351" spans="11:62" x14ac:dyDescent="0.15">
      <c r="K6351">
        <v>2019</v>
      </c>
      <c r="L6351" t="s">
        <v>34</v>
      </c>
      <c r="M6351" t="s">
        <v>82</v>
      </c>
      <c r="N6351" t="s">
        <v>75</v>
      </c>
      <c r="O6351" t="s">
        <v>86</v>
      </c>
      <c r="P6351" t="s">
        <v>56</v>
      </c>
      <c r="Q6351" t="s">
        <v>59</v>
      </c>
      <c r="R6351">
        <v>17504</v>
      </c>
      <c r="S6351">
        <v>40959.360000000001</v>
      </c>
      <c r="T6351">
        <v>58162.2912</v>
      </c>
      <c r="U6351">
        <v>17202.931199999999</v>
      </c>
      <c r="AX6351" t="s">
        <v>34</v>
      </c>
      <c r="AY6351">
        <v>2019</v>
      </c>
      <c r="AZ6351">
        <v>4</v>
      </c>
      <c r="BA6351" t="s">
        <v>38</v>
      </c>
      <c r="BB6351" t="s">
        <v>82</v>
      </c>
      <c r="BC6351" t="s">
        <v>75</v>
      </c>
      <c r="BD6351" t="s">
        <v>87</v>
      </c>
      <c r="BE6351" t="s">
        <v>46</v>
      </c>
      <c r="BF6351" t="s">
        <v>49</v>
      </c>
      <c r="BG6351">
        <v>13727</v>
      </c>
      <c r="BH6351">
        <v>51352.706999999995</v>
      </c>
      <c r="BI6351">
        <v>65731.464959999998</v>
      </c>
      <c r="BJ6351">
        <v>14378.757960000003</v>
      </c>
    </row>
    <row r="6352" spans="11:62" x14ac:dyDescent="0.15">
      <c r="K6352">
        <v>2019</v>
      </c>
      <c r="L6352" t="s">
        <v>34</v>
      </c>
      <c r="M6352" t="s">
        <v>82</v>
      </c>
      <c r="N6352" t="s">
        <v>75</v>
      </c>
      <c r="O6352" t="s">
        <v>87</v>
      </c>
      <c r="P6352" t="s">
        <v>46</v>
      </c>
      <c r="Q6352" t="s">
        <v>47</v>
      </c>
      <c r="R6352">
        <v>15211</v>
      </c>
      <c r="S6352">
        <v>20413.162</v>
      </c>
      <c r="T6352">
        <v>29190.821660000001</v>
      </c>
      <c r="U6352">
        <v>8777.6596600000012</v>
      </c>
      <c r="AX6352" t="s">
        <v>34</v>
      </c>
      <c r="AY6352">
        <v>2019</v>
      </c>
      <c r="AZ6352">
        <v>4</v>
      </c>
      <c r="BA6352" t="s">
        <v>38</v>
      </c>
      <c r="BB6352" t="s">
        <v>82</v>
      </c>
      <c r="BC6352" t="s">
        <v>75</v>
      </c>
      <c r="BD6352" t="s">
        <v>87</v>
      </c>
      <c r="BE6352" t="s">
        <v>46</v>
      </c>
      <c r="BF6352" t="s">
        <v>50</v>
      </c>
      <c r="BG6352">
        <v>16411</v>
      </c>
      <c r="BH6352">
        <v>87142.41</v>
      </c>
      <c r="BI6352">
        <v>111542.28480000001</v>
      </c>
      <c r="BJ6352">
        <v>24399.874800000005</v>
      </c>
    </row>
    <row r="6353" spans="11:62" x14ac:dyDescent="0.15">
      <c r="K6353">
        <v>2019</v>
      </c>
      <c r="L6353" t="s">
        <v>34</v>
      </c>
      <c r="M6353" t="s">
        <v>82</v>
      </c>
      <c r="N6353" t="s">
        <v>75</v>
      </c>
      <c r="O6353" t="s">
        <v>87</v>
      </c>
      <c r="P6353" t="s">
        <v>46</v>
      </c>
      <c r="Q6353" t="s">
        <v>48</v>
      </c>
      <c r="R6353">
        <v>15329</v>
      </c>
      <c r="S6353">
        <v>61714.553999999996</v>
      </c>
      <c r="T6353">
        <v>91337.539919999981</v>
      </c>
      <c r="U6353">
        <v>29622.985919999985</v>
      </c>
      <c r="AX6353" t="s">
        <v>34</v>
      </c>
      <c r="AY6353">
        <v>2019</v>
      </c>
      <c r="AZ6353">
        <v>4</v>
      </c>
      <c r="BA6353" t="s">
        <v>38</v>
      </c>
      <c r="BB6353" t="s">
        <v>82</v>
      </c>
      <c r="BC6353" t="s">
        <v>75</v>
      </c>
      <c r="BD6353" t="s">
        <v>87</v>
      </c>
      <c r="BE6353" t="s">
        <v>51</v>
      </c>
      <c r="BF6353" t="s">
        <v>52</v>
      </c>
      <c r="BG6353">
        <v>11040</v>
      </c>
      <c r="BH6353">
        <v>61128.48000000001</v>
      </c>
      <c r="BI6353">
        <v>76410.600000000006</v>
      </c>
      <c r="BJ6353">
        <v>15282.119999999995</v>
      </c>
    </row>
    <row r="6354" spans="11:62" x14ac:dyDescent="0.15">
      <c r="K6354">
        <v>2019</v>
      </c>
      <c r="L6354" t="s">
        <v>34</v>
      </c>
      <c r="M6354" t="s">
        <v>82</v>
      </c>
      <c r="N6354" t="s">
        <v>75</v>
      </c>
      <c r="O6354" t="s">
        <v>87</v>
      </c>
      <c r="P6354" t="s">
        <v>46</v>
      </c>
      <c r="Q6354" t="s">
        <v>49</v>
      </c>
      <c r="R6354">
        <v>13727</v>
      </c>
      <c r="S6354">
        <v>51352.706999999995</v>
      </c>
      <c r="T6354">
        <v>65731.464959999998</v>
      </c>
      <c r="U6354">
        <v>14378.757960000003</v>
      </c>
      <c r="AX6354" t="s">
        <v>34</v>
      </c>
      <c r="AY6354">
        <v>2019</v>
      </c>
      <c r="AZ6354">
        <v>4</v>
      </c>
      <c r="BA6354" t="s">
        <v>38</v>
      </c>
      <c r="BB6354" t="s">
        <v>82</v>
      </c>
      <c r="BC6354" t="s">
        <v>75</v>
      </c>
      <c r="BD6354" t="s">
        <v>87</v>
      </c>
      <c r="BE6354" t="s">
        <v>51</v>
      </c>
      <c r="BF6354" t="s">
        <v>53</v>
      </c>
      <c r="BG6354">
        <v>15618</v>
      </c>
      <c r="BH6354">
        <v>131690.976</v>
      </c>
      <c r="BI6354">
        <v>179099.72735999999</v>
      </c>
      <c r="BJ6354">
        <v>47408.751359999995</v>
      </c>
    </row>
    <row r="6355" spans="11:62" x14ac:dyDescent="0.15">
      <c r="K6355">
        <v>2019</v>
      </c>
      <c r="L6355" t="s">
        <v>34</v>
      </c>
      <c r="M6355" t="s">
        <v>82</v>
      </c>
      <c r="N6355" t="s">
        <v>75</v>
      </c>
      <c r="O6355" t="s">
        <v>87</v>
      </c>
      <c r="P6355" t="s">
        <v>46</v>
      </c>
      <c r="Q6355" t="s">
        <v>50</v>
      </c>
      <c r="R6355">
        <v>16411</v>
      </c>
      <c r="S6355">
        <v>87142.41</v>
      </c>
      <c r="T6355">
        <v>111542.28480000001</v>
      </c>
      <c r="U6355">
        <v>24399.874800000005</v>
      </c>
      <c r="AX6355" t="s">
        <v>34</v>
      </c>
      <c r="AY6355">
        <v>2019</v>
      </c>
      <c r="AZ6355">
        <v>4</v>
      </c>
      <c r="BA6355" t="s">
        <v>38</v>
      </c>
      <c r="BB6355" t="s">
        <v>82</v>
      </c>
      <c r="BC6355" t="s">
        <v>75</v>
      </c>
      <c r="BD6355" t="s">
        <v>87</v>
      </c>
      <c r="BE6355" t="s">
        <v>51</v>
      </c>
      <c r="BF6355" t="s">
        <v>54</v>
      </c>
      <c r="BG6355">
        <v>13274</v>
      </c>
      <c r="BH6355">
        <v>29202.799999999999</v>
      </c>
      <c r="BI6355">
        <v>38255.667999999998</v>
      </c>
      <c r="BJ6355">
        <v>9052.8679999999986</v>
      </c>
    </row>
    <row r="6356" spans="11:62" x14ac:dyDescent="0.15">
      <c r="K6356">
        <v>2019</v>
      </c>
      <c r="L6356" t="s">
        <v>34</v>
      </c>
      <c r="M6356" t="s">
        <v>82</v>
      </c>
      <c r="N6356" t="s">
        <v>75</v>
      </c>
      <c r="O6356" t="s">
        <v>87</v>
      </c>
      <c r="P6356" t="s">
        <v>51</v>
      </c>
      <c r="Q6356" t="s">
        <v>52</v>
      </c>
      <c r="R6356">
        <v>11040</v>
      </c>
      <c r="S6356">
        <v>61128.48000000001</v>
      </c>
      <c r="T6356">
        <v>76410.600000000006</v>
      </c>
      <c r="U6356">
        <v>15282.119999999995</v>
      </c>
      <c r="AX6356" t="s">
        <v>34</v>
      </c>
      <c r="AY6356">
        <v>2019</v>
      </c>
      <c r="AZ6356">
        <v>4</v>
      </c>
      <c r="BA6356" t="s">
        <v>38</v>
      </c>
      <c r="BB6356" t="s">
        <v>82</v>
      </c>
      <c r="BC6356" t="s">
        <v>75</v>
      </c>
      <c r="BD6356" t="s">
        <v>87</v>
      </c>
      <c r="BE6356" t="s">
        <v>51</v>
      </c>
      <c r="BF6356" t="s">
        <v>55</v>
      </c>
      <c r="BG6356">
        <v>18530</v>
      </c>
      <c r="BH6356">
        <v>104953.92</v>
      </c>
      <c r="BI6356">
        <v>129093.3216</v>
      </c>
      <c r="BJ6356">
        <v>24139.401599999997</v>
      </c>
    </row>
    <row r="6357" spans="11:62" x14ac:dyDescent="0.15">
      <c r="K6357">
        <v>2019</v>
      </c>
      <c r="L6357" t="s">
        <v>34</v>
      </c>
      <c r="M6357" t="s">
        <v>82</v>
      </c>
      <c r="N6357" t="s">
        <v>75</v>
      </c>
      <c r="O6357" t="s">
        <v>87</v>
      </c>
      <c r="P6357" t="s">
        <v>51</v>
      </c>
      <c r="Q6357" t="s">
        <v>53</v>
      </c>
      <c r="R6357">
        <v>15618</v>
      </c>
      <c r="S6357">
        <v>131690.976</v>
      </c>
      <c r="T6357">
        <v>179099.72735999999</v>
      </c>
      <c r="U6357">
        <v>47408.751359999995</v>
      </c>
      <c r="AX6357" t="s">
        <v>34</v>
      </c>
      <c r="AY6357">
        <v>2019</v>
      </c>
      <c r="AZ6357">
        <v>4</v>
      </c>
      <c r="BA6357" t="s">
        <v>38</v>
      </c>
      <c r="BB6357" t="s">
        <v>82</v>
      </c>
      <c r="BC6357" t="s">
        <v>75</v>
      </c>
      <c r="BD6357" t="s">
        <v>87</v>
      </c>
      <c r="BE6357" t="s">
        <v>56</v>
      </c>
      <c r="BF6357" t="s">
        <v>57</v>
      </c>
      <c r="BG6357">
        <v>16239</v>
      </c>
      <c r="BH6357">
        <v>229895.52300000002</v>
      </c>
      <c r="BI6357">
        <v>331049.55312000006</v>
      </c>
      <c r="BJ6357">
        <v>101154.03012000004</v>
      </c>
    </row>
    <row r="6358" spans="11:62" x14ac:dyDescent="0.15">
      <c r="K6358">
        <v>2019</v>
      </c>
      <c r="L6358" t="s">
        <v>34</v>
      </c>
      <c r="M6358" t="s">
        <v>82</v>
      </c>
      <c r="N6358" t="s">
        <v>75</v>
      </c>
      <c r="O6358" t="s">
        <v>87</v>
      </c>
      <c r="P6358" t="s">
        <v>51</v>
      </c>
      <c r="Q6358" t="s">
        <v>54</v>
      </c>
      <c r="R6358">
        <v>13274</v>
      </c>
      <c r="S6358">
        <v>29202.799999999999</v>
      </c>
      <c r="T6358">
        <v>38255.667999999998</v>
      </c>
      <c r="U6358">
        <v>9052.8679999999986</v>
      </c>
      <c r="AX6358" t="s">
        <v>34</v>
      </c>
      <c r="AY6358">
        <v>2019</v>
      </c>
      <c r="AZ6358">
        <v>4</v>
      </c>
      <c r="BA6358" t="s">
        <v>38</v>
      </c>
      <c r="BB6358" t="s">
        <v>82</v>
      </c>
      <c r="BC6358" t="s">
        <v>75</v>
      </c>
      <c r="BD6358" t="s">
        <v>87</v>
      </c>
      <c r="BE6358" t="s">
        <v>56</v>
      </c>
      <c r="BF6358" t="s">
        <v>58</v>
      </c>
      <c r="BG6358">
        <v>17019</v>
      </c>
      <c r="BH6358">
        <v>164267.38799999998</v>
      </c>
      <c r="BI6358">
        <v>239830.38647999999</v>
      </c>
      <c r="BJ6358">
        <v>75562.998480000009</v>
      </c>
    </row>
    <row r="6359" spans="11:62" x14ac:dyDescent="0.15">
      <c r="K6359">
        <v>2019</v>
      </c>
      <c r="L6359" t="s">
        <v>34</v>
      </c>
      <c r="M6359" t="s">
        <v>82</v>
      </c>
      <c r="N6359" t="s">
        <v>75</v>
      </c>
      <c r="O6359" t="s">
        <v>87</v>
      </c>
      <c r="P6359" t="s">
        <v>51</v>
      </c>
      <c r="Q6359" t="s">
        <v>55</v>
      </c>
      <c r="R6359">
        <v>18530</v>
      </c>
      <c r="S6359">
        <v>104953.92</v>
      </c>
      <c r="T6359">
        <v>129093.3216</v>
      </c>
      <c r="U6359">
        <v>24139.401599999997</v>
      </c>
      <c r="AX6359" t="s">
        <v>34</v>
      </c>
      <c r="AY6359">
        <v>2019</v>
      </c>
      <c r="AZ6359">
        <v>4</v>
      </c>
      <c r="BA6359" t="s">
        <v>38</v>
      </c>
      <c r="BB6359" t="s">
        <v>82</v>
      </c>
      <c r="BC6359" t="s">
        <v>75</v>
      </c>
      <c r="BD6359" t="s">
        <v>87</v>
      </c>
      <c r="BE6359" t="s">
        <v>56</v>
      </c>
      <c r="BF6359" t="s">
        <v>59</v>
      </c>
      <c r="BG6359">
        <v>15833</v>
      </c>
      <c r="BH6359">
        <v>34769.268000000004</v>
      </c>
      <c r="BI6359">
        <v>48676.975200000008</v>
      </c>
      <c r="BJ6359">
        <v>13907.707200000004</v>
      </c>
    </row>
    <row r="6360" spans="11:62" x14ac:dyDescent="0.15">
      <c r="K6360">
        <v>2019</v>
      </c>
      <c r="L6360" t="s">
        <v>34</v>
      </c>
      <c r="M6360" t="s">
        <v>82</v>
      </c>
      <c r="N6360" t="s">
        <v>75</v>
      </c>
      <c r="O6360" t="s">
        <v>87</v>
      </c>
      <c r="P6360" t="s">
        <v>56</v>
      </c>
      <c r="Q6360" t="s">
        <v>57</v>
      </c>
      <c r="R6360">
        <v>16239</v>
      </c>
      <c r="S6360">
        <v>229895.52300000002</v>
      </c>
      <c r="T6360">
        <v>331049.55312000006</v>
      </c>
      <c r="U6360">
        <v>101154.03012000004</v>
      </c>
      <c r="AX6360" t="s">
        <v>34</v>
      </c>
      <c r="AY6360">
        <v>2019</v>
      </c>
      <c r="AZ6360">
        <v>4</v>
      </c>
      <c r="BA6360" t="s">
        <v>38</v>
      </c>
      <c r="BB6360" t="s">
        <v>82</v>
      </c>
      <c r="BC6360" t="s">
        <v>75</v>
      </c>
      <c r="BD6360" t="s">
        <v>88</v>
      </c>
      <c r="BE6360" t="s">
        <v>46</v>
      </c>
      <c r="BF6360" t="s">
        <v>47</v>
      </c>
      <c r="BG6360">
        <v>5076</v>
      </c>
      <c r="BH6360">
        <v>7091.1720000000005</v>
      </c>
      <c r="BI6360">
        <v>9856.729080000001</v>
      </c>
      <c r="BJ6360">
        <v>2765.5570800000005</v>
      </c>
    </row>
    <row r="6361" spans="11:62" x14ac:dyDescent="0.15">
      <c r="K6361">
        <v>2019</v>
      </c>
      <c r="L6361" t="s">
        <v>34</v>
      </c>
      <c r="M6361" t="s">
        <v>82</v>
      </c>
      <c r="N6361" t="s">
        <v>75</v>
      </c>
      <c r="O6361" t="s">
        <v>87</v>
      </c>
      <c r="P6361" t="s">
        <v>56</v>
      </c>
      <c r="Q6361" t="s">
        <v>58</v>
      </c>
      <c r="R6361">
        <v>17019</v>
      </c>
      <c r="S6361">
        <v>164267.38799999998</v>
      </c>
      <c r="T6361">
        <v>239830.38647999999</v>
      </c>
      <c r="U6361">
        <v>75562.998480000009</v>
      </c>
      <c r="AX6361" t="s">
        <v>34</v>
      </c>
      <c r="AY6361">
        <v>2019</v>
      </c>
      <c r="AZ6361">
        <v>4</v>
      </c>
      <c r="BA6361" t="s">
        <v>38</v>
      </c>
      <c r="BB6361" t="s">
        <v>82</v>
      </c>
      <c r="BC6361" t="s">
        <v>75</v>
      </c>
      <c r="BD6361" t="s">
        <v>88</v>
      </c>
      <c r="BE6361" t="s">
        <v>46</v>
      </c>
      <c r="BF6361" t="s">
        <v>48</v>
      </c>
      <c r="BG6361">
        <v>11826</v>
      </c>
      <c r="BH6361">
        <v>49172.508000000002</v>
      </c>
      <c r="BI6361">
        <v>65891.16072</v>
      </c>
      <c r="BJ6361">
        <v>16718.652719999998</v>
      </c>
    </row>
    <row r="6362" spans="11:62" x14ac:dyDescent="0.15">
      <c r="K6362">
        <v>2019</v>
      </c>
      <c r="L6362" t="s">
        <v>34</v>
      </c>
      <c r="M6362" t="s">
        <v>82</v>
      </c>
      <c r="N6362" t="s">
        <v>75</v>
      </c>
      <c r="O6362" t="s">
        <v>87</v>
      </c>
      <c r="P6362" t="s">
        <v>56</v>
      </c>
      <c r="Q6362" t="s">
        <v>59</v>
      </c>
      <c r="R6362">
        <v>15833</v>
      </c>
      <c r="S6362">
        <v>34769.268000000004</v>
      </c>
      <c r="T6362">
        <v>48676.975200000008</v>
      </c>
      <c r="U6362">
        <v>13907.707200000004</v>
      </c>
      <c r="AX6362" t="s">
        <v>34</v>
      </c>
      <c r="AY6362">
        <v>2019</v>
      </c>
      <c r="AZ6362">
        <v>4</v>
      </c>
      <c r="BA6362" t="s">
        <v>38</v>
      </c>
      <c r="BB6362" t="s">
        <v>82</v>
      </c>
      <c r="BC6362" t="s">
        <v>75</v>
      </c>
      <c r="BD6362" t="s">
        <v>88</v>
      </c>
      <c r="BE6362" t="s">
        <v>46</v>
      </c>
      <c r="BF6362" t="s">
        <v>49</v>
      </c>
      <c r="BG6362">
        <v>17631</v>
      </c>
      <c r="BH6362">
        <v>65446.272000000004</v>
      </c>
      <c r="BI6362">
        <v>83771.228159999999</v>
      </c>
      <c r="BJ6362">
        <v>18324.956159999994</v>
      </c>
    </row>
    <row r="6363" spans="11:62" x14ac:dyDescent="0.15">
      <c r="K6363">
        <v>2019</v>
      </c>
      <c r="L6363" t="s">
        <v>34</v>
      </c>
      <c r="M6363" t="s">
        <v>82</v>
      </c>
      <c r="N6363" t="s">
        <v>75</v>
      </c>
      <c r="O6363" t="s">
        <v>88</v>
      </c>
      <c r="P6363" t="s">
        <v>46</v>
      </c>
      <c r="Q6363" t="s">
        <v>47</v>
      </c>
      <c r="R6363">
        <v>5076</v>
      </c>
      <c r="S6363">
        <v>7091.1720000000005</v>
      </c>
      <c r="T6363">
        <v>9856.729080000001</v>
      </c>
      <c r="U6363">
        <v>2765.5570800000005</v>
      </c>
      <c r="AX6363" t="s">
        <v>34</v>
      </c>
      <c r="AY6363">
        <v>2019</v>
      </c>
      <c r="AZ6363">
        <v>4</v>
      </c>
      <c r="BA6363" t="s">
        <v>38</v>
      </c>
      <c r="BB6363" t="s">
        <v>82</v>
      </c>
      <c r="BC6363" t="s">
        <v>75</v>
      </c>
      <c r="BD6363" t="s">
        <v>88</v>
      </c>
      <c r="BE6363" t="s">
        <v>46</v>
      </c>
      <c r="BF6363" t="s">
        <v>50</v>
      </c>
      <c r="BG6363">
        <v>5276</v>
      </c>
      <c r="BH6363">
        <v>30389.759999999998</v>
      </c>
      <c r="BI6363">
        <v>42241.766399999993</v>
      </c>
      <c r="BJ6363">
        <v>11852.006399999995</v>
      </c>
    </row>
    <row r="6364" spans="11:62" x14ac:dyDescent="0.15">
      <c r="K6364">
        <v>2019</v>
      </c>
      <c r="L6364" t="s">
        <v>34</v>
      </c>
      <c r="M6364" t="s">
        <v>82</v>
      </c>
      <c r="N6364" t="s">
        <v>75</v>
      </c>
      <c r="O6364" t="s">
        <v>88</v>
      </c>
      <c r="P6364" t="s">
        <v>46</v>
      </c>
      <c r="Q6364" t="s">
        <v>48</v>
      </c>
      <c r="R6364">
        <v>11826</v>
      </c>
      <c r="S6364">
        <v>49172.508000000002</v>
      </c>
      <c r="T6364">
        <v>65891.16072</v>
      </c>
      <c r="U6364">
        <v>16718.652719999998</v>
      </c>
      <c r="AX6364" t="s">
        <v>34</v>
      </c>
      <c r="AY6364">
        <v>2019</v>
      </c>
      <c r="AZ6364">
        <v>4</v>
      </c>
      <c r="BA6364" t="s">
        <v>38</v>
      </c>
      <c r="BB6364" t="s">
        <v>82</v>
      </c>
      <c r="BC6364" t="s">
        <v>75</v>
      </c>
      <c r="BD6364" t="s">
        <v>88</v>
      </c>
      <c r="BE6364" t="s">
        <v>51</v>
      </c>
      <c r="BF6364" t="s">
        <v>52</v>
      </c>
      <c r="BG6364">
        <v>8360</v>
      </c>
      <c r="BH6364">
        <v>45470.04</v>
      </c>
      <c r="BI6364">
        <v>56382.849600000001</v>
      </c>
      <c r="BJ6364">
        <v>10912.809600000001</v>
      </c>
    </row>
    <row r="6365" spans="11:62" x14ac:dyDescent="0.15">
      <c r="K6365">
        <v>2019</v>
      </c>
      <c r="L6365" t="s">
        <v>34</v>
      </c>
      <c r="M6365" t="s">
        <v>82</v>
      </c>
      <c r="N6365" t="s">
        <v>75</v>
      </c>
      <c r="O6365" t="s">
        <v>88</v>
      </c>
      <c r="P6365" t="s">
        <v>46</v>
      </c>
      <c r="Q6365" t="s">
        <v>49</v>
      </c>
      <c r="R6365">
        <v>17631</v>
      </c>
      <c r="S6365">
        <v>65446.272000000004</v>
      </c>
      <c r="T6365">
        <v>83771.228159999999</v>
      </c>
      <c r="U6365">
        <v>18324.956159999994</v>
      </c>
      <c r="AX6365" t="s">
        <v>34</v>
      </c>
      <c r="AY6365">
        <v>2019</v>
      </c>
      <c r="AZ6365">
        <v>4</v>
      </c>
      <c r="BA6365" t="s">
        <v>38</v>
      </c>
      <c r="BB6365" t="s">
        <v>82</v>
      </c>
      <c r="BC6365" t="s">
        <v>75</v>
      </c>
      <c r="BD6365" t="s">
        <v>88</v>
      </c>
      <c r="BE6365" t="s">
        <v>51</v>
      </c>
      <c r="BF6365" t="s">
        <v>53</v>
      </c>
      <c r="BG6365">
        <v>11274</v>
      </c>
      <c r="BH6365">
        <v>85096.151999999987</v>
      </c>
      <c r="BI6365">
        <v>119134.61279999997</v>
      </c>
      <c r="BJ6365">
        <v>34038.460799999986</v>
      </c>
    </row>
    <row r="6366" spans="11:62" x14ac:dyDescent="0.15">
      <c r="K6366">
        <v>2019</v>
      </c>
      <c r="L6366" t="s">
        <v>34</v>
      </c>
      <c r="M6366" t="s">
        <v>82</v>
      </c>
      <c r="N6366" t="s">
        <v>75</v>
      </c>
      <c r="O6366" t="s">
        <v>88</v>
      </c>
      <c r="P6366" t="s">
        <v>46</v>
      </c>
      <c r="Q6366" t="s">
        <v>50</v>
      </c>
      <c r="R6366">
        <v>5276</v>
      </c>
      <c r="S6366">
        <v>30389.759999999998</v>
      </c>
      <c r="T6366">
        <v>42241.766399999993</v>
      </c>
      <c r="U6366">
        <v>11852.006399999995</v>
      </c>
      <c r="AX6366" t="s">
        <v>34</v>
      </c>
      <c r="AY6366">
        <v>2019</v>
      </c>
      <c r="AZ6366">
        <v>4</v>
      </c>
      <c r="BA6366" t="s">
        <v>38</v>
      </c>
      <c r="BB6366" t="s">
        <v>82</v>
      </c>
      <c r="BC6366" t="s">
        <v>75</v>
      </c>
      <c r="BD6366" t="s">
        <v>88</v>
      </c>
      <c r="BE6366" t="s">
        <v>51</v>
      </c>
      <c r="BF6366" t="s">
        <v>54</v>
      </c>
      <c r="BG6366">
        <v>15491</v>
      </c>
      <c r="BH6366">
        <v>36868.58</v>
      </c>
      <c r="BI6366">
        <v>45717.039199999999</v>
      </c>
      <c r="BJ6366">
        <v>8848.4591999999975</v>
      </c>
    </row>
    <row r="6367" spans="11:62" x14ac:dyDescent="0.15">
      <c r="K6367">
        <v>2019</v>
      </c>
      <c r="L6367" t="s">
        <v>34</v>
      </c>
      <c r="M6367" t="s">
        <v>82</v>
      </c>
      <c r="N6367" t="s">
        <v>75</v>
      </c>
      <c r="O6367" t="s">
        <v>88</v>
      </c>
      <c r="P6367" t="s">
        <v>51</v>
      </c>
      <c r="Q6367" t="s">
        <v>52</v>
      </c>
      <c r="R6367">
        <v>8360</v>
      </c>
      <c r="S6367">
        <v>45470.04</v>
      </c>
      <c r="T6367">
        <v>56382.849600000001</v>
      </c>
      <c r="U6367">
        <v>10912.809600000001</v>
      </c>
      <c r="AX6367" t="s">
        <v>34</v>
      </c>
      <c r="AY6367">
        <v>2019</v>
      </c>
      <c r="AZ6367">
        <v>4</v>
      </c>
      <c r="BA6367" t="s">
        <v>38</v>
      </c>
      <c r="BB6367" t="s">
        <v>82</v>
      </c>
      <c r="BC6367" t="s">
        <v>75</v>
      </c>
      <c r="BD6367" t="s">
        <v>88</v>
      </c>
      <c r="BE6367" t="s">
        <v>51</v>
      </c>
      <c r="BF6367" t="s">
        <v>55</v>
      </c>
      <c r="BG6367">
        <v>8314</v>
      </c>
      <c r="BH6367">
        <v>51081.215999999993</v>
      </c>
      <c r="BI6367">
        <v>66916.392959999997</v>
      </c>
      <c r="BJ6367">
        <v>15835.176960000004</v>
      </c>
    </row>
    <row r="6368" spans="11:62" x14ac:dyDescent="0.15">
      <c r="K6368">
        <v>2019</v>
      </c>
      <c r="L6368" t="s">
        <v>34</v>
      </c>
      <c r="M6368" t="s">
        <v>82</v>
      </c>
      <c r="N6368" t="s">
        <v>75</v>
      </c>
      <c r="O6368" t="s">
        <v>88</v>
      </c>
      <c r="P6368" t="s">
        <v>51</v>
      </c>
      <c r="Q6368" t="s">
        <v>53</v>
      </c>
      <c r="R6368">
        <v>11274</v>
      </c>
      <c r="S6368">
        <v>85096.151999999987</v>
      </c>
      <c r="T6368">
        <v>119134.61279999997</v>
      </c>
      <c r="U6368">
        <v>34038.460799999986</v>
      </c>
      <c r="AX6368" t="s">
        <v>34</v>
      </c>
      <c r="AY6368">
        <v>2019</v>
      </c>
      <c r="AZ6368">
        <v>4</v>
      </c>
      <c r="BA6368" t="s">
        <v>38</v>
      </c>
      <c r="BB6368" t="s">
        <v>82</v>
      </c>
      <c r="BC6368" t="s">
        <v>75</v>
      </c>
      <c r="BD6368" t="s">
        <v>88</v>
      </c>
      <c r="BE6368" t="s">
        <v>56</v>
      </c>
      <c r="BF6368" t="s">
        <v>57</v>
      </c>
      <c r="BG6368">
        <v>18747</v>
      </c>
      <c r="BH6368">
        <v>288085.14899999998</v>
      </c>
      <c r="BI6368">
        <v>403319.20860000001</v>
      </c>
      <c r="BJ6368">
        <v>115234.05960000004</v>
      </c>
    </row>
    <row r="6369" spans="11:62" x14ac:dyDescent="0.15">
      <c r="K6369">
        <v>2019</v>
      </c>
      <c r="L6369" t="s">
        <v>34</v>
      </c>
      <c r="M6369" t="s">
        <v>82</v>
      </c>
      <c r="N6369" t="s">
        <v>75</v>
      </c>
      <c r="O6369" t="s">
        <v>88</v>
      </c>
      <c r="P6369" t="s">
        <v>51</v>
      </c>
      <c r="Q6369" t="s">
        <v>54</v>
      </c>
      <c r="R6369">
        <v>15491</v>
      </c>
      <c r="S6369">
        <v>36868.58</v>
      </c>
      <c r="T6369">
        <v>45717.039199999999</v>
      </c>
      <c r="U6369">
        <v>8848.4591999999975</v>
      </c>
      <c r="AX6369" t="s">
        <v>34</v>
      </c>
      <c r="AY6369">
        <v>2019</v>
      </c>
      <c r="AZ6369">
        <v>4</v>
      </c>
      <c r="BA6369" t="s">
        <v>38</v>
      </c>
      <c r="BB6369" t="s">
        <v>82</v>
      </c>
      <c r="BC6369" t="s">
        <v>75</v>
      </c>
      <c r="BD6369" t="s">
        <v>88</v>
      </c>
      <c r="BE6369" t="s">
        <v>56</v>
      </c>
      <c r="BF6369" t="s">
        <v>58</v>
      </c>
      <c r="BG6369">
        <v>12437</v>
      </c>
      <c r="BH6369">
        <v>119096.712</v>
      </c>
      <c r="BI6369">
        <v>161971.52832000001</v>
      </c>
      <c r="BJ6369">
        <v>42874.816320000013</v>
      </c>
    </row>
    <row r="6370" spans="11:62" x14ac:dyDescent="0.15">
      <c r="K6370">
        <v>2019</v>
      </c>
      <c r="L6370" t="s">
        <v>34</v>
      </c>
      <c r="M6370" t="s">
        <v>82</v>
      </c>
      <c r="N6370" t="s">
        <v>75</v>
      </c>
      <c r="O6370" t="s">
        <v>88</v>
      </c>
      <c r="P6370" t="s">
        <v>51</v>
      </c>
      <c r="Q6370" t="s">
        <v>55</v>
      </c>
      <c r="R6370">
        <v>8314</v>
      </c>
      <c r="S6370">
        <v>51081.215999999993</v>
      </c>
      <c r="T6370">
        <v>66916.392959999997</v>
      </c>
      <c r="U6370">
        <v>15835.176960000004</v>
      </c>
      <c r="AX6370" t="s">
        <v>34</v>
      </c>
      <c r="AY6370">
        <v>2019</v>
      </c>
      <c r="AZ6370">
        <v>4</v>
      </c>
      <c r="BA6370" t="s">
        <v>38</v>
      </c>
      <c r="BB6370" t="s">
        <v>82</v>
      </c>
      <c r="BC6370" t="s">
        <v>75</v>
      </c>
      <c r="BD6370" t="s">
        <v>88</v>
      </c>
      <c r="BE6370" t="s">
        <v>56</v>
      </c>
      <c r="BF6370" t="s">
        <v>59</v>
      </c>
      <c r="BG6370">
        <v>13276</v>
      </c>
      <c r="BH6370">
        <v>29871</v>
      </c>
      <c r="BI6370">
        <v>44507.79</v>
      </c>
      <c r="BJ6370">
        <v>14636.79</v>
      </c>
    </row>
    <row r="6371" spans="11:62" x14ac:dyDescent="0.15">
      <c r="K6371">
        <v>2019</v>
      </c>
      <c r="L6371" t="s">
        <v>34</v>
      </c>
      <c r="M6371" t="s">
        <v>82</v>
      </c>
      <c r="N6371" t="s">
        <v>75</v>
      </c>
      <c r="O6371" t="s">
        <v>88</v>
      </c>
      <c r="P6371" t="s">
        <v>56</v>
      </c>
      <c r="Q6371" t="s">
        <v>57</v>
      </c>
      <c r="R6371">
        <v>18747</v>
      </c>
      <c r="S6371">
        <v>288085.14899999998</v>
      </c>
      <c r="T6371">
        <v>403319.20860000001</v>
      </c>
      <c r="U6371">
        <v>115234.05960000004</v>
      </c>
      <c r="AX6371" t="s">
        <v>34</v>
      </c>
      <c r="AY6371">
        <v>2019</v>
      </c>
      <c r="AZ6371">
        <v>4</v>
      </c>
      <c r="BA6371" t="s">
        <v>38</v>
      </c>
      <c r="BB6371" t="s">
        <v>89</v>
      </c>
      <c r="BC6371" t="s">
        <v>90</v>
      </c>
      <c r="BD6371" t="s">
        <v>91</v>
      </c>
      <c r="BE6371" t="s">
        <v>46</v>
      </c>
      <c r="BF6371" t="s">
        <v>47</v>
      </c>
      <c r="BG6371">
        <v>19675</v>
      </c>
      <c r="BH6371">
        <v>25538.15</v>
      </c>
      <c r="BI6371">
        <v>31411.924500000001</v>
      </c>
      <c r="BJ6371">
        <v>5873.7744999999995</v>
      </c>
    </row>
    <row r="6372" spans="11:62" x14ac:dyDescent="0.15">
      <c r="K6372">
        <v>2019</v>
      </c>
      <c r="L6372" t="s">
        <v>34</v>
      </c>
      <c r="M6372" t="s">
        <v>82</v>
      </c>
      <c r="N6372" t="s">
        <v>75</v>
      </c>
      <c r="O6372" t="s">
        <v>88</v>
      </c>
      <c r="P6372" t="s">
        <v>56</v>
      </c>
      <c r="Q6372" t="s">
        <v>58</v>
      </c>
      <c r="R6372">
        <v>12437</v>
      </c>
      <c r="S6372">
        <v>119096.712</v>
      </c>
      <c r="T6372">
        <v>161971.52832000001</v>
      </c>
      <c r="U6372">
        <v>42874.816320000013</v>
      </c>
      <c r="AX6372" t="s">
        <v>34</v>
      </c>
      <c r="AY6372">
        <v>2019</v>
      </c>
      <c r="AZ6372">
        <v>4</v>
      </c>
      <c r="BA6372" t="s">
        <v>38</v>
      </c>
      <c r="BB6372" t="s">
        <v>89</v>
      </c>
      <c r="BC6372" t="s">
        <v>90</v>
      </c>
      <c r="BD6372" t="s">
        <v>91</v>
      </c>
      <c r="BE6372" t="s">
        <v>46</v>
      </c>
      <c r="BF6372" t="s">
        <v>48</v>
      </c>
      <c r="BG6372">
        <v>8640</v>
      </c>
      <c r="BH6372">
        <v>35354.879999999997</v>
      </c>
      <c r="BI6372">
        <v>50911.027199999997</v>
      </c>
      <c r="BJ6372">
        <v>15556.147199999999</v>
      </c>
    </row>
    <row r="6373" spans="11:62" x14ac:dyDescent="0.15">
      <c r="K6373">
        <v>2019</v>
      </c>
      <c r="L6373" t="s">
        <v>34</v>
      </c>
      <c r="M6373" t="s">
        <v>82</v>
      </c>
      <c r="N6373" t="s">
        <v>75</v>
      </c>
      <c r="O6373" t="s">
        <v>88</v>
      </c>
      <c r="P6373" t="s">
        <v>56</v>
      </c>
      <c r="Q6373" t="s">
        <v>59</v>
      </c>
      <c r="R6373">
        <v>13276</v>
      </c>
      <c r="S6373">
        <v>29871</v>
      </c>
      <c r="T6373">
        <v>44507.79</v>
      </c>
      <c r="U6373">
        <v>14636.79</v>
      </c>
      <c r="AX6373" t="s">
        <v>34</v>
      </c>
      <c r="AY6373">
        <v>2019</v>
      </c>
      <c r="AZ6373">
        <v>4</v>
      </c>
      <c r="BA6373" t="s">
        <v>38</v>
      </c>
      <c r="BB6373" t="s">
        <v>89</v>
      </c>
      <c r="BC6373" t="s">
        <v>90</v>
      </c>
      <c r="BD6373" t="s">
        <v>91</v>
      </c>
      <c r="BE6373" t="s">
        <v>46</v>
      </c>
      <c r="BF6373" t="s">
        <v>49</v>
      </c>
      <c r="BG6373">
        <v>9245</v>
      </c>
      <c r="BH6373">
        <v>34317.440000000002</v>
      </c>
      <c r="BI6373">
        <v>51132.985600000007</v>
      </c>
      <c r="BJ6373">
        <v>16815.545600000005</v>
      </c>
    </row>
    <row r="6374" spans="11:62" x14ac:dyDescent="0.15">
      <c r="K6374">
        <v>2019</v>
      </c>
      <c r="L6374" t="s">
        <v>34</v>
      </c>
      <c r="M6374" t="s">
        <v>89</v>
      </c>
      <c r="N6374" t="s">
        <v>90</v>
      </c>
      <c r="O6374" t="s">
        <v>91</v>
      </c>
      <c r="P6374" t="s">
        <v>46</v>
      </c>
      <c r="Q6374" t="s">
        <v>47</v>
      </c>
      <c r="R6374">
        <v>19675</v>
      </c>
      <c r="S6374">
        <v>25538.15</v>
      </c>
      <c r="T6374">
        <v>31411.924500000001</v>
      </c>
      <c r="U6374">
        <v>5873.7744999999995</v>
      </c>
      <c r="AX6374" t="s">
        <v>34</v>
      </c>
      <c r="AY6374">
        <v>2019</v>
      </c>
      <c r="AZ6374">
        <v>4</v>
      </c>
      <c r="BA6374" t="s">
        <v>38</v>
      </c>
      <c r="BB6374" t="s">
        <v>89</v>
      </c>
      <c r="BC6374" t="s">
        <v>90</v>
      </c>
      <c r="BD6374" t="s">
        <v>91</v>
      </c>
      <c r="BE6374" t="s">
        <v>46</v>
      </c>
      <c r="BF6374" t="s">
        <v>50</v>
      </c>
      <c r="BG6374">
        <v>17883</v>
      </c>
      <c r="BH6374">
        <v>103810.815</v>
      </c>
      <c r="BI6374">
        <v>128725.4106</v>
      </c>
      <c r="BJ6374">
        <v>24914.595600000001</v>
      </c>
    </row>
    <row r="6375" spans="11:62" x14ac:dyDescent="0.15">
      <c r="K6375">
        <v>2019</v>
      </c>
      <c r="L6375" t="s">
        <v>34</v>
      </c>
      <c r="M6375" t="s">
        <v>89</v>
      </c>
      <c r="N6375" t="s">
        <v>90</v>
      </c>
      <c r="O6375" t="s">
        <v>91</v>
      </c>
      <c r="P6375" t="s">
        <v>46</v>
      </c>
      <c r="Q6375" t="s">
        <v>48</v>
      </c>
      <c r="R6375">
        <v>8640</v>
      </c>
      <c r="S6375">
        <v>35354.879999999997</v>
      </c>
      <c r="T6375">
        <v>50911.027199999997</v>
      </c>
      <c r="U6375">
        <v>15556.147199999999</v>
      </c>
      <c r="AX6375" t="s">
        <v>34</v>
      </c>
      <c r="AY6375">
        <v>2019</v>
      </c>
      <c r="AZ6375">
        <v>4</v>
      </c>
      <c r="BA6375" t="s">
        <v>38</v>
      </c>
      <c r="BB6375" t="s">
        <v>89</v>
      </c>
      <c r="BC6375" t="s">
        <v>90</v>
      </c>
      <c r="BD6375" t="s">
        <v>91</v>
      </c>
      <c r="BE6375" t="s">
        <v>51</v>
      </c>
      <c r="BF6375" t="s">
        <v>52</v>
      </c>
      <c r="BG6375">
        <v>7911</v>
      </c>
      <c r="BH6375">
        <v>49230.152999999998</v>
      </c>
      <c r="BI6375">
        <v>68922.214200000002</v>
      </c>
      <c r="BJ6375">
        <v>19692.061200000004</v>
      </c>
    </row>
    <row r="6376" spans="11:62" x14ac:dyDescent="0.15">
      <c r="K6376">
        <v>2019</v>
      </c>
      <c r="L6376" t="s">
        <v>34</v>
      </c>
      <c r="M6376" t="s">
        <v>89</v>
      </c>
      <c r="N6376" t="s">
        <v>90</v>
      </c>
      <c r="O6376" t="s">
        <v>91</v>
      </c>
      <c r="P6376" t="s">
        <v>46</v>
      </c>
      <c r="Q6376" t="s">
        <v>49</v>
      </c>
      <c r="R6376">
        <v>9245</v>
      </c>
      <c r="S6376">
        <v>34317.440000000002</v>
      </c>
      <c r="T6376">
        <v>51132.985600000007</v>
      </c>
      <c r="U6376">
        <v>16815.545600000005</v>
      </c>
      <c r="AX6376" t="s">
        <v>34</v>
      </c>
      <c r="AY6376">
        <v>2019</v>
      </c>
      <c r="AZ6376">
        <v>4</v>
      </c>
      <c r="BA6376" t="s">
        <v>38</v>
      </c>
      <c r="BB6376" t="s">
        <v>89</v>
      </c>
      <c r="BC6376" t="s">
        <v>90</v>
      </c>
      <c r="BD6376" t="s">
        <v>91</v>
      </c>
      <c r="BE6376" t="s">
        <v>51</v>
      </c>
      <c r="BF6376" t="s">
        <v>53</v>
      </c>
      <c r="BG6376">
        <v>9662</v>
      </c>
      <c r="BH6376">
        <v>82784.015999999989</v>
      </c>
      <c r="BI6376">
        <v>120036.82319999998</v>
      </c>
      <c r="BJ6376">
        <v>37252.807199999996</v>
      </c>
    </row>
    <row r="6377" spans="11:62" x14ac:dyDescent="0.15">
      <c r="K6377">
        <v>2019</v>
      </c>
      <c r="L6377" t="s">
        <v>34</v>
      </c>
      <c r="M6377" t="s">
        <v>89</v>
      </c>
      <c r="N6377" t="s">
        <v>90</v>
      </c>
      <c r="O6377" t="s">
        <v>91</v>
      </c>
      <c r="P6377" t="s">
        <v>46</v>
      </c>
      <c r="Q6377" t="s">
        <v>50</v>
      </c>
      <c r="R6377">
        <v>17883</v>
      </c>
      <c r="S6377">
        <v>103810.815</v>
      </c>
      <c r="T6377">
        <v>128725.4106</v>
      </c>
      <c r="U6377">
        <v>24914.595600000001</v>
      </c>
      <c r="AX6377" t="s">
        <v>34</v>
      </c>
      <c r="AY6377">
        <v>2019</v>
      </c>
      <c r="AZ6377">
        <v>4</v>
      </c>
      <c r="BA6377" t="s">
        <v>38</v>
      </c>
      <c r="BB6377" t="s">
        <v>89</v>
      </c>
      <c r="BC6377" t="s">
        <v>90</v>
      </c>
      <c r="BD6377" t="s">
        <v>91</v>
      </c>
      <c r="BE6377" t="s">
        <v>51</v>
      </c>
      <c r="BF6377" t="s">
        <v>54</v>
      </c>
      <c r="BG6377">
        <v>16562</v>
      </c>
      <c r="BH6377">
        <v>42398.720000000001</v>
      </c>
      <c r="BI6377">
        <v>60630.169600000001</v>
      </c>
      <c r="BJ6377">
        <v>18231.4496</v>
      </c>
    </row>
    <row r="6378" spans="11:62" x14ac:dyDescent="0.15">
      <c r="K6378">
        <v>2019</v>
      </c>
      <c r="L6378" t="s">
        <v>34</v>
      </c>
      <c r="M6378" t="s">
        <v>89</v>
      </c>
      <c r="N6378" t="s">
        <v>90</v>
      </c>
      <c r="O6378" t="s">
        <v>91</v>
      </c>
      <c r="P6378" t="s">
        <v>51</v>
      </c>
      <c r="Q6378" t="s">
        <v>52</v>
      </c>
      <c r="R6378">
        <v>7911</v>
      </c>
      <c r="S6378">
        <v>49230.152999999998</v>
      </c>
      <c r="T6378">
        <v>68922.214200000002</v>
      </c>
      <c r="U6378">
        <v>19692.061200000004</v>
      </c>
      <c r="AX6378" t="s">
        <v>34</v>
      </c>
      <c r="AY6378">
        <v>2019</v>
      </c>
      <c r="AZ6378">
        <v>4</v>
      </c>
      <c r="BA6378" t="s">
        <v>38</v>
      </c>
      <c r="BB6378" t="s">
        <v>89</v>
      </c>
      <c r="BC6378" t="s">
        <v>90</v>
      </c>
      <c r="BD6378" t="s">
        <v>91</v>
      </c>
      <c r="BE6378" t="s">
        <v>51</v>
      </c>
      <c r="BF6378" t="s">
        <v>55</v>
      </c>
      <c r="BG6378">
        <v>10332</v>
      </c>
      <c r="BH6378">
        <v>61992</v>
      </c>
      <c r="BI6378">
        <v>79969.679999999993</v>
      </c>
      <c r="BJ6378">
        <v>17977.679999999993</v>
      </c>
    </row>
    <row r="6379" spans="11:62" x14ac:dyDescent="0.15">
      <c r="K6379">
        <v>2019</v>
      </c>
      <c r="L6379" t="s">
        <v>34</v>
      </c>
      <c r="M6379" t="s">
        <v>89</v>
      </c>
      <c r="N6379" t="s">
        <v>90</v>
      </c>
      <c r="O6379" t="s">
        <v>91</v>
      </c>
      <c r="P6379" t="s">
        <v>51</v>
      </c>
      <c r="Q6379" t="s">
        <v>53</v>
      </c>
      <c r="R6379">
        <v>9662</v>
      </c>
      <c r="S6379">
        <v>82784.015999999989</v>
      </c>
      <c r="T6379">
        <v>120036.82319999998</v>
      </c>
      <c r="U6379">
        <v>37252.807199999996</v>
      </c>
      <c r="AX6379" t="s">
        <v>34</v>
      </c>
      <c r="AY6379">
        <v>2019</v>
      </c>
      <c r="AZ6379">
        <v>4</v>
      </c>
      <c r="BA6379" t="s">
        <v>38</v>
      </c>
      <c r="BB6379" t="s">
        <v>89</v>
      </c>
      <c r="BC6379" t="s">
        <v>90</v>
      </c>
      <c r="BD6379" t="s">
        <v>91</v>
      </c>
      <c r="BE6379" t="s">
        <v>56</v>
      </c>
      <c r="BF6379" t="s">
        <v>57</v>
      </c>
      <c r="BG6379">
        <v>5606</v>
      </c>
      <c r="BH6379">
        <v>82077.445999999982</v>
      </c>
      <c r="BI6379">
        <v>100134.48411999998</v>
      </c>
      <c r="BJ6379">
        <v>18057.038119999997</v>
      </c>
    </row>
    <row r="6380" spans="11:62" x14ac:dyDescent="0.15">
      <c r="K6380">
        <v>2019</v>
      </c>
      <c r="L6380" t="s">
        <v>34</v>
      </c>
      <c r="M6380" t="s">
        <v>89</v>
      </c>
      <c r="N6380" t="s">
        <v>90</v>
      </c>
      <c r="O6380" t="s">
        <v>91</v>
      </c>
      <c r="P6380" t="s">
        <v>51</v>
      </c>
      <c r="Q6380" t="s">
        <v>54</v>
      </c>
      <c r="R6380">
        <v>16562</v>
      </c>
      <c r="S6380">
        <v>42398.720000000001</v>
      </c>
      <c r="T6380">
        <v>60630.169600000001</v>
      </c>
      <c r="U6380">
        <v>18231.4496</v>
      </c>
      <c r="AX6380" t="s">
        <v>34</v>
      </c>
      <c r="AY6380">
        <v>2019</v>
      </c>
      <c r="AZ6380">
        <v>4</v>
      </c>
      <c r="BA6380" t="s">
        <v>38</v>
      </c>
      <c r="BB6380" t="s">
        <v>89</v>
      </c>
      <c r="BC6380" t="s">
        <v>90</v>
      </c>
      <c r="BD6380" t="s">
        <v>91</v>
      </c>
      <c r="BE6380" t="s">
        <v>56</v>
      </c>
      <c r="BF6380" t="s">
        <v>58</v>
      </c>
      <c r="BG6380">
        <v>12681</v>
      </c>
      <c r="BH6380">
        <v>124324.52399999999</v>
      </c>
      <c r="BI6380">
        <v>165351.61691999997</v>
      </c>
      <c r="BJ6380">
        <v>41027.092919999981</v>
      </c>
    </row>
    <row r="6381" spans="11:62" x14ac:dyDescent="0.15">
      <c r="K6381">
        <v>2019</v>
      </c>
      <c r="L6381" t="s">
        <v>34</v>
      </c>
      <c r="M6381" t="s">
        <v>89</v>
      </c>
      <c r="N6381" t="s">
        <v>90</v>
      </c>
      <c r="O6381" t="s">
        <v>91</v>
      </c>
      <c r="P6381" t="s">
        <v>51</v>
      </c>
      <c r="Q6381" t="s">
        <v>55</v>
      </c>
      <c r="R6381">
        <v>10332</v>
      </c>
      <c r="S6381">
        <v>61992</v>
      </c>
      <c r="T6381">
        <v>79969.679999999993</v>
      </c>
      <c r="U6381">
        <v>17977.679999999993</v>
      </c>
      <c r="AX6381" t="s">
        <v>34</v>
      </c>
      <c r="AY6381">
        <v>2019</v>
      </c>
      <c r="AZ6381">
        <v>4</v>
      </c>
      <c r="BA6381" t="s">
        <v>38</v>
      </c>
      <c r="BB6381" t="s">
        <v>89</v>
      </c>
      <c r="BC6381" t="s">
        <v>90</v>
      </c>
      <c r="BD6381" t="s">
        <v>91</v>
      </c>
      <c r="BE6381" t="s">
        <v>56</v>
      </c>
      <c r="BF6381" t="s">
        <v>59</v>
      </c>
      <c r="BG6381">
        <v>9553</v>
      </c>
      <c r="BH6381">
        <v>19258.848000000002</v>
      </c>
      <c r="BI6381">
        <v>26577.21024</v>
      </c>
      <c r="BJ6381">
        <v>7318.3622399999986</v>
      </c>
    </row>
    <row r="6382" spans="11:62" x14ac:dyDescent="0.15">
      <c r="K6382">
        <v>2019</v>
      </c>
      <c r="L6382" t="s">
        <v>34</v>
      </c>
      <c r="M6382" t="s">
        <v>89</v>
      </c>
      <c r="N6382" t="s">
        <v>90</v>
      </c>
      <c r="O6382" t="s">
        <v>91</v>
      </c>
      <c r="P6382" t="s">
        <v>56</v>
      </c>
      <c r="Q6382" t="s">
        <v>57</v>
      </c>
      <c r="R6382">
        <v>5606</v>
      </c>
      <c r="S6382">
        <v>82077.445999999982</v>
      </c>
      <c r="T6382">
        <v>100134.48411999998</v>
      </c>
      <c r="U6382">
        <v>18057.038119999997</v>
      </c>
      <c r="AX6382" t="s">
        <v>34</v>
      </c>
      <c r="AY6382">
        <v>2019</v>
      </c>
      <c r="AZ6382">
        <v>4</v>
      </c>
      <c r="BA6382" t="s">
        <v>38</v>
      </c>
      <c r="BB6382" t="s">
        <v>89</v>
      </c>
      <c r="BC6382" t="s">
        <v>90</v>
      </c>
      <c r="BD6382" t="s">
        <v>92</v>
      </c>
      <c r="BE6382" t="s">
        <v>46</v>
      </c>
      <c r="BF6382" t="s">
        <v>47</v>
      </c>
      <c r="BG6382">
        <v>10020</v>
      </c>
      <c r="BH6382">
        <v>14108.16</v>
      </c>
      <c r="BI6382">
        <v>18622.771199999999</v>
      </c>
      <c r="BJ6382">
        <v>4514.6111999999994</v>
      </c>
    </row>
    <row r="6383" spans="11:62" x14ac:dyDescent="0.15">
      <c r="K6383">
        <v>2019</v>
      </c>
      <c r="L6383" t="s">
        <v>34</v>
      </c>
      <c r="M6383" t="s">
        <v>89</v>
      </c>
      <c r="N6383" t="s">
        <v>90</v>
      </c>
      <c r="O6383" t="s">
        <v>91</v>
      </c>
      <c r="P6383" t="s">
        <v>56</v>
      </c>
      <c r="Q6383" t="s">
        <v>58</v>
      </c>
      <c r="R6383">
        <v>12681</v>
      </c>
      <c r="S6383">
        <v>124324.52399999999</v>
      </c>
      <c r="T6383">
        <v>165351.61691999997</v>
      </c>
      <c r="U6383">
        <v>41027.092919999981</v>
      </c>
      <c r="AX6383" t="s">
        <v>34</v>
      </c>
      <c r="AY6383">
        <v>2019</v>
      </c>
      <c r="AZ6383">
        <v>4</v>
      </c>
      <c r="BA6383" t="s">
        <v>38</v>
      </c>
      <c r="BB6383" t="s">
        <v>89</v>
      </c>
      <c r="BC6383" t="s">
        <v>90</v>
      </c>
      <c r="BD6383" t="s">
        <v>92</v>
      </c>
      <c r="BE6383" t="s">
        <v>46</v>
      </c>
      <c r="BF6383" t="s">
        <v>48</v>
      </c>
      <c r="BG6383">
        <v>10008</v>
      </c>
      <c r="BH6383">
        <v>41943.527999999998</v>
      </c>
      <c r="BI6383">
        <v>62495.856719999996</v>
      </c>
      <c r="BJ6383">
        <v>20552.328719999998</v>
      </c>
    </row>
    <row r="6384" spans="11:62" x14ac:dyDescent="0.15">
      <c r="K6384">
        <v>2019</v>
      </c>
      <c r="L6384" t="s">
        <v>34</v>
      </c>
      <c r="M6384" t="s">
        <v>89</v>
      </c>
      <c r="N6384" t="s">
        <v>90</v>
      </c>
      <c r="O6384" t="s">
        <v>91</v>
      </c>
      <c r="P6384" t="s">
        <v>56</v>
      </c>
      <c r="Q6384" t="s">
        <v>59</v>
      </c>
      <c r="R6384">
        <v>9553</v>
      </c>
      <c r="S6384">
        <v>19258.848000000002</v>
      </c>
      <c r="T6384">
        <v>26577.21024</v>
      </c>
      <c r="U6384">
        <v>7318.3622399999986</v>
      </c>
      <c r="AX6384" t="s">
        <v>34</v>
      </c>
      <c r="AY6384">
        <v>2019</v>
      </c>
      <c r="AZ6384">
        <v>4</v>
      </c>
      <c r="BA6384" t="s">
        <v>38</v>
      </c>
      <c r="BB6384" t="s">
        <v>89</v>
      </c>
      <c r="BC6384" t="s">
        <v>90</v>
      </c>
      <c r="BD6384" t="s">
        <v>92</v>
      </c>
      <c r="BE6384" t="s">
        <v>46</v>
      </c>
      <c r="BF6384" t="s">
        <v>49</v>
      </c>
      <c r="BG6384">
        <v>9650</v>
      </c>
      <c r="BH6384">
        <v>36100.65</v>
      </c>
      <c r="BI6384">
        <v>47652.858</v>
      </c>
      <c r="BJ6384">
        <v>11552.207999999999</v>
      </c>
    </row>
    <row r="6385" spans="11:62" x14ac:dyDescent="0.15">
      <c r="K6385">
        <v>2019</v>
      </c>
      <c r="L6385" t="s">
        <v>34</v>
      </c>
      <c r="M6385" t="s">
        <v>89</v>
      </c>
      <c r="N6385" t="s">
        <v>90</v>
      </c>
      <c r="O6385" t="s">
        <v>92</v>
      </c>
      <c r="P6385" t="s">
        <v>46</v>
      </c>
      <c r="Q6385" t="s">
        <v>47</v>
      </c>
      <c r="R6385">
        <v>10020</v>
      </c>
      <c r="S6385">
        <v>14108.16</v>
      </c>
      <c r="T6385">
        <v>18622.771199999999</v>
      </c>
      <c r="U6385">
        <v>4514.6111999999994</v>
      </c>
      <c r="AX6385" t="s">
        <v>34</v>
      </c>
      <c r="AY6385">
        <v>2019</v>
      </c>
      <c r="AZ6385">
        <v>4</v>
      </c>
      <c r="BA6385" t="s">
        <v>38</v>
      </c>
      <c r="BB6385" t="s">
        <v>89</v>
      </c>
      <c r="BC6385" t="s">
        <v>90</v>
      </c>
      <c r="BD6385" t="s">
        <v>92</v>
      </c>
      <c r="BE6385" t="s">
        <v>46</v>
      </c>
      <c r="BF6385" t="s">
        <v>50</v>
      </c>
      <c r="BG6385">
        <v>11388</v>
      </c>
      <c r="BH6385">
        <v>63545.04</v>
      </c>
      <c r="BI6385">
        <v>79431.3</v>
      </c>
      <c r="BJ6385">
        <v>15886.260000000002</v>
      </c>
    </row>
    <row r="6386" spans="11:62" x14ac:dyDescent="0.15">
      <c r="K6386">
        <v>2019</v>
      </c>
      <c r="L6386" t="s">
        <v>34</v>
      </c>
      <c r="M6386" t="s">
        <v>89</v>
      </c>
      <c r="N6386" t="s">
        <v>90</v>
      </c>
      <c r="O6386" t="s">
        <v>92</v>
      </c>
      <c r="P6386" t="s">
        <v>46</v>
      </c>
      <c r="Q6386" t="s">
        <v>48</v>
      </c>
      <c r="R6386">
        <v>10008</v>
      </c>
      <c r="S6386">
        <v>41943.527999999998</v>
      </c>
      <c r="T6386">
        <v>62495.856719999996</v>
      </c>
      <c r="U6386">
        <v>20552.328719999998</v>
      </c>
      <c r="AX6386" t="s">
        <v>34</v>
      </c>
      <c r="AY6386">
        <v>2019</v>
      </c>
      <c r="AZ6386">
        <v>4</v>
      </c>
      <c r="BA6386" t="s">
        <v>38</v>
      </c>
      <c r="BB6386" t="s">
        <v>89</v>
      </c>
      <c r="BC6386" t="s">
        <v>90</v>
      </c>
      <c r="BD6386" t="s">
        <v>92</v>
      </c>
      <c r="BE6386" t="s">
        <v>51</v>
      </c>
      <c r="BF6386" t="s">
        <v>52</v>
      </c>
      <c r="BG6386">
        <v>18711</v>
      </c>
      <c r="BH6386">
        <v>101769.129</v>
      </c>
      <c r="BI6386">
        <v>130264.48512</v>
      </c>
      <c r="BJ6386">
        <v>28495.356119999997</v>
      </c>
    </row>
    <row r="6387" spans="11:62" x14ac:dyDescent="0.15">
      <c r="K6387">
        <v>2019</v>
      </c>
      <c r="L6387" t="s">
        <v>34</v>
      </c>
      <c r="M6387" t="s">
        <v>89</v>
      </c>
      <c r="N6387" t="s">
        <v>90</v>
      </c>
      <c r="O6387" t="s">
        <v>92</v>
      </c>
      <c r="P6387" t="s">
        <v>46</v>
      </c>
      <c r="Q6387" t="s">
        <v>49</v>
      </c>
      <c r="R6387">
        <v>9650</v>
      </c>
      <c r="S6387">
        <v>36100.65</v>
      </c>
      <c r="T6387">
        <v>47652.858</v>
      </c>
      <c r="U6387">
        <v>11552.207999999999</v>
      </c>
      <c r="AX6387" t="s">
        <v>34</v>
      </c>
      <c r="AY6387">
        <v>2019</v>
      </c>
      <c r="AZ6387">
        <v>4</v>
      </c>
      <c r="BA6387" t="s">
        <v>38</v>
      </c>
      <c r="BB6387" t="s">
        <v>89</v>
      </c>
      <c r="BC6387" t="s">
        <v>90</v>
      </c>
      <c r="BD6387" t="s">
        <v>92</v>
      </c>
      <c r="BE6387" t="s">
        <v>51</v>
      </c>
      <c r="BF6387" t="s">
        <v>53</v>
      </c>
      <c r="BG6387">
        <v>16417</v>
      </c>
      <c r="BH6387">
        <v>129497.296</v>
      </c>
      <c r="BI6387">
        <v>173526.37664</v>
      </c>
      <c r="BJ6387">
        <v>44029.08064</v>
      </c>
    </row>
    <row r="6388" spans="11:62" x14ac:dyDescent="0.15">
      <c r="K6388">
        <v>2019</v>
      </c>
      <c r="L6388" t="s">
        <v>34</v>
      </c>
      <c r="M6388" t="s">
        <v>89</v>
      </c>
      <c r="N6388" t="s">
        <v>90</v>
      </c>
      <c r="O6388" t="s">
        <v>92</v>
      </c>
      <c r="P6388" t="s">
        <v>46</v>
      </c>
      <c r="Q6388" t="s">
        <v>50</v>
      </c>
      <c r="R6388">
        <v>11388</v>
      </c>
      <c r="S6388">
        <v>63545.04</v>
      </c>
      <c r="T6388">
        <v>79431.3</v>
      </c>
      <c r="U6388">
        <v>15886.260000000002</v>
      </c>
      <c r="AX6388" t="s">
        <v>34</v>
      </c>
      <c r="AY6388">
        <v>2019</v>
      </c>
      <c r="AZ6388">
        <v>4</v>
      </c>
      <c r="BA6388" t="s">
        <v>38</v>
      </c>
      <c r="BB6388" t="s">
        <v>89</v>
      </c>
      <c r="BC6388" t="s">
        <v>90</v>
      </c>
      <c r="BD6388" t="s">
        <v>92</v>
      </c>
      <c r="BE6388" t="s">
        <v>51</v>
      </c>
      <c r="BF6388" t="s">
        <v>54</v>
      </c>
      <c r="BG6388">
        <v>10964</v>
      </c>
      <c r="BH6388">
        <v>26752.16</v>
      </c>
      <c r="BI6388">
        <v>35847.894399999997</v>
      </c>
      <c r="BJ6388">
        <v>9095.7343999999975</v>
      </c>
    </row>
    <row r="6389" spans="11:62" x14ac:dyDescent="0.15">
      <c r="K6389">
        <v>2019</v>
      </c>
      <c r="L6389" t="s">
        <v>34</v>
      </c>
      <c r="M6389" t="s">
        <v>89</v>
      </c>
      <c r="N6389" t="s">
        <v>90</v>
      </c>
      <c r="O6389" t="s">
        <v>92</v>
      </c>
      <c r="P6389" t="s">
        <v>51</v>
      </c>
      <c r="Q6389" t="s">
        <v>52</v>
      </c>
      <c r="R6389">
        <v>18711</v>
      </c>
      <c r="S6389">
        <v>101769.129</v>
      </c>
      <c r="T6389">
        <v>130264.48512</v>
      </c>
      <c r="U6389">
        <v>28495.356119999997</v>
      </c>
      <c r="AX6389" t="s">
        <v>34</v>
      </c>
      <c r="AY6389">
        <v>2019</v>
      </c>
      <c r="AZ6389">
        <v>4</v>
      </c>
      <c r="BA6389" t="s">
        <v>38</v>
      </c>
      <c r="BB6389" t="s">
        <v>89</v>
      </c>
      <c r="BC6389" t="s">
        <v>90</v>
      </c>
      <c r="BD6389" t="s">
        <v>92</v>
      </c>
      <c r="BE6389" t="s">
        <v>51</v>
      </c>
      <c r="BF6389" t="s">
        <v>55</v>
      </c>
      <c r="BG6389">
        <v>9894</v>
      </c>
      <c r="BH6389">
        <v>59838.911999999989</v>
      </c>
      <c r="BI6389">
        <v>75995.418239999985</v>
      </c>
      <c r="BJ6389">
        <v>16156.506239999995</v>
      </c>
    </row>
    <row r="6390" spans="11:62" x14ac:dyDescent="0.15">
      <c r="K6390">
        <v>2019</v>
      </c>
      <c r="L6390" t="s">
        <v>34</v>
      </c>
      <c r="M6390" t="s">
        <v>89</v>
      </c>
      <c r="N6390" t="s">
        <v>90</v>
      </c>
      <c r="O6390" t="s">
        <v>92</v>
      </c>
      <c r="P6390" t="s">
        <v>51</v>
      </c>
      <c r="Q6390" t="s">
        <v>53</v>
      </c>
      <c r="R6390">
        <v>16417</v>
      </c>
      <c r="S6390">
        <v>129497.296</v>
      </c>
      <c r="T6390">
        <v>173526.37664</v>
      </c>
      <c r="U6390">
        <v>44029.08064</v>
      </c>
      <c r="AX6390" t="s">
        <v>34</v>
      </c>
      <c r="AY6390">
        <v>2019</v>
      </c>
      <c r="AZ6390">
        <v>4</v>
      </c>
      <c r="BA6390" t="s">
        <v>38</v>
      </c>
      <c r="BB6390" t="s">
        <v>89</v>
      </c>
      <c r="BC6390" t="s">
        <v>90</v>
      </c>
      <c r="BD6390" t="s">
        <v>92</v>
      </c>
      <c r="BE6390" t="s">
        <v>56</v>
      </c>
      <c r="BF6390" t="s">
        <v>57</v>
      </c>
      <c r="BG6390">
        <v>15312</v>
      </c>
      <c r="BH6390">
        <v>227888.49599999998</v>
      </c>
      <c r="BI6390">
        <v>275745.08016000001</v>
      </c>
      <c r="BJ6390">
        <v>47856.584160000028</v>
      </c>
    </row>
    <row r="6391" spans="11:62" x14ac:dyDescent="0.15">
      <c r="K6391">
        <v>2019</v>
      </c>
      <c r="L6391" t="s">
        <v>34</v>
      </c>
      <c r="M6391" t="s">
        <v>89</v>
      </c>
      <c r="N6391" t="s">
        <v>90</v>
      </c>
      <c r="O6391" t="s">
        <v>92</v>
      </c>
      <c r="P6391" t="s">
        <v>51</v>
      </c>
      <c r="Q6391" t="s">
        <v>54</v>
      </c>
      <c r="R6391">
        <v>10964</v>
      </c>
      <c r="S6391">
        <v>26752.16</v>
      </c>
      <c r="T6391">
        <v>35847.894399999997</v>
      </c>
      <c r="U6391">
        <v>9095.7343999999975</v>
      </c>
      <c r="AX6391" t="s">
        <v>34</v>
      </c>
      <c r="AY6391">
        <v>2019</v>
      </c>
      <c r="AZ6391">
        <v>4</v>
      </c>
      <c r="BA6391" t="s">
        <v>38</v>
      </c>
      <c r="BB6391" t="s">
        <v>89</v>
      </c>
      <c r="BC6391" t="s">
        <v>90</v>
      </c>
      <c r="BD6391" t="s">
        <v>92</v>
      </c>
      <c r="BE6391" t="s">
        <v>56</v>
      </c>
      <c r="BF6391" t="s">
        <v>58</v>
      </c>
      <c r="BG6391">
        <v>14166</v>
      </c>
      <c r="BH6391">
        <v>134576.99999999997</v>
      </c>
      <c r="BI6391">
        <v>193790.87999999998</v>
      </c>
      <c r="BJ6391">
        <v>59213.880000000005</v>
      </c>
    </row>
    <row r="6392" spans="11:62" x14ac:dyDescent="0.15">
      <c r="K6392">
        <v>2019</v>
      </c>
      <c r="L6392" t="s">
        <v>34</v>
      </c>
      <c r="M6392" t="s">
        <v>89</v>
      </c>
      <c r="N6392" t="s">
        <v>90</v>
      </c>
      <c r="O6392" t="s">
        <v>92</v>
      </c>
      <c r="P6392" t="s">
        <v>51</v>
      </c>
      <c r="Q6392" t="s">
        <v>55</v>
      </c>
      <c r="R6392">
        <v>9894</v>
      </c>
      <c r="S6392">
        <v>59838.911999999989</v>
      </c>
      <c r="T6392">
        <v>75995.418239999985</v>
      </c>
      <c r="U6392">
        <v>16156.506239999995</v>
      </c>
      <c r="AX6392" t="s">
        <v>34</v>
      </c>
      <c r="AY6392">
        <v>2019</v>
      </c>
      <c r="AZ6392">
        <v>4</v>
      </c>
      <c r="BA6392" t="s">
        <v>38</v>
      </c>
      <c r="BB6392" t="s">
        <v>89</v>
      </c>
      <c r="BC6392" t="s">
        <v>90</v>
      </c>
      <c r="BD6392" t="s">
        <v>92</v>
      </c>
      <c r="BE6392" t="s">
        <v>56</v>
      </c>
      <c r="BF6392" t="s">
        <v>59</v>
      </c>
      <c r="BG6392">
        <v>8723</v>
      </c>
      <c r="BH6392">
        <v>18841.68</v>
      </c>
      <c r="BI6392">
        <v>25059.434399999998</v>
      </c>
      <c r="BJ6392">
        <v>6217.754399999998</v>
      </c>
    </row>
    <row r="6393" spans="11:62" x14ac:dyDescent="0.15">
      <c r="K6393">
        <v>2019</v>
      </c>
      <c r="L6393" t="s">
        <v>34</v>
      </c>
      <c r="M6393" t="s">
        <v>89</v>
      </c>
      <c r="N6393" t="s">
        <v>90</v>
      </c>
      <c r="O6393" t="s">
        <v>92</v>
      </c>
      <c r="P6393" t="s">
        <v>56</v>
      </c>
      <c r="Q6393" t="s">
        <v>57</v>
      </c>
      <c r="R6393">
        <v>15312</v>
      </c>
      <c r="S6393">
        <v>227888.49599999998</v>
      </c>
      <c r="T6393">
        <v>275745.08016000001</v>
      </c>
      <c r="U6393">
        <v>47856.584160000028</v>
      </c>
      <c r="AX6393" t="s">
        <v>34</v>
      </c>
      <c r="AY6393">
        <v>2019</v>
      </c>
      <c r="AZ6393">
        <v>4</v>
      </c>
      <c r="BA6393" t="s">
        <v>38</v>
      </c>
      <c r="BB6393" t="s">
        <v>89</v>
      </c>
      <c r="BC6393" t="s">
        <v>90</v>
      </c>
      <c r="BD6393" t="s">
        <v>93</v>
      </c>
      <c r="BE6393" t="s">
        <v>46</v>
      </c>
      <c r="BF6393" t="s">
        <v>47</v>
      </c>
      <c r="BG6393">
        <v>14255</v>
      </c>
      <c r="BH6393">
        <v>19287.015000000003</v>
      </c>
      <c r="BI6393">
        <v>28737.652350000004</v>
      </c>
      <c r="BJ6393">
        <v>9450.6373500000009</v>
      </c>
    </row>
    <row r="6394" spans="11:62" x14ac:dyDescent="0.15">
      <c r="K6394">
        <v>2019</v>
      </c>
      <c r="L6394" t="s">
        <v>34</v>
      </c>
      <c r="M6394" t="s">
        <v>89</v>
      </c>
      <c r="N6394" t="s">
        <v>90</v>
      </c>
      <c r="O6394" t="s">
        <v>92</v>
      </c>
      <c r="P6394" t="s">
        <v>56</v>
      </c>
      <c r="Q6394" t="s">
        <v>58</v>
      </c>
      <c r="R6394">
        <v>14166</v>
      </c>
      <c r="S6394">
        <v>134576.99999999997</v>
      </c>
      <c r="T6394">
        <v>193790.87999999998</v>
      </c>
      <c r="U6394">
        <v>59213.880000000005</v>
      </c>
      <c r="AX6394" t="s">
        <v>34</v>
      </c>
      <c r="AY6394">
        <v>2019</v>
      </c>
      <c r="AZ6394">
        <v>4</v>
      </c>
      <c r="BA6394" t="s">
        <v>38</v>
      </c>
      <c r="BB6394" t="s">
        <v>89</v>
      </c>
      <c r="BC6394" t="s">
        <v>90</v>
      </c>
      <c r="BD6394" t="s">
        <v>93</v>
      </c>
      <c r="BE6394" t="s">
        <v>46</v>
      </c>
      <c r="BF6394" t="s">
        <v>48</v>
      </c>
      <c r="BG6394">
        <v>19421</v>
      </c>
      <c r="BH6394">
        <v>80111.624999999985</v>
      </c>
      <c r="BI6394">
        <v>108951.80999999998</v>
      </c>
      <c r="BJ6394">
        <v>28840.184999999998</v>
      </c>
    </row>
    <row r="6395" spans="11:62" x14ac:dyDescent="0.15">
      <c r="K6395">
        <v>2019</v>
      </c>
      <c r="L6395" t="s">
        <v>34</v>
      </c>
      <c r="M6395" t="s">
        <v>89</v>
      </c>
      <c r="N6395" t="s">
        <v>90</v>
      </c>
      <c r="O6395" t="s">
        <v>92</v>
      </c>
      <c r="P6395" t="s">
        <v>56</v>
      </c>
      <c r="Q6395" t="s">
        <v>59</v>
      </c>
      <c r="R6395">
        <v>8723</v>
      </c>
      <c r="S6395">
        <v>18841.68</v>
      </c>
      <c r="T6395">
        <v>25059.434399999998</v>
      </c>
      <c r="U6395">
        <v>6217.754399999998</v>
      </c>
      <c r="AX6395" t="s">
        <v>34</v>
      </c>
      <c r="AY6395">
        <v>2019</v>
      </c>
      <c r="AZ6395">
        <v>4</v>
      </c>
      <c r="BA6395" t="s">
        <v>38</v>
      </c>
      <c r="BB6395" t="s">
        <v>89</v>
      </c>
      <c r="BC6395" t="s">
        <v>90</v>
      </c>
      <c r="BD6395" t="s">
        <v>93</v>
      </c>
      <c r="BE6395" t="s">
        <v>46</v>
      </c>
      <c r="BF6395" t="s">
        <v>49</v>
      </c>
      <c r="BG6395">
        <v>7782</v>
      </c>
      <c r="BH6395">
        <v>28661.106</v>
      </c>
      <c r="BI6395">
        <v>34966.549319999998</v>
      </c>
      <c r="BJ6395">
        <v>6305.4433199999985</v>
      </c>
    </row>
    <row r="6396" spans="11:62" x14ac:dyDescent="0.15">
      <c r="K6396">
        <v>2019</v>
      </c>
      <c r="L6396" t="s">
        <v>34</v>
      </c>
      <c r="M6396" t="s">
        <v>89</v>
      </c>
      <c r="N6396" t="s">
        <v>90</v>
      </c>
      <c r="O6396" t="s">
        <v>93</v>
      </c>
      <c r="P6396" t="s">
        <v>46</v>
      </c>
      <c r="Q6396" t="s">
        <v>47</v>
      </c>
      <c r="R6396">
        <v>14255</v>
      </c>
      <c r="S6396">
        <v>19287.015000000003</v>
      </c>
      <c r="T6396">
        <v>28737.652350000004</v>
      </c>
      <c r="U6396">
        <v>9450.6373500000009</v>
      </c>
      <c r="AX6396" t="s">
        <v>34</v>
      </c>
      <c r="AY6396">
        <v>2019</v>
      </c>
      <c r="AZ6396">
        <v>4</v>
      </c>
      <c r="BA6396" t="s">
        <v>38</v>
      </c>
      <c r="BB6396" t="s">
        <v>89</v>
      </c>
      <c r="BC6396" t="s">
        <v>90</v>
      </c>
      <c r="BD6396" t="s">
        <v>93</v>
      </c>
      <c r="BE6396" t="s">
        <v>46</v>
      </c>
      <c r="BF6396" t="s">
        <v>50</v>
      </c>
      <c r="BG6396">
        <v>16184</v>
      </c>
      <c r="BH6396">
        <v>83752.2</v>
      </c>
      <c r="BI6396">
        <v>108877.86</v>
      </c>
      <c r="BJ6396">
        <v>25125.660000000003</v>
      </c>
    </row>
    <row r="6397" spans="11:62" x14ac:dyDescent="0.15">
      <c r="K6397">
        <v>2019</v>
      </c>
      <c r="L6397" t="s">
        <v>34</v>
      </c>
      <c r="M6397" t="s">
        <v>89</v>
      </c>
      <c r="N6397" t="s">
        <v>90</v>
      </c>
      <c r="O6397" t="s">
        <v>93</v>
      </c>
      <c r="P6397" t="s">
        <v>46</v>
      </c>
      <c r="Q6397" t="s">
        <v>48</v>
      </c>
      <c r="R6397">
        <v>19421</v>
      </c>
      <c r="S6397">
        <v>80111.624999999985</v>
      </c>
      <c r="T6397">
        <v>108951.80999999998</v>
      </c>
      <c r="U6397">
        <v>28840.184999999998</v>
      </c>
      <c r="AX6397" t="s">
        <v>34</v>
      </c>
      <c r="AY6397">
        <v>2019</v>
      </c>
      <c r="AZ6397">
        <v>4</v>
      </c>
      <c r="BA6397" t="s">
        <v>38</v>
      </c>
      <c r="BB6397" t="s">
        <v>89</v>
      </c>
      <c r="BC6397" t="s">
        <v>90</v>
      </c>
      <c r="BD6397" t="s">
        <v>93</v>
      </c>
      <c r="BE6397" t="s">
        <v>51</v>
      </c>
      <c r="BF6397" t="s">
        <v>52</v>
      </c>
      <c r="BG6397">
        <v>19503</v>
      </c>
      <c r="BH6397">
        <v>105121.17000000001</v>
      </c>
      <c r="BI6397">
        <v>153476.90820000003</v>
      </c>
      <c r="BJ6397">
        <v>48355.738200000022</v>
      </c>
    </row>
    <row r="6398" spans="11:62" x14ac:dyDescent="0.15">
      <c r="K6398">
        <v>2019</v>
      </c>
      <c r="L6398" t="s">
        <v>34</v>
      </c>
      <c r="M6398" t="s">
        <v>89</v>
      </c>
      <c r="N6398" t="s">
        <v>90</v>
      </c>
      <c r="O6398" t="s">
        <v>93</v>
      </c>
      <c r="P6398" t="s">
        <v>46</v>
      </c>
      <c r="Q6398" t="s">
        <v>49</v>
      </c>
      <c r="R6398">
        <v>7782</v>
      </c>
      <c r="S6398">
        <v>28661.106</v>
      </c>
      <c r="T6398">
        <v>34966.549319999998</v>
      </c>
      <c r="U6398">
        <v>6305.4433199999985</v>
      </c>
      <c r="AX6398" t="s">
        <v>34</v>
      </c>
      <c r="AY6398">
        <v>2019</v>
      </c>
      <c r="AZ6398">
        <v>4</v>
      </c>
      <c r="BA6398" t="s">
        <v>38</v>
      </c>
      <c r="BB6398" t="s">
        <v>89</v>
      </c>
      <c r="BC6398" t="s">
        <v>90</v>
      </c>
      <c r="BD6398" t="s">
        <v>93</v>
      </c>
      <c r="BE6398" t="s">
        <v>51</v>
      </c>
      <c r="BF6398" t="s">
        <v>53</v>
      </c>
      <c r="BG6398">
        <v>8540</v>
      </c>
      <c r="BH6398">
        <v>63879.199999999997</v>
      </c>
      <c r="BI6398">
        <v>95818.8</v>
      </c>
      <c r="BJ6398">
        <v>31939.600000000006</v>
      </c>
    </row>
    <row r="6399" spans="11:62" x14ac:dyDescent="0.15">
      <c r="K6399">
        <v>2019</v>
      </c>
      <c r="L6399" t="s">
        <v>34</v>
      </c>
      <c r="M6399" t="s">
        <v>89</v>
      </c>
      <c r="N6399" t="s">
        <v>90</v>
      </c>
      <c r="O6399" t="s">
        <v>93</v>
      </c>
      <c r="P6399" t="s">
        <v>46</v>
      </c>
      <c r="Q6399" t="s">
        <v>50</v>
      </c>
      <c r="R6399">
        <v>16184</v>
      </c>
      <c r="S6399">
        <v>83752.2</v>
      </c>
      <c r="T6399">
        <v>108877.86</v>
      </c>
      <c r="U6399">
        <v>25125.660000000003</v>
      </c>
      <c r="AX6399" t="s">
        <v>34</v>
      </c>
      <c r="AY6399">
        <v>2019</v>
      </c>
      <c r="AZ6399">
        <v>4</v>
      </c>
      <c r="BA6399" t="s">
        <v>38</v>
      </c>
      <c r="BB6399" t="s">
        <v>89</v>
      </c>
      <c r="BC6399" t="s">
        <v>90</v>
      </c>
      <c r="BD6399" t="s">
        <v>93</v>
      </c>
      <c r="BE6399" t="s">
        <v>51</v>
      </c>
      <c r="BF6399" t="s">
        <v>54</v>
      </c>
      <c r="BG6399">
        <v>17610</v>
      </c>
      <c r="BH6399">
        <v>42968.4</v>
      </c>
      <c r="BI6399">
        <v>57577.656000000003</v>
      </c>
      <c r="BJ6399">
        <v>14609.256000000001</v>
      </c>
    </row>
    <row r="6400" spans="11:62" x14ac:dyDescent="0.15">
      <c r="K6400">
        <v>2019</v>
      </c>
      <c r="L6400" t="s">
        <v>34</v>
      </c>
      <c r="M6400" t="s">
        <v>89</v>
      </c>
      <c r="N6400" t="s">
        <v>90</v>
      </c>
      <c r="O6400" t="s">
        <v>93</v>
      </c>
      <c r="P6400" t="s">
        <v>51</v>
      </c>
      <c r="Q6400" t="s">
        <v>52</v>
      </c>
      <c r="R6400">
        <v>19503</v>
      </c>
      <c r="S6400">
        <v>105121.17000000001</v>
      </c>
      <c r="T6400">
        <v>153476.90820000003</v>
      </c>
      <c r="U6400">
        <v>48355.738200000022</v>
      </c>
      <c r="AX6400" t="s">
        <v>34</v>
      </c>
      <c r="AY6400">
        <v>2019</v>
      </c>
      <c r="AZ6400">
        <v>4</v>
      </c>
      <c r="BA6400" t="s">
        <v>38</v>
      </c>
      <c r="BB6400" t="s">
        <v>89</v>
      </c>
      <c r="BC6400" t="s">
        <v>90</v>
      </c>
      <c r="BD6400" t="s">
        <v>93</v>
      </c>
      <c r="BE6400" t="s">
        <v>51</v>
      </c>
      <c r="BF6400" t="s">
        <v>55</v>
      </c>
      <c r="BG6400">
        <v>12286</v>
      </c>
      <c r="BH6400">
        <v>71357.088000000003</v>
      </c>
      <c r="BI6400">
        <v>102754.20672</v>
      </c>
      <c r="BJ6400">
        <v>31397.118719999999</v>
      </c>
    </row>
    <row r="6401" spans="11:62" x14ac:dyDescent="0.15">
      <c r="K6401">
        <v>2019</v>
      </c>
      <c r="L6401" t="s">
        <v>34</v>
      </c>
      <c r="M6401" t="s">
        <v>89</v>
      </c>
      <c r="N6401" t="s">
        <v>90</v>
      </c>
      <c r="O6401" t="s">
        <v>93</v>
      </c>
      <c r="P6401" t="s">
        <v>51</v>
      </c>
      <c r="Q6401" t="s">
        <v>53</v>
      </c>
      <c r="R6401">
        <v>8540</v>
      </c>
      <c r="S6401">
        <v>63879.199999999997</v>
      </c>
      <c r="T6401">
        <v>95818.8</v>
      </c>
      <c r="U6401">
        <v>31939.600000000006</v>
      </c>
      <c r="AX6401" t="s">
        <v>34</v>
      </c>
      <c r="AY6401">
        <v>2019</v>
      </c>
      <c r="AZ6401">
        <v>4</v>
      </c>
      <c r="BA6401" t="s">
        <v>38</v>
      </c>
      <c r="BB6401" t="s">
        <v>89</v>
      </c>
      <c r="BC6401" t="s">
        <v>90</v>
      </c>
      <c r="BD6401" t="s">
        <v>93</v>
      </c>
      <c r="BE6401" t="s">
        <v>56</v>
      </c>
      <c r="BF6401" t="s">
        <v>57</v>
      </c>
      <c r="BG6401">
        <v>18935</v>
      </c>
      <c r="BH6401">
        <v>254315.98499999999</v>
      </c>
      <c r="BI6401">
        <v>312808.66154999996</v>
      </c>
      <c r="BJ6401">
        <v>58492.676549999975</v>
      </c>
    </row>
    <row r="6402" spans="11:62" x14ac:dyDescent="0.15">
      <c r="K6402">
        <v>2019</v>
      </c>
      <c r="L6402" t="s">
        <v>34</v>
      </c>
      <c r="M6402" t="s">
        <v>89</v>
      </c>
      <c r="N6402" t="s">
        <v>90</v>
      </c>
      <c r="O6402" t="s">
        <v>93</v>
      </c>
      <c r="P6402" t="s">
        <v>51</v>
      </c>
      <c r="Q6402" t="s">
        <v>54</v>
      </c>
      <c r="R6402">
        <v>17610</v>
      </c>
      <c r="S6402">
        <v>42968.4</v>
      </c>
      <c r="T6402">
        <v>57577.656000000003</v>
      </c>
      <c r="U6402">
        <v>14609.256000000001</v>
      </c>
      <c r="AX6402" t="s">
        <v>34</v>
      </c>
      <c r="AY6402">
        <v>2019</v>
      </c>
      <c r="AZ6402">
        <v>4</v>
      </c>
      <c r="BA6402" t="s">
        <v>38</v>
      </c>
      <c r="BB6402" t="s">
        <v>89</v>
      </c>
      <c r="BC6402" t="s">
        <v>90</v>
      </c>
      <c r="BD6402" t="s">
        <v>93</v>
      </c>
      <c r="BE6402" t="s">
        <v>56</v>
      </c>
      <c r="BF6402" t="s">
        <v>58</v>
      </c>
      <c r="BG6402">
        <v>13111</v>
      </c>
      <c r="BH6402">
        <v>114590.13999999998</v>
      </c>
      <c r="BI6402">
        <v>156988.49179999999</v>
      </c>
      <c r="BJ6402">
        <v>42398.351800000004</v>
      </c>
    </row>
    <row r="6403" spans="11:62" x14ac:dyDescent="0.15">
      <c r="K6403">
        <v>2019</v>
      </c>
      <c r="L6403" t="s">
        <v>34</v>
      </c>
      <c r="M6403" t="s">
        <v>89</v>
      </c>
      <c r="N6403" t="s">
        <v>90</v>
      </c>
      <c r="O6403" t="s">
        <v>93</v>
      </c>
      <c r="P6403" t="s">
        <v>51</v>
      </c>
      <c r="Q6403" t="s">
        <v>55</v>
      </c>
      <c r="R6403">
        <v>12286</v>
      </c>
      <c r="S6403">
        <v>71357.088000000003</v>
      </c>
      <c r="T6403">
        <v>102754.20672</v>
      </c>
      <c r="U6403">
        <v>31397.118719999999</v>
      </c>
      <c r="AX6403" t="s">
        <v>34</v>
      </c>
      <c r="AY6403">
        <v>2019</v>
      </c>
      <c r="AZ6403">
        <v>4</v>
      </c>
      <c r="BA6403" t="s">
        <v>38</v>
      </c>
      <c r="BB6403" t="s">
        <v>89</v>
      </c>
      <c r="BC6403" t="s">
        <v>90</v>
      </c>
      <c r="BD6403" t="s">
        <v>93</v>
      </c>
      <c r="BE6403" t="s">
        <v>56</v>
      </c>
      <c r="BF6403" t="s">
        <v>59</v>
      </c>
      <c r="BG6403">
        <v>8676</v>
      </c>
      <c r="BH6403">
        <v>18427.824000000001</v>
      </c>
      <c r="BI6403">
        <v>23219.058239999998</v>
      </c>
      <c r="BJ6403">
        <v>4791.234239999998</v>
      </c>
    </row>
    <row r="6404" spans="11:62" x14ac:dyDescent="0.15">
      <c r="K6404">
        <v>2019</v>
      </c>
      <c r="L6404" t="s">
        <v>34</v>
      </c>
      <c r="M6404" t="s">
        <v>89</v>
      </c>
      <c r="N6404" t="s">
        <v>90</v>
      </c>
      <c r="O6404" t="s">
        <v>93</v>
      </c>
      <c r="P6404" t="s">
        <v>56</v>
      </c>
      <c r="Q6404" t="s">
        <v>57</v>
      </c>
      <c r="R6404">
        <v>18935</v>
      </c>
      <c r="S6404">
        <v>254315.98499999999</v>
      </c>
      <c r="T6404">
        <v>312808.66154999996</v>
      </c>
      <c r="U6404">
        <v>58492.676549999975</v>
      </c>
      <c r="AX6404" t="s">
        <v>34</v>
      </c>
      <c r="AY6404">
        <v>2019</v>
      </c>
      <c r="AZ6404">
        <v>4</v>
      </c>
      <c r="BA6404" t="s">
        <v>38</v>
      </c>
      <c r="BB6404" t="s">
        <v>89</v>
      </c>
      <c r="BC6404" t="s">
        <v>90</v>
      </c>
      <c r="BD6404" t="s">
        <v>94</v>
      </c>
      <c r="BE6404" t="s">
        <v>46</v>
      </c>
      <c r="BF6404" t="s">
        <v>47</v>
      </c>
      <c r="BG6404">
        <v>5844</v>
      </c>
      <c r="BH6404">
        <v>8099.7840000000006</v>
      </c>
      <c r="BI6404">
        <v>11582.69112</v>
      </c>
      <c r="BJ6404">
        <v>3482.9071199999989</v>
      </c>
    </row>
    <row r="6405" spans="11:62" x14ac:dyDescent="0.15">
      <c r="K6405">
        <v>2019</v>
      </c>
      <c r="L6405" t="s">
        <v>34</v>
      </c>
      <c r="M6405" t="s">
        <v>89</v>
      </c>
      <c r="N6405" t="s">
        <v>90</v>
      </c>
      <c r="O6405" t="s">
        <v>93</v>
      </c>
      <c r="P6405" t="s">
        <v>56</v>
      </c>
      <c r="Q6405" t="s">
        <v>58</v>
      </c>
      <c r="R6405">
        <v>13111</v>
      </c>
      <c r="S6405">
        <v>114590.13999999998</v>
      </c>
      <c r="T6405">
        <v>156988.49179999999</v>
      </c>
      <c r="U6405">
        <v>42398.351800000004</v>
      </c>
      <c r="AX6405" t="s">
        <v>34</v>
      </c>
      <c r="AY6405">
        <v>2019</v>
      </c>
      <c r="AZ6405">
        <v>4</v>
      </c>
      <c r="BA6405" t="s">
        <v>38</v>
      </c>
      <c r="BB6405" t="s">
        <v>89</v>
      </c>
      <c r="BC6405" t="s">
        <v>90</v>
      </c>
      <c r="BD6405" t="s">
        <v>94</v>
      </c>
      <c r="BE6405" t="s">
        <v>46</v>
      </c>
      <c r="BF6405" t="s">
        <v>48</v>
      </c>
      <c r="BG6405">
        <v>17466</v>
      </c>
      <c r="BH6405">
        <v>63977.957999999999</v>
      </c>
      <c r="BI6405">
        <v>85090.684139999983</v>
      </c>
      <c r="BJ6405">
        <v>21112.726139999984</v>
      </c>
    </row>
    <row r="6406" spans="11:62" x14ac:dyDescent="0.15">
      <c r="K6406">
        <v>2019</v>
      </c>
      <c r="L6406" t="s">
        <v>34</v>
      </c>
      <c r="M6406" t="s">
        <v>89</v>
      </c>
      <c r="N6406" t="s">
        <v>90</v>
      </c>
      <c r="O6406" t="s">
        <v>93</v>
      </c>
      <c r="P6406" t="s">
        <v>56</v>
      </c>
      <c r="Q6406" t="s">
        <v>59</v>
      </c>
      <c r="R6406">
        <v>8676</v>
      </c>
      <c r="S6406">
        <v>18427.824000000001</v>
      </c>
      <c r="T6406">
        <v>23219.058239999998</v>
      </c>
      <c r="U6406">
        <v>4791.234239999998</v>
      </c>
      <c r="AX6406" t="s">
        <v>34</v>
      </c>
      <c r="AY6406">
        <v>2019</v>
      </c>
      <c r="AZ6406">
        <v>4</v>
      </c>
      <c r="BA6406" t="s">
        <v>38</v>
      </c>
      <c r="BB6406" t="s">
        <v>89</v>
      </c>
      <c r="BC6406" t="s">
        <v>90</v>
      </c>
      <c r="BD6406" t="s">
        <v>94</v>
      </c>
      <c r="BE6406" t="s">
        <v>46</v>
      </c>
      <c r="BF6406" t="s">
        <v>49</v>
      </c>
      <c r="BG6406">
        <v>13202</v>
      </c>
      <c r="BH6406">
        <v>45942.959999999992</v>
      </c>
      <c r="BI6406">
        <v>59725.847999999991</v>
      </c>
      <c r="BJ6406">
        <v>13782.887999999999</v>
      </c>
    </row>
    <row r="6407" spans="11:62" x14ac:dyDescent="0.15">
      <c r="K6407">
        <v>2019</v>
      </c>
      <c r="L6407" t="s">
        <v>34</v>
      </c>
      <c r="M6407" t="s">
        <v>89</v>
      </c>
      <c r="N6407" t="s">
        <v>90</v>
      </c>
      <c r="O6407" t="s">
        <v>94</v>
      </c>
      <c r="P6407" t="s">
        <v>46</v>
      </c>
      <c r="Q6407" t="s">
        <v>47</v>
      </c>
      <c r="R6407">
        <v>5844</v>
      </c>
      <c r="S6407">
        <v>8099.7840000000006</v>
      </c>
      <c r="T6407">
        <v>11582.69112</v>
      </c>
      <c r="U6407">
        <v>3482.9071199999989</v>
      </c>
      <c r="AX6407" t="s">
        <v>34</v>
      </c>
      <c r="AY6407">
        <v>2019</v>
      </c>
      <c r="AZ6407">
        <v>4</v>
      </c>
      <c r="BA6407" t="s">
        <v>38</v>
      </c>
      <c r="BB6407" t="s">
        <v>89</v>
      </c>
      <c r="BC6407" t="s">
        <v>90</v>
      </c>
      <c r="BD6407" t="s">
        <v>94</v>
      </c>
      <c r="BE6407" t="s">
        <v>46</v>
      </c>
      <c r="BF6407" t="s">
        <v>50</v>
      </c>
      <c r="BG6407">
        <v>8928</v>
      </c>
      <c r="BH6407">
        <v>49014.720000000001</v>
      </c>
      <c r="BI6407">
        <v>66660.019199999995</v>
      </c>
      <c r="BJ6407">
        <v>17645.299199999994</v>
      </c>
    </row>
    <row r="6408" spans="11:62" x14ac:dyDescent="0.15">
      <c r="K6408">
        <v>2019</v>
      </c>
      <c r="L6408" t="s">
        <v>34</v>
      </c>
      <c r="M6408" t="s">
        <v>89</v>
      </c>
      <c r="N6408" t="s">
        <v>90</v>
      </c>
      <c r="O6408" t="s">
        <v>94</v>
      </c>
      <c r="P6408" t="s">
        <v>46</v>
      </c>
      <c r="Q6408" t="s">
        <v>48</v>
      </c>
      <c r="R6408">
        <v>17466</v>
      </c>
      <c r="S6408">
        <v>63977.957999999999</v>
      </c>
      <c r="T6408">
        <v>85090.684139999983</v>
      </c>
      <c r="U6408">
        <v>21112.726139999984</v>
      </c>
      <c r="AX6408" t="s">
        <v>34</v>
      </c>
      <c r="AY6408">
        <v>2019</v>
      </c>
      <c r="AZ6408">
        <v>4</v>
      </c>
      <c r="BA6408" t="s">
        <v>38</v>
      </c>
      <c r="BB6408" t="s">
        <v>89</v>
      </c>
      <c r="BC6408" t="s">
        <v>90</v>
      </c>
      <c r="BD6408" t="s">
        <v>94</v>
      </c>
      <c r="BE6408" t="s">
        <v>51</v>
      </c>
      <c r="BF6408" t="s">
        <v>52</v>
      </c>
      <c r="BG6408">
        <v>13412</v>
      </c>
      <c r="BH6408">
        <v>85434.44</v>
      </c>
      <c r="BI6408">
        <v>107647.39439999999</v>
      </c>
      <c r="BJ6408">
        <v>22212.954399999988</v>
      </c>
    </row>
    <row r="6409" spans="11:62" x14ac:dyDescent="0.15">
      <c r="K6409">
        <v>2019</v>
      </c>
      <c r="L6409" t="s">
        <v>34</v>
      </c>
      <c r="M6409" t="s">
        <v>89</v>
      </c>
      <c r="N6409" t="s">
        <v>90</v>
      </c>
      <c r="O6409" t="s">
        <v>94</v>
      </c>
      <c r="P6409" t="s">
        <v>46</v>
      </c>
      <c r="Q6409" t="s">
        <v>49</v>
      </c>
      <c r="R6409">
        <v>13202</v>
      </c>
      <c r="S6409">
        <v>45942.959999999992</v>
      </c>
      <c r="T6409">
        <v>59725.847999999991</v>
      </c>
      <c r="U6409">
        <v>13782.887999999999</v>
      </c>
      <c r="AX6409" t="s">
        <v>34</v>
      </c>
      <c r="AY6409">
        <v>2019</v>
      </c>
      <c r="AZ6409">
        <v>4</v>
      </c>
      <c r="BA6409" t="s">
        <v>38</v>
      </c>
      <c r="BB6409" t="s">
        <v>89</v>
      </c>
      <c r="BC6409" t="s">
        <v>90</v>
      </c>
      <c r="BD6409" t="s">
        <v>94</v>
      </c>
      <c r="BE6409" t="s">
        <v>51</v>
      </c>
      <c r="BF6409" t="s">
        <v>53</v>
      </c>
      <c r="BG6409">
        <v>11033</v>
      </c>
      <c r="BH6409">
        <v>84027.327999999994</v>
      </c>
      <c r="BI6409">
        <v>100832.79359999999</v>
      </c>
      <c r="BJ6409">
        <v>16805.465599999996</v>
      </c>
    </row>
    <row r="6410" spans="11:62" x14ac:dyDescent="0.15">
      <c r="K6410">
        <v>2019</v>
      </c>
      <c r="L6410" t="s">
        <v>34</v>
      </c>
      <c r="M6410" t="s">
        <v>89</v>
      </c>
      <c r="N6410" t="s">
        <v>90</v>
      </c>
      <c r="O6410" t="s">
        <v>94</v>
      </c>
      <c r="P6410" t="s">
        <v>46</v>
      </c>
      <c r="Q6410" t="s">
        <v>50</v>
      </c>
      <c r="R6410">
        <v>8928</v>
      </c>
      <c r="S6410">
        <v>49014.720000000001</v>
      </c>
      <c r="T6410">
        <v>66660.019199999995</v>
      </c>
      <c r="U6410">
        <v>17645.299199999994</v>
      </c>
      <c r="AX6410" t="s">
        <v>34</v>
      </c>
      <c r="AY6410">
        <v>2019</v>
      </c>
      <c r="AZ6410">
        <v>4</v>
      </c>
      <c r="BA6410" t="s">
        <v>38</v>
      </c>
      <c r="BB6410" t="s">
        <v>89</v>
      </c>
      <c r="BC6410" t="s">
        <v>90</v>
      </c>
      <c r="BD6410" t="s">
        <v>94</v>
      </c>
      <c r="BE6410" t="s">
        <v>51</v>
      </c>
      <c r="BF6410" t="s">
        <v>54</v>
      </c>
      <c r="BG6410">
        <v>12647</v>
      </c>
      <c r="BH6410">
        <v>29088.1</v>
      </c>
      <c r="BI6410">
        <v>37523.648999999998</v>
      </c>
      <c r="BJ6410">
        <v>8435.5489999999991</v>
      </c>
    </row>
    <row r="6411" spans="11:62" x14ac:dyDescent="0.15">
      <c r="K6411">
        <v>2019</v>
      </c>
      <c r="L6411" t="s">
        <v>34</v>
      </c>
      <c r="M6411" t="s">
        <v>89</v>
      </c>
      <c r="N6411" t="s">
        <v>90</v>
      </c>
      <c r="O6411" t="s">
        <v>94</v>
      </c>
      <c r="P6411" t="s">
        <v>51</v>
      </c>
      <c r="Q6411" t="s">
        <v>52</v>
      </c>
      <c r="R6411">
        <v>13412</v>
      </c>
      <c r="S6411">
        <v>85434.44</v>
      </c>
      <c r="T6411">
        <v>107647.39439999999</v>
      </c>
      <c r="U6411">
        <v>22212.954399999988</v>
      </c>
      <c r="AX6411" t="s">
        <v>34</v>
      </c>
      <c r="AY6411">
        <v>2019</v>
      </c>
      <c r="AZ6411">
        <v>4</v>
      </c>
      <c r="BA6411" t="s">
        <v>38</v>
      </c>
      <c r="BB6411" t="s">
        <v>89</v>
      </c>
      <c r="BC6411" t="s">
        <v>90</v>
      </c>
      <c r="BD6411" t="s">
        <v>94</v>
      </c>
      <c r="BE6411" t="s">
        <v>51</v>
      </c>
      <c r="BF6411" t="s">
        <v>55</v>
      </c>
      <c r="BG6411">
        <v>6828</v>
      </c>
      <c r="BH6411">
        <v>37035.072</v>
      </c>
      <c r="BI6411">
        <v>48515.944320000002</v>
      </c>
      <c r="BJ6411">
        <v>11480.872320000002</v>
      </c>
    </row>
    <row r="6412" spans="11:62" x14ac:dyDescent="0.15">
      <c r="K6412">
        <v>2019</v>
      </c>
      <c r="L6412" t="s">
        <v>34</v>
      </c>
      <c r="M6412" t="s">
        <v>89</v>
      </c>
      <c r="N6412" t="s">
        <v>90</v>
      </c>
      <c r="O6412" t="s">
        <v>94</v>
      </c>
      <c r="P6412" t="s">
        <v>51</v>
      </c>
      <c r="Q6412" t="s">
        <v>53</v>
      </c>
      <c r="R6412">
        <v>11033</v>
      </c>
      <c r="S6412">
        <v>84027.327999999994</v>
      </c>
      <c r="T6412">
        <v>100832.79359999999</v>
      </c>
      <c r="U6412">
        <v>16805.465599999996</v>
      </c>
      <c r="AX6412" t="s">
        <v>34</v>
      </c>
      <c r="AY6412">
        <v>2019</v>
      </c>
      <c r="AZ6412">
        <v>4</v>
      </c>
      <c r="BA6412" t="s">
        <v>38</v>
      </c>
      <c r="BB6412" t="s">
        <v>89</v>
      </c>
      <c r="BC6412" t="s">
        <v>90</v>
      </c>
      <c r="BD6412" t="s">
        <v>94</v>
      </c>
      <c r="BE6412" t="s">
        <v>56</v>
      </c>
      <c r="BF6412" t="s">
        <v>57</v>
      </c>
      <c r="BG6412">
        <v>13093</v>
      </c>
      <c r="BH6412">
        <v>174267.83</v>
      </c>
      <c r="BI6412">
        <v>240489.6054</v>
      </c>
      <c r="BJ6412">
        <v>66221.775400000013</v>
      </c>
    </row>
    <row r="6413" spans="11:62" x14ac:dyDescent="0.15">
      <c r="K6413">
        <v>2019</v>
      </c>
      <c r="L6413" t="s">
        <v>34</v>
      </c>
      <c r="M6413" t="s">
        <v>89</v>
      </c>
      <c r="N6413" t="s">
        <v>90</v>
      </c>
      <c r="O6413" t="s">
        <v>94</v>
      </c>
      <c r="P6413" t="s">
        <v>51</v>
      </c>
      <c r="Q6413" t="s">
        <v>54</v>
      </c>
      <c r="R6413">
        <v>12647</v>
      </c>
      <c r="S6413">
        <v>29088.1</v>
      </c>
      <c r="T6413">
        <v>37523.648999999998</v>
      </c>
      <c r="U6413">
        <v>8435.5489999999991</v>
      </c>
      <c r="AX6413" t="s">
        <v>34</v>
      </c>
      <c r="AY6413">
        <v>2019</v>
      </c>
      <c r="AZ6413">
        <v>4</v>
      </c>
      <c r="BA6413" t="s">
        <v>38</v>
      </c>
      <c r="BB6413" t="s">
        <v>89</v>
      </c>
      <c r="BC6413" t="s">
        <v>90</v>
      </c>
      <c r="BD6413" t="s">
        <v>94</v>
      </c>
      <c r="BE6413" t="s">
        <v>56</v>
      </c>
      <c r="BF6413" t="s">
        <v>58</v>
      </c>
      <c r="BG6413">
        <v>9964</v>
      </c>
      <c r="BH6413">
        <v>93900.73599999999</v>
      </c>
      <c r="BI6413">
        <v>135217.05984</v>
      </c>
      <c r="BJ6413">
        <v>41316.323840000012</v>
      </c>
    </row>
    <row r="6414" spans="11:62" x14ac:dyDescent="0.15">
      <c r="K6414">
        <v>2019</v>
      </c>
      <c r="L6414" t="s">
        <v>34</v>
      </c>
      <c r="M6414" t="s">
        <v>89</v>
      </c>
      <c r="N6414" t="s">
        <v>90</v>
      </c>
      <c r="O6414" t="s">
        <v>94</v>
      </c>
      <c r="P6414" t="s">
        <v>51</v>
      </c>
      <c r="Q6414" t="s">
        <v>55</v>
      </c>
      <c r="R6414">
        <v>6828</v>
      </c>
      <c r="S6414">
        <v>37035.072</v>
      </c>
      <c r="T6414">
        <v>48515.944320000002</v>
      </c>
      <c r="U6414">
        <v>11480.872320000002</v>
      </c>
      <c r="AX6414" t="s">
        <v>34</v>
      </c>
      <c r="AY6414">
        <v>2019</v>
      </c>
      <c r="AZ6414">
        <v>4</v>
      </c>
      <c r="BA6414" t="s">
        <v>38</v>
      </c>
      <c r="BB6414" t="s">
        <v>89</v>
      </c>
      <c r="BC6414" t="s">
        <v>90</v>
      </c>
      <c r="BD6414" t="s">
        <v>94</v>
      </c>
      <c r="BE6414" t="s">
        <v>56</v>
      </c>
      <c r="BF6414" t="s">
        <v>59</v>
      </c>
      <c r="BG6414">
        <v>6183</v>
      </c>
      <c r="BH6414">
        <v>13243.985999999999</v>
      </c>
      <c r="BI6414">
        <v>17746.94124</v>
      </c>
      <c r="BJ6414">
        <v>4502.9552400000011</v>
      </c>
    </row>
    <row r="6415" spans="11:62" x14ac:dyDescent="0.15">
      <c r="K6415">
        <v>2019</v>
      </c>
      <c r="L6415" t="s">
        <v>34</v>
      </c>
      <c r="M6415" t="s">
        <v>89</v>
      </c>
      <c r="N6415" t="s">
        <v>90</v>
      </c>
      <c r="O6415" t="s">
        <v>94</v>
      </c>
      <c r="P6415" t="s">
        <v>56</v>
      </c>
      <c r="Q6415" t="s">
        <v>57</v>
      </c>
      <c r="R6415">
        <v>13093</v>
      </c>
      <c r="S6415">
        <v>174267.83</v>
      </c>
      <c r="T6415">
        <v>240489.6054</v>
      </c>
      <c r="U6415">
        <v>66221.775400000013</v>
      </c>
      <c r="AX6415" t="s">
        <v>34</v>
      </c>
      <c r="AY6415">
        <v>2019</v>
      </c>
      <c r="AZ6415">
        <v>4</v>
      </c>
      <c r="BA6415" t="s">
        <v>38</v>
      </c>
      <c r="BB6415" t="s">
        <v>95</v>
      </c>
      <c r="BC6415" t="s">
        <v>96</v>
      </c>
      <c r="BD6415" t="s">
        <v>96</v>
      </c>
      <c r="BE6415" t="s">
        <v>46</v>
      </c>
      <c r="BF6415" t="s">
        <v>47</v>
      </c>
      <c r="BG6415">
        <v>91620</v>
      </c>
      <c r="BH6415">
        <v>112875.84000000003</v>
      </c>
      <c r="BI6415">
        <v>147867.35040000002</v>
      </c>
      <c r="BJ6415">
        <v>34991.510399999999</v>
      </c>
    </row>
    <row r="6416" spans="11:62" x14ac:dyDescent="0.15">
      <c r="K6416">
        <v>2019</v>
      </c>
      <c r="L6416" t="s">
        <v>34</v>
      </c>
      <c r="M6416" t="s">
        <v>89</v>
      </c>
      <c r="N6416" t="s">
        <v>90</v>
      </c>
      <c r="O6416" t="s">
        <v>94</v>
      </c>
      <c r="P6416" t="s">
        <v>56</v>
      </c>
      <c r="Q6416" t="s">
        <v>58</v>
      </c>
      <c r="R6416">
        <v>9964</v>
      </c>
      <c r="S6416">
        <v>93900.73599999999</v>
      </c>
      <c r="T6416">
        <v>135217.05984</v>
      </c>
      <c r="U6416">
        <v>41316.323840000012</v>
      </c>
      <c r="AX6416" t="s">
        <v>34</v>
      </c>
      <c r="AY6416">
        <v>2019</v>
      </c>
      <c r="AZ6416">
        <v>4</v>
      </c>
      <c r="BA6416" t="s">
        <v>38</v>
      </c>
      <c r="BB6416" t="s">
        <v>95</v>
      </c>
      <c r="BC6416" t="s">
        <v>96</v>
      </c>
      <c r="BD6416" t="s">
        <v>96</v>
      </c>
      <c r="BE6416" t="s">
        <v>46</v>
      </c>
      <c r="BF6416" t="s">
        <v>48</v>
      </c>
      <c r="BG6416">
        <v>66295</v>
      </c>
      <c r="BH6416">
        <v>251589.52499999999</v>
      </c>
      <c r="BI6416">
        <v>347193.54449999996</v>
      </c>
      <c r="BJ6416">
        <v>95604.019499999966</v>
      </c>
    </row>
    <row r="6417" spans="11:62" x14ac:dyDescent="0.15">
      <c r="K6417">
        <v>2019</v>
      </c>
      <c r="L6417" t="s">
        <v>34</v>
      </c>
      <c r="M6417" t="s">
        <v>89</v>
      </c>
      <c r="N6417" t="s">
        <v>90</v>
      </c>
      <c r="O6417" t="s">
        <v>94</v>
      </c>
      <c r="P6417" t="s">
        <v>56</v>
      </c>
      <c r="Q6417" t="s">
        <v>59</v>
      </c>
      <c r="R6417">
        <v>6183</v>
      </c>
      <c r="S6417">
        <v>13243.985999999999</v>
      </c>
      <c r="T6417">
        <v>17746.94124</v>
      </c>
      <c r="U6417">
        <v>4502.9552400000011</v>
      </c>
      <c r="AX6417" t="s">
        <v>34</v>
      </c>
      <c r="AY6417">
        <v>2019</v>
      </c>
      <c r="AZ6417">
        <v>4</v>
      </c>
      <c r="BA6417" t="s">
        <v>38</v>
      </c>
      <c r="BB6417" t="s">
        <v>95</v>
      </c>
      <c r="BC6417" t="s">
        <v>96</v>
      </c>
      <c r="BD6417" t="s">
        <v>96</v>
      </c>
      <c r="BE6417" t="s">
        <v>46</v>
      </c>
      <c r="BF6417" t="s">
        <v>49</v>
      </c>
      <c r="BG6417">
        <v>37945</v>
      </c>
      <c r="BH6417">
        <v>135349.815</v>
      </c>
      <c r="BI6417">
        <v>175954.75949999999</v>
      </c>
      <c r="BJ6417">
        <v>40604.944499999983</v>
      </c>
    </row>
    <row r="6418" spans="11:62" x14ac:dyDescent="0.15">
      <c r="K6418">
        <v>2019</v>
      </c>
      <c r="L6418" t="s">
        <v>34</v>
      </c>
      <c r="M6418" t="s">
        <v>95</v>
      </c>
      <c r="N6418" t="s">
        <v>96</v>
      </c>
      <c r="O6418" t="s">
        <v>96</v>
      </c>
      <c r="P6418" t="s">
        <v>46</v>
      </c>
      <c r="Q6418" t="s">
        <v>47</v>
      </c>
      <c r="R6418">
        <v>91620</v>
      </c>
      <c r="S6418">
        <v>112875.84000000003</v>
      </c>
      <c r="T6418">
        <v>147867.35040000002</v>
      </c>
      <c r="U6418">
        <v>34991.510399999999</v>
      </c>
      <c r="AX6418" t="s">
        <v>34</v>
      </c>
      <c r="AY6418">
        <v>2019</v>
      </c>
      <c r="AZ6418">
        <v>4</v>
      </c>
      <c r="BA6418" t="s">
        <v>38</v>
      </c>
      <c r="BB6418" t="s">
        <v>95</v>
      </c>
      <c r="BC6418" t="s">
        <v>96</v>
      </c>
      <c r="BD6418" t="s">
        <v>96</v>
      </c>
      <c r="BE6418" t="s">
        <v>46</v>
      </c>
      <c r="BF6418" t="s">
        <v>50</v>
      </c>
      <c r="BG6418">
        <v>50190</v>
      </c>
      <c r="BH6418">
        <v>248440.5</v>
      </c>
      <c r="BI6418">
        <v>352785.51</v>
      </c>
      <c r="BJ6418">
        <v>104345.01000000001</v>
      </c>
    </row>
    <row r="6419" spans="11:62" x14ac:dyDescent="0.15">
      <c r="K6419">
        <v>2019</v>
      </c>
      <c r="L6419" t="s">
        <v>34</v>
      </c>
      <c r="M6419" t="s">
        <v>95</v>
      </c>
      <c r="N6419" t="s">
        <v>96</v>
      </c>
      <c r="O6419" t="s">
        <v>96</v>
      </c>
      <c r="P6419" t="s">
        <v>46</v>
      </c>
      <c r="Q6419" t="s">
        <v>48</v>
      </c>
      <c r="R6419">
        <v>66295</v>
      </c>
      <c r="S6419">
        <v>251589.52499999999</v>
      </c>
      <c r="T6419">
        <v>347193.54449999996</v>
      </c>
      <c r="U6419">
        <v>95604.019499999966</v>
      </c>
      <c r="AX6419" t="s">
        <v>34</v>
      </c>
      <c r="AY6419">
        <v>2019</v>
      </c>
      <c r="AZ6419">
        <v>4</v>
      </c>
      <c r="BA6419" t="s">
        <v>38</v>
      </c>
      <c r="BB6419" t="s">
        <v>95</v>
      </c>
      <c r="BC6419" t="s">
        <v>96</v>
      </c>
      <c r="BD6419" t="s">
        <v>96</v>
      </c>
      <c r="BE6419" t="s">
        <v>51</v>
      </c>
      <c r="BF6419" t="s">
        <v>52</v>
      </c>
      <c r="BG6419">
        <v>60555</v>
      </c>
      <c r="BH6419">
        <v>364964.98499999999</v>
      </c>
      <c r="BI6419">
        <v>481753.78019999998</v>
      </c>
      <c r="BJ6419">
        <v>116788.79519999999</v>
      </c>
    </row>
    <row r="6420" spans="11:62" x14ac:dyDescent="0.15">
      <c r="K6420">
        <v>2019</v>
      </c>
      <c r="L6420" t="s">
        <v>34</v>
      </c>
      <c r="M6420" t="s">
        <v>95</v>
      </c>
      <c r="N6420" t="s">
        <v>96</v>
      </c>
      <c r="O6420" t="s">
        <v>96</v>
      </c>
      <c r="P6420" t="s">
        <v>46</v>
      </c>
      <c r="Q6420" t="s">
        <v>49</v>
      </c>
      <c r="R6420">
        <v>37945</v>
      </c>
      <c r="S6420">
        <v>135349.815</v>
      </c>
      <c r="T6420">
        <v>175954.75949999999</v>
      </c>
      <c r="U6420">
        <v>40604.944499999983</v>
      </c>
      <c r="AX6420" t="s">
        <v>34</v>
      </c>
      <c r="AY6420">
        <v>2019</v>
      </c>
      <c r="AZ6420">
        <v>4</v>
      </c>
      <c r="BA6420" t="s">
        <v>38</v>
      </c>
      <c r="BB6420" t="s">
        <v>95</v>
      </c>
      <c r="BC6420" t="s">
        <v>96</v>
      </c>
      <c r="BD6420" t="s">
        <v>96</v>
      </c>
      <c r="BE6420" t="s">
        <v>51</v>
      </c>
      <c r="BF6420" t="s">
        <v>53</v>
      </c>
      <c r="BG6420">
        <v>78150</v>
      </c>
      <c r="BH6420">
        <v>669589.19999999995</v>
      </c>
      <c r="BI6420">
        <v>830290.60800000001</v>
      </c>
      <c r="BJ6420">
        <v>160701.40800000005</v>
      </c>
    </row>
    <row r="6421" spans="11:62" x14ac:dyDescent="0.15">
      <c r="K6421">
        <v>2019</v>
      </c>
      <c r="L6421" t="s">
        <v>34</v>
      </c>
      <c r="M6421" t="s">
        <v>95</v>
      </c>
      <c r="N6421" t="s">
        <v>96</v>
      </c>
      <c r="O6421" t="s">
        <v>96</v>
      </c>
      <c r="P6421" t="s">
        <v>46</v>
      </c>
      <c r="Q6421" t="s">
        <v>50</v>
      </c>
      <c r="R6421">
        <v>50190</v>
      </c>
      <c r="S6421">
        <v>248440.5</v>
      </c>
      <c r="T6421">
        <v>352785.51</v>
      </c>
      <c r="U6421">
        <v>104345.01000000001</v>
      </c>
      <c r="AX6421" t="s">
        <v>34</v>
      </c>
      <c r="AY6421">
        <v>2019</v>
      </c>
      <c r="AZ6421">
        <v>4</v>
      </c>
      <c r="BA6421" t="s">
        <v>38</v>
      </c>
      <c r="BB6421" t="s">
        <v>95</v>
      </c>
      <c r="BC6421" t="s">
        <v>96</v>
      </c>
      <c r="BD6421" t="s">
        <v>96</v>
      </c>
      <c r="BE6421" t="s">
        <v>51</v>
      </c>
      <c r="BF6421" t="s">
        <v>54</v>
      </c>
      <c r="BG6421">
        <v>89270</v>
      </c>
      <c r="BH6421">
        <v>221389.6</v>
      </c>
      <c r="BI6421">
        <v>285592.58400000003</v>
      </c>
      <c r="BJ6421">
        <v>64202.984000000026</v>
      </c>
    </row>
    <row r="6422" spans="11:62" x14ac:dyDescent="0.15">
      <c r="K6422">
        <v>2019</v>
      </c>
      <c r="L6422" t="s">
        <v>34</v>
      </c>
      <c r="M6422" t="s">
        <v>95</v>
      </c>
      <c r="N6422" t="s">
        <v>96</v>
      </c>
      <c r="O6422" t="s">
        <v>96</v>
      </c>
      <c r="P6422" t="s">
        <v>51</v>
      </c>
      <c r="Q6422" t="s">
        <v>52</v>
      </c>
      <c r="R6422">
        <v>60555</v>
      </c>
      <c r="S6422">
        <v>364964.98499999999</v>
      </c>
      <c r="T6422">
        <v>481753.78019999998</v>
      </c>
      <c r="U6422">
        <v>116788.79519999999</v>
      </c>
      <c r="AX6422" t="s">
        <v>34</v>
      </c>
      <c r="AY6422">
        <v>2019</v>
      </c>
      <c r="AZ6422">
        <v>4</v>
      </c>
      <c r="BA6422" t="s">
        <v>38</v>
      </c>
      <c r="BB6422" t="s">
        <v>95</v>
      </c>
      <c r="BC6422" t="s">
        <v>96</v>
      </c>
      <c r="BD6422" t="s">
        <v>96</v>
      </c>
      <c r="BE6422" t="s">
        <v>51</v>
      </c>
      <c r="BF6422" t="s">
        <v>55</v>
      </c>
      <c r="BG6422">
        <v>74660</v>
      </c>
      <c r="BH6422">
        <v>397788.48</v>
      </c>
      <c r="BI6422">
        <v>521102.90879999998</v>
      </c>
      <c r="BJ6422">
        <v>123314.42879999999</v>
      </c>
    </row>
    <row r="6423" spans="11:62" x14ac:dyDescent="0.15">
      <c r="K6423">
        <v>2019</v>
      </c>
      <c r="L6423" t="s">
        <v>34</v>
      </c>
      <c r="M6423" t="s">
        <v>95</v>
      </c>
      <c r="N6423" t="s">
        <v>96</v>
      </c>
      <c r="O6423" t="s">
        <v>96</v>
      </c>
      <c r="P6423" t="s">
        <v>51</v>
      </c>
      <c r="Q6423" t="s">
        <v>53</v>
      </c>
      <c r="R6423">
        <v>78150</v>
      </c>
      <c r="S6423">
        <v>669589.19999999995</v>
      </c>
      <c r="T6423">
        <v>830290.60800000001</v>
      </c>
      <c r="U6423">
        <v>160701.40800000005</v>
      </c>
      <c r="AX6423" t="s">
        <v>34</v>
      </c>
      <c r="AY6423">
        <v>2019</v>
      </c>
      <c r="AZ6423">
        <v>4</v>
      </c>
      <c r="BA6423" t="s">
        <v>38</v>
      </c>
      <c r="BB6423" t="s">
        <v>95</v>
      </c>
      <c r="BC6423" t="s">
        <v>96</v>
      </c>
      <c r="BD6423" t="s">
        <v>96</v>
      </c>
      <c r="BE6423" t="s">
        <v>56</v>
      </c>
      <c r="BF6423" t="s">
        <v>57</v>
      </c>
      <c r="BG6423">
        <v>41580</v>
      </c>
      <c r="BH6423">
        <v>558460.98</v>
      </c>
      <c r="BI6423">
        <v>809768.42099999997</v>
      </c>
      <c r="BJ6423">
        <v>251307.44099999999</v>
      </c>
    </row>
    <row r="6424" spans="11:62" x14ac:dyDescent="0.15">
      <c r="K6424">
        <v>2019</v>
      </c>
      <c r="L6424" t="s">
        <v>34</v>
      </c>
      <c r="M6424" t="s">
        <v>95</v>
      </c>
      <c r="N6424" t="s">
        <v>96</v>
      </c>
      <c r="O6424" t="s">
        <v>96</v>
      </c>
      <c r="P6424" t="s">
        <v>51</v>
      </c>
      <c r="Q6424" t="s">
        <v>54</v>
      </c>
      <c r="R6424">
        <v>89270</v>
      </c>
      <c r="S6424">
        <v>221389.6</v>
      </c>
      <c r="T6424">
        <v>285592.58400000003</v>
      </c>
      <c r="U6424">
        <v>64202.984000000026</v>
      </c>
      <c r="AX6424" t="s">
        <v>34</v>
      </c>
      <c r="AY6424">
        <v>2019</v>
      </c>
      <c r="AZ6424">
        <v>4</v>
      </c>
      <c r="BA6424" t="s">
        <v>38</v>
      </c>
      <c r="BB6424" t="s">
        <v>95</v>
      </c>
      <c r="BC6424" t="s">
        <v>96</v>
      </c>
      <c r="BD6424" t="s">
        <v>96</v>
      </c>
      <c r="BE6424" t="s">
        <v>56</v>
      </c>
      <c r="BF6424" t="s">
        <v>58</v>
      </c>
      <c r="BG6424">
        <v>38455</v>
      </c>
      <c r="BH6424">
        <v>347787.02</v>
      </c>
      <c r="BI6424">
        <v>431255.90480000002</v>
      </c>
      <c r="BJ6424">
        <v>83468.8848</v>
      </c>
    </row>
    <row r="6425" spans="11:62" x14ac:dyDescent="0.15">
      <c r="K6425">
        <v>2019</v>
      </c>
      <c r="L6425" t="s">
        <v>34</v>
      </c>
      <c r="M6425" t="s">
        <v>95</v>
      </c>
      <c r="N6425" t="s">
        <v>96</v>
      </c>
      <c r="O6425" t="s">
        <v>96</v>
      </c>
      <c r="P6425" t="s">
        <v>51</v>
      </c>
      <c r="Q6425" t="s">
        <v>55</v>
      </c>
      <c r="R6425">
        <v>74660</v>
      </c>
      <c r="S6425">
        <v>397788.48</v>
      </c>
      <c r="T6425">
        <v>521102.90879999998</v>
      </c>
      <c r="U6425">
        <v>123314.42879999999</v>
      </c>
      <c r="AX6425" t="s">
        <v>34</v>
      </c>
      <c r="AY6425">
        <v>2019</v>
      </c>
      <c r="AZ6425">
        <v>4</v>
      </c>
      <c r="BA6425" t="s">
        <v>38</v>
      </c>
      <c r="BB6425" t="s">
        <v>95</v>
      </c>
      <c r="BC6425" t="s">
        <v>96</v>
      </c>
      <c r="BD6425" t="s">
        <v>96</v>
      </c>
      <c r="BE6425" t="s">
        <v>56</v>
      </c>
      <c r="BF6425" t="s">
        <v>59</v>
      </c>
      <c r="BG6425">
        <v>60755</v>
      </c>
      <c r="BH6425">
        <v>135605.16</v>
      </c>
      <c r="BI6425">
        <v>166794.3468</v>
      </c>
      <c r="BJ6425">
        <v>31189.186799999996</v>
      </c>
    </row>
    <row r="6426" spans="11:62" x14ac:dyDescent="0.15">
      <c r="K6426">
        <v>2019</v>
      </c>
      <c r="L6426" t="s">
        <v>34</v>
      </c>
      <c r="M6426" t="s">
        <v>95</v>
      </c>
      <c r="N6426" t="s">
        <v>96</v>
      </c>
      <c r="O6426" t="s">
        <v>96</v>
      </c>
      <c r="P6426" t="s">
        <v>56</v>
      </c>
      <c r="Q6426" t="s">
        <v>57</v>
      </c>
      <c r="R6426">
        <v>41580</v>
      </c>
      <c r="S6426">
        <v>558460.98</v>
      </c>
      <c r="T6426">
        <v>809768.42099999997</v>
      </c>
      <c r="U6426">
        <v>251307.44099999999</v>
      </c>
      <c r="AX6426" t="s">
        <v>34</v>
      </c>
      <c r="AY6426">
        <v>2019</v>
      </c>
      <c r="AZ6426">
        <v>4</v>
      </c>
      <c r="BA6426" t="s">
        <v>38</v>
      </c>
      <c r="BB6426" t="s">
        <v>97</v>
      </c>
      <c r="BC6426" t="s">
        <v>98</v>
      </c>
      <c r="BD6426" t="s">
        <v>99</v>
      </c>
      <c r="BE6426" t="s">
        <v>46</v>
      </c>
      <c r="BF6426" t="s">
        <v>47</v>
      </c>
      <c r="BG6426">
        <v>11158</v>
      </c>
      <c r="BH6426">
        <v>13869.394000000002</v>
      </c>
      <c r="BI6426">
        <v>19694.539480000003</v>
      </c>
      <c r="BJ6426">
        <v>5825.145480000001</v>
      </c>
    </row>
    <row r="6427" spans="11:62" x14ac:dyDescent="0.15">
      <c r="K6427">
        <v>2019</v>
      </c>
      <c r="L6427" t="s">
        <v>34</v>
      </c>
      <c r="M6427" t="s">
        <v>95</v>
      </c>
      <c r="N6427" t="s">
        <v>96</v>
      </c>
      <c r="O6427" t="s">
        <v>96</v>
      </c>
      <c r="P6427" t="s">
        <v>56</v>
      </c>
      <c r="Q6427" t="s">
        <v>58</v>
      </c>
      <c r="R6427">
        <v>38455</v>
      </c>
      <c r="S6427">
        <v>347787.02</v>
      </c>
      <c r="T6427">
        <v>431255.90480000002</v>
      </c>
      <c r="U6427">
        <v>83468.8848</v>
      </c>
      <c r="AX6427" t="s">
        <v>34</v>
      </c>
      <c r="AY6427">
        <v>2019</v>
      </c>
      <c r="AZ6427">
        <v>4</v>
      </c>
      <c r="BA6427" t="s">
        <v>38</v>
      </c>
      <c r="BB6427" t="s">
        <v>97</v>
      </c>
      <c r="BC6427" t="s">
        <v>98</v>
      </c>
      <c r="BD6427" t="s">
        <v>99</v>
      </c>
      <c r="BE6427" t="s">
        <v>46</v>
      </c>
      <c r="BF6427" t="s">
        <v>48</v>
      </c>
      <c r="BG6427">
        <v>8572</v>
      </c>
      <c r="BH6427">
        <v>35076.623999999996</v>
      </c>
      <c r="BI6427">
        <v>51562.637279999995</v>
      </c>
      <c r="BJ6427">
        <v>16486.013279999999</v>
      </c>
    </row>
    <row r="6428" spans="11:62" x14ac:dyDescent="0.15">
      <c r="K6428">
        <v>2019</v>
      </c>
      <c r="L6428" t="s">
        <v>34</v>
      </c>
      <c r="M6428" t="s">
        <v>95</v>
      </c>
      <c r="N6428" t="s">
        <v>96</v>
      </c>
      <c r="O6428" t="s">
        <v>96</v>
      </c>
      <c r="P6428" t="s">
        <v>56</v>
      </c>
      <c r="Q6428" t="s">
        <v>59</v>
      </c>
      <c r="R6428">
        <v>60755</v>
      </c>
      <c r="S6428">
        <v>135605.16</v>
      </c>
      <c r="T6428">
        <v>166794.3468</v>
      </c>
      <c r="U6428">
        <v>31189.186799999996</v>
      </c>
      <c r="AX6428" t="s">
        <v>34</v>
      </c>
      <c r="AY6428">
        <v>2019</v>
      </c>
      <c r="AZ6428">
        <v>4</v>
      </c>
      <c r="BA6428" t="s">
        <v>38</v>
      </c>
      <c r="BB6428" t="s">
        <v>97</v>
      </c>
      <c r="BC6428" t="s">
        <v>98</v>
      </c>
      <c r="BD6428" t="s">
        <v>99</v>
      </c>
      <c r="BE6428" t="s">
        <v>46</v>
      </c>
      <c r="BF6428" t="s">
        <v>49</v>
      </c>
      <c r="BG6428">
        <v>19337</v>
      </c>
      <c r="BH6428">
        <v>71218.171000000002</v>
      </c>
      <c r="BI6428">
        <v>101841.98453</v>
      </c>
      <c r="BJ6428">
        <v>30623.813529999999</v>
      </c>
    </row>
    <row r="6429" spans="11:62" x14ac:dyDescent="0.15">
      <c r="K6429">
        <v>2019</v>
      </c>
      <c r="L6429" t="s">
        <v>34</v>
      </c>
      <c r="M6429" t="s">
        <v>97</v>
      </c>
      <c r="N6429" t="s">
        <v>98</v>
      </c>
      <c r="O6429" t="s">
        <v>99</v>
      </c>
      <c r="P6429" t="s">
        <v>46</v>
      </c>
      <c r="Q6429" t="s">
        <v>47</v>
      </c>
      <c r="R6429">
        <v>11158</v>
      </c>
      <c r="S6429">
        <v>13869.394000000002</v>
      </c>
      <c r="T6429">
        <v>19694.539480000003</v>
      </c>
      <c r="U6429">
        <v>5825.145480000001</v>
      </c>
      <c r="AX6429" t="s">
        <v>34</v>
      </c>
      <c r="AY6429">
        <v>2019</v>
      </c>
      <c r="AZ6429">
        <v>4</v>
      </c>
      <c r="BA6429" t="s">
        <v>38</v>
      </c>
      <c r="BB6429" t="s">
        <v>97</v>
      </c>
      <c r="BC6429" t="s">
        <v>98</v>
      </c>
      <c r="BD6429" t="s">
        <v>99</v>
      </c>
      <c r="BE6429" t="s">
        <v>46</v>
      </c>
      <c r="BF6429" t="s">
        <v>50</v>
      </c>
      <c r="BG6429">
        <v>7600</v>
      </c>
      <c r="BH6429">
        <v>38646</v>
      </c>
      <c r="BI6429">
        <v>47534.58</v>
      </c>
      <c r="BJ6429">
        <v>8888.5800000000017</v>
      </c>
    </row>
    <row r="6430" spans="11:62" x14ac:dyDescent="0.15">
      <c r="K6430">
        <v>2019</v>
      </c>
      <c r="L6430" t="s">
        <v>34</v>
      </c>
      <c r="M6430" t="s">
        <v>97</v>
      </c>
      <c r="N6430" t="s">
        <v>98</v>
      </c>
      <c r="O6430" t="s">
        <v>99</v>
      </c>
      <c r="P6430" t="s">
        <v>46</v>
      </c>
      <c r="Q6430" t="s">
        <v>48</v>
      </c>
      <c r="R6430">
        <v>8572</v>
      </c>
      <c r="S6430">
        <v>35076.623999999996</v>
      </c>
      <c r="T6430">
        <v>51562.637279999995</v>
      </c>
      <c r="U6430">
        <v>16486.013279999999</v>
      </c>
      <c r="AX6430" t="s">
        <v>34</v>
      </c>
      <c r="AY6430">
        <v>2019</v>
      </c>
      <c r="AZ6430">
        <v>4</v>
      </c>
      <c r="BA6430" t="s">
        <v>38</v>
      </c>
      <c r="BB6430" t="s">
        <v>97</v>
      </c>
      <c r="BC6430" t="s">
        <v>98</v>
      </c>
      <c r="BD6430" t="s">
        <v>99</v>
      </c>
      <c r="BE6430" t="s">
        <v>51</v>
      </c>
      <c r="BF6430" t="s">
        <v>52</v>
      </c>
      <c r="BG6430">
        <v>17811</v>
      </c>
      <c r="BH6430">
        <v>105601.41900000001</v>
      </c>
      <c r="BI6430">
        <v>149954.01498000001</v>
      </c>
      <c r="BJ6430">
        <v>44352.595979999998</v>
      </c>
    </row>
    <row r="6431" spans="11:62" x14ac:dyDescent="0.15">
      <c r="K6431">
        <v>2019</v>
      </c>
      <c r="L6431" t="s">
        <v>34</v>
      </c>
      <c r="M6431" t="s">
        <v>97</v>
      </c>
      <c r="N6431" t="s">
        <v>98</v>
      </c>
      <c r="O6431" t="s">
        <v>99</v>
      </c>
      <c r="P6431" t="s">
        <v>46</v>
      </c>
      <c r="Q6431" t="s">
        <v>49</v>
      </c>
      <c r="R6431">
        <v>19337</v>
      </c>
      <c r="S6431">
        <v>71218.171000000002</v>
      </c>
      <c r="T6431">
        <v>101841.98453</v>
      </c>
      <c r="U6431">
        <v>30623.813529999999</v>
      </c>
      <c r="AX6431" t="s">
        <v>34</v>
      </c>
      <c r="AY6431">
        <v>2019</v>
      </c>
      <c r="AZ6431">
        <v>4</v>
      </c>
      <c r="BA6431" t="s">
        <v>38</v>
      </c>
      <c r="BB6431" t="s">
        <v>97</v>
      </c>
      <c r="BC6431" t="s">
        <v>98</v>
      </c>
      <c r="BD6431" t="s">
        <v>99</v>
      </c>
      <c r="BE6431" t="s">
        <v>51</v>
      </c>
      <c r="BF6431" t="s">
        <v>53</v>
      </c>
      <c r="BG6431">
        <v>13979</v>
      </c>
      <c r="BH6431">
        <v>111216.924</v>
      </c>
      <c r="BI6431">
        <v>163488.87828</v>
      </c>
      <c r="BJ6431">
        <v>52271.954280000005</v>
      </c>
    </row>
    <row r="6432" spans="11:62" x14ac:dyDescent="0.15">
      <c r="K6432">
        <v>2019</v>
      </c>
      <c r="L6432" t="s">
        <v>34</v>
      </c>
      <c r="M6432" t="s">
        <v>97</v>
      </c>
      <c r="N6432" t="s">
        <v>98</v>
      </c>
      <c r="O6432" t="s">
        <v>99</v>
      </c>
      <c r="P6432" t="s">
        <v>46</v>
      </c>
      <c r="Q6432" t="s">
        <v>50</v>
      </c>
      <c r="R6432">
        <v>7600</v>
      </c>
      <c r="S6432">
        <v>38646</v>
      </c>
      <c r="T6432">
        <v>47534.58</v>
      </c>
      <c r="U6432">
        <v>8888.5800000000017</v>
      </c>
      <c r="AX6432" t="s">
        <v>34</v>
      </c>
      <c r="AY6432">
        <v>2019</v>
      </c>
      <c r="AZ6432">
        <v>4</v>
      </c>
      <c r="BA6432" t="s">
        <v>38</v>
      </c>
      <c r="BB6432" t="s">
        <v>97</v>
      </c>
      <c r="BC6432" t="s">
        <v>98</v>
      </c>
      <c r="BD6432" t="s">
        <v>99</v>
      </c>
      <c r="BE6432" t="s">
        <v>51</v>
      </c>
      <c r="BF6432" t="s">
        <v>54</v>
      </c>
      <c r="BG6432">
        <v>18927</v>
      </c>
      <c r="BH6432">
        <v>42775.02</v>
      </c>
      <c r="BI6432">
        <v>63307.029600000002</v>
      </c>
      <c r="BJ6432">
        <v>20532.009600000005</v>
      </c>
    </row>
    <row r="6433" spans="11:62" x14ac:dyDescent="0.15">
      <c r="K6433">
        <v>2019</v>
      </c>
      <c r="L6433" t="s">
        <v>34</v>
      </c>
      <c r="M6433" t="s">
        <v>97</v>
      </c>
      <c r="N6433" t="s">
        <v>98</v>
      </c>
      <c r="O6433" t="s">
        <v>99</v>
      </c>
      <c r="P6433" t="s">
        <v>51</v>
      </c>
      <c r="Q6433" t="s">
        <v>52</v>
      </c>
      <c r="R6433">
        <v>17811</v>
      </c>
      <c r="S6433">
        <v>105601.41900000001</v>
      </c>
      <c r="T6433">
        <v>149954.01498000001</v>
      </c>
      <c r="U6433">
        <v>44352.595979999998</v>
      </c>
      <c r="AX6433" t="s">
        <v>34</v>
      </c>
      <c r="AY6433">
        <v>2019</v>
      </c>
      <c r="AZ6433">
        <v>4</v>
      </c>
      <c r="BA6433" t="s">
        <v>38</v>
      </c>
      <c r="BB6433" t="s">
        <v>97</v>
      </c>
      <c r="BC6433" t="s">
        <v>98</v>
      </c>
      <c r="BD6433" t="s">
        <v>99</v>
      </c>
      <c r="BE6433" t="s">
        <v>51</v>
      </c>
      <c r="BF6433" t="s">
        <v>55</v>
      </c>
      <c r="BG6433">
        <v>10750</v>
      </c>
      <c r="BH6433">
        <v>58824</v>
      </c>
      <c r="BI6433">
        <v>74118.240000000005</v>
      </c>
      <c r="BJ6433">
        <v>15294.240000000005</v>
      </c>
    </row>
    <row r="6434" spans="11:62" x14ac:dyDescent="0.15">
      <c r="K6434">
        <v>2019</v>
      </c>
      <c r="L6434" t="s">
        <v>34</v>
      </c>
      <c r="M6434" t="s">
        <v>97</v>
      </c>
      <c r="N6434" t="s">
        <v>98</v>
      </c>
      <c r="O6434" t="s">
        <v>99</v>
      </c>
      <c r="P6434" t="s">
        <v>51</v>
      </c>
      <c r="Q6434" t="s">
        <v>53</v>
      </c>
      <c r="R6434">
        <v>13979</v>
      </c>
      <c r="S6434">
        <v>111216.924</v>
      </c>
      <c r="T6434">
        <v>163488.87828</v>
      </c>
      <c r="U6434">
        <v>52271.954280000005</v>
      </c>
      <c r="AX6434" t="s">
        <v>34</v>
      </c>
      <c r="AY6434">
        <v>2019</v>
      </c>
      <c r="AZ6434">
        <v>4</v>
      </c>
      <c r="BA6434" t="s">
        <v>38</v>
      </c>
      <c r="BB6434" t="s">
        <v>97</v>
      </c>
      <c r="BC6434" t="s">
        <v>98</v>
      </c>
      <c r="BD6434" t="s">
        <v>99</v>
      </c>
      <c r="BE6434" t="s">
        <v>56</v>
      </c>
      <c r="BF6434" t="s">
        <v>57</v>
      </c>
      <c r="BG6434">
        <v>16343</v>
      </c>
      <c r="BH6434">
        <v>237300.36</v>
      </c>
      <c r="BI6434">
        <v>355950.54</v>
      </c>
      <c r="BJ6434">
        <v>118650.18</v>
      </c>
    </row>
    <row r="6435" spans="11:62" x14ac:dyDescent="0.15">
      <c r="K6435">
        <v>2019</v>
      </c>
      <c r="L6435" t="s">
        <v>34</v>
      </c>
      <c r="M6435" t="s">
        <v>97</v>
      </c>
      <c r="N6435" t="s">
        <v>98</v>
      </c>
      <c r="O6435" t="s">
        <v>99</v>
      </c>
      <c r="P6435" t="s">
        <v>51</v>
      </c>
      <c r="Q6435" t="s">
        <v>54</v>
      </c>
      <c r="R6435">
        <v>18927</v>
      </c>
      <c r="S6435">
        <v>42775.02</v>
      </c>
      <c r="T6435">
        <v>63307.029600000002</v>
      </c>
      <c r="U6435">
        <v>20532.009600000005</v>
      </c>
      <c r="AX6435" t="s">
        <v>34</v>
      </c>
      <c r="AY6435">
        <v>2019</v>
      </c>
      <c r="AZ6435">
        <v>4</v>
      </c>
      <c r="BA6435" t="s">
        <v>38</v>
      </c>
      <c r="BB6435" t="s">
        <v>97</v>
      </c>
      <c r="BC6435" t="s">
        <v>98</v>
      </c>
      <c r="BD6435" t="s">
        <v>99</v>
      </c>
      <c r="BE6435" t="s">
        <v>56</v>
      </c>
      <c r="BF6435" t="s">
        <v>58</v>
      </c>
      <c r="BG6435">
        <v>16071</v>
      </c>
      <c r="BH6435">
        <v>146567.51999999999</v>
      </c>
      <c r="BI6435">
        <v>200797.5024</v>
      </c>
      <c r="BJ6435">
        <v>54229.982400000008</v>
      </c>
    </row>
    <row r="6436" spans="11:62" x14ac:dyDescent="0.15">
      <c r="K6436">
        <v>2019</v>
      </c>
      <c r="L6436" t="s">
        <v>34</v>
      </c>
      <c r="M6436" t="s">
        <v>97</v>
      </c>
      <c r="N6436" t="s">
        <v>98</v>
      </c>
      <c r="O6436" t="s">
        <v>99</v>
      </c>
      <c r="P6436" t="s">
        <v>51</v>
      </c>
      <c r="Q6436" t="s">
        <v>55</v>
      </c>
      <c r="R6436">
        <v>10750</v>
      </c>
      <c r="S6436">
        <v>58824</v>
      </c>
      <c r="T6436">
        <v>74118.240000000005</v>
      </c>
      <c r="U6436">
        <v>15294.240000000005</v>
      </c>
      <c r="AX6436" t="s">
        <v>34</v>
      </c>
      <c r="AY6436">
        <v>2019</v>
      </c>
      <c r="AZ6436">
        <v>4</v>
      </c>
      <c r="BA6436" t="s">
        <v>38</v>
      </c>
      <c r="BB6436" t="s">
        <v>97</v>
      </c>
      <c r="BC6436" t="s">
        <v>98</v>
      </c>
      <c r="BD6436" t="s">
        <v>99</v>
      </c>
      <c r="BE6436" t="s">
        <v>56</v>
      </c>
      <c r="BF6436" t="s">
        <v>59</v>
      </c>
      <c r="BG6436">
        <v>7923</v>
      </c>
      <c r="BH6436">
        <v>16543.223999999998</v>
      </c>
      <c r="BI6436">
        <v>20017.301039999998</v>
      </c>
      <c r="BJ6436">
        <v>3474.0770400000001</v>
      </c>
    </row>
    <row r="6437" spans="11:62" x14ac:dyDescent="0.15">
      <c r="K6437">
        <v>2019</v>
      </c>
      <c r="L6437" t="s">
        <v>34</v>
      </c>
      <c r="M6437" t="s">
        <v>97</v>
      </c>
      <c r="N6437" t="s">
        <v>98</v>
      </c>
      <c r="O6437" t="s">
        <v>99</v>
      </c>
      <c r="P6437" t="s">
        <v>56</v>
      </c>
      <c r="Q6437" t="s">
        <v>57</v>
      </c>
      <c r="R6437">
        <v>16343</v>
      </c>
      <c r="S6437">
        <v>237300.36</v>
      </c>
      <c r="T6437">
        <v>355950.54</v>
      </c>
      <c r="U6437">
        <v>118650.18</v>
      </c>
      <c r="AX6437" t="s">
        <v>34</v>
      </c>
      <c r="AY6437">
        <v>2019</v>
      </c>
      <c r="AZ6437">
        <v>4</v>
      </c>
      <c r="BA6437" t="s">
        <v>38</v>
      </c>
      <c r="BB6437" t="s">
        <v>97</v>
      </c>
      <c r="BC6437" t="s">
        <v>98</v>
      </c>
      <c r="BD6437" t="s">
        <v>100</v>
      </c>
      <c r="BE6437" t="s">
        <v>46</v>
      </c>
      <c r="BF6437" t="s">
        <v>47</v>
      </c>
      <c r="BG6437">
        <v>17996</v>
      </c>
      <c r="BH6437">
        <v>21775.160000000003</v>
      </c>
      <c r="BI6437">
        <v>29831.969200000003</v>
      </c>
      <c r="BJ6437">
        <v>8056.8091999999997</v>
      </c>
    </row>
    <row r="6438" spans="11:62" x14ac:dyDescent="0.15">
      <c r="K6438">
        <v>2019</v>
      </c>
      <c r="L6438" t="s">
        <v>34</v>
      </c>
      <c r="M6438" t="s">
        <v>97</v>
      </c>
      <c r="N6438" t="s">
        <v>98</v>
      </c>
      <c r="O6438" t="s">
        <v>99</v>
      </c>
      <c r="P6438" t="s">
        <v>56</v>
      </c>
      <c r="Q6438" t="s">
        <v>58</v>
      </c>
      <c r="R6438">
        <v>16071</v>
      </c>
      <c r="S6438">
        <v>146567.51999999999</v>
      </c>
      <c r="T6438">
        <v>200797.5024</v>
      </c>
      <c r="U6438">
        <v>54229.982400000008</v>
      </c>
      <c r="AX6438" t="s">
        <v>34</v>
      </c>
      <c r="AY6438">
        <v>2019</v>
      </c>
      <c r="AZ6438">
        <v>4</v>
      </c>
      <c r="BA6438" t="s">
        <v>38</v>
      </c>
      <c r="BB6438" t="s">
        <v>97</v>
      </c>
      <c r="BC6438" t="s">
        <v>98</v>
      </c>
      <c r="BD6438" t="s">
        <v>100</v>
      </c>
      <c r="BE6438" t="s">
        <v>46</v>
      </c>
      <c r="BF6438" t="s">
        <v>48</v>
      </c>
      <c r="BG6438">
        <v>8756</v>
      </c>
      <c r="BH6438">
        <v>34095.864000000001</v>
      </c>
      <c r="BI6438">
        <v>49779.961440000006</v>
      </c>
      <c r="BJ6438">
        <v>15684.097440000005</v>
      </c>
    </row>
    <row r="6439" spans="11:62" x14ac:dyDescent="0.15">
      <c r="K6439">
        <v>2019</v>
      </c>
      <c r="L6439" t="s">
        <v>34</v>
      </c>
      <c r="M6439" t="s">
        <v>97</v>
      </c>
      <c r="N6439" t="s">
        <v>98</v>
      </c>
      <c r="O6439" t="s">
        <v>99</v>
      </c>
      <c r="P6439" t="s">
        <v>56</v>
      </c>
      <c r="Q6439" t="s">
        <v>59</v>
      </c>
      <c r="R6439">
        <v>7923</v>
      </c>
      <c r="S6439">
        <v>16543.223999999998</v>
      </c>
      <c r="T6439">
        <v>20017.301039999998</v>
      </c>
      <c r="U6439">
        <v>3474.0770400000001</v>
      </c>
      <c r="AX6439" t="s">
        <v>34</v>
      </c>
      <c r="AY6439">
        <v>2019</v>
      </c>
      <c r="AZ6439">
        <v>4</v>
      </c>
      <c r="BA6439" t="s">
        <v>38</v>
      </c>
      <c r="BB6439" t="s">
        <v>97</v>
      </c>
      <c r="BC6439" t="s">
        <v>98</v>
      </c>
      <c r="BD6439" t="s">
        <v>100</v>
      </c>
      <c r="BE6439" t="s">
        <v>46</v>
      </c>
      <c r="BF6439" t="s">
        <v>49</v>
      </c>
      <c r="BG6439">
        <v>8369</v>
      </c>
      <c r="BH6439">
        <v>29366.820999999996</v>
      </c>
      <c r="BI6439">
        <v>42875.558659999995</v>
      </c>
      <c r="BJ6439">
        <v>13508.737659999999</v>
      </c>
    </row>
    <row r="6440" spans="11:62" x14ac:dyDescent="0.15">
      <c r="K6440">
        <v>2019</v>
      </c>
      <c r="L6440" t="s">
        <v>34</v>
      </c>
      <c r="M6440" t="s">
        <v>97</v>
      </c>
      <c r="N6440" t="s">
        <v>98</v>
      </c>
      <c r="O6440" t="s">
        <v>100</v>
      </c>
      <c r="P6440" t="s">
        <v>46</v>
      </c>
      <c r="Q6440" t="s">
        <v>47</v>
      </c>
      <c r="R6440">
        <v>17996</v>
      </c>
      <c r="S6440">
        <v>21775.160000000003</v>
      </c>
      <c r="T6440">
        <v>29831.969200000003</v>
      </c>
      <c r="U6440">
        <v>8056.8091999999997</v>
      </c>
      <c r="AX6440" t="s">
        <v>34</v>
      </c>
      <c r="AY6440">
        <v>2019</v>
      </c>
      <c r="AZ6440">
        <v>4</v>
      </c>
      <c r="BA6440" t="s">
        <v>38</v>
      </c>
      <c r="BB6440" t="s">
        <v>97</v>
      </c>
      <c r="BC6440" t="s">
        <v>98</v>
      </c>
      <c r="BD6440" t="s">
        <v>100</v>
      </c>
      <c r="BE6440" t="s">
        <v>46</v>
      </c>
      <c r="BF6440" t="s">
        <v>50</v>
      </c>
      <c r="BG6440">
        <v>12143</v>
      </c>
      <c r="BH6440">
        <v>68850.81</v>
      </c>
      <c r="BI6440">
        <v>101210.69070000001</v>
      </c>
      <c r="BJ6440">
        <v>32359.880700000009</v>
      </c>
    </row>
    <row r="6441" spans="11:62" x14ac:dyDescent="0.15">
      <c r="K6441">
        <v>2019</v>
      </c>
      <c r="L6441" t="s">
        <v>34</v>
      </c>
      <c r="M6441" t="s">
        <v>97</v>
      </c>
      <c r="N6441" t="s">
        <v>98</v>
      </c>
      <c r="O6441" t="s">
        <v>100</v>
      </c>
      <c r="P6441" t="s">
        <v>46</v>
      </c>
      <c r="Q6441" t="s">
        <v>48</v>
      </c>
      <c r="R6441">
        <v>8756</v>
      </c>
      <c r="S6441">
        <v>34095.864000000001</v>
      </c>
      <c r="T6441">
        <v>49779.961440000006</v>
      </c>
      <c r="U6441">
        <v>15684.097440000005</v>
      </c>
      <c r="AX6441" t="s">
        <v>34</v>
      </c>
      <c r="AY6441">
        <v>2019</v>
      </c>
      <c r="AZ6441">
        <v>4</v>
      </c>
      <c r="BA6441" t="s">
        <v>38</v>
      </c>
      <c r="BB6441" t="s">
        <v>97</v>
      </c>
      <c r="BC6441" t="s">
        <v>98</v>
      </c>
      <c r="BD6441" t="s">
        <v>100</v>
      </c>
      <c r="BE6441" t="s">
        <v>51</v>
      </c>
      <c r="BF6441" t="s">
        <v>52</v>
      </c>
      <c r="BG6441">
        <v>17173</v>
      </c>
      <c r="BH6441">
        <v>104343.148</v>
      </c>
      <c r="BI6441">
        <v>142950.11276000002</v>
      </c>
      <c r="BJ6441">
        <v>38606.964760000017</v>
      </c>
    </row>
    <row r="6442" spans="11:62" x14ac:dyDescent="0.15">
      <c r="K6442">
        <v>2019</v>
      </c>
      <c r="L6442" t="s">
        <v>34</v>
      </c>
      <c r="M6442" t="s">
        <v>97</v>
      </c>
      <c r="N6442" t="s">
        <v>98</v>
      </c>
      <c r="O6442" t="s">
        <v>100</v>
      </c>
      <c r="P6442" t="s">
        <v>46</v>
      </c>
      <c r="Q6442" t="s">
        <v>49</v>
      </c>
      <c r="R6442">
        <v>8369</v>
      </c>
      <c r="S6442">
        <v>29366.820999999996</v>
      </c>
      <c r="T6442">
        <v>42875.558659999995</v>
      </c>
      <c r="U6442">
        <v>13508.737659999999</v>
      </c>
      <c r="AX6442" t="s">
        <v>34</v>
      </c>
      <c r="AY6442">
        <v>2019</v>
      </c>
      <c r="AZ6442">
        <v>4</v>
      </c>
      <c r="BA6442" t="s">
        <v>38</v>
      </c>
      <c r="BB6442" t="s">
        <v>97</v>
      </c>
      <c r="BC6442" t="s">
        <v>98</v>
      </c>
      <c r="BD6442" t="s">
        <v>100</v>
      </c>
      <c r="BE6442" t="s">
        <v>51</v>
      </c>
      <c r="BF6442" t="s">
        <v>53</v>
      </c>
      <c r="BG6442">
        <v>9864</v>
      </c>
      <c r="BH6442">
        <v>85185.504000000001</v>
      </c>
      <c r="BI6442">
        <v>108185.59007999999</v>
      </c>
      <c r="BJ6442">
        <v>23000.086079999994</v>
      </c>
    </row>
    <row r="6443" spans="11:62" x14ac:dyDescent="0.15">
      <c r="K6443">
        <v>2019</v>
      </c>
      <c r="L6443" t="s">
        <v>34</v>
      </c>
      <c r="M6443" t="s">
        <v>97</v>
      </c>
      <c r="N6443" t="s">
        <v>98</v>
      </c>
      <c r="O6443" t="s">
        <v>100</v>
      </c>
      <c r="P6443" t="s">
        <v>46</v>
      </c>
      <c r="Q6443" t="s">
        <v>50</v>
      </c>
      <c r="R6443">
        <v>12143</v>
      </c>
      <c r="S6443">
        <v>68850.81</v>
      </c>
      <c r="T6443">
        <v>101210.69070000001</v>
      </c>
      <c r="U6443">
        <v>32359.880700000009</v>
      </c>
      <c r="AX6443" t="s">
        <v>34</v>
      </c>
      <c r="AY6443">
        <v>2019</v>
      </c>
      <c r="AZ6443">
        <v>4</v>
      </c>
      <c r="BA6443" t="s">
        <v>38</v>
      </c>
      <c r="BB6443" t="s">
        <v>97</v>
      </c>
      <c r="BC6443" t="s">
        <v>98</v>
      </c>
      <c r="BD6443" t="s">
        <v>100</v>
      </c>
      <c r="BE6443" t="s">
        <v>51</v>
      </c>
      <c r="BF6443" t="s">
        <v>54</v>
      </c>
      <c r="BG6443">
        <v>18925</v>
      </c>
      <c r="BH6443">
        <v>42392</v>
      </c>
      <c r="BI6443">
        <v>60620.56</v>
      </c>
      <c r="BJ6443">
        <v>18228.559999999998</v>
      </c>
    </row>
    <row r="6444" spans="11:62" x14ac:dyDescent="0.15">
      <c r="K6444">
        <v>2019</v>
      </c>
      <c r="L6444" t="s">
        <v>34</v>
      </c>
      <c r="M6444" t="s">
        <v>97</v>
      </c>
      <c r="N6444" t="s">
        <v>98</v>
      </c>
      <c r="O6444" t="s">
        <v>100</v>
      </c>
      <c r="P6444" t="s">
        <v>51</v>
      </c>
      <c r="Q6444" t="s">
        <v>52</v>
      </c>
      <c r="R6444">
        <v>17173</v>
      </c>
      <c r="S6444">
        <v>104343.148</v>
      </c>
      <c r="T6444">
        <v>142950.11276000002</v>
      </c>
      <c r="U6444">
        <v>38606.964760000017</v>
      </c>
      <c r="AX6444" t="s">
        <v>34</v>
      </c>
      <c r="AY6444">
        <v>2019</v>
      </c>
      <c r="AZ6444">
        <v>4</v>
      </c>
      <c r="BA6444" t="s">
        <v>38</v>
      </c>
      <c r="BB6444" t="s">
        <v>97</v>
      </c>
      <c r="BC6444" t="s">
        <v>98</v>
      </c>
      <c r="BD6444" t="s">
        <v>100</v>
      </c>
      <c r="BE6444" t="s">
        <v>51</v>
      </c>
      <c r="BF6444" t="s">
        <v>55</v>
      </c>
      <c r="BG6444">
        <v>6550</v>
      </c>
      <c r="BH6444">
        <v>39300</v>
      </c>
      <c r="BI6444">
        <v>56199</v>
      </c>
      <c r="BJ6444">
        <v>16899</v>
      </c>
    </row>
    <row r="6445" spans="11:62" x14ac:dyDescent="0.15">
      <c r="K6445">
        <v>2019</v>
      </c>
      <c r="L6445" t="s">
        <v>34</v>
      </c>
      <c r="M6445" t="s">
        <v>97</v>
      </c>
      <c r="N6445" t="s">
        <v>98</v>
      </c>
      <c r="O6445" t="s">
        <v>100</v>
      </c>
      <c r="P6445" t="s">
        <v>51</v>
      </c>
      <c r="Q6445" t="s">
        <v>53</v>
      </c>
      <c r="R6445">
        <v>9864</v>
      </c>
      <c r="S6445">
        <v>85185.504000000001</v>
      </c>
      <c r="T6445">
        <v>108185.59007999999</v>
      </c>
      <c r="U6445">
        <v>23000.086079999994</v>
      </c>
      <c r="AX6445" t="s">
        <v>34</v>
      </c>
      <c r="AY6445">
        <v>2019</v>
      </c>
      <c r="AZ6445">
        <v>4</v>
      </c>
      <c r="BA6445" t="s">
        <v>38</v>
      </c>
      <c r="BB6445" t="s">
        <v>97</v>
      </c>
      <c r="BC6445" t="s">
        <v>98</v>
      </c>
      <c r="BD6445" t="s">
        <v>100</v>
      </c>
      <c r="BE6445" t="s">
        <v>56</v>
      </c>
      <c r="BF6445" t="s">
        <v>57</v>
      </c>
      <c r="BG6445">
        <v>19441</v>
      </c>
      <c r="BH6445">
        <v>279930.95900000003</v>
      </c>
      <c r="BI6445">
        <v>344315.07957</v>
      </c>
      <c r="BJ6445">
        <v>64384.12056999997</v>
      </c>
    </row>
    <row r="6446" spans="11:62" x14ac:dyDescent="0.15">
      <c r="K6446">
        <v>2019</v>
      </c>
      <c r="L6446" t="s">
        <v>34</v>
      </c>
      <c r="M6446" t="s">
        <v>97</v>
      </c>
      <c r="N6446" t="s">
        <v>98</v>
      </c>
      <c r="O6446" t="s">
        <v>100</v>
      </c>
      <c r="P6446" t="s">
        <v>51</v>
      </c>
      <c r="Q6446" t="s">
        <v>54</v>
      </c>
      <c r="R6446">
        <v>18925</v>
      </c>
      <c r="S6446">
        <v>42392</v>
      </c>
      <c r="T6446">
        <v>60620.56</v>
      </c>
      <c r="U6446">
        <v>18228.559999999998</v>
      </c>
      <c r="AX6446" t="s">
        <v>34</v>
      </c>
      <c r="AY6446">
        <v>2019</v>
      </c>
      <c r="AZ6446">
        <v>4</v>
      </c>
      <c r="BA6446" t="s">
        <v>38</v>
      </c>
      <c r="BB6446" t="s">
        <v>97</v>
      </c>
      <c r="BC6446" t="s">
        <v>98</v>
      </c>
      <c r="BD6446" t="s">
        <v>100</v>
      </c>
      <c r="BE6446" t="s">
        <v>56</v>
      </c>
      <c r="BF6446" t="s">
        <v>58</v>
      </c>
      <c r="BG6446">
        <v>8056</v>
      </c>
      <c r="BH6446">
        <v>71633.952000000005</v>
      </c>
      <c r="BI6446">
        <v>102436.55136</v>
      </c>
      <c r="BJ6446">
        <v>30802.599359999993</v>
      </c>
    </row>
    <row r="6447" spans="11:62" x14ac:dyDescent="0.15">
      <c r="K6447">
        <v>2019</v>
      </c>
      <c r="L6447" t="s">
        <v>34</v>
      </c>
      <c r="M6447" t="s">
        <v>97</v>
      </c>
      <c r="N6447" t="s">
        <v>98</v>
      </c>
      <c r="O6447" t="s">
        <v>100</v>
      </c>
      <c r="P6447" t="s">
        <v>51</v>
      </c>
      <c r="Q6447" t="s">
        <v>55</v>
      </c>
      <c r="R6447">
        <v>6550</v>
      </c>
      <c r="S6447">
        <v>39300</v>
      </c>
      <c r="T6447">
        <v>56199</v>
      </c>
      <c r="U6447">
        <v>16899</v>
      </c>
      <c r="AX6447" t="s">
        <v>34</v>
      </c>
      <c r="AY6447">
        <v>2019</v>
      </c>
      <c r="AZ6447">
        <v>4</v>
      </c>
      <c r="BA6447" t="s">
        <v>38</v>
      </c>
      <c r="BB6447" t="s">
        <v>97</v>
      </c>
      <c r="BC6447" t="s">
        <v>98</v>
      </c>
      <c r="BD6447" t="s">
        <v>100</v>
      </c>
      <c r="BE6447" t="s">
        <v>56</v>
      </c>
      <c r="BF6447" t="s">
        <v>59</v>
      </c>
      <c r="BG6447">
        <v>18249</v>
      </c>
      <c r="BH6447">
        <v>41717.214000000007</v>
      </c>
      <c r="BI6447">
        <v>55066.722480000004</v>
      </c>
      <c r="BJ6447">
        <v>13349.508479999997</v>
      </c>
    </row>
    <row r="6448" spans="11:62" x14ac:dyDescent="0.15">
      <c r="K6448">
        <v>2019</v>
      </c>
      <c r="L6448" t="s">
        <v>34</v>
      </c>
      <c r="M6448" t="s">
        <v>97</v>
      </c>
      <c r="N6448" t="s">
        <v>98</v>
      </c>
      <c r="O6448" t="s">
        <v>100</v>
      </c>
      <c r="P6448" t="s">
        <v>56</v>
      </c>
      <c r="Q6448" t="s">
        <v>57</v>
      </c>
      <c r="R6448">
        <v>19441</v>
      </c>
      <c r="S6448">
        <v>279930.95900000003</v>
      </c>
      <c r="T6448">
        <v>344315.07957</v>
      </c>
      <c r="U6448">
        <v>64384.12056999997</v>
      </c>
      <c r="AX6448" t="s">
        <v>34</v>
      </c>
      <c r="AY6448">
        <v>2019</v>
      </c>
      <c r="AZ6448">
        <v>4</v>
      </c>
      <c r="BA6448" t="s">
        <v>38</v>
      </c>
      <c r="BB6448" t="s">
        <v>97</v>
      </c>
      <c r="BC6448" t="s">
        <v>98</v>
      </c>
      <c r="BD6448" t="s">
        <v>101</v>
      </c>
      <c r="BE6448" t="s">
        <v>46</v>
      </c>
      <c r="BF6448" t="s">
        <v>47</v>
      </c>
      <c r="BG6448">
        <v>15532</v>
      </c>
      <c r="BH6448">
        <v>19818.832000000002</v>
      </c>
      <c r="BI6448">
        <v>29133.683040000004</v>
      </c>
      <c r="BJ6448">
        <v>9314.8510400000014</v>
      </c>
    </row>
    <row r="6449" spans="11:62" x14ac:dyDescent="0.15">
      <c r="K6449">
        <v>2019</v>
      </c>
      <c r="L6449" t="s">
        <v>34</v>
      </c>
      <c r="M6449" t="s">
        <v>97</v>
      </c>
      <c r="N6449" t="s">
        <v>98</v>
      </c>
      <c r="O6449" t="s">
        <v>100</v>
      </c>
      <c r="P6449" t="s">
        <v>56</v>
      </c>
      <c r="Q6449" t="s">
        <v>58</v>
      </c>
      <c r="R6449">
        <v>8056</v>
      </c>
      <c r="S6449">
        <v>71633.952000000005</v>
      </c>
      <c r="T6449">
        <v>102436.55136</v>
      </c>
      <c r="U6449">
        <v>30802.599359999993</v>
      </c>
      <c r="AX6449" t="s">
        <v>34</v>
      </c>
      <c r="AY6449">
        <v>2019</v>
      </c>
      <c r="AZ6449">
        <v>4</v>
      </c>
      <c r="BA6449" t="s">
        <v>38</v>
      </c>
      <c r="BB6449" t="s">
        <v>97</v>
      </c>
      <c r="BC6449" t="s">
        <v>98</v>
      </c>
      <c r="BD6449" t="s">
        <v>101</v>
      </c>
      <c r="BE6449" t="s">
        <v>46</v>
      </c>
      <c r="BF6449" t="s">
        <v>48</v>
      </c>
      <c r="BG6449">
        <v>17815</v>
      </c>
      <c r="BH6449">
        <v>71723.19</v>
      </c>
      <c r="BI6449">
        <v>87502.291799999992</v>
      </c>
      <c r="BJ6449">
        <v>15779.101799999989</v>
      </c>
    </row>
    <row r="6450" spans="11:62" x14ac:dyDescent="0.15">
      <c r="K6450">
        <v>2019</v>
      </c>
      <c r="L6450" t="s">
        <v>34</v>
      </c>
      <c r="M6450" t="s">
        <v>97</v>
      </c>
      <c r="N6450" t="s">
        <v>98</v>
      </c>
      <c r="O6450" t="s">
        <v>100</v>
      </c>
      <c r="P6450" t="s">
        <v>56</v>
      </c>
      <c r="Q6450" t="s">
        <v>59</v>
      </c>
      <c r="R6450">
        <v>18249</v>
      </c>
      <c r="S6450">
        <v>41717.214000000007</v>
      </c>
      <c r="T6450">
        <v>55066.722480000004</v>
      </c>
      <c r="U6450">
        <v>13349.508479999997</v>
      </c>
      <c r="AX6450" t="s">
        <v>34</v>
      </c>
      <c r="AY6450">
        <v>2019</v>
      </c>
      <c r="AZ6450">
        <v>4</v>
      </c>
      <c r="BA6450" t="s">
        <v>38</v>
      </c>
      <c r="BB6450" t="s">
        <v>97</v>
      </c>
      <c r="BC6450" t="s">
        <v>98</v>
      </c>
      <c r="BD6450" t="s">
        <v>101</v>
      </c>
      <c r="BE6450" t="s">
        <v>46</v>
      </c>
      <c r="BF6450" t="s">
        <v>49</v>
      </c>
      <c r="BG6450">
        <v>5691</v>
      </c>
      <c r="BH6450">
        <v>18814.446</v>
      </c>
      <c r="BI6450">
        <v>26716.513319999998</v>
      </c>
      <c r="BJ6450">
        <v>7902.0673199999983</v>
      </c>
    </row>
    <row r="6451" spans="11:62" x14ac:dyDescent="0.15">
      <c r="K6451">
        <v>2019</v>
      </c>
      <c r="L6451" t="s">
        <v>34</v>
      </c>
      <c r="M6451" t="s">
        <v>97</v>
      </c>
      <c r="N6451" t="s">
        <v>98</v>
      </c>
      <c r="O6451" t="s">
        <v>101</v>
      </c>
      <c r="P6451" t="s">
        <v>46</v>
      </c>
      <c r="Q6451" t="s">
        <v>47</v>
      </c>
      <c r="R6451">
        <v>15532</v>
      </c>
      <c r="S6451">
        <v>19818.832000000002</v>
      </c>
      <c r="T6451">
        <v>29133.683040000004</v>
      </c>
      <c r="U6451">
        <v>9314.8510400000014</v>
      </c>
      <c r="AX6451" t="s">
        <v>34</v>
      </c>
      <c r="AY6451">
        <v>2019</v>
      </c>
      <c r="AZ6451">
        <v>4</v>
      </c>
      <c r="BA6451" t="s">
        <v>38</v>
      </c>
      <c r="BB6451" t="s">
        <v>97</v>
      </c>
      <c r="BC6451" t="s">
        <v>98</v>
      </c>
      <c r="BD6451" t="s">
        <v>101</v>
      </c>
      <c r="BE6451" t="s">
        <v>46</v>
      </c>
      <c r="BF6451" t="s">
        <v>50</v>
      </c>
      <c r="BG6451">
        <v>19847</v>
      </c>
      <c r="BH6451">
        <v>100028.88</v>
      </c>
      <c r="BI6451">
        <v>126036.38880000002</v>
      </c>
      <c r="BJ6451">
        <v>26007.508800000011</v>
      </c>
    </row>
    <row r="6452" spans="11:62" x14ac:dyDescent="0.15">
      <c r="K6452">
        <v>2019</v>
      </c>
      <c r="L6452" t="s">
        <v>34</v>
      </c>
      <c r="M6452" t="s">
        <v>97</v>
      </c>
      <c r="N6452" t="s">
        <v>98</v>
      </c>
      <c r="O6452" t="s">
        <v>101</v>
      </c>
      <c r="P6452" t="s">
        <v>46</v>
      </c>
      <c r="Q6452" t="s">
        <v>48</v>
      </c>
      <c r="R6452">
        <v>17815</v>
      </c>
      <c r="S6452">
        <v>71723.19</v>
      </c>
      <c r="T6452">
        <v>87502.291799999992</v>
      </c>
      <c r="U6452">
        <v>15779.101799999989</v>
      </c>
      <c r="AX6452" t="s">
        <v>34</v>
      </c>
      <c r="AY6452">
        <v>2019</v>
      </c>
      <c r="AZ6452">
        <v>4</v>
      </c>
      <c r="BA6452" t="s">
        <v>38</v>
      </c>
      <c r="BB6452" t="s">
        <v>97</v>
      </c>
      <c r="BC6452" t="s">
        <v>98</v>
      </c>
      <c r="BD6452" t="s">
        <v>101</v>
      </c>
      <c r="BE6452" t="s">
        <v>51</v>
      </c>
      <c r="BF6452" t="s">
        <v>52</v>
      </c>
      <c r="BG6452">
        <v>12246</v>
      </c>
      <c r="BH6452">
        <v>75006.75</v>
      </c>
      <c r="BI6452">
        <v>109509.855</v>
      </c>
      <c r="BJ6452">
        <v>34503.104999999996</v>
      </c>
    </row>
    <row r="6453" spans="11:62" x14ac:dyDescent="0.15">
      <c r="K6453">
        <v>2019</v>
      </c>
      <c r="L6453" t="s">
        <v>34</v>
      </c>
      <c r="M6453" t="s">
        <v>97</v>
      </c>
      <c r="N6453" t="s">
        <v>98</v>
      </c>
      <c r="O6453" t="s">
        <v>101</v>
      </c>
      <c r="P6453" t="s">
        <v>46</v>
      </c>
      <c r="Q6453" t="s">
        <v>49</v>
      </c>
      <c r="R6453">
        <v>5691</v>
      </c>
      <c r="S6453">
        <v>18814.446</v>
      </c>
      <c r="T6453">
        <v>26716.513319999998</v>
      </c>
      <c r="U6453">
        <v>7902.0673199999983</v>
      </c>
      <c r="AX6453" t="s">
        <v>34</v>
      </c>
      <c r="AY6453">
        <v>2019</v>
      </c>
      <c r="AZ6453">
        <v>4</v>
      </c>
      <c r="BA6453" t="s">
        <v>38</v>
      </c>
      <c r="BB6453" t="s">
        <v>97</v>
      </c>
      <c r="BC6453" t="s">
        <v>98</v>
      </c>
      <c r="BD6453" t="s">
        <v>101</v>
      </c>
      <c r="BE6453" t="s">
        <v>51</v>
      </c>
      <c r="BF6453" t="s">
        <v>53</v>
      </c>
      <c r="BG6453">
        <v>8649</v>
      </c>
      <c r="BH6453">
        <v>67047.047999999995</v>
      </c>
      <c r="BI6453">
        <v>90513.51479999999</v>
      </c>
      <c r="BJ6453">
        <v>23466.466799999995</v>
      </c>
    </row>
    <row r="6454" spans="11:62" x14ac:dyDescent="0.15">
      <c r="K6454">
        <v>2019</v>
      </c>
      <c r="L6454" t="s">
        <v>34</v>
      </c>
      <c r="M6454" t="s">
        <v>97</v>
      </c>
      <c r="N6454" t="s">
        <v>98</v>
      </c>
      <c r="O6454" t="s">
        <v>101</v>
      </c>
      <c r="P6454" t="s">
        <v>46</v>
      </c>
      <c r="Q6454" t="s">
        <v>50</v>
      </c>
      <c r="R6454">
        <v>19847</v>
      </c>
      <c r="S6454">
        <v>100028.88</v>
      </c>
      <c r="T6454">
        <v>126036.38880000002</v>
      </c>
      <c r="U6454">
        <v>26007.508800000011</v>
      </c>
      <c r="AX6454" t="s">
        <v>34</v>
      </c>
      <c r="AY6454">
        <v>2019</v>
      </c>
      <c r="AZ6454">
        <v>4</v>
      </c>
      <c r="BA6454" t="s">
        <v>38</v>
      </c>
      <c r="BB6454" t="s">
        <v>97</v>
      </c>
      <c r="BC6454" t="s">
        <v>98</v>
      </c>
      <c r="BD6454" t="s">
        <v>101</v>
      </c>
      <c r="BE6454" t="s">
        <v>51</v>
      </c>
      <c r="BF6454" t="s">
        <v>54</v>
      </c>
      <c r="BG6454">
        <v>9413</v>
      </c>
      <c r="BH6454">
        <v>23720.76</v>
      </c>
      <c r="BI6454">
        <v>33209.063999999998</v>
      </c>
      <c r="BJ6454">
        <v>9488.3040000000001</v>
      </c>
    </row>
    <row r="6455" spans="11:62" x14ac:dyDescent="0.15">
      <c r="K6455">
        <v>2019</v>
      </c>
      <c r="L6455" t="s">
        <v>34</v>
      </c>
      <c r="M6455" t="s">
        <v>97</v>
      </c>
      <c r="N6455" t="s">
        <v>98</v>
      </c>
      <c r="O6455" t="s">
        <v>101</v>
      </c>
      <c r="P6455" t="s">
        <v>51</v>
      </c>
      <c r="Q6455" t="s">
        <v>52</v>
      </c>
      <c r="R6455">
        <v>12246</v>
      </c>
      <c r="S6455">
        <v>75006.75</v>
      </c>
      <c r="T6455">
        <v>109509.855</v>
      </c>
      <c r="U6455">
        <v>34503.104999999996</v>
      </c>
      <c r="AX6455" t="s">
        <v>34</v>
      </c>
      <c r="AY6455">
        <v>2019</v>
      </c>
      <c r="AZ6455">
        <v>4</v>
      </c>
      <c r="BA6455" t="s">
        <v>38</v>
      </c>
      <c r="BB6455" t="s">
        <v>97</v>
      </c>
      <c r="BC6455" t="s">
        <v>98</v>
      </c>
      <c r="BD6455" t="s">
        <v>101</v>
      </c>
      <c r="BE6455" t="s">
        <v>51</v>
      </c>
      <c r="BF6455" t="s">
        <v>55</v>
      </c>
      <c r="BG6455">
        <v>8582</v>
      </c>
      <c r="BH6455">
        <v>51903.935999999994</v>
      </c>
      <c r="BI6455">
        <v>74741.667839999995</v>
      </c>
      <c r="BJ6455">
        <v>22837.73184</v>
      </c>
    </row>
    <row r="6456" spans="11:62" x14ac:dyDescent="0.15">
      <c r="K6456">
        <v>2019</v>
      </c>
      <c r="L6456" t="s">
        <v>34</v>
      </c>
      <c r="M6456" t="s">
        <v>97</v>
      </c>
      <c r="N6456" t="s">
        <v>98</v>
      </c>
      <c r="O6456" t="s">
        <v>101</v>
      </c>
      <c r="P6456" t="s">
        <v>51</v>
      </c>
      <c r="Q6456" t="s">
        <v>53</v>
      </c>
      <c r="R6456">
        <v>8649</v>
      </c>
      <c r="S6456">
        <v>67047.047999999995</v>
      </c>
      <c r="T6456">
        <v>90513.51479999999</v>
      </c>
      <c r="U6456">
        <v>23466.466799999995</v>
      </c>
      <c r="AX6456" t="s">
        <v>34</v>
      </c>
      <c r="AY6456">
        <v>2019</v>
      </c>
      <c r="AZ6456">
        <v>4</v>
      </c>
      <c r="BA6456" t="s">
        <v>38</v>
      </c>
      <c r="BB6456" t="s">
        <v>97</v>
      </c>
      <c r="BC6456" t="s">
        <v>98</v>
      </c>
      <c r="BD6456" t="s">
        <v>101</v>
      </c>
      <c r="BE6456" t="s">
        <v>56</v>
      </c>
      <c r="BF6456" t="s">
        <v>57</v>
      </c>
      <c r="BG6456">
        <v>14779</v>
      </c>
      <c r="BH6456">
        <v>218167.598</v>
      </c>
      <c r="BI6456">
        <v>303252.96122</v>
      </c>
      <c r="BJ6456">
        <v>85085.363219999999</v>
      </c>
    </row>
    <row r="6457" spans="11:62" x14ac:dyDescent="0.15">
      <c r="K6457">
        <v>2019</v>
      </c>
      <c r="L6457" t="s">
        <v>34</v>
      </c>
      <c r="M6457" t="s">
        <v>97</v>
      </c>
      <c r="N6457" t="s">
        <v>98</v>
      </c>
      <c r="O6457" t="s">
        <v>101</v>
      </c>
      <c r="P6457" t="s">
        <v>51</v>
      </c>
      <c r="Q6457" t="s">
        <v>54</v>
      </c>
      <c r="R6457">
        <v>9413</v>
      </c>
      <c r="S6457">
        <v>23720.76</v>
      </c>
      <c r="T6457">
        <v>33209.063999999998</v>
      </c>
      <c r="U6457">
        <v>9488.3040000000001</v>
      </c>
      <c r="AX6457" t="s">
        <v>34</v>
      </c>
      <c r="AY6457">
        <v>2019</v>
      </c>
      <c r="AZ6457">
        <v>4</v>
      </c>
      <c r="BA6457" t="s">
        <v>38</v>
      </c>
      <c r="BB6457" t="s">
        <v>97</v>
      </c>
      <c r="BC6457" t="s">
        <v>98</v>
      </c>
      <c r="BD6457" t="s">
        <v>101</v>
      </c>
      <c r="BE6457" t="s">
        <v>56</v>
      </c>
      <c r="BF6457" t="s">
        <v>58</v>
      </c>
      <c r="BG6457">
        <v>18985</v>
      </c>
      <c r="BH6457">
        <v>180357.5</v>
      </c>
      <c r="BI6457">
        <v>223643.3</v>
      </c>
      <c r="BJ6457">
        <v>43285.799999999988</v>
      </c>
    </row>
    <row r="6458" spans="11:62" x14ac:dyDescent="0.15">
      <c r="K6458">
        <v>2019</v>
      </c>
      <c r="L6458" t="s">
        <v>34</v>
      </c>
      <c r="M6458" t="s">
        <v>97</v>
      </c>
      <c r="N6458" t="s">
        <v>98</v>
      </c>
      <c r="O6458" t="s">
        <v>101</v>
      </c>
      <c r="P6458" t="s">
        <v>51</v>
      </c>
      <c r="Q6458" t="s">
        <v>55</v>
      </c>
      <c r="R6458">
        <v>8582</v>
      </c>
      <c r="S6458">
        <v>51903.935999999994</v>
      </c>
      <c r="T6458">
        <v>74741.667839999995</v>
      </c>
      <c r="U6458">
        <v>22837.73184</v>
      </c>
      <c r="AX6458" t="s">
        <v>34</v>
      </c>
      <c r="AY6458">
        <v>2019</v>
      </c>
      <c r="AZ6458">
        <v>4</v>
      </c>
      <c r="BA6458" t="s">
        <v>38</v>
      </c>
      <c r="BB6458" t="s">
        <v>97</v>
      </c>
      <c r="BC6458" t="s">
        <v>98</v>
      </c>
      <c r="BD6458" t="s">
        <v>101</v>
      </c>
      <c r="BE6458" t="s">
        <v>56</v>
      </c>
      <c r="BF6458" t="s">
        <v>59</v>
      </c>
      <c r="BG6458">
        <v>8395</v>
      </c>
      <c r="BH6458">
        <v>17679.87</v>
      </c>
      <c r="BI6458">
        <v>26343.006299999997</v>
      </c>
      <c r="BJ6458">
        <v>8663.1362999999983</v>
      </c>
    </row>
    <row r="6459" spans="11:62" x14ac:dyDescent="0.15">
      <c r="K6459">
        <v>2019</v>
      </c>
      <c r="L6459" t="s">
        <v>34</v>
      </c>
      <c r="M6459" t="s">
        <v>97</v>
      </c>
      <c r="N6459" t="s">
        <v>98</v>
      </c>
      <c r="O6459" t="s">
        <v>101</v>
      </c>
      <c r="P6459" t="s">
        <v>56</v>
      </c>
      <c r="Q6459" t="s">
        <v>57</v>
      </c>
      <c r="R6459">
        <v>14779</v>
      </c>
      <c r="S6459">
        <v>218167.598</v>
      </c>
      <c r="T6459">
        <v>303252.96122</v>
      </c>
      <c r="U6459">
        <v>85085.363219999999</v>
      </c>
      <c r="AX6459" t="s">
        <v>34</v>
      </c>
      <c r="AY6459">
        <v>2019</v>
      </c>
      <c r="AZ6459">
        <v>4</v>
      </c>
      <c r="BA6459" t="s">
        <v>38</v>
      </c>
      <c r="BB6459" t="s">
        <v>97</v>
      </c>
      <c r="BC6459" t="s">
        <v>98</v>
      </c>
      <c r="BD6459" t="s">
        <v>102</v>
      </c>
      <c r="BE6459" t="s">
        <v>46</v>
      </c>
      <c r="BF6459" t="s">
        <v>47</v>
      </c>
      <c r="BG6459">
        <v>16896</v>
      </c>
      <c r="BH6459">
        <v>23975.424000000003</v>
      </c>
      <c r="BI6459">
        <v>30448.788480000003</v>
      </c>
      <c r="BJ6459">
        <v>6473.3644800000002</v>
      </c>
    </row>
    <row r="6460" spans="11:62" x14ac:dyDescent="0.15">
      <c r="K6460">
        <v>2019</v>
      </c>
      <c r="L6460" t="s">
        <v>34</v>
      </c>
      <c r="M6460" t="s">
        <v>97</v>
      </c>
      <c r="N6460" t="s">
        <v>98</v>
      </c>
      <c r="O6460" t="s">
        <v>101</v>
      </c>
      <c r="P6460" t="s">
        <v>56</v>
      </c>
      <c r="Q6460" t="s">
        <v>58</v>
      </c>
      <c r="R6460">
        <v>18985</v>
      </c>
      <c r="S6460">
        <v>180357.5</v>
      </c>
      <c r="T6460">
        <v>223643.3</v>
      </c>
      <c r="U6460">
        <v>43285.799999999988</v>
      </c>
      <c r="AX6460" t="s">
        <v>34</v>
      </c>
      <c r="AY6460">
        <v>2019</v>
      </c>
      <c r="AZ6460">
        <v>4</v>
      </c>
      <c r="BA6460" t="s">
        <v>38</v>
      </c>
      <c r="BB6460" t="s">
        <v>97</v>
      </c>
      <c r="BC6460" t="s">
        <v>98</v>
      </c>
      <c r="BD6460" t="s">
        <v>102</v>
      </c>
      <c r="BE6460" t="s">
        <v>46</v>
      </c>
      <c r="BF6460" t="s">
        <v>48</v>
      </c>
      <c r="BG6460">
        <v>11274</v>
      </c>
      <c r="BH6460">
        <v>45017.081999999995</v>
      </c>
      <c r="BI6460">
        <v>56271.352499999994</v>
      </c>
      <c r="BJ6460">
        <v>11254.270499999999</v>
      </c>
    </row>
    <row r="6461" spans="11:62" x14ac:dyDescent="0.15">
      <c r="K6461">
        <v>2019</v>
      </c>
      <c r="L6461" t="s">
        <v>34</v>
      </c>
      <c r="M6461" t="s">
        <v>97</v>
      </c>
      <c r="N6461" t="s">
        <v>98</v>
      </c>
      <c r="O6461" t="s">
        <v>101</v>
      </c>
      <c r="P6461" t="s">
        <v>56</v>
      </c>
      <c r="Q6461" t="s">
        <v>59</v>
      </c>
      <c r="R6461">
        <v>8395</v>
      </c>
      <c r="S6461">
        <v>17679.87</v>
      </c>
      <c r="T6461">
        <v>26343.006299999997</v>
      </c>
      <c r="U6461">
        <v>8663.1362999999983</v>
      </c>
      <c r="AX6461" t="s">
        <v>34</v>
      </c>
      <c r="AY6461">
        <v>2019</v>
      </c>
      <c r="AZ6461">
        <v>4</v>
      </c>
      <c r="BA6461" t="s">
        <v>38</v>
      </c>
      <c r="BB6461" t="s">
        <v>97</v>
      </c>
      <c r="BC6461" t="s">
        <v>98</v>
      </c>
      <c r="BD6461" t="s">
        <v>102</v>
      </c>
      <c r="BE6461" t="s">
        <v>46</v>
      </c>
      <c r="BF6461" t="s">
        <v>49</v>
      </c>
      <c r="BG6461">
        <v>12641</v>
      </c>
      <c r="BH6461">
        <v>43990.68</v>
      </c>
      <c r="BI6461">
        <v>61147.045200000008</v>
      </c>
      <c r="BJ6461">
        <v>17156.365200000007</v>
      </c>
    </row>
    <row r="6462" spans="11:62" x14ac:dyDescent="0.15">
      <c r="K6462">
        <v>2019</v>
      </c>
      <c r="L6462" t="s">
        <v>34</v>
      </c>
      <c r="M6462" t="s">
        <v>97</v>
      </c>
      <c r="N6462" t="s">
        <v>98</v>
      </c>
      <c r="O6462" t="s">
        <v>102</v>
      </c>
      <c r="P6462" t="s">
        <v>46</v>
      </c>
      <c r="Q6462" t="s">
        <v>47</v>
      </c>
      <c r="R6462">
        <v>16896</v>
      </c>
      <c r="S6462">
        <v>23975.424000000003</v>
      </c>
      <c r="T6462">
        <v>30448.788480000003</v>
      </c>
      <c r="U6462">
        <v>6473.3644800000002</v>
      </c>
      <c r="AX6462" t="s">
        <v>34</v>
      </c>
      <c r="AY6462">
        <v>2019</v>
      </c>
      <c r="AZ6462">
        <v>4</v>
      </c>
      <c r="BA6462" t="s">
        <v>38</v>
      </c>
      <c r="BB6462" t="s">
        <v>97</v>
      </c>
      <c r="BC6462" t="s">
        <v>98</v>
      </c>
      <c r="BD6462" t="s">
        <v>102</v>
      </c>
      <c r="BE6462" t="s">
        <v>46</v>
      </c>
      <c r="BF6462" t="s">
        <v>50</v>
      </c>
      <c r="BG6462">
        <v>17438</v>
      </c>
      <c r="BH6462">
        <v>90241.65</v>
      </c>
      <c r="BI6462">
        <v>126338.31</v>
      </c>
      <c r="BJ6462">
        <v>36096.660000000003</v>
      </c>
    </row>
    <row r="6463" spans="11:62" x14ac:dyDescent="0.15">
      <c r="K6463">
        <v>2019</v>
      </c>
      <c r="L6463" t="s">
        <v>34</v>
      </c>
      <c r="M6463" t="s">
        <v>97</v>
      </c>
      <c r="N6463" t="s">
        <v>98</v>
      </c>
      <c r="O6463" t="s">
        <v>102</v>
      </c>
      <c r="P6463" t="s">
        <v>46</v>
      </c>
      <c r="Q6463" t="s">
        <v>48</v>
      </c>
      <c r="R6463">
        <v>11274</v>
      </c>
      <c r="S6463">
        <v>45017.081999999995</v>
      </c>
      <c r="T6463">
        <v>56271.352499999994</v>
      </c>
      <c r="U6463">
        <v>11254.270499999999</v>
      </c>
      <c r="AX6463" t="s">
        <v>34</v>
      </c>
      <c r="AY6463">
        <v>2019</v>
      </c>
      <c r="AZ6463">
        <v>4</v>
      </c>
      <c r="BA6463" t="s">
        <v>38</v>
      </c>
      <c r="BB6463" t="s">
        <v>97</v>
      </c>
      <c r="BC6463" t="s">
        <v>98</v>
      </c>
      <c r="BD6463" t="s">
        <v>102</v>
      </c>
      <c r="BE6463" t="s">
        <v>51</v>
      </c>
      <c r="BF6463" t="s">
        <v>52</v>
      </c>
      <c r="BG6463">
        <v>15186</v>
      </c>
      <c r="BH6463">
        <v>90781.90800000001</v>
      </c>
      <c r="BI6463">
        <v>118924.29948</v>
      </c>
      <c r="BJ6463">
        <v>28142.391479999991</v>
      </c>
    </row>
    <row r="6464" spans="11:62" x14ac:dyDescent="0.15">
      <c r="K6464">
        <v>2019</v>
      </c>
      <c r="L6464" t="s">
        <v>34</v>
      </c>
      <c r="M6464" t="s">
        <v>97</v>
      </c>
      <c r="N6464" t="s">
        <v>98</v>
      </c>
      <c r="O6464" t="s">
        <v>102</v>
      </c>
      <c r="P6464" t="s">
        <v>46</v>
      </c>
      <c r="Q6464" t="s">
        <v>49</v>
      </c>
      <c r="R6464">
        <v>12641</v>
      </c>
      <c r="S6464">
        <v>43990.68</v>
      </c>
      <c r="T6464">
        <v>61147.045200000008</v>
      </c>
      <c r="U6464">
        <v>17156.365200000007</v>
      </c>
      <c r="AX6464" t="s">
        <v>34</v>
      </c>
      <c r="AY6464">
        <v>2019</v>
      </c>
      <c r="AZ6464">
        <v>4</v>
      </c>
      <c r="BA6464" t="s">
        <v>38</v>
      </c>
      <c r="BB6464" t="s">
        <v>97</v>
      </c>
      <c r="BC6464" t="s">
        <v>98</v>
      </c>
      <c r="BD6464" t="s">
        <v>102</v>
      </c>
      <c r="BE6464" t="s">
        <v>51</v>
      </c>
      <c r="BF6464" t="s">
        <v>53</v>
      </c>
      <c r="BG6464">
        <v>9390</v>
      </c>
      <c r="BH6464">
        <v>72152.759999999995</v>
      </c>
      <c r="BI6464">
        <v>92355.532799999986</v>
      </c>
      <c r="BJ6464">
        <v>20202.772799999992</v>
      </c>
    </row>
    <row r="6465" spans="11:62" x14ac:dyDescent="0.15">
      <c r="K6465">
        <v>2019</v>
      </c>
      <c r="L6465" t="s">
        <v>34</v>
      </c>
      <c r="M6465" t="s">
        <v>97</v>
      </c>
      <c r="N6465" t="s">
        <v>98</v>
      </c>
      <c r="O6465" t="s">
        <v>102</v>
      </c>
      <c r="P6465" t="s">
        <v>46</v>
      </c>
      <c r="Q6465" t="s">
        <v>50</v>
      </c>
      <c r="R6465">
        <v>17438</v>
      </c>
      <c r="S6465">
        <v>90241.65</v>
      </c>
      <c r="T6465">
        <v>126338.31</v>
      </c>
      <c r="U6465">
        <v>36096.660000000003</v>
      </c>
      <c r="AX6465" t="s">
        <v>34</v>
      </c>
      <c r="AY6465">
        <v>2019</v>
      </c>
      <c r="AZ6465">
        <v>4</v>
      </c>
      <c r="BA6465" t="s">
        <v>38</v>
      </c>
      <c r="BB6465" t="s">
        <v>97</v>
      </c>
      <c r="BC6465" t="s">
        <v>98</v>
      </c>
      <c r="BD6465" t="s">
        <v>102</v>
      </c>
      <c r="BE6465" t="s">
        <v>51</v>
      </c>
      <c r="BF6465" t="s">
        <v>54</v>
      </c>
      <c r="BG6465">
        <v>19196</v>
      </c>
      <c r="BH6465">
        <v>45686.48</v>
      </c>
      <c r="BI6465">
        <v>62590.477600000006</v>
      </c>
      <c r="BJ6465">
        <v>16903.997600000002</v>
      </c>
    </row>
    <row r="6466" spans="11:62" x14ac:dyDescent="0.15">
      <c r="K6466">
        <v>2019</v>
      </c>
      <c r="L6466" t="s">
        <v>34</v>
      </c>
      <c r="M6466" t="s">
        <v>97</v>
      </c>
      <c r="N6466" t="s">
        <v>98</v>
      </c>
      <c r="O6466" t="s">
        <v>102</v>
      </c>
      <c r="P6466" t="s">
        <v>51</v>
      </c>
      <c r="Q6466" t="s">
        <v>52</v>
      </c>
      <c r="R6466">
        <v>15186</v>
      </c>
      <c r="S6466">
        <v>90781.90800000001</v>
      </c>
      <c r="T6466">
        <v>118924.29948</v>
      </c>
      <c r="U6466">
        <v>28142.391479999991</v>
      </c>
      <c r="AX6466" t="s">
        <v>34</v>
      </c>
      <c r="AY6466">
        <v>2019</v>
      </c>
      <c r="AZ6466">
        <v>4</v>
      </c>
      <c r="BA6466" t="s">
        <v>38</v>
      </c>
      <c r="BB6466" t="s">
        <v>97</v>
      </c>
      <c r="BC6466" t="s">
        <v>98</v>
      </c>
      <c r="BD6466" t="s">
        <v>102</v>
      </c>
      <c r="BE6466" t="s">
        <v>51</v>
      </c>
      <c r="BF6466" t="s">
        <v>55</v>
      </c>
      <c r="BG6466">
        <v>6355</v>
      </c>
      <c r="BH6466">
        <v>35994.720000000001</v>
      </c>
      <c r="BI6466">
        <v>43913.558400000002</v>
      </c>
      <c r="BJ6466">
        <v>7918.8384000000005</v>
      </c>
    </row>
    <row r="6467" spans="11:62" x14ac:dyDescent="0.15">
      <c r="K6467">
        <v>2019</v>
      </c>
      <c r="L6467" t="s">
        <v>34</v>
      </c>
      <c r="M6467" t="s">
        <v>97</v>
      </c>
      <c r="N6467" t="s">
        <v>98</v>
      </c>
      <c r="O6467" t="s">
        <v>102</v>
      </c>
      <c r="P6467" t="s">
        <v>51</v>
      </c>
      <c r="Q6467" t="s">
        <v>53</v>
      </c>
      <c r="R6467">
        <v>9390</v>
      </c>
      <c r="S6467">
        <v>72152.759999999995</v>
      </c>
      <c r="T6467">
        <v>92355.532799999986</v>
      </c>
      <c r="U6467">
        <v>20202.772799999992</v>
      </c>
      <c r="AX6467" t="s">
        <v>34</v>
      </c>
      <c r="AY6467">
        <v>2019</v>
      </c>
      <c r="AZ6467">
        <v>4</v>
      </c>
      <c r="BA6467" t="s">
        <v>38</v>
      </c>
      <c r="BB6467" t="s">
        <v>97</v>
      </c>
      <c r="BC6467" t="s">
        <v>98</v>
      </c>
      <c r="BD6467" t="s">
        <v>102</v>
      </c>
      <c r="BE6467" t="s">
        <v>56</v>
      </c>
      <c r="BF6467" t="s">
        <v>57</v>
      </c>
      <c r="BG6467">
        <v>18339</v>
      </c>
      <c r="BH6467">
        <v>270720.31800000003</v>
      </c>
      <c r="BI6467">
        <v>403373.27382000006</v>
      </c>
      <c r="BJ6467">
        <v>132652.95582000003</v>
      </c>
    </row>
    <row r="6468" spans="11:62" x14ac:dyDescent="0.15">
      <c r="K6468">
        <v>2019</v>
      </c>
      <c r="L6468" t="s">
        <v>34</v>
      </c>
      <c r="M6468" t="s">
        <v>97</v>
      </c>
      <c r="N6468" t="s">
        <v>98</v>
      </c>
      <c r="O6468" t="s">
        <v>102</v>
      </c>
      <c r="P6468" t="s">
        <v>51</v>
      </c>
      <c r="Q6468" t="s">
        <v>54</v>
      </c>
      <c r="R6468">
        <v>19196</v>
      </c>
      <c r="S6468">
        <v>45686.48</v>
      </c>
      <c r="T6468">
        <v>62590.477600000006</v>
      </c>
      <c r="U6468">
        <v>16903.997600000002</v>
      </c>
      <c r="AX6468" t="s">
        <v>34</v>
      </c>
      <c r="AY6468">
        <v>2019</v>
      </c>
      <c r="AZ6468">
        <v>4</v>
      </c>
      <c r="BA6468" t="s">
        <v>38</v>
      </c>
      <c r="BB6468" t="s">
        <v>97</v>
      </c>
      <c r="BC6468" t="s">
        <v>98</v>
      </c>
      <c r="BD6468" t="s">
        <v>102</v>
      </c>
      <c r="BE6468" t="s">
        <v>56</v>
      </c>
      <c r="BF6468" t="s">
        <v>58</v>
      </c>
      <c r="BG6468">
        <v>6293</v>
      </c>
      <c r="BH6468">
        <v>57392.159999999989</v>
      </c>
      <c r="BI6468">
        <v>82644.710399999982</v>
      </c>
      <c r="BJ6468">
        <v>25252.550399999993</v>
      </c>
    </row>
    <row r="6469" spans="11:62" x14ac:dyDescent="0.15">
      <c r="K6469">
        <v>2019</v>
      </c>
      <c r="L6469" t="s">
        <v>34</v>
      </c>
      <c r="M6469" t="s">
        <v>97</v>
      </c>
      <c r="N6469" t="s">
        <v>98</v>
      </c>
      <c r="O6469" t="s">
        <v>102</v>
      </c>
      <c r="P6469" t="s">
        <v>51</v>
      </c>
      <c r="Q6469" t="s">
        <v>55</v>
      </c>
      <c r="R6469">
        <v>6355</v>
      </c>
      <c r="S6469">
        <v>35994.720000000001</v>
      </c>
      <c r="T6469">
        <v>43913.558400000002</v>
      </c>
      <c r="U6469">
        <v>7918.8384000000005</v>
      </c>
      <c r="AX6469" t="s">
        <v>34</v>
      </c>
      <c r="AY6469">
        <v>2019</v>
      </c>
      <c r="AZ6469">
        <v>4</v>
      </c>
      <c r="BA6469" t="s">
        <v>38</v>
      </c>
      <c r="BB6469" t="s">
        <v>97</v>
      </c>
      <c r="BC6469" t="s">
        <v>98</v>
      </c>
      <c r="BD6469" t="s">
        <v>102</v>
      </c>
      <c r="BE6469" t="s">
        <v>56</v>
      </c>
      <c r="BF6469" t="s">
        <v>59</v>
      </c>
      <c r="BG6469">
        <v>16632</v>
      </c>
      <c r="BH6469">
        <v>38020.752</v>
      </c>
      <c r="BI6469">
        <v>53609.260319999994</v>
      </c>
      <c r="BJ6469">
        <v>15588.508319999994</v>
      </c>
    </row>
    <row r="6470" spans="11:62" x14ac:dyDescent="0.15">
      <c r="K6470">
        <v>2019</v>
      </c>
      <c r="L6470" t="s">
        <v>34</v>
      </c>
      <c r="M6470" t="s">
        <v>97</v>
      </c>
      <c r="N6470" t="s">
        <v>98</v>
      </c>
      <c r="O6470" t="s">
        <v>102</v>
      </c>
      <c r="P6470" t="s">
        <v>56</v>
      </c>
      <c r="Q6470" t="s">
        <v>57</v>
      </c>
      <c r="R6470">
        <v>18339</v>
      </c>
      <c r="S6470">
        <v>270720.31800000003</v>
      </c>
      <c r="T6470">
        <v>403373.27382000006</v>
      </c>
      <c r="U6470">
        <v>132652.95582000003</v>
      </c>
      <c r="AX6470" t="s">
        <v>34</v>
      </c>
      <c r="AY6470">
        <v>2019</v>
      </c>
      <c r="AZ6470">
        <v>4</v>
      </c>
      <c r="BA6470" t="s">
        <v>38</v>
      </c>
      <c r="BB6470" t="s">
        <v>103</v>
      </c>
      <c r="BC6470" t="s">
        <v>98</v>
      </c>
      <c r="BD6470" t="s">
        <v>104</v>
      </c>
      <c r="BE6470" t="s">
        <v>46</v>
      </c>
      <c r="BF6470" t="s">
        <v>47</v>
      </c>
      <c r="BG6470">
        <v>7612</v>
      </c>
      <c r="BH6470">
        <v>9964.1080000000002</v>
      </c>
      <c r="BI6470">
        <v>13451.5458</v>
      </c>
      <c r="BJ6470">
        <v>3487.4377999999997</v>
      </c>
    </row>
    <row r="6471" spans="11:62" x14ac:dyDescent="0.15">
      <c r="K6471">
        <v>2019</v>
      </c>
      <c r="L6471" t="s">
        <v>34</v>
      </c>
      <c r="M6471" t="s">
        <v>97</v>
      </c>
      <c r="N6471" t="s">
        <v>98</v>
      </c>
      <c r="O6471" t="s">
        <v>102</v>
      </c>
      <c r="P6471" t="s">
        <v>56</v>
      </c>
      <c r="Q6471" t="s">
        <v>58</v>
      </c>
      <c r="R6471">
        <v>6293</v>
      </c>
      <c r="S6471">
        <v>57392.159999999989</v>
      </c>
      <c r="T6471">
        <v>82644.710399999982</v>
      </c>
      <c r="U6471">
        <v>25252.550399999993</v>
      </c>
      <c r="AX6471" t="s">
        <v>34</v>
      </c>
      <c r="AY6471">
        <v>2019</v>
      </c>
      <c r="AZ6471">
        <v>4</v>
      </c>
      <c r="BA6471" t="s">
        <v>38</v>
      </c>
      <c r="BB6471" t="s">
        <v>103</v>
      </c>
      <c r="BC6471" t="s">
        <v>98</v>
      </c>
      <c r="BD6471" t="s">
        <v>104</v>
      </c>
      <c r="BE6471" t="s">
        <v>46</v>
      </c>
      <c r="BF6471" t="s">
        <v>48</v>
      </c>
      <c r="BG6471">
        <v>11191</v>
      </c>
      <c r="BH6471">
        <v>48009.389999999992</v>
      </c>
      <c r="BI6471">
        <v>65772.864299999987</v>
      </c>
      <c r="BJ6471">
        <v>17763.474299999994</v>
      </c>
    </row>
    <row r="6472" spans="11:62" x14ac:dyDescent="0.15">
      <c r="K6472">
        <v>2019</v>
      </c>
      <c r="L6472" t="s">
        <v>34</v>
      </c>
      <c r="M6472" t="s">
        <v>97</v>
      </c>
      <c r="N6472" t="s">
        <v>98</v>
      </c>
      <c r="O6472" t="s">
        <v>102</v>
      </c>
      <c r="P6472" t="s">
        <v>56</v>
      </c>
      <c r="Q6472" t="s">
        <v>59</v>
      </c>
      <c r="R6472">
        <v>16632</v>
      </c>
      <c r="S6472">
        <v>38020.752</v>
      </c>
      <c r="T6472">
        <v>53609.260319999994</v>
      </c>
      <c r="U6472">
        <v>15588.508319999994</v>
      </c>
      <c r="AX6472" t="s">
        <v>34</v>
      </c>
      <c r="AY6472">
        <v>2019</v>
      </c>
      <c r="AZ6472">
        <v>4</v>
      </c>
      <c r="BA6472" t="s">
        <v>38</v>
      </c>
      <c r="BB6472" t="s">
        <v>103</v>
      </c>
      <c r="BC6472" t="s">
        <v>98</v>
      </c>
      <c r="BD6472" t="s">
        <v>104</v>
      </c>
      <c r="BE6472" t="s">
        <v>46</v>
      </c>
      <c r="BF6472" t="s">
        <v>49</v>
      </c>
      <c r="BG6472">
        <v>6271</v>
      </c>
      <c r="BH6472">
        <v>21095.644</v>
      </c>
      <c r="BI6472">
        <v>28479.1194</v>
      </c>
      <c r="BJ6472">
        <v>7383.4753999999994</v>
      </c>
    </row>
    <row r="6473" spans="11:62" x14ac:dyDescent="0.15">
      <c r="K6473">
        <v>2019</v>
      </c>
      <c r="L6473" t="s">
        <v>34</v>
      </c>
      <c r="M6473" t="s">
        <v>103</v>
      </c>
      <c r="N6473" t="s">
        <v>98</v>
      </c>
      <c r="O6473" t="s">
        <v>104</v>
      </c>
      <c r="P6473" t="s">
        <v>46</v>
      </c>
      <c r="Q6473" t="s">
        <v>47</v>
      </c>
      <c r="R6473">
        <v>7612</v>
      </c>
      <c r="S6473">
        <v>9964.1080000000002</v>
      </c>
      <c r="T6473">
        <v>13451.5458</v>
      </c>
      <c r="U6473">
        <v>3487.4377999999997</v>
      </c>
      <c r="AX6473" t="s">
        <v>34</v>
      </c>
      <c r="AY6473">
        <v>2019</v>
      </c>
      <c r="AZ6473">
        <v>4</v>
      </c>
      <c r="BA6473" t="s">
        <v>38</v>
      </c>
      <c r="BB6473" t="s">
        <v>103</v>
      </c>
      <c r="BC6473" t="s">
        <v>98</v>
      </c>
      <c r="BD6473" t="s">
        <v>104</v>
      </c>
      <c r="BE6473" t="s">
        <v>46</v>
      </c>
      <c r="BF6473" t="s">
        <v>50</v>
      </c>
      <c r="BG6473">
        <v>15236</v>
      </c>
      <c r="BH6473">
        <v>76789.440000000002</v>
      </c>
      <c r="BI6473">
        <v>100594.1664</v>
      </c>
      <c r="BJ6473">
        <v>23804.7264</v>
      </c>
    </row>
    <row r="6474" spans="11:62" x14ac:dyDescent="0.15">
      <c r="K6474">
        <v>2019</v>
      </c>
      <c r="L6474" t="s">
        <v>34</v>
      </c>
      <c r="M6474" t="s">
        <v>103</v>
      </c>
      <c r="N6474" t="s">
        <v>98</v>
      </c>
      <c r="O6474" t="s">
        <v>104</v>
      </c>
      <c r="P6474" t="s">
        <v>46</v>
      </c>
      <c r="Q6474" t="s">
        <v>48</v>
      </c>
      <c r="R6474">
        <v>11191</v>
      </c>
      <c r="S6474">
        <v>48009.389999999992</v>
      </c>
      <c r="T6474">
        <v>65772.864299999987</v>
      </c>
      <c r="U6474">
        <v>17763.474299999994</v>
      </c>
      <c r="AX6474" t="s">
        <v>34</v>
      </c>
      <c r="AY6474">
        <v>2019</v>
      </c>
      <c r="AZ6474">
        <v>4</v>
      </c>
      <c r="BA6474" t="s">
        <v>38</v>
      </c>
      <c r="BB6474" t="s">
        <v>103</v>
      </c>
      <c r="BC6474" t="s">
        <v>98</v>
      </c>
      <c r="BD6474" t="s">
        <v>104</v>
      </c>
      <c r="BE6474" t="s">
        <v>51</v>
      </c>
      <c r="BF6474" t="s">
        <v>52</v>
      </c>
      <c r="BG6474">
        <v>16356</v>
      </c>
      <c r="BH6474">
        <v>98577.612000000008</v>
      </c>
      <c r="BI6474">
        <v>123222.01500000001</v>
      </c>
      <c r="BJ6474">
        <v>24644.403000000006</v>
      </c>
    </row>
    <row r="6475" spans="11:62" x14ac:dyDescent="0.15">
      <c r="K6475">
        <v>2019</v>
      </c>
      <c r="L6475" t="s">
        <v>34</v>
      </c>
      <c r="M6475" t="s">
        <v>103</v>
      </c>
      <c r="N6475" t="s">
        <v>98</v>
      </c>
      <c r="O6475" t="s">
        <v>104</v>
      </c>
      <c r="P6475" t="s">
        <v>46</v>
      </c>
      <c r="Q6475" t="s">
        <v>49</v>
      </c>
      <c r="R6475">
        <v>6271</v>
      </c>
      <c r="S6475">
        <v>21095.644</v>
      </c>
      <c r="T6475">
        <v>28479.1194</v>
      </c>
      <c r="U6475">
        <v>7383.4753999999994</v>
      </c>
      <c r="AX6475" t="s">
        <v>34</v>
      </c>
      <c r="AY6475">
        <v>2019</v>
      </c>
      <c r="AZ6475">
        <v>4</v>
      </c>
      <c r="BA6475" t="s">
        <v>38</v>
      </c>
      <c r="BB6475" t="s">
        <v>103</v>
      </c>
      <c r="BC6475" t="s">
        <v>98</v>
      </c>
      <c r="BD6475" t="s">
        <v>104</v>
      </c>
      <c r="BE6475" t="s">
        <v>51</v>
      </c>
      <c r="BF6475" t="s">
        <v>53</v>
      </c>
      <c r="BG6475">
        <v>6046</v>
      </c>
      <c r="BH6475">
        <v>46457.463999999993</v>
      </c>
      <c r="BI6475">
        <v>58536.404639999986</v>
      </c>
      <c r="BJ6475">
        <v>12078.940639999993</v>
      </c>
    </row>
    <row r="6476" spans="11:62" x14ac:dyDescent="0.15">
      <c r="K6476">
        <v>2019</v>
      </c>
      <c r="L6476" t="s">
        <v>34</v>
      </c>
      <c r="M6476" t="s">
        <v>103</v>
      </c>
      <c r="N6476" t="s">
        <v>98</v>
      </c>
      <c r="O6476" t="s">
        <v>104</v>
      </c>
      <c r="P6476" t="s">
        <v>46</v>
      </c>
      <c r="Q6476" t="s">
        <v>50</v>
      </c>
      <c r="R6476">
        <v>15236</v>
      </c>
      <c r="S6476">
        <v>76789.440000000002</v>
      </c>
      <c r="T6476">
        <v>100594.1664</v>
      </c>
      <c r="U6476">
        <v>23804.7264</v>
      </c>
      <c r="AX6476" t="s">
        <v>34</v>
      </c>
      <c r="AY6476">
        <v>2019</v>
      </c>
      <c r="AZ6476">
        <v>4</v>
      </c>
      <c r="BA6476" t="s">
        <v>38</v>
      </c>
      <c r="BB6476" t="s">
        <v>103</v>
      </c>
      <c r="BC6476" t="s">
        <v>98</v>
      </c>
      <c r="BD6476" t="s">
        <v>104</v>
      </c>
      <c r="BE6476" t="s">
        <v>51</v>
      </c>
      <c r="BF6476" t="s">
        <v>54</v>
      </c>
      <c r="BG6476">
        <v>10627</v>
      </c>
      <c r="BH6476">
        <v>26780.04</v>
      </c>
      <c r="BI6476">
        <v>37224.255600000004</v>
      </c>
      <c r="BJ6476">
        <v>10444.215600000003</v>
      </c>
    </row>
    <row r="6477" spans="11:62" x14ac:dyDescent="0.15">
      <c r="K6477">
        <v>2019</v>
      </c>
      <c r="L6477" t="s">
        <v>34</v>
      </c>
      <c r="M6477" t="s">
        <v>103</v>
      </c>
      <c r="N6477" t="s">
        <v>98</v>
      </c>
      <c r="O6477" t="s">
        <v>104</v>
      </c>
      <c r="P6477" t="s">
        <v>51</v>
      </c>
      <c r="Q6477" t="s">
        <v>52</v>
      </c>
      <c r="R6477">
        <v>16356</v>
      </c>
      <c r="S6477">
        <v>98577.612000000008</v>
      </c>
      <c r="T6477">
        <v>123222.01500000001</v>
      </c>
      <c r="U6477">
        <v>24644.403000000006</v>
      </c>
      <c r="AX6477" t="s">
        <v>34</v>
      </c>
      <c r="AY6477">
        <v>2019</v>
      </c>
      <c r="AZ6477">
        <v>4</v>
      </c>
      <c r="BA6477" t="s">
        <v>38</v>
      </c>
      <c r="BB6477" t="s">
        <v>103</v>
      </c>
      <c r="BC6477" t="s">
        <v>98</v>
      </c>
      <c r="BD6477" t="s">
        <v>104</v>
      </c>
      <c r="BE6477" t="s">
        <v>51</v>
      </c>
      <c r="BF6477" t="s">
        <v>55</v>
      </c>
      <c r="BG6477">
        <v>7316</v>
      </c>
      <c r="BH6477">
        <v>44598.335999999996</v>
      </c>
      <c r="BI6477">
        <v>64221.603839999996</v>
      </c>
      <c r="BJ6477">
        <v>19623.26784</v>
      </c>
    </row>
    <row r="6478" spans="11:62" x14ac:dyDescent="0.15">
      <c r="K6478">
        <v>2019</v>
      </c>
      <c r="L6478" t="s">
        <v>34</v>
      </c>
      <c r="M6478" t="s">
        <v>103</v>
      </c>
      <c r="N6478" t="s">
        <v>98</v>
      </c>
      <c r="O6478" t="s">
        <v>104</v>
      </c>
      <c r="P6478" t="s">
        <v>51</v>
      </c>
      <c r="Q6478" t="s">
        <v>53</v>
      </c>
      <c r="R6478">
        <v>6046</v>
      </c>
      <c r="S6478">
        <v>46457.463999999993</v>
      </c>
      <c r="T6478">
        <v>58536.404639999986</v>
      </c>
      <c r="U6478">
        <v>12078.940639999993</v>
      </c>
      <c r="AX6478" t="s">
        <v>34</v>
      </c>
      <c r="AY6478">
        <v>2019</v>
      </c>
      <c r="AZ6478">
        <v>4</v>
      </c>
      <c r="BA6478" t="s">
        <v>38</v>
      </c>
      <c r="BB6478" t="s">
        <v>103</v>
      </c>
      <c r="BC6478" t="s">
        <v>98</v>
      </c>
      <c r="BD6478" t="s">
        <v>104</v>
      </c>
      <c r="BE6478" t="s">
        <v>56</v>
      </c>
      <c r="BF6478" t="s">
        <v>57</v>
      </c>
      <c r="BG6478">
        <v>13923</v>
      </c>
      <c r="BH6478">
        <v>186999.81299999997</v>
      </c>
      <c r="BI6478">
        <v>244969.75502999994</v>
      </c>
      <c r="BJ6478">
        <v>57969.942029999977</v>
      </c>
    </row>
    <row r="6479" spans="11:62" x14ac:dyDescent="0.15">
      <c r="K6479">
        <v>2019</v>
      </c>
      <c r="L6479" t="s">
        <v>34</v>
      </c>
      <c r="M6479" t="s">
        <v>103</v>
      </c>
      <c r="N6479" t="s">
        <v>98</v>
      </c>
      <c r="O6479" t="s">
        <v>104</v>
      </c>
      <c r="P6479" t="s">
        <v>51</v>
      </c>
      <c r="Q6479" t="s">
        <v>54</v>
      </c>
      <c r="R6479">
        <v>10627</v>
      </c>
      <c r="S6479">
        <v>26780.04</v>
      </c>
      <c r="T6479">
        <v>37224.255600000004</v>
      </c>
      <c r="U6479">
        <v>10444.215600000003</v>
      </c>
      <c r="AX6479" t="s">
        <v>34</v>
      </c>
      <c r="AY6479">
        <v>2019</v>
      </c>
      <c r="AZ6479">
        <v>4</v>
      </c>
      <c r="BA6479" t="s">
        <v>38</v>
      </c>
      <c r="BB6479" t="s">
        <v>103</v>
      </c>
      <c r="BC6479" t="s">
        <v>98</v>
      </c>
      <c r="BD6479" t="s">
        <v>104</v>
      </c>
      <c r="BE6479" t="s">
        <v>56</v>
      </c>
      <c r="BF6479" t="s">
        <v>58</v>
      </c>
      <c r="BG6479">
        <v>9721</v>
      </c>
      <c r="BH6479">
        <v>92349.499999999985</v>
      </c>
      <c r="BI6479">
        <v>128365.80499999998</v>
      </c>
      <c r="BJ6479">
        <v>36016.304999999993</v>
      </c>
    </row>
    <row r="6480" spans="11:62" x14ac:dyDescent="0.15">
      <c r="K6480">
        <v>2019</v>
      </c>
      <c r="L6480" t="s">
        <v>34</v>
      </c>
      <c r="M6480" t="s">
        <v>103</v>
      </c>
      <c r="N6480" t="s">
        <v>98</v>
      </c>
      <c r="O6480" t="s">
        <v>104</v>
      </c>
      <c r="P6480" t="s">
        <v>51</v>
      </c>
      <c r="Q6480" t="s">
        <v>55</v>
      </c>
      <c r="R6480">
        <v>7316</v>
      </c>
      <c r="S6480">
        <v>44598.335999999996</v>
      </c>
      <c r="T6480">
        <v>64221.603839999996</v>
      </c>
      <c r="U6480">
        <v>19623.26784</v>
      </c>
      <c r="AX6480" t="s">
        <v>34</v>
      </c>
      <c r="AY6480">
        <v>2019</v>
      </c>
      <c r="AZ6480">
        <v>4</v>
      </c>
      <c r="BA6480" t="s">
        <v>38</v>
      </c>
      <c r="BB6480" t="s">
        <v>103</v>
      </c>
      <c r="BC6480" t="s">
        <v>98</v>
      </c>
      <c r="BD6480" t="s">
        <v>104</v>
      </c>
      <c r="BE6480" t="s">
        <v>56</v>
      </c>
      <c r="BF6480" t="s">
        <v>59</v>
      </c>
      <c r="BG6480">
        <v>11270</v>
      </c>
      <c r="BH6480">
        <v>22517.46</v>
      </c>
      <c r="BI6480">
        <v>30848.9202</v>
      </c>
      <c r="BJ6480">
        <v>8331.4602000000014</v>
      </c>
    </row>
    <row r="6481" spans="11:62" x14ac:dyDescent="0.15">
      <c r="K6481">
        <v>2019</v>
      </c>
      <c r="L6481" t="s">
        <v>34</v>
      </c>
      <c r="M6481" t="s">
        <v>103</v>
      </c>
      <c r="N6481" t="s">
        <v>98</v>
      </c>
      <c r="O6481" t="s">
        <v>104</v>
      </c>
      <c r="P6481" t="s">
        <v>56</v>
      </c>
      <c r="Q6481" t="s">
        <v>57</v>
      </c>
      <c r="R6481">
        <v>13923</v>
      </c>
      <c r="S6481">
        <v>186999.81299999997</v>
      </c>
      <c r="T6481">
        <v>244969.75502999994</v>
      </c>
      <c r="U6481">
        <v>57969.942029999977</v>
      </c>
      <c r="AX6481" t="s">
        <v>34</v>
      </c>
      <c r="AY6481">
        <v>2019</v>
      </c>
      <c r="AZ6481">
        <v>4</v>
      </c>
      <c r="BA6481" t="s">
        <v>38</v>
      </c>
      <c r="BB6481" t="s">
        <v>103</v>
      </c>
      <c r="BC6481" t="s">
        <v>98</v>
      </c>
      <c r="BD6481" t="s">
        <v>105</v>
      </c>
      <c r="BE6481" t="s">
        <v>46</v>
      </c>
      <c r="BF6481" t="s">
        <v>47</v>
      </c>
      <c r="BG6481">
        <v>18409</v>
      </c>
      <c r="BH6481">
        <v>24704.878000000004</v>
      </c>
      <c r="BI6481">
        <v>31622.243840000006</v>
      </c>
      <c r="BJ6481">
        <v>6917.3658400000022</v>
      </c>
    </row>
    <row r="6482" spans="11:62" x14ac:dyDescent="0.15">
      <c r="K6482">
        <v>2019</v>
      </c>
      <c r="L6482" t="s">
        <v>34</v>
      </c>
      <c r="M6482" t="s">
        <v>103</v>
      </c>
      <c r="N6482" t="s">
        <v>98</v>
      </c>
      <c r="O6482" t="s">
        <v>104</v>
      </c>
      <c r="P6482" t="s">
        <v>56</v>
      </c>
      <c r="Q6482" t="s">
        <v>58</v>
      </c>
      <c r="R6482">
        <v>9721</v>
      </c>
      <c r="S6482">
        <v>92349.499999999985</v>
      </c>
      <c r="T6482">
        <v>128365.80499999998</v>
      </c>
      <c r="U6482">
        <v>36016.304999999993</v>
      </c>
      <c r="AX6482" t="s">
        <v>34</v>
      </c>
      <c r="AY6482">
        <v>2019</v>
      </c>
      <c r="AZ6482">
        <v>4</v>
      </c>
      <c r="BA6482" t="s">
        <v>38</v>
      </c>
      <c r="BB6482" t="s">
        <v>103</v>
      </c>
      <c r="BC6482" t="s">
        <v>98</v>
      </c>
      <c r="BD6482" t="s">
        <v>105</v>
      </c>
      <c r="BE6482" t="s">
        <v>46</v>
      </c>
      <c r="BF6482" t="s">
        <v>48</v>
      </c>
      <c r="BG6482">
        <v>18889</v>
      </c>
      <c r="BH6482">
        <v>68567.070000000007</v>
      </c>
      <c r="BI6482">
        <v>85023.166800000021</v>
      </c>
      <c r="BJ6482">
        <v>16456.096800000014</v>
      </c>
    </row>
    <row r="6483" spans="11:62" x14ac:dyDescent="0.15">
      <c r="K6483">
        <v>2019</v>
      </c>
      <c r="L6483" t="s">
        <v>34</v>
      </c>
      <c r="M6483" t="s">
        <v>103</v>
      </c>
      <c r="N6483" t="s">
        <v>98</v>
      </c>
      <c r="O6483" t="s">
        <v>104</v>
      </c>
      <c r="P6483" t="s">
        <v>56</v>
      </c>
      <c r="Q6483" t="s">
        <v>59</v>
      </c>
      <c r="R6483">
        <v>11270</v>
      </c>
      <c r="S6483">
        <v>22517.46</v>
      </c>
      <c r="T6483">
        <v>30848.9202</v>
      </c>
      <c r="U6483">
        <v>8331.4602000000014</v>
      </c>
      <c r="AX6483" t="s">
        <v>34</v>
      </c>
      <c r="AY6483">
        <v>2019</v>
      </c>
      <c r="AZ6483">
        <v>4</v>
      </c>
      <c r="BA6483" t="s">
        <v>38</v>
      </c>
      <c r="BB6483" t="s">
        <v>103</v>
      </c>
      <c r="BC6483" t="s">
        <v>98</v>
      </c>
      <c r="BD6483" t="s">
        <v>105</v>
      </c>
      <c r="BE6483" t="s">
        <v>46</v>
      </c>
      <c r="BF6483" t="s">
        <v>49</v>
      </c>
      <c r="BG6483">
        <v>18449</v>
      </c>
      <c r="BH6483">
        <v>67412.645999999993</v>
      </c>
      <c r="BI6483">
        <v>93029.451479999989</v>
      </c>
      <c r="BJ6483">
        <v>25616.805479999995</v>
      </c>
    </row>
    <row r="6484" spans="11:62" x14ac:dyDescent="0.15">
      <c r="K6484">
        <v>2019</v>
      </c>
      <c r="L6484" t="s">
        <v>34</v>
      </c>
      <c r="M6484" t="s">
        <v>103</v>
      </c>
      <c r="N6484" t="s">
        <v>98</v>
      </c>
      <c r="O6484" t="s">
        <v>105</v>
      </c>
      <c r="P6484" t="s">
        <v>46</v>
      </c>
      <c r="Q6484" t="s">
        <v>47</v>
      </c>
      <c r="R6484">
        <v>18409</v>
      </c>
      <c r="S6484">
        <v>24704.878000000004</v>
      </c>
      <c r="T6484">
        <v>31622.243840000006</v>
      </c>
      <c r="U6484">
        <v>6917.3658400000022</v>
      </c>
      <c r="AX6484" t="s">
        <v>34</v>
      </c>
      <c r="AY6484">
        <v>2019</v>
      </c>
      <c r="AZ6484">
        <v>4</v>
      </c>
      <c r="BA6484" t="s">
        <v>38</v>
      </c>
      <c r="BB6484" t="s">
        <v>103</v>
      </c>
      <c r="BC6484" t="s">
        <v>98</v>
      </c>
      <c r="BD6484" t="s">
        <v>105</v>
      </c>
      <c r="BE6484" t="s">
        <v>46</v>
      </c>
      <c r="BF6484" t="s">
        <v>50</v>
      </c>
      <c r="BG6484">
        <v>13471</v>
      </c>
      <c r="BH6484">
        <v>74561.985000000001</v>
      </c>
      <c r="BI6484">
        <v>108860.49810000001</v>
      </c>
      <c r="BJ6484">
        <v>34298.513100000011</v>
      </c>
    </row>
    <row r="6485" spans="11:62" x14ac:dyDescent="0.15">
      <c r="K6485">
        <v>2019</v>
      </c>
      <c r="L6485" t="s">
        <v>34</v>
      </c>
      <c r="M6485" t="s">
        <v>103</v>
      </c>
      <c r="N6485" t="s">
        <v>98</v>
      </c>
      <c r="O6485" t="s">
        <v>105</v>
      </c>
      <c r="P6485" t="s">
        <v>46</v>
      </c>
      <c r="Q6485" t="s">
        <v>48</v>
      </c>
      <c r="R6485">
        <v>18889</v>
      </c>
      <c r="S6485">
        <v>68567.070000000007</v>
      </c>
      <c r="T6485">
        <v>85023.166800000021</v>
      </c>
      <c r="U6485">
        <v>16456.096800000014</v>
      </c>
      <c r="AX6485" t="s">
        <v>34</v>
      </c>
      <c r="AY6485">
        <v>2019</v>
      </c>
      <c r="AZ6485">
        <v>4</v>
      </c>
      <c r="BA6485" t="s">
        <v>38</v>
      </c>
      <c r="BB6485" t="s">
        <v>103</v>
      </c>
      <c r="BC6485" t="s">
        <v>98</v>
      </c>
      <c r="BD6485" t="s">
        <v>105</v>
      </c>
      <c r="BE6485" t="s">
        <v>51</v>
      </c>
      <c r="BF6485" t="s">
        <v>52</v>
      </c>
      <c r="BG6485">
        <v>18960</v>
      </c>
      <c r="BH6485">
        <v>114271.92</v>
      </c>
      <c r="BI6485">
        <v>141697.1808</v>
      </c>
      <c r="BJ6485">
        <v>27425.260800000004</v>
      </c>
    </row>
    <row r="6486" spans="11:62" x14ac:dyDescent="0.15">
      <c r="K6486">
        <v>2019</v>
      </c>
      <c r="L6486" t="s">
        <v>34</v>
      </c>
      <c r="M6486" t="s">
        <v>103</v>
      </c>
      <c r="N6486" t="s">
        <v>98</v>
      </c>
      <c r="O6486" t="s">
        <v>105</v>
      </c>
      <c r="P6486" t="s">
        <v>46</v>
      </c>
      <c r="Q6486" t="s">
        <v>49</v>
      </c>
      <c r="R6486">
        <v>18449</v>
      </c>
      <c r="S6486">
        <v>67412.645999999993</v>
      </c>
      <c r="T6486">
        <v>93029.451479999989</v>
      </c>
      <c r="U6486">
        <v>25616.805479999995</v>
      </c>
      <c r="AX6486" t="s">
        <v>34</v>
      </c>
      <c r="AY6486">
        <v>2019</v>
      </c>
      <c r="AZ6486">
        <v>4</v>
      </c>
      <c r="BA6486" t="s">
        <v>38</v>
      </c>
      <c r="BB6486" t="s">
        <v>103</v>
      </c>
      <c r="BC6486" t="s">
        <v>98</v>
      </c>
      <c r="BD6486" t="s">
        <v>105</v>
      </c>
      <c r="BE6486" t="s">
        <v>51</v>
      </c>
      <c r="BF6486" t="s">
        <v>53</v>
      </c>
      <c r="BG6486">
        <v>9594</v>
      </c>
      <c r="BH6486">
        <v>75025.08</v>
      </c>
      <c r="BI6486">
        <v>92280.848400000003</v>
      </c>
      <c r="BJ6486">
        <v>17255.768400000001</v>
      </c>
    </row>
    <row r="6487" spans="11:62" x14ac:dyDescent="0.15">
      <c r="K6487">
        <v>2019</v>
      </c>
      <c r="L6487" t="s">
        <v>34</v>
      </c>
      <c r="M6487" t="s">
        <v>103</v>
      </c>
      <c r="N6487" t="s">
        <v>98</v>
      </c>
      <c r="O6487" t="s">
        <v>105</v>
      </c>
      <c r="P6487" t="s">
        <v>46</v>
      </c>
      <c r="Q6487" t="s">
        <v>50</v>
      </c>
      <c r="R6487">
        <v>13471</v>
      </c>
      <c r="S6487">
        <v>74561.985000000001</v>
      </c>
      <c r="T6487">
        <v>108860.49810000001</v>
      </c>
      <c r="U6487">
        <v>34298.513100000011</v>
      </c>
      <c r="AX6487" t="s">
        <v>34</v>
      </c>
      <c r="AY6487">
        <v>2019</v>
      </c>
      <c r="AZ6487">
        <v>4</v>
      </c>
      <c r="BA6487" t="s">
        <v>38</v>
      </c>
      <c r="BB6487" t="s">
        <v>103</v>
      </c>
      <c r="BC6487" t="s">
        <v>98</v>
      </c>
      <c r="BD6487" t="s">
        <v>105</v>
      </c>
      <c r="BE6487" t="s">
        <v>51</v>
      </c>
      <c r="BF6487" t="s">
        <v>54</v>
      </c>
      <c r="BG6487">
        <v>19321</v>
      </c>
      <c r="BH6487">
        <v>43665.46</v>
      </c>
      <c r="BI6487">
        <v>53271.861199999999</v>
      </c>
      <c r="BJ6487">
        <v>9606.4012000000002</v>
      </c>
    </row>
    <row r="6488" spans="11:62" x14ac:dyDescent="0.15">
      <c r="K6488">
        <v>2019</v>
      </c>
      <c r="L6488" t="s">
        <v>34</v>
      </c>
      <c r="M6488" t="s">
        <v>103</v>
      </c>
      <c r="N6488" t="s">
        <v>98</v>
      </c>
      <c r="O6488" t="s">
        <v>105</v>
      </c>
      <c r="P6488" t="s">
        <v>51</v>
      </c>
      <c r="Q6488" t="s">
        <v>52</v>
      </c>
      <c r="R6488">
        <v>18960</v>
      </c>
      <c r="S6488">
        <v>114271.92</v>
      </c>
      <c r="T6488">
        <v>141697.1808</v>
      </c>
      <c r="U6488">
        <v>27425.260800000004</v>
      </c>
      <c r="AX6488" t="s">
        <v>34</v>
      </c>
      <c r="AY6488">
        <v>2019</v>
      </c>
      <c r="AZ6488">
        <v>4</v>
      </c>
      <c r="BA6488" t="s">
        <v>38</v>
      </c>
      <c r="BB6488" t="s">
        <v>103</v>
      </c>
      <c r="BC6488" t="s">
        <v>98</v>
      </c>
      <c r="BD6488" t="s">
        <v>105</v>
      </c>
      <c r="BE6488" t="s">
        <v>51</v>
      </c>
      <c r="BF6488" t="s">
        <v>55</v>
      </c>
      <c r="BG6488">
        <v>15400</v>
      </c>
      <c r="BH6488">
        <v>88704</v>
      </c>
      <c r="BI6488">
        <v>130394.88</v>
      </c>
      <c r="BJ6488">
        <v>41690.880000000005</v>
      </c>
    </row>
    <row r="6489" spans="11:62" x14ac:dyDescent="0.15">
      <c r="K6489">
        <v>2019</v>
      </c>
      <c r="L6489" t="s">
        <v>34</v>
      </c>
      <c r="M6489" t="s">
        <v>103</v>
      </c>
      <c r="N6489" t="s">
        <v>98</v>
      </c>
      <c r="O6489" t="s">
        <v>105</v>
      </c>
      <c r="P6489" t="s">
        <v>51</v>
      </c>
      <c r="Q6489" t="s">
        <v>53</v>
      </c>
      <c r="R6489">
        <v>9594</v>
      </c>
      <c r="S6489">
        <v>75025.08</v>
      </c>
      <c r="T6489">
        <v>92280.848400000003</v>
      </c>
      <c r="U6489">
        <v>17255.768400000001</v>
      </c>
      <c r="AX6489" t="s">
        <v>34</v>
      </c>
      <c r="AY6489">
        <v>2019</v>
      </c>
      <c r="AZ6489">
        <v>4</v>
      </c>
      <c r="BA6489" t="s">
        <v>38</v>
      </c>
      <c r="BB6489" t="s">
        <v>103</v>
      </c>
      <c r="BC6489" t="s">
        <v>98</v>
      </c>
      <c r="BD6489" t="s">
        <v>105</v>
      </c>
      <c r="BE6489" t="s">
        <v>56</v>
      </c>
      <c r="BF6489" t="s">
        <v>57</v>
      </c>
      <c r="BG6489">
        <v>10573</v>
      </c>
      <c r="BH6489">
        <v>165033.95700000002</v>
      </c>
      <c r="BI6489">
        <v>247550.93550000005</v>
      </c>
      <c r="BJ6489">
        <v>82516.978500000027</v>
      </c>
    </row>
    <row r="6490" spans="11:62" x14ac:dyDescent="0.15">
      <c r="K6490">
        <v>2019</v>
      </c>
      <c r="L6490" t="s">
        <v>34</v>
      </c>
      <c r="M6490" t="s">
        <v>103</v>
      </c>
      <c r="N6490" t="s">
        <v>98</v>
      </c>
      <c r="O6490" t="s">
        <v>105</v>
      </c>
      <c r="P6490" t="s">
        <v>51</v>
      </c>
      <c r="Q6490" t="s">
        <v>54</v>
      </c>
      <c r="R6490">
        <v>19321</v>
      </c>
      <c r="S6490">
        <v>43665.46</v>
      </c>
      <c r="T6490">
        <v>53271.861199999999</v>
      </c>
      <c r="U6490">
        <v>9606.4012000000002</v>
      </c>
      <c r="AX6490" t="s">
        <v>34</v>
      </c>
      <c r="AY6490">
        <v>2019</v>
      </c>
      <c r="AZ6490">
        <v>4</v>
      </c>
      <c r="BA6490" t="s">
        <v>38</v>
      </c>
      <c r="BB6490" t="s">
        <v>103</v>
      </c>
      <c r="BC6490" t="s">
        <v>98</v>
      </c>
      <c r="BD6490" t="s">
        <v>105</v>
      </c>
      <c r="BE6490" t="s">
        <v>56</v>
      </c>
      <c r="BF6490" t="s">
        <v>58</v>
      </c>
      <c r="BG6490">
        <v>6042</v>
      </c>
      <c r="BH6490">
        <v>59694.96</v>
      </c>
      <c r="BI6490">
        <v>81185.145599999989</v>
      </c>
      <c r="BJ6490">
        <v>21490.18559999999</v>
      </c>
    </row>
    <row r="6491" spans="11:62" x14ac:dyDescent="0.15">
      <c r="K6491">
        <v>2019</v>
      </c>
      <c r="L6491" t="s">
        <v>34</v>
      </c>
      <c r="M6491" t="s">
        <v>103</v>
      </c>
      <c r="N6491" t="s">
        <v>98</v>
      </c>
      <c r="O6491" t="s">
        <v>105</v>
      </c>
      <c r="P6491" t="s">
        <v>51</v>
      </c>
      <c r="Q6491" t="s">
        <v>55</v>
      </c>
      <c r="R6491">
        <v>15400</v>
      </c>
      <c r="S6491">
        <v>88704</v>
      </c>
      <c r="T6491">
        <v>130394.88</v>
      </c>
      <c r="U6491">
        <v>41690.880000000005</v>
      </c>
      <c r="AX6491" t="s">
        <v>34</v>
      </c>
      <c r="AY6491">
        <v>2019</v>
      </c>
      <c r="AZ6491">
        <v>4</v>
      </c>
      <c r="BA6491" t="s">
        <v>38</v>
      </c>
      <c r="BB6491" t="s">
        <v>103</v>
      </c>
      <c r="BC6491" t="s">
        <v>98</v>
      </c>
      <c r="BD6491" t="s">
        <v>105</v>
      </c>
      <c r="BE6491" t="s">
        <v>56</v>
      </c>
      <c r="BF6491" t="s">
        <v>59</v>
      </c>
      <c r="BG6491">
        <v>16341</v>
      </c>
      <c r="BH6491">
        <v>34414.146000000001</v>
      </c>
      <c r="BI6491">
        <v>43361.823959999994</v>
      </c>
      <c r="BJ6491">
        <v>8947.6779599999936</v>
      </c>
    </row>
    <row r="6492" spans="11:62" x14ac:dyDescent="0.15">
      <c r="K6492">
        <v>2019</v>
      </c>
      <c r="L6492" t="s">
        <v>34</v>
      </c>
      <c r="M6492" t="s">
        <v>103</v>
      </c>
      <c r="N6492" t="s">
        <v>98</v>
      </c>
      <c r="O6492" t="s">
        <v>105</v>
      </c>
      <c r="P6492" t="s">
        <v>56</v>
      </c>
      <c r="Q6492" t="s">
        <v>57</v>
      </c>
      <c r="R6492">
        <v>10573</v>
      </c>
      <c r="S6492">
        <v>165033.95700000002</v>
      </c>
      <c r="T6492">
        <v>247550.93550000005</v>
      </c>
      <c r="U6492">
        <v>82516.978500000027</v>
      </c>
      <c r="AX6492" t="s">
        <v>34</v>
      </c>
      <c r="AY6492">
        <v>2019</v>
      </c>
      <c r="AZ6492">
        <v>4</v>
      </c>
      <c r="BA6492" t="s">
        <v>38</v>
      </c>
      <c r="BB6492" t="s">
        <v>103</v>
      </c>
      <c r="BC6492" t="s">
        <v>98</v>
      </c>
      <c r="BD6492" t="s">
        <v>106</v>
      </c>
      <c r="BE6492" t="s">
        <v>46</v>
      </c>
      <c r="BF6492" t="s">
        <v>47</v>
      </c>
      <c r="BG6492">
        <v>7647</v>
      </c>
      <c r="BH6492">
        <v>10935.21</v>
      </c>
      <c r="BI6492">
        <v>14981.237699999998</v>
      </c>
      <c r="BJ6492">
        <v>4046.0276999999987</v>
      </c>
    </row>
    <row r="6493" spans="11:62" x14ac:dyDescent="0.15">
      <c r="K6493">
        <v>2019</v>
      </c>
      <c r="L6493" t="s">
        <v>34</v>
      </c>
      <c r="M6493" t="s">
        <v>103</v>
      </c>
      <c r="N6493" t="s">
        <v>98</v>
      </c>
      <c r="O6493" t="s">
        <v>105</v>
      </c>
      <c r="P6493" t="s">
        <v>56</v>
      </c>
      <c r="Q6493" t="s">
        <v>58</v>
      </c>
      <c r="R6493">
        <v>6042</v>
      </c>
      <c r="S6493">
        <v>59694.96</v>
      </c>
      <c r="T6493">
        <v>81185.145599999989</v>
      </c>
      <c r="U6493">
        <v>21490.18559999999</v>
      </c>
      <c r="AX6493" t="s">
        <v>34</v>
      </c>
      <c r="AY6493">
        <v>2019</v>
      </c>
      <c r="AZ6493">
        <v>4</v>
      </c>
      <c r="BA6493" t="s">
        <v>38</v>
      </c>
      <c r="BB6493" t="s">
        <v>103</v>
      </c>
      <c r="BC6493" t="s">
        <v>98</v>
      </c>
      <c r="BD6493" t="s">
        <v>106</v>
      </c>
      <c r="BE6493" t="s">
        <v>46</v>
      </c>
      <c r="BF6493" t="s">
        <v>48</v>
      </c>
      <c r="BG6493">
        <v>19052</v>
      </c>
      <c r="BH6493">
        <v>69158.759999999995</v>
      </c>
      <c r="BI6493">
        <v>85065.274799999985</v>
      </c>
      <c r="BJ6493">
        <v>15906.51479999999</v>
      </c>
    </row>
    <row r="6494" spans="11:62" x14ac:dyDescent="0.15">
      <c r="K6494">
        <v>2019</v>
      </c>
      <c r="L6494" t="s">
        <v>34</v>
      </c>
      <c r="M6494" t="s">
        <v>103</v>
      </c>
      <c r="N6494" t="s">
        <v>98</v>
      </c>
      <c r="O6494" t="s">
        <v>105</v>
      </c>
      <c r="P6494" t="s">
        <v>56</v>
      </c>
      <c r="Q6494" t="s">
        <v>59</v>
      </c>
      <c r="R6494">
        <v>16341</v>
      </c>
      <c r="S6494">
        <v>34414.146000000001</v>
      </c>
      <c r="T6494">
        <v>43361.823959999994</v>
      </c>
      <c r="U6494">
        <v>8947.6779599999936</v>
      </c>
      <c r="AX6494" t="s">
        <v>34</v>
      </c>
      <c r="AY6494">
        <v>2019</v>
      </c>
      <c r="AZ6494">
        <v>4</v>
      </c>
      <c r="BA6494" t="s">
        <v>38</v>
      </c>
      <c r="BB6494" t="s">
        <v>103</v>
      </c>
      <c r="BC6494" t="s">
        <v>98</v>
      </c>
      <c r="BD6494" t="s">
        <v>106</v>
      </c>
      <c r="BE6494" t="s">
        <v>46</v>
      </c>
      <c r="BF6494" t="s">
        <v>49</v>
      </c>
      <c r="BG6494">
        <v>12071</v>
      </c>
      <c r="BH6494">
        <v>44807.552000000003</v>
      </c>
      <c r="BI6494">
        <v>57353.666560000005</v>
      </c>
      <c r="BJ6494">
        <v>12546.114560000002</v>
      </c>
    </row>
    <row r="6495" spans="11:62" x14ac:dyDescent="0.15">
      <c r="K6495">
        <v>2019</v>
      </c>
      <c r="L6495" t="s">
        <v>34</v>
      </c>
      <c r="M6495" t="s">
        <v>103</v>
      </c>
      <c r="N6495" t="s">
        <v>98</v>
      </c>
      <c r="O6495" t="s">
        <v>106</v>
      </c>
      <c r="P6495" t="s">
        <v>46</v>
      </c>
      <c r="Q6495" t="s">
        <v>47</v>
      </c>
      <c r="R6495">
        <v>7647</v>
      </c>
      <c r="S6495">
        <v>10935.21</v>
      </c>
      <c r="T6495">
        <v>14981.237699999998</v>
      </c>
      <c r="U6495">
        <v>4046.0276999999987</v>
      </c>
      <c r="AX6495" t="s">
        <v>34</v>
      </c>
      <c r="AY6495">
        <v>2019</v>
      </c>
      <c r="AZ6495">
        <v>4</v>
      </c>
      <c r="BA6495" t="s">
        <v>38</v>
      </c>
      <c r="BB6495" t="s">
        <v>103</v>
      </c>
      <c r="BC6495" t="s">
        <v>98</v>
      </c>
      <c r="BD6495" t="s">
        <v>106</v>
      </c>
      <c r="BE6495" t="s">
        <v>46</v>
      </c>
      <c r="BF6495" t="s">
        <v>50</v>
      </c>
      <c r="BG6495">
        <v>16105</v>
      </c>
      <c r="BH6495">
        <v>92764.800000000003</v>
      </c>
      <c r="BI6495">
        <v>138219.55200000003</v>
      </c>
      <c r="BJ6495">
        <v>45454.752000000022</v>
      </c>
    </row>
    <row r="6496" spans="11:62" x14ac:dyDescent="0.15">
      <c r="K6496">
        <v>2019</v>
      </c>
      <c r="L6496" t="s">
        <v>34</v>
      </c>
      <c r="M6496" t="s">
        <v>103</v>
      </c>
      <c r="N6496" t="s">
        <v>98</v>
      </c>
      <c r="O6496" t="s">
        <v>106</v>
      </c>
      <c r="P6496" t="s">
        <v>46</v>
      </c>
      <c r="Q6496" t="s">
        <v>48</v>
      </c>
      <c r="R6496">
        <v>19052</v>
      </c>
      <c r="S6496">
        <v>69158.759999999995</v>
      </c>
      <c r="T6496">
        <v>85065.274799999985</v>
      </c>
      <c r="U6496">
        <v>15906.51479999999</v>
      </c>
      <c r="AX6496" t="s">
        <v>34</v>
      </c>
      <c r="AY6496">
        <v>2019</v>
      </c>
      <c r="AZ6496">
        <v>4</v>
      </c>
      <c r="BA6496" t="s">
        <v>38</v>
      </c>
      <c r="BB6496" t="s">
        <v>103</v>
      </c>
      <c r="BC6496" t="s">
        <v>98</v>
      </c>
      <c r="BD6496" t="s">
        <v>106</v>
      </c>
      <c r="BE6496" t="s">
        <v>51</v>
      </c>
      <c r="BF6496" t="s">
        <v>52</v>
      </c>
      <c r="BG6496">
        <v>15219</v>
      </c>
      <c r="BH6496">
        <v>96199.298999999999</v>
      </c>
      <c r="BI6496">
        <v>116401.15178999999</v>
      </c>
      <c r="BJ6496">
        <v>20201.85278999999</v>
      </c>
    </row>
    <row r="6497" spans="11:62" x14ac:dyDescent="0.15">
      <c r="K6497">
        <v>2019</v>
      </c>
      <c r="L6497" t="s">
        <v>34</v>
      </c>
      <c r="M6497" t="s">
        <v>103</v>
      </c>
      <c r="N6497" t="s">
        <v>98</v>
      </c>
      <c r="O6497" t="s">
        <v>106</v>
      </c>
      <c r="P6497" t="s">
        <v>46</v>
      </c>
      <c r="Q6497" t="s">
        <v>49</v>
      </c>
      <c r="R6497">
        <v>12071</v>
      </c>
      <c r="S6497">
        <v>44807.552000000003</v>
      </c>
      <c r="T6497">
        <v>57353.666560000005</v>
      </c>
      <c r="U6497">
        <v>12546.114560000002</v>
      </c>
      <c r="AX6497" t="s">
        <v>34</v>
      </c>
      <c r="AY6497">
        <v>2019</v>
      </c>
      <c r="AZ6497">
        <v>4</v>
      </c>
      <c r="BA6497" t="s">
        <v>38</v>
      </c>
      <c r="BB6497" t="s">
        <v>103</v>
      </c>
      <c r="BC6497" t="s">
        <v>98</v>
      </c>
      <c r="BD6497" t="s">
        <v>106</v>
      </c>
      <c r="BE6497" t="s">
        <v>51</v>
      </c>
      <c r="BF6497" t="s">
        <v>53</v>
      </c>
      <c r="BG6497">
        <v>15965</v>
      </c>
      <c r="BH6497">
        <v>123760.68</v>
      </c>
      <c r="BI6497">
        <v>183165.8064</v>
      </c>
      <c r="BJ6497">
        <v>59405.126400000008</v>
      </c>
    </row>
    <row r="6498" spans="11:62" x14ac:dyDescent="0.15">
      <c r="K6498">
        <v>2019</v>
      </c>
      <c r="L6498" t="s">
        <v>34</v>
      </c>
      <c r="M6498" t="s">
        <v>103</v>
      </c>
      <c r="N6498" t="s">
        <v>98</v>
      </c>
      <c r="O6498" t="s">
        <v>106</v>
      </c>
      <c r="P6498" t="s">
        <v>46</v>
      </c>
      <c r="Q6498" t="s">
        <v>50</v>
      </c>
      <c r="R6498">
        <v>16105</v>
      </c>
      <c r="S6498">
        <v>92764.800000000003</v>
      </c>
      <c r="T6498">
        <v>138219.55200000003</v>
      </c>
      <c r="U6498">
        <v>45454.752000000022</v>
      </c>
      <c r="AX6498" t="s">
        <v>34</v>
      </c>
      <c r="AY6498">
        <v>2019</v>
      </c>
      <c r="AZ6498">
        <v>4</v>
      </c>
      <c r="BA6498" t="s">
        <v>38</v>
      </c>
      <c r="BB6498" t="s">
        <v>103</v>
      </c>
      <c r="BC6498" t="s">
        <v>98</v>
      </c>
      <c r="BD6498" t="s">
        <v>106</v>
      </c>
      <c r="BE6498" t="s">
        <v>51</v>
      </c>
      <c r="BF6498" t="s">
        <v>54</v>
      </c>
      <c r="BG6498">
        <v>9178</v>
      </c>
      <c r="BH6498">
        <v>23495.68</v>
      </c>
      <c r="BI6498">
        <v>32658.995200000001</v>
      </c>
      <c r="BJ6498">
        <v>9163.3152000000009</v>
      </c>
    </row>
    <row r="6499" spans="11:62" x14ac:dyDescent="0.15">
      <c r="K6499">
        <v>2019</v>
      </c>
      <c r="L6499" t="s">
        <v>34</v>
      </c>
      <c r="M6499" t="s">
        <v>103</v>
      </c>
      <c r="N6499" t="s">
        <v>98</v>
      </c>
      <c r="O6499" t="s">
        <v>106</v>
      </c>
      <c r="P6499" t="s">
        <v>51</v>
      </c>
      <c r="Q6499" t="s">
        <v>52</v>
      </c>
      <c r="R6499">
        <v>15219</v>
      </c>
      <c r="S6499">
        <v>96199.298999999999</v>
      </c>
      <c r="T6499">
        <v>116401.15178999999</v>
      </c>
      <c r="U6499">
        <v>20201.85278999999</v>
      </c>
      <c r="AX6499" t="s">
        <v>34</v>
      </c>
      <c r="AY6499">
        <v>2019</v>
      </c>
      <c r="AZ6499">
        <v>4</v>
      </c>
      <c r="BA6499" t="s">
        <v>38</v>
      </c>
      <c r="BB6499" t="s">
        <v>103</v>
      </c>
      <c r="BC6499" t="s">
        <v>98</v>
      </c>
      <c r="BD6499" t="s">
        <v>106</v>
      </c>
      <c r="BE6499" t="s">
        <v>51</v>
      </c>
      <c r="BF6499" t="s">
        <v>55</v>
      </c>
      <c r="BG6499">
        <v>11156</v>
      </c>
      <c r="BH6499">
        <v>64258.55999999999</v>
      </c>
      <c r="BI6499">
        <v>93817.497599999973</v>
      </c>
      <c r="BJ6499">
        <v>29558.937599999983</v>
      </c>
    </row>
    <row r="6500" spans="11:62" x14ac:dyDescent="0.15">
      <c r="K6500">
        <v>2019</v>
      </c>
      <c r="L6500" t="s">
        <v>34</v>
      </c>
      <c r="M6500" t="s">
        <v>103</v>
      </c>
      <c r="N6500" t="s">
        <v>98</v>
      </c>
      <c r="O6500" t="s">
        <v>106</v>
      </c>
      <c r="P6500" t="s">
        <v>51</v>
      </c>
      <c r="Q6500" t="s">
        <v>53</v>
      </c>
      <c r="R6500">
        <v>15965</v>
      </c>
      <c r="S6500">
        <v>123760.68</v>
      </c>
      <c r="T6500">
        <v>183165.8064</v>
      </c>
      <c r="U6500">
        <v>59405.126400000008</v>
      </c>
      <c r="AX6500" t="s">
        <v>34</v>
      </c>
      <c r="AY6500">
        <v>2019</v>
      </c>
      <c r="AZ6500">
        <v>4</v>
      </c>
      <c r="BA6500" t="s">
        <v>38</v>
      </c>
      <c r="BB6500" t="s">
        <v>103</v>
      </c>
      <c r="BC6500" t="s">
        <v>98</v>
      </c>
      <c r="BD6500" t="s">
        <v>106</v>
      </c>
      <c r="BE6500" t="s">
        <v>56</v>
      </c>
      <c r="BF6500" t="s">
        <v>57</v>
      </c>
      <c r="BG6500">
        <v>12030</v>
      </c>
      <c r="BH6500">
        <v>187776.27</v>
      </c>
      <c r="BI6500">
        <v>225331.52399999998</v>
      </c>
      <c r="BJ6500">
        <v>37555.253999999986</v>
      </c>
    </row>
    <row r="6501" spans="11:62" x14ac:dyDescent="0.15">
      <c r="K6501">
        <v>2019</v>
      </c>
      <c r="L6501" t="s">
        <v>34</v>
      </c>
      <c r="M6501" t="s">
        <v>103</v>
      </c>
      <c r="N6501" t="s">
        <v>98</v>
      </c>
      <c r="O6501" t="s">
        <v>106</v>
      </c>
      <c r="P6501" t="s">
        <v>51</v>
      </c>
      <c r="Q6501" t="s">
        <v>54</v>
      </c>
      <c r="R6501">
        <v>9178</v>
      </c>
      <c r="S6501">
        <v>23495.68</v>
      </c>
      <c r="T6501">
        <v>32658.995200000001</v>
      </c>
      <c r="U6501">
        <v>9163.3152000000009</v>
      </c>
      <c r="AX6501" t="s">
        <v>34</v>
      </c>
      <c r="AY6501">
        <v>2019</v>
      </c>
      <c r="AZ6501">
        <v>4</v>
      </c>
      <c r="BA6501" t="s">
        <v>38</v>
      </c>
      <c r="BB6501" t="s">
        <v>103</v>
      </c>
      <c r="BC6501" t="s">
        <v>98</v>
      </c>
      <c r="BD6501" t="s">
        <v>106</v>
      </c>
      <c r="BE6501" t="s">
        <v>56</v>
      </c>
      <c r="BF6501" t="s">
        <v>58</v>
      </c>
      <c r="BG6501">
        <v>14562</v>
      </c>
      <c r="BH6501">
        <v>130592.016</v>
      </c>
      <c r="BI6501">
        <v>188052.50304000001</v>
      </c>
      <c r="BJ6501">
        <v>57460.487040000007</v>
      </c>
    </row>
    <row r="6502" spans="11:62" x14ac:dyDescent="0.15">
      <c r="K6502">
        <v>2019</v>
      </c>
      <c r="L6502" t="s">
        <v>34</v>
      </c>
      <c r="M6502" t="s">
        <v>103</v>
      </c>
      <c r="N6502" t="s">
        <v>98</v>
      </c>
      <c r="O6502" t="s">
        <v>106</v>
      </c>
      <c r="P6502" t="s">
        <v>51</v>
      </c>
      <c r="Q6502" t="s">
        <v>55</v>
      </c>
      <c r="R6502">
        <v>11156</v>
      </c>
      <c r="S6502">
        <v>64258.55999999999</v>
      </c>
      <c r="T6502">
        <v>93817.497599999973</v>
      </c>
      <c r="U6502">
        <v>29558.937599999983</v>
      </c>
      <c r="AX6502" t="s">
        <v>34</v>
      </c>
      <c r="AY6502">
        <v>2019</v>
      </c>
      <c r="AZ6502">
        <v>4</v>
      </c>
      <c r="BA6502" t="s">
        <v>38</v>
      </c>
      <c r="BB6502" t="s">
        <v>103</v>
      </c>
      <c r="BC6502" t="s">
        <v>98</v>
      </c>
      <c r="BD6502" t="s">
        <v>106</v>
      </c>
      <c r="BE6502" t="s">
        <v>56</v>
      </c>
      <c r="BF6502" t="s">
        <v>59</v>
      </c>
      <c r="BG6502">
        <v>10809</v>
      </c>
      <c r="BH6502">
        <v>23542.002</v>
      </c>
      <c r="BI6502">
        <v>28485.82242</v>
      </c>
      <c r="BJ6502">
        <v>4943.82042</v>
      </c>
    </row>
    <row r="6503" spans="11:62" x14ac:dyDescent="0.15">
      <c r="K6503">
        <v>2019</v>
      </c>
      <c r="L6503" t="s">
        <v>34</v>
      </c>
      <c r="M6503" t="s">
        <v>103</v>
      </c>
      <c r="N6503" t="s">
        <v>98</v>
      </c>
      <c r="O6503" t="s">
        <v>106</v>
      </c>
      <c r="P6503" t="s">
        <v>56</v>
      </c>
      <c r="Q6503" t="s">
        <v>57</v>
      </c>
      <c r="R6503">
        <v>12030</v>
      </c>
      <c r="S6503">
        <v>187776.27</v>
      </c>
      <c r="T6503">
        <v>225331.52399999998</v>
      </c>
      <c r="U6503">
        <v>37555.253999999986</v>
      </c>
      <c r="AX6503" t="s">
        <v>34</v>
      </c>
      <c r="AY6503">
        <v>2019</v>
      </c>
      <c r="AZ6503">
        <v>4</v>
      </c>
      <c r="BA6503" t="s">
        <v>38</v>
      </c>
      <c r="BB6503" t="s">
        <v>103</v>
      </c>
      <c r="BC6503" t="s">
        <v>98</v>
      </c>
      <c r="BD6503" t="s">
        <v>107</v>
      </c>
      <c r="BE6503" t="s">
        <v>46</v>
      </c>
      <c r="BF6503" t="s">
        <v>47</v>
      </c>
      <c r="BG6503">
        <v>12034</v>
      </c>
      <c r="BH6503">
        <v>15090.636</v>
      </c>
      <c r="BI6503">
        <v>21277.796760000001</v>
      </c>
      <c r="BJ6503">
        <v>6187.1607600000007</v>
      </c>
    </row>
    <row r="6504" spans="11:62" x14ac:dyDescent="0.15">
      <c r="K6504">
        <v>2019</v>
      </c>
      <c r="L6504" t="s">
        <v>34</v>
      </c>
      <c r="M6504" t="s">
        <v>103</v>
      </c>
      <c r="N6504" t="s">
        <v>98</v>
      </c>
      <c r="O6504" t="s">
        <v>106</v>
      </c>
      <c r="P6504" t="s">
        <v>56</v>
      </c>
      <c r="Q6504" t="s">
        <v>58</v>
      </c>
      <c r="R6504">
        <v>14562</v>
      </c>
      <c r="S6504">
        <v>130592.016</v>
      </c>
      <c r="T6504">
        <v>188052.50304000001</v>
      </c>
      <c r="U6504">
        <v>57460.487040000007</v>
      </c>
      <c r="AX6504" t="s">
        <v>34</v>
      </c>
      <c r="AY6504">
        <v>2019</v>
      </c>
      <c r="AZ6504">
        <v>4</v>
      </c>
      <c r="BA6504" t="s">
        <v>38</v>
      </c>
      <c r="BB6504" t="s">
        <v>103</v>
      </c>
      <c r="BC6504" t="s">
        <v>98</v>
      </c>
      <c r="BD6504" t="s">
        <v>107</v>
      </c>
      <c r="BE6504" t="s">
        <v>46</v>
      </c>
      <c r="BF6504" t="s">
        <v>48</v>
      </c>
      <c r="BG6504">
        <v>18419</v>
      </c>
      <c r="BH6504">
        <v>72331.413</v>
      </c>
      <c r="BI6504">
        <v>107050.49124</v>
      </c>
      <c r="BJ6504">
        <v>34719.078240000003</v>
      </c>
    </row>
    <row r="6505" spans="11:62" x14ac:dyDescent="0.15">
      <c r="K6505">
        <v>2019</v>
      </c>
      <c r="L6505" t="s">
        <v>34</v>
      </c>
      <c r="M6505" t="s">
        <v>103</v>
      </c>
      <c r="N6505" t="s">
        <v>98</v>
      </c>
      <c r="O6505" t="s">
        <v>106</v>
      </c>
      <c r="P6505" t="s">
        <v>56</v>
      </c>
      <c r="Q6505" t="s">
        <v>59</v>
      </c>
      <c r="R6505">
        <v>10809</v>
      </c>
      <c r="S6505">
        <v>23542.002</v>
      </c>
      <c r="T6505">
        <v>28485.82242</v>
      </c>
      <c r="U6505">
        <v>4943.82042</v>
      </c>
      <c r="AX6505" t="s">
        <v>34</v>
      </c>
      <c r="AY6505">
        <v>2019</v>
      </c>
      <c r="AZ6505">
        <v>4</v>
      </c>
      <c r="BA6505" t="s">
        <v>38</v>
      </c>
      <c r="BB6505" t="s">
        <v>103</v>
      </c>
      <c r="BC6505" t="s">
        <v>98</v>
      </c>
      <c r="BD6505" t="s">
        <v>107</v>
      </c>
      <c r="BE6505" t="s">
        <v>46</v>
      </c>
      <c r="BF6505" t="s">
        <v>49</v>
      </c>
      <c r="BG6505">
        <v>11759</v>
      </c>
      <c r="BH6505">
        <v>39557.275999999998</v>
      </c>
      <c r="BI6505">
        <v>49051.022239999991</v>
      </c>
      <c r="BJ6505">
        <v>9493.7462399999931</v>
      </c>
    </row>
    <row r="6506" spans="11:62" x14ac:dyDescent="0.15">
      <c r="K6506">
        <v>2019</v>
      </c>
      <c r="L6506" t="s">
        <v>34</v>
      </c>
      <c r="M6506" t="s">
        <v>103</v>
      </c>
      <c r="N6506" t="s">
        <v>98</v>
      </c>
      <c r="O6506" t="s">
        <v>107</v>
      </c>
      <c r="P6506" t="s">
        <v>46</v>
      </c>
      <c r="Q6506" t="s">
        <v>47</v>
      </c>
      <c r="R6506">
        <v>12034</v>
      </c>
      <c r="S6506">
        <v>15090.636</v>
      </c>
      <c r="T6506">
        <v>21277.796760000001</v>
      </c>
      <c r="U6506">
        <v>6187.1607600000007</v>
      </c>
      <c r="AX6506" t="s">
        <v>34</v>
      </c>
      <c r="AY6506">
        <v>2019</v>
      </c>
      <c r="AZ6506">
        <v>4</v>
      </c>
      <c r="BA6506" t="s">
        <v>38</v>
      </c>
      <c r="BB6506" t="s">
        <v>103</v>
      </c>
      <c r="BC6506" t="s">
        <v>98</v>
      </c>
      <c r="BD6506" t="s">
        <v>107</v>
      </c>
      <c r="BE6506" t="s">
        <v>46</v>
      </c>
      <c r="BF6506" t="s">
        <v>50</v>
      </c>
      <c r="BG6506">
        <v>16375</v>
      </c>
      <c r="BH6506">
        <v>87688.125</v>
      </c>
      <c r="BI6506">
        <v>123640.25625000001</v>
      </c>
      <c r="BJ6506">
        <v>35952.131250000006</v>
      </c>
    </row>
    <row r="6507" spans="11:62" x14ac:dyDescent="0.15">
      <c r="K6507">
        <v>2019</v>
      </c>
      <c r="L6507" t="s">
        <v>34</v>
      </c>
      <c r="M6507" t="s">
        <v>103</v>
      </c>
      <c r="N6507" t="s">
        <v>98</v>
      </c>
      <c r="O6507" t="s">
        <v>107</v>
      </c>
      <c r="P6507" t="s">
        <v>46</v>
      </c>
      <c r="Q6507" t="s">
        <v>48</v>
      </c>
      <c r="R6507">
        <v>18419</v>
      </c>
      <c r="S6507">
        <v>72331.413</v>
      </c>
      <c r="T6507">
        <v>107050.49124</v>
      </c>
      <c r="U6507">
        <v>34719.078240000003</v>
      </c>
      <c r="AX6507" t="s">
        <v>34</v>
      </c>
      <c r="AY6507">
        <v>2019</v>
      </c>
      <c r="AZ6507">
        <v>4</v>
      </c>
      <c r="BA6507" t="s">
        <v>38</v>
      </c>
      <c r="BB6507" t="s">
        <v>103</v>
      </c>
      <c r="BC6507" t="s">
        <v>98</v>
      </c>
      <c r="BD6507" t="s">
        <v>107</v>
      </c>
      <c r="BE6507" t="s">
        <v>51</v>
      </c>
      <c r="BF6507" t="s">
        <v>52</v>
      </c>
      <c r="BG6507">
        <v>19157</v>
      </c>
      <c r="BH6507">
        <v>117336.625</v>
      </c>
      <c r="BI6507">
        <v>150190.88</v>
      </c>
      <c r="BJ6507">
        <v>32854.255000000005</v>
      </c>
    </row>
    <row r="6508" spans="11:62" x14ac:dyDescent="0.15">
      <c r="K6508">
        <v>2019</v>
      </c>
      <c r="L6508" t="s">
        <v>34</v>
      </c>
      <c r="M6508" t="s">
        <v>103</v>
      </c>
      <c r="N6508" t="s">
        <v>98</v>
      </c>
      <c r="O6508" t="s">
        <v>107</v>
      </c>
      <c r="P6508" t="s">
        <v>46</v>
      </c>
      <c r="Q6508" t="s">
        <v>49</v>
      </c>
      <c r="R6508">
        <v>11759</v>
      </c>
      <c r="S6508">
        <v>39557.275999999998</v>
      </c>
      <c r="T6508">
        <v>49051.022239999991</v>
      </c>
      <c r="U6508">
        <v>9493.7462399999931</v>
      </c>
      <c r="AX6508" t="s">
        <v>34</v>
      </c>
      <c r="AY6508">
        <v>2019</v>
      </c>
      <c r="AZ6508">
        <v>4</v>
      </c>
      <c r="BA6508" t="s">
        <v>38</v>
      </c>
      <c r="BB6508" t="s">
        <v>103</v>
      </c>
      <c r="BC6508" t="s">
        <v>98</v>
      </c>
      <c r="BD6508" t="s">
        <v>107</v>
      </c>
      <c r="BE6508" t="s">
        <v>51</v>
      </c>
      <c r="BF6508" t="s">
        <v>53</v>
      </c>
      <c r="BG6508">
        <v>6442</v>
      </c>
      <c r="BH6508">
        <v>53880.887999999999</v>
      </c>
      <c r="BI6508">
        <v>74355.625440000003</v>
      </c>
      <c r="BJ6508">
        <v>20474.737440000004</v>
      </c>
    </row>
    <row r="6509" spans="11:62" x14ac:dyDescent="0.15">
      <c r="K6509">
        <v>2019</v>
      </c>
      <c r="L6509" t="s">
        <v>34</v>
      </c>
      <c r="M6509" t="s">
        <v>103</v>
      </c>
      <c r="N6509" t="s">
        <v>98</v>
      </c>
      <c r="O6509" t="s">
        <v>107</v>
      </c>
      <c r="P6509" t="s">
        <v>46</v>
      </c>
      <c r="Q6509" t="s">
        <v>50</v>
      </c>
      <c r="R6509">
        <v>16375</v>
      </c>
      <c r="S6509">
        <v>87688.125</v>
      </c>
      <c r="T6509">
        <v>123640.25625000001</v>
      </c>
      <c r="U6509">
        <v>35952.131250000006</v>
      </c>
      <c r="AX6509" t="s">
        <v>34</v>
      </c>
      <c r="AY6509">
        <v>2019</v>
      </c>
      <c r="AZ6509">
        <v>4</v>
      </c>
      <c r="BA6509" t="s">
        <v>38</v>
      </c>
      <c r="BB6509" t="s">
        <v>103</v>
      </c>
      <c r="BC6509" t="s">
        <v>98</v>
      </c>
      <c r="BD6509" t="s">
        <v>107</v>
      </c>
      <c r="BE6509" t="s">
        <v>51</v>
      </c>
      <c r="BF6509" t="s">
        <v>54</v>
      </c>
      <c r="BG6509">
        <v>16741</v>
      </c>
      <c r="BH6509">
        <v>37834.660000000003</v>
      </c>
      <c r="BI6509">
        <v>48806.711400000007</v>
      </c>
      <c r="BJ6509">
        <v>10972.051400000004</v>
      </c>
    </row>
    <row r="6510" spans="11:62" x14ac:dyDescent="0.15">
      <c r="K6510">
        <v>2019</v>
      </c>
      <c r="L6510" t="s">
        <v>34</v>
      </c>
      <c r="M6510" t="s">
        <v>103</v>
      </c>
      <c r="N6510" t="s">
        <v>98</v>
      </c>
      <c r="O6510" t="s">
        <v>107</v>
      </c>
      <c r="P6510" t="s">
        <v>51</v>
      </c>
      <c r="Q6510" t="s">
        <v>52</v>
      </c>
      <c r="R6510">
        <v>19157</v>
      </c>
      <c r="S6510">
        <v>117336.625</v>
      </c>
      <c r="T6510">
        <v>150190.88</v>
      </c>
      <c r="U6510">
        <v>32854.255000000005</v>
      </c>
      <c r="AX6510" t="s">
        <v>34</v>
      </c>
      <c r="AY6510">
        <v>2019</v>
      </c>
      <c r="AZ6510">
        <v>4</v>
      </c>
      <c r="BA6510" t="s">
        <v>38</v>
      </c>
      <c r="BB6510" t="s">
        <v>103</v>
      </c>
      <c r="BC6510" t="s">
        <v>98</v>
      </c>
      <c r="BD6510" t="s">
        <v>107</v>
      </c>
      <c r="BE6510" t="s">
        <v>51</v>
      </c>
      <c r="BF6510" t="s">
        <v>55</v>
      </c>
      <c r="BG6510">
        <v>13373</v>
      </c>
      <c r="BH6510">
        <v>75102.767999999982</v>
      </c>
      <c r="BI6510">
        <v>111903.12431999999</v>
      </c>
      <c r="BJ6510">
        <v>36800.356320000006</v>
      </c>
    </row>
    <row r="6511" spans="11:62" x14ac:dyDescent="0.15">
      <c r="K6511">
        <v>2019</v>
      </c>
      <c r="L6511" t="s">
        <v>34</v>
      </c>
      <c r="M6511" t="s">
        <v>103</v>
      </c>
      <c r="N6511" t="s">
        <v>98</v>
      </c>
      <c r="O6511" t="s">
        <v>107</v>
      </c>
      <c r="P6511" t="s">
        <v>51</v>
      </c>
      <c r="Q6511" t="s">
        <v>53</v>
      </c>
      <c r="R6511">
        <v>6442</v>
      </c>
      <c r="S6511">
        <v>53880.887999999999</v>
      </c>
      <c r="T6511">
        <v>74355.625440000003</v>
      </c>
      <c r="U6511">
        <v>20474.737440000004</v>
      </c>
      <c r="AX6511" t="s">
        <v>34</v>
      </c>
      <c r="AY6511">
        <v>2019</v>
      </c>
      <c r="AZ6511">
        <v>4</v>
      </c>
      <c r="BA6511" t="s">
        <v>38</v>
      </c>
      <c r="BB6511" t="s">
        <v>103</v>
      </c>
      <c r="BC6511" t="s">
        <v>98</v>
      </c>
      <c r="BD6511" t="s">
        <v>107</v>
      </c>
      <c r="BE6511" t="s">
        <v>56</v>
      </c>
      <c r="BF6511" t="s">
        <v>57</v>
      </c>
      <c r="BG6511">
        <v>5369</v>
      </c>
      <c r="BH6511">
        <v>74059.986000000004</v>
      </c>
      <c r="BI6511">
        <v>101462.18082000001</v>
      </c>
      <c r="BJ6511">
        <v>27402.194820000004</v>
      </c>
    </row>
    <row r="6512" spans="11:62" x14ac:dyDescent="0.15">
      <c r="K6512">
        <v>2019</v>
      </c>
      <c r="L6512" t="s">
        <v>34</v>
      </c>
      <c r="M6512" t="s">
        <v>103</v>
      </c>
      <c r="N6512" t="s">
        <v>98</v>
      </c>
      <c r="O6512" t="s">
        <v>107</v>
      </c>
      <c r="P6512" t="s">
        <v>51</v>
      </c>
      <c r="Q6512" t="s">
        <v>54</v>
      </c>
      <c r="R6512">
        <v>16741</v>
      </c>
      <c r="S6512">
        <v>37834.660000000003</v>
      </c>
      <c r="T6512">
        <v>48806.711400000007</v>
      </c>
      <c r="U6512">
        <v>10972.051400000004</v>
      </c>
      <c r="AX6512" t="s">
        <v>34</v>
      </c>
      <c r="AY6512">
        <v>2019</v>
      </c>
      <c r="AZ6512">
        <v>4</v>
      </c>
      <c r="BA6512" t="s">
        <v>38</v>
      </c>
      <c r="BB6512" t="s">
        <v>103</v>
      </c>
      <c r="BC6512" t="s">
        <v>98</v>
      </c>
      <c r="BD6512" t="s">
        <v>107</v>
      </c>
      <c r="BE6512" t="s">
        <v>56</v>
      </c>
      <c r="BF6512" t="s">
        <v>58</v>
      </c>
      <c r="BG6512">
        <v>7445</v>
      </c>
      <c r="BH6512">
        <v>71293.320000000007</v>
      </c>
      <c r="BI6512">
        <v>89116.65</v>
      </c>
      <c r="BJ6512">
        <v>17823.329999999987</v>
      </c>
    </row>
    <row r="6513" spans="11:62" x14ac:dyDescent="0.15">
      <c r="K6513">
        <v>2019</v>
      </c>
      <c r="L6513" t="s">
        <v>34</v>
      </c>
      <c r="M6513" t="s">
        <v>103</v>
      </c>
      <c r="N6513" t="s">
        <v>98</v>
      </c>
      <c r="O6513" t="s">
        <v>107</v>
      </c>
      <c r="P6513" t="s">
        <v>51</v>
      </c>
      <c r="Q6513" t="s">
        <v>55</v>
      </c>
      <c r="R6513">
        <v>13373</v>
      </c>
      <c r="S6513">
        <v>75102.767999999982</v>
      </c>
      <c r="T6513">
        <v>111903.12431999999</v>
      </c>
      <c r="U6513">
        <v>36800.356320000006</v>
      </c>
      <c r="AX6513" t="s">
        <v>34</v>
      </c>
      <c r="AY6513">
        <v>2019</v>
      </c>
      <c r="AZ6513">
        <v>4</v>
      </c>
      <c r="BA6513" t="s">
        <v>38</v>
      </c>
      <c r="BB6513" t="s">
        <v>103</v>
      </c>
      <c r="BC6513" t="s">
        <v>98</v>
      </c>
      <c r="BD6513" t="s">
        <v>107</v>
      </c>
      <c r="BE6513" t="s">
        <v>56</v>
      </c>
      <c r="BF6513" t="s">
        <v>59</v>
      </c>
      <c r="BG6513">
        <v>10812</v>
      </c>
      <c r="BH6513">
        <v>21602.376</v>
      </c>
      <c r="BI6513">
        <v>29595.255120000002</v>
      </c>
      <c r="BJ6513">
        <v>7992.8791200000014</v>
      </c>
    </row>
    <row r="6514" spans="11:62" x14ac:dyDescent="0.15">
      <c r="K6514">
        <v>2019</v>
      </c>
      <c r="L6514" t="s">
        <v>34</v>
      </c>
      <c r="M6514" t="s">
        <v>103</v>
      </c>
      <c r="N6514" t="s">
        <v>98</v>
      </c>
      <c r="O6514" t="s">
        <v>107</v>
      </c>
      <c r="P6514" t="s">
        <v>56</v>
      </c>
      <c r="Q6514" t="s">
        <v>57</v>
      </c>
      <c r="R6514">
        <v>5369</v>
      </c>
      <c r="S6514">
        <v>74059.986000000004</v>
      </c>
      <c r="T6514">
        <v>101462.18082000001</v>
      </c>
      <c r="U6514">
        <v>27402.194820000004</v>
      </c>
      <c r="AX6514" t="s">
        <v>35</v>
      </c>
      <c r="AY6514">
        <v>2019</v>
      </c>
      <c r="AZ6514">
        <v>5</v>
      </c>
      <c r="BA6514" t="s">
        <v>38</v>
      </c>
      <c r="BB6514" t="s">
        <v>43</v>
      </c>
      <c r="BC6514" t="s">
        <v>44</v>
      </c>
      <c r="BD6514" t="s">
        <v>45</v>
      </c>
      <c r="BE6514" t="s">
        <v>46</v>
      </c>
      <c r="BF6514" t="s">
        <v>47</v>
      </c>
      <c r="BG6514">
        <v>14550</v>
      </c>
      <c r="BH6514">
        <v>17605.500000000004</v>
      </c>
      <c r="BI6514">
        <v>21654.765000000003</v>
      </c>
      <c r="BJ6514">
        <v>4049.2649999999994</v>
      </c>
    </row>
    <row r="6515" spans="11:62" x14ac:dyDescent="0.15">
      <c r="K6515">
        <v>2019</v>
      </c>
      <c r="L6515" t="s">
        <v>34</v>
      </c>
      <c r="M6515" t="s">
        <v>103</v>
      </c>
      <c r="N6515" t="s">
        <v>98</v>
      </c>
      <c r="O6515" t="s">
        <v>107</v>
      </c>
      <c r="P6515" t="s">
        <v>56</v>
      </c>
      <c r="Q6515" t="s">
        <v>58</v>
      </c>
      <c r="R6515">
        <v>7445</v>
      </c>
      <c r="S6515">
        <v>71293.320000000007</v>
      </c>
      <c r="T6515">
        <v>89116.65</v>
      </c>
      <c r="U6515">
        <v>17823.329999999987</v>
      </c>
      <c r="AX6515" t="s">
        <v>35</v>
      </c>
      <c r="AY6515">
        <v>2019</v>
      </c>
      <c r="AZ6515">
        <v>5</v>
      </c>
      <c r="BA6515" t="s">
        <v>38</v>
      </c>
      <c r="BB6515" t="s">
        <v>43</v>
      </c>
      <c r="BC6515" t="s">
        <v>44</v>
      </c>
      <c r="BD6515" t="s">
        <v>45</v>
      </c>
      <c r="BE6515" t="s">
        <v>46</v>
      </c>
      <c r="BF6515" t="s">
        <v>48</v>
      </c>
      <c r="BG6515">
        <v>16655</v>
      </c>
      <c r="BH6515">
        <v>64304.955000000002</v>
      </c>
      <c r="BI6515">
        <v>90669.986549999987</v>
      </c>
      <c r="BJ6515">
        <v>26365.031549999985</v>
      </c>
    </row>
    <row r="6516" spans="11:62" x14ac:dyDescent="0.15">
      <c r="K6516">
        <v>2019</v>
      </c>
      <c r="L6516" t="s">
        <v>34</v>
      </c>
      <c r="M6516" t="s">
        <v>103</v>
      </c>
      <c r="N6516" t="s">
        <v>98</v>
      </c>
      <c r="O6516" t="s">
        <v>107</v>
      </c>
      <c r="P6516" t="s">
        <v>56</v>
      </c>
      <c r="Q6516" t="s">
        <v>59</v>
      </c>
      <c r="R6516">
        <v>10812</v>
      </c>
      <c r="S6516">
        <v>21602.376</v>
      </c>
      <c r="T6516">
        <v>29595.255120000002</v>
      </c>
      <c r="U6516">
        <v>7992.8791200000014</v>
      </c>
      <c r="AX6516" t="s">
        <v>35</v>
      </c>
      <c r="AY6516">
        <v>2019</v>
      </c>
      <c r="AZ6516">
        <v>5</v>
      </c>
      <c r="BA6516" t="s">
        <v>38</v>
      </c>
      <c r="BB6516" t="s">
        <v>43</v>
      </c>
      <c r="BC6516" t="s">
        <v>44</v>
      </c>
      <c r="BD6516" t="s">
        <v>45</v>
      </c>
      <c r="BE6516" t="s">
        <v>46</v>
      </c>
      <c r="BF6516" t="s">
        <v>49</v>
      </c>
      <c r="BG6516">
        <v>7719</v>
      </c>
      <c r="BH6516">
        <v>26190.566999999995</v>
      </c>
      <c r="BI6516">
        <v>35095.359779999992</v>
      </c>
      <c r="BJ6516">
        <v>8904.7927799999961</v>
      </c>
    </row>
    <row r="6517" spans="11:62" x14ac:dyDescent="0.15">
      <c r="K6517">
        <v>2019</v>
      </c>
      <c r="L6517" t="s">
        <v>35</v>
      </c>
      <c r="M6517" t="s">
        <v>43</v>
      </c>
      <c r="N6517" t="s">
        <v>44</v>
      </c>
      <c r="O6517" t="s">
        <v>45</v>
      </c>
      <c r="P6517" t="s">
        <v>46</v>
      </c>
      <c r="Q6517" t="s">
        <v>47</v>
      </c>
      <c r="R6517">
        <v>14550</v>
      </c>
      <c r="S6517">
        <v>17605.500000000004</v>
      </c>
      <c r="T6517">
        <v>21654.765000000003</v>
      </c>
      <c r="U6517">
        <v>4049.2649999999994</v>
      </c>
      <c r="AX6517" t="s">
        <v>35</v>
      </c>
      <c r="AY6517">
        <v>2019</v>
      </c>
      <c r="AZ6517">
        <v>5</v>
      </c>
      <c r="BA6517" t="s">
        <v>38</v>
      </c>
      <c r="BB6517" t="s">
        <v>43</v>
      </c>
      <c r="BC6517" t="s">
        <v>44</v>
      </c>
      <c r="BD6517" t="s">
        <v>45</v>
      </c>
      <c r="BE6517" t="s">
        <v>46</v>
      </c>
      <c r="BF6517" t="s">
        <v>50</v>
      </c>
      <c r="BG6517">
        <v>14335</v>
      </c>
      <c r="BH6517">
        <v>73538.55</v>
      </c>
      <c r="BI6517">
        <v>101483.19900000001</v>
      </c>
      <c r="BJ6517">
        <v>27944.649000000005</v>
      </c>
    </row>
    <row r="6518" spans="11:62" x14ac:dyDescent="0.15">
      <c r="K6518">
        <v>2019</v>
      </c>
      <c r="L6518" t="s">
        <v>35</v>
      </c>
      <c r="M6518" t="s">
        <v>43</v>
      </c>
      <c r="N6518" t="s">
        <v>44</v>
      </c>
      <c r="O6518" t="s">
        <v>45</v>
      </c>
      <c r="P6518" t="s">
        <v>46</v>
      </c>
      <c r="Q6518" t="s">
        <v>48</v>
      </c>
      <c r="R6518">
        <v>16655</v>
      </c>
      <c r="S6518">
        <v>64304.955000000002</v>
      </c>
      <c r="T6518">
        <v>90669.986549999987</v>
      </c>
      <c r="U6518">
        <v>26365.031549999985</v>
      </c>
      <c r="AX6518" t="s">
        <v>35</v>
      </c>
      <c r="AY6518">
        <v>2019</v>
      </c>
      <c r="AZ6518">
        <v>5</v>
      </c>
      <c r="BA6518" t="s">
        <v>38</v>
      </c>
      <c r="BB6518" t="s">
        <v>43</v>
      </c>
      <c r="BC6518" t="s">
        <v>44</v>
      </c>
      <c r="BD6518" t="s">
        <v>45</v>
      </c>
      <c r="BE6518" t="s">
        <v>51</v>
      </c>
      <c r="BF6518" t="s">
        <v>52</v>
      </c>
      <c r="BG6518">
        <v>14066</v>
      </c>
      <c r="BH6518">
        <v>89600.420000000013</v>
      </c>
      <c r="BI6518">
        <v>126336.59220000003</v>
      </c>
      <c r="BJ6518">
        <v>36736.172200000015</v>
      </c>
    </row>
    <row r="6519" spans="11:62" x14ac:dyDescent="0.15">
      <c r="K6519">
        <v>2019</v>
      </c>
      <c r="L6519" t="s">
        <v>35</v>
      </c>
      <c r="M6519" t="s">
        <v>43</v>
      </c>
      <c r="N6519" t="s">
        <v>44</v>
      </c>
      <c r="O6519" t="s">
        <v>45</v>
      </c>
      <c r="P6519" t="s">
        <v>46</v>
      </c>
      <c r="Q6519" t="s">
        <v>49</v>
      </c>
      <c r="R6519">
        <v>7719</v>
      </c>
      <c r="S6519">
        <v>26190.566999999995</v>
      </c>
      <c r="T6519">
        <v>35095.359779999992</v>
      </c>
      <c r="U6519">
        <v>8904.7927799999961</v>
      </c>
      <c r="AX6519" t="s">
        <v>35</v>
      </c>
      <c r="AY6519">
        <v>2019</v>
      </c>
      <c r="AZ6519">
        <v>5</v>
      </c>
      <c r="BA6519" t="s">
        <v>38</v>
      </c>
      <c r="BB6519" t="s">
        <v>43</v>
      </c>
      <c r="BC6519" t="s">
        <v>44</v>
      </c>
      <c r="BD6519" t="s">
        <v>45</v>
      </c>
      <c r="BE6519" t="s">
        <v>51</v>
      </c>
      <c r="BF6519" t="s">
        <v>53</v>
      </c>
      <c r="BG6519">
        <v>19966</v>
      </c>
      <c r="BH6519">
        <v>162922.55999999997</v>
      </c>
      <c r="BI6519">
        <v>219945.45599999995</v>
      </c>
      <c r="BJ6519">
        <v>57022.895999999979</v>
      </c>
    </row>
    <row r="6520" spans="11:62" x14ac:dyDescent="0.15">
      <c r="K6520">
        <v>2019</v>
      </c>
      <c r="L6520" t="s">
        <v>35</v>
      </c>
      <c r="M6520" t="s">
        <v>43</v>
      </c>
      <c r="N6520" t="s">
        <v>44</v>
      </c>
      <c r="O6520" t="s">
        <v>45</v>
      </c>
      <c r="P6520" t="s">
        <v>46</v>
      </c>
      <c r="Q6520" t="s">
        <v>50</v>
      </c>
      <c r="R6520">
        <v>14335</v>
      </c>
      <c r="S6520">
        <v>73538.55</v>
      </c>
      <c r="T6520">
        <v>101483.19900000001</v>
      </c>
      <c r="U6520">
        <v>27944.649000000005</v>
      </c>
      <c r="AX6520" t="s">
        <v>35</v>
      </c>
      <c r="AY6520">
        <v>2019</v>
      </c>
      <c r="AZ6520">
        <v>5</v>
      </c>
      <c r="BA6520" t="s">
        <v>38</v>
      </c>
      <c r="BB6520" t="s">
        <v>43</v>
      </c>
      <c r="BC6520" t="s">
        <v>44</v>
      </c>
      <c r="BD6520" t="s">
        <v>45</v>
      </c>
      <c r="BE6520" t="s">
        <v>51</v>
      </c>
      <c r="BF6520" t="s">
        <v>54</v>
      </c>
      <c r="BG6520">
        <v>18975</v>
      </c>
      <c r="BH6520">
        <v>49335</v>
      </c>
      <c r="BI6520">
        <v>70549.05</v>
      </c>
      <c r="BJ6520">
        <v>21214.050000000003</v>
      </c>
    </row>
    <row r="6521" spans="11:62" x14ac:dyDescent="0.15">
      <c r="K6521">
        <v>2019</v>
      </c>
      <c r="L6521" t="s">
        <v>35</v>
      </c>
      <c r="M6521" t="s">
        <v>43</v>
      </c>
      <c r="N6521" t="s">
        <v>44</v>
      </c>
      <c r="O6521" t="s">
        <v>45</v>
      </c>
      <c r="P6521" t="s">
        <v>51</v>
      </c>
      <c r="Q6521" t="s">
        <v>52</v>
      </c>
      <c r="R6521">
        <v>14066</v>
      </c>
      <c r="S6521">
        <v>89600.420000000013</v>
      </c>
      <c r="T6521">
        <v>126336.59220000003</v>
      </c>
      <c r="U6521">
        <v>36736.172200000015</v>
      </c>
      <c r="AX6521" t="s">
        <v>35</v>
      </c>
      <c r="AY6521">
        <v>2019</v>
      </c>
      <c r="AZ6521">
        <v>5</v>
      </c>
      <c r="BA6521" t="s">
        <v>38</v>
      </c>
      <c r="BB6521" t="s">
        <v>43</v>
      </c>
      <c r="BC6521" t="s">
        <v>44</v>
      </c>
      <c r="BD6521" t="s">
        <v>45</v>
      </c>
      <c r="BE6521" t="s">
        <v>51</v>
      </c>
      <c r="BF6521" t="s">
        <v>55</v>
      </c>
      <c r="BG6521">
        <v>19053</v>
      </c>
      <c r="BH6521">
        <v>105172.56</v>
      </c>
      <c r="BI6521">
        <v>149345.03519999998</v>
      </c>
      <c r="BJ6521">
        <v>44172.475199999986</v>
      </c>
    </row>
    <row r="6522" spans="11:62" x14ac:dyDescent="0.15">
      <c r="K6522">
        <v>2019</v>
      </c>
      <c r="L6522" t="s">
        <v>35</v>
      </c>
      <c r="M6522" t="s">
        <v>43</v>
      </c>
      <c r="N6522" t="s">
        <v>44</v>
      </c>
      <c r="O6522" t="s">
        <v>45</v>
      </c>
      <c r="P6522" t="s">
        <v>51</v>
      </c>
      <c r="Q6522" t="s">
        <v>53</v>
      </c>
      <c r="R6522">
        <v>19966</v>
      </c>
      <c r="S6522">
        <v>162922.55999999997</v>
      </c>
      <c r="T6522">
        <v>219945.45599999995</v>
      </c>
      <c r="U6522">
        <v>57022.895999999979</v>
      </c>
      <c r="AX6522" t="s">
        <v>35</v>
      </c>
      <c r="AY6522">
        <v>2019</v>
      </c>
      <c r="AZ6522">
        <v>5</v>
      </c>
      <c r="BA6522" t="s">
        <v>38</v>
      </c>
      <c r="BB6522" t="s">
        <v>43</v>
      </c>
      <c r="BC6522" t="s">
        <v>44</v>
      </c>
      <c r="BD6522" t="s">
        <v>45</v>
      </c>
      <c r="BE6522" t="s">
        <v>56</v>
      </c>
      <c r="BF6522" t="s">
        <v>57</v>
      </c>
      <c r="BG6522">
        <v>17500</v>
      </c>
      <c r="BH6522">
        <v>245630</v>
      </c>
      <c r="BI6522">
        <v>294756</v>
      </c>
      <c r="BJ6522">
        <v>49126</v>
      </c>
    </row>
    <row r="6523" spans="11:62" x14ac:dyDescent="0.15">
      <c r="K6523">
        <v>2019</v>
      </c>
      <c r="L6523" t="s">
        <v>35</v>
      </c>
      <c r="M6523" t="s">
        <v>43</v>
      </c>
      <c r="N6523" t="s">
        <v>44</v>
      </c>
      <c r="O6523" t="s">
        <v>45</v>
      </c>
      <c r="P6523" t="s">
        <v>51</v>
      </c>
      <c r="Q6523" t="s">
        <v>54</v>
      </c>
      <c r="R6523">
        <v>18975</v>
      </c>
      <c r="S6523">
        <v>49335</v>
      </c>
      <c r="T6523">
        <v>70549.05</v>
      </c>
      <c r="U6523">
        <v>21214.050000000003</v>
      </c>
      <c r="AX6523" t="s">
        <v>35</v>
      </c>
      <c r="AY6523">
        <v>2019</v>
      </c>
      <c r="AZ6523">
        <v>5</v>
      </c>
      <c r="BA6523" t="s">
        <v>38</v>
      </c>
      <c r="BB6523" t="s">
        <v>43</v>
      </c>
      <c r="BC6523" t="s">
        <v>44</v>
      </c>
      <c r="BD6523" t="s">
        <v>45</v>
      </c>
      <c r="BE6523" t="s">
        <v>56</v>
      </c>
      <c r="BF6523" t="s">
        <v>58</v>
      </c>
      <c r="BG6523">
        <v>14412</v>
      </c>
      <c r="BH6523">
        <v>133628.06400000001</v>
      </c>
      <c r="BI6523">
        <v>191088.13152000002</v>
      </c>
      <c r="BJ6523">
        <v>57460.067520000011</v>
      </c>
    </row>
    <row r="6524" spans="11:62" x14ac:dyDescent="0.15">
      <c r="K6524">
        <v>2019</v>
      </c>
      <c r="L6524" t="s">
        <v>35</v>
      </c>
      <c r="M6524" t="s">
        <v>43</v>
      </c>
      <c r="N6524" t="s">
        <v>44</v>
      </c>
      <c r="O6524" t="s">
        <v>45</v>
      </c>
      <c r="P6524" t="s">
        <v>51</v>
      </c>
      <c r="Q6524" t="s">
        <v>55</v>
      </c>
      <c r="R6524">
        <v>19053</v>
      </c>
      <c r="S6524">
        <v>105172.56</v>
      </c>
      <c r="T6524">
        <v>149345.03519999998</v>
      </c>
      <c r="U6524">
        <v>44172.475199999986</v>
      </c>
      <c r="AX6524" t="s">
        <v>35</v>
      </c>
      <c r="AY6524">
        <v>2019</v>
      </c>
      <c r="AZ6524">
        <v>5</v>
      </c>
      <c r="BA6524" t="s">
        <v>38</v>
      </c>
      <c r="BB6524" t="s">
        <v>43</v>
      </c>
      <c r="BC6524" t="s">
        <v>44</v>
      </c>
      <c r="BD6524" t="s">
        <v>45</v>
      </c>
      <c r="BE6524" t="s">
        <v>56</v>
      </c>
      <c r="BF6524" t="s">
        <v>59</v>
      </c>
      <c r="BG6524">
        <v>12942</v>
      </c>
      <c r="BH6524">
        <v>27022.896000000001</v>
      </c>
      <c r="BI6524">
        <v>32427.475200000001</v>
      </c>
      <c r="BJ6524">
        <v>5404.5792000000001</v>
      </c>
    </row>
    <row r="6525" spans="11:62" x14ac:dyDescent="0.15">
      <c r="K6525">
        <v>2019</v>
      </c>
      <c r="L6525" t="s">
        <v>35</v>
      </c>
      <c r="M6525" t="s">
        <v>43</v>
      </c>
      <c r="N6525" t="s">
        <v>44</v>
      </c>
      <c r="O6525" t="s">
        <v>45</v>
      </c>
      <c r="P6525" t="s">
        <v>56</v>
      </c>
      <c r="Q6525" t="s">
        <v>57</v>
      </c>
      <c r="R6525">
        <v>17500</v>
      </c>
      <c r="S6525">
        <v>245630</v>
      </c>
      <c r="T6525">
        <v>294756</v>
      </c>
      <c r="U6525">
        <v>49126</v>
      </c>
      <c r="AX6525" t="s">
        <v>35</v>
      </c>
      <c r="AY6525">
        <v>2019</v>
      </c>
      <c r="AZ6525">
        <v>5</v>
      </c>
      <c r="BA6525" t="s">
        <v>38</v>
      </c>
      <c r="BB6525" t="s">
        <v>43</v>
      </c>
      <c r="BC6525" t="s">
        <v>44</v>
      </c>
      <c r="BD6525" t="s">
        <v>60</v>
      </c>
      <c r="BE6525" t="s">
        <v>46</v>
      </c>
      <c r="BF6525" t="s">
        <v>47</v>
      </c>
      <c r="BG6525">
        <v>18158</v>
      </c>
      <c r="BH6525">
        <v>25366.726000000006</v>
      </c>
      <c r="BI6525">
        <v>35767.083660000011</v>
      </c>
      <c r="BJ6525">
        <v>10400.357660000005</v>
      </c>
    </row>
    <row r="6526" spans="11:62" x14ac:dyDescent="0.15">
      <c r="K6526">
        <v>2019</v>
      </c>
      <c r="L6526" t="s">
        <v>35</v>
      </c>
      <c r="M6526" t="s">
        <v>43</v>
      </c>
      <c r="N6526" t="s">
        <v>44</v>
      </c>
      <c r="O6526" t="s">
        <v>45</v>
      </c>
      <c r="P6526" t="s">
        <v>56</v>
      </c>
      <c r="Q6526" t="s">
        <v>58</v>
      </c>
      <c r="R6526">
        <v>14412</v>
      </c>
      <c r="S6526">
        <v>133628.06400000001</v>
      </c>
      <c r="T6526">
        <v>191088.13152000002</v>
      </c>
      <c r="U6526">
        <v>57460.067520000011</v>
      </c>
      <c r="AX6526" t="s">
        <v>35</v>
      </c>
      <c r="AY6526">
        <v>2019</v>
      </c>
      <c r="AZ6526">
        <v>5</v>
      </c>
      <c r="BA6526" t="s">
        <v>38</v>
      </c>
      <c r="BB6526" t="s">
        <v>43</v>
      </c>
      <c r="BC6526" t="s">
        <v>44</v>
      </c>
      <c r="BD6526" t="s">
        <v>60</v>
      </c>
      <c r="BE6526" t="s">
        <v>46</v>
      </c>
      <c r="BF6526" t="s">
        <v>48</v>
      </c>
      <c r="BG6526">
        <v>19945</v>
      </c>
      <c r="BH6526">
        <v>84905.865000000005</v>
      </c>
      <c r="BI6526">
        <v>106132.33125</v>
      </c>
      <c r="BJ6526">
        <v>21226.466249999998</v>
      </c>
    </row>
    <row r="6527" spans="11:62" x14ac:dyDescent="0.15">
      <c r="K6527">
        <v>2019</v>
      </c>
      <c r="L6527" t="s">
        <v>35</v>
      </c>
      <c r="M6527" t="s">
        <v>43</v>
      </c>
      <c r="N6527" t="s">
        <v>44</v>
      </c>
      <c r="O6527" t="s">
        <v>45</v>
      </c>
      <c r="P6527" t="s">
        <v>56</v>
      </c>
      <c r="Q6527" t="s">
        <v>59</v>
      </c>
      <c r="R6527">
        <v>12942</v>
      </c>
      <c r="S6527">
        <v>27022.896000000001</v>
      </c>
      <c r="T6527">
        <v>32427.475200000001</v>
      </c>
      <c r="U6527">
        <v>5404.5792000000001</v>
      </c>
      <c r="AX6527" t="s">
        <v>35</v>
      </c>
      <c r="AY6527">
        <v>2019</v>
      </c>
      <c r="AZ6527">
        <v>5</v>
      </c>
      <c r="BA6527" t="s">
        <v>38</v>
      </c>
      <c r="BB6527" t="s">
        <v>43</v>
      </c>
      <c r="BC6527" t="s">
        <v>44</v>
      </c>
      <c r="BD6527" t="s">
        <v>60</v>
      </c>
      <c r="BE6527" t="s">
        <v>46</v>
      </c>
      <c r="BF6527" t="s">
        <v>49</v>
      </c>
      <c r="BG6527">
        <v>12767</v>
      </c>
      <c r="BH6527">
        <v>41467.215999999993</v>
      </c>
      <c r="BI6527">
        <v>51419.347839999988</v>
      </c>
      <c r="BJ6527">
        <v>9952.1318399999946</v>
      </c>
    </row>
    <row r="6528" spans="11:62" x14ac:dyDescent="0.15">
      <c r="K6528">
        <v>2019</v>
      </c>
      <c r="L6528" t="s">
        <v>35</v>
      </c>
      <c r="M6528" t="s">
        <v>43</v>
      </c>
      <c r="N6528" t="s">
        <v>44</v>
      </c>
      <c r="O6528" t="s">
        <v>60</v>
      </c>
      <c r="P6528" t="s">
        <v>46</v>
      </c>
      <c r="Q6528" t="s">
        <v>47</v>
      </c>
      <c r="R6528">
        <v>18158</v>
      </c>
      <c r="S6528">
        <v>25366.726000000006</v>
      </c>
      <c r="T6528">
        <v>35767.083660000011</v>
      </c>
      <c r="U6528">
        <v>10400.357660000005</v>
      </c>
      <c r="AX6528" t="s">
        <v>35</v>
      </c>
      <c r="AY6528">
        <v>2019</v>
      </c>
      <c r="AZ6528">
        <v>5</v>
      </c>
      <c r="BA6528" t="s">
        <v>38</v>
      </c>
      <c r="BB6528" t="s">
        <v>43</v>
      </c>
      <c r="BC6528" t="s">
        <v>44</v>
      </c>
      <c r="BD6528" t="s">
        <v>60</v>
      </c>
      <c r="BE6528" t="s">
        <v>46</v>
      </c>
      <c r="BF6528" t="s">
        <v>50</v>
      </c>
      <c r="BG6528">
        <v>18703</v>
      </c>
      <c r="BH6528">
        <v>97629.66</v>
      </c>
      <c r="BI6528">
        <v>123013.3716</v>
      </c>
      <c r="BJ6528">
        <v>25383.711599999995</v>
      </c>
    </row>
    <row r="6529" spans="11:62" x14ac:dyDescent="0.15">
      <c r="K6529">
        <v>2019</v>
      </c>
      <c r="L6529" t="s">
        <v>35</v>
      </c>
      <c r="M6529" t="s">
        <v>43</v>
      </c>
      <c r="N6529" t="s">
        <v>44</v>
      </c>
      <c r="O6529" t="s">
        <v>60</v>
      </c>
      <c r="P6529" t="s">
        <v>46</v>
      </c>
      <c r="Q6529" t="s">
        <v>48</v>
      </c>
      <c r="R6529">
        <v>19945</v>
      </c>
      <c r="S6529">
        <v>84905.865000000005</v>
      </c>
      <c r="T6529">
        <v>106132.33125</v>
      </c>
      <c r="U6529">
        <v>21226.466249999998</v>
      </c>
      <c r="AX6529" t="s">
        <v>35</v>
      </c>
      <c r="AY6529">
        <v>2019</v>
      </c>
      <c r="AZ6529">
        <v>5</v>
      </c>
      <c r="BA6529" t="s">
        <v>38</v>
      </c>
      <c r="BB6529" t="s">
        <v>43</v>
      </c>
      <c r="BC6529" t="s">
        <v>44</v>
      </c>
      <c r="BD6529" t="s">
        <v>60</v>
      </c>
      <c r="BE6529" t="s">
        <v>51</v>
      </c>
      <c r="BF6529" t="s">
        <v>52</v>
      </c>
      <c r="BG6529">
        <v>14495</v>
      </c>
      <c r="BH6529">
        <v>92333.15</v>
      </c>
      <c r="BI6529">
        <v>134806.39899999998</v>
      </c>
      <c r="BJ6529">
        <v>42473.248999999982</v>
      </c>
    </row>
    <row r="6530" spans="11:62" x14ac:dyDescent="0.15">
      <c r="K6530">
        <v>2019</v>
      </c>
      <c r="L6530" t="s">
        <v>35</v>
      </c>
      <c r="M6530" t="s">
        <v>43</v>
      </c>
      <c r="N6530" t="s">
        <v>44</v>
      </c>
      <c r="O6530" t="s">
        <v>60</v>
      </c>
      <c r="P6530" t="s">
        <v>46</v>
      </c>
      <c r="Q6530" t="s">
        <v>49</v>
      </c>
      <c r="R6530">
        <v>12767</v>
      </c>
      <c r="S6530">
        <v>41467.215999999993</v>
      </c>
      <c r="T6530">
        <v>51419.347839999988</v>
      </c>
      <c r="U6530">
        <v>9952.1318399999946</v>
      </c>
      <c r="AX6530" t="s">
        <v>35</v>
      </c>
      <c r="AY6530">
        <v>2019</v>
      </c>
      <c r="AZ6530">
        <v>5</v>
      </c>
      <c r="BA6530" t="s">
        <v>38</v>
      </c>
      <c r="BB6530" t="s">
        <v>43</v>
      </c>
      <c r="BC6530" t="s">
        <v>44</v>
      </c>
      <c r="BD6530" t="s">
        <v>60</v>
      </c>
      <c r="BE6530" t="s">
        <v>51</v>
      </c>
      <c r="BF6530" t="s">
        <v>53</v>
      </c>
      <c r="BG6530">
        <v>5451</v>
      </c>
      <c r="BH6530">
        <v>42256.151999999995</v>
      </c>
      <c r="BI6530">
        <v>52820.189999999988</v>
      </c>
      <c r="BJ6530">
        <v>10564.037999999993</v>
      </c>
    </row>
    <row r="6531" spans="11:62" x14ac:dyDescent="0.15">
      <c r="K6531">
        <v>2019</v>
      </c>
      <c r="L6531" t="s">
        <v>35</v>
      </c>
      <c r="M6531" t="s">
        <v>43</v>
      </c>
      <c r="N6531" t="s">
        <v>44</v>
      </c>
      <c r="O6531" t="s">
        <v>60</v>
      </c>
      <c r="P6531" t="s">
        <v>46</v>
      </c>
      <c r="Q6531" t="s">
        <v>50</v>
      </c>
      <c r="R6531">
        <v>18703</v>
      </c>
      <c r="S6531">
        <v>97629.66</v>
      </c>
      <c r="T6531">
        <v>123013.3716</v>
      </c>
      <c r="U6531">
        <v>25383.711599999995</v>
      </c>
      <c r="AX6531" t="s">
        <v>35</v>
      </c>
      <c r="AY6531">
        <v>2019</v>
      </c>
      <c r="AZ6531">
        <v>5</v>
      </c>
      <c r="BA6531" t="s">
        <v>38</v>
      </c>
      <c r="BB6531" t="s">
        <v>43</v>
      </c>
      <c r="BC6531" t="s">
        <v>44</v>
      </c>
      <c r="BD6531" t="s">
        <v>60</v>
      </c>
      <c r="BE6531" t="s">
        <v>51</v>
      </c>
      <c r="BF6531" t="s">
        <v>54</v>
      </c>
      <c r="BG6531">
        <v>7938</v>
      </c>
      <c r="BH6531">
        <v>17781.12</v>
      </c>
      <c r="BI6531">
        <v>25427.001599999996</v>
      </c>
      <c r="BJ6531">
        <v>7645.881599999997</v>
      </c>
    </row>
    <row r="6532" spans="11:62" x14ac:dyDescent="0.15">
      <c r="K6532">
        <v>2019</v>
      </c>
      <c r="L6532" t="s">
        <v>35</v>
      </c>
      <c r="M6532" t="s">
        <v>43</v>
      </c>
      <c r="N6532" t="s">
        <v>44</v>
      </c>
      <c r="O6532" t="s">
        <v>60</v>
      </c>
      <c r="P6532" t="s">
        <v>51</v>
      </c>
      <c r="Q6532" t="s">
        <v>52</v>
      </c>
      <c r="R6532">
        <v>14495</v>
      </c>
      <c r="S6532">
        <v>92333.15</v>
      </c>
      <c r="T6532">
        <v>134806.39899999998</v>
      </c>
      <c r="U6532">
        <v>42473.248999999982</v>
      </c>
      <c r="AX6532" t="s">
        <v>35</v>
      </c>
      <c r="AY6532">
        <v>2019</v>
      </c>
      <c r="AZ6532">
        <v>5</v>
      </c>
      <c r="BA6532" t="s">
        <v>38</v>
      </c>
      <c r="BB6532" t="s">
        <v>43</v>
      </c>
      <c r="BC6532" t="s">
        <v>44</v>
      </c>
      <c r="BD6532" t="s">
        <v>60</v>
      </c>
      <c r="BE6532" t="s">
        <v>51</v>
      </c>
      <c r="BF6532" t="s">
        <v>55</v>
      </c>
      <c r="BG6532">
        <v>19304</v>
      </c>
      <c r="BH6532">
        <v>115824</v>
      </c>
      <c r="BI6532">
        <v>156362.4</v>
      </c>
      <c r="BJ6532">
        <v>40538.399999999994</v>
      </c>
    </row>
    <row r="6533" spans="11:62" x14ac:dyDescent="0.15">
      <c r="K6533">
        <v>2019</v>
      </c>
      <c r="L6533" t="s">
        <v>35</v>
      </c>
      <c r="M6533" t="s">
        <v>43</v>
      </c>
      <c r="N6533" t="s">
        <v>44</v>
      </c>
      <c r="O6533" t="s">
        <v>60</v>
      </c>
      <c r="P6533" t="s">
        <v>51</v>
      </c>
      <c r="Q6533" t="s">
        <v>53</v>
      </c>
      <c r="R6533">
        <v>5451</v>
      </c>
      <c r="S6533">
        <v>42256.151999999995</v>
      </c>
      <c r="T6533">
        <v>52820.189999999988</v>
      </c>
      <c r="U6533">
        <v>10564.037999999993</v>
      </c>
      <c r="AX6533" t="s">
        <v>35</v>
      </c>
      <c r="AY6533">
        <v>2019</v>
      </c>
      <c r="AZ6533">
        <v>5</v>
      </c>
      <c r="BA6533" t="s">
        <v>38</v>
      </c>
      <c r="BB6533" t="s">
        <v>43</v>
      </c>
      <c r="BC6533" t="s">
        <v>44</v>
      </c>
      <c r="BD6533" t="s">
        <v>60</v>
      </c>
      <c r="BE6533" t="s">
        <v>56</v>
      </c>
      <c r="BF6533" t="s">
        <v>57</v>
      </c>
      <c r="BG6533">
        <v>13082</v>
      </c>
      <c r="BH6533">
        <v>178870.18599999999</v>
      </c>
      <c r="BI6533">
        <v>252206.96226</v>
      </c>
      <c r="BJ6533">
        <v>73336.776260000013</v>
      </c>
    </row>
    <row r="6534" spans="11:62" x14ac:dyDescent="0.15">
      <c r="K6534">
        <v>2019</v>
      </c>
      <c r="L6534" t="s">
        <v>35</v>
      </c>
      <c r="M6534" t="s">
        <v>43</v>
      </c>
      <c r="N6534" t="s">
        <v>44</v>
      </c>
      <c r="O6534" t="s">
        <v>60</v>
      </c>
      <c r="P6534" t="s">
        <v>51</v>
      </c>
      <c r="Q6534" t="s">
        <v>54</v>
      </c>
      <c r="R6534">
        <v>7938</v>
      </c>
      <c r="S6534">
        <v>17781.12</v>
      </c>
      <c r="T6534">
        <v>25427.001599999996</v>
      </c>
      <c r="U6534">
        <v>7645.881599999997</v>
      </c>
      <c r="AX6534" t="s">
        <v>35</v>
      </c>
      <c r="AY6534">
        <v>2019</v>
      </c>
      <c r="AZ6534">
        <v>5</v>
      </c>
      <c r="BA6534" t="s">
        <v>38</v>
      </c>
      <c r="BB6534" t="s">
        <v>43</v>
      </c>
      <c r="BC6534" t="s">
        <v>44</v>
      </c>
      <c r="BD6534" t="s">
        <v>60</v>
      </c>
      <c r="BE6534" t="s">
        <v>56</v>
      </c>
      <c r="BF6534" t="s">
        <v>58</v>
      </c>
      <c r="BG6534">
        <v>9018</v>
      </c>
      <c r="BH6534">
        <v>87727.104000000007</v>
      </c>
      <c r="BI6534">
        <v>106149.79584000001</v>
      </c>
      <c r="BJ6534">
        <v>18422.69184</v>
      </c>
    </row>
    <row r="6535" spans="11:62" x14ac:dyDescent="0.15">
      <c r="K6535">
        <v>2019</v>
      </c>
      <c r="L6535" t="s">
        <v>35</v>
      </c>
      <c r="M6535" t="s">
        <v>43</v>
      </c>
      <c r="N6535" t="s">
        <v>44</v>
      </c>
      <c r="O6535" t="s">
        <v>60</v>
      </c>
      <c r="P6535" t="s">
        <v>51</v>
      </c>
      <c r="Q6535" t="s">
        <v>55</v>
      </c>
      <c r="R6535">
        <v>19304</v>
      </c>
      <c r="S6535">
        <v>115824</v>
      </c>
      <c r="T6535">
        <v>156362.4</v>
      </c>
      <c r="U6535">
        <v>40538.399999999994</v>
      </c>
      <c r="AX6535" t="s">
        <v>35</v>
      </c>
      <c r="AY6535">
        <v>2019</v>
      </c>
      <c r="AZ6535">
        <v>5</v>
      </c>
      <c r="BA6535" t="s">
        <v>38</v>
      </c>
      <c r="BB6535" t="s">
        <v>43</v>
      </c>
      <c r="BC6535" t="s">
        <v>44</v>
      </c>
      <c r="BD6535" t="s">
        <v>60</v>
      </c>
      <c r="BE6535" t="s">
        <v>56</v>
      </c>
      <c r="BF6535" t="s">
        <v>59</v>
      </c>
      <c r="BG6535">
        <v>7436</v>
      </c>
      <c r="BH6535">
        <v>16597.152000000002</v>
      </c>
      <c r="BI6535">
        <v>23899.898880000004</v>
      </c>
      <c r="BJ6535">
        <v>7302.7468800000024</v>
      </c>
    </row>
    <row r="6536" spans="11:62" x14ac:dyDescent="0.15">
      <c r="K6536">
        <v>2019</v>
      </c>
      <c r="L6536" t="s">
        <v>35</v>
      </c>
      <c r="M6536" t="s">
        <v>43</v>
      </c>
      <c r="N6536" t="s">
        <v>44</v>
      </c>
      <c r="O6536" t="s">
        <v>60</v>
      </c>
      <c r="P6536" t="s">
        <v>56</v>
      </c>
      <c r="Q6536" t="s">
        <v>57</v>
      </c>
      <c r="R6536">
        <v>13082</v>
      </c>
      <c r="S6536">
        <v>178870.18599999999</v>
      </c>
      <c r="T6536">
        <v>252206.96226</v>
      </c>
      <c r="U6536">
        <v>73336.776260000013</v>
      </c>
      <c r="AX6536" t="s">
        <v>35</v>
      </c>
      <c r="AY6536">
        <v>2019</v>
      </c>
      <c r="AZ6536">
        <v>5</v>
      </c>
      <c r="BA6536" t="s">
        <v>38</v>
      </c>
      <c r="BB6536" t="s">
        <v>43</v>
      </c>
      <c r="BC6536" t="s">
        <v>44</v>
      </c>
      <c r="BD6536" t="s">
        <v>61</v>
      </c>
      <c r="BE6536" t="s">
        <v>46</v>
      </c>
      <c r="BF6536" t="s">
        <v>47</v>
      </c>
      <c r="BG6536">
        <v>9929</v>
      </c>
      <c r="BH6536">
        <v>13870.813000000002</v>
      </c>
      <c r="BI6536">
        <v>20806.219500000003</v>
      </c>
      <c r="BJ6536">
        <v>6935.406500000001</v>
      </c>
    </row>
    <row r="6537" spans="11:62" x14ac:dyDescent="0.15">
      <c r="K6537">
        <v>2019</v>
      </c>
      <c r="L6537" t="s">
        <v>35</v>
      </c>
      <c r="M6537" t="s">
        <v>43</v>
      </c>
      <c r="N6537" t="s">
        <v>44</v>
      </c>
      <c r="O6537" t="s">
        <v>60</v>
      </c>
      <c r="P6537" t="s">
        <v>56</v>
      </c>
      <c r="Q6537" t="s">
        <v>58</v>
      </c>
      <c r="R6537">
        <v>9018</v>
      </c>
      <c r="S6537">
        <v>87727.104000000007</v>
      </c>
      <c r="T6537">
        <v>106149.79584000001</v>
      </c>
      <c r="U6537">
        <v>18422.69184</v>
      </c>
      <c r="AX6537" t="s">
        <v>35</v>
      </c>
      <c r="AY6537">
        <v>2019</v>
      </c>
      <c r="AZ6537">
        <v>5</v>
      </c>
      <c r="BA6537" t="s">
        <v>38</v>
      </c>
      <c r="BB6537" t="s">
        <v>43</v>
      </c>
      <c r="BC6537" t="s">
        <v>44</v>
      </c>
      <c r="BD6537" t="s">
        <v>61</v>
      </c>
      <c r="BE6537" t="s">
        <v>46</v>
      </c>
      <c r="BF6537" t="s">
        <v>48</v>
      </c>
      <c r="BG6537">
        <v>15471</v>
      </c>
      <c r="BH6537">
        <v>59222.987999999998</v>
      </c>
      <c r="BI6537">
        <v>74620.96488</v>
      </c>
      <c r="BJ6537">
        <v>15397.976880000002</v>
      </c>
    </row>
    <row r="6538" spans="11:62" x14ac:dyDescent="0.15">
      <c r="K6538">
        <v>2019</v>
      </c>
      <c r="L6538" t="s">
        <v>35</v>
      </c>
      <c r="M6538" t="s">
        <v>43</v>
      </c>
      <c r="N6538" t="s">
        <v>44</v>
      </c>
      <c r="O6538" t="s">
        <v>60</v>
      </c>
      <c r="P6538" t="s">
        <v>56</v>
      </c>
      <c r="Q6538" t="s">
        <v>59</v>
      </c>
      <c r="R6538">
        <v>7436</v>
      </c>
      <c r="S6538">
        <v>16597.152000000002</v>
      </c>
      <c r="T6538">
        <v>23899.898880000004</v>
      </c>
      <c r="U6538">
        <v>7302.7468800000024</v>
      </c>
      <c r="AX6538" t="s">
        <v>35</v>
      </c>
      <c r="AY6538">
        <v>2019</v>
      </c>
      <c r="AZ6538">
        <v>5</v>
      </c>
      <c r="BA6538" t="s">
        <v>38</v>
      </c>
      <c r="BB6538" t="s">
        <v>43</v>
      </c>
      <c r="BC6538" t="s">
        <v>44</v>
      </c>
      <c r="BD6538" t="s">
        <v>61</v>
      </c>
      <c r="BE6538" t="s">
        <v>46</v>
      </c>
      <c r="BF6538" t="s">
        <v>49</v>
      </c>
      <c r="BG6538">
        <v>17128</v>
      </c>
      <c r="BH6538">
        <v>57618.59199999999</v>
      </c>
      <c r="BI6538">
        <v>83546.958399999989</v>
      </c>
      <c r="BJ6538">
        <v>25928.366399999999</v>
      </c>
    </row>
    <row r="6539" spans="11:62" x14ac:dyDescent="0.15">
      <c r="K6539">
        <v>2019</v>
      </c>
      <c r="L6539" t="s">
        <v>35</v>
      </c>
      <c r="M6539" t="s">
        <v>43</v>
      </c>
      <c r="N6539" t="s">
        <v>44</v>
      </c>
      <c r="O6539" t="s">
        <v>61</v>
      </c>
      <c r="P6539" t="s">
        <v>46</v>
      </c>
      <c r="Q6539" t="s">
        <v>47</v>
      </c>
      <c r="R6539">
        <v>9929</v>
      </c>
      <c r="S6539">
        <v>13870.813000000002</v>
      </c>
      <c r="T6539">
        <v>20806.219500000003</v>
      </c>
      <c r="U6539">
        <v>6935.406500000001</v>
      </c>
      <c r="AX6539" t="s">
        <v>35</v>
      </c>
      <c r="AY6539">
        <v>2019</v>
      </c>
      <c r="AZ6539">
        <v>5</v>
      </c>
      <c r="BA6539" t="s">
        <v>38</v>
      </c>
      <c r="BB6539" t="s">
        <v>43</v>
      </c>
      <c r="BC6539" t="s">
        <v>44</v>
      </c>
      <c r="BD6539" t="s">
        <v>61</v>
      </c>
      <c r="BE6539" t="s">
        <v>46</v>
      </c>
      <c r="BF6539" t="s">
        <v>50</v>
      </c>
      <c r="BG6539">
        <v>11510</v>
      </c>
      <c r="BH6539">
        <v>64743.75</v>
      </c>
      <c r="BI6539">
        <v>78987.375</v>
      </c>
      <c r="BJ6539">
        <v>14243.625</v>
      </c>
    </row>
    <row r="6540" spans="11:62" x14ac:dyDescent="0.15">
      <c r="K6540">
        <v>2019</v>
      </c>
      <c r="L6540" t="s">
        <v>35</v>
      </c>
      <c r="M6540" t="s">
        <v>43</v>
      </c>
      <c r="N6540" t="s">
        <v>44</v>
      </c>
      <c r="O6540" t="s">
        <v>61</v>
      </c>
      <c r="P6540" t="s">
        <v>46</v>
      </c>
      <c r="Q6540" t="s">
        <v>48</v>
      </c>
      <c r="R6540">
        <v>15471</v>
      </c>
      <c r="S6540">
        <v>59222.987999999998</v>
      </c>
      <c r="T6540">
        <v>74620.96488</v>
      </c>
      <c r="U6540">
        <v>15397.976880000002</v>
      </c>
      <c r="AX6540" t="s">
        <v>35</v>
      </c>
      <c r="AY6540">
        <v>2019</v>
      </c>
      <c r="AZ6540">
        <v>5</v>
      </c>
      <c r="BA6540" t="s">
        <v>38</v>
      </c>
      <c r="BB6540" t="s">
        <v>43</v>
      </c>
      <c r="BC6540" t="s">
        <v>44</v>
      </c>
      <c r="BD6540" t="s">
        <v>61</v>
      </c>
      <c r="BE6540" t="s">
        <v>51</v>
      </c>
      <c r="BF6540" t="s">
        <v>52</v>
      </c>
      <c r="BG6540">
        <v>6422</v>
      </c>
      <c r="BH6540">
        <v>38076.038</v>
      </c>
      <c r="BI6540">
        <v>47214.287120000001</v>
      </c>
      <c r="BJ6540">
        <v>9138.2491200000004</v>
      </c>
    </row>
    <row r="6541" spans="11:62" x14ac:dyDescent="0.15">
      <c r="K6541">
        <v>2019</v>
      </c>
      <c r="L6541" t="s">
        <v>35</v>
      </c>
      <c r="M6541" t="s">
        <v>43</v>
      </c>
      <c r="N6541" t="s">
        <v>44</v>
      </c>
      <c r="O6541" t="s">
        <v>61</v>
      </c>
      <c r="P6541" t="s">
        <v>46</v>
      </c>
      <c r="Q6541" t="s">
        <v>49</v>
      </c>
      <c r="R6541">
        <v>17128</v>
      </c>
      <c r="S6541">
        <v>57618.59199999999</v>
      </c>
      <c r="T6541">
        <v>83546.958399999989</v>
      </c>
      <c r="U6541">
        <v>25928.366399999999</v>
      </c>
      <c r="AX6541" t="s">
        <v>35</v>
      </c>
      <c r="AY6541">
        <v>2019</v>
      </c>
      <c r="AZ6541">
        <v>5</v>
      </c>
      <c r="BA6541" t="s">
        <v>38</v>
      </c>
      <c r="BB6541" t="s">
        <v>43</v>
      </c>
      <c r="BC6541" t="s">
        <v>44</v>
      </c>
      <c r="BD6541" t="s">
        <v>61</v>
      </c>
      <c r="BE6541" t="s">
        <v>51</v>
      </c>
      <c r="BF6541" t="s">
        <v>53</v>
      </c>
      <c r="BG6541">
        <v>17219</v>
      </c>
      <c r="BH6541">
        <v>138165.25599999999</v>
      </c>
      <c r="BI6541">
        <v>189286.40072000001</v>
      </c>
      <c r="BJ6541">
        <v>51121.144720000011</v>
      </c>
    </row>
    <row r="6542" spans="11:62" x14ac:dyDescent="0.15">
      <c r="K6542">
        <v>2019</v>
      </c>
      <c r="L6542" t="s">
        <v>35</v>
      </c>
      <c r="M6542" t="s">
        <v>43</v>
      </c>
      <c r="N6542" t="s">
        <v>44</v>
      </c>
      <c r="O6542" t="s">
        <v>61</v>
      </c>
      <c r="P6542" t="s">
        <v>46</v>
      </c>
      <c r="Q6542" t="s">
        <v>50</v>
      </c>
      <c r="R6542">
        <v>11510</v>
      </c>
      <c r="S6542">
        <v>64743.75</v>
      </c>
      <c r="T6542">
        <v>78987.375</v>
      </c>
      <c r="U6542">
        <v>14243.625</v>
      </c>
      <c r="AX6542" t="s">
        <v>35</v>
      </c>
      <c r="AY6542">
        <v>2019</v>
      </c>
      <c r="AZ6542">
        <v>5</v>
      </c>
      <c r="BA6542" t="s">
        <v>38</v>
      </c>
      <c r="BB6542" t="s">
        <v>43</v>
      </c>
      <c r="BC6542" t="s">
        <v>44</v>
      </c>
      <c r="BD6542" t="s">
        <v>61</v>
      </c>
      <c r="BE6542" t="s">
        <v>51</v>
      </c>
      <c r="BF6542" t="s">
        <v>54</v>
      </c>
      <c r="BG6542">
        <v>15383</v>
      </c>
      <c r="BH6542">
        <v>35996.22</v>
      </c>
      <c r="BI6542">
        <v>51834.556799999998</v>
      </c>
      <c r="BJ6542">
        <v>15838.336799999997</v>
      </c>
    </row>
    <row r="6543" spans="11:62" x14ac:dyDescent="0.15">
      <c r="K6543">
        <v>2019</v>
      </c>
      <c r="L6543" t="s">
        <v>35</v>
      </c>
      <c r="M6543" t="s">
        <v>43</v>
      </c>
      <c r="N6543" t="s">
        <v>44</v>
      </c>
      <c r="O6543" t="s">
        <v>61</v>
      </c>
      <c r="P6543" t="s">
        <v>51</v>
      </c>
      <c r="Q6543" t="s">
        <v>52</v>
      </c>
      <c r="R6543">
        <v>6422</v>
      </c>
      <c r="S6543">
        <v>38076.038</v>
      </c>
      <c r="T6543">
        <v>47214.287120000001</v>
      </c>
      <c r="U6543">
        <v>9138.2491200000004</v>
      </c>
      <c r="AX6543" t="s">
        <v>35</v>
      </c>
      <c r="AY6543">
        <v>2019</v>
      </c>
      <c r="AZ6543">
        <v>5</v>
      </c>
      <c r="BA6543" t="s">
        <v>38</v>
      </c>
      <c r="BB6543" t="s">
        <v>43</v>
      </c>
      <c r="BC6543" t="s">
        <v>44</v>
      </c>
      <c r="BD6543" t="s">
        <v>61</v>
      </c>
      <c r="BE6543" t="s">
        <v>51</v>
      </c>
      <c r="BF6543" t="s">
        <v>55</v>
      </c>
      <c r="BG6543">
        <v>9858</v>
      </c>
      <c r="BH6543">
        <v>60567.552000000003</v>
      </c>
      <c r="BI6543">
        <v>77526.466560000001</v>
      </c>
      <c r="BJ6543">
        <v>16958.914559999997</v>
      </c>
    </row>
    <row r="6544" spans="11:62" x14ac:dyDescent="0.15">
      <c r="K6544">
        <v>2019</v>
      </c>
      <c r="L6544" t="s">
        <v>35</v>
      </c>
      <c r="M6544" t="s">
        <v>43</v>
      </c>
      <c r="N6544" t="s">
        <v>44</v>
      </c>
      <c r="O6544" t="s">
        <v>61</v>
      </c>
      <c r="P6544" t="s">
        <v>51</v>
      </c>
      <c r="Q6544" t="s">
        <v>53</v>
      </c>
      <c r="R6544">
        <v>17219</v>
      </c>
      <c r="S6544">
        <v>138165.25599999999</v>
      </c>
      <c r="T6544">
        <v>189286.40072000001</v>
      </c>
      <c r="U6544">
        <v>51121.144720000011</v>
      </c>
      <c r="AX6544" t="s">
        <v>35</v>
      </c>
      <c r="AY6544">
        <v>2019</v>
      </c>
      <c r="AZ6544">
        <v>5</v>
      </c>
      <c r="BA6544" t="s">
        <v>38</v>
      </c>
      <c r="BB6544" t="s">
        <v>43</v>
      </c>
      <c r="BC6544" t="s">
        <v>44</v>
      </c>
      <c r="BD6544" t="s">
        <v>61</v>
      </c>
      <c r="BE6544" t="s">
        <v>56</v>
      </c>
      <c r="BF6544" t="s">
        <v>57</v>
      </c>
      <c r="BG6544">
        <v>11716</v>
      </c>
      <c r="BH6544">
        <v>172951.592</v>
      </c>
      <c r="BI6544">
        <v>252509.32432000001</v>
      </c>
      <c r="BJ6544">
        <v>79557.73232000001</v>
      </c>
    </row>
    <row r="6545" spans="11:62" x14ac:dyDescent="0.15">
      <c r="K6545">
        <v>2019</v>
      </c>
      <c r="L6545" t="s">
        <v>35</v>
      </c>
      <c r="M6545" t="s">
        <v>43</v>
      </c>
      <c r="N6545" t="s">
        <v>44</v>
      </c>
      <c r="O6545" t="s">
        <v>61</v>
      </c>
      <c r="P6545" t="s">
        <v>51</v>
      </c>
      <c r="Q6545" t="s">
        <v>54</v>
      </c>
      <c r="R6545">
        <v>15383</v>
      </c>
      <c r="S6545">
        <v>35996.22</v>
      </c>
      <c r="T6545">
        <v>51834.556799999998</v>
      </c>
      <c r="U6545">
        <v>15838.336799999997</v>
      </c>
      <c r="AX6545" t="s">
        <v>35</v>
      </c>
      <c r="AY6545">
        <v>2019</v>
      </c>
      <c r="AZ6545">
        <v>5</v>
      </c>
      <c r="BA6545" t="s">
        <v>38</v>
      </c>
      <c r="BB6545" t="s">
        <v>43</v>
      </c>
      <c r="BC6545" t="s">
        <v>44</v>
      </c>
      <c r="BD6545" t="s">
        <v>61</v>
      </c>
      <c r="BE6545" t="s">
        <v>56</v>
      </c>
      <c r="BF6545" t="s">
        <v>58</v>
      </c>
      <c r="BG6545">
        <v>16913</v>
      </c>
      <c r="BH6545">
        <v>145248.84399999998</v>
      </c>
      <c r="BI6545">
        <v>201895.89315999995</v>
      </c>
      <c r="BJ6545">
        <v>56647.049159999966</v>
      </c>
    </row>
    <row r="6546" spans="11:62" x14ac:dyDescent="0.15">
      <c r="K6546">
        <v>2019</v>
      </c>
      <c r="L6546" t="s">
        <v>35</v>
      </c>
      <c r="M6546" t="s">
        <v>43</v>
      </c>
      <c r="N6546" t="s">
        <v>44</v>
      </c>
      <c r="O6546" t="s">
        <v>61</v>
      </c>
      <c r="P6546" t="s">
        <v>51</v>
      </c>
      <c r="Q6546" t="s">
        <v>55</v>
      </c>
      <c r="R6546">
        <v>9858</v>
      </c>
      <c r="S6546">
        <v>60567.552000000003</v>
      </c>
      <c r="T6546">
        <v>77526.466560000001</v>
      </c>
      <c r="U6546">
        <v>16958.914559999997</v>
      </c>
      <c r="AX6546" t="s">
        <v>35</v>
      </c>
      <c r="AY6546">
        <v>2019</v>
      </c>
      <c r="AZ6546">
        <v>5</v>
      </c>
      <c r="BA6546" t="s">
        <v>38</v>
      </c>
      <c r="BB6546" t="s">
        <v>43</v>
      </c>
      <c r="BC6546" t="s">
        <v>44</v>
      </c>
      <c r="BD6546" t="s">
        <v>61</v>
      </c>
      <c r="BE6546" t="s">
        <v>56</v>
      </c>
      <c r="BF6546" t="s">
        <v>59</v>
      </c>
      <c r="BG6546">
        <v>18155</v>
      </c>
      <c r="BH6546">
        <v>41829.120000000003</v>
      </c>
      <c r="BI6546">
        <v>50194.944000000003</v>
      </c>
      <c r="BJ6546">
        <v>8365.8240000000005</v>
      </c>
    </row>
    <row r="6547" spans="11:62" x14ac:dyDescent="0.15">
      <c r="K6547">
        <v>2019</v>
      </c>
      <c r="L6547" t="s">
        <v>35</v>
      </c>
      <c r="M6547" t="s">
        <v>43</v>
      </c>
      <c r="N6547" t="s">
        <v>44</v>
      </c>
      <c r="O6547" t="s">
        <v>61</v>
      </c>
      <c r="P6547" t="s">
        <v>56</v>
      </c>
      <c r="Q6547" t="s">
        <v>57</v>
      </c>
      <c r="R6547">
        <v>11716</v>
      </c>
      <c r="S6547">
        <v>172951.592</v>
      </c>
      <c r="T6547">
        <v>252509.32432000001</v>
      </c>
      <c r="U6547">
        <v>79557.73232000001</v>
      </c>
      <c r="AX6547" t="s">
        <v>35</v>
      </c>
      <c r="AY6547">
        <v>2019</v>
      </c>
      <c r="AZ6547">
        <v>5</v>
      </c>
      <c r="BA6547" t="s">
        <v>38</v>
      </c>
      <c r="BB6547" t="s">
        <v>62</v>
      </c>
      <c r="BC6547" t="s">
        <v>44</v>
      </c>
      <c r="BD6547" t="s">
        <v>63</v>
      </c>
      <c r="BE6547" t="s">
        <v>46</v>
      </c>
      <c r="BF6547" t="s">
        <v>47</v>
      </c>
      <c r="BG6547">
        <v>8128</v>
      </c>
      <c r="BH6547">
        <v>11444.224000000002</v>
      </c>
      <c r="BI6547">
        <v>16365.240320000004</v>
      </c>
      <c r="BJ6547">
        <v>4921.0163200000025</v>
      </c>
    </row>
    <row r="6548" spans="11:62" x14ac:dyDescent="0.15">
      <c r="K6548">
        <v>2019</v>
      </c>
      <c r="L6548" t="s">
        <v>35</v>
      </c>
      <c r="M6548" t="s">
        <v>43</v>
      </c>
      <c r="N6548" t="s">
        <v>44</v>
      </c>
      <c r="O6548" t="s">
        <v>61</v>
      </c>
      <c r="P6548" t="s">
        <v>56</v>
      </c>
      <c r="Q6548" t="s">
        <v>58</v>
      </c>
      <c r="R6548">
        <v>16913</v>
      </c>
      <c r="S6548">
        <v>145248.84399999998</v>
      </c>
      <c r="T6548">
        <v>201895.89315999995</v>
      </c>
      <c r="U6548">
        <v>56647.049159999966</v>
      </c>
      <c r="AX6548" t="s">
        <v>35</v>
      </c>
      <c r="AY6548">
        <v>2019</v>
      </c>
      <c r="AZ6548">
        <v>5</v>
      </c>
      <c r="BA6548" t="s">
        <v>38</v>
      </c>
      <c r="BB6548" t="s">
        <v>62</v>
      </c>
      <c r="BC6548" t="s">
        <v>44</v>
      </c>
      <c r="BD6548" t="s">
        <v>63</v>
      </c>
      <c r="BE6548" t="s">
        <v>46</v>
      </c>
      <c r="BF6548" t="s">
        <v>48</v>
      </c>
      <c r="BG6548">
        <v>5199</v>
      </c>
      <c r="BH6548">
        <v>20073.339</v>
      </c>
      <c r="BI6548">
        <v>24088.006800000003</v>
      </c>
      <c r="BJ6548">
        <v>4014.6678000000029</v>
      </c>
    </row>
    <row r="6549" spans="11:62" x14ac:dyDescent="0.15">
      <c r="K6549">
        <v>2019</v>
      </c>
      <c r="L6549" t="s">
        <v>35</v>
      </c>
      <c r="M6549" t="s">
        <v>43</v>
      </c>
      <c r="N6549" t="s">
        <v>44</v>
      </c>
      <c r="O6549" t="s">
        <v>61</v>
      </c>
      <c r="P6549" t="s">
        <v>56</v>
      </c>
      <c r="Q6549" t="s">
        <v>59</v>
      </c>
      <c r="R6549">
        <v>18155</v>
      </c>
      <c r="S6549">
        <v>41829.120000000003</v>
      </c>
      <c r="T6549">
        <v>50194.944000000003</v>
      </c>
      <c r="U6549">
        <v>8365.8240000000005</v>
      </c>
      <c r="AX6549" t="s">
        <v>35</v>
      </c>
      <c r="AY6549">
        <v>2019</v>
      </c>
      <c r="AZ6549">
        <v>5</v>
      </c>
      <c r="BA6549" t="s">
        <v>38</v>
      </c>
      <c r="BB6549" t="s">
        <v>62</v>
      </c>
      <c r="BC6549" t="s">
        <v>44</v>
      </c>
      <c r="BD6549" t="s">
        <v>63</v>
      </c>
      <c r="BE6549" t="s">
        <v>46</v>
      </c>
      <c r="BF6549" t="s">
        <v>49</v>
      </c>
      <c r="BG6549">
        <v>10464</v>
      </c>
      <c r="BH6549">
        <v>37325.087999999996</v>
      </c>
      <c r="BI6549">
        <v>54121.3776</v>
      </c>
      <c r="BJ6549">
        <v>16796.289600000004</v>
      </c>
    </row>
    <row r="6550" spans="11:62" x14ac:dyDescent="0.15">
      <c r="K6550">
        <v>2019</v>
      </c>
      <c r="L6550" t="s">
        <v>35</v>
      </c>
      <c r="M6550" t="s">
        <v>62</v>
      </c>
      <c r="N6550" t="s">
        <v>44</v>
      </c>
      <c r="O6550" t="s">
        <v>63</v>
      </c>
      <c r="P6550" t="s">
        <v>46</v>
      </c>
      <c r="Q6550" t="s">
        <v>47</v>
      </c>
      <c r="R6550">
        <v>8128</v>
      </c>
      <c r="S6550">
        <v>11444.224000000002</v>
      </c>
      <c r="T6550">
        <v>16365.240320000004</v>
      </c>
      <c r="U6550">
        <v>4921.0163200000025</v>
      </c>
      <c r="AX6550" t="s">
        <v>35</v>
      </c>
      <c r="AY6550">
        <v>2019</v>
      </c>
      <c r="AZ6550">
        <v>5</v>
      </c>
      <c r="BA6550" t="s">
        <v>38</v>
      </c>
      <c r="BB6550" t="s">
        <v>62</v>
      </c>
      <c r="BC6550" t="s">
        <v>44</v>
      </c>
      <c r="BD6550" t="s">
        <v>63</v>
      </c>
      <c r="BE6550" t="s">
        <v>46</v>
      </c>
      <c r="BF6550" t="s">
        <v>50</v>
      </c>
      <c r="BG6550">
        <v>16297</v>
      </c>
      <c r="BH6550">
        <v>93870.720000000001</v>
      </c>
      <c r="BI6550">
        <v>121093.22880000001</v>
      </c>
      <c r="BJ6550">
        <v>27222.508800000011</v>
      </c>
    </row>
    <row r="6551" spans="11:62" x14ac:dyDescent="0.15">
      <c r="K6551">
        <v>2019</v>
      </c>
      <c r="L6551" t="s">
        <v>35</v>
      </c>
      <c r="M6551" t="s">
        <v>62</v>
      </c>
      <c r="N6551" t="s">
        <v>44</v>
      </c>
      <c r="O6551" t="s">
        <v>63</v>
      </c>
      <c r="P6551" t="s">
        <v>46</v>
      </c>
      <c r="Q6551" t="s">
        <v>48</v>
      </c>
      <c r="R6551">
        <v>5199</v>
      </c>
      <c r="S6551">
        <v>20073.339</v>
      </c>
      <c r="T6551">
        <v>24088.006800000003</v>
      </c>
      <c r="U6551">
        <v>4014.6678000000029</v>
      </c>
      <c r="AX6551" t="s">
        <v>35</v>
      </c>
      <c r="AY6551">
        <v>2019</v>
      </c>
      <c r="AZ6551">
        <v>5</v>
      </c>
      <c r="BA6551" t="s">
        <v>38</v>
      </c>
      <c r="BB6551" t="s">
        <v>62</v>
      </c>
      <c r="BC6551" t="s">
        <v>44</v>
      </c>
      <c r="BD6551" t="s">
        <v>63</v>
      </c>
      <c r="BE6551" t="s">
        <v>51</v>
      </c>
      <c r="BF6551" t="s">
        <v>52</v>
      </c>
      <c r="BG6551">
        <v>14762</v>
      </c>
      <c r="BH6551">
        <v>93310.602000000014</v>
      </c>
      <c r="BI6551">
        <v>125036.20668000002</v>
      </c>
      <c r="BJ6551">
        <v>31725.604680000004</v>
      </c>
    </row>
    <row r="6552" spans="11:62" x14ac:dyDescent="0.15">
      <c r="K6552">
        <v>2019</v>
      </c>
      <c r="L6552" t="s">
        <v>35</v>
      </c>
      <c r="M6552" t="s">
        <v>62</v>
      </c>
      <c r="N6552" t="s">
        <v>44</v>
      </c>
      <c r="O6552" t="s">
        <v>63</v>
      </c>
      <c r="P6552" t="s">
        <v>46</v>
      </c>
      <c r="Q6552" t="s">
        <v>49</v>
      </c>
      <c r="R6552">
        <v>10464</v>
      </c>
      <c r="S6552">
        <v>37325.087999999996</v>
      </c>
      <c r="T6552">
        <v>54121.3776</v>
      </c>
      <c r="U6552">
        <v>16796.289600000004</v>
      </c>
      <c r="AX6552" t="s">
        <v>35</v>
      </c>
      <c r="AY6552">
        <v>2019</v>
      </c>
      <c r="AZ6552">
        <v>5</v>
      </c>
      <c r="BA6552" t="s">
        <v>38</v>
      </c>
      <c r="BB6552" t="s">
        <v>62</v>
      </c>
      <c r="BC6552" t="s">
        <v>44</v>
      </c>
      <c r="BD6552" t="s">
        <v>63</v>
      </c>
      <c r="BE6552" t="s">
        <v>51</v>
      </c>
      <c r="BF6552" t="s">
        <v>53</v>
      </c>
      <c r="BG6552">
        <v>12577</v>
      </c>
      <c r="BH6552">
        <v>95786.431999999986</v>
      </c>
      <c r="BI6552">
        <v>140806.05503999998</v>
      </c>
      <c r="BJ6552">
        <v>45019.623039999991</v>
      </c>
    </row>
    <row r="6553" spans="11:62" x14ac:dyDescent="0.15">
      <c r="K6553">
        <v>2019</v>
      </c>
      <c r="L6553" t="s">
        <v>35</v>
      </c>
      <c r="M6553" t="s">
        <v>62</v>
      </c>
      <c r="N6553" t="s">
        <v>44</v>
      </c>
      <c r="O6553" t="s">
        <v>63</v>
      </c>
      <c r="P6553" t="s">
        <v>46</v>
      </c>
      <c r="Q6553" t="s">
        <v>50</v>
      </c>
      <c r="R6553">
        <v>16297</v>
      </c>
      <c r="S6553">
        <v>93870.720000000001</v>
      </c>
      <c r="T6553">
        <v>121093.22880000001</v>
      </c>
      <c r="U6553">
        <v>27222.508800000011</v>
      </c>
      <c r="AX6553" t="s">
        <v>35</v>
      </c>
      <c r="AY6553">
        <v>2019</v>
      </c>
      <c r="AZ6553">
        <v>5</v>
      </c>
      <c r="BA6553" t="s">
        <v>38</v>
      </c>
      <c r="BB6553" t="s">
        <v>62</v>
      </c>
      <c r="BC6553" t="s">
        <v>44</v>
      </c>
      <c r="BD6553" t="s">
        <v>63</v>
      </c>
      <c r="BE6553" t="s">
        <v>51</v>
      </c>
      <c r="BF6553" t="s">
        <v>54</v>
      </c>
      <c r="BG6553">
        <v>6677</v>
      </c>
      <c r="BH6553">
        <v>15891.26</v>
      </c>
      <c r="BI6553">
        <v>23042.327000000001</v>
      </c>
      <c r="BJ6553">
        <v>7151.0670000000009</v>
      </c>
    </row>
    <row r="6554" spans="11:62" x14ac:dyDescent="0.15">
      <c r="K6554">
        <v>2019</v>
      </c>
      <c r="L6554" t="s">
        <v>35</v>
      </c>
      <c r="M6554" t="s">
        <v>62</v>
      </c>
      <c r="N6554" t="s">
        <v>44</v>
      </c>
      <c r="O6554" t="s">
        <v>63</v>
      </c>
      <c r="P6554" t="s">
        <v>51</v>
      </c>
      <c r="Q6554" t="s">
        <v>52</v>
      </c>
      <c r="R6554">
        <v>14762</v>
      </c>
      <c r="S6554">
        <v>93310.602000000014</v>
      </c>
      <c r="T6554">
        <v>125036.20668000002</v>
      </c>
      <c r="U6554">
        <v>31725.604680000004</v>
      </c>
      <c r="AX6554" t="s">
        <v>35</v>
      </c>
      <c r="AY6554">
        <v>2019</v>
      </c>
      <c r="AZ6554">
        <v>5</v>
      </c>
      <c r="BA6554" t="s">
        <v>38</v>
      </c>
      <c r="BB6554" t="s">
        <v>62</v>
      </c>
      <c r="BC6554" t="s">
        <v>44</v>
      </c>
      <c r="BD6554" t="s">
        <v>63</v>
      </c>
      <c r="BE6554" t="s">
        <v>51</v>
      </c>
      <c r="BF6554" t="s">
        <v>55</v>
      </c>
      <c r="BG6554">
        <v>12042</v>
      </c>
      <c r="BH6554">
        <v>64159.775999999998</v>
      </c>
      <c r="BI6554">
        <v>90465.284159999996</v>
      </c>
      <c r="BJ6554">
        <v>26305.508159999998</v>
      </c>
    </row>
    <row r="6555" spans="11:62" x14ac:dyDescent="0.15">
      <c r="K6555">
        <v>2019</v>
      </c>
      <c r="L6555" t="s">
        <v>35</v>
      </c>
      <c r="M6555" t="s">
        <v>62</v>
      </c>
      <c r="N6555" t="s">
        <v>44</v>
      </c>
      <c r="O6555" t="s">
        <v>63</v>
      </c>
      <c r="P6555" t="s">
        <v>51</v>
      </c>
      <c r="Q6555" t="s">
        <v>53</v>
      </c>
      <c r="R6555">
        <v>12577</v>
      </c>
      <c r="S6555">
        <v>95786.431999999986</v>
      </c>
      <c r="T6555">
        <v>140806.05503999998</v>
      </c>
      <c r="U6555">
        <v>45019.623039999991</v>
      </c>
      <c r="AX6555" t="s">
        <v>35</v>
      </c>
      <c r="AY6555">
        <v>2019</v>
      </c>
      <c r="AZ6555">
        <v>5</v>
      </c>
      <c r="BA6555" t="s">
        <v>38</v>
      </c>
      <c r="BB6555" t="s">
        <v>62</v>
      </c>
      <c r="BC6555" t="s">
        <v>44</v>
      </c>
      <c r="BD6555" t="s">
        <v>63</v>
      </c>
      <c r="BE6555" t="s">
        <v>56</v>
      </c>
      <c r="BF6555" t="s">
        <v>57</v>
      </c>
      <c r="BG6555">
        <v>12797</v>
      </c>
      <c r="BH6555">
        <v>195103.06200000001</v>
      </c>
      <c r="BI6555">
        <v>284850.47052000003</v>
      </c>
      <c r="BJ6555">
        <v>89747.408520000026</v>
      </c>
    </row>
    <row r="6556" spans="11:62" x14ac:dyDescent="0.15">
      <c r="K6556">
        <v>2019</v>
      </c>
      <c r="L6556" t="s">
        <v>35</v>
      </c>
      <c r="M6556" t="s">
        <v>62</v>
      </c>
      <c r="N6556" t="s">
        <v>44</v>
      </c>
      <c r="O6556" t="s">
        <v>63</v>
      </c>
      <c r="P6556" t="s">
        <v>51</v>
      </c>
      <c r="Q6556" t="s">
        <v>54</v>
      </c>
      <c r="R6556">
        <v>6677</v>
      </c>
      <c r="S6556">
        <v>15891.26</v>
      </c>
      <c r="T6556">
        <v>23042.327000000001</v>
      </c>
      <c r="U6556">
        <v>7151.0670000000009</v>
      </c>
      <c r="AX6556" t="s">
        <v>35</v>
      </c>
      <c r="AY6556">
        <v>2019</v>
      </c>
      <c r="AZ6556">
        <v>5</v>
      </c>
      <c r="BA6556" t="s">
        <v>38</v>
      </c>
      <c r="BB6556" t="s">
        <v>62</v>
      </c>
      <c r="BC6556" t="s">
        <v>44</v>
      </c>
      <c r="BD6556" t="s">
        <v>63</v>
      </c>
      <c r="BE6556" t="s">
        <v>56</v>
      </c>
      <c r="BF6556" t="s">
        <v>58</v>
      </c>
      <c r="BG6556">
        <v>7909</v>
      </c>
      <c r="BH6556">
        <v>76337.667999999991</v>
      </c>
      <c r="BI6556">
        <v>93131.954959999988</v>
      </c>
      <c r="BJ6556">
        <v>16794.286959999998</v>
      </c>
    </row>
    <row r="6557" spans="11:62" x14ac:dyDescent="0.15">
      <c r="K6557">
        <v>2019</v>
      </c>
      <c r="L6557" t="s">
        <v>35</v>
      </c>
      <c r="M6557" t="s">
        <v>62</v>
      </c>
      <c r="N6557" t="s">
        <v>44</v>
      </c>
      <c r="O6557" t="s">
        <v>63</v>
      </c>
      <c r="P6557" t="s">
        <v>51</v>
      </c>
      <c r="Q6557" t="s">
        <v>55</v>
      </c>
      <c r="R6557">
        <v>12042</v>
      </c>
      <c r="S6557">
        <v>64159.775999999998</v>
      </c>
      <c r="T6557">
        <v>90465.284159999996</v>
      </c>
      <c r="U6557">
        <v>26305.508159999998</v>
      </c>
      <c r="AX6557" t="s">
        <v>35</v>
      </c>
      <c r="AY6557">
        <v>2019</v>
      </c>
      <c r="AZ6557">
        <v>5</v>
      </c>
      <c r="BA6557" t="s">
        <v>38</v>
      </c>
      <c r="BB6557" t="s">
        <v>62</v>
      </c>
      <c r="BC6557" t="s">
        <v>44</v>
      </c>
      <c r="BD6557" t="s">
        <v>63</v>
      </c>
      <c r="BE6557" t="s">
        <v>56</v>
      </c>
      <c r="BF6557" t="s">
        <v>59</v>
      </c>
      <c r="BG6557">
        <v>14391</v>
      </c>
      <c r="BH6557">
        <v>31602.636000000002</v>
      </c>
      <c r="BI6557">
        <v>45823.82220000001</v>
      </c>
      <c r="BJ6557">
        <v>14221.186200000007</v>
      </c>
    </row>
    <row r="6558" spans="11:62" x14ac:dyDescent="0.15">
      <c r="K6558">
        <v>2019</v>
      </c>
      <c r="L6558" t="s">
        <v>35</v>
      </c>
      <c r="M6558" t="s">
        <v>62</v>
      </c>
      <c r="N6558" t="s">
        <v>44</v>
      </c>
      <c r="O6558" t="s">
        <v>63</v>
      </c>
      <c r="P6558" t="s">
        <v>56</v>
      </c>
      <c r="Q6558" t="s">
        <v>57</v>
      </c>
      <c r="R6558">
        <v>12797</v>
      </c>
      <c r="S6558">
        <v>195103.06200000001</v>
      </c>
      <c r="T6558">
        <v>284850.47052000003</v>
      </c>
      <c r="U6558">
        <v>89747.408520000026</v>
      </c>
      <c r="AX6558" t="s">
        <v>35</v>
      </c>
      <c r="AY6558">
        <v>2019</v>
      </c>
      <c r="AZ6558">
        <v>5</v>
      </c>
      <c r="BA6558" t="s">
        <v>38</v>
      </c>
      <c r="BB6558" t="s">
        <v>62</v>
      </c>
      <c r="BC6558" t="s">
        <v>44</v>
      </c>
      <c r="BD6558" t="s">
        <v>64</v>
      </c>
      <c r="BE6558" t="s">
        <v>46</v>
      </c>
      <c r="BF6558" t="s">
        <v>47</v>
      </c>
      <c r="BG6558">
        <v>11879</v>
      </c>
      <c r="BH6558">
        <v>15549.611000000001</v>
      </c>
      <c r="BI6558">
        <v>22391.439840000003</v>
      </c>
      <c r="BJ6558">
        <v>6841.8288400000019</v>
      </c>
    </row>
    <row r="6559" spans="11:62" x14ac:dyDescent="0.15">
      <c r="K6559">
        <v>2019</v>
      </c>
      <c r="L6559" t="s">
        <v>35</v>
      </c>
      <c r="M6559" t="s">
        <v>62</v>
      </c>
      <c r="N6559" t="s">
        <v>44</v>
      </c>
      <c r="O6559" t="s">
        <v>63</v>
      </c>
      <c r="P6559" t="s">
        <v>56</v>
      </c>
      <c r="Q6559" t="s">
        <v>58</v>
      </c>
      <c r="R6559">
        <v>7909</v>
      </c>
      <c r="S6559">
        <v>76337.667999999991</v>
      </c>
      <c r="T6559">
        <v>93131.954959999988</v>
      </c>
      <c r="U6559">
        <v>16794.286959999998</v>
      </c>
      <c r="AX6559" t="s">
        <v>35</v>
      </c>
      <c r="AY6559">
        <v>2019</v>
      </c>
      <c r="AZ6559">
        <v>5</v>
      </c>
      <c r="BA6559" t="s">
        <v>38</v>
      </c>
      <c r="BB6559" t="s">
        <v>62</v>
      </c>
      <c r="BC6559" t="s">
        <v>44</v>
      </c>
      <c r="BD6559" t="s">
        <v>64</v>
      </c>
      <c r="BE6559" t="s">
        <v>46</v>
      </c>
      <c r="BF6559" t="s">
        <v>48</v>
      </c>
      <c r="BG6559">
        <v>11661</v>
      </c>
      <c r="BH6559">
        <v>47331.998999999996</v>
      </c>
      <c r="BI6559">
        <v>57271.718789999999</v>
      </c>
      <c r="BJ6559">
        <v>9939.7197900000028</v>
      </c>
    </row>
    <row r="6560" spans="11:62" x14ac:dyDescent="0.15">
      <c r="K6560">
        <v>2019</v>
      </c>
      <c r="L6560" t="s">
        <v>35</v>
      </c>
      <c r="M6560" t="s">
        <v>62</v>
      </c>
      <c r="N6560" t="s">
        <v>44</v>
      </c>
      <c r="O6560" t="s">
        <v>63</v>
      </c>
      <c r="P6560" t="s">
        <v>56</v>
      </c>
      <c r="Q6560" t="s">
        <v>59</v>
      </c>
      <c r="R6560">
        <v>14391</v>
      </c>
      <c r="S6560">
        <v>31602.636000000002</v>
      </c>
      <c r="T6560">
        <v>45823.82220000001</v>
      </c>
      <c r="U6560">
        <v>14221.186200000007</v>
      </c>
      <c r="AX6560" t="s">
        <v>35</v>
      </c>
      <c r="AY6560">
        <v>2019</v>
      </c>
      <c r="AZ6560">
        <v>5</v>
      </c>
      <c r="BA6560" t="s">
        <v>38</v>
      </c>
      <c r="BB6560" t="s">
        <v>62</v>
      </c>
      <c r="BC6560" t="s">
        <v>44</v>
      </c>
      <c r="BD6560" t="s">
        <v>64</v>
      </c>
      <c r="BE6560" t="s">
        <v>46</v>
      </c>
      <c r="BF6560" t="s">
        <v>49</v>
      </c>
      <c r="BG6560">
        <v>15698</v>
      </c>
      <c r="BH6560">
        <v>57815.733999999997</v>
      </c>
      <c r="BI6560">
        <v>82098.342279999997</v>
      </c>
      <c r="BJ6560">
        <v>24282.60828</v>
      </c>
    </row>
    <row r="6561" spans="11:62" x14ac:dyDescent="0.15">
      <c r="K6561">
        <v>2019</v>
      </c>
      <c r="L6561" t="s">
        <v>35</v>
      </c>
      <c r="M6561" t="s">
        <v>62</v>
      </c>
      <c r="N6561" t="s">
        <v>44</v>
      </c>
      <c r="O6561" t="s">
        <v>64</v>
      </c>
      <c r="P6561" t="s">
        <v>46</v>
      </c>
      <c r="Q6561" t="s">
        <v>47</v>
      </c>
      <c r="R6561">
        <v>11879</v>
      </c>
      <c r="S6561">
        <v>15549.611000000001</v>
      </c>
      <c r="T6561">
        <v>22391.439840000003</v>
      </c>
      <c r="U6561">
        <v>6841.8288400000019</v>
      </c>
      <c r="AX6561" t="s">
        <v>35</v>
      </c>
      <c r="AY6561">
        <v>2019</v>
      </c>
      <c r="AZ6561">
        <v>5</v>
      </c>
      <c r="BA6561" t="s">
        <v>38</v>
      </c>
      <c r="BB6561" t="s">
        <v>62</v>
      </c>
      <c r="BC6561" t="s">
        <v>44</v>
      </c>
      <c r="BD6561" t="s">
        <v>64</v>
      </c>
      <c r="BE6561" t="s">
        <v>46</v>
      </c>
      <c r="BF6561" t="s">
        <v>50</v>
      </c>
      <c r="BG6561">
        <v>19244</v>
      </c>
      <c r="BH6561">
        <v>109113.48</v>
      </c>
      <c r="BI6561">
        <v>135300.71520000001</v>
      </c>
      <c r="BJ6561">
        <v>26187.23520000001</v>
      </c>
    </row>
    <row r="6562" spans="11:62" x14ac:dyDescent="0.15">
      <c r="K6562">
        <v>2019</v>
      </c>
      <c r="L6562" t="s">
        <v>35</v>
      </c>
      <c r="M6562" t="s">
        <v>62</v>
      </c>
      <c r="N6562" t="s">
        <v>44</v>
      </c>
      <c r="O6562" t="s">
        <v>64</v>
      </c>
      <c r="P6562" t="s">
        <v>46</v>
      </c>
      <c r="Q6562" t="s">
        <v>48</v>
      </c>
      <c r="R6562">
        <v>11661</v>
      </c>
      <c r="S6562">
        <v>47331.998999999996</v>
      </c>
      <c r="T6562">
        <v>57271.718789999999</v>
      </c>
      <c r="U6562">
        <v>9939.7197900000028</v>
      </c>
      <c r="AX6562" t="s">
        <v>35</v>
      </c>
      <c r="AY6562">
        <v>2019</v>
      </c>
      <c r="AZ6562">
        <v>5</v>
      </c>
      <c r="BA6562" t="s">
        <v>38</v>
      </c>
      <c r="BB6562" t="s">
        <v>62</v>
      </c>
      <c r="BC6562" t="s">
        <v>44</v>
      </c>
      <c r="BD6562" t="s">
        <v>64</v>
      </c>
      <c r="BE6562" t="s">
        <v>51</v>
      </c>
      <c r="BF6562" t="s">
        <v>52</v>
      </c>
      <c r="BG6562">
        <v>12257</v>
      </c>
      <c r="BH6562">
        <v>72071.16</v>
      </c>
      <c r="BI6562">
        <v>90088.95</v>
      </c>
      <c r="BJ6562">
        <v>18017.789999999994</v>
      </c>
    </row>
    <row r="6563" spans="11:62" x14ac:dyDescent="0.15">
      <c r="K6563">
        <v>2019</v>
      </c>
      <c r="L6563" t="s">
        <v>35</v>
      </c>
      <c r="M6563" t="s">
        <v>62</v>
      </c>
      <c r="N6563" t="s">
        <v>44</v>
      </c>
      <c r="O6563" t="s">
        <v>64</v>
      </c>
      <c r="P6563" t="s">
        <v>46</v>
      </c>
      <c r="Q6563" t="s">
        <v>49</v>
      </c>
      <c r="R6563">
        <v>15698</v>
      </c>
      <c r="S6563">
        <v>57815.733999999997</v>
      </c>
      <c r="T6563">
        <v>82098.342279999997</v>
      </c>
      <c r="U6563">
        <v>24282.60828</v>
      </c>
      <c r="AX6563" t="s">
        <v>35</v>
      </c>
      <c r="AY6563">
        <v>2019</v>
      </c>
      <c r="AZ6563">
        <v>5</v>
      </c>
      <c r="BA6563" t="s">
        <v>38</v>
      </c>
      <c r="BB6563" t="s">
        <v>62</v>
      </c>
      <c r="BC6563" t="s">
        <v>44</v>
      </c>
      <c r="BD6563" t="s">
        <v>64</v>
      </c>
      <c r="BE6563" t="s">
        <v>51</v>
      </c>
      <c r="BF6563" t="s">
        <v>53</v>
      </c>
      <c r="BG6563">
        <v>9192</v>
      </c>
      <c r="BH6563">
        <v>77506.943999999989</v>
      </c>
      <c r="BI6563">
        <v>114710.27711999997</v>
      </c>
      <c r="BJ6563">
        <v>37203.333119999981</v>
      </c>
    </row>
    <row r="6564" spans="11:62" x14ac:dyDescent="0.15">
      <c r="K6564">
        <v>2019</v>
      </c>
      <c r="L6564" t="s">
        <v>35</v>
      </c>
      <c r="M6564" t="s">
        <v>62</v>
      </c>
      <c r="N6564" t="s">
        <v>44</v>
      </c>
      <c r="O6564" t="s">
        <v>64</v>
      </c>
      <c r="P6564" t="s">
        <v>46</v>
      </c>
      <c r="Q6564" t="s">
        <v>50</v>
      </c>
      <c r="R6564">
        <v>19244</v>
      </c>
      <c r="S6564">
        <v>109113.48</v>
      </c>
      <c r="T6564">
        <v>135300.71520000001</v>
      </c>
      <c r="U6564">
        <v>26187.23520000001</v>
      </c>
      <c r="AX6564" t="s">
        <v>35</v>
      </c>
      <c r="AY6564">
        <v>2019</v>
      </c>
      <c r="AZ6564">
        <v>5</v>
      </c>
      <c r="BA6564" t="s">
        <v>38</v>
      </c>
      <c r="BB6564" t="s">
        <v>62</v>
      </c>
      <c r="BC6564" t="s">
        <v>44</v>
      </c>
      <c r="BD6564" t="s">
        <v>64</v>
      </c>
      <c r="BE6564" t="s">
        <v>51</v>
      </c>
      <c r="BF6564" t="s">
        <v>54</v>
      </c>
      <c r="BG6564">
        <v>6264</v>
      </c>
      <c r="BH6564">
        <v>15660</v>
      </c>
      <c r="BI6564">
        <v>21297.599999999999</v>
      </c>
      <c r="BJ6564">
        <v>5637.5999999999985</v>
      </c>
    </row>
    <row r="6565" spans="11:62" x14ac:dyDescent="0.15">
      <c r="K6565">
        <v>2019</v>
      </c>
      <c r="L6565" t="s">
        <v>35</v>
      </c>
      <c r="M6565" t="s">
        <v>62</v>
      </c>
      <c r="N6565" t="s">
        <v>44</v>
      </c>
      <c r="O6565" t="s">
        <v>64</v>
      </c>
      <c r="P6565" t="s">
        <v>51</v>
      </c>
      <c r="Q6565" t="s">
        <v>52</v>
      </c>
      <c r="R6565">
        <v>12257</v>
      </c>
      <c r="S6565">
        <v>72071.16</v>
      </c>
      <c r="T6565">
        <v>90088.95</v>
      </c>
      <c r="U6565">
        <v>18017.789999999994</v>
      </c>
      <c r="AX6565" t="s">
        <v>35</v>
      </c>
      <c r="AY6565">
        <v>2019</v>
      </c>
      <c r="AZ6565">
        <v>5</v>
      </c>
      <c r="BA6565" t="s">
        <v>38</v>
      </c>
      <c r="BB6565" t="s">
        <v>62</v>
      </c>
      <c r="BC6565" t="s">
        <v>44</v>
      </c>
      <c r="BD6565" t="s">
        <v>64</v>
      </c>
      <c r="BE6565" t="s">
        <v>51</v>
      </c>
      <c r="BF6565" t="s">
        <v>55</v>
      </c>
      <c r="BG6565">
        <v>7436</v>
      </c>
      <c r="BH6565">
        <v>39975.935999999994</v>
      </c>
      <c r="BI6565">
        <v>55166.791679999995</v>
      </c>
      <c r="BJ6565">
        <v>15190.855680000001</v>
      </c>
    </row>
    <row r="6566" spans="11:62" x14ac:dyDescent="0.15">
      <c r="K6566">
        <v>2019</v>
      </c>
      <c r="L6566" t="s">
        <v>35</v>
      </c>
      <c r="M6566" t="s">
        <v>62</v>
      </c>
      <c r="N6566" t="s">
        <v>44</v>
      </c>
      <c r="O6566" t="s">
        <v>64</v>
      </c>
      <c r="P6566" t="s">
        <v>51</v>
      </c>
      <c r="Q6566" t="s">
        <v>53</v>
      </c>
      <c r="R6566">
        <v>9192</v>
      </c>
      <c r="S6566">
        <v>77506.943999999989</v>
      </c>
      <c r="T6566">
        <v>114710.27711999997</v>
      </c>
      <c r="U6566">
        <v>37203.333119999981</v>
      </c>
      <c r="AX6566" t="s">
        <v>35</v>
      </c>
      <c r="AY6566">
        <v>2019</v>
      </c>
      <c r="AZ6566">
        <v>5</v>
      </c>
      <c r="BA6566" t="s">
        <v>38</v>
      </c>
      <c r="BB6566" t="s">
        <v>62</v>
      </c>
      <c r="BC6566" t="s">
        <v>44</v>
      </c>
      <c r="BD6566" t="s">
        <v>64</v>
      </c>
      <c r="BE6566" t="s">
        <v>56</v>
      </c>
      <c r="BF6566" t="s">
        <v>57</v>
      </c>
      <c r="BG6566">
        <v>5689</v>
      </c>
      <c r="BH6566">
        <v>83981.017999999982</v>
      </c>
      <c r="BI6566">
        <v>110854.94375999998</v>
      </c>
      <c r="BJ6566">
        <v>26873.925759999998</v>
      </c>
    </row>
    <row r="6567" spans="11:62" x14ac:dyDescent="0.15">
      <c r="K6567">
        <v>2019</v>
      </c>
      <c r="L6567" t="s">
        <v>35</v>
      </c>
      <c r="M6567" t="s">
        <v>62</v>
      </c>
      <c r="N6567" t="s">
        <v>44</v>
      </c>
      <c r="O6567" t="s">
        <v>64</v>
      </c>
      <c r="P6567" t="s">
        <v>51</v>
      </c>
      <c r="Q6567" t="s">
        <v>54</v>
      </c>
      <c r="R6567">
        <v>6264</v>
      </c>
      <c r="S6567">
        <v>15660</v>
      </c>
      <c r="T6567">
        <v>21297.599999999999</v>
      </c>
      <c r="U6567">
        <v>5637.5999999999985</v>
      </c>
      <c r="AX6567" t="s">
        <v>35</v>
      </c>
      <c r="AY6567">
        <v>2019</v>
      </c>
      <c r="AZ6567">
        <v>5</v>
      </c>
      <c r="BA6567" t="s">
        <v>38</v>
      </c>
      <c r="BB6567" t="s">
        <v>62</v>
      </c>
      <c r="BC6567" t="s">
        <v>44</v>
      </c>
      <c r="BD6567" t="s">
        <v>64</v>
      </c>
      <c r="BE6567" t="s">
        <v>56</v>
      </c>
      <c r="BF6567" t="s">
        <v>58</v>
      </c>
      <c r="BG6567">
        <v>19460</v>
      </c>
      <c r="BH6567">
        <v>165643.51999999999</v>
      </c>
      <c r="BI6567">
        <v>200428.65919999999</v>
      </c>
      <c r="BJ6567">
        <v>34785.139200000005</v>
      </c>
    </row>
    <row r="6568" spans="11:62" x14ac:dyDescent="0.15">
      <c r="K6568">
        <v>2019</v>
      </c>
      <c r="L6568" t="s">
        <v>35</v>
      </c>
      <c r="M6568" t="s">
        <v>62</v>
      </c>
      <c r="N6568" t="s">
        <v>44</v>
      </c>
      <c r="O6568" t="s">
        <v>64</v>
      </c>
      <c r="P6568" t="s">
        <v>51</v>
      </c>
      <c r="Q6568" t="s">
        <v>55</v>
      </c>
      <c r="R6568">
        <v>7436</v>
      </c>
      <c r="S6568">
        <v>39975.935999999994</v>
      </c>
      <c r="T6568">
        <v>55166.791679999995</v>
      </c>
      <c r="U6568">
        <v>15190.855680000001</v>
      </c>
      <c r="AX6568" t="s">
        <v>35</v>
      </c>
      <c r="AY6568">
        <v>2019</v>
      </c>
      <c r="AZ6568">
        <v>5</v>
      </c>
      <c r="BA6568" t="s">
        <v>38</v>
      </c>
      <c r="BB6568" t="s">
        <v>62</v>
      </c>
      <c r="BC6568" t="s">
        <v>44</v>
      </c>
      <c r="BD6568" t="s">
        <v>64</v>
      </c>
      <c r="BE6568" t="s">
        <v>56</v>
      </c>
      <c r="BF6568" t="s">
        <v>59</v>
      </c>
      <c r="BG6568">
        <v>11051</v>
      </c>
      <c r="BH6568">
        <v>25262.585999999999</v>
      </c>
      <c r="BI6568">
        <v>36883.37556</v>
      </c>
      <c r="BJ6568">
        <v>11620.789560000001</v>
      </c>
    </row>
    <row r="6569" spans="11:62" x14ac:dyDescent="0.15">
      <c r="K6569">
        <v>2019</v>
      </c>
      <c r="L6569" t="s">
        <v>35</v>
      </c>
      <c r="M6569" t="s">
        <v>62</v>
      </c>
      <c r="N6569" t="s">
        <v>44</v>
      </c>
      <c r="O6569" t="s">
        <v>64</v>
      </c>
      <c r="P6569" t="s">
        <v>56</v>
      </c>
      <c r="Q6569" t="s">
        <v>57</v>
      </c>
      <c r="R6569">
        <v>5689</v>
      </c>
      <c r="S6569">
        <v>83981.017999999982</v>
      </c>
      <c r="T6569">
        <v>110854.94375999998</v>
      </c>
      <c r="U6569">
        <v>26873.925759999998</v>
      </c>
      <c r="AX6569" t="s">
        <v>35</v>
      </c>
      <c r="AY6569">
        <v>2019</v>
      </c>
      <c r="AZ6569">
        <v>5</v>
      </c>
      <c r="BA6569" t="s">
        <v>38</v>
      </c>
      <c r="BB6569" t="s">
        <v>62</v>
      </c>
      <c r="BC6569" t="s">
        <v>44</v>
      </c>
      <c r="BD6569" t="s">
        <v>65</v>
      </c>
      <c r="BE6569" t="s">
        <v>46</v>
      </c>
      <c r="BF6569" t="s">
        <v>47</v>
      </c>
      <c r="BG6569">
        <v>11908</v>
      </c>
      <c r="BH6569">
        <v>16504.488000000001</v>
      </c>
      <c r="BI6569">
        <v>21950.96904</v>
      </c>
      <c r="BJ6569">
        <v>5446.4810399999988</v>
      </c>
    </row>
    <row r="6570" spans="11:62" x14ac:dyDescent="0.15">
      <c r="K6570">
        <v>2019</v>
      </c>
      <c r="L6570" t="s">
        <v>35</v>
      </c>
      <c r="M6570" t="s">
        <v>62</v>
      </c>
      <c r="N6570" t="s">
        <v>44</v>
      </c>
      <c r="O6570" t="s">
        <v>64</v>
      </c>
      <c r="P6570" t="s">
        <v>56</v>
      </c>
      <c r="Q6570" t="s">
        <v>58</v>
      </c>
      <c r="R6570">
        <v>19460</v>
      </c>
      <c r="S6570">
        <v>165643.51999999999</v>
      </c>
      <c r="T6570">
        <v>200428.65919999999</v>
      </c>
      <c r="U6570">
        <v>34785.139200000005</v>
      </c>
      <c r="AX6570" t="s">
        <v>35</v>
      </c>
      <c r="AY6570">
        <v>2019</v>
      </c>
      <c r="AZ6570">
        <v>5</v>
      </c>
      <c r="BA6570" t="s">
        <v>38</v>
      </c>
      <c r="BB6570" t="s">
        <v>62</v>
      </c>
      <c r="BC6570" t="s">
        <v>44</v>
      </c>
      <c r="BD6570" t="s">
        <v>65</v>
      </c>
      <c r="BE6570" t="s">
        <v>46</v>
      </c>
      <c r="BF6570" t="s">
        <v>48</v>
      </c>
      <c r="BG6570">
        <v>14194</v>
      </c>
      <c r="BH6570">
        <v>56208.24</v>
      </c>
      <c r="BI6570">
        <v>68011.970400000006</v>
      </c>
      <c r="BJ6570">
        <v>11803.730400000008</v>
      </c>
    </row>
    <row r="6571" spans="11:62" x14ac:dyDescent="0.15">
      <c r="K6571">
        <v>2019</v>
      </c>
      <c r="L6571" t="s">
        <v>35</v>
      </c>
      <c r="M6571" t="s">
        <v>62</v>
      </c>
      <c r="N6571" t="s">
        <v>44</v>
      </c>
      <c r="O6571" t="s">
        <v>64</v>
      </c>
      <c r="P6571" t="s">
        <v>56</v>
      </c>
      <c r="Q6571" t="s">
        <v>59</v>
      </c>
      <c r="R6571">
        <v>11051</v>
      </c>
      <c r="S6571">
        <v>25262.585999999999</v>
      </c>
      <c r="T6571">
        <v>36883.37556</v>
      </c>
      <c r="U6571">
        <v>11620.789560000001</v>
      </c>
      <c r="AX6571" t="s">
        <v>35</v>
      </c>
      <c r="AY6571">
        <v>2019</v>
      </c>
      <c r="AZ6571">
        <v>5</v>
      </c>
      <c r="BA6571" t="s">
        <v>38</v>
      </c>
      <c r="BB6571" t="s">
        <v>62</v>
      </c>
      <c r="BC6571" t="s">
        <v>44</v>
      </c>
      <c r="BD6571" t="s">
        <v>65</v>
      </c>
      <c r="BE6571" t="s">
        <v>46</v>
      </c>
      <c r="BF6571" t="s">
        <v>49</v>
      </c>
      <c r="BG6571">
        <v>8396</v>
      </c>
      <c r="BH6571">
        <v>30435.499999999996</v>
      </c>
      <c r="BI6571">
        <v>39566.149999999994</v>
      </c>
      <c r="BJ6571">
        <v>9130.6499999999978</v>
      </c>
    </row>
    <row r="6572" spans="11:62" x14ac:dyDescent="0.15">
      <c r="K6572">
        <v>2019</v>
      </c>
      <c r="L6572" t="s">
        <v>35</v>
      </c>
      <c r="M6572" t="s">
        <v>62</v>
      </c>
      <c r="N6572" t="s">
        <v>44</v>
      </c>
      <c r="O6572" t="s">
        <v>65</v>
      </c>
      <c r="P6572" t="s">
        <v>46</v>
      </c>
      <c r="Q6572" t="s">
        <v>47</v>
      </c>
      <c r="R6572">
        <v>11908</v>
      </c>
      <c r="S6572">
        <v>16504.488000000001</v>
      </c>
      <c r="T6572">
        <v>21950.96904</v>
      </c>
      <c r="U6572">
        <v>5446.4810399999988</v>
      </c>
      <c r="AX6572" t="s">
        <v>35</v>
      </c>
      <c r="AY6572">
        <v>2019</v>
      </c>
      <c r="AZ6572">
        <v>5</v>
      </c>
      <c r="BA6572" t="s">
        <v>38</v>
      </c>
      <c r="BB6572" t="s">
        <v>62</v>
      </c>
      <c r="BC6572" t="s">
        <v>44</v>
      </c>
      <c r="BD6572" t="s">
        <v>65</v>
      </c>
      <c r="BE6572" t="s">
        <v>46</v>
      </c>
      <c r="BF6572" t="s">
        <v>50</v>
      </c>
      <c r="BG6572">
        <v>15301</v>
      </c>
      <c r="BH6572">
        <v>88822.304999999993</v>
      </c>
      <c r="BI6572">
        <v>119021.8887</v>
      </c>
      <c r="BJ6572">
        <v>30199.583700000003</v>
      </c>
    </row>
    <row r="6573" spans="11:62" x14ac:dyDescent="0.15">
      <c r="K6573">
        <v>2019</v>
      </c>
      <c r="L6573" t="s">
        <v>35</v>
      </c>
      <c r="M6573" t="s">
        <v>62</v>
      </c>
      <c r="N6573" t="s">
        <v>44</v>
      </c>
      <c r="O6573" t="s">
        <v>65</v>
      </c>
      <c r="P6573" t="s">
        <v>46</v>
      </c>
      <c r="Q6573" t="s">
        <v>48</v>
      </c>
      <c r="R6573">
        <v>14194</v>
      </c>
      <c r="S6573">
        <v>56208.24</v>
      </c>
      <c r="T6573">
        <v>68011.970400000006</v>
      </c>
      <c r="U6573">
        <v>11803.730400000008</v>
      </c>
      <c r="AX6573" t="s">
        <v>35</v>
      </c>
      <c r="AY6573">
        <v>2019</v>
      </c>
      <c r="AZ6573">
        <v>5</v>
      </c>
      <c r="BA6573" t="s">
        <v>38</v>
      </c>
      <c r="BB6573" t="s">
        <v>62</v>
      </c>
      <c r="BC6573" t="s">
        <v>44</v>
      </c>
      <c r="BD6573" t="s">
        <v>65</v>
      </c>
      <c r="BE6573" t="s">
        <v>51</v>
      </c>
      <c r="BF6573" t="s">
        <v>52</v>
      </c>
      <c r="BG6573">
        <v>13179</v>
      </c>
      <c r="BH6573">
        <v>83304.459000000003</v>
      </c>
      <c r="BI6573">
        <v>112461.01965</v>
      </c>
      <c r="BJ6573">
        <v>29156.560649999999</v>
      </c>
    </row>
    <row r="6574" spans="11:62" x14ac:dyDescent="0.15">
      <c r="K6574">
        <v>2019</v>
      </c>
      <c r="L6574" t="s">
        <v>35</v>
      </c>
      <c r="M6574" t="s">
        <v>62</v>
      </c>
      <c r="N6574" t="s">
        <v>44</v>
      </c>
      <c r="O6574" t="s">
        <v>65</v>
      </c>
      <c r="P6574" t="s">
        <v>46</v>
      </c>
      <c r="Q6574" t="s">
        <v>49</v>
      </c>
      <c r="R6574">
        <v>8396</v>
      </c>
      <c r="S6574">
        <v>30435.499999999996</v>
      </c>
      <c r="T6574">
        <v>39566.149999999994</v>
      </c>
      <c r="U6574">
        <v>9130.6499999999978</v>
      </c>
      <c r="AX6574" t="s">
        <v>35</v>
      </c>
      <c r="AY6574">
        <v>2019</v>
      </c>
      <c r="AZ6574">
        <v>5</v>
      </c>
      <c r="BA6574" t="s">
        <v>38</v>
      </c>
      <c r="BB6574" t="s">
        <v>62</v>
      </c>
      <c r="BC6574" t="s">
        <v>44</v>
      </c>
      <c r="BD6574" t="s">
        <v>65</v>
      </c>
      <c r="BE6574" t="s">
        <v>51</v>
      </c>
      <c r="BF6574" t="s">
        <v>53</v>
      </c>
      <c r="BG6574">
        <v>17127</v>
      </c>
      <c r="BH6574">
        <v>136262.41199999998</v>
      </c>
      <c r="BI6574">
        <v>174415.88735999996</v>
      </c>
      <c r="BJ6574">
        <v>38153.475359999982</v>
      </c>
    </row>
    <row r="6575" spans="11:62" x14ac:dyDescent="0.15">
      <c r="K6575">
        <v>2019</v>
      </c>
      <c r="L6575" t="s">
        <v>35</v>
      </c>
      <c r="M6575" t="s">
        <v>62</v>
      </c>
      <c r="N6575" t="s">
        <v>44</v>
      </c>
      <c r="O6575" t="s">
        <v>65</v>
      </c>
      <c r="P6575" t="s">
        <v>46</v>
      </c>
      <c r="Q6575" t="s">
        <v>50</v>
      </c>
      <c r="R6575">
        <v>15301</v>
      </c>
      <c r="S6575">
        <v>88822.304999999993</v>
      </c>
      <c r="T6575">
        <v>119021.8887</v>
      </c>
      <c r="U6575">
        <v>30199.583700000003</v>
      </c>
      <c r="AX6575" t="s">
        <v>35</v>
      </c>
      <c r="AY6575">
        <v>2019</v>
      </c>
      <c r="AZ6575">
        <v>5</v>
      </c>
      <c r="BA6575" t="s">
        <v>38</v>
      </c>
      <c r="BB6575" t="s">
        <v>62</v>
      </c>
      <c r="BC6575" t="s">
        <v>44</v>
      </c>
      <c r="BD6575" t="s">
        <v>65</v>
      </c>
      <c r="BE6575" t="s">
        <v>51</v>
      </c>
      <c r="BF6575" t="s">
        <v>54</v>
      </c>
      <c r="BG6575">
        <v>13901</v>
      </c>
      <c r="BH6575">
        <v>33640.42</v>
      </c>
      <c r="BI6575">
        <v>47432.992200000001</v>
      </c>
      <c r="BJ6575">
        <v>13792.572200000002</v>
      </c>
    </row>
    <row r="6576" spans="11:62" x14ac:dyDescent="0.15">
      <c r="K6576">
        <v>2019</v>
      </c>
      <c r="L6576" t="s">
        <v>35</v>
      </c>
      <c r="M6576" t="s">
        <v>62</v>
      </c>
      <c r="N6576" t="s">
        <v>44</v>
      </c>
      <c r="O6576" t="s">
        <v>65</v>
      </c>
      <c r="P6576" t="s">
        <v>51</v>
      </c>
      <c r="Q6576" t="s">
        <v>52</v>
      </c>
      <c r="R6576">
        <v>13179</v>
      </c>
      <c r="S6576">
        <v>83304.459000000003</v>
      </c>
      <c r="T6576">
        <v>112461.01965</v>
      </c>
      <c r="U6576">
        <v>29156.560649999999</v>
      </c>
      <c r="AX6576" t="s">
        <v>35</v>
      </c>
      <c r="AY6576">
        <v>2019</v>
      </c>
      <c r="AZ6576">
        <v>5</v>
      </c>
      <c r="BA6576" t="s">
        <v>38</v>
      </c>
      <c r="BB6576" t="s">
        <v>62</v>
      </c>
      <c r="BC6576" t="s">
        <v>44</v>
      </c>
      <c r="BD6576" t="s">
        <v>65</v>
      </c>
      <c r="BE6576" t="s">
        <v>51</v>
      </c>
      <c r="BF6576" t="s">
        <v>55</v>
      </c>
      <c r="BG6576">
        <v>14111</v>
      </c>
      <c r="BH6576">
        <v>78570.04800000001</v>
      </c>
      <c r="BI6576">
        <v>115497.97056000002</v>
      </c>
      <c r="BJ6576">
        <v>36927.922560000006</v>
      </c>
    </row>
    <row r="6577" spans="11:62" x14ac:dyDescent="0.15">
      <c r="K6577">
        <v>2019</v>
      </c>
      <c r="L6577" t="s">
        <v>35</v>
      </c>
      <c r="M6577" t="s">
        <v>62</v>
      </c>
      <c r="N6577" t="s">
        <v>44</v>
      </c>
      <c r="O6577" t="s">
        <v>65</v>
      </c>
      <c r="P6577" t="s">
        <v>51</v>
      </c>
      <c r="Q6577" t="s">
        <v>53</v>
      </c>
      <c r="R6577">
        <v>17127</v>
      </c>
      <c r="S6577">
        <v>136262.41199999998</v>
      </c>
      <c r="T6577">
        <v>174415.88735999996</v>
      </c>
      <c r="U6577">
        <v>38153.475359999982</v>
      </c>
      <c r="AX6577" t="s">
        <v>35</v>
      </c>
      <c r="AY6577">
        <v>2019</v>
      </c>
      <c r="AZ6577">
        <v>5</v>
      </c>
      <c r="BA6577" t="s">
        <v>38</v>
      </c>
      <c r="BB6577" t="s">
        <v>62</v>
      </c>
      <c r="BC6577" t="s">
        <v>44</v>
      </c>
      <c r="BD6577" t="s">
        <v>65</v>
      </c>
      <c r="BE6577" t="s">
        <v>56</v>
      </c>
      <c r="BF6577" t="s">
        <v>57</v>
      </c>
      <c r="BG6577">
        <v>11898</v>
      </c>
      <c r="BH6577">
        <v>168439.98599999998</v>
      </c>
      <c r="BI6577">
        <v>213918.78221999996</v>
      </c>
      <c r="BJ6577">
        <v>45478.796219999989</v>
      </c>
    </row>
    <row r="6578" spans="11:62" x14ac:dyDescent="0.15">
      <c r="K6578">
        <v>2019</v>
      </c>
      <c r="L6578" t="s">
        <v>35</v>
      </c>
      <c r="M6578" t="s">
        <v>62</v>
      </c>
      <c r="N6578" t="s">
        <v>44</v>
      </c>
      <c r="O6578" t="s">
        <v>65</v>
      </c>
      <c r="P6578" t="s">
        <v>51</v>
      </c>
      <c r="Q6578" t="s">
        <v>54</v>
      </c>
      <c r="R6578">
        <v>13901</v>
      </c>
      <c r="S6578">
        <v>33640.42</v>
      </c>
      <c r="T6578">
        <v>47432.992200000001</v>
      </c>
      <c r="U6578">
        <v>13792.572200000002</v>
      </c>
      <c r="AX6578" t="s">
        <v>35</v>
      </c>
      <c r="AY6578">
        <v>2019</v>
      </c>
      <c r="AZ6578">
        <v>5</v>
      </c>
      <c r="BA6578" t="s">
        <v>38</v>
      </c>
      <c r="BB6578" t="s">
        <v>62</v>
      </c>
      <c r="BC6578" t="s">
        <v>44</v>
      </c>
      <c r="BD6578" t="s">
        <v>65</v>
      </c>
      <c r="BE6578" t="s">
        <v>56</v>
      </c>
      <c r="BF6578" t="s">
        <v>58</v>
      </c>
      <c r="BG6578">
        <v>19824</v>
      </c>
      <c r="BH6578">
        <v>180794.88</v>
      </c>
      <c r="BI6578">
        <v>233225.3952</v>
      </c>
      <c r="BJ6578">
        <v>52430.515199999994</v>
      </c>
    </row>
    <row r="6579" spans="11:62" x14ac:dyDescent="0.15">
      <c r="K6579">
        <v>2019</v>
      </c>
      <c r="L6579" t="s">
        <v>35</v>
      </c>
      <c r="M6579" t="s">
        <v>62</v>
      </c>
      <c r="N6579" t="s">
        <v>44</v>
      </c>
      <c r="O6579" t="s">
        <v>65</v>
      </c>
      <c r="P6579" t="s">
        <v>51</v>
      </c>
      <c r="Q6579" t="s">
        <v>55</v>
      </c>
      <c r="R6579">
        <v>14111</v>
      </c>
      <c r="S6579">
        <v>78570.04800000001</v>
      </c>
      <c r="T6579">
        <v>115497.97056000002</v>
      </c>
      <c r="U6579">
        <v>36927.922560000006</v>
      </c>
      <c r="AX6579" t="s">
        <v>35</v>
      </c>
      <c r="AY6579">
        <v>2019</v>
      </c>
      <c r="AZ6579">
        <v>5</v>
      </c>
      <c r="BA6579" t="s">
        <v>38</v>
      </c>
      <c r="BB6579" t="s">
        <v>62</v>
      </c>
      <c r="BC6579" t="s">
        <v>44</v>
      </c>
      <c r="BD6579" t="s">
        <v>65</v>
      </c>
      <c r="BE6579" t="s">
        <v>56</v>
      </c>
      <c r="BF6579" t="s">
        <v>59</v>
      </c>
      <c r="BG6579">
        <v>14524</v>
      </c>
      <c r="BH6579">
        <v>30064.68</v>
      </c>
      <c r="BI6579">
        <v>41789.905200000001</v>
      </c>
      <c r="BJ6579">
        <v>11725.225200000001</v>
      </c>
    </row>
    <row r="6580" spans="11:62" x14ac:dyDescent="0.15">
      <c r="K6580">
        <v>2019</v>
      </c>
      <c r="L6580" t="s">
        <v>35</v>
      </c>
      <c r="M6580" t="s">
        <v>62</v>
      </c>
      <c r="N6580" t="s">
        <v>44</v>
      </c>
      <c r="O6580" t="s">
        <v>65</v>
      </c>
      <c r="P6580" t="s">
        <v>56</v>
      </c>
      <c r="Q6580" t="s">
        <v>57</v>
      </c>
      <c r="R6580">
        <v>11898</v>
      </c>
      <c r="S6580">
        <v>168439.98599999998</v>
      </c>
      <c r="T6580">
        <v>213918.78221999996</v>
      </c>
      <c r="U6580">
        <v>45478.796219999989</v>
      </c>
      <c r="AX6580" t="s">
        <v>35</v>
      </c>
      <c r="AY6580">
        <v>2019</v>
      </c>
      <c r="AZ6580">
        <v>5</v>
      </c>
      <c r="BA6580" t="s">
        <v>38</v>
      </c>
      <c r="BB6580" t="s">
        <v>62</v>
      </c>
      <c r="BC6580" t="s">
        <v>44</v>
      </c>
      <c r="BD6580" t="s">
        <v>66</v>
      </c>
      <c r="BE6580" t="s">
        <v>46</v>
      </c>
      <c r="BF6580" t="s">
        <v>47</v>
      </c>
      <c r="BG6580">
        <v>6368</v>
      </c>
      <c r="BH6580">
        <v>7775.3280000000004</v>
      </c>
      <c r="BI6580">
        <v>10341.186240000001</v>
      </c>
      <c r="BJ6580">
        <v>2565.8582400000005</v>
      </c>
    </row>
    <row r="6581" spans="11:62" x14ac:dyDescent="0.15">
      <c r="K6581">
        <v>2019</v>
      </c>
      <c r="L6581" t="s">
        <v>35</v>
      </c>
      <c r="M6581" t="s">
        <v>62</v>
      </c>
      <c r="N6581" t="s">
        <v>44</v>
      </c>
      <c r="O6581" t="s">
        <v>65</v>
      </c>
      <c r="P6581" t="s">
        <v>56</v>
      </c>
      <c r="Q6581" t="s">
        <v>58</v>
      </c>
      <c r="R6581">
        <v>19824</v>
      </c>
      <c r="S6581">
        <v>180794.88</v>
      </c>
      <c r="T6581">
        <v>233225.3952</v>
      </c>
      <c r="U6581">
        <v>52430.515199999994</v>
      </c>
      <c r="AX6581" t="s">
        <v>35</v>
      </c>
      <c r="AY6581">
        <v>2019</v>
      </c>
      <c r="AZ6581">
        <v>5</v>
      </c>
      <c r="BA6581" t="s">
        <v>38</v>
      </c>
      <c r="BB6581" t="s">
        <v>62</v>
      </c>
      <c r="BC6581" t="s">
        <v>44</v>
      </c>
      <c r="BD6581" t="s">
        <v>66</v>
      </c>
      <c r="BE6581" t="s">
        <v>46</v>
      </c>
      <c r="BF6581" t="s">
        <v>48</v>
      </c>
      <c r="BG6581">
        <v>18629</v>
      </c>
      <c r="BH6581">
        <v>75615.11099999999</v>
      </c>
      <c r="BI6581">
        <v>112666.51538999999</v>
      </c>
      <c r="BJ6581">
        <v>37051.404389999996</v>
      </c>
    </row>
    <row r="6582" spans="11:62" x14ac:dyDescent="0.15">
      <c r="K6582">
        <v>2019</v>
      </c>
      <c r="L6582" t="s">
        <v>35</v>
      </c>
      <c r="M6582" t="s">
        <v>62</v>
      </c>
      <c r="N6582" t="s">
        <v>44</v>
      </c>
      <c r="O6582" t="s">
        <v>65</v>
      </c>
      <c r="P6582" t="s">
        <v>56</v>
      </c>
      <c r="Q6582" t="s">
        <v>59</v>
      </c>
      <c r="R6582">
        <v>14524</v>
      </c>
      <c r="S6582">
        <v>30064.68</v>
      </c>
      <c r="T6582">
        <v>41789.905200000001</v>
      </c>
      <c r="U6582">
        <v>11725.225200000001</v>
      </c>
      <c r="AX6582" t="s">
        <v>35</v>
      </c>
      <c r="AY6582">
        <v>2019</v>
      </c>
      <c r="AZ6582">
        <v>5</v>
      </c>
      <c r="BA6582" t="s">
        <v>38</v>
      </c>
      <c r="BB6582" t="s">
        <v>62</v>
      </c>
      <c r="BC6582" t="s">
        <v>44</v>
      </c>
      <c r="BD6582" t="s">
        <v>66</v>
      </c>
      <c r="BE6582" t="s">
        <v>46</v>
      </c>
      <c r="BF6582" t="s">
        <v>49</v>
      </c>
      <c r="BG6582">
        <v>12127</v>
      </c>
      <c r="BH6582">
        <v>39740.178999999996</v>
      </c>
      <c r="BI6582">
        <v>51264.83090999999</v>
      </c>
      <c r="BJ6582">
        <v>11524.651909999993</v>
      </c>
    </row>
    <row r="6583" spans="11:62" x14ac:dyDescent="0.15">
      <c r="K6583">
        <v>2019</v>
      </c>
      <c r="L6583" t="s">
        <v>35</v>
      </c>
      <c r="M6583" t="s">
        <v>62</v>
      </c>
      <c r="N6583" t="s">
        <v>44</v>
      </c>
      <c r="O6583" t="s">
        <v>66</v>
      </c>
      <c r="P6583" t="s">
        <v>46</v>
      </c>
      <c r="Q6583" t="s">
        <v>47</v>
      </c>
      <c r="R6583">
        <v>6368</v>
      </c>
      <c r="S6583">
        <v>7775.3280000000004</v>
      </c>
      <c r="T6583">
        <v>10341.186240000001</v>
      </c>
      <c r="U6583">
        <v>2565.8582400000005</v>
      </c>
      <c r="AX6583" t="s">
        <v>35</v>
      </c>
      <c r="AY6583">
        <v>2019</v>
      </c>
      <c r="AZ6583">
        <v>5</v>
      </c>
      <c r="BA6583" t="s">
        <v>38</v>
      </c>
      <c r="BB6583" t="s">
        <v>62</v>
      </c>
      <c r="BC6583" t="s">
        <v>44</v>
      </c>
      <c r="BD6583" t="s">
        <v>66</v>
      </c>
      <c r="BE6583" t="s">
        <v>46</v>
      </c>
      <c r="BF6583" t="s">
        <v>50</v>
      </c>
      <c r="BG6583">
        <v>10275</v>
      </c>
      <c r="BH6583">
        <v>51323.625</v>
      </c>
      <c r="BI6583">
        <v>63128.058749999997</v>
      </c>
      <c r="BJ6583">
        <v>11804.433749999997</v>
      </c>
    </row>
    <row r="6584" spans="11:62" x14ac:dyDescent="0.15">
      <c r="K6584">
        <v>2019</v>
      </c>
      <c r="L6584" t="s">
        <v>35</v>
      </c>
      <c r="M6584" t="s">
        <v>62</v>
      </c>
      <c r="N6584" t="s">
        <v>44</v>
      </c>
      <c r="O6584" t="s">
        <v>66</v>
      </c>
      <c r="P6584" t="s">
        <v>46</v>
      </c>
      <c r="Q6584" t="s">
        <v>48</v>
      </c>
      <c r="R6584">
        <v>18629</v>
      </c>
      <c r="S6584">
        <v>75615.11099999999</v>
      </c>
      <c r="T6584">
        <v>112666.51538999999</v>
      </c>
      <c r="U6584">
        <v>37051.404389999996</v>
      </c>
      <c r="AX6584" t="s">
        <v>35</v>
      </c>
      <c r="AY6584">
        <v>2019</v>
      </c>
      <c r="AZ6584">
        <v>5</v>
      </c>
      <c r="BA6584" t="s">
        <v>38</v>
      </c>
      <c r="BB6584" t="s">
        <v>62</v>
      </c>
      <c r="BC6584" t="s">
        <v>44</v>
      </c>
      <c r="BD6584" t="s">
        <v>66</v>
      </c>
      <c r="BE6584" t="s">
        <v>51</v>
      </c>
      <c r="BF6584" t="s">
        <v>52</v>
      </c>
      <c r="BG6584">
        <v>7621</v>
      </c>
      <c r="BH6584">
        <v>47798.912000000004</v>
      </c>
      <c r="BI6584">
        <v>62616.574720000004</v>
      </c>
      <c r="BJ6584">
        <v>14817.66272</v>
      </c>
    </row>
    <row r="6585" spans="11:62" x14ac:dyDescent="0.15">
      <c r="K6585">
        <v>2019</v>
      </c>
      <c r="L6585" t="s">
        <v>35</v>
      </c>
      <c r="M6585" t="s">
        <v>62</v>
      </c>
      <c r="N6585" t="s">
        <v>44</v>
      </c>
      <c r="O6585" t="s">
        <v>66</v>
      </c>
      <c r="P6585" t="s">
        <v>46</v>
      </c>
      <c r="Q6585" t="s">
        <v>49</v>
      </c>
      <c r="R6585">
        <v>12127</v>
      </c>
      <c r="S6585">
        <v>39740.178999999996</v>
      </c>
      <c r="T6585">
        <v>51264.83090999999</v>
      </c>
      <c r="U6585">
        <v>11524.651909999993</v>
      </c>
      <c r="AX6585" t="s">
        <v>35</v>
      </c>
      <c r="AY6585">
        <v>2019</v>
      </c>
      <c r="AZ6585">
        <v>5</v>
      </c>
      <c r="BA6585" t="s">
        <v>38</v>
      </c>
      <c r="BB6585" t="s">
        <v>62</v>
      </c>
      <c r="BC6585" t="s">
        <v>44</v>
      </c>
      <c r="BD6585" t="s">
        <v>66</v>
      </c>
      <c r="BE6585" t="s">
        <v>51</v>
      </c>
      <c r="BF6585" t="s">
        <v>53</v>
      </c>
      <c r="BG6585">
        <v>17483</v>
      </c>
      <c r="BH6585">
        <v>153360.87599999999</v>
      </c>
      <c r="BI6585">
        <v>211638.00888000001</v>
      </c>
      <c r="BJ6585">
        <v>58277.132880000019</v>
      </c>
    </row>
    <row r="6586" spans="11:62" x14ac:dyDescent="0.15">
      <c r="K6586">
        <v>2019</v>
      </c>
      <c r="L6586" t="s">
        <v>35</v>
      </c>
      <c r="M6586" t="s">
        <v>62</v>
      </c>
      <c r="N6586" t="s">
        <v>44</v>
      </c>
      <c r="O6586" t="s">
        <v>66</v>
      </c>
      <c r="P6586" t="s">
        <v>46</v>
      </c>
      <c r="Q6586" t="s">
        <v>50</v>
      </c>
      <c r="R6586">
        <v>10275</v>
      </c>
      <c r="S6586">
        <v>51323.625</v>
      </c>
      <c r="T6586">
        <v>63128.058749999997</v>
      </c>
      <c r="U6586">
        <v>11804.433749999997</v>
      </c>
      <c r="AX6586" t="s">
        <v>35</v>
      </c>
      <c r="AY6586">
        <v>2019</v>
      </c>
      <c r="AZ6586">
        <v>5</v>
      </c>
      <c r="BA6586" t="s">
        <v>38</v>
      </c>
      <c r="BB6586" t="s">
        <v>62</v>
      </c>
      <c r="BC6586" t="s">
        <v>44</v>
      </c>
      <c r="BD6586" t="s">
        <v>66</v>
      </c>
      <c r="BE6586" t="s">
        <v>51</v>
      </c>
      <c r="BF6586" t="s">
        <v>54</v>
      </c>
      <c r="BG6586">
        <v>19728</v>
      </c>
      <c r="BH6586">
        <v>43796.160000000003</v>
      </c>
      <c r="BI6586">
        <v>63942.393600000003</v>
      </c>
      <c r="BJ6586">
        <v>20146.2336</v>
      </c>
    </row>
    <row r="6587" spans="11:62" x14ac:dyDescent="0.15">
      <c r="K6587">
        <v>2019</v>
      </c>
      <c r="L6587" t="s">
        <v>35</v>
      </c>
      <c r="M6587" t="s">
        <v>62</v>
      </c>
      <c r="N6587" t="s">
        <v>44</v>
      </c>
      <c r="O6587" t="s">
        <v>66</v>
      </c>
      <c r="P6587" t="s">
        <v>51</v>
      </c>
      <c r="Q6587" t="s">
        <v>52</v>
      </c>
      <c r="R6587">
        <v>7621</v>
      </c>
      <c r="S6587">
        <v>47798.912000000004</v>
      </c>
      <c r="T6587">
        <v>62616.574720000004</v>
      </c>
      <c r="U6587">
        <v>14817.66272</v>
      </c>
      <c r="AX6587" t="s">
        <v>35</v>
      </c>
      <c r="AY6587">
        <v>2019</v>
      </c>
      <c r="AZ6587">
        <v>5</v>
      </c>
      <c r="BA6587" t="s">
        <v>38</v>
      </c>
      <c r="BB6587" t="s">
        <v>62</v>
      </c>
      <c r="BC6587" t="s">
        <v>44</v>
      </c>
      <c r="BD6587" t="s">
        <v>66</v>
      </c>
      <c r="BE6587" t="s">
        <v>51</v>
      </c>
      <c r="BF6587" t="s">
        <v>55</v>
      </c>
      <c r="BG6587">
        <v>9767</v>
      </c>
      <c r="BH6587">
        <v>52038.575999999994</v>
      </c>
      <c r="BI6587">
        <v>72333.620639999994</v>
      </c>
      <c r="BJ6587">
        <v>20295.04464</v>
      </c>
    </row>
    <row r="6588" spans="11:62" x14ac:dyDescent="0.15">
      <c r="K6588">
        <v>2019</v>
      </c>
      <c r="L6588" t="s">
        <v>35</v>
      </c>
      <c r="M6588" t="s">
        <v>62</v>
      </c>
      <c r="N6588" t="s">
        <v>44</v>
      </c>
      <c r="O6588" t="s">
        <v>66</v>
      </c>
      <c r="P6588" t="s">
        <v>51</v>
      </c>
      <c r="Q6588" t="s">
        <v>53</v>
      </c>
      <c r="R6588">
        <v>17483</v>
      </c>
      <c r="S6588">
        <v>153360.87599999999</v>
      </c>
      <c r="T6588">
        <v>211638.00888000001</v>
      </c>
      <c r="U6588">
        <v>58277.132880000019</v>
      </c>
      <c r="AX6588" t="s">
        <v>35</v>
      </c>
      <c r="AY6588">
        <v>2019</v>
      </c>
      <c r="AZ6588">
        <v>5</v>
      </c>
      <c r="BA6588" t="s">
        <v>38</v>
      </c>
      <c r="BB6588" t="s">
        <v>62</v>
      </c>
      <c r="BC6588" t="s">
        <v>44</v>
      </c>
      <c r="BD6588" t="s">
        <v>66</v>
      </c>
      <c r="BE6588" t="s">
        <v>56</v>
      </c>
      <c r="BF6588" t="s">
        <v>57</v>
      </c>
      <c r="BG6588">
        <v>10649</v>
      </c>
      <c r="BH6588">
        <v>146892.30599999998</v>
      </c>
      <c r="BI6588">
        <v>214462.76676</v>
      </c>
      <c r="BJ6588">
        <v>67570.460760000016</v>
      </c>
    </row>
    <row r="6589" spans="11:62" x14ac:dyDescent="0.15">
      <c r="K6589">
        <v>2019</v>
      </c>
      <c r="L6589" t="s">
        <v>35</v>
      </c>
      <c r="M6589" t="s">
        <v>62</v>
      </c>
      <c r="N6589" t="s">
        <v>44</v>
      </c>
      <c r="O6589" t="s">
        <v>66</v>
      </c>
      <c r="P6589" t="s">
        <v>51</v>
      </c>
      <c r="Q6589" t="s">
        <v>54</v>
      </c>
      <c r="R6589">
        <v>19728</v>
      </c>
      <c r="S6589">
        <v>43796.160000000003</v>
      </c>
      <c r="T6589">
        <v>63942.393600000003</v>
      </c>
      <c r="U6589">
        <v>20146.2336</v>
      </c>
      <c r="AX6589" t="s">
        <v>35</v>
      </c>
      <c r="AY6589">
        <v>2019</v>
      </c>
      <c r="AZ6589">
        <v>5</v>
      </c>
      <c r="BA6589" t="s">
        <v>38</v>
      </c>
      <c r="BB6589" t="s">
        <v>62</v>
      </c>
      <c r="BC6589" t="s">
        <v>44</v>
      </c>
      <c r="BD6589" t="s">
        <v>66</v>
      </c>
      <c r="BE6589" t="s">
        <v>56</v>
      </c>
      <c r="BF6589" t="s">
        <v>58</v>
      </c>
      <c r="BG6589">
        <v>11811</v>
      </c>
      <c r="BH6589">
        <v>109511.59199999999</v>
      </c>
      <c r="BI6589">
        <v>143460.18552</v>
      </c>
      <c r="BJ6589">
        <v>33948.593520000009</v>
      </c>
    </row>
    <row r="6590" spans="11:62" x14ac:dyDescent="0.15">
      <c r="K6590">
        <v>2019</v>
      </c>
      <c r="L6590" t="s">
        <v>35</v>
      </c>
      <c r="M6590" t="s">
        <v>62</v>
      </c>
      <c r="N6590" t="s">
        <v>44</v>
      </c>
      <c r="O6590" t="s">
        <v>66</v>
      </c>
      <c r="P6590" t="s">
        <v>51</v>
      </c>
      <c r="Q6590" t="s">
        <v>55</v>
      </c>
      <c r="R6590">
        <v>9767</v>
      </c>
      <c r="S6590">
        <v>52038.575999999994</v>
      </c>
      <c r="T6590">
        <v>72333.620639999994</v>
      </c>
      <c r="U6590">
        <v>20295.04464</v>
      </c>
      <c r="AX6590" t="s">
        <v>35</v>
      </c>
      <c r="AY6590">
        <v>2019</v>
      </c>
      <c r="AZ6590">
        <v>5</v>
      </c>
      <c r="BA6590" t="s">
        <v>38</v>
      </c>
      <c r="BB6590" t="s">
        <v>62</v>
      </c>
      <c r="BC6590" t="s">
        <v>44</v>
      </c>
      <c r="BD6590" t="s">
        <v>66</v>
      </c>
      <c r="BE6590" t="s">
        <v>56</v>
      </c>
      <c r="BF6590" t="s">
        <v>59</v>
      </c>
      <c r="BG6590">
        <v>17000</v>
      </c>
      <c r="BH6590">
        <v>36720</v>
      </c>
      <c r="BI6590">
        <v>45165.599999999999</v>
      </c>
      <c r="BJ6590">
        <v>8445.5999999999985</v>
      </c>
    </row>
    <row r="6591" spans="11:62" x14ac:dyDescent="0.15">
      <c r="K6591">
        <v>2019</v>
      </c>
      <c r="L6591" t="s">
        <v>35</v>
      </c>
      <c r="M6591" t="s">
        <v>62</v>
      </c>
      <c r="N6591" t="s">
        <v>44</v>
      </c>
      <c r="O6591" t="s">
        <v>66</v>
      </c>
      <c r="P6591" t="s">
        <v>56</v>
      </c>
      <c r="Q6591" t="s">
        <v>57</v>
      </c>
      <c r="R6591">
        <v>10649</v>
      </c>
      <c r="S6591">
        <v>146892.30599999998</v>
      </c>
      <c r="T6591">
        <v>214462.76676</v>
      </c>
      <c r="U6591">
        <v>67570.460760000016</v>
      </c>
      <c r="AX6591" t="s">
        <v>35</v>
      </c>
      <c r="AY6591">
        <v>2019</v>
      </c>
      <c r="AZ6591">
        <v>5</v>
      </c>
      <c r="BA6591" t="s">
        <v>38</v>
      </c>
      <c r="BB6591" t="s">
        <v>67</v>
      </c>
      <c r="BC6591" t="s">
        <v>68</v>
      </c>
      <c r="BD6591" t="s">
        <v>69</v>
      </c>
      <c r="BE6591" t="s">
        <v>46</v>
      </c>
      <c r="BF6591" t="s">
        <v>47</v>
      </c>
      <c r="BG6591">
        <v>10983</v>
      </c>
      <c r="BH6591">
        <v>14255.934000000001</v>
      </c>
      <c r="BI6591">
        <v>17962.476840000003</v>
      </c>
      <c r="BJ6591">
        <v>3706.5428400000019</v>
      </c>
    </row>
    <row r="6592" spans="11:62" x14ac:dyDescent="0.15">
      <c r="K6592">
        <v>2019</v>
      </c>
      <c r="L6592" t="s">
        <v>35</v>
      </c>
      <c r="M6592" t="s">
        <v>62</v>
      </c>
      <c r="N6592" t="s">
        <v>44</v>
      </c>
      <c r="O6592" t="s">
        <v>66</v>
      </c>
      <c r="P6592" t="s">
        <v>56</v>
      </c>
      <c r="Q6592" t="s">
        <v>58</v>
      </c>
      <c r="R6592">
        <v>11811</v>
      </c>
      <c r="S6592">
        <v>109511.59199999999</v>
      </c>
      <c r="T6592">
        <v>143460.18552</v>
      </c>
      <c r="U6592">
        <v>33948.593520000009</v>
      </c>
      <c r="AX6592" t="s">
        <v>35</v>
      </c>
      <c r="AY6592">
        <v>2019</v>
      </c>
      <c r="AZ6592">
        <v>5</v>
      </c>
      <c r="BA6592" t="s">
        <v>38</v>
      </c>
      <c r="BB6592" t="s">
        <v>67</v>
      </c>
      <c r="BC6592" t="s">
        <v>68</v>
      </c>
      <c r="BD6592" t="s">
        <v>69</v>
      </c>
      <c r="BE6592" t="s">
        <v>46</v>
      </c>
      <c r="BF6592" t="s">
        <v>48</v>
      </c>
      <c r="BG6592">
        <v>18641</v>
      </c>
      <c r="BH6592">
        <v>79969.889999999985</v>
      </c>
      <c r="BI6592">
        <v>115956.34049999998</v>
      </c>
      <c r="BJ6592">
        <v>35986.450499999992</v>
      </c>
    </row>
    <row r="6593" spans="11:62" x14ac:dyDescent="0.15">
      <c r="K6593">
        <v>2019</v>
      </c>
      <c r="L6593" t="s">
        <v>35</v>
      </c>
      <c r="M6593" t="s">
        <v>62</v>
      </c>
      <c r="N6593" t="s">
        <v>44</v>
      </c>
      <c r="O6593" t="s">
        <v>66</v>
      </c>
      <c r="P6593" t="s">
        <v>56</v>
      </c>
      <c r="Q6593" t="s">
        <v>59</v>
      </c>
      <c r="R6593">
        <v>17000</v>
      </c>
      <c r="S6593">
        <v>36720</v>
      </c>
      <c r="T6593">
        <v>45165.599999999999</v>
      </c>
      <c r="U6593">
        <v>8445.5999999999985</v>
      </c>
      <c r="AX6593" t="s">
        <v>35</v>
      </c>
      <c r="AY6593">
        <v>2019</v>
      </c>
      <c r="AZ6593">
        <v>5</v>
      </c>
      <c r="BA6593" t="s">
        <v>38</v>
      </c>
      <c r="BB6593" t="s">
        <v>67</v>
      </c>
      <c r="BC6593" t="s">
        <v>68</v>
      </c>
      <c r="BD6593" t="s">
        <v>69</v>
      </c>
      <c r="BE6593" t="s">
        <v>46</v>
      </c>
      <c r="BF6593" t="s">
        <v>49</v>
      </c>
      <c r="BG6593">
        <v>15584</v>
      </c>
      <c r="BH6593">
        <v>51520.703999999998</v>
      </c>
      <c r="BI6593">
        <v>70583.364480000004</v>
      </c>
      <c r="BJ6593">
        <v>19062.660480000006</v>
      </c>
    </row>
    <row r="6594" spans="11:62" x14ac:dyDescent="0.15">
      <c r="K6594">
        <v>2019</v>
      </c>
      <c r="L6594" t="s">
        <v>35</v>
      </c>
      <c r="M6594" t="s">
        <v>67</v>
      </c>
      <c r="N6594" t="s">
        <v>68</v>
      </c>
      <c r="O6594" t="s">
        <v>69</v>
      </c>
      <c r="P6594" t="s">
        <v>46</v>
      </c>
      <c r="Q6594" t="s">
        <v>47</v>
      </c>
      <c r="R6594">
        <v>10983</v>
      </c>
      <c r="S6594">
        <v>14255.934000000001</v>
      </c>
      <c r="T6594">
        <v>17962.476840000003</v>
      </c>
      <c r="U6594">
        <v>3706.5428400000019</v>
      </c>
      <c r="AX6594" t="s">
        <v>35</v>
      </c>
      <c r="AY6594">
        <v>2019</v>
      </c>
      <c r="AZ6594">
        <v>5</v>
      </c>
      <c r="BA6594" t="s">
        <v>38</v>
      </c>
      <c r="BB6594" t="s">
        <v>67</v>
      </c>
      <c r="BC6594" t="s">
        <v>68</v>
      </c>
      <c r="BD6594" t="s">
        <v>69</v>
      </c>
      <c r="BE6594" t="s">
        <v>46</v>
      </c>
      <c r="BF6594" t="s">
        <v>50</v>
      </c>
      <c r="BG6594">
        <v>7414</v>
      </c>
      <c r="BH6594">
        <v>42371.01</v>
      </c>
      <c r="BI6594">
        <v>61014.254400000005</v>
      </c>
      <c r="BJ6594">
        <v>18643.244400000003</v>
      </c>
    </row>
    <row r="6595" spans="11:62" x14ac:dyDescent="0.15">
      <c r="K6595">
        <v>2019</v>
      </c>
      <c r="L6595" t="s">
        <v>35</v>
      </c>
      <c r="M6595" t="s">
        <v>67</v>
      </c>
      <c r="N6595" t="s">
        <v>68</v>
      </c>
      <c r="O6595" t="s">
        <v>69</v>
      </c>
      <c r="P6595" t="s">
        <v>46</v>
      </c>
      <c r="Q6595" t="s">
        <v>48</v>
      </c>
      <c r="R6595">
        <v>18641</v>
      </c>
      <c r="S6595">
        <v>79969.889999999985</v>
      </c>
      <c r="T6595">
        <v>115956.34049999998</v>
      </c>
      <c r="U6595">
        <v>35986.450499999992</v>
      </c>
      <c r="AX6595" t="s">
        <v>35</v>
      </c>
      <c r="AY6595">
        <v>2019</v>
      </c>
      <c r="AZ6595">
        <v>5</v>
      </c>
      <c r="BA6595" t="s">
        <v>38</v>
      </c>
      <c r="BB6595" t="s">
        <v>67</v>
      </c>
      <c r="BC6595" t="s">
        <v>68</v>
      </c>
      <c r="BD6595" t="s">
        <v>69</v>
      </c>
      <c r="BE6595" t="s">
        <v>51</v>
      </c>
      <c r="BF6595" t="s">
        <v>52</v>
      </c>
      <c r="BG6595">
        <v>9572</v>
      </c>
      <c r="BH6595">
        <v>58159.472000000002</v>
      </c>
      <c r="BI6595">
        <v>82004.855519999997</v>
      </c>
      <c r="BJ6595">
        <v>23845.383519999996</v>
      </c>
    </row>
    <row r="6596" spans="11:62" x14ac:dyDescent="0.15">
      <c r="K6596">
        <v>2019</v>
      </c>
      <c r="L6596" t="s">
        <v>35</v>
      </c>
      <c r="M6596" t="s">
        <v>67</v>
      </c>
      <c r="N6596" t="s">
        <v>68</v>
      </c>
      <c r="O6596" t="s">
        <v>69</v>
      </c>
      <c r="P6596" t="s">
        <v>46</v>
      </c>
      <c r="Q6596" t="s">
        <v>49</v>
      </c>
      <c r="R6596">
        <v>15584</v>
      </c>
      <c r="S6596">
        <v>51520.703999999998</v>
      </c>
      <c r="T6596">
        <v>70583.364480000004</v>
      </c>
      <c r="U6596">
        <v>19062.660480000006</v>
      </c>
      <c r="AX6596" t="s">
        <v>35</v>
      </c>
      <c r="AY6596">
        <v>2019</v>
      </c>
      <c r="AZ6596">
        <v>5</v>
      </c>
      <c r="BA6596" t="s">
        <v>38</v>
      </c>
      <c r="BB6596" t="s">
        <v>67</v>
      </c>
      <c r="BC6596" t="s">
        <v>68</v>
      </c>
      <c r="BD6596" t="s">
        <v>69</v>
      </c>
      <c r="BE6596" t="s">
        <v>51</v>
      </c>
      <c r="BF6596" t="s">
        <v>53</v>
      </c>
      <c r="BG6596">
        <v>17361</v>
      </c>
      <c r="BH6596">
        <v>149929.59599999999</v>
      </c>
      <c r="BI6596">
        <v>203904.25055999999</v>
      </c>
      <c r="BJ6596">
        <v>53974.654559999995</v>
      </c>
    </row>
    <row r="6597" spans="11:62" x14ac:dyDescent="0.15">
      <c r="K6597">
        <v>2019</v>
      </c>
      <c r="L6597" t="s">
        <v>35</v>
      </c>
      <c r="M6597" t="s">
        <v>67</v>
      </c>
      <c r="N6597" t="s">
        <v>68</v>
      </c>
      <c r="O6597" t="s">
        <v>69</v>
      </c>
      <c r="P6597" t="s">
        <v>46</v>
      </c>
      <c r="Q6597" t="s">
        <v>50</v>
      </c>
      <c r="R6597">
        <v>7414</v>
      </c>
      <c r="S6597">
        <v>42371.01</v>
      </c>
      <c r="T6597">
        <v>61014.254400000005</v>
      </c>
      <c r="U6597">
        <v>18643.244400000003</v>
      </c>
      <c r="AX6597" t="s">
        <v>35</v>
      </c>
      <c r="AY6597">
        <v>2019</v>
      </c>
      <c r="AZ6597">
        <v>5</v>
      </c>
      <c r="BA6597" t="s">
        <v>38</v>
      </c>
      <c r="BB6597" t="s">
        <v>67</v>
      </c>
      <c r="BC6597" t="s">
        <v>68</v>
      </c>
      <c r="BD6597" t="s">
        <v>69</v>
      </c>
      <c r="BE6597" t="s">
        <v>51</v>
      </c>
      <c r="BF6597" t="s">
        <v>54</v>
      </c>
      <c r="BG6597">
        <v>9719</v>
      </c>
      <c r="BH6597">
        <v>24491.88</v>
      </c>
      <c r="BI6597">
        <v>31349.606400000001</v>
      </c>
      <c r="BJ6597">
        <v>6857.7263999999996</v>
      </c>
    </row>
    <row r="6598" spans="11:62" x14ac:dyDescent="0.15">
      <c r="K6598">
        <v>2019</v>
      </c>
      <c r="L6598" t="s">
        <v>35</v>
      </c>
      <c r="M6598" t="s">
        <v>67</v>
      </c>
      <c r="N6598" t="s">
        <v>68</v>
      </c>
      <c r="O6598" t="s">
        <v>69</v>
      </c>
      <c r="P6598" t="s">
        <v>51</v>
      </c>
      <c r="Q6598" t="s">
        <v>52</v>
      </c>
      <c r="R6598">
        <v>9572</v>
      </c>
      <c r="S6598">
        <v>58159.472000000002</v>
      </c>
      <c r="T6598">
        <v>82004.855519999997</v>
      </c>
      <c r="U6598">
        <v>23845.383519999996</v>
      </c>
      <c r="AX6598" t="s">
        <v>35</v>
      </c>
      <c r="AY6598">
        <v>2019</v>
      </c>
      <c r="AZ6598">
        <v>5</v>
      </c>
      <c r="BA6598" t="s">
        <v>38</v>
      </c>
      <c r="BB6598" t="s">
        <v>67</v>
      </c>
      <c r="BC6598" t="s">
        <v>68</v>
      </c>
      <c r="BD6598" t="s">
        <v>69</v>
      </c>
      <c r="BE6598" t="s">
        <v>51</v>
      </c>
      <c r="BF6598" t="s">
        <v>55</v>
      </c>
      <c r="BG6598">
        <v>9367</v>
      </c>
      <c r="BH6598">
        <v>56202</v>
      </c>
      <c r="BI6598">
        <v>77558.759999999995</v>
      </c>
      <c r="BJ6598">
        <v>21356.759999999995</v>
      </c>
    </row>
    <row r="6599" spans="11:62" x14ac:dyDescent="0.15">
      <c r="K6599">
        <v>2019</v>
      </c>
      <c r="L6599" t="s">
        <v>35</v>
      </c>
      <c r="M6599" t="s">
        <v>67</v>
      </c>
      <c r="N6599" t="s">
        <v>68</v>
      </c>
      <c r="O6599" t="s">
        <v>69</v>
      </c>
      <c r="P6599" t="s">
        <v>51</v>
      </c>
      <c r="Q6599" t="s">
        <v>53</v>
      </c>
      <c r="R6599">
        <v>17361</v>
      </c>
      <c r="S6599">
        <v>149929.59599999999</v>
      </c>
      <c r="T6599">
        <v>203904.25055999999</v>
      </c>
      <c r="U6599">
        <v>53974.654559999995</v>
      </c>
      <c r="AX6599" t="s">
        <v>35</v>
      </c>
      <c r="AY6599">
        <v>2019</v>
      </c>
      <c r="AZ6599">
        <v>5</v>
      </c>
      <c r="BA6599" t="s">
        <v>38</v>
      </c>
      <c r="BB6599" t="s">
        <v>67</v>
      </c>
      <c r="BC6599" t="s">
        <v>68</v>
      </c>
      <c r="BD6599" t="s">
        <v>69</v>
      </c>
      <c r="BE6599" t="s">
        <v>56</v>
      </c>
      <c r="BF6599" t="s">
        <v>57</v>
      </c>
      <c r="BG6599">
        <v>15449</v>
      </c>
      <c r="BH6599">
        <v>233666.125</v>
      </c>
      <c r="BI6599">
        <v>285072.67249999999</v>
      </c>
      <c r="BJ6599">
        <v>51406.547499999986</v>
      </c>
    </row>
    <row r="6600" spans="11:62" x14ac:dyDescent="0.15">
      <c r="K6600">
        <v>2019</v>
      </c>
      <c r="L6600" t="s">
        <v>35</v>
      </c>
      <c r="M6600" t="s">
        <v>67</v>
      </c>
      <c r="N6600" t="s">
        <v>68</v>
      </c>
      <c r="O6600" t="s">
        <v>69</v>
      </c>
      <c r="P6600" t="s">
        <v>51</v>
      </c>
      <c r="Q6600" t="s">
        <v>54</v>
      </c>
      <c r="R6600">
        <v>9719</v>
      </c>
      <c r="S6600">
        <v>24491.88</v>
      </c>
      <c r="T6600">
        <v>31349.606400000001</v>
      </c>
      <c r="U6600">
        <v>6857.7263999999996</v>
      </c>
      <c r="AX6600" t="s">
        <v>35</v>
      </c>
      <c r="AY6600">
        <v>2019</v>
      </c>
      <c r="AZ6600">
        <v>5</v>
      </c>
      <c r="BA6600" t="s">
        <v>38</v>
      </c>
      <c r="BB6600" t="s">
        <v>67</v>
      </c>
      <c r="BC6600" t="s">
        <v>68</v>
      </c>
      <c r="BD6600" t="s">
        <v>69</v>
      </c>
      <c r="BE6600" t="s">
        <v>56</v>
      </c>
      <c r="BF6600" t="s">
        <v>58</v>
      </c>
      <c r="BG6600">
        <v>7326</v>
      </c>
      <c r="BH6600">
        <v>70153.775999999998</v>
      </c>
      <c r="BI6600">
        <v>103126.05072</v>
      </c>
      <c r="BJ6600">
        <v>32972.274720000001</v>
      </c>
    </row>
    <row r="6601" spans="11:62" x14ac:dyDescent="0.15">
      <c r="K6601">
        <v>2019</v>
      </c>
      <c r="L6601" t="s">
        <v>35</v>
      </c>
      <c r="M6601" t="s">
        <v>67</v>
      </c>
      <c r="N6601" t="s">
        <v>68</v>
      </c>
      <c r="O6601" t="s">
        <v>69</v>
      </c>
      <c r="P6601" t="s">
        <v>51</v>
      </c>
      <c r="Q6601" t="s">
        <v>55</v>
      </c>
      <c r="R6601">
        <v>9367</v>
      </c>
      <c r="S6601">
        <v>56202</v>
      </c>
      <c r="T6601">
        <v>77558.759999999995</v>
      </c>
      <c r="U6601">
        <v>21356.759999999995</v>
      </c>
      <c r="AX6601" t="s">
        <v>35</v>
      </c>
      <c r="AY6601">
        <v>2019</v>
      </c>
      <c r="AZ6601">
        <v>5</v>
      </c>
      <c r="BA6601" t="s">
        <v>38</v>
      </c>
      <c r="BB6601" t="s">
        <v>67</v>
      </c>
      <c r="BC6601" t="s">
        <v>68</v>
      </c>
      <c r="BD6601" t="s">
        <v>69</v>
      </c>
      <c r="BE6601" t="s">
        <v>56</v>
      </c>
      <c r="BF6601" t="s">
        <v>59</v>
      </c>
      <c r="BG6601">
        <v>11828</v>
      </c>
      <c r="BH6601">
        <v>27677.52</v>
      </c>
      <c r="BI6601">
        <v>40132.404000000002</v>
      </c>
      <c r="BJ6601">
        <v>12454.884000000002</v>
      </c>
    </row>
    <row r="6602" spans="11:62" x14ac:dyDescent="0.15">
      <c r="K6602">
        <v>2019</v>
      </c>
      <c r="L6602" t="s">
        <v>35</v>
      </c>
      <c r="M6602" t="s">
        <v>67</v>
      </c>
      <c r="N6602" t="s">
        <v>68</v>
      </c>
      <c r="O6602" t="s">
        <v>69</v>
      </c>
      <c r="P6602" t="s">
        <v>56</v>
      </c>
      <c r="Q6602" t="s">
        <v>57</v>
      </c>
      <c r="R6602">
        <v>15449</v>
      </c>
      <c r="S6602">
        <v>233666.125</v>
      </c>
      <c r="T6602">
        <v>285072.67249999999</v>
      </c>
      <c r="U6602">
        <v>51406.547499999986</v>
      </c>
      <c r="AX6602" t="s">
        <v>35</v>
      </c>
      <c r="AY6602">
        <v>2019</v>
      </c>
      <c r="AZ6602">
        <v>5</v>
      </c>
      <c r="BA6602" t="s">
        <v>38</v>
      </c>
      <c r="BB6602" t="s">
        <v>67</v>
      </c>
      <c r="BC6602" t="s">
        <v>68</v>
      </c>
      <c r="BD6602" t="s">
        <v>70</v>
      </c>
      <c r="BE6602" t="s">
        <v>46</v>
      </c>
      <c r="BF6602" t="s">
        <v>47</v>
      </c>
      <c r="BG6602">
        <v>13753</v>
      </c>
      <c r="BH6602">
        <v>19212.941000000003</v>
      </c>
      <c r="BI6602">
        <v>25937.470350000003</v>
      </c>
      <c r="BJ6602">
        <v>6724.5293500000007</v>
      </c>
    </row>
    <row r="6603" spans="11:62" x14ac:dyDescent="0.15">
      <c r="K6603">
        <v>2019</v>
      </c>
      <c r="L6603" t="s">
        <v>35</v>
      </c>
      <c r="M6603" t="s">
        <v>67</v>
      </c>
      <c r="N6603" t="s">
        <v>68</v>
      </c>
      <c r="O6603" t="s">
        <v>69</v>
      </c>
      <c r="P6603" t="s">
        <v>56</v>
      </c>
      <c r="Q6603" t="s">
        <v>58</v>
      </c>
      <c r="R6603">
        <v>7326</v>
      </c>
      <c r="S6603">
        <v>70153.775999999998</v>
      </c>
      <c r="T6603">
        <v>103126.05072</v>
      </c>
      <c r="U6603">
        <v>32972.274720000001</v>
      </c>
      <c r="AX6603" t="s">
        <v>35</v>
      </c>
      <c r="AY6603">
        <v>2019</v>
      </c>
      <c r="AZ6603">
        <v>5</v>
      </c>
      <c r="BA6603" t="s">
        <v>38</v>
      </c>
      <c r="BB6603" t="s">
        <v>67</v>
      </c>
      <c r="BC6603" t="s">
        <v>68</v>
      </c>
      <c r="BD6603" t="s">
        <v>70</v>
      </c>
      <c r="BE6603" t="s">
        <v>46</v>
      </c>
      <c r="BF6603" t="s">
        <v>48</v>
      </c>
      <c r="BG6603">
        <v>9101</v>
      </c>
      <c r="BH6603">
        <v>38142.290999999997</v>
      </c>
      <c r="BI6603">
        <v>48059.286659999991</v>
      </c>
      <c r="BJ6603">
        <v>9916.9956599999932</v>
      </c>
    </row>
    <row r="6604" spans="11:62" x14ac:dyDescent="0.15">
      <c r="K6604">
        <v>2019</v>
      </c>
      <c r="L6604" t="s">
        <v>35</v>
      </c>
      <c r="M6604" t="s">
        <v>67</v>
      </c>
      <c r="N6604" t="s">
        <v>68</v>
      </c>
      <c r="O6604" t="s">
        <v>69</v>
      </c>
      <c r="P6604" t="s">
        <v>56</v>
      </c>
      <c r="Q6604" t="s">
        <v>59</v>
      </c>
      <c r="R6604">
        <v>11828</v>
      </c>
      <c r="S6604">
        <v>27677.52</v>
      </c>
      <c r="T6604">
        <v>40132.404000000002</v>
      </c>
      <c r="U6604">
        <v>12454.884000000002</v>
      </c>
      <c r="AX6604" t="s">
        <v>35</v>
      </c>
      <c r="AY6604">
        <v>2019</v>
      </c>
      <c r="AZ6604">
        <v>5</v>
      </c>
      <c r="BA6604" t="s">
        <v>38</v>
      </c>
      <c r="BB6604" t="s">
        <v>67</v>
      </c>
      <c r="BC6604" t="s">
        <v>68</v>
      </c>
      <c r="BD6604" t="s">
        <v>70</v>
      </c>
      <c r="BE6604" t="s">
        <v>46</v>
      </c>
      <c r="BF6604" t="s">
        <v>49</v>
      </c>
      <c r="BG6604">
        <v>15679</v>
      </c>
      <c r="BH6604">
        <v>57745.757000000005</v>
      </c>
      <c r="BI6604">
        <v>74492.026530000003</v>
      </c>
      <c r="BJ6604">
        <v>16746.269529999998</v>
      </c>
    </row>
    <row r="6605" spans="11:62" x14ac:dyDescent="0.15">
      <c r="K6605">
        <v>2019</v>
      </c>
      <c r="L6605" t="s">
        <v>35</v>
      </c>
      <c r="M6605" t="s">
        <v>67</v>
      </c>
      <c r="N6605" t="s">
        <v>68</v>
      </c>
      <c r="O6605" t="s">
        <v>70</v>
      </c>
      <c r="P6605" t="s">
        <v>46</v>
      </c>
      <c r="Q6605" t="s">
        <v>47</v>
      </c>
      <c r="R6605">
        <v>13753</v>
      </c>
      <c r="S6605">
        <v>19212.941000000003</v>
      </c>
      <c r="T6605">
        <v>25937.470350000003</v>
      </c>
      <c r="U6605">
        <v>6724.5293500000007</v>
      </c>
      <c r="AX6605" t="s">
        <v>35</v>
      </c>
      <c r="AY6605">
        <v>2019</v>
      </c>
      <c r="AZ6605">
        <v>5</v>
      </c>
      <c r="BA6605" t="s">
        <v>38</v>
      </c>
      <c r="BB6605" t="s">
        <v>67</v>
      </c>
      <c r="BC6605" t="s">
        <v>68</v>
      </c>
      <c r="BD6605" t="s">
        <v>70</v>
      </c>
      <c r="BE6605" t="s">
        <v>46</v>
      </c>
      <c r="BF6605" t="s">
        <v>50</v>
      </c>
      <c r="BG6605">
        <v>15894</v>
      </c>
      <c r="BH6605">
        <v>81536.22</v>
      </c>
      <c r="BI6605">
        <v>110073.897</v>
      </c>
      <c r="BJ6605">
        <v>28537.676999999996</v>
      </c>
    </row>
    <row r="6606" spans="11:62" x14ac:dyDescent="0.15">
      <c r="K6606">
        <v>2019</v>
      </c>
      <c r="L6606" t="s">
        <v>35</v>
      </c>
      <c r="M6606" t="s">
        <v>67</v>
      </c>
      <c r="N6606" t="s">
        <v>68</v>
      </c>
      <c r="O6606" t="s">
        <v>70</v>
      </c>
      <c r="P6606" t="s">
        <v>46</v>
      </c>
      <c r="Q6606" t="s">
        <v>48</v>
      </c>
      <c r="R6606">
        <v>9101</v>
      </c>
      <c r="S6606">
        <v>38142.290999999997</v>
      </c>
      <c r="T6606">
        <v>48059.286659999991</v>
      </c>
      <c r="U6606">
        <v>9916.9956599999932</v>
      </c>
      <c r="AX6606" t="s">
        <v>35</v>
      </c>
      <c r="AY6606">
        <v>2019</v>
      </c>
      <c r="AZ6606">
        <v>5</v>
      </c>
      <c r="BA6606" t="s">
        <v>38</v>
      </c>
      <c r="BB6606" t="s">
        <v>67</v>
      </c>
      <c r="BC6606" t="s">
        <v>68</v>
      </c>
      <c r="BD6606" t="s">
        <v>70</v>
      </c>
      <c r="BE6606" t="s">
        <v>51</v>
      </c>
      <c r="BF6606" t="s">
        <v>52</v>
      </c>
      <c r="BG6606">
        <v>17996</v>
      </c>
      <c r="BH6606">
        <v>106698.284</v>
      </c>
      <c r="BI6606">
        <v>151511.56328</v>
      </c>
      <c r="BJ6606">
        <v>44813.279280000002</v>
      </c>
    </row>
    <row r="6607" spans="11:62" x14ac:dyDescent="0.15">
      <c r="K6607">
        <v>2019</v>
      </c>
      <c r="L6607" t="s">
        <v>35</v>
      </c>
      <c r="M6607" t="s">
        <v>67</v>
      </c>
      <c r="N6607" t="s">
        <v>68</v>
      </c>
      <c r="O6607" t="s">
        <v>70</v>
      </c>
      <c r="P6607" t="s">
        <v>46</v>
      </c>
      <c r="Q6607" t="s">
        <v>49</v>
      </c>
      <c r="R6607">
        <v>15679</v>
      </c>
      <c r="S6607">
        <v>57745.757000000005</v>
      </c>
      <c r="T6607">
        <v>74492.026530000003</v>
      </c>
      <c r="U6607">
        <v>16746.269529999998</v>
      </c>
      <c r="AX6607" t="s">
        <v>35</v>
      </c>
      <c r="AY6607">
        <v>2019</v>
      </c>
      <c r="AZ6607">
        <v>5</v>
      </c>
      <c r="BA6607" t="s">
        <v>38</v>
      </c>
      <c r="BB6607" t="s">
        <v>67</v>
      </c>
      <c r="BC6607" t="s">
        <v>68</v>
      </c>
      <c r="BD6607" t="s">
        <v>70</v>
      </c>
      <c r="BE6607" t="s">
        <v>51</v>
      </c>
      <c r="BF6607" t="s">
        <v>53</v>
      </c>
      <c r="BG6607">
        <v>7542</v>
      </c>
      <c r="BH6607">
        <v>59491.295999999995</v>
      </c>
      <c r="BI6607">
        <v>72579.381119999991</v>
      </c>
      <c r="BJ6607">
        <v>13088.085119999996</v>
      </c>
    </row>
    <row r="6608" spans="11:62" x14ac:dyDescent="0.15">
      <c r="K6608">
        <v>2019</v>
      </c>
      <c r="L6608" t="s">
        <v>35</v>
      </c>
      <c r="M6608" t="s">
        <v>67</v>
      </c>
      <c r="N6608" t="s">
        <v>68</v>
      </c>
      <c r="O6608" t="s">
        <v>70</v>
      </c>
      <c r="P6608" t="s">
        <v>46</v>
      </c>
      <c r="Q6608" t="s">
        <v>50</v>
      </c>
      <c r="R6608">
        <v>15894</v>
      </c>
      <c r="S6608">
        <v>81536.22</v>
      </c>
      <c r="T6608">
        <v>110073.897</v>
      </c>
      <c r="U6608">
        <v>28537.676999999996</v>
      </c>
      <c r="AX6608" t="s">
        <v>35</v>
      </c>
      <c r="AY6608">
        <v>2019</v>
      </c>
      <c r="AZ6608">
        <v>5</v>
      </c>
      <c r="BA6608" t="s">
        <v>38</v>
      </c>
      <c r="BB6608" t="s">
        <v>67</v>
      </c>
      <c r="BC6608" t="s">
        <v>68</v>
      </c>
      <c r="BD6608" t="s">
        <v>70</v>
      </c>
      <c r="BE6608" t="s">
        <v>51</v>
      </c>
      <c r="BF6608" t="s">
        <v>54</v>
      </c>
      <c r="BG6608">
        <v>17371</v>
      </c>
      <c r="BH6608">
        <v>42732.66</v>
      </c>
      <c r="BI6608">
        <v>52133.845200000003</v>
      </c>
      <c r="BJ6608">
        <v>9401.1851999999999</v>
      </c>
    </row>
    <row r="6609" spans="11:62" x14ac:dyDescent="0.15">
      <c r="K6609">
        <v>2019</v>
      </c>
      <c r="L6609" t="s">
        <v>35</v>
      </c>
      <c r="M6609" t="s">
        <v>67</v>
      </c>
      <c r="N6609" t="s">
        <v>68</v>
      </c>
      <c r="O6609" t="s">
        <v>70</v>
      </c>
      <c r="P6609" t="s">
        <v>51</v>
      </c>
      <c r="Q6609" t="s">
        <v>52</v>
      </c>
      <c r="R6609">
        <v>17996</v>
      </c>
      <c r="S6609">
        <v>106698.284</v>
      </c>
      <c r="T6609">
        <v>151511.56328</v>
      </c>
      <c r="U6609">
        <v>44813.279280000002</v>
      </c>
      <c r="AX6609" t="s">
        <v>35</v>
      </c>
      <c r="AY6609">
        <v>2019</v>
      </c>
      <c r="AZ6609">
        <v>5</v>
      </c>
      <c r="BA6609" t="s">
        <v>38</v>
      </c>
      <c r="BB6609" t="s">
        <v>67</v>
      </c>
      <c r="BC6609" t="s">
        <v>68</v>
      </c>
      <c r="BD6609" t="s">
        <v>70</v>
      </c>
      <c r="BE6609" t="s">
        <v>51</v>
      </c>
      <c r="BF6609" t="s">
        <v>55</v>
      </c>
      <c r="BG6609">
        <v>6275</v>
      </c>
      <c r="BH6609">
        <v>38553.599999999999</v>
      </c>
      <c r="BI6609">
        <v>57444.863999999994</v>
      </c>
      <c r="BJ6609">
        <v>18891.263999999996</v>
      </c>
    </row>
    <row r="6610" spans="11:62" x14ac:dyDescent="0.15">
      <c r="K6610">
        <v>2019</v>
      </c>
      <c r="L6610" t="s">
        <v>35</v>
      </c>
      <c r="M6610" t="s">
        <v>67</v>
      </c>
      <c r="N6610" t="s">
        <v>68</v>
      </c>
      <c r="O6610" t="s">
        <v>70</v>
      </c>
      <c r="P6610" t="s">
        <v>51</v>
      </c>
      <c r="Q6610" t="s">
        <v>53</v>
      </c>
      <c r="R6610">
        <v>7542</v>
      </c>
      <c r="S6610">
        <v>59491.295999999995</v>
      </c>
      <c r="T6610">
        <v>72579.381119999991</v>
      </c>
      <c r="U6610">
        <v>13088.085119999996</v>
      </c>
      <c r="AX6610" t="s">
        <v>35</v>
      </c>
      <c r="AY6610">
        <v>2019</v>
      </c>
      <c r="AZ6610">
        <v>5</v>
      </c>
      <c r="BA6610" t="s">
        <v>38</v>
      </c>
      <c r="BB6610" t="s">
        <v>67</v>
      </c>
      <c r="BC6610" t="s">
        <v>68</v>
      </c>
      <c r="BD6610" t="s">
        <v>70</v>
      </c>
      <c r="BE6610" t="s">
        <v>56</v>
      </c>
      <c r="BF6610" t="s">
        <v>57</v>
      </c>
      <c r="BG6610">
        <v>10342</v>
      </c>
      <c r="BH6610">
        <v>146411.69400000002</v>
      </c>
      <c r="BI6610">
        <v>219617.54100000003</v>
      </c>
      <c r="BJ6610">
        <v>73205.847000000009</v>
      </c>
    </row>
    <row r="6611" spans="11:62" x14ac:dyDescent="0.15">
      <c r="K6611">
        <v>2019</v>
      </c>
      <c r="L6611" t="s">
        <v>35</v>
      </c>
      <c r="M6611" t="s">
        <v>67</v>
      </c>
      <c r="N6611" t="s">
        <v>68</v>
      </c>
      <c r="O6611" t="s">
        <v>70</v>
      </c>
      <c r="P6611" t="s">
        <v>51</v>
      </c>
      <c r="Q6611" t="s">
        <v>54</v>
      </c>
      <c r="R6611">
        <v>17371</v>
      </c>
      <c r="S6611">
        <v>42732.66</v>
      </c>
      <c r="T6611">
        <v>52133.845200000003</v>
      </c>
      <c r="U6611">
        <v>9401.1851999999999</v>
      </c>
      <c r="AX6611" t="s">
        <v>35</v>
      </c>
      <c r="AY6611">
        <v>2019</v>
      </c>
      <c r="AZ6611">
        <v>5</v>
      </c>
      <c r="BA6611" t="s">
        <v>38</v>
      </c>
      <c r="BB6611" t="s">
        <v>67</v>
      </c>
      <c r="BC6611" t="s">
        <v>68</v>
      </c>
      <c r="BD6611" t="s">
        <v>70</v>
      </c>
      <c r="BE6611" t="s">
        <v>56</v>
      </c>
      <c r="BF6611" t="s">
        <v>58</v>
      </c>
      <c r="BG6611">
        <v>17192</v>
      </c>
      <c r="BH6611">
        <v>143725.12</v>
      </c>
      <c r="BI6611">
        <v>211275.9264</v>
      </c>
      <c r="BJ6611">
        <v>67550.806400000001</v>
      </c>
    </row>
    <row r="6612" spans="11:62" x14ac:dyDescent="0.15">
      <c r="K6612">
        <v>2019</v>
      </c>
      <c r="L6612" t="s">
        <v>35</v>
      </c>
      <c r="M6612" t="s">
        <v>67</v>
      </c>
      <c r="N6612" t="s">
        <v>68</v>
      </c>
      <c r="O6612" t="s">
        <v>70</v>
      </c>
      <c r="P6612" t="s">
        <v>51</v>
      </c>
      <c r="Q6612" t="s">
        <v>55</v>
      </c>
      <c r="R6612">
        <v>6275</v>
      </c>
      <c r="S6612">
        <v>38553.599999999999</v>
      </c>
      <c r="T6612">
        <v>57444.863999999994</v>
      </c>
      <c r="U6612">
        <v>18891.263999999996</v>
      </c>
      <c r="AX6612" t="s">
        <v>35</v>
      </c>
      <c r="AY6612">
        <v>2019</v>
      </c>
      <c r="AZ6612">
        <v>5</v>
      </c>
      <c r="BA6612" t="s">
        <v>38</v>
      </c>
      <c r="BB6612" t="s">
        <v>67</v>
      </c>
      <c r="BC6612" t="s">
        <v>68</v>
      </c>
      <c r="BD6612" t="s">
        <v>70</v>
      </c>
      <c r="BE6612" t="s">
        <v>56</v>
      </c>
      <c r="BF6612" t="s">
        <v>59</v>
      </c>
      <c r="BG6612">
        <v>8683</v>
      </c>
      <c r="BH6612">
        <v>17504.928</v>
      </c>
      <c r="BI6612">
        <v>26082.342720000001</v>
      </c>
      <c r="BJ6612">
        <v>8577.4147200000007</v>
      </c>
    </row>
    <row r="6613" spans="11:62" x14ac:dyDescent="0.15">
      <c r="K6613">
        <v>2019</v>
      </c>
      <c r="L6613" t="s">
        <v>35</v>
      </c>
      <c r="M6613" t="s">
        <v>67</v>
      </c>
      <c r="N6613" t="s">
        <v>68</v>
      </c>
      <c r="O6613" t="s">
        <v>70</v>
      </c>
      <c r="P6613" t="s">
        <v>56</v>
      </c>
      <c r="Q6613" t="s">
        <v>57</v>
      </c>
      <c r="R6613">
        <v>10342</v>
      </c>
      <c r="S6613">
        <v>146411.69400000002</v>
      </c>
      <c r="T6613">
        <v>219617.54100000003</v>
      </c>
      <c r="U6613">
        <v>73205.847000000009</v>
      </c>
      <c r="AX6613" t="s">
        <v>35</v>
      </c>
      <c r="AY6613">
        <v>2019</v>
      </c>
      <c r="AZ6613">
        <v>5</v>
      </c>
      <c r="BA6613" t="s">
        <v>38</v>
      </c>
      <c r="BB6613" t="s">
        <v>67</v>
      </c>
      <c r="BC6613" t="s">
        <v>68</v>
      </c>
      <c r="BD6613" t="s">
        <v>71</v>
      </c>
      <c r="BE6613" t="s">
        <v>46</v>
      </c>
      <c r="BF6613" t="s">
        <v>47</v>
      </c>
      <c r="BG6613">
        <v>8896</v>
      </c>
      <c r="BH6613">
        <v>12232</v>
      </c>
      <c r="BI6613">
        <v>15779.28</v>
      </c>
      <c r="BJ6613">
        <v>3547.2800000000007</v>
      </c>
    </row>
    <row r="6614" spans="11:62" x14ac:dyDescent="0.15">
      <c r="K6614">
        <v>2019</v>
      </c>
      <c r="L6614" t="s">
        <v>35</v>
      </c>
      <c r="M6614" t="s">
        <v>67</v>
      </c>
      <c r="N6614" t="s">
        <v>68</v>
      </c>
      <c r="O6614" t="s">
        <v>70</v>
      </c>
      <c r="P6614" t="s">
        <v>56</v>
      </c>
      <c r="Q6614" t="s">
        <v>58</v>
      </c>
      <c r="R6614">
        <v>17192</v>
      </c>
      <c r="S6614">
        <v>143725.12</v>
      </c>
      <c r="T6614">
        <v>211275.9264</v>
      </c>
      <c r="U6614">
        <v>67550.806400000001</v>
      </c>
      <c r="AX6614" t="s">
        <v>35</v>
      </c>
      <c r="AY6614">
        <v>2019</v>
      </c>
      <c r="AZ6614">
        <v>5</v>
      </c>
      <c r="BA6614" t="s">
        <v>38</v>
      </c>
      <c r="BB6614" t="s">
        <v>67</v>
      </c>
      <c r="BC6614" t="s">
        <v>68</v>
      </c>
      <c r="BD6614" t="s">
        <v>71</v>
      </c>
      <c r="BE6614" t="s">
        <v>46</v>
      </c>
      <c r="BF6614" t="s">
        <v>48</v>
      </c>
      <c r="BG6614">
        <v>15543</v>
      </c>
      <c r="BH6614">
        <v>61550.279999999992</v>
      </c>
      <c r="BI6614">
        <v>78168.855599999981</v>
      </c>
      <c r="BJ6614">
        <v>16618.575599999989</v>
      </c>
    </row>
    <row r="6615" spans="11:62" x14ac:dyDescent="0.15">
      <c r="K6615">
        <v>2019</v>
      </c>
      <c r="L6615" t="s">
        <v>35</v>
      </c>
      <c r="M6615" t="s">
        <v>67</v>
      </c>
      <c r="N6615" t="s">
        <v>68</v>
      </c>
      <c r="O6615" t="s">
        <v>70</v>
      </c>
      <c r="P6615" t="s">
        <v>56</v>
      </c>
      <c r="Q6615" t="s">
        <v>59</v>
      </c>
      <c r="R6615">
        <v>8683</v>
      </c>
      <c r="S6615">
        <v>17504.928</v>
      </c>
      <c r="T6615">
        <v>26082.342720000001</v>
      </c>
      <c r="U6615">
        <v>8577.4147200000007</v>
      </c>
      <c r="AX6615" t="s">
        <v>35</v>
      </c>
      <c r="AY6615">
        <v>2019</v>
      </c>
      <c r="AZ6615">
        <v>5</v>
      </c>
      <c r="BA6615" t="s">
        <v>38</v>
      </c>
      <c r="BB6615" t="s">
        <v>67</v>
      </c>
      <c r="BC6615" t="s">
        <v>68</v>
      </c>
      <c r="BD6615" t="s">
        <v>71</v>
      </c>
      <c r="BE6615" t="s">
        <v>46</v>
      </c>
      <c r="BF6615" t="s">
        <v>49</v>
      </c>
      <c r="BG6615">
        <v>8368</v>
      </c>
      <c r="BH6615">
        <v>30576.672000000002</v>
      </c>
      <c r="BI6615">
        <v>44641.941120000003</v>
      </c>
      <c r="BJ6615">
        <v>14065.269120000001</v>
      </c>
    </row>
    <row r="6616" spans="11:62" x14ac:dyDescent="0.15">
      <c r="K6616">
        <v>2019</v>
      </c>
      <c r="L6616" t="s">
        <v>35</v>
      </c>
      <c r="M6616" t="s">
        <v>67</v>
      </c>
      <c r="N6616" t="s">
        <v>68</v>
      </c>
      <c r="O6616" t="s">
        <v>71</v>
      </c>
      <c r="P6616" t="s">
        <v>46</v>
      </c>
      <c r="Q6616" t="s">
        <v>47</v>
      </c>
      <c r="R6616">
        <v>8896</v>
      </c>
      <c r="S6616">
        <v>12232</v>
      </c>
      <c r="T6616">
        <v>15779.28</v>
      </c>
      <c r="U6616">
        <v>3547.2800000000007</v>
      </c>
      <c r="AX6616" t="s">
        <v>35</v>
      </c>
      <c r="AY6616">
        <v>2019</v>
      </c>
      <c r="AZ6616">
        <v>5</v>
      </c>
      <c r="BA6616" t="s">
        <v>38</v>
      </c>
      <c r="BB6616" t="s">
        <v>67</v>
      </c>
      <c r="BC6616" t="s">
        <v>68</v>
      </c>
      <c r="BD6616" t="s">
        <v>71</v>
      </c>
      <c r="BE6616" t="s">
        <v>46</v>
      </c>
      <c r="BF6616" t="s">
        <v>50</v>
      </c>
      <c r="BG6616">
        <v>6694</v>
      </c>
      <c r="BH6616">
        <v>34340.22</v>
      </c>
      <c r="BI6616">
        <v>43955.481599999999</v>
      </c>
      <c r="BJ6616">
        <v>9615.261599999998</v>
      </c>
    </row>
    <row r="6617" spans="11:62" x14ac:dyDescent="0.15">
      <c r="K6617">
        <v>2019</v>
      </c>
      <c r="L6617" t="s">
        <v>35</v>
      </c>
      <c r="M6617" t="s">
        <v>67</v>
      </c>
      <c r="N6617" t="s">
        <v>68</v>
      </c>
      <c r="O6617" t="s">
        <v>71</v>
      </c>
      <c r="P6617" t="s">
        <v>46</v>
      </c>
      <c r="Q6617" t="s">
        <v>48</v>
      </c>
      <c r="R6617">
        <v>15543</v>
      </c>
      <c r="S6617">
        <v>61550.279999999992</v>
      </c>
      <c r="T6617">
        <v>78168.855599999981</v>
      </c>
      <c r="U6617">
        <v>16618.575599999989</v>
      </c>
      <c r="AX6617" t="s">
        <v>35</v>
      </c>
      <c r="AY6617">
        <v>2019</v>
      </c>
      <c r="AZ6617">
        <v>5</v>
      </c>
      <c r="BA6617" t="s">
        <v>38</v>
      </c>
      <c r="BB6617" t="s">
        <v>67</v>
      </c>
      <c r="BC6617" t="s">
        <v>68</v>
      </c>
      <c r="BD6617" t="s">
        <v>71</v>
      </c>
      <c r="BE6617" t="s">
        <v>51</v>
      </c>
      <c r="BF6617" t="s">
        <v>52</v>
      </c>
      <c r="BG6617">
        <v>5262</v>
      </c>
      <c r="BH6617">
        <v>28620.018000000004</v>
      </c>
      <c r="BI6617">
        <v>39209.424660000004</v>
      </c>
      <c r="BJ6617">
        <v>10589.406660000001</v>
      </c>
    </row>
    <row r="6618" spans="11:62" x14ac:dyDescent="0.15">
      <c r="K6618">
        <v>2019</v>
      </c>
      <c r="L6618" t="s">
        <v>35</v>
      </c>
      <c r="M6618" t="s">
        <v>67</v>
      </c>
      <c r="N6618" t="s">
        <v>68</v>
      </c>
      <c r="O6618" t="s">
        <v>71</v>
      </c>
      <c r="P6618" t="s">
        <v>46</v>
      </c>
      <c r="Q6618" t="s">
        <v>49</v>
      </c>
      <c r="R6618">
        <v>8368</v>
      </c>
      <c r="S6618">
        <v>30576.672000000002</v>
      </c>
      <c r="T6618">
        <v>44641.941120000003</v>
      </c>
      <c r="U6618">
        <v>14065.269120000001</v>
      </c>
      <c r="AX6618" t="s">
        <v>35</v>
      </c>
      <c r="AY6618">
        <v>2019</v>
      </c>
      <c r="AZ6618">
        <v>5</v>
      </c>
      <c r="BA6618" t="s">
        <v>38</v>
      </c>
      <c r="BB6618" t="s">
        <v>67</v>
      </c>
      <c r="BC6618" t="s">
        <v>68</v>
      </c>
      <c r="BD6618" t="s">
        <v>71</v>
      </c>
      <c r="BE6618" t="s">
        <v>51</v>
      </c>
      <c r="BF6618" t="s">
        <v>53</v>
      </c>
      <c r="BG6618">
        <v>14336</v>
      </c>
      <c r="BH6618">
        <v>116981.75999999999</v>
      </c>
      <c r="BI6618">
        <v>149736.65279999998</v>
      </c>
      <c r="BJ6618">
        <v>32754.892799999987</v>
      </c>
    </row>
    <row r="6619" spans="11:62" x14ac:dyDescent="0.15">
      <c r="K6619">
        <v>2019</v>
      </c>
      <c r="L6619" t="s">
        <v>35</v>
      </c>
      <c r="M6619" t="s">
        <v>67</v>
      </c>
      <c r="N6619" t="s">
        <v>68</v>
      </c>
      <c r="O6619" t="s">
        <v>71</v>
      </c>
      <c r="P6619" t="s">
        <v>46</v>
      </c>
      <c r="Q6619" t="s">
        <v>50</v>
      </c>
      <c r="R6619">
        <v>6694</v>
      </c>
      <c r="S6619">
        <v>34340.22</v>
      </c>
      <c r="T6619">
        <v>43955.481599999999</v>
      </c>
      <c r="U6619">
        <v>9615.261599999998</v>
      </c>
      <c r="AX6619" t="s">
        <v>35</v>
      </c>
      <c r="AY6619">
        <v>2019</v>
      </c>
      <c r="AZ6619">
        <v>5</v>
      </c>
      <c r="BA6619" t="s">
        <v>38</v>
      </c>
      <c r="BB6619" t="s">
        <v>67</v>
      </c>
      <c r="BC6619" t="s">
        <v>68</v>
      </c>
      <c r="BD6619" t="s">
        <v>71</v>
      </c>
      <c r="BE6619" t="s">
        <v>51</v>
      </c>
      <c r="BF6619" t="s">
        <v>54</v>
      </c>
      <c r="BG6619">
        <v>8694</v>
      </c>
      <c r="BH6619">
        <v>20865.599999999999</v>
      </c>
      <c r="BI6619">
        <v>27751.248</v>
      </c>
      <c r="BJ6619">
        <v>6885.648000000001</v>
      </c>
    </row>
    <row r="6620" spans="11:62" x14ac:dyDescent="0.15">
      <c r="K6620">
        <v>2019</v>
      </c>
      <c r="L6620" t="s">
        <v>35</v>
      </c>
      <c r="M6620" t="s">
        <v>67</v>
      </c>
      <c r="N6620" t="s">
        <v>68</v>
      </c>
      <c r="O6620" t="s">
        <v>71</v>
      </c>
      <c r="P6620" t="s">
        <v>51</v>
      </c>
      <c r="Q6620" t="s">
        <v>52</v>
      </c>
      <c r="R6620">
        <v>5262</v>
      </c>
      <c r="S6620">
        <v>28620.018000000004</v>
      </c>
      <c r="T6620">
        <v>39209.424660000004</v>
      </c>
      <c r="U6620">
        <v>10589.406660000001</v>
      </c>
      <c r="AX6620" t="s">
        <v>35</v>
      </c>
      <c r="AY6620">
        <v>2019</v>
      </c>
      <c r="AZ6620">
        <v>5</v>
      </c>
      <c r="BA6620" t="s">
        <v>38</v>
      </c>
      <c r="BB6620" t="s">
        <v>67</v>
      </c>
      <c r="BC6620" t="s">
        <v>68</v>
      </c>
      <c r="BD6620" t="s">
        <v>71</v>
      </c>
      <c r="BE6620" t="s">
        <v>51</v>
      </c>
      <c r="BF6620" t="s">
        <v>55</v>
      </c>
      <c r="BG6620">
        <v>16037</v>
      </c>
      <c r="BH6620">
        <v>84675.359999999986</v>
      </c>
      <c r="BI6620">
        <v>116005.24319999998</v>
      </c>
      <c r="BJ6620">
        <v>31329.883199999997</v>
      </c>
    </row>
    <row r="6621" spans="11:62" x14ac:dyDescent="0.15">
      <c r="K6621">
        <v>2019</v>
      </c>
      <c r="L6621" t="s">
        <v>35</v>
      </c>
      <c r="M6621" t="s">
        <v>67</v>
      </c>
      <c r="N6621" t="s">
        <v>68</v>
      </c>
      <c r="O6621" t="s">
        <v>71</v>
      </c>
      <c r="P6621" t="s">
        <v>51</v>
      </c>
      <c r="Q6621" t="s">
        <v>53</v>
      </c>
      <c r="R6621">
        <v>14336</v>
      </c>
      <c r="S6621">
        <v>116981.75999999999</v>
      </c>
      <c r="T6621">
        <v>149736.65279999998</v>
      </c>
      <c r="U6621">
        <v>32754.892799999987</v>
      </c>
      <c r="AX6621" t="s">
        <v>35</v>
      </c>
      <c r="AY6621">
        <v>2019</v>
      </c>
      <c r="AZ6621">
        <v>5</v>
      </c>
      <c r="BA6621" t="s">
        <v>38</v>
      </c>
      <c r="BB6621" t="s">
        <v>67</v>
      </c>
      <c r="BC6621" t="s">
        <v>68</v>
      </c>
      <c r="BD6621" t="s">
        <v>71</v>
      </c>
      <c r="BE6621" t="s">
        <v>56</v>
      </c>
      <c r="BF6621" t="s">
        <v>57</v>
      </c>
      <c r="BG6621">
        <v>9000</v>
      </c>
      <c r="BH6621">
        <v>126324</v>
      </c>
      <c r="BI6621">
        <v>168010.92</v>
      </c>
      <c r="BJ6621">
        <v>41686.920000000013</v>
      </c>
    </row>
    <row r="6622" spans="11:62" x14ac:dyDescent="0.15">
      <c r="K6622">
        <v>2019</v>
      </c>
      <c r="L6622" t="s">
        <v>35</v>
      </c>
      <c r="M6622" t="s">
        <v>67</v>
      </c>
      <c r="N6622" t="s">
        <v>68</v>
      </c>
      <c r="O6622" t="s">
        <v>71</v>
      </c>
      <c r="P6622" t="s">
        <v>51</v>
      </c>
      <c r="Q6622" t="s">
        <v>54</v>
      </c>
      <c r="R6622">
        <v>8694</v>
      </c>
      <c r="S6622">
        <v>20865.599999999999</v>
      </c>
      <c r="T6622">
        <v>27751.248</v>
      </c>
      <c r="U6622">
        <v>6885.648000000001</v>
      </c>
      <c r="AX6622" t="s">
        <v>35</v>
      </c>
      <c r="AY6622">
        <v>2019</v>
      </c>
      <c r="AZ6622">
        <v>5</v>
      </c>
      <c r="BA6622" t="s">
        <v>38</v>
      </c>
      <c r="BB6622" t="s">
        <v>67</v>
      </c>
      <c r="BC6622" t="s">
        <v>68</v>
      </c>
      <c r="BD6622" t="s">
        <v>71</v>
      </c>
      <c r="BE6622" t="s">
        <v>56</v>
      </c>
      <c r="BF6622" t="s">
        <v>58</v>
      </c>
      <c r="BG6622">
        <v>15664</v>
      </c>
      <c r="BH6622">
        <v>136903.35999999999</v>
      </c>
      <c r="BI6622">
        <v>172498.23360000001</v>
      </c>
      <c r="BJ6622">
        <v>35594.873600000021</v>
      </c>
    </row>
    <row r="6623" spans="11:62" x14ac:dyDescent="0.15">
      <c r="K6623">
        <v>2019</v>
      </c>
      <c r="L6623" t="s">
        <v>35</v>
      </c>
      <c r="M6623" t="s">
        <v>67</v>
      </c>
      <c r="N6623" t="s">
        <v>68</v>
      </c>
      <c r="O6623" t="s">
        <v>71</v>
      </c>
      <c r="P6623" t="s">
        <v>51</v>
      </c>
      <c r="Q6623" t="s">
        <v>55</v>
      </c>
      <c r="R6623">
        <v>16037</v>
      </c>
      <c r="S6623">
        <v>84675.359999999986</v>
      </c>
      <c r="T6623">
        <v>116005.24319999998</v>
      </c>
      <c r="U6623">
        <v>31329.883199999997</v>
      </c>
      <c r="AX6623" t="s">
        <v>35</v>
      </c>
      <c r="AY6623">
        <v>2019</v>
      </c>
      <c r="AZ6623">
        <v>5</v>
      </c>
      <c r="BA6623" t="s">
        <v>38</v>
      </c>
      <c r="BB6623" t="s">
        <v>67</v>
      </c>
      <c r="BC6623" t="s">
        <v>68</v>
      </c>
      <c r="BD6623" t="s">
        <v>71</v>
      </c>
      <c r="BE6623" t="s">
        <v>56</v>
      </c>
      <c r="BF6623" t="s">
        <v>59</v>
      </c>
      <c r="BG6623">
        <v>9479</v>
      </c>
      <c r="BH6623">
        <v>20645.262000000002</v>
      </c>
      <c r="BI6623">
        <v>29109.819420000003</v>
      </c>
      <c r="BJ6623">
        <v>8464.557420000001</v>
      </c>
    </row>
    <row r="6624" spans="11:62" x14ac:dyDescent="0.15">
      <c r="K6624">
        <v>2019</v>
      </c>
      <c r="L6624" t="s">
        <v>35</v>
      </c>
      <c r="M6624" t="s">
        <v>67</v>
      </c>
      <c r="N6624" t="s">
        <v>68</v>
      </c>
      <c r="O6624" t="s">
        <v>71</v>
      </c>
      <c r="P6624" t="s">
        <v>56</v>
      </c>
      <c r="Q6624" t="s">
        <v>57</v>
      </c>
      <c r="R6624">
        <v>9000</v>
      </c>
      <c r="S6624">
        <v>126324</v>
      </c>
      <c r="T6624">
        <v>168010.92</v>
      </c>
      <c r="U6624">
        <v>41686.920000000013</v>
      </c>
      <c r="AX6624" t="s">
        <v>35</v>
      </c>
      <c r="AY6624">
        <v>2019</v>
      </c>
      <c r="AZ6624">
        <v>5</v>
      </c>
      <c r="BA6624" t="s">
        <v>38</v>
      </c>
      <c r="BB6624" t="s">
        <v>67</v>
      </c>
      <c r="BC6624" t="s">
        <v>68</v>
      </c>
      <c r="BD6624" t="s">
        <v>72</v>
      </c>
      <c r="BE6624" t="s">
        <v>46</v>
      </c>
      <c r="BF6624" t="s">
        <v>47</v>
      </c>
      <c r="BG6624">
        <v>11193</v>
      </c>
      <c r="BH6624">
        <v>13543.530000000002</v>
      </c>
      <c r="BI6624">
        <v>17200.283100000004</v>
      </c>
      <c r="BJ6624">
        <v>3656.7531000000017</v>
      </c>
    </row>
    <row r="6625" spans="11:62" x14ac:dyDescent="0.15">
      <c r="K6625">
        <v>2019</v>
      </c>
      <c r="L6625" t="s">
        <v>35</v>
      </c>
      <c r="M6625" t="s">
        <v>67</v>
      </c>
      <c r="N6625" t="s">
        <v>68</v>
      </c>
      <c r="O6625" t="s">
        <v>71</v>
      </c>
      <c r="P6625" t="s">
        <v>56</v>
      </c>
      <c r="Q6625" t="s">
        <v>58</v>
      </c>
      <c r="R6625">
        <v>15664</v>
      </c>
      <c r="S6625">
        <v>136903.35999999999</v>
      </c>
      <c r="T6625">
        <v>172498.23360000001</v>
      </c>
      <c r="U6625">
        <v>35594.873600000021</v>
      </c>
      <c r="AX6625" t="s">
        <v>35</v>
      </c>
      <c r="AY6625">
        <v>2019</v>
      </c>
      <c r="AZ6625">
        <v>5</v>
      </c>
      <c r="BA6625" t="s">
        <v>38</v>
      </c>
      <c r="BB6625" t="s">
        <v>67</v>
      </c>
      <c r="BC6625" t="s">
        <v>68</v>
      </c>
      <c r="BD6625" t="s">
        <v>72</v>
      </c>
      <c r="BE6625" t="s">
        <v>46</v>
      </c>
      <c r="BF6625" t="s">
        <v>48</v>
      </c>
      <c r="BG6625">
        <v>17452</v>
      </c>
      <c r="BH6625">
        <v>63350.76</v>
      </c>
      <c r="BI6625">
        <v>79188.45</v>
      </c>
      <c r="BJ6625">
        <v>15837.689999999995</v>
      </c>
    </row>
    <row r="6626" spans="11:62" x14ac:dyDescent="0.15">
      <c r="K6626">
        <v>2019</v>
      </c>
      <c r="L6626" t="s">
        <v>35</v>
      </c>
      <c r="M6626" t="s">
        <v>67</v>
      </c>
      <c r="N6626" t="s">
        <v>68</v>
      </c>
      <c r="O6626" t="s">
        <v>71</v>
      </c>
      <c r="P6626" t="s">
        <v>56</v>
      </c>
      <c r="Q6626" t="s">
        <v>59</v>
      </c>
      <c r="R6626">
        <v>9479</v>
      </c>
      <c r="S6626">
        <v>20645.262000000002</v>
      </c>
      <c r="T6626">
        <v>29109.819420000003</v>
      </c>
      <c r="U6626">
        <v>8464.557420000001</v>
      </c>
      <c r="AX6626" t="s">
        <v>35</v>
      </c>
      <c r="AY6626">
        <v>2019</v>
      </c>
      <c r="AZ6626">
        <v>5</v>
      </c>
      <c r="BA6626" t="s">
        <v>38</v>
      </c>
      <c r="BB6626" t="s">
        <v>67</v>
      </c>
      <c r="BC6626" t="s">
        <v>68</v>
      </c>
      <c r="BD6626" t="s">
        <v>72</v>
      </c>
      <c r="BE6626" t="s">
        <v>46</v>
      </c>
      <c r="BF6626" t="s">
        <v>49</v>
      </c>
      <c r="BG6626">
        <v>16960</v>
      </c>
      <c r="BH6626">
        <v>61480</v>
      </c>
      <c r="BI6626">
        <v>82383.199999999997</v>
      </c>
      <c r="BJ6626">
        <v>20903.199999999997</v>
      </c>
    </row>
    <row r="6627" spans="11:62" x14ac:dyDescent="0.15">
      <c r="K6627">
        <v>2019</v>
      </c>
      <c r="L6627" t="s">
        <v>35</v>
      </c>
      <c r="M6627" t="s">
        <v>67</v>
      </c>
      <c r="N6627" t="s">
        <v>68</v>
      </c>
      <c r="O6627" t="s">
        <v>72</v>
      </c>
      <c r="P6627" t="s">
        <v>46</v>
      </c>
      <c r="Q6627" t="s">
        <v>47</v>
      </c>
      <c r="R6627">
        <v>11193</v>
      </c>
      <c r="S6627">
        <v>13543.530000000002</v>
      </c>
      <c r="T6627">
        <v>17200.283100000004</v>
      </c>
      <c r="U6627">
        <v>3656.7531000000017</v>
      </c>
      <c r="AX6627" t="s">
        <v>35</v>
      </c>
      <c r="AY6627">
        <v>2019</v>
      </c>
      <c r="AZ6627">
        <v>5</v>
      </c>
      <c r="BA6627" t="s">
        <v>38</v>
      </c>
      <c r="BB6627" t="s">
        <v>67</v>
      </c>
      <c r="BC6627" t="s">
        <v>68</v>
      </c>
      <c r="BD6627" t="s">
        <v>72</v>
      </c>
      <c r="BE6627" t="s">
        <v>46</v>
      </c>
      <c r="BF6627" t="s">
        <v>50</v>
      </c>
      <c r="BG6627">
        <v>19198</v>
      </c>
      <c r="BH6627">
        <v>95894.01</v>
      </c>
      <c r="BI6627">
        <v>129456.9135</v>
      </c>
      <c r="BJ6627">
        <v>33562.9035</v>
      </c>
    </row>
    <row r="6628" spans="11:62" x14ac:dyDescent="0.15">
      <c r="K6628">
        <v>2019</v>
      </c>
      <c r="L6628" t="s">
        <v>35</v>
      </c>
      <c r="M6628" t="s">
        <v>67</v>
      </c>
      <c r="N6628" t="s">
        <v>68</v>
      </c>
      <c r="O6628" t="s">
        <v>72</v>
      </c>
      <c r="P6628" t="s">
        <v>46</v>
      </c>
      <c r="Q6628" t="s">
        <v>48</v>
      </c>
      <c r="R6628">
        <v>17452</v>
      </c>
      <c r="S6628">
        <v>63350.76</v>
      </c>
      <c r="T6628">
        <v>79188.45</v>
      </c>
      <c r="U6628">
        <v>15837.689999999995</v>
      </c>
      <c r="AX6628" t="s">
        <v>35</v>
      </c>
      <c r="AY6628">
        <v>2019</v>
      </c>
      <c r="AZ6628">
        <v>5</v>
      </c>
      <c r="BA6628" t="s">
        <v>38</v>
      </c>
      <c r="BB6628" t="s">
        <v>67</v>
      </c>
      <c r="BC6628" t="s">
        <v>68</v>
      </c>
      <c r="BD6628" t="s">
        <v>72</v>
      </c>
      <c r="BE6628" t="s">
        <v>51</v>
      </c>
      <c r="BF6628" t="s">
        <v>52</v>
      </c>
      <c r="BG6628">
        <v>18345</v>
      </c>
      <c r="BH6628">
        <v>107868.6</v>
      </c>
      <c r="BI6628">
        <v>161802.9</v>
      </c>
      <c r="BJ6628">
        <v>53934.299999999988</v>
      </c>
    </row>
    <row r="6629" spans="11:62" x14ac:dyDescent="0.15">
      <c r="K6629">
        <v>2019</v>
      </c>
      <c r="L6629" t="s">
        <v>35</v>
      </c>
      <c r="M6629" t="s">
        <v>67</v>
      </c>
      <c r="N6629" t="s">
        <v>68</v>
      </c>
      <c r="O6629" t="s">
        <v>72</v>
      </c>
      <c r="P6629" t="s">
        <v>46</v>
      </c>
      <c r="Q6629" t="s">
        <v>49</v>
      </c>
      <c r="R6629">
        <v>16960</v>
      </c>
      <c r="S6629">
        <v>61480</v>
      </c>
      <c r="T6629">
        <v>82383.199999999997</v>
      </c>
      <c r="U6629">
        <v>20903.199999999997</v>
      </c>
      <c r="AX6629" t="s">
        <v>35</v>
      </c>
      <c r="AY6629">
        <v>2019</v>
      </c>
      <c r="AZ6629">
        <v>5</v>
      </c>
      <c r="BA6629" t="s">
        <v>38</v>
      </c>
      <c r="BB6629" t="s">
        <v>67</v>
      </c>
      <c r="BC6629" t="s">
        <v>68</v>
      </c>
      <c r="BD6629" t="s">
        <v>72</v>
      </c>
      <c r="BE6629" t="s">
        <v>51</v>
      </c>
      <c r="BF6629" t="s">
        <v>53</v>
      </c>
      <c r="BG6629">
        <v>11450</v>
      </c>
      <c r="BH6629">
        <v>87203.199999999997</v>
      </c>
      <c r="BI6629">
        <v>115980.25599999999</v>
      </c>
      <c r="BJ6629">
        <v>28777.055999999997</v>
      </c>
    </row>
    <row r="6630" spans="11:62" x14ac:dyDescent="0.15">
      <c r="K6630">
        <v>2019</v>
      </c>
      <c r="L6630" t="s">
        <v>35</v>
      </c>
      <c r="M6630" t="s">
        <v>67</v>
      </c>
      <c r="N6630" t="s">
        <v>68</v>
      </c>
      <c r="O6630" t="s">
        <v>72</v>
      </c>
      <c r="P6630" t="s">
        <v>46</v>
      </c>
      <c r="Q6630" t="s">
        <v>50</v>
      </c>
      <c r="R6630">
        <v>19198</v>
      </c>
      <c r="S6630">
        <v>95894.01</v>
      </c>
      <c r="T6630">
        <v>129456.9135</v>
      </c>
      <c r="U6630">
        <v>33562.9035</v>
      </c>
      <c r="AX6630" t="s">
        <v>35</v>
      </c>
      <c r="AY6630">
        <v>2019</v>
      </c>
      <c r="AZ6630">
        <v>5</v>
      </c>
      <c r="BA6630" t="s">
        <v>38</v>
      </c>
      <c r="BB6630" t="s">
        <v>67</v>
      </c>
      <c r="BC6630" t="s">
        <v>68</v>
      </c>
      <c r="BD6630" t="s">
        <v>72</v>
      </c>
      <c r="BE6630" t="s">
        <v>51</v>
      </c>
      <c r="BF6630" t="s">
        <v>54</v>
      </c>
      <c r="BG6630">
        <v>18846</v>
      </c>
      <c r="BH6630">
        <v>42215.040000000001</v>
      </c>
      <c r="BI6630">
        <v>54879.552000000003</v>
      </c>
      <c r="BJ6630">
        <v>12664.512000000002</v>
      </c>
    </row>
    <row r="6631" spans="11:62" x14ac:dyDescent="0.15">
      <c r="K6631">
        <v>2019</v>
      </c>
      <c r="L6631" t="s">
        <v>35</v>
      </c>
      <c r="M6631" t="s">
        <v>67</v>
      </c>
      <c r="N6631" t="s">
        <v>68</v>
      </c>
      <c r="O6631" t="s">
        <v>72</v>
      </c>
      <c r="P6631" t="s">
        <v>51</v>
      </c>
      <c r="Q6631" t="s">
        <v>52</v>
      </c>
      <c r="R6631">
        <v>18345</v>
      </c>
      <c r="S6631">
        <v>107868.6</v>
      </c>
      <c r="T6631">
        <v>161802.9</v>
      </c>
      <c r="U6631">
        <v>53934.299999999988</v>
      </c>
      <c r="AX6631" t="s">
        <v>35</v>
      </c>
      <c r="AY6631">
        <v>2019</v>
      </c>
      <c r="AZ6631">
        <v>5</v>
      </c>
      <c r="BA6631" t="s">
        <v>38</v>
      </c>
      <c r="BB6631" t="s">
        <v>67</v>
      </c>
      <c r="BC6631" t="s">
        <v>68</v>
      </c>
      <c r="BD6631" t="s">
        <v>72</v>
      </c>
      <c r="BE6631" t="s">
        <v>51</v>
      </c>
      <c r="BF6631" t="s">
        <v>55</v>
      </c>
      <c r="BG6631">
        <v>12950</v>
      </c>
      <c r="BH6631">
        <v>70240.800000000003</v>
      </c>
      <c r="BI6631">
        <v>95527.488000000012</v>
      </c>
      <c r="BJ6631">
        <v>25286.688000000009</v>
      </c>
    </row>
    <row r="6632" spans="11:62" x14ac:dyDescent="0.15">
      <c r="K6632">
        <v>2019</v>
      </c>
      <c r="L6632" t="s">
        <v>35</v>
      </c>
      <c r="M6632" t="s">
        <v>67</v>
      </c>
      <c r="N6632" t="s">
        <v>68</v>
      </c>
      <c r="O6632" t="s">
        <v>72</v>
      </c>
      <c r="P6632" t="s">
        <v>51</v>
      </c>
      <c r="Q6632" t="s">
        <v>53</v>
      </c>
      <c r="R6632">
        <v>11450</v>
      </c>
      <c r="S6632">
        <v>87203.199999999997</v>
      </c>
      <c r="T6632">
        <v>115980.25599999999</v>
      </c>
      <c r="U6632">
        <v>28777.055999999997</v>
      </c>
      <c r="AX6632" t="s">
        <v>35</v>
      </c>
      <c r="AY6632">
        <v>2019</v>
      </c>
      <c r="AZ6632">
        <v>5</v>
      </c>
      <c r="BA6632" t="s">
        <v>38</v>
      </c>
      <c r="BB6632" t="s">
        <v>67</v>
      </c>
      <c r="BC6632" t="s">
        <v>68</v>
      </c>
      <c r="BD6632" t="s">
        <v>72</v>
      </c>
      <c r="BE6632" t="s">
        <v>56</v>
      </c>
      <c r="BF6632" t="s">
        <v>57</v>
      </c>
      <c r="BG6632">
        <v>18620</v>
      </c>
      <c r="BH6632">
        <v>274868.44</v>
      </c>
      <c r="BI6632">
        <v>332590.8124</v>
      </c>
      <c r="BJ6632">
        <v>57722.372399999993</v>
      </c>
    </row>
    <row r="6633" spans="11:62" x14ac:dyDescent="0.15">
      <c r="K6633">
        <v>2019</v>
      </c>
      <c r="L6633" t="s">
        <v>35</v>
      </c>
      <c r="M6633" t="s">
        <v>67</v>
      </c>
      <c r="N6633" t="s">
        <v>68</v>
      </c>
      <c r="O6633" t="s">
        <v>72</v>
      </c>
      <c r="P6633" t="s">
        <v>51</v>
      </c>
      <c r="Q6633" t="s">
        <v>54</v>
      </c>
      <c r="R6633">
        <v>18846</v>
      </c>
      <c r="S6633">
        <v>42215.040000000001</v>
      </c>
      <c r="T6633">
        <v>54879.552000000003</v>
      </c>
      <c r="U6633">
        <v>12664.512000000002</v>
      </c>
      <c r="AX6633" t="s">
        <v>35</v>
      </c>
      <c r="AY6633">
        <v>2019</v>
      </c>
      <c r="AZ6633">
        <v>5</v>
      </c>
      <c r="BA6633" t="s">
        <v>38</v>
      </c>
      <c r="BB6633" t="s">
        <v>67</v>
      </c>
      <c r="BC6633" t="s">
        <v>68</v>
      </c>
      <c r="BD6633" t="s">
        <v>72</v>
      </c>
      <c r="BE6633" t="s">
        <v>56</v>
      </c>
      <c r="BF6633" t="s">
        <v>58</v>
      </c>
      <c r="BG6633">
        <v>17953</v>
      </c>
      <c r="BH6633">
        <v>165095.788</v>
      </c>
      <c r="BI6633">
        <v>229483.14532000001</v>
      </c>
      <c r="BJ6633">
        <v>64387.35732000001</v>
      </c>
    </row>
    <row r="6634" spans="11:62" x14ac:dyDescent="0.15">
      <c r="K6634">
        <v>2019</v>
      </c>
      <c r="L6634" t="s">
        <v>35</v>
      </c>
      <c r="M6634" t="s">
        <v>67</v>
      </c>
      <c r="N6634" t="s">
        <v>68</v>
      </c>
      <c r="O6634" t="s">
        <v>72</v>
      </c>
      <c r="P6634" t="s">
        <v>51</v>
      </c>
      <c r="Q6634" t="s">
        <v>55</v>
      </c>
      <c r="R6634">
        <v>12950</v>
      </c>
      <c r="S6634">
        <v>70240.800000000003</v>
      </c>
      <c r="T6634">
        <v>95527.488000000012</v>
      </c>
      <c r="U6634">
        <v>25286.688000000009</v>
      </c>
      <c r="AX6634" t="s">
        <v>35</v>
      </c>
      <c r="AY6634">
        <v>2019</v>
      </c>
      <c r="AZ6634">
        <v>5</v>
      </c>
      <c r="BA6634" t="s">
        <v>38</v>
      </c>
      <c r="BB6634" t="s">
        <v>67</v>
      </c>
      <c r="BC6634" t="s">
        <v>68</v>
      </c>
      <c r="BD6634" t="s">
        <v>72</v>
      </c>
      <c r="BE6634" t="s">
        <v>56</v>
      </c>
      <c r="BF6634" t="s">
        <v>59</v>
      </c>
      <c r="BG6634">
        <v>17038</v>
      </c>
      <c r="BH6634">
        <v>37415.448000000004</v>
      </c>
      <c r="BI6634">
        <v>47143.46448000001</v>
      </c>
      <c r="BJ6634">
        <v>9728.0164800000057</v>
      </c>
    </row>
    <row r="6635" spans="11:62" x14ac:dyDescent="0.15">
      <c r="K6635">
        <v>2019</v>
      </c>
      <c r="L6635" t="s">
        <v>35</v>
      </c>
      <c r="M6635" t="s">
        <v>67</v>
      </c>
      <c r="N6635" t="s">
        <v>68</v>
      </c>
      <c r="O6635" t="s">
        <v>72</v>
      </c>
      <c r="P6635" t="s">
        <v>56</v>
      </c>
      <c r="Q6635" t="s">
        <v>57</v>
      </c>
      <c r="R6635">
        <v>18620</v>
      </c>
      <c r="S6635">
        <v>274868.44</v>
      </c>
      <c r="T6635">
        <v>332590.8124</v>
      </c>
      <c r="U6635">
        <v>57722.372399999993</v>
      </c>
      <c r="AX6635" t="s">
        <v>35</v>
      </c>
      <c r="AY6635">
        <v>2019</v>
      </c>
      <c r="AZ6635">
        <v>5</v>
      </c>
      <c r="BA6635" t="s">
        <v>38</v>
      </c>
      <c r="BB6635" t="s">
        <v>67</v>
      </c>
      <c r="BC6635" t="s">
        <v>68</v>
      </c>
      <c r="BD6635" t="s">
        <v>73</v>
      </c>
      <c r="BE6635" t="s">
        <v>46</v>
      </c>
      <c r="BF6635" t="s">
        <v>47</v>
      </c>
      <c r="BG6635">
        <v>7160</v>
      </c>
      <c r="BH6635">
        <v>9372.44</v>
      </c>
      <c r="BI6635">
        <v>11528.101200000001</v>
      </c>
      <c r="BJ6635">
        <v>2155.6612000000005</v>
      </c>
    </row>
    <row r="6636" spans="11:62" x14ac:dyDescent="0.15">
      <c r="K6636">
        <v>2019</v>
      </c>
      <c r="L6636" t="s">
        <v>35</v>
      </c>
      <c r="M6636" t="s">
        <v>67</v>
      </c>
      <c r="N6636" t="s">
        <v>68</v>
      </c>
      <c r="O6636" t="s">
        <v>72</v>
      </c>
      <c r="P6636" t="s">
        <v>56</v>
      </c>
      <c r="Q6636" t="s">
        <v>58</v>
      </c>
      <c r="R6636">
        <v>17953</v>
      </c>
      <c r="S6636">
        <v>165095.788</v>
      </c>
      <c r="T6636">
        <v>229483.14532000001</v>
      </c>
      <c r="U6636">
        <v>64387.35732000001</v>
      </c>
      <c r="AX6636" t="s">
        <v>35</v>
      </c>
      <c r="AY6636">
        <v>2019</v>
      </c>
      <c r="AZ6636">
        <v>5</v>
      </c>
      <c r="BA6636" t="s">
        <v>38</v>
      </c>
      <c r="BB6636" t="s">
        <v>67</v>
      </c>
      <c r="BC6636" t="s">
        <v>68</v>
      </c>
      <c r="BD6636" t="s">
        <v>73</v>
      </c>
      <c r="BE6636" t="s">
        <v>46</v>
      </c>
      <c r="BF6636" t="s">
        <v>48</v>
      </c>
      <c r="BG6636">
        <v>8128</v>
      </c>
      <c r="BH6636">
        <v>34332.671999999999</v>
      </c>
      <c r="BI6636">
        <v>49095.720959999999</v>
      </c>
      <c r="BJ6636">
        <v>14763.04896</v>
      </c>
    </row>
    <row r="6637" spans="11:62" x14ac:dyDescent="0.15">
      <c r="K6637">
        <v>2019</v>
      </c>
      <c r="L6637" t="s">
        <v>35</v>
      </c>
      <c r="M6637" t="s">
        <v>67</v>
      </c>
      <c r="N6637" t="s">
        <v>68</v>
      </c>
      <c r="O6637" t="s">
        <v>72</v>
      </c>
      <c r="P6637" t="s">
        <v>56</v>
      </c>
      <c r="Q6637" t="s">
        <v>59</v>
      </c>
      <c r="R6637">
        <v>17038</v>
      </c>
      <c r="S6637">
        <v>37415.448000000004</v>
      </c>
      <c r="T6637">
        <v>47143.46448000001</v>
      </c>
      <c r="U6637">
        <v>9728.0164800000057</v>
      </c>
      <c r="AX6637" t="s">
        <v>35</v>
      </c>
      <c r="AY6637">
        <v>2019</v>
      </c>
      <c r="AZ6637">
        <v>5</v>
      </c>
      <c r="BA6637" t="s">
        <v>38</v>
      </c>
      <c r="BB6637" t="s">
        <v>67</v>
      </c>
      <c r="BC6637" t="s">
        <v>68</v>
      </c>
      <c r="BD6637" t="s">
        <v>73</v>
      </c>
      <c r="BE6637" t="s">
        <v>46</v>
      </c>
      <c r="BF6637" t="s">
        <v>49</v>
      </c>
      <c r="BG6637">
        <v>16612</v>
      </c>
      <c r="BH6637">
        <v>60700.248</v>
      </c>
      <c r="BI6637">
        <v>76482.312479999993</v>
      </c>
      <c r="BJ6637">
        <v>15782.064479999994</v>
      </c>
    </row>
    <row r="6638" spans="11:62" x14ac:dyDescent="0.15">
      <c r="K6638">
        <v>2019</v>
      </c>
      <c r="L6638" t="s">
        <v>35</v>
      </c>
      <c r="M6638" t="s">
        <v>67</v>
      </c>
      <c r="N6638" t="s">
        <v>68</v>
      </c>
      <c r="O6638" t="s">
        <v>73</v>
      </c>
      <c r="P6638" t="s">
        <v>46</v>
      </c>
      <c r="Q6638" t="s">
        <v>47</v>
      </c>
      <c r="R6638">
        <v>7160</v>
      </c>
      <c r="S6638">
        <v>9372.44</v>
      </c>
      <c r="T6638">
        <v>11528.101200000001</v>
      </c>
      <c r="U6638">
        <v>2155.6612000000005</v>
      </c>
      <c r="AX6638" t="s">
        <v>35</v>
      </c>
      <c r="AY6638">
        <v>2019</v>
      </c>
      <c r="AZ6638">
        <v>5</v>
      </c>
      <c r="BA6638" t="s">
        <v>38</v>
      </c>
      <c r="BB6638" t="s">
        <v>67</v>
      </c>
      <c r="BC6638" t="s">
        <v>68</v>
      </c>
      <c r="BD6638" t="s">
        <v>73</v>
      </c>
      <c r="BE6638" t="s">
        <v>46</v>
      </c>
      <c r="BF6638" t="s">
        <v>50</v>
      </c>
      <c r="BG6638">
        <v>14380</v>
      </c>
      <c r="BH6638">
        <v>79593.3</v>
      </c>
      <c r="BI6638">
        <v>105063.156</v>
      </c>
      <c r="BJ6638">
        <v>25469.856</v>
      </c>
    </row>
    <row r="6639" spans="11:62" x14ac:dyDescent="0.15">
      <c r="K6639">
        <v>2019</v>
      </c>
      <c r="L6639" t="s">
        <v>35</v>
      </c>
      <c r="M6639" t="s">
        <v>67</v>
      </c>
      <c r="N6639" t="s">
        <v>68</v>
      </c>
      <c r="O6639" t="s">
        <v>73</v>
      </c>
      <c r="P6639" t="s">
        <v>46</v>
      </c>
      <c r="Q6639" t="s">
        <v>48</v>
      </c>
      <c r="R6639">
        <v>8128</v>
      </c>
      <c r="S6639">
        <v>34332.671999999999</v>
      </c>
      <c r="T6639">
        <v>49095.720959999999</v>
      </c>
      <c r="U6639">
        <v>14763.04896</v>
      </c>
      <c r="AX6639" t="s">
        <v>35</v>
      </c>
      <c r="AY6639">
        <v>2019</v>
      </c>
      <c r="AZ6639">
        <v>5</v>
      </c>
      <c r="BA6639" t="s">
        <v>38</v>
      </c>
      <c r="BB6639" t="s">
        <v>67</v>
      </c>
      <c r="BC6639" t="s">
        <v>68</v>
      </c>
      <c r="BD6639" t="s">
        <v>73</v>
      </c>
      <c r="BE6639" t="s">
        <v>51</v>
      </c>
      <c r="BF6639" t="s">
        <v>52</v>
      </c>
      <c r="BG6639">
        <v>11338</v>
      </c>
      <c r="BH6639">
        <v>65000.754000000001</v>
      </c>
      <c r="BI6639">
        <v>79950.927420000007</v>
      </c>
      <c r="BJ6639">
        <v>14950.173420000006</v>
      </c>
    </row>
    <row r="6640" spans="11:62" x14ac:dyDescent="0.15">
      <c r="K6640">
        <v>2019</v>
      </c>
      <c r="L6640" t="s">
        <v>35</v>
      </c>
      <c r="M6640" t="s">
        <v>67</v>
      </c>
      <c r="N6640" t="s">
        <v>68</v>
      </c>
      <c r="O6640" t="s">
        <v>73</v>
      </c>
      <c r="P6640" t="s">
        <v>46</v>
      </c>
      <c r="Q6640" t="s">
        <v>49</v>
      </c>
      <c r="R6640">
        <v>16612</v>
      </c>
      <c r="S6640">
        <v>60700.248</v>
      </c>
      <c r="T6640">
        <v>76482.312479999993</v>
      </c>
      <c r="U6640">
        <v>15782.064479999994</v>
      </c>
      <c r="AX6640" t="s">
        <v>35</v>
      </c>
      <c r="AY6640">
        <v>2019</v>
      </c>
      <c r="AZ6640">
        <v>5</v>
      </c>
      <c r="BA6640" t="s">
        <v>38</v>
      </c>
      <c r="BB6640" t="s">
        <v>67</v>
      </c>
      <c r="BC6640" t="s">
        <v>68</v>
      </c>
      <c r="BD6640" t="s">
        <v>73</v>
      </c>
      <c r="BE6640" t="s">
        <v>51</v>
      </c>
      <c r="BF6640" t="s">
        <v>53</v>
      </c>
      <c r="BG6640">
        <v>14769</v>
      </c>
      <c r="BH6640">
        <v>115493.58</v>
      </c>
      <c r="BI6640">
        <v>158226.2046</v>
      </c>
      <c r="BJ6640">
        <v>42732.624599999996</v>
      </c>
    </row>
    <row r="6641" spans="11:62" x14ac:dyDescent="0.15">
      <c r="K6641">
        <v>2019</v>
      </c>
      <c r="L6641" t="s">
        <v>35</v>
      </c>
      <c r="M6641" t="s">
        <v>67</v>
      </c>
      <c r="N6641" t="s">
        <v>68</v>
      </c>
      <c r="O6641" t="s">
        <v>73</v>
      </c>
      <c r="P6641" t="s">
        <v>46</v>
      </c>
      <c r="Q6641" t="s">
        <v>50</v>
      </c>
      <c r="R6641">
        <v>14380</v>
      </c>
      <c r="S6641">
        <v>79593.3</v>
      </c>
      <c r="T6641">
        <v>105063.156</v>
      </c>
      <c r="U6641">
        <v>25469.856</v>
      </c>
      <c r="AX6641" t="s">
        <v>35</v>
      </c>
      <c r="AY6641">
        <v>2019</v>
      </c>
      <c r="AZ6641">
        <v>5</v>
      </c>
      <c r="BA6641" t="s">
        <v>38</v>
      </c>
      <c r="BB6641" t="s">
        <v>67</v>
      </c>
      <c r="BC6641" t="s">
        <v>68</v>
      </c>
      <c r="BD6641" t="s">
        <v>73</v>
      </c>
      <c r="BE6641" t="s">
        <v>51</v>
      </c>
      <c r="BF6641" t="s">
        <v>54</v>
      </c>
      <c r="BG6641">
        <v>16507</v>
      </c>
      <c r="BH6641">
        <v>42257.919999999998</v>
      </c>
      <c r="BI6641">
        <v>61273.983999999997</v>
      </c>
      <c r="BJ6641">
        <v>19016.063999999998</v>
      </c>
    </row>
    <row r="6642" spans="11:62" x14ac:dyDescent="0.15">
      <c r="K6642">
        <v>2019</v>
      </c>
      <c r="L6642" t="s">
        <v>35</v>
      </c>
      <c r="M6642" t="s">
        <v>67</v>
      </c>
      <c r="N6642" t="s">
        <v>68</v>
      </c>
      <c r="O6642" t="s">
        <v>73</v>
      </c>
      <c r="P6642" t="s">
        <v>51</v>
      </c>
      <c r="Q6642" t="s">
        <v>52</v>
      </c>
      <c r="R6642">
        <v>11338</v>
      </c>
      <c r="S6642">
        <v>65000.754000000001</v>
      </c>
      <c r="T6642">
        <v>79950.927420000007</v>
      </c>
      <c r="U6642">
        <v>14950.173420000006</v>
      </c>
      <c r="AX6642" t="s">
        <v>35</v>
      </c>
      <c r="AY6642">
        <v>2019</v>
      </c>
      <c r="AZ6642">
        <v>5</v>
      </c>
      <c r="BA6642" t="s">
        <v>38</v>
      </c>
      <c r="BB6642" t="s">
        <v>67</v>
      </c>
      <c r="BC6642" t="s">
        <v>68</v>
      </c>
      <c r="BD6642" t="s">
        <v>73</v>
      </c>
      <c r="BE6642" t="s">
        <v>51</v>
      </c>
      <c r="BF6642" t="s">
        <v>55</v>
      </c>
      <c r="BG6642">
        <v>13255</v>
      </c>
      <c r="BH6642">
        <v>73167.600000000006</v>
      </c>
      <c r="BI6642">
        <v>106093.02</v>
      </c>
      <c r="BJ6642">
        <v>32925.42</v>
      </c>
    </row>
    <row r="6643" spans="11:62" x14ac:dyDescent="0.15">
      <c r="K6643">
        <v>2019</v>
      </c>
      <c r="L6643" t="s">
        <v>35</v>
      </c>
      <c r="M6643" t="s">
        <v>67</v>
      </c>
      <c r="N6643" t="s">
        <v>68</v>
      </c>
      <c r="O6643" t="s">
        <v>73</v>
      </c>
      <c r="P6643" t="s">
        <v>51</v>
      </c>
      <c r="Q6643" t="s">
        <v>53</v>
      </c>
      <c r="R6643">
        <v>14769</v>
      </c>
      <c r="S6643">
        <v>115493.58</v>
      </c>
      <c r="T6643">
        <v>158226.2046</v>
      </c>
      <c r="U6643">
        <v>42732.624599999996</v>
      </c>
      <c r="AX6643" t="s">
        <v>35</v>
      </c>
      <c r="AY6643">
        <v>2019</v>
      </c>
      <c r="AZ6643">
        <v>5</v>
      </c>
      <c r="BA6643" t="s">
        <v>38</v>
      </c>
      <c r="BB6643" t="s">
        <v>67</v>
      </c>
      <c r="BC6643" t="s">
        <v>68</v>
      </c>
      <c r="BD6643" t="s">
        <v>73</v>
      </c>
      <c r="BE6643" t="s">
        <v>56</v>
      </c>
      <c r="BF6643" t="s">
        <v>57</v>
      </c>
      <c r="BG6643">
        <v>10630</v>
      </c>
      <c r="BH6643">
        <v>165923.67000000001</v>
      </c>
      <c r="BI6643">
        <v>247226.26830000003</v>
      </c>
      <c r="BJ6643">
        <v>81302.598300000012</v>
      </c>
    </row>
    <row r="6644" spans="11:62" x14ac:dyDescent="0.15">
      <c r="K6644">
        <v>2019</v>
      </c>
      <c r="L6644" t="s">
        <v>35</v>
      </c>
      <c r="M6644" t="s">
        <v>67</v>
      </c>
      <c r="N6644" t="s">
        <v>68</v>
      </c>
      <c r="O6644" t="s">
        <v>73</v>
      </c>
      <c r="P6644" t="s">
        <v>51</v>
      </c>
      <c r="Q6644" t="s">
        <v>54</v>
      </c>
      <c r="R6644">
        <v>16507</v>
      </c>
      <c r="S6644">
        <v>42257.919999999998</v>
      </c>
      <c r="T6644">
        <v>61273.983999999997</v>
      </c>
      <c r="U6644">
        <v>19016.063999999998</v>
      </c>
      <c r="AX6644" t="s">
        <v>35</v>
      </c>
      <c r="AY6644">
        <v>2019</v>
      </c>
      <c r="AZ6644">
        <v>5</v>
      </c>
      <c r="BA6644" t="s">
        <v>38</v>
      </c>
      <c r="BB6644" t="s">
        <v>67</v>
      </c>
      <c r="BC6644" t="s">
        <v>68</v>
      </c>
      <c r="BD6644" t="s">
        <v>73</v>
      </c>
      <c r="BE6644" t="s">
        <v>56</v>
      </c>
      <c r="BF6644" t="s">
        <v>58</v>
      </c>
      <c r="BG6644">
        <v>15322</v>
      </c>
      <c r="BH6644">
        <v>136243.22400000002</v>
      </c>
      <c r="BI6644">
        <v>193465.37808000002</v>
      </c>
      <c r="BJ6644">
        <v>57222.154080000008</v>
      </c>
    </row>
    <row r="6645" spans="11:62" x14ac:dyDescent="0.15">
      <c r="K6645">
        <v>2019</v>
      </c>
      <c r="L6645" t="s">
        <v>35</v>
      </c>
      <c r="M6645" t="s">
        <v>67</v>
      </c>
      <c r="N6645" t="s">
        <v>68</v>
      </c>
      <c r="O6645" t="s">
        <v>73</v>
      </c>
      <c r="P6645" t="s">
        <v>51</v>
      </c>
      <c r="Q6645" t="s">
        <v>55</v>
      </c>
      <c r="R6645">
        <v>13255</v>
      </c>
      <c r="S6645">
        <v>73167.600000000006</v>
      </c>
      <c r="T6645">
        <v>106093.02</v>
      </c>
      <c r="U6645">
        <v>32925.42</v>
      </c>
      <c r="AX6645" t="s">
        <v>35</v>
      </c>
      <c r="AY6645">
        <v>2019</v>
      </c>
      <c r="AZ6645">
        <v>5</v>
      </c>
      <c r="BA6645" t="s">
        <v>38</v>
      </c>
      <c r="BB6645" t="s">
        <v>67</v>
      </c>
      <c r="BC6645" t="s">
        <v>68</v>
      </c>
      <c r="BD6645" t="s">
        <v>73</v>
      </c>
      <c r="BE6645" t="s">
        <v>56</v>
      </c>
      <c r="BF6645" t="s">
        <v>59</v>
      </c>
      <c r="BG6645">
        <v>15113</v>
      </c>
      <c r="BH6645">
        <v>34276.284000000007</v>
      </c>
      <c r="BI6645">
        <v>48329.560440000008</v>
      </c>
      <c r="BJ6645">
        <v>14053.276440000001</v>
      </c>
    </row>
    <row r="6646" spans="11:62" x14ac:dyDescent="0.15">
      <c r="K6646">
        <v>2019</v>
      </c>
      <c r="L6646" t="s">
        <v>35</v>
      </c>
      <c r="M6646" t="s">
        <v>67</v>
      </c>
      <c r="N6646" t="s">
        <v>68</v>
      </c>
      <c r="O6646" t="s">
        <v>73</v>
      </c>
      <c r="P6646" t="s">
        <v>56</v>
      </c>
      <c r="Q6646" t="s">
        <v>57</v>
      </c>
      <c r="R6646">
        <v>10630</v>
      </c>
      <c r="S6646">
        <v>165923.67000000001</v>
      </c>
      <c r="T6646">
        <v>247226.26830000003</v>
      </c>
      <c r="U6646">
        <v>81302.598300000012</v>
      </c>
      <c r="AX6646" t="s">
        <v>35</v>
      </c>
      <c r="AY6646">
        <v>2019</v>
      </c>
      <c r="AZ6646">
        <v>5</v>
      </c>
      <c r="BA6646" t="s">
        <v>38</v>
      </c>
      <c r="BB6646" t="s">
        <v>74</v>
      </c>
      <c r="BC6646" t="s">
        <v>75</v>
      </c>
      <c r="BD6646" t="s">
        <v>76</v>
      </c>
      <c r="BE6646" t="s">
        <v>46</v>
      </c>
      <c r="BF6646" t="s">
        <v>47</v>
      </c>
      <c r="BG6646">
        <v>12669</v>
      </c>
      <c r="BH6646">
        <v>17977.311000000002</v>
      </c>
      <c r="BI6646">
        <v>26426.64717</v>
      </c>
      <c r="BJ6646">
        <v>8449.3361699999987</v>
      </c>
    </row>
    <row r="6647" spans="11:62" x14ac:dyDescent="0.15">
      <c r="K6647">
        <v>2019</v>
      </c>
      <c r="L6647" t="s">
        <v>35</v>
      </c>
      <c r="M6647" t="s">
        <v>67</v>
      </c>
      <c r="N6647" t="s">
        <v>68</v>
      </c>
      <c r="O6647" t="s">
        <v>73</v>
      </c>
      <c r="P6647" t="s">
        <v>56</v>
      </c>
      <c r="Q6647" t="s">
        <v>58</v>
      </c>
      <c r="R6647">
        <v>15322</v>
      </c>
      <c r="S6647">
        <v>136243.22400000002</v>
      </c>
      <c r="T6647">
        <v>193465.37808000002</v>
      </c>
      <c r="U6647">
        <v>57222.154080000008</v>
      </c>
      <c r="AX6647" t="s">
        <v>35</v>
      </c>
      <c r="AY6647">
        <v>2019</v>
      </c>
      <c r="AZ6647">
        <v>5</v>
      </c>
      <c r="BA6647" t="s">
        <v>38</v>
      </c>
      <c r="BB6647" t="s">
        <v>74</v>
      </c>
      <c r="BC6647" t="s">
        <v>75</v>
      </c>
      <c r="BD6647" t="s">
        <v>76</v>
      </c>
      <c r="BE6647" t="s">
        <v>46</v>
      </c>
      <c r="BF6647" t="s">
        <v>48</v>
      </c>
      <c r="BG6647">
        <v>5133</v>
      </c>
      <c r="BH6647">
        <v>18802.178999999996</v>
      </c>
      <c r="BI6647">
        <v>25194.919859999995</v>
      </c>
      <c r="BJ6647">
        <v>6392.7408599999981</v>
      </c>
    </row>
    <row r="6648" spans="11:62" x14ac:dyDescent="0.15">
      <c r="K6648">
        <v>2019</v>
      </c>
      <c r="L6648" t="s">
        <v>35</v>
      </c>
      <c r="M6648" t="s">
        <v>67</v>
      </c>
      <c r="N6648" t="s">
        <v>68</v>
      </c>
      <c r="O6648" t="s">
        <v>73</v>
      </c>
      <c r="P6648" t="s">
        <v>56</v>
      </c>
      <c r="Q6648" t="s">
        <v>59</v>
      </c>
      <c r="R6648">
        <v>15113</v>
      </c>
      <c r="S6648">
        <v>34276.284000000007</v>
      </c>
      <c r="T6648">
        <v>48329.560440000008</v>
      </c>
      <c r="U6648">
        <v>14053.276440000001</v>
      </c>
      <c r="AX6648" t="s">
        <v>35</v>
      </c>
      <c r="AY6648">
        <v>2019</v>
      </c>
      <c r="AZ6648">
        <v>5</v>
      </c>
      <c r="BA6648" t="s">
        <v>38</v>
      </c>
      <c r="BB6648" t="s">
        <v>74</v>
      </c>
      <c r="BC6648" t="s">
        <v>75</v>
      </c>
      <c r="BD6648" t="s">
        <v>76</v>
      </c>
      <c r="BE6648" t="s">
        <v>46</v>
      </c>
      <c r="BF6648" t="s">
        <v>49</v>
      </c>
      <c r="BG6648">
        <v>7841</v>
      </c>
      <c r="BH6648">
        <v>26831.901999999998</v>
      </c>
      <c r="BI6648">
        <v>35418.110639999999</v>
      </c>
      <c r="BJ6648">
        <v>8586.2086400000007</v>
      </c>
    </row>
    <row r="6649" spans="11:62" x14ac:dyDescent="0.15">
      <c r="K6649">
        <v>2019</v>
      </c>
      <c r="L6649" t="s">
        <v>35</v>
      </c>
      <c r="M6649" t="s">
        <v>74</v>
      </c>
      <c r="N6649" t="s">
        <v>75</v>
      </c>
      <c r="O6649" t="s">
        <v>76</v>
      </c>
      <c r="P6649" t="s">
        <v>46</v>
      </c>
      <c r="Q6649" t="s">
        <v>47</v>
      </c>
      <c r="R6649">
        <v>12669</v>
      </c>
      <c r="S6649">
        <v>17977.311000000002</v>
      </c>
      <c r="T6649">
        <v>26426.64717</v>
      </c>
      <c r="U6649">
        <v>8449.3361699999987</v>
      </c>
      <c r="AX6649" t="s">
        <v>35</v>
      </c>
      <c r="AY6649">
        <v>2019</v>
      </c>
      <c r="AZ6649">
        <v>5</v>
      </c>
      <c r="BA6649" t="s">
        <v>38</v>
      </c>
      <c r="BB6649" t="s">
        <v>74</v>
      </c>
      <c r="BC6649" t="s">
        <v>75</v>
      </c>
      <c r="BD6649" t="s">
        <v>76</v>
      </c>
      <c r="BE6649" t="s">
        <v>46</v>
      </c>
      <c r="BF6649" t="s">
        <v>50</v>
      </c>
      <c r="BG6649">
        <v>18769</v>
      </c>
      <c r="BH6649">
        <v>108109.44</v>
      </c>
      <c r="BI6649">
        <v>138380.08319999999</v>
      </c>
      <c r="BJ6649">
        <v>30270.643199999991</v>
      </c>
    </row>
    <row r="6650" spans="11:62" x14ac:dyDescent="0.15">
      <c r="K6650">
        <v>2019</v>
      </c>
      <c r="L6650" t="s">
        <v>35</v>
      </c>
      <c r="M6650" t="s">
        <v>74</v>
      </c>
      <c r="N6650" t="s">
        <v>75</v>
      </c>
      <c r="O6650" t="s">
        <v>76</v>
      </c>
      <c r="P6650" t="s">
        <v>46</v>
      </c>
      <c r="Q6650" t="s">
        <v>48</v>
      </c>
      <c r="R6650">
        <v>5133</v>
      </c>
      <c r="S6650">
        <v>18802.178999999996</v>
      </c>
      <c r="T6650">
        <v>25194.919859999995</v>
      </c>
      <c r="U6650">
        <v>6392.7408599999981</v>
      </c>
      <c r="AX6650" t="s">
        <v>35</v>
      </c>
      <c r="AY6650">
        <v>2019</v>
      </c>
      <c r="AZ6650">
        <v>5</v>
      </c>
      <c r="BA6650" t="s">
        <v>38</v>
      </c>
      <c r="BB6650" t="s">
        <v>74</v>
      </c>
      <c r="BC6650" t="s">
        <v>75</v>
      </c>
      <c r="BD6650" t="s">
        <v>76</v>
      </c>
      <c r="BE6650" t="s">
        <v>51</v>
      </c>
      <c r="BF6650" t="s">
        <v>52</v>
      </c>
      <c r="BG6650">
        <v>9747</v>
      </c>
      <c r="BH6650">
        <v>55879.551000000007</v>
      </c>
      <c r="BI6650">
        <v>70967.029770000008</v>
      </c>
      <c r="BJ6650">
        <v>15087.478770000002</v>
      </c>
    </row>
    <row r="6651" spans="11:62" x14ac:dyDescent="0.15">
      <c r="K6651">
        <v>2019</v>
      </c>
      <c r="L6651" t="s">
        <v>35</v>
      </c>
      <c r="M6651" t="s">
        <v>74</v>
      </c>
      <c r="N6651" t="s">
        <v>75</v>
      </c>
      <c r="O6651" t="s">
        <v>76</v>
      </c>
      <c r="P6651" t="s">
        <v>46</v>
      </c>
      <c r="Q6651" t="s">
        <v>49</v>
      </c>
      <c r="R6651">
        <v>7841</v>
      </c>
      <c r="S6651">
        <v>26831.901999999998</v>
      </c>
      <c r="T6651">
        <v>35418.110639999999</v>
      </c>
      <c r="U6651">
        <v>8586.2086400000007</v>
      </c>
      <c r="AX6651" t="s">
        <v>35</v>
      </c>
      <c r="AY6651">
        <v>2019</v>
      </c>
      <c r="AZ6651">
        <v>5</v>
      </c>
      <c r="BA6651" t="s">
        <v>38</v>
      </c>
      <c r="BB6651" t="s">
        <v>74</v>
      </c>
      <c r="BC6651" t="s">
        <v>75</v>
      </c>
      <c r="BD6651" t="s">
        <v>76</v>
      </c>
      <c r="BE6651" t="s">
        <v>51</v>
      </c>
      <c r="BF6651" t="s">
        <v>53</v>
      </c>
      <c r="BG6651">
        <v>12791</v>
      </c>
      <c r="BH6651">
        <v>100025.62</v>
      </c>
      <c r="BI6651">
        <v>146037.40520000001</v>
      </c>
      <c r="BJ6651">
        <v>46011.785200000013</v>
      </c>
    </row>
    <row r="6652" spans="11:62" x14ac:dyDescent="0.15">
      <c r="K6652">
        <v>2019</v>
      </c>
      <c r="L6652" t="s">
        <v>35</v>
      </c>
      <c r="M6652" t="s">
        <v>74</v>
      </c>
      <c r="N6652" t="s">
        <v>75</v>
      </c>
      <c r="O6652" t="s">
        <v>76</v>
      </c>
      <c r="P6652" t="s">
        <v>46</v>
      </c>
      <c r="Q6652" t="s">
        <v>50</v>
      </c>
      <c r="R6652">
        <v>18769</v>
      </c>
      <c r="S6652">
        <v>108109.44</v>
      </c>
      <c r="T6652">
        <v>138380.08319999999</v>
      </c>
      <c r="U6652">
        <v>30270.643199999991</v>
      </c>
      <c r="AX6652" t="s">
        <v>35</v>
      </c>
      <c r="AY6652">
        <v>2019</v>
      </c>
      <c r="AZ6652">
        <v>5</v>
      </c>
      <c r="BA6652" t="s">
        <v>38</v>
      </c>
      <c r="BB6652" t="s">
        <v>74</v>
      </c>
      <c r="BC6652" t="s">
        <v>75</v>
      </c>
      <c r="BD6652" t="s">
        <v>76</v>
      </c>
      <c r="BE6652" t="s">
        <v>51</v>
      </c>
      <c r="BF6652" t="s">
        <v>54</v>
      </c>
      <c r="BG6652">
        <v>9964</v>
      </c>
      <c r="BH6652">
        <v>22319.360000000001</v>
      </c>
      <c r="BI6652">
        <v>29684.748799999998</v>
      </c>
      <c r="BJ6652">
        <v>7365.388799999997</v>
      </c>
    </row>
    <row r="6653" spans="11:62" x14ac:dyDescent="0.15">
      <c r="K6653">
        <v>2019</v>
      </c>
      <c r="L6653" t="s">
        <v>35</v>
      </c>
      <c r="M6653" t="s">
        <v>74</v>
      </c>
      <c r="N6653" t="s">
        <v>75</v>
      </c>
      <c r="O6653" t="s">
        <v>76</v>
      </c>
      <c r="P6653" t="s">
        <v>51</v>
      </c>
      <c r="Q6653" t="s">
        <v>52</v>
      </c>
      <c r="R6653">
        <v>9747</v>
      </c>
      <c r="S6653">
        <v>55879.551000000007</v>
      </c>
      <c r="T6653">
        <v>70967.029770000008</v>
      </c>
      <c r="U6653">
        <v>15087.478770000002</v>
      </c>
      <c r="AX6653" t="s">
        <v>35</v>
      </c>
      <c r="AY6653">
        <v>2019</v>
      </c>
      <c r="AZ6653">
        <v>5</v>
      </c>
      <c r="BA6653" t="s">
        <v>38</v>
      </c>
      <c r="BB6653" t="s">
        <v>74</v>
      </c>
      <c r="BC6653" t="s">
        <v>75</v>
      </c>
      <c r="BD6653" t="s">
        <v>76</v>
      </c>
      <c r="BE6653" t="s">
        <v>51</v>
      </c>
      <c r="BF6653" t="s">
        <v>55</v>
      </c>
      <c r="BG6653">
        <v>10479</v>
      </c>
      <c r="BH6653">
        <v>62371.008000000002</v>
      </c>
      <c r="BI6653">
        <v>93556.512000000017</v>
      </c>
      <c r="BJ6653">
        <v>31185.504000000015</v>
      </c>
    </row>
    <row r="6654" spans="11:62" x14ac:dyDescent="0.15">
      <c r="K6654">
        <v>2019</v>
      </c>
      <c r="L6654" t="s">
        <v>35</v>
      </c>
      <c r="M6654" t="s">
        <v>74</v>
      </c>
      <c r="N6654" t="s">
        <v>75</v>
      </c>
      <c r="O6654" t="s">
        <v>76</v>
      </c>
      <c r="P6654" t="s">
        <v>51</v>
      </c>
      <c r="Q6654" t="s">
        <v>53</v>
      </c>
      <c r="R6654">
        <v>12791</v>
      </c>
      <c r="S6654">
        <v>100025.62</v>
      </c>
      <c r="T6654">
        <v>146037.40520000001</v>
      </c>
      <c r="U6654">
        <v>46011.785200000013</v>
      </c>
      <c r="AX6654" t="s">
        <v>35</v>
      </c>
      <c r="AY6654">
        <v>2019</v>
      </c>
      <c r="AZ6654">
        <v>5</v>
      </c>
      <c r="BA6654" t="s">
        <v>38</v>
      </c>
      <c r="BB6654" t="s">
        <v>74</v>
      </c>
      <c r="BC6654" t="s">
        <v>75</v>
      </c>
      <c r="BD6654" t="s">
        <v>76</v>
      </c>
      <c r="BE6654" t="s">
        <v>56</v>
      </c>
      <c r="BF6654" t="s">
        <v>57</v>
      </c>
      <c r="BG6654">
        <v>8991</v>
      </c>
      <c r="BH6654">
        <v>134900.96399999998</v>
      </c>
      <c r="BI6654">
        <v>174022.24355999997</v>
      </c>
      <c r="BJ6654">
        <v>39121.279559999995</v>
      </c>
    </row>
    <row r="6655" spans="11:62" x14ac:dyDescent="0.15">
      <c r="K6655">
        <v>2019</v>
      </c>
      <c r="L6655" t="s">
        <v>35</v>
      </c>
      <c r="M6655" t="s">
        <v>74</v>
      </c>
      <c r="N6655" t="s">
        <v>75</v>
      </c>
      <c r="O6655" t="s">
        <v>76</v>
      </c>
      <c r="P6655" t="s">
        <v>51</v>
      </c>
      <c r="Q6655" t="s">
        <v>54</v>
      </c>
      <c r="R6655">
        <v>9964</v>
      </c>
      <c r="S6655">
        <v>22319.360000000001</v>
      </c>
      <c r="T6655">
        <v>29684.748799999998</v>
      </c>
      <c r="U6655">
        <v>7365.388799999997</v>
      </c>
      <c r="AX6655" t="s">
        <v>35</v>
      </c>
      <c r="AY6655">
        <v>2019</v>
      </c>
      <c r="AZ6655">
        <v>5</v>
      </c>
      <c r="BA6655" t="s">
        <v>38</v>
      </c>
      <c r="BB6655" t="s">
        <v>74</v>
      </c>
      <c r="BC6655" t="s">
        <v>75</v>
      </c>
      <c r="BD6655" t="s">
        <v>76</v>
      </c>
      <c r="BE6655" t="s">
        <v>56</v>
      </c>
      <c r="BF6655" t="s">
        <v>58</v>
      </c>
      <c r="BG6655">
        <v>9965</v>
      </c>
      <c r="BH6655">
        <v>92395.48</v>
      </c>
      <c r="BI6655">
        <v>134897.4008</v>
      </c>
      <c r="BJ6655">
        <v>42501.920800000007</v>
      </c>
    </row>
    <row r="6656" spans="11:62" x14ac:dyDescent="0.15">
      <c r="K6656">
        <v>2019</v>
      </c>
      <c r="L6656" t="s">
        <v>35</v>
      </c>
      <c r="M6656" t="s">
        <v>74</v>
      </c>
      <c r="N6656" t="s">
        <v>75</v>
      </c>
      <c r="O6656" t="s">
        <v>76</v>
      </c>
      <c r="P6656" t="s">
        <v>51</v>
      </c>
      <c r="Q6656" t="s">
        <v>55</v>
      </c>
      <c r="R6656">
        <v>10479</v>
      </c>
      <c r="S6656">
        <v>62371.008000000002</v>
      </c>
      <c r="T6656">
        <v>93556.512000000017</v>
      </c>
      <c r="U6656">
        <v>31185.504000000015</v>
      </c>
      <c r="AX6656" t="s">
        <v>35</v>
      </c>
      <c r="AY6656">
        <v>2019</v>
      </c>
      <c r="AZ6656">
        <v>5</v>
      </c>
      <c r="BA6656" t="s">
        <v>38</v>
      </c>
      <c r="BB6656" t="s">
        <v>74</v>
      </c>
      <c r="BC6656" t="s">
        <v>75</v>
      </c>
      <c r="BD6656" t="s">
        <v>76</v>
      </c>
      <c r="BE6656" t="s">
        <v>56</v>
      </c>
      <c r="BF6656" t="s">
        <v>59</v>
      </c>
      <c r="BG6656">
        <v>5283</v>
      </c>
      <c r="BH6656">
        <v>10460.34</v>
      </c>
      <c r="BI6656">
        <v>13912.252199999999</v>
      </c>
      <c r="BJ6656">
        <v>3451.9121999999988</v>
      </c>
    </row>
    <row r="6657" spans="11:62" x14ac:dyDescent="0.15">
      <c r="K6657">
        <v>2019</v>
      </c>
      <c r="L6657" t="s">
        <v>35</v>
      </c>
      <c r="M6657" t="s">
        <v>74</v>
      </c>
      <c r="N6657" t="s">
        <v>75</v>
      </c>
      <c r="O6657" t="s">
        <v>76</v>
      </c>
      <c r="P6657" t="s">
        <v>56</v>
      </c>
      <c r="Q6657" t="s">
        <v>57</v>
      </c>
      <c r="R6657">
        <v>8991</v>
      </c>
      <c r="S6657">
        <v>134900.96399999998</v>
      </c>
      <c r="T6657">
        <v>174022.24355999997</v>
      </c>
      <c r="U6657">
        <v>39121.279559999995</v>
      </c>
      <c r="AX6657" t="s">
        <v>35</v>
      </c>
      <c r="AY6657">
        <v>2019</v>
      </c>
      <c r="AZ6657">
        <v>5</v>
      </c>
      <c r="BA6657" t="s">
        <v>38</v>
      </c>
      <c r="BB6657" t="s">
        <v>74</v>
      </c>
      <c r="BC6657" t="s">
        <v>75</v>
      </c>
      <c r="BD6657" t="s">
        <v>77</v>
      </c>
      <c r="BE6657" t="s">
        <v>46</v>
      </c>
      <c r="BF6657" t="s">
        <v>47</v>
      </c>
      <c r="BG6657">
        <v>13359</v>
      </c>
      <c r="BH6657">
        <v>16752.186000000002</v>
      </c>
      <c r="BI6657">
        <v>24960.757140000002</v>
      </c>
      <c r="BJ6657">
        <v>8208.57114</v>
      </c>
    </row>
    <row r="6658" spans="11:62" x14ac:dyDescent="0.15">
      <c r="K6658">
        <v>2019</v>
      </c>
      <c r="L6658" t="s">
        <v>35</v>
      </c>
      <c r="M6658" t="s">
        <v>74</v>
      </c>
      <c r="N6658" t="s">
        <v>75</v>
      </c>
      <c r="O6658" t="s">
        <v>76</v>
      </c>
      <c r="P6658" t="s">
        <v>56</v>
      </c>
      <c r="Q6658" t="s">
        <v>58</v>
      </c>
      <c r="R6658">
        <v>9965</v>
      </c>
      <c r="S6658">
        <v>92395.48</v>
      </c>
      <c r="T6658">
        <v>134897.4008</v>
      </c>
      <c r="U6658">
        <v>42501.920800000007</v>
      </c>
      <c r="AX6658" t="s">
        <v>35</v>
      </c>
      <c r="AY6658">
        <v>2019</v>
      </c>
      <c r="AZ6658">
        <v>5</v>
      </c>
      <c r="BA6658" t="s">
        <v>38</v>
      </c>
      <c r="BB6658" t="s">
        <v>74</v>
      </c>
      <c r="BC6658" t="s">
        <v>75</v>
      </c>
      <c r="BD6658" t="s">
        <v>77</v>
      </c>
      <c r="BE6658" t="s">
        <v>46</v>
      </c>
      <c r="BF6658" t="s">
        <v>48</v>
      </c>
      <c r="BG6658">
        <v>6030</v>
      </c>
      <c r="BH6658">
        <v>23878.799999999999</v>
      </c>
      <c r="BI6658">
        <v>29848.5</v>
      </c>
      <c r="BJ6658">
        <v>5969.7000000000007</v>
      </c>
    </row>
    <row r="6659" spans="11:62" x14ac:dyDescent="0.15">
      <c r="K6659">
        <v>2019</v>
      </c>
      <c r="L6659" t="s">
        <v>35</v>
      </c>
      <c r="M6659" t="s">
        <v>74</v>
      </c>
      <c r="N6659" t="s">
        <v>75</v>
      </c>
      <c r="O6659" t="s">
        <v>76</v>
      </c>
      <c r="P6659" t="s">
        <v>56</v>
      </c>
      <c r="Q6659" t="s">
        <v>59</v>
      </c>
      <c r="R6659">
        <v>5283</v>
      </c>
      <c r="S6659">
        <v>10460.34</v>
      </c>
      <c r="T6659">
        <v>13912.252199999999</v>
      </c>
      <c r="U6659">
        <v>3451.9121999999988</v>
      </c>
      <c r="AX6659" t="s">
        <v>35</v>
      </c>
      <c r="AY6659">
        <v>2019</v>
      </c>
      <c r="AZ6659">
        <v>5</v>
      </c>
      <c r="BA6659" t="s">
        <v>38</v>
      </c>
      <c r="BB6659" t="s">
        <v>74</v>
      </c>
      <c r="BC6659" t="s">
        <v>75</v>
      </c>
      <c r="BD6659" t="s">
        <v>77</v>
      </c>
      <c r="BE6659" t="s">
        <v>46</v>
      </c>
      <c r="BF6659" t="s">
        <v>49</v>
      </c>
      <c r="BG6659">
        <v>14679</v>
      </c>
      <c r="BH6659">
        <v>49380.155999999995</v>
      </c>
      <c r="BI6659">
        <v>60737.591879999993</v>
      </c>
      <c r="BJ6659">
        <v>11357.435879999997</v>
      </c>
    </row>
    <row r="6660" spans="11:62" x14ac:dyDescent="0.15">
      <c r="K6660">
        <v>2019</v>
      </c>
      <c r="L6660" t="s">
        <v>35</v>
      </c>
      <c r="M6660" t="s">
        <v>74</v>
      </c>
      <c r="N6660" t="s">
        <v>75</v>
      </c>
      <c r="O6660" t="s">
        <v>77</v>
      </c>
      <c r="P6660" t="s">
        <v>46</v>
      </c>
      <c r="Q6660" t="s">
        <v>47</v>
      </c>
      <c r="R6660">
        <v>13359</v>
      </c>
      <c r="S6660">
        <v>16752.186000000002</v>
      </c>
      <c r="T6660">
        <v>24960.757140000002</v>
      </c>
      <c r="U6660">
        <v>8208.57114</v>
      </c>
      <c r="AX6660" t="s">
        <v>35</v>
      </c>
      <c r="AY6660">
        <v>2019</v>
      </c>
      <c r="AZ6660">
        <v>5</v>
      </c>
      <c r="BA6660" t="s">
        <v>38</v>
      </c>
      <c r="BB6660" t="s">
        <v>74</v>
      </c>
      <c r="BC6660" t="s">
        <v>75</v>
      </c>
      <c r="BD6660" t="s">
        <v>77</v>
      </c>
      <c r="BE6660" t="s">
        <v>46</v>
      </c>
      <c r="BF6660" t="s">
        <v>50</v>
      </c>
      <c r="BG6660">
        <v>7916</v>
      </c>
      <c r="BH6660">
        <v>45239.94</v>
      </c>
      <c r="BI6660">
        <v>64693.114199999996</v>
      </c>
      <c r="BJ6660">
        <v>19453.174199999994</v>
      </c>
    </row>
    <row r="6661" spans="11:62" x14ac:dyDescent="0.15">
      <c r="K6661">
        <v>2019</v>
      </c>
      <c r="L6661" t="s">
        <v>35</v>
      </c>
      <c r="M6661" t="s">
        <v>74</v>
      </c>
      <c r="N6661" t="s">
        <v>75</v>
      </c>
      <c r="O6661" t="s">
        <v>77</v>
      </c>
      <c r="P6661" t="s">
        <v>46</v>
      </c>
      <c r="Q6661" t="s">
        <v>48</v>
      </c>
      <c r="R6661">
        <v>6030</v>
      </c>
      <c r="S6661">
        <v>23878.799999999999</v>
      </c>
      <c r="T6661">
        <v>29848.5</v>
      </c>
      <c r="U6661">
        <v>5969.7000000000007</v>
      </c>
      <c r="AX6661" t="s">
        <v>35</v>
      </c>
      <c r="AY6661">
        <v>2019</v>
      </c>
      <c r="AZ6661">
        <v>5</v>
      </c>
      <c r="BA6661" t="s">
        <v>38</v>
      </c>
      <c r="BB6661" t="s">
        <v>74</v>
      </c>
      <c r="BC6661" t="s">
        <v>75</v>
      </c>
      <c r="BD6661" t="s">
        <v>77</v>
      </c>
      <c r="BE6661" t="s">
        <v>51</v>
      </c>
      <c r="BF6661" t="s">
        <v>52</v>
      </c>
      <c r="BG6661">
        <v>10866</v>
      </c>
      <c r="BH6661">
        <v>59100.174000000006</v>
      </c>
      <c r="BI6661">
        <v>75648.222720000005</v>
      </c>
      <c r="BJ6661">
        <v>16548.048719999999</v>
      </c>
    </row>
    <row r="6662" spans="11:62" x14ac:dyDescent="0.15">
      <c r="K6662">
        <v>2019</v>
      </c>
      <c r="L6662" t="s">
        <v>35</v>
      </c>
      <c r="M6662" t="s">
        <v>74</v>
      </c>
      <c r="N6662" t="s">
        <v>75</v>
      </c>
      <c r="O6662" t="s">
        <v>77</v>
      </c>
      <c r="P6662" t="s">
        <v>46</v>
      </c>
      <c r="Q6662" t="s">
        <v>49</v>
      </c>
      <c r="R6662">
        <v>14679</v>
      </c>
      <c r="S6662">
        <v>49380.155999999995</v>
      </c>
      <c r="T6662">
        <v>60737.591879999993</v>
      </c>
      <c r="U6662">
        <v>11357.435879999997</v>
      </c>
      <c r="AX6662" t="s">
        <v>35</v>
      </c>
      <c r="AY6662">
        <v>2019</v>
      </c>
      <c r="AZ6662">
        <v>5</v>
      </c>
      <c r="BA6662" t="s">
        <v>38</v>
      </c>
      <c r="BB6662" t="s">
        <v>74</v>
      </c>
      <c r="BC6662" t="s">
        <v>75</v>
      </c>
      <c r="BD6662" t="s">
        <v>77</v>
      </c>
      <c r="BE6662" t="s">
        <v>51</v>
      </c>
      <c r="BF6662" t="s">
        <v>53</v>
      </c>
      <c r="BG6662">
        <v>7259</v>
      </c>
      <c r="BH6662">
        <v>56765.38</v>
      </c>
      <c r="BI6662">
        <v>76633.262999999992</v>
      </c>
      <c r="BJ6662">
        <v>19867.882999999994</v>
      </c>
    </row>
    <row r="6663" spans="11:62" x14ac:dyDescent="0.15">
      <c r="K6663">
        <v>2019</v>
      </c>
      <c r="L6663" t="s">
        <v>35</v>
      </c>
      <c r="M6663" t="s">
        <v>74</v>
      </c>
      <c r="N6663" t="s">
        <v>75</v>
      </c>
      <c r="O6663" t="s">
        <v>77</v>
      </c>
      <c r="P6663" t="s">
        <v>46</v>
      </c>
      <c r="Q6663" t="s">
        <v>50</v>
      </c>
      <c r="R6663">
        <v>7916</v>
      </c>
      <c r="S6663">
        <v>45239.94</v>
      </c>
      <c r="T6663">
        <v>64693.114199999996</v>
      </c>
      <c r="U6663">
        <v>19453.174199999994</v>
      </c>
      <c r="AX6663" t="s">
        <v>35</v>
      </c>
      <c r="AY6663">
        <v>2019</v>
      </c>
      <c r="AZ6663">
        <v>5</v>
      </c>
      <c r="BA6663" t="s">
        <v>38</v>
      </c>
      <c r="BB6663" t="s">
        <v>74</v>
      </c>
      <c r="BC6663" t="s">
        <v>75</v>
      </c>
      <c r="BD6663" t="s">
        <v>77</v>
      </c>
      <c r="BE6663" t="s">
        <v>51</v>
      </c>
      <c r="BF6663" t="s">
        <v>54</v>
      </c>
      <c r="BG6663">
        <v>13375</v>
      </c>
      <c r="BH6663">
        <v>30762.5</v>
      </c>
      <c r="BI6663">
        <v>39068.375</v>
      </c>
      <c r="BJ6663">
        <v>8305.875</v>
      </c>
    </row>
    <row r="6664" spans="11:62" x14ac:dyDescent="0.15">
      <c r="K6664">
        <v>2019</v>
      </c>
      <c r="L6664" t="s">
        <v>35</v>
      </c>
      <c r="M6664" t="s">
        <v>74</v>
      </c>
      <c r="N6664" t="s">
        <v>75</v>
      </c>
      <c r="O6664" t="s">
        <v>77</v>
      </c>
      <c r="P6664" t="s">
        <v>51</v>
      </c>
      <c r="Q6664" t="s">
        <v>52</v>
      </c>
      <c r="R6664">
        <v>10866</v>
      </c>
      <c r="S6664">
        <v>59100.174000000006</v>
      </c>
      <c r="T6664">
        <v>75648.222720000005</v>
      </c>
      <c r="U6664">
        <v>16548.048719999999</v>
      </c>
      <c r="AX6664" t="s">
        <v>35</v>
      </c>
      <c r="AY6664">
        <v>2019</v>
      </c>
      <c r="AZ6664">
        <v>5</v>
      </c>
      <c r="BA6664" t="s">
        <v>38</v>
      </c>
      <c r="BB6664" t="s">
        <v>74</v>
      </c>
      <c r="BC6664" t="s">
        <v>75</v>
      </c>
      <c r="BD6664" t="s">
        <v>77</v>
      </c>
      <c r="BE6664" t="s">
        <v>51</v>
      </c>
      <c r="BF6664" t="s">
        <v>55</v>
      </c>
      <c r="BG6664">
        <v>5936</v>
      </c>
      <c r="BH6664">
        <v>33051.648000000001</v>
      </c>
      <c r="BI6664">
        <v>41645.076480000003</v>
      </c>
      <c r="BJ6664">
        <v>8593.4284800000023</v>
      </c>
    </row>
    <row r="6665" spans="11:62" x14ac:dyDescent="0.15">
      <c r="K6665">
        <v>2019</v>
      </c>
      <c r="L6665" t="s">
        <v>35</v>
      </c>
      <c r="M6665" t="s">
        <v>74</v>
      </c>
      <c r="N6665" t="s">
        <v>75</v>
      </c>
      <c r="O6665" t="s">
        <v>77</v>
      </c>
      <c r="P6665" t="s">
        <v>51</v>
      </c>
      <c r="Q6665" t="s">
        <v>53</v>
      </c>
      <c r="R6665">
        <v>7259</v>
      </c>
      <c r="S6665">
        <v>56765.38</v>
      </c>
      <c r="T6665">
        <v>76633.262999999992</v>
      </c>
      <c r="U6665">
        <v>19867.882999999994</v>
      </c>
      <c r="AX6665" t="s">
        <v>35</v>
      </c>
      <c r="AY6665">
        <v>2019</v>
      </c>
      <c r="AZ6665">
        <v>5</v>
      </c>
      <c r="BA6665" t="s">
        <v>38</v>
      </c>
      <c r="BB6665" t="s">
        <v>74</v>
      </c>
      <c r="BC6665" t="s">
        <v>75</v>
      </c>
      <c r="BD6665" t="s">
        <v>77</v>
      </c>
      <c r="BE6665" t="s">
        <v>56</v>
      </c>
      <c r="BF6665" t="s">
        <v>57</v>
      </c>
      <c r="BG6665">
        <v>16095</v>
      </c>
      <c r="BH6665">
        <v>231751.905</v>
      </c>
      <c r="BI6665">
        <v>312865.07175</v>
      </c>
      <c r="BJ6665">
        <v>81113.166750000004</v>
      </c>
    </row>
    <row r="6666" spans="11:62" x14ac:dyDescent="0.15">
      <c r="K6666">
        <v>2019</v>
      </c>
      <c r="L6666" t="s">
        <v>35</v>
      </c>
      <c r="M6666" t="s">
        <v>74</v>
      </c>
      <c r="N6666" t="s">
        <v>75</v>
      </c>
      <c r="O6666" t="s">
        <v>77</v>
      </c>
      <c r="P6666" t="s">
        <v>51</v>
      </c>
      <c r="Q6666" t="s">
        <v>54</v>
      </c>
      <c r="R6666">
        <v>13375</v>
      </c>
      <c r="S6666">
        <v>30762.5</v>
      </c>
      <c r="T6666">
        <v>39068.375</v>
      </c>
      <c r="U6666">
        <v>8305.875</v>
      </c>
      <c r="AX6666" t="s">
        <v>35</v>
      </c>
      <c r="AY6666">
        <v>2019</v>
      </c>
      <c r="AZ6666">
        <v>5</v>
      </c>
      <c r="BA6666" t="s">
        <v>38</v>
      </c>
      <c r="BB6666" t="s">
        <v>74</v>
      </c>
      <c r="BC6666" t="s">
        <v>75</v>
      </c>
      <c r="BD6666" t="s">
        <v>77</v>
      </c>
      <c r="BE6666" t="s">
        <v>56</v>
      </c>
      <c r="BF6666" t="s">
        <v>58</v>
      </c>
      <c r="BG6666">
        <v>6772</v>
      </c>
      <c r="BH6666">
        <v>63819.328000000001</v>
      </c>
      <c r="BI6666">
        <v>91261.639040000009</v>
      </c>
      <c r="BJ6666">
        <v>27442.311040000008</v>
      </c>
    </row>
    <row r="6667" spans="11:62" x14ac:dyDescent="0.15">
      <c r="K6667">
        <v>2019</v>
      </c>
      <c r="L6667" t="s">
        <v>35</v>
      </c>
      <c r="M6667" t="s">
        <v>74</v>
      </c>
      <c r="N6667" t="s">
        <v>75</v>
      </c>
      <c r="O6667" t="s">
        <v>77</v>
      </c>
      <c r="P6667" t="s">
        <v>51</v>
      </c>
      <c r="Q6667" t="s">
        <v>55</v>
      </c>
      <c r="R6667">
        <v>5936</v>
      </c>
      <c r="S6667">
        <v>33051.648000000001</v>
      </c>
      <c r="T6667">
        <v>41645.076480000003</v>
      </c>
      <c r="U6667">
        <v>8593.4284800000023</v>
      </c>
      <c r="AX6667" t="s">
        <v>35</v>
      </c>
      <c r="AY6667">
        <v>2019</v>
      </c>
      <c r="AZ6667">
        <v>5</v>
      </c>
      <c r="BA6667" t="s">
        <v>38</v>
      </c>
      <c r="BB6667" t="s">
        <v>74</v>
      </c>
      <c r="BC6667" t="s">
        <v>75</v>
      </c>
      <c r="BD6667" t="s">
        <v>77</v>
      </c>
      <c r="BE6667" t="s">
        <v>56</v>
      </c>
      <c r="BF6667" t="s">
        <v>59</v>
      </c>
      <c r="BG6667">
        <v>15058</v>
      </c>
      <c r="BH6667">
        <v>31170.06</v>
      </c>
      <c r="BI6667">
        <v>37404.072</v>
      </c>
      <c r="BJ6667">
        <v>6234.0119999999988</v>
      </c>
    </row>
    <row r="6668" spans="11:62" x14ac:dyDescent="0.15">
      <c r="K6668">
        <v>2019</v>
      </c>
      <c r="L6668" t="s">
        <v>35</v>
      </c>
      <c r="M6668" t="s">
        <v>74</v>
      </c>
      <c r="N6668" t="s">
        <v>75</v>
      </c>
      <c r="O6668" t="s">
        <v>77</v>
      </c>
      <c r="P6668" t="s">
        <v>56</v>
      </c>
      <c r="Q6668" t="s">
        <v>57</v>
      </c>
      <c r="R6668">
        <v>16095</v>
      </c>
      <c r="S6668">
        <v>231751.905</v>
      </c>
      <c r="T6668">
        <v>312865.07175</v>
      </c>
      <c r="U6668">
        <v>81113.166750000004</v>
      </c>
      <c r="AX6668" t="s">
        <v>35</v>
      </c>
      <c r="AY6668">
        <v>2019</v>
      </c>
      <c r="AZ6668">
        <v>5</v>
      </c>
      <c r="BA6668" t="s">
        <v>38</v>
      </c>
      <c r="BB6668" t="s">
        <v>74</v>
      </c>
      <c r="BC6668" t="s">
        <v>75</v>
      </c>
      <c r="BD6668" t="s">
        <v>78</v>
      </c>
      <c r="BE6668" t="s">
        <v>46</v>
      </c>
      <c r="BF6668" t="s">
        <v>47</v>
      </c>
      <c r="BG6668">
        <v>12062</v>
      </c>
      <c r="BH6668">
        <v>14727.702000000001</v>
      </c>
      <c r="BI6668">
        <v>18704.181540000001</v>
      </c>
      <c r="BJ6668">
        <v>3976.4795400000003</v>
      </c>
    </row>
    <row r="6669" spans="11:62" x14ac:dyDescent="0.15">
      <c r="K6669">
        <v>2019</v>
      </c>
      <c r="L6669" t="s">
        <v>35</v>
      </c>
      <c r="M6669" t="s">
        <v>74</v>
      </c>
      <c r="N6669" t="s">
        <v>75</v>
      </c>
      <c r="O6669" t="s">
        <v>77</v>
      </c>
      <c r="P6669" t="s">
        <v>56</v>
      </c>
      <c r="Q6669" t="s">
        <v>58</v>
      </c>
      <c r="R6669">
        <v>6772</v>
      </c>
      <c r="S6669">
        <v>63819.328000000001</v>
      </c>
      <c r="T6669">
        <v>91261.639040000009</v>
      </c>
      <c r="U6669">
        <v>27442.311040000008</v>
      </c>
      <c r="AX6669" t="s">
        <v>35</v>
      </c>
      <c r="AY6669">
        <v>2019</v>
      </c>
      <c r="AZ6669">
        <v>5</v>
      </c>
      <c r="BA6669" t="s">
        <v>38</v>
      </c>
      <c r="BB6669" t="s">
        <v>74</v>
      </c>
      <c r="BC6669" t="s">
        <v>75</v>
      </c>
      <c r="BD6669" t="s">
        <v>78</v>
      </c>
      <c r="BE6669" t="s">
        <v>46</v>
      </c>
      <c r="BF6669" t="s">
        <v>48</v>
      </c>
      <c r="BG6669">
        <v>12042</v>
      </c>
      <c r="BH6669">
        <v>50070.635999999999</v>
      </c>
      <c r="BI6669">
        <v>63089.001360000002</v>
      </c>
      <c r="BJ6669">
        <v>13018.365360000003</v>
      </c>
    </row>
    <row r="6670" spans="11:62" x14ac:dyDescent="0.15">
      <c r="K6670">
        <v>2019</v>
      </c>
      <c r="L6670" t="s">
        <v>35</v>
      </c>
      <c r="M6670" t="s">
        <v>74</v>
      </c>
      <c r="N6670" t="s">
        <v>75</v>
      </c>
      <c r="O6670" t="s">
        <v>77</v>
      </c>
      <c r="P6670" t="s">
        <v>56</v>
      </c>
      <c r="Q6670" t="s">
        <v>59</v>
      </c>
      <c r="R6670">
        <v>15058</v>
      </c>
      <c r="S6670">
        <v>31170.06</v>
      </c>
      <c r="T6670">
        <v>37404.072</v>
      </c>
      <c r="U6670">
        <v>6234.0119999999988</v>
      </c>
      <c r="AX6670" t="s">
        <v>35</v>
      </c>
      <c r="AY6670">
        <v>2019</v>
      </c>
      <c r="AZ6670">
        <v>5</v>
      </c>
      <c r="BA6670" t="s">
        <v>38</v>
      </c>
      <c r="BB6670" t="s">
        <v>74</v>
      </c>
      <c r="BC6670" t="s">
        <v>75</v>
      </c>
      <c r="BD6670" t="s">
        <v>78</v>
      </c>
      <c r="BE6670" t="s">
        <v>46</v>
      </c>
      <c r="BF6670" t="s">
        <v>49</v>
      </c>
      <c r="BG6670">
        <v>11764</v>
      </c>
      <c r="BH6670">
        <v>38209.471999999994</v>
      </c>
      <c r="BI6670">
        <v>52729.071359999987</v>
      </c>
      <c r="BJ6670">
        <v>14519.599359999993</v>
      </c>
    </row>
    <row r="6671" spans="11:62" x14ac:dyDescent="0.15">
      <c r="K6671">
        <v>2019</v>
      </c>
      <c r="L6671" t="s">
        <v>35</v>
      </c>
      <c r="M6671" t="s">
        <v>74</v>
      </c>
      <c r="N6671" t="s">
        <v>75</v>
      </c>
      <c r="O6671" t="s">
        <v>78</v>
      </c>
      <c r="P6671" t="s">
        <v>46</v>
      </c>
      <c r="Q6671" t="s">
        <v>47</v>
      </c>
      <c r="R6671">
        <v>12062</v>
      </c>
      <c r="S6671">
        <v>14727.702000000001</v>
      </c>
      <c r="T6671">
        <v>18704.181540000001</v>
      </c>
      <c r="U6671">
        <v>3976.4795400000003</v>
      </c>
      <c r="AX6671" t="s">
        <v>35</v>
      </c>
      <c r="AY6671">
        <v>2019</v>
      </c>
      <c r="AZ6671">
        <v>5</v>
      </c>
      <c r="BA6671" t="s">
        <v>38</v>
      </c>
      <c r="BB6671" t="s">
        <v>74</v>
      </c>
      <c r="BC6671" t="s">
        <v>75</v>
      </c>
      <c r="BD6671" t="s">
        <v>78</v>
      </c>
      <c r="BE6671" t="s">
        <v>46</v>
      </c>
      <c r="BF6671" t="s">
        <v>50</v>
      </c>
      <c r="BG6671">
        <v>8705</v>
      </c>
      <c r="BH6671">
        <v>47398.724999999999</v>
      </c>
      <c r="BI6671">
        <v>60196.380750000004</v>
      </c>
      <c r="BJ6671">
        <v>12797.655750000005</v>
      </c>
    </row>
    <row r="6672" spans="11:62" x14ac:dyDescent="0.15">
      <c r="K6672">
        <v>2019</v>
      </c>
      <c r="L6672" t="s">
        <v>35</v>
      </c>
      <c r="M6672" t="s">
        <v>74</v>
      </c>
      <c r="N6672" t="s">
        <v>75</v>
      </c>
      <c r="O6672" t="s">
        <v>78</v>
      </c>
      <c r="P6672" t="s">
        <v>46</v>
      </c>
      <c r="Q6672" t="s">
        <v>48</v>
      </c>
      <c r="R6672">
        <v>12042</v>
      </c>
      <c r="S6672">
        <v>50070.635999999999</v>
      </c>
      <c r="T6672">
        <v>63089.001360000002</v>
      </c>
      <c r="U6672">
        <v>13018.365360000003</v>
      </c>
      <c r="AX6672" t="s">
        <v>35</v>
      </c>
      <c r="AY6672">
        <v>2019</v>
      </c>
      <c r="AZ6672">
        <v>5</v>
      </c>
      <c r="BA6672" t="s">
        <v>38</v>
      </c>
      <c r="BB6672" t="s">
        <v>74</v>
      </c>
      <c r="BC6672" t="s">
        <v>75</v>
      </c>
      <c r="BD6672" t="s">
        <v>78</v>
      </c>
      <c r="BE6672" t="s">
        <v>51</v>
      </c>
      <c r="BF6672" t="s">
        <v>52</v>
      </c>
      <c r="BG6672">
        <v>13053</v>
      </c>
      <c r="BH6672">
        <v>74832.849000000002</v>
      </c>
      <c r="BI6672">
        <v>108507.63105000001</v>
      </c>
      <c r="BJ6672">
        <v>33674.782050000009</v>
      </c>
    </row>
    <row r="6673" spans="11:62" x14ac:dyDescent="0.15">
      <c r="K6673">
        <v>2019</v>
      </c>
      <c r="L6673" t="s">
        <v>35</v>
      </c>
      <c r="M6673" t="s">
        <v>74</v>
      </c>
      <c r="N6673" t="s">
        <v>75</v>
      </c>
      <c r="O6673" t="s">
        <v>78</v>
      </c>
      <c r="P6673" t="s">
        <v>46</v>
      </c>
      <c r="Q6673" t="s">
        <v>49</v>
      </c>
      <c r="R6673">
        <v>11764</v>
      </c>
      <c r="S6673">
        <v>38209.471999999994</v>
      </c>
      <c r="T6673">
        <v>52729.071359999987</v>
      </c>
      <c r="U6673">
        <v>14519.599359999993</v>
      </c>
      <c r="AX6673" t="s">
        <v>35</v>
      </c>
      <c r="AY6673">
        <v>2019</v>
      </c>
      <c r="AZ6673">
        <v>5</v>
      </c>
      <c r="BA6673" t="s">
        <v>38</v>
      </c>
      <c r="BB6673" t="s">
        <v>74</v>
      </c>
      <c r="BC6673" t="s">
        <v>75</v>
      </c>
      <c r="BD6673" t="s">
        <v>78</v>
      </c>
      <c r="BE6673" t="s">
        <v>51</v>
      </c>
      <c r="BF6673" t="s">
        <v>53</v>
      </c>
      <c r="BG6673">
        <v>5653</v>
      </c>
      <c r="BH6673">
        <v>44590.864000000001</v>
      </c>
      <c r="BI6673">
        <v>65548.570080000005</v>
      </c>
      <c r="BJ6673">
        <v>20957.706080000004</v>
      </c>
    </row>
    <row r="6674" spans="11:62" x14ac:dyDescent="0.15">
      <c r="K6674">
        <v>2019</v>
      </c>
      <c r="L6674" t="s">
        <v>35</v>
      </c>
      <c r="M6674" t="s">
        <v>74</v>
      </c>
      <c r="N6674" t="s">
        <v>75</v>
      </c>
      <c r="O6674" t="s">
        <v>78</v>
      </c>
      <c r="P6674" t="s">
        <v>46</v>
      </c>
      <c r="Q6674" t="s">
        <v>50</v>
      </c>
      <c r="R6674">
        <v>8705</v>
      </c>
      <c r="S6674">
        <v>47398.724999999999</v>
      </c>
      <c r="T6674">
        <v>60196.380750000004</v>
      </c>
      <c r="U6674">
        <v>12797.655750000005</v>
      </c>
      <c r="AX6674" t="s">
        <v>35</v>
      </c>
      <c r="AY6674">
        <v>2019</v>
      </c>
      <c r="AZ6674">
        <v>5</v>
      </c>
      <c r="BA6674" t="s">
        <v>38</v>
      </c>
      <c r="BB6674" t="s">
        <v>74</v>
      </c>
      <c r="BC6674" t="s">
        <v>75</v>
      </c>
      <c r="BD6674" t="s">
        <v>78</v>
      </c>
      <c r="BE6674" t="s">
        <v>51</v>
      </c>
      <c r="BF6674" t="s">
        <v>54</v>
      </c>
      <c r="BG6674">
        <v>19566</v>
      </c>
      <c r="BH6674">
        <v>45001.8</v>
      </c>
      <c r="BI6674">
        <v>60752.43</v>
      </c>
      <c r="BJ6674">
        <v>15750.629999999997</v>
      </c>
    </row>
    <row r="6675" spans="11:62" x14ac:dyDescent="0.15">
      <c r="K6675">
        <v>2019</v>
      </c>
      <c r="L6675" t="s">
        <v>35</v>
      </c>
      <c r="M6675" t="s">
        <v>74</v>
      </c>
      <c r="N6675" t="s">
        <v>75</v>
      </c>
      <c r="O6675" t="s">
        <v>78</v>
      </c>
      <c r="P6675" t="s">
        <v>51</v>
      </c>
      <c r="Q6675" t="s">
        <v>52</v>
      </c>
      <c r="R6675">
        <v>13053</v>
      </c>
      <c r="S6675">
        <v>74832.849000000002</v>
      </c>
      <c r="T6675">
        <v>108507.63105000001</v>
      </c>
      <c r="U6675">
        <v>33674.782050000009</v>
      </c>
      <c r="AX6675" t="s">
        <v>35</v>
      </c>
      <c r="AY6675">
        <v>2019</v>
      </c>
      <c r="AZ6675">
        <v>5</v>
      </c>
      <c r="BA6675" t="s">
        <v>38</v>
      </c>
      <c r="BB6675" t="s">
        <v>74</v>
      </c>
      <c r="BC6675" t="s">
        <v>75</v>
      </c>
      <c r="BD6675" t="s">
        <v>78</v>
      </c>
      <c r="BE6675" t="s">
        <v>51</v>
      </c>
      <c r="BF6675" t="s">
        <v>55</v>
      </c>
      <c r="BG6675">
        <v>17325</v>
      </c>
      <c r="BH6675">
        <v>96465.600000000006</v>
      </c>
      <c r="BI6675">
        <v>120582</v>
      </c>
      <c r="BJ6675">
        <v>24116.399999999994</v>
      </c>
    </row>
    <row r="6676" spans="11:62" x14ac:dyDescent="0.15">
      <c r="K6676">
        <v>2019</v>
      </c>
      <c r="L6676" t="s">
        <v>35</v>
      </c>
      <c r="M6676" t="s">
        <v>74</v>
      </c>
      <c r="N6676" t="s">
        <v>75</v>
      </c>
      <c r="O6676" t="s">
        <v>78</v>
      </c>
      <c r="P6676" t="s">
        <v>51</v>
      </c>
      <c r="Q6676" t="s">
        <v>53</v>
      </c>
      <c r="R6676">
        <v>5653</v>
      </c>
      <c r="S6676">
        <v>44590.864000000001</v>
      </c>
      <c r="T6676">
        <v>65548.570080000005</v>
      </c>
      <c r="U6676">
        <v>20957.706080000004</v>
      </c>
      <c r="AX6676" t="s">
        <v>35</v>
      </c>
      <c r="AY6676">
        <v>2019</v>
      </c>
      <c r="AZ6676">
        <v>5</v>
      </c>
      <c r="BA6676" t="s">
        <v>38</v>
      </c>
      <c r="BB6676" t="s">
        <v>74</v>
      </c>
      <c r="BC6676" t="s">
        <v>75</v>
      </c>
      <c r="BD6676" t="s">
        <v>78</v>
      </c>
      <c r="BE6676" t="s">
        <v>56</v>
      </c>
      <c r="BF6676" t="s">
        <v>57</v>
      </c>
      <c r="BG6676">
        <v>14796</v>
      </c>
      <c r="BH6676">
        <v>213047.60400000002</v>
      </c>
      <c r="BI6676">
        <v>289744.74144000001</v>
      </c>
      <c r="BJ6676">
        <v>76697.137439999991</v>
      </c>
    </row>
    <row r="6677" spans="11:62" x14ac:dyDescent="0.15">
      <c r="K6677">
        <v>2019</v>
      </c>
      <c r="L6677" t="s">
        <v>35</v>
      </c>
      <c r="M6677" t="s">
        <v>74</v>
      </c>
      <c r="N6677" t="s">
        <v>75</v>
      </c>
      <c r="O6677" t="s">
        <v>78</v>
      </c>
      <c r="P6677" t="s">
        <v>51</v>
      </c>
      <c r="Q6677" t="s">
        <v>54</v>
      </c>
      <c r="R6677">
        <v>19566</v>
      </c>
      <c r="S6677">
        <v>45001.8</v>
      </c>
      <c r="T6677">
        <v>60752.43</v>
      </c>
      <c r="U6677">
        <v>15750.629999999997</v>
      </c>
      <c r="AX6677" t="s">
        <v>35</v>
      </c>
      <c r="AY6677">
        <v>2019</v>
      </c>
      <c r="AZ6677">
        <v>5</v>
      </c>
      <c r="BA6677" t="s">
        <v>38</v>
      </c>
      <c r="BB6677" t="s">
        <v>74</v>
      </c>
      <c r="BC6677" t="s">
        <v>75</v>
      </c>
      <c r="BD6677" t="s">
        <v>78</v>
      </c>
      <c r="BE6677" t="s">
        <v>56</v>
      </c>
      <c r="BF6677" t="s">
        <v>58</v>
      </c>
      <c r="BG6677">
        <v>11705</v>
      </c>
      <c r="BH6677">
        <v>110307.92</v>
      </c>
      <c r="BI6677">
        <v>165461.88</v>
      </c>
      <c r="BJ6677">
        <v>55153.960000000006</v>
      </c>
    </row>
    <row r="6678" spans="11:62" x14ac:dyDescent="0.15">
      <c r="K6678">
        <v>2019</v>
      </c>
      <c r="L6678" t="s">
        <v>35</v>
      </c>
      <c r="M6678" t="s">
        <v>74</v>
      </c>
      <c r="N6678" t="s">
        <v>75</v>
      </c>
      <c r="O6678" t="s">
        <v>78</v>
      </c>
      <c r="P6678" t="s">
        <v>51</v>
      </c>
      <c r="Q6678" t="s">
        <v>55</v>
      </c>
      <c r="R6678">
        <v>17325</v>
      </c>
      <c r="S6678">
        <v>96465.600000000006</v>
      </c>
      <c r="T6678">
        <v>120582</v>
      </c>
      <c r="U6678">
        <v>24116.399999999994</v>
      </c>
      <c r="AX6678" t="s">
        <v>35</v>
      </c>
      <c r="AY6678">
        <v>2019</v>
      </c>
      <c r="AZ6678">
        <v>5</v>
      </c>
      <c r="BA6678" t="s">
        <v>38</v>
      </c>
      <c r="BB6678" t="s">
        <v>74</v>
      </c>
      <c r="BC6678" t="s">
        <v>75</v>
      </c>
      <c r="BD6678" t="s">
        <v>78</v>
      </c>
      <c r="BE6678" t="s">
        <v>56</v>
      </c>
      <c r="BF6678" t="s">
        <v>59</v>
      </c>
      <c r="BG6678">
        <v>19120</v>
      </c>
      <c r="BH6678">
        <v>40266.720000000001</v>
      </c>
      <c r="BI6678">
        <v>49125.398399999998</v>
      </c>
      <c r="BJ6678">
        <v>8858.6783999999971</v>
      </c>
    </row>
    <row r="6679" spans="11:62" x14ac:dyDescent="0.15">
      <c r="K6679">
        <v>2019</v>
      </c>
      <c r="L6679" t="s">
        <v>35</v>
      </c>
      <c r="M6679" t="s">
        <v>74</v>
      </c>
      <c r="N6679" t="s">
        <v>75</v>
      </c>
      <c r="O6679" t="s">
        <v>78</v>
      </c>
      <c r="P6679" t="s">
        <v>56</v>
      </c>
      <c r="Q6679" t="s">
        <v>57</v>
      </c>
      <c r="R6679">
        <v>14796</v>
      </c>
      <c r="S6679">
        <v>213047.60400000002</v>
      </c>
      <c r="T6679">
        <v>289744.74144000001</v>
      </c>
      <c r="U6679">
        <v>76697.137439999991</v>
      </c>
      <c r="AX6679" t="s">
        <v>35</v>
      </c>
      <c r="AY6679">
        <v>2019</v>
      </c>
      <c r="AZ6679">
        <v>5</v>
      </c>
      <c r="BA6679" t="s">
        <v>38</v>
      </c>
      <c r="BB6679" t="s">
        <v>74</v>
      </c>
      <c r="BC6679" t="s">
        <v>75</v>
      </c>
      <c r="BD6679" t="s">
        <v>79</v>
      </c>
      <c r="BE6679" t="s">
        <v>46</v>
      </c>
      <c r="BF6679" t="s">
        <v>47</v>
      </c>
      <c r="BG6679">
        <v>14259</v>
      </c>
      <c r="BH6679">
        <v>19606.125000000004</v>
      </c>
      <c r="BI6679">
        <v>25095.840000000004</v>
      </c>
      <c r="BJ6679">
        <v>5489.7150000000001</v>
      </c>
    </row>
    <row r="6680" spans="11:62" x14ac:dyDescent="0.15">
      <c r="K6680">
        <v>2019</v>
      </c>
      <c r="L6680" t="s">
        <v>35</v>
      </c>
      <c r="M6680" t="s">
        <v>74</v>
      </c>
      <c r="N6680" t="s">
        <v>75</v>
      </c>
      <c r="O6680" t="s">
        <v>78</v>
      </c>
      <c r="P6680" t="s">
        <v>56</v>
      </c>
      <c r="Q6680" t="s">
        <v>58</v>
      </c>
      <c r="R6680">
        <v>11705</v>
      </c>
      <c r="S6680">
        <v>110307.92</v>
      </c>
      <c r="T6680">
        <v>165461.88</v>
      </c>
      <c r="U6680">
        <v>55153.960000000006</v>
      </c>
      <c r="AX6680" t="s">
        <v>35</v>
      </c>
      <c r="AY6680">
        <v>2019</v>
      </c>
      <c r="AZ6680">
        <v>5</v>
      </c>
      <c r="BA6680" t="s">
        <v>38</v>
      </c>
      <c r="BB6680" t="s">
        <v>74</v>
      </c>
      <c r="BC6680" t="s">
        <v>75</v>
      </c>
      <c r="BD6680" t="s">
        <v>79</v>
      </c>
      <c r="BE6680" t="s">
        <v>46</v>
      </c>
      <c r="BF6680" t="s">
        <v>48</v>
      </c>
      <c r="BG6680">
        <v>14682</v>
      </c>
      <c r="BH6680">
        <v>58625.225999999995</v>
      </c>
      <c r="BI6680">
        <v>73281.532499999987</v>
      </c>
      <c r="BJ6680">
        <v>14656.306499999992</v>
      </c>
    </row>
    <row r="6681" spans="11:62" x14ac:dyDescent="0.15">
      <c r="K6681">
        <v>2019</v>
      </c>
      <c r="L6681" t="s">
        <v>35</v>
      </c>
      <c r="M6681" t="s">
        <v>74</v>
      </c>
      <c r="N6681" t="s">
        <v>75</v>
      </c>
      <c r="O6681" t="s">
        <v>78</v>
      </c>
      <c r="P6681" t="s">
        <v>56</v>
      </c>
      <c r="Q6681" t="s">
        <v>59</v>
      </c>
      <c r="R6681">
        <v>19120</v>
      </c>
      <c r="S6681">
        <v>40266.720000000001</v>
      </c>
      <c r="T6681">
        <v>49125.398399999998</v>
      </c>
      <c r="U6681">
        <v>8858.6783999999971</v>
      </c>
      <c r="AX6681" t="s">
        <v>35</v>
      </c>
      <c r="AY6681">
        <v>2019</v>
      </c>
      <c r="AZ6681">
        <v>5</v>
      </c>
      <c r="BA6681" t="s">
        <v>38</v>
      </c>
      <c r="BB6681" t="s">
        <v>74</v>
      </c>
      <c r="BC6681" t="s">
        <v>75</v>
      </c>
      <c r="BD6681" t="s">
        <v>79</v>
      </c>
      <c r="BE6681" t="s">
        <v>46</v>
      </c>
      <c r="BF6681" t="s">
        <v>49</v>
      </c>
      <c r="BG6681">
        <v>6849</v>
      </c>
      <c r="BH6681">
        <v>24231.761999999999</v>
      </c>
      <c r="BI6681">
        <v>35620.690139999999</v>
      </c>
      <c r="BJ6681">
        <v>11388.92814</v>
      </c>
    </row>
    <row r="6682" spans="11:62" x14ac:dyDescent="0.15">
      <c r="K6682">
        <v>2019</v>
      </c>
      <c r="L6682" t="s">
        <v>35</v>
      </c>
      <c r="M6682" t="s">
        <v>74</v>
      </c>
      <c r="N6682" t="s">
        <v>75</v>
      </c>
      <c r="O6682" t="s">
        <v>79</v>
      </c>
      <c r="P6682" t="s">
        <v>46</v>
      </c>
      <c r="Q6682" t="s">
        <v>47</v>
      </c>
      <c r="R6682">
        <v>14259</v>
      </c>
      <c r="S6682">
        <v>19606.125000000004</v>
      </c>
      <c r="T6682">
        <v>25095.840000000004</v>
      </c>
      <c r="U6682">
        <v>5489.7150000000001</v>
      </c>
      <c r="AX6682" t="s">
        <v>35</v>
      </c>
      <c r="AY6682">
        <v>2019</v>
      </c>
      <c r="AZ6682">
        <v>5</v>
      </c>
      <c r="BA6682" t="s">
        <v>38</v>
      </c>
      <c r="BB6682" t="s">
        <v>74</v>
      </c>
      <c r="BC6682" t="s">
        <v>75</v>
      </c>
      <c r="BD6682" t="s">
        <v>79</v>
      </c>
      <c r="BE6682" t="s">
        <v>46</v>
      </c>
      <c r="BF6682" t="s">
        <v>50</v>
      </c>
      <c r="BG6682">
        <v>9540</v>
      </c>
      <c r="BH6682">
        <v>53662.5</v>
      </c>
      <c r="BI6682">
        <v>75127.5</v>
      </c>
      <c r="BJ6682">
        <v>21465</v>
      </c>
    </row>
    <row r="6683" spans="11:62" x14ac:dyDescent="0.15">
      <c r="K6683">
        <v>2019</v>
      </c>
      <c r="L6683" t="s">
        <v>35</v>
      </c>
      <c r="M6683" t="s">
        <v>74</v>
      </c>
      <c r="N6683" t="s">
        <v>75</v>
      </c>
      <c r="O6683" t="s">
        <v>79</v>
      </c>
      <c r="P6683" t="s">
        <v>46</v>
      </c>
      <c r="Q6683" t="s">
        <v>48</v>
      </c>
      <c r="R6683">
        <v>14682</v>
      </c>
      <c r="S6683">
        <v>58625.225999999995</v>
      </c>
      <c r="T6683">
        <v>73281.532499999987</v>
      </c>
      <c r="U6683">
        <v>14656.306499999992</v>
      </c>
      <c r="AX6683" t="s">
        <v>35</v>
      </c>
      <c r="AY6683">
        <v>2019</v>
      </c>
      <c r="AZ6683">
        <v>5</v>
      </c>
      <c r="BA6683" t="s">
        <v>38</v>
      </c>
      <c r="BB6683" t="s">
        <v>74</v>
      </c>
      <c r="BC6683" t="s">
        <v>75</v>
      </c>
      <c r="BD6683" t="s">
        <v>79</v>
      </c>
      <c r="BE6683" t="s">
        <v>51</v>
      </c>
      <c r="BF6683" t="s">
        <v>52</v>
      </c>
      <c r="BG6683">
        <v>14315</v>
      </c>
      <c r="BH6683">
        <v>87679.375</v>
      </c>
      <c r="BI6683">
        <v>107845.63125000001</v>
      </c>
      <c r="BJ6683">
        <v>20166.256250000006</v>
      </c>
    </row>
    <row r="6684" spans="11:62" x14ac:dyDescent="0.15">
      <c r="K6684">
        <v>2019</v>
      </c>
      <c r="L6684" t="s">
        <v>35</v>
      </c>
      <c r="M6684" t="s">
        <v>74</v>
      </c>
      <c r="N6684" t="s">
        <v>75</v>
      </c>
      <c r="O6684" t="s">
        <v>79</v>
      </c>
      <c r="P6684" t="s">
        <v>46</v>
      </c>
      <c r="Q6684" t="s">
        <v>49</v>
      </c>
      <c r="R6684">
        <v>6849</v>
      </c>
      <c r="S6684">
        <v>24231.761999999999</v>
      </c>
      <c r="T6684">
        <v>35620.690139999999</v>
      </c>
      <c r="U6684">
        <v>11388.92814</v>
      </c>
      <c r="AX6684" t="s">
        <v>35</v>
      </c>
      <c r="AY6684">
        <v>2019</v>
      </c>
      <c r="AZ6684">
        <v>5</v>
      </c>
      <c r="BA6684" t="s">
        <v>38</v>
      </c>
      <c r="BB6684" t="s">
        <v>74</v>
      </c>
      <c r="BC6684" t="s">
        <v>75</v>
      </c>
      <c r="BD6684" t="s">
        <v>79</v>
      </c>
      <c r="BE6684" t="s">
        <v>51</v>
      </c>
      <c r="BF6684" t="s">
        <v>53</v>
      </c>
      <c r="BG6684">
        <v>19777</v>
      </c>
      <c r="BH6684">
        <v>158690.64800000002</v>
      </c>
      <c r="BI6684">
        <v>214232.37479999999</v>
      </c>
      <c r="BJ6684">
        <v>55541.726799999975</v>
      </c>
    </row>
    <row r="6685" spans="11:62" x14ac:dyDescent="0.15">
      <c r="K6685">
        <v>2019</v>
      </c>
      <c r="L6685" t="s">
        <v>35</v>
      </c>
      <c r="M6685" t="s">
        <v>74</v>
      </c>
      <c r="N6685" t="s">
        <v>75</v>
      </c>
      <c r="O6685" t="s">
        <v>79</v>
      </c>
      <c r="P6685" t="s">
        <v>46</v>
      </c>
      <c r="Q6685" t="s">
        <v>50</v>
      </c>
      <c r="R6685">
        <v>9540</v>
      </c>
      <c r="S6685">
        <v>53662.5</v>
      </c>
      <c r="T6685">
        <v>75127.5</v>
      </c>
      <c r="U6685">
        <v>21465</v>
      </c>
      <c r="AX6685" t="s">
        <v>35</v>
      </c>
      <c r="AY6685">
        <v>2019</v>
      </c>
      <c r="AZ6685">
        <v>5</v>
      </c>
      <c r="BA6685" t="s">
        <v>38</v>
      </c>
      <c r="BB6685" t="s">
        <v>74</v>
      </c>
      <c r="BC6685" t="s">
        <v>75</v>
      </c>
      <c r="BD6685" t="s">
        <v>79</v>
      </c>
      <c r="BE6685" t="s">
        <v>51</v>
      </c>
      <c r="BF6685" t="s">
        <v>54</v>
      </c>
      <c r="BG6685">
        <v>17143</v>
      </c>
      <c r="BH6685">
        <v>38743.18</v>
      </c>
      <c r="BI6685">
        <v>51915.861199999999</v>
      </c>
      <c r="BJ6685">
        <v>13172.681199999999</v>
      </c>
    </row>
    <row r="6686" spans="11:62" x14ac:dyDescent="0.15">
      <c r="K6686">
        <v>2019</v>
      </c>
      <c r="L6686" t="s">
        <v>35</v>
      </c>
      <c r="M6686" t="s">
        <v>74</v>
      </c>
      <c r="N6686" t="s">
        <v>75</v>
      </c>
      <c r="O6686" t="s">
        <v>79</v>
      </c>
      <c r="P6686" t="s">
        <v>51</v>
      </c>
      <c r="Q6686" t="s">
        <v>52</v>
      </c>
      <c r="R6686">
        <v>14315</v>
      </c>
      <c r="S6686">
        <v>87679.375</v>
      </c>
      <c r="T6686">
        <v>107845.63125000001</v>
      </c>
      <c r="U6686">
        <v>20166.256250000006</v>
      </c>
      <c r="AX6686" t="s">
        <v>35</v>
      </c>
      <c r="AY6686">
        <v>2019</v>
      </c>
      <c r="AZ6686">
        <v>5</v>
      </c>
      <c r="BA6686" t="s">
        <v>38</v>
      </c>
      <c r="BB6686" t="s">
        <v>74</v>
      </c>
      <c r="BC6686" t="s">
        <v>75</v>
      </c>
      <c r="BD6686" t="s">
        <v>79</v>
      </c>
      <c r="BE6686" t="s">
        <v>51</v>
      </c>
      <c r="BF6686" t="s">
        <v>55</v>
      </c>
      <c r="BG6686">
        <v>15753</v>
      </c>
      <c r="BH6686">
        <v>97542.576000000001</v>
      </c>
      <c r="BI6686">
        <v>131682.47759999998</v>
      </c>
      <c r="BJ6686">
        <v>34139.901599999983</v>
      </c>
    </row>
    <row r="6687" spans="11:62" x14ac:dyDescent="0.15">
      <c r="K6687">
        <v>2019</v>
      </c>
      <c r="L6687" t="s">
        <v>35</v>
      </c>
      <c r="M6687" t="s">
        <v>74</v>
      </c>
      <c r="N6687" t="s">
        <v>75</v>
      </c>
      <c r="O6687" t="s">
        <v>79</v>
      </c>
      <c r="P6687" t="s">
        <v>51</v>
      </c>
      <c r="Q6687" t="s">
        <v>53</v>
      </c>
      <c r="R6687">
        <v>19777</v>
      </c>
      <c r="S6687">
        <v>158690.64800000002</v>
      </c>
      <c r="T6687">
        <v>214232.37479999999</v>
      </c>
      <c r="U6687">
        <v>55541.726799999975</v>
      </c>
      <c r="AX6687" t="s">
        <v>35</v>
      </c>
      <c r="AY6687">
        <v>2019</v>
      </c>
      <c r="AZ6687">
        <v>5</v>
      </c>
      <c r="BA6687" t="s">
        <v>38</v>
      </c>
      <c r="BB6687" t="s">
        <v>74</v>
      </c>
      <c r="BC6687" t="s">
        <v>75</v>
      </c>
      <c r="BD6687" t="s">
        <v>79</v>
      </c>
      <c r="BE6687" t="s">
        <v>56</v>
      </c>
      <c r="BF6687" t="s">
        <v>57</v>
      </c>
      <c r="BG6687">
        <v>5279</v>
      </c>
      <c r="BH6687">
        <v>75373.562000000005</v>
      </c>
      <c r="BI6687">
        <v>104015.51556</v>
      </c>
      <c r="BJ6687">
        <v>28641.953559999994</v>
      </c>
    </row>
    <row r="6688" spans="11:62" x14ac:dyDescent="0.15">
      <c r="K6688">
        <v>2019</v>
      </c>
      <c r="L6688" t="s">
        <v>35</v>
      </c>
      <c r="M6688" t="s">
        <v>74</v>
      </c>
      <c r="N6688" t="s">
        <v>75</v>
      </c>
      <c r="O6688" t="s">
        <v>79</v>
      </c>
      <c r="P6688" t="s">
        <v>51</v>
      </c>
      <c r="Q6688" t="s">
        <v>54</v>
      </c>
      <c r="R6688">
        <v>17143</v>
      </c>
      <c r="S6688">
        <v>38743.18</v>
      </c>
      <c r="T6688">
        <v>51915.861199999999</v>
      </c>
      <c r="U6688">
        <v>13172.681199999999</v>
      </c>
      <c r="AX6688" t="s">
        <v>35</v>
      </c>
      <c r="AY6688">
        <v>2019</v>
      </c>
      <c r="AZ6688">
        <v>5</v>
      </c>
      <c r="BA6688" t="s">
        <v>38</v>
      </c>
      <c r="BB6688" t="s">
        <v>74</v>
      </c>
      <c r="BC6688" t="s">
        <v>75</v>
      </c>
      <c r="BD6688" t="s">
        <v>79</v>
      </c>
      <c r="BE6688" t="s">
        <v>56</v>
      </c>
      <c r="BF6688" t="s">
        <v>58</v>
      </c>
      <c r="BG6688">
        <v>8118</v>
      </c>
      <c r="BH6688">
        <v>68483.448000000004</v>
      </c>
      <c r="BI6688">
        <v>102040.33752</v>
      </c>
      <c r="BJ6688">
        <v>33556.889519999997</v>
      </c>
    </row>
    <row r="6689" spans="11:62" x14ac:dyDescent="0.15">
      <c r="K6689">
        <v>2019</v>
      </c>
      <c r="L6689" t="s">
        <v>35</v>
      </c>
      <c r="M6689" t="s">
        <v>74</v>
      </c>
      <c r="N6689" t="s">
        <v>75</v>
      </c>
      <c r="O6689" t="s">
        <v>79</v>
      </c>
      <c r="P6689" t="s">
        <v>51</v>
      </c>
      <c r="Q6689" t="s">
        <v>55</v>
      </c>
      <c r="R6689">
        <v>15753</v>
      </c>
      <c r="S6689">
        <v>97542.576000000001</v>
      </c>
      <c r="T6689">
        <v>131682.47759999998</v>
      </c>
      <c r="U6689">
        <v>34139.901599999983</v>
      </c>
      <c r="AX6689" t="s">
        <v>35</v>
      </c>
      <c r="AY6689">
        <v>2019</v>
      </c>
      <c r="AZ6689">
        <v>5</v>
      </c>
      <c r="BA6689" t="s">
        <v>38</v>
      </c>
      <c r="BB6689" t="s">
        <v>74</v>
      </c>
      <c r="BC6689" t="s">
        <v>75</v>
      </c>
      <c r="BD6689" t="s">
        <v>79</v>
      </c>
      <c r="BE6689" t="s">
        <v>56</v>
      </c>
      <c r="BF6689" t="s">
        <v>59</v>
      </c>
      <c r="BG6689">
        <v>10122</v>
      </c>
      <c r="BH6689">
        <v>22045.716</v>
      </c>
      <c r="BI6689">
        <v>30864.002400000001</v>
      </c>
      <c r="BJ6689">
        <v>8818.2864000000009</v>
      </c>
    </row>
    <row r="6690" spans="11:62" x14ac:dyDescent="0.15">
      <c r="K6690">
        <v>2019</v>
      </c>
      <c r="L6690" t="s">
        <v>35</v>
      </c>
      <c r="M6690" t="s">
        <v>74</v>
      </c>
      <c r="N6690" t="s">
        <v>75</v>
      </c>
      <c r="O6690" t="s">
        <v>79</v>
      </c>
      <c r="P6690" t="s">
        <v>56</v>
      </c>
      <c r="Q6690" t="s">
        <v>57</v>
      </c>
      <c r="R6690">
        <v>5279</v>
      </c>
      <c r="S6690">
        <v>75373.562000000005</v>
      </c>
      <c r="T6690">
        <v>104015.51556</v>
      </c>
      <c r="U6690">
        <v>28641.953559999994</v>
      </c>
      <c r="AX6690" t="s">
        <v>35</v>
      </c>
      <c r="AY6690">
        <v>2019</v>
      </c>
      <c r="AZ6690">
        <v>5</v>
      </c>
      <c r="BA6690" t="s">
        <v>38</v>
      </c>
      <c r="BB6690" t="s">
        <v>74</v>
      </c>
      <c r="BC6690" t="s">
        <v>75</v>
      </c>
      <c r="BD6690" t="s">
        <v>80</v>
      </c>
      <c r="BE6690" t="s">
        <v>46</v>
      </c>
      <c r="BF6690" t="s">
        <v>47</v>
      </c>
      <c r="BG6690">
        <v>19157</v>
      </c>
      <c r="BH6690">
        <v>26130.148000000001</v>
      </c>
      <c r="BI6690">
        <v>35014.39832</v>
      </c>
      <c r="BJ6690">
        <v>8884.2503199999992</v>
      </c>
    </row>
    <row r="6691" spans="11:62" x14ac:dyDescent="0.15">
      <c r="K6691">
        <v>2019</v>
      </c>
      <c r="L6691" t="s">
        <v>35</v>
      </c>
      <c r="M6691" t="s">
        <v>74</v>
      </c>
      <c r="N6691" t="s">
        <v>75</v>
      </c>
      <c r="O6691" t="s">
        <v>79</v>
      </c>
      <c r="P6691" t="s">
        <v>56</v>
      </c>
      <c r="Q6691" t="s">
        <v>58</v>
      </c>
      <c r="R6691">
        <v>8118</v>
      </c>
      <c r="S6691">
        <v>68483.448000000004</v>
      </c>
      <c r="T6691">
        <v>102040.33752</v>
      </c>
      <c r="U6691">
        <v>33556.889519999997</v>
      </c>
      <c r="AX6691" t="s">
        <v>35</v>
      </c>
      <c r="AY6691">
        <v>2019</v>
      </c>
      <c r="AZ6691">
        <v>5</v>
      </c>
      <c r="BA6691" t="s">
        <v>38</v>
      </c>
      <c r="BB6691" t="s">
        <v>74</v>
      </c>
      <c r="BC6691" t="s">
        <v>75</v>
      </c>
      <c r="BD6691" t="s">
        <v>80</v>
      </c>
      <c r="BE6691" t="s">
        <v>46</v>
      </c>
      <c r="BF6691" t="s">
        <v>48</v>
      </c>
      <c r="BG6691">
        <v>12312</v>
      </c>
      <c r="BH6691">
        <v>51193.295999999995</v>
      </c>
      <c r="BI6691">
        <v>69110.949599999993</v>
      </c>
      <c r="BJ6691">
        <v>17917.653599999998</v>
      </c>
    </row>
    <row r="6692" spans="11:62" x14ac:dyDescent="0.15">
      <c r="K6692">
        <v>2019</v>
      </c>
      <c r="L6692" t="s">
        <v>35</v>
      </c>
      <c r="M6692" t="s">
        <v>74</v>
      </c>
      <c r="N6692" t="s">
        <v>75</v>
      </c>
      <c r="O6692" t="s">
        <v>79</v>
      </c>
      <c r="P6692" t="s">
        <v>56</v>
      </c>
      <c r="Q6692" t="s">
        <v>59</v>
      </c>
      <c r="R6692">
        <v>10122</v>
      </c>
      <c r="S6692">
        <v>22045.716</v>
      </c>
      <c r="T6692">
        <v>30864.002400000001</v>
      </c>
      <c r="U6692">
        <v>8818.2864000000009</v>
      </c>
      <c r="AX6692" t="s">
        <v>35</v>
      </c>
      <c r="AY6692">
        <v>2019</v>
      </c>
      <c r="AZ6692">
        <v>5</v>
      </c>
      <c r="BA6692" t="s">
        <v>38</v>
      </c>
      <c r="BB6692" t="s">
        <v>74</v>
      </c>
      <c r="BC6692" t="s">
        <v>75</v>
      </c>
      <c r="BD6692" t="s">
        <v>80</v>
      </c>
      <c r="BE6692" t="s">
        <v>46</v>
      </c>
      <c r="BF6692" t="s">
        <v>49</v>
      </c>
      <c r="BG6692">
        <v>6538</v>
      </c>
      <c r="BH6692">
        <v>22183.433999999997</v>
      </c>
      <c r="BI6692">
        <v>28838.464199999995</v>
      </c>
      <c r="BJ6692">
        <v>6655.0301999999974</v>
      </c>
    </row>
    <row r="6693" spans="11:62" x14ac:dyDescent="0.15">
      <c r="K6693">
        <v>2019</v>
      </c>
      <c r="L6693" t="s">
        <v>35</v>
      </c>
      <c r="M6693" t="s">
        <v>74</v>
      </c>
      <c r="N6693" t="s">
        <v>75</v>
      </c>
      <c r="O6693" t="s">
        <v>80</v>
      </c>
      <c r="P6693" t="s">
        <v>46</v>
      </c>
      <c r="Q6693" t="s">
        <v>47</v>
      </c>
      <c r="R6693">
        <v>19157</v>
      </c>
      <c r="S6693">
        <v>26130.148000000001</v>
      </c>
      <c r="T6693">
        <v>35014.39832</v>
      </c>
      <c r="U6693">
        <v>8884.2503199999992</v>
      </c>
      <c r="AX6693" t="s">
        <v>35</v>
      </c>
      <c r="AY6693">
        <v>2019</v>
      </c>
      <c r="AZ6693">
        <v>5</v>
      </c>
      <c r="BA6693" t="s">
        <v>38</v>
      </c>
      <c r="BB6693" t="s">
        <v>74</v>
      </c>
      <c r="BC6693" t="s">
        <v>75</v>
      </c>
      <c r="BD6693" t="s">
        <v>80</v>
      </c>
      <c r="BE6693" t="s">
        <v>46</v>
      </c>
      <c r="BF6693" t="s">
        <v>50</v>
      </c>
      <c r="BG6693">
        <v>18443</v>
      </c>
      <c r="BH6693">
        <v>103741.875</v>
      </c>
      <c r="BI6693">
        <v>132789.6</v>
      </c>
      <c r="BJ6693">
        <v>29047.725000000006</v>
      </c>
    </row>
    <row r="6694" spans="11:62" x14ac:dyDescent="0.15">
      <c r="K6694">
        <v>2019</v>
      </c>
      <c r="L6694" t="s">
        <v>35</v>
      </c>
      <c r="M6694" t="s">
        <v>74</v>
      </c>
      <c r="N6694" t="s">
        <v>75</v>
      </c>
      <c r="O6694" t="s">
        <v>80</v>
      </c>
      <c r="P6694" t="s">
        <v>46</v>
      </c>
      <c r="Q6694" t="s">
        <v>48</v>
      </c>
      <c r="R6694">
        <v>12312</v>
      </c>
      <c r="S6694">
        <v>51193.295999999995</v>
      </c>
      <c r="T6694">
        <v>69110.949599999993</v>
      </c>
      <c r="U6694">
        <v>17917.653599999998</v>
      </c>
      <c r="AX6694" t="s">
        <v>35</v>
      </c>
      <c r="AY6694">
        <v>2019</v>
      </c>
      <c r="AZ6694">
        <v>5</v>
      </c>
      <c r="BA6694" t="s">
        <v>38</v>
      </c>
      <c r="BB6694" t="s">
        <v>74</v>
      </c>
      <c r="BC6694" t="s">
        <v>75</v>
      </c>
      <c r="BD6694" t="s">
        <v>80</v>
      </c>
      <c r="BE6694" t="s">
        <v>51</v>
      </c>
      <c r="BF6694" t="s">
        <v>52</v>
      </c>
      <c r="BG6694">
        <v>7751</v>
      </c>
      <c r="BH6694">
        <v>49373.87</v>
      </c>
      <c r="BI6694">
        <v>61223.5988</v>
      </c>
      <c r="BJ6694">
        <v>11849.728799999997</v>
      </c>
    </row>
    <row r="6695" spans="11:62" x14ac:dyDescent="0.15">
      <c r="K6695">
        <v>2019</v>
      </c>
      <c r="L6695" t="s">
        <v>35</v>
      </c>
      <c r="M6695" t="s">
        <v>74</v>
      </c>
      <c r="N6695" t="s">
        <v>75</v>
      </c>
      <c r="O6695" t="s">
        <v>80</v>
      </c>
      <c r="P6695" t="s">
        <v>46</v>
      </c>
      <c r="Q6695" t="s">
        <v>49</v>
      </c>
      <c r="R6695">
        <v>6538</v>
      </c>
      <c r="S6695">
        <v>22183.433999999997</v>
      </c>
      <c r="T6695">
        <v>28838.464199999995</v>
      </c>
      <c r="U6695">
        <v>6655.0301999999974</v>
      </c>
      <c r="AX6695" t="s">
        <v>35</v>
      </c>
      <c r="AY6695">
        <v>2019</v>
      </c>
      <c r="AZ6695">
        <v>5</v>
      </c>
      <c r="BA6695" t="s">
        <v>38</v>
      </c>
      <c r="BB6695" t="s">
        <v>74</v>
      </c>
      <c r="BC6695" t="s">
        <v>75</v>
      </c>
      <c r="BD6695" t="s">
        <v>80</v>
      </c>
      <c r="BE6695" t="s">
        <v>51</v>
      </c>
      <c r="BF6695" t="s">
        <v>53</v>
      </c>
      <c r="BG6695">
        <v>10435</v>
      </c>
      <c r="BH6695">
        <v>87278.34</v>
      </c>
      <c r="BI6695">
        <v>127426.37639999999</v>
      </c>
      <c r="BJ6695">
        <v>40148.036399999997</v>
      </c>
    </row>
    <row r="6696" spans="11:62" x14ac:dyDescent="0.15">
      <c r="K6696">
        <v>2019</v>
      </c>
      <c r="L6696" t="s">
        <v>35</v>
      </c>
      <c r="M6696" t="s">
        <v>74</v>
      </c>
      <c r="N6696" t="s">
        <v>75</v>
      </c>
      <c r="O6696" t="s">
        <v>80</v>
      </c>
      <c r="P6696" t="s">
        <v>46</v>
      </c>
      <c r="Q6696" t="s">
        <v>50</v>
      </c>
      <c r="R6696">
        <v>18443</v>
      </c>
      <c r="S6696">
        <v>103741.875</v>
      </c>
      <c r="T6696">
        <v>132789.6</v>
      </c>
      <c r="U6696">
        <v>29047.725000000006</v>
      </c>
      <c r="AX6696" t="s">
        <v>35</v>
      </c>
      <c r="AY6696">
        <v>2019</v>
      </c>
      <c r="AZ6696">
        <v>5</v>
      </c>
      <c r="BA6696" t="s">
        <v>38</v>
      </c>
      <c r="BB6696" t="s">
        <v>74</v>
      </c>
      <c r="BC6696" t="s">
        <v>75</v>
      </c>
      <c r="BD6696" t="s">
        <v>80</v>
      </c>
      <c r="BE6696" t="s">
        <v>51</v>
      </c>
      <c r="BF6696" t="s">
        <v>54</v>
      </c>
      <c r="BG6696">
        <v>12285</v>
      </c>
      <c r="BH6696">
        <v>31449.599999999999</v>
      </c>
      <c r="BI6696">
        <v>44343.935999999994</v>
      </c>
      <c r="BJ6696">
        <v>12894.335999999996</v>
      </c>
    </row>
    <row r="6697" spans="11:62" x14ac:dyDescent="0.15">
      <c r="K6697">
        <v>2019</v>
      </c>
      <c r="L6697" t="s">
        <v>35</v>
      </c>
      <c r="M6697" t="s">
        <v>74</v>
      </c>
      <c r="N6697" t="s">
        <v>75</v>
      </c>
      <c r="O6697" t="s">
        <v>80</v>
      </c>
      <c r="P6697" t="s">
        <v>51</v>
      </c>
      <c r="Q6697" t="s">
        <v>52</v>
      </c>
      <c r="R6697">
        <v>7751</v>
      </c>
      <c r="S6697">
        <v>49373.87</v>
      </c>
      <c r="T6697">
        <v>61223.5988</v>
      </c>
      <c r="U6697">
        <v>11849.728799999997</v>
      </c>
      <c r="AX6697" t="s">
        <v>35</v>
      </c>
      <c r="AY6697">
        <v>2019</v>
      </c>
      <c r="AZ6697">
        <v>5</v>
      </c>
      <c r="BA6697" t="s">
        <v>38</v>
      </c>
      <c r="BB6697" t="s">
        <v>74</v>
      </c>
      <c r="BC6697" t="s">
        <v>75</v>
      </c>
      <c r="BD6697" t="s">
        <v>80</v>
      </c>
      <c r="BE6697" t="s">
        <v>51</v>
      </c>
      <c r="BF6697" t="s">
        <v>55</v>
      </c>
      <c r="BG6697">
        <v>10096</v>
      </c>
      <c r="BH6697">
        <v>61060.608</v>
      </c>
      <c r="BI6697">
        <v>87927.275519999996</v>
      </c>
      <c r="BJ6697">
        <v>26866.667519999995</v>
      </c>
    </row>
    <row r="6698" spans="11:62" x14ac:dyDescent="0.15">
      <c r="K6698">
        <v>2019</v>
      </c>
      <c r="L6698" t="s">
        <v>35</v>
      </c>
      <c r="M6698" t="s">
        <v>74</v>
      </c>
      <c r="N6698" t="s">
        <v>75</v>
      </c>
      <c r="O6698" t="s">
        <v>80</v>
      </c>
      <c r="P6698" t="s">
        <v>51</v>
      </c>
      <c r="Q6698" t="s">
        <v>53</v>
      </c>
      <c r="R6698">
        <v>10435</v>
      </c>
      <c r="S6698">
        <v>87278.34</v>
      </c>
      <c r="T6698">
        <v>127426.37639999999</v>
      </c>
      <c r="U6698">
        <v>40148.036399999997</v>
      </c>
      <c r="AX6698" t="s">
        <v>35</v>
      </c>
      <c r="AY6698">
        <v>2019</v>
      </c>
      <c r="AZ6698">
        <v>5</v>
      </c>
      <c r="BA6698" t="s">
        <v>38</v>
      </c>
      <c r="BB6698" t="s">
        <v>74</v>
      </c>
      <c r="BC6698" t="s">
        <v>75</v>
      </c>
      <c r="BD6698" t="s">
        <v>80</v>
      </c>
      <c r="BE6698" t="s">
        <v>56</v>
      </c>
      <c r="BF6698" t="s">
        <v>57</v>
      </c>
      <c r="BG6698">
        <v>13233</v>
      </c>
      <c r="BH6698">
        <v>184137.19500000001</v>
      </c>
      <c r="BI6698">
        <v>243061.09740000003</v>
      </c>
      <c r="BJ6698">
        <v>58923.902400000021</v>
      </c>
    </row>
    <row r="6699" spans="11:62" x14ac:dyDescent="0.15">
      <c r="K6699">
        <v>2019</v>
      </c>
      <c r="L6699" t="s">
        <v>35</v>
      </c>
      <c r="M6699" t="s">
        <v>74</v>
      </c>
      <c r="N6699" t="s">
        <v>75</v>
      </c>
      <c r="O6699" t="s">
        <v>80</v>
      </c>
      <c r="P6699" t="s">
        <v>51</v>
      </c>
      <c r="Q6699" t="s">
        <v>54</v>
      </c>
      <c r="R6699">
        <v>12285</v>
      </c>
      <c r="S6699">
        <v>31449.599999999999</v>
      </c>
      <c r="T6699">
        <v>44343.935999999994</v>
      </c>
      <c r="U6699">
        <v>12894.335999999996</v>
      </c>
      <c r="AX6699" t="s">
        <v>35</v>
      </c>
      <c r="AY6699">
        <v>2019</v>
      </c>
      <c r="AZ6699">
        <v>5</v>
      </c>
      <c r="BA6699" t="s">
        <v>38</v>
      </c>
      <c r="BB6699" t="s">
        <v>74</v>
      </c>
      <c r="BC6699" t="s">
        <v>75</v>
      </c>
      <c r="BD6699" t="s">
        <v>80</v>
      </c>
      <c r="BE6699" t="s">
        <v>56</v>
      </c>
      <c r="BF6699" t="s">
        <v>58</v>
      </c>
      <c r="BG6699">
        <v>18888</v>
      </c>
      <c r="BH6699">
        <v>176565.02399999998</v>
      </c>
      <c r="BI6699">
        <v>264847.53599999996</v>
      </c>
      <c r="BJ6699">
        <v>88282.511999999988</v>
      </c>
    </row>
    <row r="6700" spans="11:62" x14ac:dyDescent="0.15">
      <c r="K6700">
        <v>2019</v>
      </c>
      <c r="L6700" t="s">
        <v>35</v>
      </c>
      <c r="M6700" t="s">
        <v>74</v>
      </c>
      <c r="N6700" t="s">
        <v>75</v>
      </c>
      <c r="O6700" t="s">
        <v>80</v>
      </c>
      <c r="P6700" t="s">
        <v>51</v>
      </c>
      <c r="Q6700" t="s">
        <v>55</v>
      </c>
      <c r="R6700">
        <v>10096</v>
      </c>
      <c r="S6700">
        <v>61060.608</v>
      </c>
      <c r="T6700">
        <v>87927.275519999996</v>
      </c>
      <c r="U6700">
        <v>26866.667519999995</v>
      </c>
      <c r="AX6700" t="s">
        <v>35</v>
      </c>
      <c r="AY6700">
        <v>2019</v>
      </c>
      <c r="AZ6700">
        <v>5</v>
      </c>
      <c r="BA6700" t="s">
        <v>38</v>
      </c>
      <c r="BB6700" t="s">
        <v>74</v>
      </c>
      <c r="BC6700" t="s">
        <v>75</v>
      </c>
      <c r="BD6700" t="s">
        <v>80</v>
      </c>
      <c r="BE6700" t="s">
        <v>56</v>
      </c>
      <c r="BF6700" t="s">
        <v>59</v>
      </c>
      <c r="BG6700">
        <v>12371</v>
      </c>
      <c r="BH6700">
        <v>25385.291999999998</v>
      </c>
      <c r="BI6700">
        <v>36300.967559999997</v>
      </c>
      <c r="BJ6700">
        <v>10915.67556</v>
      </c>
    </row>
    <row r="6701" spans="11:62" x14ac:dyDescent="0.15">
      <c r="K6701">
        <v>2019</v>
      </c>
      <c r="L6701" t="s">
        <v>35</v>
      </c>
      <c r="M6701" t="s">
        <v>74</v>
      </c>
      <c r="N6701" t="s">
        <v>75</v>
      </c>
      <c r="O6701" t="s">
        <v>80</v>
      </c>
      <c r="P6701" t="s">
        <v>56</v>
      </c>
      <c r="Q6701" t="s">
        <v>57</v>
      </c>
      <c r="R6701">
        <v>13233</v>
      </c>
      <c r="S6701">
        <v>184137.19500000001</v>
      </c>
      <c r="T6701">
        <v>243061.09740000003</v>
      </c>
      <c r="U6701">
        <v>58923.902400000021</v>
      </c>
      <c r="AX6701" t="s">
        <v>35</v>
      </c>
      <c r="AY6701">
        <v>2019</v>
      </c>
      <c r="AZ6701">
        <v>5</v>
      </c>
      <c r="BA6701" t="s">
        <v>38</v>
      </c>
      <c r="BB6701" t="s">
        <v>74</v>
      </c>
      <c r="BC6701" t="s">
        <v>75</v>
      </c>
      <c r="BD6701" t="s">
        <v>81</v>
      </c>
      <c r="BE6701" t="s">
        <v>46</v>
      </c>
      <c r="BF6701" t="s">
        <v>47</v>
      </c>
      <c r="BG6701">
        <v>11731</v>
      </c>
      <c r="BH6701">
        <v>15613.961000000001</v>
      </c>
      <c r="BI6701">
        <v>23420.941500000004</v>
      </c>
      <c r="BJ6701">
        <v>7806.9805000000033</v>
      </c>
    </row>
    <row r="6702" spans="11:62" x14ac:dyDescent="0.15">
      <c r="K6702">
        <v>2019</v>
      </c>
      <c r="L6702" t="s">
        <v>35</v>
      </c>
      <c r="M6702" t="s">
        <v>74</v>
      </c>
      <c r="N6702" t="s">
        <v>75</v>
      </c>
      <c r="O6702" t="s">
        <v>80</v>
      </c>
      <c r="P6702" t="s">
        <v>56</v>
      </c>
      <c r="Q6702" t="s">
        <v>58</v>
      </c>
      <c r="R6702">
        <v>18888</v>
      </c>
      <c r="S6702">
        <v>176565.02399999998</v>
      </c>
      <c r="T6702">
        <v>264847.53599999996</v>
      </c>
      <c r="U6702">
        <v>88282.511999999988</v>
      </c>
      <c r="AX6702" t="s">
        <v>35</v>
      </c>
      <c r="AY6702">
        <v>2019</v>
      </c>
      <c r="AZ6702">
        <v>5</v>
      </c>
      <c r="BA6702" t="s">
        <v>38</v>
      </c>
      <c r="BB6702" t="s">
        <v>74</v>
      </c>
      <c r="BC6702" t="s">
        <v>75</v>
      </c>
      <c r="BD6702" t="s">
        <v>81</v>
      </c>
      <c r="BE6702" t="s">
        <v>46</v>
      </c>
      <c r="BF6702" t="s">
        <v>48</v>
      </c>
      <c r="BG6702">
        <v>19218</v>
      </c>
      <c r="BH6702">
        <v>82445.219999999987</v>
      </c>
      <c r="BI6702">
        <v>112949.95139999999</v>
      </c>
      <c r="BJ6702">
        <v>30504.731400000004</v>
      </c>
    </row>
    <row r="6703" spans="11:62" x14ac:dyDescent="0.15">
      <c r="K6703">
        <v>2019</v>
      </c>
      <c r="L6703" t="s">
        <v>35</v>
      </c>
      <c r="M6703" t="s">
        <v>74</v>
      </c>
      <c r="N6703" t="s">
        <v>75</v>
      </c>
      <c r="O6703" t="s">
        <v>80</v>
      </c>
      <c r="P6703" t="s">
        <v>56</v>
      </c>
      <c r="Q6703" t="s">
        <v>59</v>
      </c>
      <c r="R6703">
        <v>12371</v>
      </c>
      <c r="S6703">
        <v>25385.291999999998</v>
      </c>
      <c r="T6703">
        <v>36300.967559999997</v>
      </c>
      <c r="U6703">
        <v>10915.67556</v>
      </c>
      <c r="AX6703" t="s">
        <v>35</v>
      </c>
      <c r="AY6703">
        <v>2019</v>
      </c>
      <c r="AZ6703">
        <v>5</v>
      </c>
      <c r="BA6703" t="s">
        <v>38</v>
      </c>
      <c r="BB6703" t="s">
        <v>74</v>
      </c>
      <c r="BC6703" t="s">
        <v>75</v>
      </c>
      <c r="BD6703" t="s">
        <v>81</v>
      </c>
      <c r="BE6703" t="s">
        <v>46</v>
      </c>
      <c r="BF6703" t="s">
        <v>49</v>
      </c>
      <c r="BG6703">
        <v>6769</v>
      </c>
      <c r="BH6703">
        <v>24733.925999999996</v>
      </c>
      <c r="BI6703">
        <v>32401.443059999994</v>
      </c>
      <c r="BJ6703">
        <v>7667.5170599999983</v>
      </c>
    </row>
    <row r="6704" spans="11:62" x14ac:dyDescent="0.15">
      <c r="K6704">
        <v>2019</v>
      </c>
      <c r="L6704" t="s">
        <v>35</v>
      </c>
      <c r="M6704" t="s">
        <v>74</v>
      </c>
      <c r="N6704" t="s">
        <v>75</v>
      </c>
      <c r="O6704" t="s">
        <v>81</v>
      </c>
      <c r="P6704" t="s">
        <v>46</v>
      </c>
      <c r="Q6704" t="s">
        <v>47</v>
      </c>
      <c r="R6704">
        <v>11731</v>
      </c>
      <c r="S6704">
        <v>15613.961000000001</v>
      </c>
      <c r="T6704">
        <v>23420.941500000004</v>
      </c>
      <c r="U6704">
        <v>7806.9805000000033</v>
      </c>
      <c r="AX6704" t="s">
        <v>35</v>
      </c>
      <c r="AY6704">
        <v>2019</v>
      </c>
      <c r="AZ6704">
        <v>5</v>
      </c>
      <c r="BA6704" t="s">
        <v>38</v>
      </c>
      <c r="BB6704" t="s">
        <v>74</v>
      </c>
      <c r="BC6704" t="s">
        <v>75</v>
      </c>
      <c r="BD6704" t="s">
        <v>81</v>
      </c>
      <c r="BE6704" t="s">
        <v>46</v>
      </c>
      <c r="BF6704" t="s">
        <v>50</v>
      </c>
      <c r="BG6704">
        <v>15510</v>
      </c>
      <c r="BH6704">
        <v>90035.55</v>
      </c>
      <c r="BI6704">
        <v>112544.4375</v>
      </c>
      <c r="BJ6704">
        <v>22508.887499999997</v>
      </c>
    </row>
    <row r="6705" spans="11:62" x14ac:dyDescent="0.15">
      <c r="K6705">
        <v>2019</v>
      </c>
      <c r="L6705" t="s">
        <v>35</v>
      </c>
      <c r="M6705" t="s">
        <v>74</v>
      </c>
      <c r="N6705" t="s">
        <v>75</v>
      </c>
      <c r="O6705" t="s">
        <v>81</v>
      </c>
      <c r="P6705" t="s">
        <v>46</v>
      </c>
      <c r="Q6705" t="s">
        <v>48</v>
      </c>
      <c r="R6705">
        <v>19218</v>
      </c>
      <c r="S6705">
        <v>82445.219999999987</v>
      </c>
      <c r="T6705">
        <v>112949.95139999999</v>
      </c>
      <c r="U6705">
        <v>30504.731400000004</v>
      </c>
      <c r="AX6705" t="s">
        <v>35</v>
      </c>
      <c r="AY6705">
        <v>2019</v>
      </c>
      <c r="AZ6705">
        <v>5</v>
      </c>
      <c r="BA6705" t="s">
        <v>38</v>
      </c>
      <c r="BB6705" t="s">
        <v>74</v>
      </c>
      <c r="BC6705" t="s">
        <v>75</v>
      </c>
      <c r="BD6705" t="s">
        <v>81</v>
      </c>
      <c r="BE6705" t="s">
        <v>51</v>
      </c>
      <c r="BF6705" t="s">
        <v>52</v>
      </c>
      <c r="BG6705">
        <v>9049</v>
      </c>
      <c r="BH6705">
        <v>50104.313000000009</v>
      </c>
      <c r="BI6705">
        <v>63131.434380000013</v>
      </c>
      <c r="BJ6705">
        <v>13027.121380000004</v>
      </c>
    </row>
    <row r="6706" spans="11:62" x14ac:dyDescent="0.15">
      <c r="K6706">
        <v>2019</v>
      </c>
      <c r="L6706" t="s">
        <v>35</v>
      </c>
      <c r="M6706" t="s">
        <v>74</v>
      </c>
      <c r="N6706" t="s">
        <v>75</v>
      </c>
      <c r="O6706" t="s">
        <v>81</v>
      </c>
      <c r="P6706" t="s">
        <v>46</v>
      </c>
      <c r="Q6706" t="s">
        <v>49</v>
      </c>
      <c r="R6706">
        <v>6769</v>
      </c>
      <c r="S6706">
        <v>24733.925999999996</v>
      </c>
      <c r="T6706">
        <v>32401.443059999994</v>
      </c>
      <c r="U6706">
        <v>7667.5170599999983</v>
      </c>
      <c r="AX6706" t="s">
        <v>35</v>
      </c>
      <c r="AY6706">
        <v>2019</v>
      </c>
      <c r="AZ6706">
        <v>5</v>
      </c>
      <c r="BA6706" t="s">
        <v>38</v>
      </c>
      <c r="BB6706" t="s">
        <v>74</v>
      </c>
      <c r="BC6706" t="s">
        <v>75</v>
      </c>
      <c r="BD6706" t="s">
        <v>81</v>
      </c>
      <c r="BE6706" t="s">
        <v>51</v>
      </c>
      <c r="BF6706" t="s">
        <v>53</v>
      </c>
      <c r="BG6706">
        <v>10237</v>
      </c>
      <c r="BH6706">
        <v>77964.991999999998</v>
      </c>
      <c r="BI6706">
        <v>116167.83808</v>
      </c>
      <c r="BJ6706">
        <v>38202.846080000003</v>
      </c>
    </row>
    <row r="6707" spans="11:62" x14ac:dyDescent="0.15">
      <c r="K6707">
        <v>2019</v>
      </c>
      <c r="L6707" t="s">
        <v>35</v>
      </c>
      <c r="M6707" t="s">
        <v>74</v>
      </c>
      <c r="N6707" t="s">
        <v>75</v>
      </c>
      <c r="O6707" t="s">
        <v>81</v>
      </c>
      <c r="P6707" t="s">
        <v>46</v>
      </c>
      <c r="Q6707" t="s">
        <v>50</v>
      </c>
      <c r="R6707">
        <v>15510</v>
      </c>
      <c r="S6707">
        <v>90035.55</v>
      </c>
      <c r="T6707">
        <v>112544.4375</v>
      </c>
      <c r="U6707">
        <v>22508.887499999997</v>
      </c>
      <c r="AX6707" t="s">
        <v>35</v>
      </c>
      <c r="AY6707">
        <v>2019</v>
      </c>
      <c r="AZ6707">
        <v>5</v>
      </c>
      <c r="BA6707" t="s">
        <v>38</v>
      </c>
      <c r="BB6707" t="s">
        <v>74</v>
      </c>
      <c r="BC6707" t="s">
        <v>75</v>
      </c>
      <c r="BD6707" t="s">
        <v>81</v>
      </c>
      <c r="BE6707" t="s">
        <v>51</v>
      </c>
      <c r="BF6707" t="s">
        <v>54</v>
      </c>
      <c r="BG6707">
        <v>5919</v>
      </c>
      <c r="BH6707">
        <v>15389.4</v>
      </c>
      <c r="BI6707">
        <v>23084.1</v>
      </c>
      <c r="BJ6707">
        <v>7694.6999999999989</v>
      </c>
    </row>
    <row r="6708" spans="11:62" x14ac:dyDescent="0.15">
      <c r="K6708">
        <v>2019</v>
      </c>
      <c r="L6708" t="s">
        <v>35</v>
      </c>
      <c r="M6708" t="s">
        <v>74</v>
      </c>
      <c r="N6708" t="s">
        <v>75</v>
      </c>
      <c r="O6708" t="s">
        <v>81</v>
      </c>
      <c r="P6708" t="s">
        <v>51</v>
      </c>
      <c r="Q6708" t="s">
        <v>52</v>
      </c>
      <c r="R6708">
        <v>9049</v>
      </c>
      <c r="S6708">
        <v>50104.313000000009</v>
      </c>
      <c r="T6708">
        <v>63131.434380000013</v>
      </c>
      <c r="U6708">
        <v>13027.121380000004</v>
      </c>
      <c r="AX6708" t="s">
        <v>35</v>
      </c>
      <c r="AY6708">
        <v>2019</v>
      </c>
      <c r="AZ6708">
        <v>5</v>
      </c>
      <c r="BA6708" t="s">
        <v>38</v>
      </c>
      <c r="BB6708" t="s">
        <v>74</v>
      </c>
      <c r="BC6708" t="s">
        <v>75</v>
      </c>
      <c r="BD6708" t="s">
        <v>81</v>
      </c>
      <c r="BE6708" t="s">
        <v>51</v>
      </c>
      <c r="BF6708" t="s">
        <v>55</v>
      </c>
      <c r="BG6708">
        <v>13182</v>
      </c>
      <c r="BH6708">
        <v>75928.320000000007</v>
      </c>
      <c r="BI6708">
        <v>103262.51520000001</v>
      </c>
      <c r="BJ6708">
        <v>27334.195200000002</v>
      </c>
    </row>
    <row r="6709" spans="11:62" x14ac:dyDescent="0.15">
      <c r="K6709">
        <v>2019</v>
      </c>
      <c r="L6709" t="s">
        <v>35</v>
      </c>
      <c r="M6709" t="s">
        <v>74</v>
      </c>
      <c r="N6709" t="s">
        <v>75</v>
      </c>
      <c r="O6709" t="s">
        <v>81</v>
      </c>
      <c r="P6709" t="s">
        <v>51</v>
      </c>
      <c r="Q6709" t="s">
        <v>53</v>
      </c>
      <c r="R6709">
        <v>10237</v>
      </c>
      <c r="S6709">
        <v>77964.991999999998</v>
      </c>
      <c r="T6709">
        <v>116167.83808</v>
      </c>
      <c r="U6709">
        <v>38202.846080000003</v>
      </c>
      <c r="AX6709" t="s">
        <v>35</v>
      </c>
      <c r="AY6709">
        <v>2019</v>
      </c>
      <c r="AZ6709">
        <v>5</v>
      </c>
      <c r="BA6709" t="s">
        <v>38</v>
      </c>
      <c r="BB6709" t="s">
        <v>74</v>
      </c>
      <c r="BC6709" t="s">
        <v>75</v>
      </c>
      <c r="BD6709" t="s">
        <v>81</v>
      </c>
      <c r="BE6709" t="s">
        <v>56</v>
      </c>
      <c r="BF6709" t="s">
        <v>57</v>
      </c>
      <c r="BG6709">
        <v>6597</v>
      </c>
      <c r="BH6709">
        <v>90999.017999999982</v>
      </c>
      <c r="BI6709">
        <v>128308.61537999997</v>
      </c>
      <c r="BJ6709">
        <v>37309.597379999992</v>
      </c>
    </row>
    <row r="6710" spans="11:62" x14ac:dyDescent="0.15">
      <c r="K6710">
        <v>2019</v>
      </c>
      <c r="L6710" t="s">
        <v>35</v>
      </c>
      <c r="M6710" t="s">
        <v>74</v>
      </c>
      <c r="N6710" t="s">
        <v>75</v>
      </c>
      <c r="O6710" t="s">
        <v>81</v>
      </c>
      <c r="P6710" t="s">
        <v>51</v>
      </c>
      <c r="Q6710" t="s">
        <v>54</v>
      </c>
      <c r="R6710">
        <v>5919</v>
      </c>
      <c r="S6710">
        <v>15389.4</v>
      </c>
      <c r="T6710">
        <v>23084.1</v>
      </c>
      <c r="U6710">
        <v>7694.6999999999989</v>
      </c>
      <c r="AX6710" t="s">
        <v>35</v>
      </c>
      <c r="AY6710">
        <v>2019</v>
      </c>
      <c r="AZ6710">
        <v>5</v>
      </c>
      <c r="BA6710" t="s">
        <v>38</v>
      </c>
      <c r="BB6710" t="s">
        <v>74</v>
      </c>
      <c r="BC6710" t="s">
        <v>75</v>
      </c>
      <c r="BD6710" t="s">
        <v>81</v>
      </c>
      <c r="BE6710" t="s">
        <v>56</v>
      </c>
      <c r="BF6710" t="s">
        <v>58</v>
      </c>
      <c r="BG6710">
        <v>13041</v>
      </c>
      <c r="BH6710">
        <v>112987.22399999999</v>
      </c>
      <c r="BI6710">
        <v>168350.96375999998</v>
      </c>
      <c r="BJ6710">
        <v>55363.739759999997</v>
      </c>
    </row>
    <row r="6711" spans="11:62" x14ac:dyDescent="0.15">
      <c r="K6711">
        <v>2019</v>
      </c>
      <c r="L6711" t="s">
        <v>35</v>
      </c>
      <c r="M6711" t="s">
        <v>74</v>
      </c>
      <c r="N6711" t="s">
        <v>75</v>
      </c>
      <c r="O6711" t="s">
        <v>81</v>
      </c>
      <c r="P6711" t="s">
        <v>51</v>
      </c>
      <c r="Q6711" t="s">
        <v>55</v>
      </c>
      <c r="R6711">
        <v>13182</v>
      </c>
      <c r="S6711">
        <v>75928.320000000007</v>
      </c>
      <c r="T6711">
        <v>103262.51520000001</v>
      </c>
      <c r="U6711">
        <v>27334.195200000002</v>
      </c>
      <c r="AX6711" t="s">
        <v>35</v>
      </c>
      <c r="AY6711">
        <v>2019</v>
      </c>
      <c r="AZ6711">
        <v>5</v>
      </c>
      <c r="BA6711" t="s">
        <v>38</v>
      </c>
      <c r="BB6711" t="s">
        <v>74</v>
      </c>
      <c r="BC6711" t="s">
        <v>75</v>
      </c>
      <c r="BD6711" t="s">
        <v>81</v>
      </c>
      <c r="BE6711" t="s">
        <v>56</v>
      </c>
      <c r="BF6711" t="s">
        <v>59</v>
      </c>
      <c r="BG6711">
        <v>17597</v>
      </c>
      <c r="BH6711">
        <v>40226.741999999998</v>
      </c>
      <c r="BI6711">
        <v>56719.706219999993</v>
      </c>
      <c r="BJ6711">
        <v>16492.964219999994</v>
      </c>
    </row>
    <row r="6712" spans="11:62" x14ac:dyDescent="0.15">
      <c r="K6712">
        <v>2019</v>
      </c>
      <c r="L6712" t="s">
        <v>35</v>
      </c>
      <c r="M6712" t="s">
        <v>74</v>
      </c>
      <c r="N6712" t="s">
        <v>75</v>
      </c>
      <c r="O6712" t="s">
        <v>81</v>
      </c>
      <c r="P6712" t="s">
        <v>56</v>
      </c>
      <c r="Q6712" t="s">
        <v>57</v>
      </c>
      <c r="R6712">
        <v>6597</v>
      </c>
      <c r="S6712">
        <v>90999.017999999982</v>
      </c>
      <c r="T6712">
        <v>128308.61537999997</v>
      </c>
      <c r="U6712">
        <v>37309.597379999992</v>
      </c>
      <c r="AX6712" t="s">
        <v>35</v>
      </c>
      <c r="AY6712">
        <v>2019</v>
      </c>
      <c r="AZ6712">
        <v>5</v>
      </c>
      <c r="BA6712" t="s">
        <v>38</v>
      </c>
      <c r="BB6712" t="s">
        <v>82</v>
      </c>
      <c r="BC6712" t="s">
        <v>75</v>
      </c>
      <c r="BD6712" t="s">
        <v>83</v>
      </c>
      <c r="BE6712" t="s">
        <v>46</v>
      </c>
      <c r="BF6712" t="s">
        <v>47</v>
      </c>
      <c r="BG6712">
        <v>6842</v>
      </c>
      <c r="BH6712">
        <v>8655.130000000001</v>
      </c>
      <c r="BI6712">
        <v>10732.361200000001</v>
      </c>
      <c r="BJ6712">
        <v>2077.2312000000002</v>
      </c>
    </row>
    <row r="6713" spans="11:62" x14ac:dyDescent="0.15">
      <c r="K6713">
        <v>2019</v>
      </c>
      <c r="L6713" t="s">
        <v>35</v>
      </c>
      <c r="M6713" t="s">
        <v>74</v>
      </c>
      <c r="N6713" t="s">
        <v>75</v>
      </c>
      <c r="O6713" t="s">
        <v>81</v>
      </c>
      <c r="P6713" t="s">
        <v>56</v>
      </c>
      <c r="Q6713" t="s">
        <v>58</v>
      </c>
      <c r="R6713">
        <v>13041</v>
      </c>
      <c r="S6713">
        <v>112987.22399999999</v>
      </c>
      <c r="T6713">
        <v>168350.96375999998</v>
      </c>
      <c r="U6713">
        <v>55363.739759999997</v>
      </c>
      <c r="AX6713" t="s">
        <v>35</v>
      </c>
      <c r="AY6713">
        <v>2019</v>
      </c>
      <c r="AZ6713">
        <v>5</v>
      </c>
      <c r="BA6713" t="s">
        <v>38</v>
      </c>
      <c r="BB6713" t="s">
        <v>82</v>
      </c>
      <c r="BC6713" t="s">
        <v>75</v>
      </c>
      <c r="BD6713" t="s">
        <v>83</v>
      </c>
      <c r="BE6713" t="s">
        <v>46</v>
      </c>
      <c r="BF6713" t="s">
        <v>48</v>
      </c>
      <c r="BG6713">
        <v>6599</v>
      </c>
      <c r="BH6713">
        <v>28309.709999999995</v>
      </c>
      <c r="BI6713">
        <v>42464.564999999988</v>
      </c>
      <c r="BJ6713">
        <v>14154.854999999992</v>
      </c>
    </row>
    <row r="6714" spans="11:62" x14ac:dyDescent="0.15">
      <c r="K6714">
        <v>2019</v>
      </c>
      <c r="L6714" t="s">
        <v>35</v>
      </c>
      <c r="M6714" t="s">
        <v>74</v>
      </c>
      <c r="N6714" t="s">
        <v>75</v>
      </c>
      <c r="O6714" t="s">
        <v>81</v>
      </c>
      <c r="P6714" t="s">
        <v>56</v>
      </c>
      <c r="Q6714" t="s">
        <v>59</v>
      </c>
      <c r="R6714">
        <v>17597</v>
      </c>
      <c r="S6714">
        <v>40226.741999999998</v>
      </c>
      <c r="T6714">
        <v>56719.706219999993</v>
      </c>
      <c r="U6714">
        <v>16492.964219999994</v>
      </c>
      <c r="AX6714" t="s">
        <v>35</v>
      </c>
      <c r="AY6714">
        <v>2019</v>
      </c>
      <c r="AZ6714">
        <v>5</v>
      </c>
      <c r="BA6714" t="s">
        <v>38</v>
      </c>
      <c r="BB6714" t="s">
        <v>82</v>
      </c>
      <c r="BC6714" t="s">
        <v>75</v>
      </c>
      <c r="BD6714" t="s">
        <v>83</v>
      </c>
      <c r="BE6714" t="s">
        <v>46</v>
      </c>
      <c r="BF6714" t="s">
        <v>49</v>
      </c>
      <c r="BG6714">
        <v>15606</v>
      </c>
      <c r="BH6714">
        <v>57024.324000000001</v>
      </c>
      <c r="BI6714">
        <v>84395.999519999998</v>
      </c>
      <c r="BJ6714">
        <v>27371.675519999997</v>
      </c>
    </row>
    <row r="6715" spans="11:62" x14ac:dyDescent="0.15">
      <c r="K6715">
        <v>2019</v>
      </c>
      <c r="L6715" t="s">
        <v>35</v>
      </c>
      <c r="M6715" t="s">
        <v>82</v>
      </c>
      <c r="N6715" t="s">
        <v>75</v>
      </c>
      <c r="O6715" t="s">
        <v>83</v>
      </c>
      <c r="P6715" t="s">
        <v>46</v>
      </c>
      <c r="Q6715" t="s">
        <v>47</v>
      </c>
      <c r="R6715">
        <v>6842</v>
      </c>
      <c r="S6715">
        <v>8655.130000000001</v>
      </c>
      <c r="T6715">
        <v>10732.361200000001</v>
      </c>
      <c r="U6715">
        <v>2077.2312000000002</v>
      </c>
      <c r="AX6715" t="s">
        <v>35</v>
      </c>
      <c r="AY6715">
        <v>2019</v>
      </c>
      <c r="AZ6715">
        <v>5</v>
      </c>
      <c r="BA6715" t="s">
        <v>38</v>
      </c>
      <c r="BB6715" t="s">
        <v>82</v>
      </c>
      <c r="BC6715" t="s">
        <v>75</v>
      </c>
      <c r="BD6715" t="s">
        <v>83</v>
      </c>
      <c r="BE6715" t="s">
        <v>46</v>
      </c>
      <c r="BF6715" t="s">
        <v>50</v>
      </c>
      <c r="BG6715">
        <v>16884</v>
      </c>
      <c r="BH6715">
        <v>87374.7</v>
      </c>
      <c r="BI6715">
        <v>124072.07400000001</v>
      </c>
      <c r="BJ6715">
        <v>36697.374000000011</v>
      </c>
    </row>
    <row r="6716" spans="11:62" x14ac:dyDescent="0.15">
      <c r="K6716">
        <v>2019</v>
      </c>
      <c r="L6716" t="s">
        <v>35</v>
      </c>
      <c r="M6716" t="s">
        <v>82</v>
      </c>
      <c r="N6716" t="s">
        <v>75</v>
      </c>
      <c r="O6716" t="s">
        <v>83</v>
      </c>
      <c r="P6716" t="s">
        <v>46</v>
      </c>
      <c r="Q6716" t="s">
        <v>48</v>
      </c>
      <c r="R6716">
        <v>6599</v>
      </c>
      <c r="S6716">
        <v>28309.709999999995</v>
      </c>
      <c r="T6716">
        <v>42464.564999999988</v>
      </c>
      <c r="U6716">
        <v>14154.854999999992</v>
      </c>
      <c r="AX6716" t="s">
        <v>35</v>
      </c>
      <c r="AY6716">
        <v>2019</v>
      </c>
      <c r="AZ6716">
        <v>5</v>
      </c>
      <c r="BA6716" t="s">
        <v>38</v>
      </c>
      <c r="BB6716" t="s">
        <v>82</v>
      </c>
      <c r="BC6716" t="s">
        <v>75</v>
      </c>
      <c r="BD6716" t="s">
        <v>83</v>
      </c>
      <c r="BE6716" t="s">
        <v>51</v>
      </c>
      <c r="BF6716" t="s">
        <v>52</v>
      </c>
      <c r="BG6716">
        <v>10252</v>
      </c>
      <c r="BH6716">
        <v>60281.760000000002</v>
      </c>
      <c r="BI6716">
        <v>74146.564800000007</v>
      </c>
      <c r="BJ6716">
        <v>13864.804800000005</v>
      </c>
    </row>
    <row r="6717" spans="11:62" x14ac:dyDescent="0.15">
      <c r="K6717">
        <v>2019</v>
      </c>
      <c r="L6717" t="s">
        <v>35</v>
      </c>
      <c r="M6717" t="s">
        <v>82</v>
      </c>
      <c r="N6717" t="s">
        <v>75</v>
      </c>
      <c r="O6717" t="s">
        <v>83</v>
      </c>
      <c r="P6717" t="s">
        <v>46</v>
      </c>
      <c r="Q6717" t="s">
        <v>49</v>
      </c>
      <c r="R6717">
        <v>15606</v>
      </c>
      <c r="S6717">
        <v>57024.324000000001</v>
      </c>
      <c r="T6717">
        <v>84395.999519999998</v>
      </c>
      <c r="U6717">
        <v>27371.675519999997</v>
      </c>
      <c r="AX6717" t="s">
        <v>35</v>
      </c>
      <c r="AY6717">
        <v>2019</v>
      </c>
      <c r="AZ6717">
        <v>5</v>
      </c>
      <c r="BA6717" t="s">
        <v>38</v>
      </c>
      <c r="BB6717" t="s">
        <v>82</v>
      </c>
      <c r="BC6717" t="s">
        <v>75</v>
      </c>
      <c r="BD6717" t="s">
        <v>83</v>
      </c>
      <c r="BE6717" t="s">
        <v>51</v>
      </c>
      <c r="BF6717" t="s">
        <v>53</v>
      </c>
      <c r="BG6717">
        <v>11006</v>
      </c>
      <c r="BH6717">
        <v>85318.512000000017</v>
      </c>
      <c r="BI6717">
        <v>124565.02752000002</v>
      </c>
      <c r="BJ6717">
        <v>39246.515520000001</v>
      </c>
    </row>
    <row r="6718" spans="11:62" x14ac:dyDescent="0.15">
      <c r="K6718">
        <v>2019</v>
      </c>
      <c r="L6718" t="s">
        <v>35</v>
      </c>
      <c r="M6718" t="s">
        <v>82</v>
      </c>
      <c r="N6718" t="s">
        <v>75</v>
      </c>
      <c r="O6718" t="s">
        <v>83</v>
      </c>
      <c r="P6718" t="s">
        <v>46</v>
      </c>
      <c r="Q6718" t="s">
        <v>50</v>
      </c>
      <c r="R6718">
        <v>16884</v>
      </c>
      <c r="S6718">
        <v>87374.7</v>
      </c>
      <c r="T6718">
        <v>124072.07400000001</v>
      </c>
      <c r="U6718">
        <v>36697.374000000011</v>
      </c>
      <c r="AX6718" t="s">
        <v>35</v>
      </c>
      <c r="AY6718">
        <v>2019</v>
      </c>
      <c r="AZ6718">
        <v>5</v>
      </c>
      <c r="BA6718" t="s">
        <v>38</v>
      </c>
      <c r="BB6718" t="s">
        <v>82</v>
      </c>
      <c r="BC6718" t="s">
        <v>75</v>
      </c>
      <c r="BD6718" t="s">
        <v>83</v>
      </c>
      <c r="BE6718" t="s">
        <v>51</v>
      </c>
      <c r="BF6718" t="s">
        <v>54</v>
      </c>
      <c r="BG6718">
        <v>11471</v>
      </c>
      <c r="BH6718">
        <v>25924.46</v>
      </c>
      <c r="BI6718">
        <v>34738.776399999995</v>
      </c>
      <c r="BJ6718">
        <v>8814.3163999999961</v>
      </c>
    </row>
    <row r="6719" spans="11:62" x14ac:dyDescent="0.15">
      <c r="K6719">
        <v>2019</v>
      </c>
      <c r="L6719" t="s">
        <v>35</v>
      </c>
      <c r="M6719" t="s">
        <v>82</v>
      </c>
      <c r="N6719" t="s">
        <v>75</v>
      </c>
      <c r="O6719" t="s">
        <v>83</v>
      </c>
      <c r="P6719" t="s">
        <v>51</v>
      </c>
      <c r="Q6719" t="s">
        <v>52</v>
      </c>
      <c r="R6719">
        <v>10252</v>
      </c>
      <c r="S6719">
        <v>60281.760000000002</v>
      </c>
      <c r="T6719">
        <v>74146.564800000007</v>
      </c>
      <c r="U6719">
        <v>13864.804800000005</v>
      </c>
      <c r="AX6719" t="s">
        <v>35</v>
      </c>
      <c r="AY6719">
        <v>2019</v>
      </c>
      <c r="AZ6719">
        <v>5</v>
      </c>
      <c r="BA6719" t="s">
        <v>38</v>
      </c>
      <c r="BB6719" t="s">
        <v>82</v>
      </c>
      <c r="BC6719" t="s">
        <v>75</v>
      </c>
      <c r="BD6719" t="s">
        <v>83</v>
      </c>
      <c r="BE6719" t="s">
        <v>51</v>
      </c>
      <c r="BF6719" t="s">
        <v>55</v>
      </c>
      <c r="BG6719">
        <v>18541</v>
      </c>
      <c r="BH6719">
        <v>98786.448000000004</v>
      </c>
      <c r="BI6719">
        <v>143240.34960000002</v>
      </c>
      <c r="BJ6719">
        <v>44453.901600000012</v>
      </c>
    </row>
    <row r="6720" spans="11:62" x14ac:dyDescent="0.15">
      <c r="K6720">
        <v>2019</v>
      </c>
      <c r="L6720" t="s">
        <v>35</v>
      </c>
      <c r="M6720" t="s">
        <v>82</v>
      </c>
      <c r="N6720" t="s">
        <v>75</v>
      </c>
      <c r="O6720" t="s">
        <v>83</v>
      </c>
      <c r="P6720" t="s">
        <v>51</v>
      </c>
      <c r="Q6720" t="s">
        <v>53</v>
      </c>
      <c r="R6720">
        <v>11006</v>
      </c>
      <c r="S6720">
        <v>85318.512000000017</v>
      </c>
      <c r="T6720">
        <v>124565.02752000002</v>
      </c>
      <c r="U6720">
        <v>39246.515520000001</v>
      </c>
      <c r="AX6720" t="s">
        <v>35</v>
      </c>
      <c r="AY6720">
        <v>2019</v>
      </c>
      <c r="AZ6720">
        <v>5</v>
      </c>
      <c r="BA6720" t="s">
        <v>38</v>
      </c>
      <c r="BB6720" t="s">
        <v>82</v>
      </c>
      <c r="BC6720" t="s">
        <v>75</v>
      </c>
      <c r="BD6720" t="s">
        <v>83</v>
      </c>
      <c r="BE6720" t="s">
        <v>56</v>
      </c>
      <c r="BF6720" t="s">
        <v>57</v>
      </c>
      <c r="BG6720">
        <v>9175</v>
      </c>
      <c r="BH6720">
        <v>142102.39999999999</v>
      </c>
      <c r="BI6720">
        <v>184733.12</v>
      </c>
      <c r="BJ6720">
        <v>42630.720000000001</v>
      </c>
    </row>
    <row r="6721" spans="11:62" x14ac:dyDescent="0.15">
      <c r="K6721">
        <v>2019</v>
      </c>
      <c r="L6721" t="s">
        <v>35</v>
      </c>
      <c r="M6721" t="s">
        <v>82</v>
      </c>
      <c r="N6721" t="s">
        <v>75</v>
      </c>
      <c r="O6721" t="s">
        <v>83</v>
      </c>
      <c r="P6721" t="s">
        <v>51</v>
      </c>
      <c r="Q6721" t="s">
        <v>54</v>
      </c>
      <c r="R6721">
        <v>11471</v>
      </c>
      <c r="S6721">
        <v>25924.46</v>
      </c>
      <c r="T6721">
        <v>34738.776399999995</v>
      </c>
      <c r="U6721">
        <v>8814.3163999999961</v>
      </c>
      <c r="AX6721" t="s">
        <v>35</v>
      </c>
      <c r="AY6721">
        <v>2019</v>
      </c>
      <c r="AZ6721">
        <v>5</v>
      </c>
      <c r="BA6721" t="s">
        <v>38</v>
      </c>
      <c r="BB6721" t="s">
        <v>82</v>
      </c>
      <c r="BC6721" t="s">
        <v>75</v>
      </c>
      <c r="BD6721" t="s">
        <v>83</v>
      </c>
      <c r="BE6721" t="s">
        <v>56</v>
      </c>
      <c r="BF6721" t="s">
        <v>58</v>
      </c>
      <c r="BG6721">
        <v>8314</v>
      </c>
      <c r="BH6721">
        <v>81510.455999999991</v>
      </c>
      <c r="BI6721">
        <v>119005.26575999999</v>
      </c>
      <c r="BJ6721">
        <v>37494.809760000004</v>
      </c>
    </row>
    <row r="6722" spans="11:62" x14ac:dyDescent="0.15">
      <c r="K6722">
        <v>2019</v>
      </c>
      <c r="L6722" t="s">
        <v>35</v>
      </c>
      <c r="M6722" t="s">
        <v>82</v>
      </c>
      <c r="N6722" t="s">
        <v>75</v>
      </c>
      <c r="O6722" t="s">
        <v>83</v>
      </c>
      <c r="P6722" t="s">
        <v>51</v>
      </c>
      <c r="Q6722" t="s">
        <v>55</v>
      </c>
      <c r="R6722">
        <v>18541</v>
      </c>
      <c r="S6722">
        <v>98786.448000000004</v>
      </c>
      <c r="T6722">
        <v>143240.34960000002</v>
      </c>
      <c r="U6722">
        <v>44453.901600000012</v>
      </c>
      <c r="AX6722" t="s">
        <v>35</v>
      </c>
      <c r="AY6722">
        <v>2019</v>
      </c>
      <c r="AZ6722">
        <v>5</v>
      </c>
      <c r="BA6722" t="s">
        <v>38</v>
      </c>
      <c r="BB6722" t="s">
        <v>82</v>
      </c>
      <c r="BC6722" t="s">
        <v>75</v>
      </c>
      <c r="BD6722" t="s">
        <v>83</v>
      </c>
      <c r="BE6722" t="s">
        <v>56</v>
      </c>
      <c r="BF6722" t="s">
        <v>59</v>
      </c>
      <c r="BG6722">
        <v>16948</v>
      </c>
      <c r="BH6722">
        <v>34472.232000000004</v>
      </c>
      <c r="BI6722">
        <v>51018.903360000004</v>
      </c>
      <c r="BJ6722">
        <v>16546.67136</v>
      </c>
    </row>
    <row r="6723" spans="11:62" x14ac:dyDescent="0.15">
      <c r="K6723">
        <v>2019</v>
      </c>
      <c r="L6723" t="s">
        <v>35</v>
      </c>
      <c r="M6723" t="s">
        <v>82</v>
      </c>
      <c r="N6723" t="s">
        <v>75</v>
      </c>
      <c r="O6723" t="s">
        <v>83</v>
      </c>
      <c r="P6723" t="s">
        <v>56</v>
      </c>
      <c r="Q6723" t="s">
        <v>57</v>
      </c>
      <c r="R6723">
        <v>9175</v>
      </c>
      <c r="S6723">
        <v>142102.39999999999</v>
      </c>
      <c r="T6723">
        <v>184733.12</v>
      </c>
      <c r="U6723">
        <v>42630.720000000001</v>
      </c>
      <c r="AX6723" t="s">
        <v>35</v>
      </c>
      <c r="AY6723">
        <v>2019</v>
      </c>
      <c r="AZ6723">
        <v>5</v>
      </c>
      <c r="BA6723" t="s">
        <v>38</v>
      </c>
      <c r="BB6723" t="s">
        <v>82</v>
      </c>
      <c r="BC6723" t="s">
        <v>75</v>
      </c>
      <c r="BD6723" t="s">
        <v>84</v>
      </c>
      <c r="BE6723" t="s">
        <v>46</v>
      </c>
      <c r="BF6723" t="s">
        <v>47</v>
      </c>
      <c r="BG6723">
        <v>7173</v>
      </c>
      <c r="BH6723">
        <v>8994.9420000000009</v>
      </c>
      <c r="BI6723">
        <v>13492.413</v>
      </c>
      <c r="BJ6723">
        <v>4497.4709999999995</v>
      </c>
    </row>
    <row r="6724" spans="11:62" x14ac:dyDescent="0.15">
      <c r="K6724">
        <v>2019</v>
      </c>
      <c r="L6724" t="s">
        <v>35</v>
      </c>
      <c r="M6724" t="s">
        <v>82</v>
      </c>
      <c r="N6724" t="s">
        <v>75</v>
      </c>
      <c r="O6724" t="s">
        <v>83</v>
      </c>
      <c r="P6724" t="s">
        <v>56</v>
      </c>
      <c r="Q6724" t="s">
        <v>58</v>
      </c>
      <c r="R6724">
        <v>8314</v>
      </c>
      <c r="S6724">
        <v>81510.455999999991</v>
      </c>
      <c r="T6724">
        <v>119005.26575999999</v>
      </c>
      <c r="U6724">
        <v>37494.809760000004</v>
      </c>
      <c r="AX6724" t="s">
        <v>35</v>
      </c>
      <c r="AY6724">
        <v>2019</v>
      </c>
      <c r="AZ6724">
        <v>5</v>
      </c>
      <c r="BA6724" t="s">
        <v>38</v>
      </c>
      <c r="BB6724" t="s">
        <v>82</v>
      </c>
      <c r="BC6724" t="s">
        <v>75</v>
      </c>
      <c r="BD6724" t="s">
        <v>84</v>
      </c>
      <c r="BE6724" t="s">
        <v>46</v>
      </c>
      <c r="BF6724" t="s">
        <v>48</v>
      </c>
      <c r="BG6724">
        <v>12201</v>
      </c>
      <c r="BH6724">
        <v>49926.491999999991</v>
      </c>
      <c r="BI6724">
        <v>64904.439599999991</v>
      </c>
      <c r="BJ6724">
        <v>14977.9476</v>
      </c>
    </row>
    <row r="6725" spans="11:62" x14ac:dyDescent="0.15">
      <c r="K6725">
        <v>2019</v>
      </c>
      <c r="L6725" t="s">
        <v>35</v>
      </c>
      <c r="M6725" t="s">
        <v>82</v>
      </c>
      <c r="N6725" t="s">
        <v>75</v>
      </c>
      <c r="O6725" t="s">
        <v>83</v>
      </c>
      <c r="P6725" t="s">
        <v>56</v>
      </c>
      <c r="Q6725" t="s">
        <v>59</v>
      </c>
      <c r="R6725">
        <v>16948</v>
      </c>
      <c r="S6725">
        <v>34472.232000000004</v>
      </c>
      <c r="T6725">
        <v>51018.903360000004</v>
      </c>
      <c r="U6725">
        <v>16546.67136</v>
      </c>
      <c r="AX6725" t="s">
        <v>35</v>
      </c>
      <c r="AY6725">
        <v>2019</v>
      </c>
      <c r="AZ6725">
        <v>5</v>
      </c>
      <c r="BA6725" t="s">
        <v>38</v>
      </c>
      <c r="BB6725" t="s">
        <v>82</v>
      </c>
      <c r="BC6725" t="s">
        <v>75</v>
      </c>
      <c r="BD6725" t="s">
        <v>84</v>
      </c>
      <c r="BE6725" t="s">
        <v>46</v>
      </c>
      <c r="BF6725" t="s">
        <v>49</v>
      </c>
      <c r="BG6725">
        <v>19766</v>
      </c>
      <c r="BH6725">
        <v>65919.61</v>
      </c>
      <c r="BI6725">
        <v>84377.1008</v>
      </c>
      <c r="BJ6725">
        <v>18457.4908</v>
      </c>
    </row>
    <row r="6726" spans="11:62" x14ac:dyDescent="0.15">
      <c r="K6726">
        <v>2019</v>
      </c>
      <c r="L6726" t="s">
        <v>35</v>
      </c>
      <c r="M6726" t="s">
        <v>82</v>
      </c>
      <c r="N6726" t="s">
        <v>75</v>
      </c>
      <c r="O6726" t="s">
        <v>84</v>
      </c>
      <c r="P6726" t="s">
        <v>46</v>
      </c>
      <c r="Q6726" t="s">
        <v>47</v>
      </c>
      <c r="R6726">
        <v>7173</v>
      </c>
      <c r="S6726">
        <v>8994.9420000000009</v>
      </c>
      <c r="T6726">
        <v>13492.413</v>
      </c>
      <c r="U6726">
        <v>4497.4709999999995</v>
      </c>
      <c r="AX6726" t="s">
        <v>35</v>
      </c>
      <c r="AY6726">
        <v>2019</v>
      </c>
      <c r="AZ6726">
        <v>5</v>
      </c>
      <c r="BA6726" t="s">
        <v>38</v>
      </c>
      <c r="BB6726" t="s">
        <v>82</v>
      </c>
      <c r="BC6726" t="s">
        <v>75</v>
      </c>
      <c r="BD6726" t="s">
        <v>84</v>
      </c>
      <c r="BE6726" t="s">
        <v>46</v>
      </c>
      <c r="BF6726" t="s">
        <v>50</v>
      </c>
      <c r="BG6726">
        <v>16763</v>
      </c>
      <c r="BH6726">
        <v>92028.87</v>
      </c>
      <c r="BI6726">
        <v>110434.64399999999</v>
      </c>
      <c r="BJ6726">
        <v>18405.77399999999</v>
      </c>
    </row>
    <row r="6727" spans="11:62" x14ac:dyDescent="0.15">
      <c r="K6727">
        <v>2019</v>
      </c>
      <c r="L6727" t="s">
        <v>35</v>
      </c>
      <c r="M6727" t="s">
        <v>82</v>
      </c>
      <c r="N6727" t="s">
        <v>75</v>
      </c>
      <c r="O6727" t="s">
        <v>84</v>
      </c>
      <c r="P6727" t="s">
        <v>46</v>
      </c>
      <c r="Q6727" t="s">
        <v>48</v>
      </c>
      <c r="R6727">
        <v>12201</v>
      </c>
      <c r="S6727">
        <v>49926.491999999991</v>
      </c>
      <c r="T6727">
        <v>64904.439599999991</v>
      </c>
      <c r="U6727">
        <v>14977.9476</v>
      </c>
      <c r="AX6727" t="s">
        <v>35</v>
      </c>
      <c r="AY6727">
        <v>2019</v>
      </c>
      <c r="AZ6727">
        <v>5</v>
      </c>
      <c r="BA6727" t="s">
        <v>38</v>
      </c>
      <c r="BB6727" t="s">
        <v>82</v>
      </c>
      <c r="BC6727" t="s">
        <v>75</v>
      </c>
      <c r="BD6727" t="s">
        <v>84</v>
      </c>
      <c r="BE6727" t="s">
        <v>51</v>
      </c>
      <c r="BF6727" t="s">
        <v>52</v>
      </c>
      <c r="BG6727">
        <v>19855</v>
      </c>
      <c r="BH6727">
        <v>108964.24</v>
      </c>
      <c r="BI6727">
        <v>134026.01520000002</v>
      </c>
      <c r="BJ6727">
        <v>25061.775200000018</v>
      </c>
    </row>
    <row r="6728" spans="11:62" x14ac:dyDescent="0.15">
      <c r="K6728">
        <v>2019</v>
      </c>
      <c r="L6728" t="s">
        <v>35</v>
      </c>
      <c r="M6728" t="s">
        <v>82</v>
      </c>
      <c r="N6728" t="s">
        <v>75</v>
      </c>
      <c r="O6728" t="s">
        <v>84</v>
      </c>
      <c r="P6728" t="s">
        <v>46</v>
      </c>
      <c r="Q6728" t="s">
        <v>49</v>
      </c>
      <c r="R6728">
        <v>19766</v>
      </c>
      <c r="S6728">
        <v>65919.61</v>
      </c>
      <c r="T6728">
        <v>84377.1008</v>
      </c>
      <c r="U6728">
        <v>18457.4908</v>
      </c>
      <c r="AX6728" t="s">
        <v>35</v>
      </c>
      <c r="AY6728">
        <v>2019</v>
      </c>
      <c r="AZ6728">
        <v>5</v>
      </c>
      <c r="BA6728" t="s">
        <v>38</v>
      </c>
      <c r="BB6728" t="s">
        <v>82</v>
      </c>
      <c r="BC6728" t="s">
        <v>75</v>
      </c>
      <c r="BD6728" t="s">
        <v>84</v>
      </c>
      <c r="BE6728" t="s">
        <v>51</v>
      </c>
      <c r="BF6728" t="s">
        <v>53</v>
      </c>
      <c r="BG6728">
        <v>13811</v>
      </c>
      <c r="BH6728">
        <v>116454.35200000001</v>
      </c>
      <c r="BI6728">
        <v>172352.44096000001</v>
      </c>
      <c r="BJ6728">
        <v>55898.088959999994</v>
      </c>
    </row>
    <row r="6729" spans="11:62" x14ac:dyDescent="0.15">
      <c r="K6729">
        <v>2019</v>
      </c>
      <c r="L6729" t="s">
        <v>35</v>
      </c>
      <c r="M6729" t="s">
        <v>82</v>
      </c>
      <c r="N6729" t="s">
        <v>75</v>
      </c>
      <c r="O6729" t="s">
        <v>84</v>
      </c>
      <c r="P6729" t="s">
        <v>46</v>
      </c>
      <c r="Q6729" t="s">
        <v>50</v>
      </c>
      <c r="R6729">
        <v>16763</v>
      </c>
      <c r="S6729">
        <v>92028.87</v>
      </c>
      <c r="T6729">
        <v>110434.64399999999</v>
      </c>
      <c r="U6729">
        <v>18405.77399999999</v>
      </c>
      <c r="AX6729" t="s">
        <v>35</v>
      </c>
      <c r="AY6729">
        <v>2019</v>
      </c>
      <c r="AZ6729">
        <v>5</v>
      </c>
      <c r="BA6729" t="s">
        <v>38</v>
      </c>
      <c r="BB6729" t="s">
        <v>82</v>
      </c>
      <c r="BC6729" t="s">
        <v>75</v>
      </c>
      <c r="BD6729" t="s">
        <v>84</v>
      </c>
      <c r="BE6729" t="s">
        <v>51</v>
      </c>
      <c r="BF6729" t="s">
        <v>54</v>
      </c>
      <c r="BG6729">
        <v>5485</v>
      </c>
      <c r="BH6729">
        <v>14151.3</v>
      </c>
      <c r="BI6729">
        <v>18113.664000000001</v>
      </c>
      <c r="BJ6729">
        <v>3962.3640000000014</v>
      </c>
    </row>
    <row r="6730" spans="11:62" x14ac:dyDescent="0.15">
      <c r="K6730">
        <v>2019</v>
      </c>
      <c r="L6730" t="s">
        <v>35</v>
      </c>
      <c r="M6730" t="s">
        <v>82</v>
      </c>
      <c r="N6730" t="s">
        <v>75</v>
      </c>
      <c r="O6730" t="s">
        <v>84</v>
      </c>
      <c r="P6730" t="s">
        <v>51</v>
      </c>
      <c r="Q6730" t="s">
        <v>52</v>
      </c>
      <c r="R6730">
        <v>19855</v>
      </c>
      <c r="S6730">
        <v>108964.24</v>
      </c>
      <c r="T6730">
        <v>134026.01520000002</v>
      </c>
      <c r="U6730">
        <v>25061.775200000018</v>
      </c>
      <c r="AX6730" t="s">
        <v>35</v>
      </c>
      <c r="AY6730">
        <v>2019</v>
      </c>
      <c r="AZ6730">
        <v>5</v>
      </c>
      <c r="BA6730" t="s">
        <v>38</v>
      </c>
      <c r="BB6730" t="s">
        <v>82</v>
      </c>
      <c r="BC6730" t="s">
        <v>75</v>
      </c>
      <c r="BD6730" t="s">
        <v>84</v>
      </c>
      <c r="BE6730" t="s">
        <v>51</v>
      </c>
      <c r="BF6730" t="s">
        <v>55</v>
      </c>
      <c r="BG6730">
        <v>16588</v>
      </c>
      <c r="BH6730">
        <v>97139.327999999994</v>
      </c>
      <c r="BI6730">
        <v>140852.02559999999</v>
      </c>
      <c r="BJ6730">
        <v>43712.6976</v>
      </c>
    </row>
    <row r="6731" spans="11:62" x14ac:dyDescent="0.15">
      <c r="K6731">
        <v>2019</v>
      </c>
      <c r="L6731" t="s">
        <v>35</v>
      </c>
      <c r="M6731" t="s">
        <v>82</v>
      </c>
      <c r="N6731" t="s">
        <v>75</v>
      </c>
      <c r="O6731" t="s">
        <v>84</v>
      </c>
      <c r="P6731" t="s">
        <v>51</v>
      </c>
      <c r="Q6731" t="s">
        <v>53</v>
      </c>
      <c r="R6731">
        <v>13811</v>
      </c>
      <c r="S6731">
        <v>116454.35200000001</v>
      </c>
      <c r="T6731">
        <v>172352.44096000001</v>
      </c>
      <c r="U6731">
        <v>55898.088959999994</v>
      </c>
      <c r="AX6731" t="s">
        <v>35</v>
      </c>
      <c r="AY6731">
        <v>2019</v>
      </c>
      <c r="AZ6731">
        <v>5</v>
      </c>
      <c r="BA6731" t="s">
        <v>38</v>
      </c>
      <c r="BB6731" t="s">
        <v>82</v>
      </c>
      <c r="BC6731" t="s">
        <v>75</v>
      </c>
      <c r="BD6731" t="s">
        <v>84</v>
      </c>
      <c r="BE6731" t="s">
        <v>56</v>
      </c>
      <c r="BF6731" t="s">
        <v>57</v>
      </c>
      <c r="BG6731">
        <v>15901</v>
      </c>
      <c r="BH6731">
        <v>230882.52</v>
      </c>
      <c r="BI6731">
        <v>337088.4792</v>
      </c>
      <c r="BJ6731">
        <v>106205.95920000001</v>
      </c>
    </row>
    <row r="6732" spans="11:62" x14ac:dyDescent="0.15">
      <c r="K6732">
        <v>2019</v>
      </c>
      <c r="L6732" t="s">
        <v>35</v>
      </c>
      <c r="M6732" t="s">
        <v>82</v>
      </c>
      <c r="N6732" t="s">
        <v>75</v>
      </c>
      <c r="O6732" t="s">
        <v>84</v>
      </c>
      <c r="P6732" t="s">
        <v>51</v>
      </c>
      <c r="Q6732" t="s">
        <v>54</v>
      </c>
      <c r="R6732">
        <v>5485</v>
      </c>
      <c r="S6732">
        <v>14151.3</v>
      </c>
      <c r="T6732">
        <v>18113.664000000001</v>
      </c>
      <c r="U6732">
        <v>3962.3640000000014</v>
      </c>
      <c r="AX6732" t="s">
        <v>35</v>
      </c>
      <c r="AY6732">
        <v>2019</v>
      </c>
      <c r="AZ6732">
        <v>5</v>
      </c>
      <c r="BA6732" t="s">
        <v>38</v>
      </c>
      <c r="BB6732" t="s">
        <v>82</v>
      </c>
      <c r="BC6732" t="s">
        <v>75</v>
      </c>
      <c r="BD6732" t="s">
        <v>84</v>
      </c>
      <c r="BE6732" t="s">
        <v>56</v>
      </c>
      <c r="BF6732" t="s">
        <v>58</v>
      </c>
      <c r="BG6732">
        <v>17340</v>
      </c>
      <c r="BH6732">
        <v>164730</v>
      </c>
      <c r="BI6732">
        <v>232269.3</v>
      </c>
      <c r="BJ6732">
        <v>67539.299999999988</v>
      </c>
    </row>
    <row r="6733" spans="11:62" x14ac:dyDescent="0.15">
      <c r="K6733">
        <v>2019</v>
      </c>
      <c r="L6733" t="s">
        <v>35</v>
      </c>
      <c r="M6733" t="s">
        <v>82</v>
      </c>
      <c r="N6733" t="s">
        <v>75</v>
      </c>
      <c r="O6733" t="s">
        <v>84</v>
      </c>
      <c r="P6733" t="s">
        <v>51</v>
      </c>
      <c r="Q6733" t="s">
        <v>55</v>
      </c>
      <c r="R6733">
        <v>16588</v>
      </c>
      <c r="S6733">
        <v>97139.327999999994</v>
      </c>
      <c r="T6733">
        <v>140852.02559999999</v>
      </c>
      <c r="U6733">
        <v>43712.6976</v>
      </c>
      <c r="AX6733" t="s">
        <v>35</v>
      </c>
      <c r="AY6733">
        <v>2019</v>
      </c>
      <c r="AZ6733">
        <v>5</v>
      </c>
      <c r="BA6733" t="s">
        <v>38</v>
      </c>
      <c r="BB6733" t="s">
        <v>82</v>
      </c>
      <c r="BC6733" t="s">
        <v>75</v>
      </c>
      <c r="BD6733" t="s">
        <v>84</v>
      </c>
      <c r="BE6733" t="s">
        <v>56</v>
      </c>
      <c r="BF6733" t="s">
        <v>59</v>
      </c>
      <c r="BG6733">
        <v>10460</v>
      </c>
      <c r="BH6733">
        <v>20899.080000000002</v>
      </c>
      <c r="BI6733">
        <v>27795.776400000002</v>
      </c>
      <c r="BJ6733">
        <v>6896.6964000000007</v>
      </c>
    </row>
    <row r="6734" spans="11:62" x14ac:dyDescent="0.15">
      <c r="K6734">
        <v>2019</v>
      </c>
      <c r="L6734" t="s">
        <v>35</v>
      </c>
      <c r="M6734" t="s">
        <v>82</v>
      </c>
      <c r="N6734" t="s">
        <v>75</v>
      </c>
      <c r="O6734" t="s">
        <v>84</v>
      </c>
      <c r="P6734" t="s">
        <v>56</v>
      </c>
      <c r="Q6734" t="s">
        <v>57</v>
      </c>
      <c r="R6734">
        <v>15901</v>
      </c>
      <c r="S6734">
        <v>230882.52</v>
      </c>
      <c r="T6734">
        <v>337088.4792</v>
      </c>
      <c r="U6734">
        <v>106205.95920000001</v>
      </c>
      <c r="AX6734" t="s">
        <v>35</v>
      </c>
      <c r="AY6734">
        <v>2019</v>
      </c>
      <c r="AZ6734">
        <v>5</v>
      </c>
      <c r="BA6734" t="s">
        <v>38</v>
      </c>
      <c r="BB6734" t="s">
        <v>82</v>
      </c>
      <c r="BC6734" t="s">
        <v>75</v>
      </c>
      <c r="BD6734" t="s">
        <v>85</v>
      </c>
      <c r="BE6734" t="s">
        <v>46</v>
      </c>
      <c r="BF6734" t="s">
        <v>47</v>
      </c>
      <c r="BG6734">
        <v>16128</v>
      </c>
      <c r="BH6734">
        <v>21111.552000000003</v>
      </c>
      <c r="BI6734">
        <v>31456.212480000006</v>
      </c>
      <c r="BJ6734">
        <v>10344.660480000002</v>
      </c>
    </row>
    <row r="6735" spans="11:62" x14ac:dyDescent="0.15">
      <c r="K6735">
        <v>2019</v>
      </c>
      <c r="L6735" t="s">
        <v>35</v>
      </c>
      <c r="M6735" t="s">
        <v>82</v>
      </c>
      <c r="N6735" t="s">
        <v>75</v>
      </c>
      <c r="O6735" t="s">
        <v>84</v>
      </c>
      <c r="P6735" t="s">
        <v>56</v>
      </c>
      <c r="Q6735" t="s">
        <v>58</v>
      </c>
      <c r="R6735">
        <v>17340</v>
      </c>
      <c r="S6735">
        <v>164730</v>
      </c>
      <c r="T6735">
        <v>232269.3</v>
      </c>
      <c r="U6735">
        <v>67539.299999999988</v>
      </c>
      <c r="AX6735" t="s">
        <v>35</v>
      </c>
      <c r="AY6735">
        <v>2019</v>
      </c>
      <c r="AZ6735">
        <v>5</v>
      </c>
      <c r="BA6735" t="s">
        <v>38</v>
      </c>
      <c r="BB6735" t="s">
        <v>82</v>
      </c>
      <c r="BC6735" t="s">
        <v>75</v>
      </c>
      <c r="BD6735" t="s">
        <v>85</v>
      </c>
      <c r="BE6735" t="s">
        <v>46</v>
      </c>
      <c r="BF6735" t="s">
        <v>48</v>
      </c>
      <c r="BG6735">
        <v>19814</v>
      </c>
      <c r="BH6735">
        <v>77155.716</v>
      </c>
      <c r="BI6735">
        <v>99530.873640000005</v>
      </c>
      <c r="BJ6735">
        <v>22375.157640000005</v>
      </c>
    </row>
    <row r="6736" spans="11:62" x14ac:dyDescent="0.15">
      <c r="K6736">
        <v>2019</v>
      </c>
      <c r="L6736" t="s">
        <v>35</v>
      </c>
      <c r="M6736" t="s">
        <v>82</v>
      </c>
      <c r="N6736" t="s">
        <v>75</v>
      </c>
      <c r="O6736" t="s">
        <v>84</v>
      </c>
      <c r="P6736" t="s">
        <v>56</v>
      </c>
      <c r="Q6736" t="s">
        <v>59</v>
      </c>
      <c r="R6736">
        <v>10460</v>
      </c>
      <c r="S6736">
        <v>20899.080000000002</v>
      </c>
      <c r="T6736">
        <v>27795.776400000002</v>
      </c>
      <c r="U6736">
        <v>6896.6964000000007</v>
      </c>
      <c r="AX6736" t="s">
        <v>35</v>
      </c>
      <c r="AY6736">
        <v>2019</v>
      </c>
      <c r="AZ6736">
        <v>5</v>
      </c>
      <c r="BA6736" t="s">
        <v>38</v>
      </c>
      <c r="BB6736" t="s">
        <v>82</v>
      </c>
      <c r="BC6736" t="s">
        <v>75</v>
      </c>
      <c r="BD6736" t="s">
        <v>85</v>
      </c>
      <c r="BE6736" t="s">
        <v>46</v>
      </c>
      <c r="BF6736" t="s">
        <v>49</v>
      </c>
      <c r="BG6736">
        <v>6143</v>
      </c>
      <c r="BH6736">
        <v>21377.64</v>
      </c>
      <c r="BI6736">
        <v>30142.472399999999</v>
      </c>
      <c r="BJ6736">
        <v>8764.8323999999993</v>
      </c>
    </row>
    <row r="6737" spans="11:62" x14ac:dyDescent="0.15">
      <c r="K6737">
        <v>2019</v>
      </c>
      <c r="L6737" t="s">
        <v>35</v>
      </c>
      <c r="M6737" t="s">
        <v>82</v>
      </c>
      <c r="N6737" t="s">
        <v>75</v>
      </c>
      <c r="O6737" t="s">
        <v>85</v>
      </c>
      <c r="P6737" t="s">
        <v>46</v>
      </c>
      <c r="Q6737" t="s">
        <v>47</v>
      </c>
      <c r="R6737">
        <v>16128</v>
      </c>
      <c r="S6737">
        <v>21111.552000000003</v>
      </c>
      <c r="T6737">
        <v>31456.212480000006</v>
      </c>
      <c r="U6737">
        <v>10344.660480000002</v>
      </c>
      <c r="AX6737" t="s">
        <v>35</v>
      </c>
      <c r="AY6737">
        <v>2019</v>
      </c>
      <c r="AZ6737">
        <v>5</v>
      </c>
      <c r="BA6737" t="s">
        <v>38</v>
      </c>
      <c r="BB6737" t="s">
        <v>82</v>
      </c>
      <c r="BC6737" t="s">
        <v>75</v>
      </c>
      <c r="BD6737" t="s">
        <v>85</v>
      </c>
      <c r="BE6737" t="s">
        <v>46</v>
      </c>
      <c r="BF6737" t="s">
        <v>50</v>
      </c>
      <c r="BG6737">
        <v>8451</v>
      </c>
      <c r="BH6737">
        <v>43353.63</v>
      </c>
      <c r="BI6737">
        <v>58093.864199999996</v>
      </c>
      <c r="BJ6737">
        <v>14740.234199999999</v>
      </c>
    </row>
    <row r="6738" spans="11:62" x14ac:dyDescent="0.15">
      <c r="K6738">
        <v>2019</v>
      </c>
      <c r="L6738" t="s">
        <v>35</v>
      </c>
      <c r="M6738" t="s">
        <v>82</v>
      </c>
      <c r="N6738" t="s">
        <v>75</v>
      </c>
      <c r="O6738" t="s">
        <v>85</v>
      </c>
      <c r="P6738" t="s">
        <v>46</v>
      </c>
      <c r="Q6738" t="s">
        <v>48</v>
      </c>
      <c r="R6738">
        <v>19814</v>
      </c>
      <c r="S6738">
        <v>77155.716</v>
      </c>
      <c r="T6738">
        <v>99530.873640000005</v>
      </c>
      <c r="U6738">
        <v>22375.157640000005</v>
      </c>
      <c r="AX6738" t="s">
        <v>35</v>
      </c>
      <c r="AY6738">
        <v>2019</v>
      </c>
      <c r="AZ6738">
        <v>5</v>
      </c>
      <c r="BA6738" t="s">
        <v>38</v>
      </c>
      <c r="BB6738" t="s">
        <v>82</v>
      </c>
      <c r="BC6738" t="s">
        <v>75</v>
      </c>
      <c r="BD6738" t="s">
        <v>85</v>
      </c>
      <c r="BE6738" t="s">
        <v>51</v>
      </c>
      <c r="BF6738" t="s">
        <v>52</v>
      </c>
      <c r="BG6738">
        <v>11548</v>
      </c>
      <c r="BH6738">
        <v>68468.092000000004</v>
      </c>
      <c r="BI6738">
        <v>84900.434079999992</v>
      </c>
      <c r="BJ6738">
        <v>16432.342079999988</v>
      </c>
    </row>
    <row r="6739" spans="11:62" x14ac:dyDescent="0.15">
      <c r="K6739">
        <v>2019</v>
      </c>
      <c r="L6739" t="s">
        <v>35</v>
      </c>
      <c r="M6739" t="s">
        <v>82</v>
      </c>
      <c r="N6739" t="s">
        <v>75</v>
      </c>
      <c r="O6739" t="s">
        <v>85</v>
      </c>
      <c r="P6739" t="s">
        <v>46</v>
      </c>
      <c r="Q6739" t="s">
        <v>49</v>
      </c>
      <c r="R6739">
        <v>6143</v>
      </c>
      <c r="S6739">
        <v>21377.64</v>
      </c>
      <c r="T6739">
        <v>30142.472399999999</v>
      </c>
      <c r="U6739">
        <v>8764.8323999999993</v>
      </c>
      <c r="AX6739" t="s">
        <v>35</v>
      </c>
      <c r="AY6739">
        <v>2019</v>
      </c>
      <c r="AZ6739">
        <v>5</v>
      </c>
      <c r="BA6739" t="s">
        <v>38</v>
      </c>
      <c r="BB6739" t="s">
        <v>82</v>
      </c>
      <c r="BC6739" t="s">
        <v>75</v>
      </c>
      <c r="BD6739" t="s">
        <v>85</v>
      </c>
      <c r="BE6739" t="s">
        <v>51</v>
      </c>
      <c r="BF6739" t="s">
        <v>53</v>
      </c>
      <c r="BG6739">
        <v>5920</v>
      </c>
      <c r="BH6739">
        <v>45489.279999999999</v>
      </c>
      <c r="BI6739">
        <v>63684.991999999998</v>
      </c>
      <c r="BJ6739">
        <v>18195.712</v>
      </c>
    </row>
    <row r="6740" spans="11:62" x14ac:dyDescent="0.15">
      <c r="K6740">
        <v>2019</v>
      </c>
      <c r="L6740" t="s">
        <v>35</v>
      </c>
      <c r="M6740" t="s">
        <v>82</v>
      </c>
      <c r="N6740" t="s">
        <v>75</v>
      </c>
      <c r="O6740" t="s">
        <v>85</v>
      </c>
      <c r="P6740" t="s">
        <v>46</v>
      </c>
      <c r="Q6740" t="s">
        <v>50</v>
      </c>
      <c r="R6740">
        <v>8451</v>
      </c>
      <c r="S6740">
        <v>43353.63</v>
      </c>
      <c r="T6740">
        <v>58093.864199999996</v>
      </c>
      <c r="U6740">
        <v>14740.234199999999</v>
      </c>
      <c r="AX6740" t="s">
        <v>35</v>
      </c>
      <c r="AY6740">
        <v>2019</v>
      </c>
      <c r="AZ6740">
        <v>5</v>
      </c>
      <c r="BA6740" t="s">
        <v>38</v>
      </c>
      <c r="BB6740" t="s">
        <v>82</v>
      </c>
      <c r="BC6740" t="s">
        <v>75</v>
      </c>
      <c r="BD6740" t="s">
        <v>85</v>
      </c>
      <c r="BE6740" t="s">
        <v>51</v>
      </c>
      <c r="BF6740" t="s">
        <v>54</v>
      </c>
      <c r="BG6740">
        <v>14295</v>
      </c>
      <c r="BH6740">
        <v>36309.300000000003</v>
      </c>
      <c r="BI6740">
        <v>50106.834000000003</v>
      </c>
      <c r="BJ6740">
        <v>13797.534</v>
      </c>
    </row>
    <row r="6741" spans="11:62" x14ac:dyDescent="0.15">
      <c r="K6741">
        <v>2019</v>
      </c>
      <c r="L6741" t="s">
        <v>35</v>
      </c>
      <c r="M6741" t="s">
        <v>82</v>
      </c>
      <c r="N6741" t="s">
        <v>75</v>
      </c>
      <c r="O6741" t="s">
        <v>85</v>
      </c>
      <c r="P6741" t="s">
        <v>51</v>
      </c>
      <c r="Q6741" t="s">
        <v>52</v>
      </c>
      <c r="R6741">
        <v>11548</v>
      </c>
      <c r="S6741">
        <v>68468.092000000004</v>
      </c>
      <c r="T6741">
        <v>84900.434079999992</v>
      </c>
      <c r="U6741">
        <v>16432.342079999988</v>
      </c>
      <c r="AX6741" t="s">
        <v>35</v>
      </c>
      <c r="AY6741">
        <v>2019</v>
      </c>
      <c r="AZ6741">
        <v>5</v>
      </c>
      <c r="BA6741" t="s">
        <v>38</v>
      </c>
      <c r="BB6741" t="s">
        <v>82</v>
      </c>
      <c r="BC6741" t="s">
        <v>75</v>
      </c>
      <c r="BD6741" t="s">
        <v>85</v>
      </c>
      <c r="BE6741" t="s">
        <v>51</v>
      </c>
      <c r="BF6741" t="s">
        <v>55</v>
      </c>
      <c r="BG6741">
        <v>19808</v>
      </c>
      <c r="BH6741">
        <v>115995.64799999999</v>
      </c>
      <c r="BI6741">
        <v>151954.29887999999</v>
      </c>
      <c r="BJ6741">
        <v>35958.650880000001</v>
      </c>
    </row>
    <row r="6742" spans="11:62" x14ac:dyDescent="0.15">
      <c r="K6742">
        <v>2019</v>
      </c>
      <c r="L6742" t="s">
        <v>35</v>
      </c>
      <c r="M6742" t="s">
        <v>82</v>
      </c>
      <c r="N6742" t="s">
        <v>75</v>
      </c>
      <c r="O6742" t="s">
        <v>85</v>
      </c>
      <c r="P6742" t="s">
        <v>51</v>
      </c>
      <c r="Q6742" t="s">
        <v>53</v>
      </c>
      <c r="R6742">
        <v>5920</v>
      </c>
      <c r="S6742">
        <v>45489.279999999999</v>
      </c>
      <c r="T6742">
        <v>63684.991999999998</v>
      </c>
      <c r="U6742">
        <v>18195.712</v>
      </c>
      <c r="AX6742" t="s">
        <v>35</v>
      </c>
      <c r="AY6742">
        <v>2019</v>
      </c>
      <c r="AZ6742">
        <v>5</v>
      </c>
      <c r="BA6742" t="s">
        <v>38</v>
      </c>
      <c r="BB6742" t="s">
        <v>82</v>
      </c>
      <c r="BC6742" t="s">
        <v>75</v>
      </c>
      <c r="BD6742" t="s">
        <v>85</v>
      </c>
      <c r="BE6742" t="s">
        <v>56</v>
      </c>
      <c r="BF6742" t="s">
        <v>57</v>
      </c>
      <c r="BG6742">
        <v>12435</v>
      </c>
      <c r="BH6742">
        <v>173033.02499999999</v>
      </c>
      <c r="BI6742">
        <v>214560.95099999997</v>
      </c>
      <c r="BJ6742">
        <v>41527.925999999978</v>
      </c>
    </row>
    <row r="6743" spans="11:62" x14ac:dyDescent="0.15">
      <c r="K6743">
        <v>2019</v>
      </c>
      <c r="L6743" t="s">
        <v>35</v>
      </c>
      <c r="M6743" t="s">
        <v>82</v>
      </c>
      <c r="N6743" t="s">
        <v>75</v>
      </c>
      <c r="O6743" t="s">
        <v>85</v>
      </c>
      <c r="P6743" t="s">
        <v>51</v>
      </c>
      <c r="Q6743" t="s">
        <v>54</v>
      </c>
      <c r="R6743">
        <v>14295</v>
      </c>
      <c r="S6743">
        <v>36309.300000000003</v>
      </c>
      <c r="T6743">
        <v>50106.834000000003</v>
      </c>
      <c r="U6743">
        <v>13797.534</v>
      </c>
      <c r="AX6743" t="s">
        <v>35</v>
      </c>
      <c r="AY6743">
        <v>2019</v>
      </c>
      <c r="AZ6743">
        <v>5</v>
      </c>
      <c r="BA6743" t="s">
        <v>38</v>
      </c>
      <c r="BB6743" t="s">
        <v>82</v>
      </c>
      <c r="BC6743" t="s">
        <v>75</v>
      </c>
      <c r="BD6743" t="s">
        <v>85</v>
      </c>
      <c r="BE6743" t="s">
        <v>56</v>
      </c>
      <c r="BF6743" t="s">
        <v>58</v>
      </c>
      <c r="BG6743">
        <v>12547</v>
      </c>
      <c r="BH6743">
        <v>113475.06799999998</v>
      </c>
      <c r="BI6743">
        <v>165673.59927999997</v>
      </c>
      <c r="BJ6743">
        <v>52198.531279999981</v>
      </c>
    </row>
    <row r="6744" spans="11:62" x14ac:dyDescent="0.15">
      <c r="K6744">
        <v>2019</v>
      </c>
      <c r="L6744" t="s">
        <v>35</v>
      </c>
      <c r="M6744" t="s">
        <v>82</v>
      </c>
      <c r="N6744" t="s">
        <v>75</v>
      </c>
      <c r="O6744" t="s">
        <v>85</v>
      </c>
      <c r="P6744" t="s">
        <v>51</v>
      </c>
      <c r="Q6744" t="s">
        <v>55</v>
      </c>
      <c r="R6744">
        <v>19808</v>
      </c>
      <c r="S6744">
        <v>115995.64799999999</v>
      </c>
      <c r="T6744">
        <v>151954.29887999999</v>
      </c>
      <c r="U6744">
        <v>35958.650880000001</v>
      </c>
      <c r="AX6744" t="s">
        <v>35</v>
      </c>
      <c r="AY6744">
        <v>2019</v>
      </c>
      <c r="AZ6744">
        <v>5</v>
      </c>
      <c r="BA6744" t="s">
        <v>38</v>
      </c>
      <c r="BB6744" t="s">
        <v>82</v>
      </c>
      <c r="BC6744" t="s">
        <v>75</v>
      </c>
      <c r="BD6744" t="s">
        <v>85</v>
      </c>
      <c r="BE6744" t="s">
        <v>56</v>
      </c>
      <c r="BF6744" t="s">
        <v>59</v>
      </c>
      <c r="BG6744">
        <v>8030</v>
      </c>
      <c r="BH6744">
        <v>16333.02</v>
      </c>
      <c r="BI6744">
        <v>22702.897800000002</v>
      </c>
      <c r="BJ6744">
        <v>6369.877800000002</v>
      </c>
    </row>
    <row r="6745" spans="11:62" x14ac:dyDescent="0.15">
      <c r="K6745">
        <v>2019</v>
      </c>
      <c r="L6745" t="s">
        <v>35</v>
      </c>
      <c r="M6745" t="s">
        <v>82</v>
      </c>
      <c r="N6745" t="s">
        <v>75</v>
      </c>
      <c r="O6745" t="s">
        <v>85</v>
      </c>
      <c r="P6745" t="s">
        <v>56</v>
      </c>
      <c r="Q6745" t="s">
        <v>57</v>
      </c>
      <c r="R6745">
        <v>12435</v>
      </c>
      <c r="S6745">
        <v>173033.02499999999</v>
      </c>
      <c r="T6745">
        <v>214560.95099999997</v>
      </c>
      <c r="U6745">
        <v>41527.925999999978</v>
      </c>
      <c r="AX6745" t="s">
        <v>35</v>
      </c>
      <c r="AY6745">
        <v>2019</v>
      </c>
      <c r="AZ6745">
        <v>5</v>
      </c>
      <c r="BA6745" t="s">
        <v>38</v>
      </c>
      <c r="BB6745" t="s">
        <v>82</v>
      </c>
      <c r="BC6745" t="s">
        <v>75</v>
      </c>
      <c r="BD6745" t="s">
        <v>86</v>
      </c>
      <c r="BE6745" t="s">
        <v>46</v>
      </c>
      <c r="BF6745" t="s">
        <v>47</v>
      </c>
      <c r="BG6745">
        <v>13963</v>
      </c>
      <c r="BH6745">
        <v>19352.718000000001</v>
      </c>
      <c r="BI6745">
        <v>25932.642120000004</v>
      </c>
      <c r="BJ6745">
        <v>6579.9241200000033</v>
      </c>
    </row>
    <row r="6746" spans="11:62" x14ac:dyDescent="0.15">
      <c r="K6746">
        <v>2019</v>
      </c>
      <c r="L6746" t="s">
        <v>35</v>
      </c>
      <c r="M6746" t="s">
        <v>82</v>
      </c>
      <c r="N6746" t="s">
        <v>75</v>
      </c>
      <c r="O6746" t="s">
        <v>85</v>
      </c>
      <c r="P6746" t="s">
        <v>56</v>
      </c>
      <c r="Q6746" t="s">
        <v>58</v>
      </c>
      <c r="R6746">
        <v>12547</v>
      </c>
      <c r="S6746">
        <v>113475.06799999998</v>
      </c>
      <c r="T6746">
        <v>165673.59927999997</v>
      </c>
      <c r="U6746">
        <v>52198.531279999981</v>
      </c>
      <c r="AX6746" t="s">
        <v>35</v>
      </c>
      <c r="AY6746">
        <v>2019</v>
      </c>
      <c r="AZ6746">
        <v>5</v>
      </c>
      <c r="BA6746" t="s">
        <v>38</v>
      </c>
      <c r="BB6746" t="s">
        <v>82</v>
      </c>
      <c r="BC6746" t="s">
        <v>75</v>
      </c>
      <c r="BD6746" t="s">
        <v>86</v>
      </c>
      <c r="BE6746" t="s">
        <v>46</v>
      </c>
      <c r="BF6746" t="s">
        <v>48</v>
      </c>
      <c r="BG6746">
        <v>6255</v>
      </c>
      <c r="BH6746">
        <v>26833.95</v>
      </c>
      <c r="BI6746">
        <v>38909.227500000001</v>
      </c>
      <c r="BJ6746">
        <v>12075.2775</v>
      </c>
    </row>
    <row r="6747" spans="11:62" x14ac:dyDescent="0.15">
      <c r="K6747">
        <v>2019</v>
      </c>
      <c r="L6747" t="s">
        <v>35</v>
      </c>
      <c r="M6747" t="s">
        <v>82</v>
      </c>
      <c r="N6747" t="s">
        <v>75</v>
      </c>
      <c r="O6747" t="s">
        <v>85</v>
      </c>
      <c r="P6747" t="s">
        <v>56</v>
      </c>
      <c r="Q6747" t="s">
        <v>59</v>
      </c>
      <c r="R6747">
        <v>8030</v>
      </c>
      <c r="S6747">
        <v>16333.02</v>
      </c>
      <c r="T6747">
        <v>22702.897800000002</v>
      </c>
      <c r="U6747">
        <v>6369.877800000002</v>
      </c>
      <c r="AX6747" t="s">
        <v>35</v>
      </c>
      <c r="AY6747">
        <v>2019</v>
      </c>
      <c r="AZ6747">
        <v>5</v>
      </c>
      <c r="BA6747" t="s">
        <v>38</v>
      </c>
      <c r="BB6747" t="s">
        <v>82</v>
      </c>
      <c r="BC6747" t="s">
        <v>75</v>
      </c>
      <c r="BD6747" t="s">
        <v>86</v>
      </c>
      <c r="BE6747" t="s">
        <v>46</v>
      </c>
      <c r="BF6747" t="s">
        <v>49</v>
      </c>
      <c r="BG6747">
        <v>15263</v>
      </c>
      <c r="BH6747">
        <v>52229.985999999997</v>
      </c>
      <c r="BI6747">
        <v>72077.380680000002</v>
      </c>
      <c r="BJ6747">
        <v>19847.394680000005</v>
      </c>
    </row>
    <row r="6748" spans="11:62" x14ac:dyDescent="0.15">
      <c r="K6748">
        <v>2019</v>
      </c>
      <c r="L6748" t="s">
        <v>35</v>
      </c>
      <c r="M6748" t="s">
        <v>82</v>
      </c>
      <c r="N6748" t="s">
        <v>75</v>
      </c>
      <c r="O6748" t="s">
        <v>86</v>
      </c>
      <c r="P6748" t="s">
        <v>46</v>
      </c>
      <c r="Q6748" t="s">
        <v>47</v>
      </c>
      <c r="R6748">
        <v>13963</v>
      </c>
      <c r="S6748">
        <v>19352.718000000001</v>
      </c>
      <c r="T6748">
        <v>25932.642120000004</v>
      </c>
      <c r="U6748">
        <v>6579.9241200000033</v>
      </c>
      <c r="AX6748" t="s">
        <v>35</v>
      </c>
      <c r="AY6748">
        <v>2019</v>
      </c>
      <c r="AZ6748">
        <v>5</v>
      </c>
      <c r="BA6748" t="s">
        <v>38</v>
      </c>
      <c r="BB6748" t="s">
        <v>82</v>
      </c>
      <c r="BC6748" t="s">
        <v>75</v>
      </c>
      <c r="BD6748" t="s">
        <v>86</v>
      </c>
      <c r="BE6748" t="s">
        <v>46</v>
      </c>
      <c r="BF6748" t="s">
        <v>50</v>
      </c>
      <c r="BG6748">
        <v>7893</v>
      </c>
      <c r="BH6748">
        <v>42622.2</v>
      </c>
      <c r="BI6748">
        <v>57966.191999999995</v>
      </c>
      <c r="BJ6748">
        <v>15343.991999999998</v>
      </c>
    </row>
    <row r="6749" spans="11:62" x14ac:dyDescent="0.15">
      <c r="K6749">
        <v>2019</v>
      </c>
      <c r="L6749" t="s">
        <v>35</v>
      </c>
      <c r="M6749" t="s">
        <v>82</v>
      </c>
      <c r="N6749" t="s">
        <v>75</v>
      </c>
      <c r="O6749" t="s">
        <v>86</v>
      </c>
      <c r="P6749" t="s">
        <v>46</v>
      </c>
      <c r="Q6749" t="s">
        <v>48</v>
      </c>
      <c r="R6749">
        <v>6255</v>
      </c>
      <c r="S6749">
        <v>26833.95</v>
      </c>
      <c r="T6749">
        <v>38909.227500000001</v>
      </c>
      <c r="U6749">
        <v>12075.2775</v>
      </c>
      <c r="AX6749" t="s">
        <v>35</v>
      </c>
      <c r="AY6749">
        <v>2019</v>
      </c>
      <c r="AZ6749">
        <v>5</v>
      </c>
      <c r="BA6749" t="s">
        <v>38</v>
      </c>
      <c r="BB6749" t="s">
        <v>82</v>
      </c>
      <c r="BC6749" t="s">
        <v>75</v>
      </c>
      <c r="BD6749" t="s">
        <v>86</v>
      </c>
      <c r="BE6749" t="s">
        <v>51</v>
      </c>
      <c r="BF6749" t="s">
        <v>52</v>
      </c>
      <c r="BG6749">
        <v>12974</v>
      </c>
      <c r="BH6749">
        <v>81372.928000000014</v>
      </c>
      <c r="BI6749">
        <v>101716.16000000002</v>
      </c>
      <c r="BJ6749">
        <v>20343.232000000004</v>
      </c>
    </row>
    <row r="6750" spans="11:62" x14ac:dyDescent="0.15">
      <c r="K6750">
        <v>2019</v>
      </c>
      <c r="L6750" t="s">
        <v>35</v>
      </c>
      <c r="M6750" t="s">
        <v>82</v>
      </c>
      <c r="N6750" t="s">
        <v>75</v>
      </c>
      <c r="O6750" t="s">
        <v>86</v>
      </c>
      <c r="P6750" t="s">
        <v>46</v>
      </c>
      <c r="Q6750" t="s">
        <v>49</v>
      </c>
      <c r="R6750">
        <v>15263</v>
      </c>
      <c r="S6750">
        <v>52229.985999999997</v>
      </c>
      <c r="T6750">
        <v>72077.380680000002</v>
      </c>
      <c r="U6750">
        <v>19847.394680000005</v>
      </c>
      <c r="AX6750" t="s">
        <v>35</v>
      </c>
      <c r="AY6750">
        <v>2019</v>
      </c>
      <c r="AZ6750">
        <v>5</v>
      </c>
      <c r="BA6750" t="s">
        <v>38</v>
      </c>
      <c r="BB6750" t="s">
        <v>82</v>
      </c>
      <c r="BC6750" t="s">
        <v>75</v>
      </c>
      <c r="BD6750" t="s">
        <v>86</v>
      </c>
      <c r="BE6750" t="s">
        <v>51</v>
      </c>
      <c r="BF6750" t="s">
        <v>53</v>
      </c>
      <c r="BG6750">
        <v>19171</v>
      </c>
      <c r="BH6750">
        <v>157738.98800000001</v>
      </c>
      <c r="BI6750">
        <v>214525.02368000001</v>
      </c>
      <c r="BJ6750">
        <v>56786.035680000001</v>
      </c>
    </row>
    <row r="6751" spans="11:62" x14ac:dyDescent="0.15">
      <c r="K6751">
        <v>2019</v>
      </c>
      <c r="L6751" t="s">
        <v>35</v>
      </c>
      <c r="M6751" t="s">
        <v>82</v>
      </c>
      <c r="N6751" t="s">
        <v>75</v>
      </c>
      <c r="O6751" t="s">
        <v>86</v>
      </c>
      <c r="P6751" t="s">
        <v>46</v>
      </c>
      <c r="Q6751" t="s">
        <v>50</v>
      </c>
      <c r="R6751">
        <v>7893</v>
      </c>
      <c r="S6751">
        <v>42622.2</v>
      </c>
      <c r="T6751">
        <v>57966.191999999995</v>
      </c>
      <c r="U6751">
        <v>15343.991999999998</v>
      </c>
      <c r="AX6751" t="s">
        <v>35</v>
      </c>
      <c r="AY6751">
        <v>2019</v>
      </c>
      <c r="AZ6751">
        <v>5</v>
      </c>
      <c r="BA6751" t="s">
        <v>38</v>
      </c>
      <c r="BB6751" t="s">
        <v>82</v>
      </c>
      <c r="BC6751" t="s">
        <v>75</v>
      </c>
      <c r="BD6751" t="s">
        <v>86</v>
      </c>
      <c r="BE6751" t="s">
        <v>51</v>
      </c>
      <c r="BF6751" t="s">
        <v>54</v>
      </c>
      <c r="BG6751">
        <v>6978</v>
      </c>
      <c r="BH6751">
        <v>16886.759999999998</v>
      </c>
      <c r="BI6751">
        <v>21446.1852</v>
      </c>
      <c r="BJ6751">
        <v>4559.4252000000015</v>
      </c>
    </row>
    <row r="6752" spans="11:62" x14ac:dyDescent="0.15">
      <c r="K6752">
        <v>2019</v>
      </c>
      <c r="L6752" t="s">
        <v>35</v>
      </c>
      <c r="M6752" t="s">
        <v>82</v>
      </c>
      <c r="N6752" t="s">
        <v>75</v>
      </c>
      <c r="O6752" t="s">
        <v>86</v>
      </c>
      <c r="P6752" t="s">
        <v>51</v>
      </c>
      <c r="Q6752" t="s">
        <v>52</v>
      </c>
      <c r="R6752">
        <v>12974</v>
      </c>
      <c r="S6752">
        <v>81372.928000000014</v>
      </c>
      <c r="T6752">
        <v>101716.16000000002</v>
      </c>
      <c r="U6752">
        <v>20343.232000000004</v>
      </c>
      <c r="AX6752" t="s">
        <v>35</v>
      </c>
      <c r="AY6752">
        <v>2019</v>
      </c>
      <c r="AZ6752">
        <v>5</v>
      </c>
      <c r="BA6752" t="s">
        <v>38</v>
      </c>
      <c r="BB6752" t="s">
        <v>82</v>
      </c>
      <c r="BC6752" t="s">
        <v>75</v>
      </c>
      <c r="BD6752" t="s">
        <v>86</v>
      </c>
      <c r="BE6752" t="s">
        <v>51</v>
      </c>
      <c r="BF6752" t="s">
        <v>55</v>
      </c>
      <c r="BG6752">
        <v>14656</v>
      </c>
      <c r="BH6752">
        <v>86529.024000000005</v>
      </c>
      <c r="BI6752">
        <v>114218.31168000001</v>
      </c>
      <c r="BJ6752">
        <v>27689.287680000009</v>
      </c>
    </row>
    <row r="6753" spans="11:62" x14ac:dyDescent="0.15">
      <c r="K6753">
        <v>2019</v>
      </c>
      <c r="L6753" t="s">
        <v>35</v>
      </c>
      <c r="M6753" t="s">
        <v>82</v>
      </c>
      <c r="N6753" t="s">
        <v>75</v>
      </c>
      <c r="O6753" t="s">
        <v>86</v>
      </c>
      <c r="P6753" t="s">
        <v>51</v>
      </c>
      <c r="Q6753" t="s">
        <v>53</v>
      </c>
      <c r="R6753">
        <v>19171</v>
      </c>
      <c r="S6753">
        <v>157738.98800000001</v>
      </c>
      <c r="T6753">
        <v>214525.02368000001</v>
      </c>
      <c r="U6753">
        <v>56786.035680000001</v>
      </c>
      <c r="AX6753" t="s">
        <v>35</v>
      </c>
      <c r="AY6753">
        <v>2019</v>
      </c>
      <c r="AZ6753">
        <v>5</v>
      </c>
      <c r="BA6753" t="s">
        <v>38</v>
      </c>
      <c r="BB6753" t="s">
        <v>82</v>
      </c>
      <c r="BC6753" t="s">
        <v>75</v>
      </c>
      <c r="BD6753" t="s">
        <v>86</v>
      </c>
      <c r="BE6753" t="s">
        <v>56</v>
      </c>
      <c r="BF6753" t="s">
        <v>57</v>
      </c>
      <c r="BG6753">
        <v>14802</v>
      </c>
      <c r="BH6753">
        <v>198805.66199999998</v>
      </c>
      <c r="BI6753">
        <v>280315.98341999995</v>
      </c>
      <c r="BJ6753">
        <v>81510.321419999964</v>
      </c>
    </row>
    <row r="6754" spans="11:62" x14ac:dyDescent="0.15">
      <c r="K6754">
        <v>2019</v>
      </c>
      <c r="L6754" t="s">
        <v>35</v>
      </c>
      <c r="M6754" t="s">
        <v>82</v>
      </c>
      <c r="N6754" t="s">
        <v>75</v>
      </c>
      <c r="O6754" t="s">
        <v>86</v>
      </c>
      <c r="P6754" t="s">
        <v>51</v>
      </c>
      <c r="Q6754" t="s">
        <v>54</v>
      </c>
      <c r="R6754">
        <v>6978</v>
      </c>
      <c r="S6754">
        <v>16886.759999999998</v>
      </c>
      <c r="T6754">
        <v>21446.1852</v>
      </c>
      <c r="U6754">
        <v>4559.4252000000015</v>
      </c>
      <c r="AX6754" t="s">
        <v>35</v>
      </c>
      <c r="AY6754">
        <v>2019</v>
      </c>
      <c r="AZ6754">
        <v>5</v>
      </c>
      <c r="BA6754" t="s">
        <v>38</v>
      </c>
      <c r="BB6754" t="s">
        <v>82</v>
      </c>
      <c r="BC6754" t="s">
        <v>75</v>
      </c>
      <c r="BD6754" t="s">
        <v>86</v>
      </c>
      <c r="BE6754" t="s">
        <v>56</v>
      </c>
      <c r="BF6754" t="s">
        <v>58</v>
      </c>
      <c r="BG6754">
        <v>16808</v>
      </c>
      <c r="BH6754">
        <v>162230.81599999999</v>
      </c>
      <c r="BI6754">
        <v>238479.29952</v>
      </c>
      <c r="BJ6754">
        <v>76248.483520000009</v>
      </c>
    </row>
    <row r="6755" spans="11:62" x14ac:dyDescent="0.15">
      <c r="K6755">
        <v>2019</v>
      </c>
      <c r="L6755" t="s">
        <v>35</v>
      </c>
      <c r="M6755" t="s">
        <v>82</v>
      </c>
      <c r="N6755" t="s">
        <v>75</v>
      </c>
      <c r="O6755" t="s">
        <v>86</v>
      </c>
      <c r="P6755" t="s">
        <v>51</v>
      </c>
      <c r="Q6755" t="s">
        <v>55</v>
      </c>
      <c r="R6755">
        <v>14656</v>
      </c>
      <c r="S6755">
        <v>86529.024000000005</v>
      </c>
      <c r="T6755">
        <v>114218.31168000001</v>
      </c>
      <c r="U6755">
        <v>27689.287680000009</v>
      </c>
      <c r="AX6755" t="s">
        <v>35</v>
      </c>
      <c r="AY6755">
        <v>2019</v>
      </c>
      <c r="AZ6755">
        <v>5</v>
      </c>
      <c r="BA6755" t="s">
        <v>38</v>
      </c>
      <c r="BB6755" t="s">
        <v>82</v>
      </c>
      <c r="BC6755" t="s">
        <v>75</v>
      </c>
      <c r="BD6755" t="s">
        <v>86</v>
      </c>
      <c r="BE6755" t="s">
        <v>56</v>
      </c>
      <c r="BF6755" t="s">
        <v>59</v>
      </c>
      <c r="BG6755">
        <v>17196</v>
      </c>
      <c r="BH6755">
        <v>36833.831999999995</v>
      </c>
      <c r="BI6755">
        <v>46410.628319999996</v>
      </c>
      <c r="BJ6755">
        <v>9576.7963200000013</v>
      </c>
    </row>
    <row r="6756" spans="11:62" x14ac:dyDescent="0.15">
      <c r="K6756">
        <v>2019</v>
      </c>
      <c r="L6756" t="s">
        <v>35</v>
      </c>
      <c r="M6756" t="s">
        <v>82</v>
      </c>
      <c r="N6756" t="s">
        <v>75</v>
      </c>
      <c r="O6756" t="s">
        <v>86</v>
      </c>
      <c r="P6756" t="s">
        <v>56</v>
      </c>
      <c r="Q6756" t="s">
        <v>57</v>
      </c>
      <c r="R6756">
        <v>14802</v>
      </c>
      <c r="S6756">
        <v>198805.66199999998</v>
      </c>
      <c r="T6756">
        <v>280315.98341999995</v>
      </c>
      <c r="U6756">
        <v>81510.321419999964</v>
      </c>
      <c r="AX6756" t="s">
        <v>35</v>
      </c>
      <c r="AY6756">
        <v>2019</v>
      </c>
      <c r="AZ6756">
        <v>5</v>
      </c>
      <c r="BA6756" t="s">
        <v>38</v>
      </c>
      <c r="BB6756" t="s">
        <v>82</v>
      </c>
      <c r="BC6756" t="s">
        <v>75</v>
      </c>
      <c r="BD6756" t="s">
        <v>87</v>
      </c>
      <c r="BE6756" t="s">
        <v>46</v>
      </c>
      <c r="BF6756" t="s">
        <v>47</v>
      </c>
      <c r="BG6756">
        <v>12597</v>
      </c>
      <c r="BH6756">
        <v>16212.339000000002</v>
      </c>
      <c r="BI6756">
        <v>20427.547140000002</v>
      </c>
      <c r="BJ6756">
        <v>4215.2081400000006</v>
      </c>
    </row>
    <row r="6757" spans="11:62" x14ac:dyDescent="0.15">
      <c r="K6757">
        <v>2019</v>
      </c>
      <c r="L6757" t="s">
        <v>35</v>
      </c>
      <c r="M6757" t="s">
        <v>82</v>
      </c>
      <c r="N6757" t="s">
        <v>75</v>
      </c>
      <c r="O6757" t="s">
        <v>86</v>
      </c>
      <c r="P6757" t="s">
        <v>56</v>
      </c>
      <c r="Q6757" t="s">
        <v>58</v>
      </c>
      <c r="R6757">
        <v>16808</v>
      </c>
      <c r="S6757">
        <v>162230.81599999999</v>
      </c>
      <c r="T6757">
        <v>238479.29952</v>
      </c>
      <c r="U6757">
        <v>76248.483520000009</v>
      </c>
      <c r="AX6757" t="s">
        <v>35</v>
      </c>
      <c r="AY6757">
        <v>2019</v>
      </c>
      <c r="AZ6757">
        <v>5</v>
      </c>
      <c r="BA6757" t="s">
        <v>38</v>
      </c>
      <c r="BB6757" t="s">
        <v>82</v>
      </c>
      <c r="BC6757" t="s">
        <v>75</v>
      </c>
      <c r="BD6757" t="s">
        <v>87</v>
      </c>
      <c r="BE6757" t="s">
        <v>46</v>
      </c>
      <c r="BF6757" t="s">
        <v>48</v>
      </c>
      <c r="BG6757">
        <v>16782</v>
      </c>
      <c r="BH6757">
        <v>69779.555999999997</v>
      </c>
      <c r="BI6757">
        <v>99086.969519999999</v>
      </c>
      <c r="BJ6757">
        <v>29307.413520000002</v>
      </c>
    </row>
    <row r="6758" spans="11:62" x14ac:dyDescent="0.15">
      <c r="K6758">
        <v>2019</v>
      </c>
      <c r="L6758" t="s">
        <v>35</v>
      </c>
      <c r="M6758" t="s">
        <v>82</v>
      </c>
      <c r="N6758" t="s">
        <v>75</v>
      </c>
      <c r="O6758" t="s">
        <v>86</v>
      </c>
      <c r="P6758" t="s">
        <v>56</v>
      </c>
      <c r="Q6758" t="s">
        <v>59</v>
      </c>
      <c r="R6758">
        <v>17196</v>
      </c>
      <c r="S6758">
        <v>36833.831999999995</v>
      </c>
      <c r="T6758">
        <v>46410.628319999996</v>
      </c>
      <c r="U6758">
        <v>9576.7963200000013</v>
      </c>
      <c r="AX6758" t="s">
        <v>35</v>
      </c>
      <c r="AY6758">
        <v>2019</v>
      </c>
      <c r="AZ6758">
        <v>5</v>
      </c>
      <c r="BA6758" t="s">
        <v>38</v>
      </c>
      <c r="BB6758" t="s">
        <v>82</v>
      </c>
      <c r="BC6758" t="s">
        <v>75</v>
      </c>
      <c r="BD6758" t="s">
        <v>87</v>
      </c>
      <c r="BE6758" t="s">
        <v>46</v>
      </c>
      <c r="BF6758" t="s">
        <v>49</v>
      </c>
      <c r="BG6758">
        <v>16715</v>
      </c>
      <c r="BH6758">
        <v>56229.26</v>
      </c>
      <c r="BI6758">
        <v>70286.574999999997</v>
      </c>
      <c r="BJ6758">
        <v>14057.314999999995</v>
      </c>
    </row>
    <row r="6759" spans="11:62" x14ac:dyDescent="0.15">
      <c r="K6759">
        <v>2019</v>
      </c>
      <c r="L6759" t="s">
        <v>35</v>
      </c>
      <c r="M6759" t="s">
        <v>82</v>
      </c>
      <c r="N6759" t="s">
        <v>75</v>
      </c>
      <c r="O6759" t="s">
        <v>87</v>
      </c>
      <c r="P6759" t="s">
        <v>46</v>
      </c>
      <c r="Q6759" t="s">
        <v>47</v>
      </c>
      <c r="R6759">
        <v>12597</v>
      </c>
      <c r="S6759">
        <v>16212.339000000002</v>
      </c>
      <c r="T6759">
        <v>20427.547140000002</v>
      </c>
      <c r="U6759">
        <v>4215.2081400000006</v>
      </c>
      <c r="AX6759" t="s">
        <v>35</v>
      </c>
      <c r="AY6759">
        <v>2019</v>
      </c>
      <c r="AZ6759">
        <v>5</v>
      </c>
      <c r="BA6759" t="s">
        <v>38</v>
      </c>
      <c r="BB6759" t="s">
        <v>82</v>
      </c>
      <c r="BC6759" t="s">
        <v>75</v>
      </c>
      <c r="BD6759" t="s">
        <v>87</v>
      </c>
      <c r="BE6759" t="s">
        <v>46</v>
      </c>
      <c r="BF6759" t="s">
        <v>50</v>
      </c>
      <c r="BG6759">
        <v>8556</v>
      </c>
      <c r="BH6759">
        <v>48897.54</v>
      </c>
      <c r="BI6759">
        <v>66011.679000000004</v>
      </c>
      <c r="BJ6759">
        <v>17114.139000000003</v>
      </c>
    </row>
    <row r="6760" spans="11:62" x14ac:dyDescent="0.15">
      <c r="K6760">
        <v>2019</v>
      </c>
      <c r="L6760" t="s">
        <v>35</v>
      </c>
      <c r="M6760" t="s">
        <v>82</v>
      </c>
      <c r="N6760" t="s">
        <v>75</v>
      </c>
      <c r="O6760" t="s">
        <v>87</v>
      </c>
      <c r="P6760" t="s">
        <v>46</v>
      </c>
      <c r="Q6760" t="s">
        <v>48</v>
      </c>
      <c r="R6760">
        <v>16782</v>
      </c>
      <c r="S6760">
        <v>69779.555999999997</v>
      </c>
      <c r="T6760">
        <v>99086.969519999999</v>
      </c>
      <c r="U6760">
        <v>29307.413520000002</v>
      </c>
      <c r="AX6760" t="s">
        <v>35</v>
      </c>
      <c r="AY6760">
        <v>2019</v>
      </c>
      <c r="AZ6760">
        <v>5</v>
      </c>
      <c r="BA6760" t="s">
        <v>38</v>
      </c>
      <c r="BB6760" t="s">
        <v>82</v>
      </c>
      <c r="BC6760" t="s">
        <v>75</v>
      </c>
      <c r="BD6760" t="s">
        <v>87</v>
      </c>
      <c r="BE6760" t="s">
        <v>51</v>
      </c>
      <c r="BF6760" t="s">
        <v>52</v>
      </c>
      <c r="BG6760">
        <v>5833</v>
      </c>
      <c r="BH6760">
        <v>34869.673999999999</v>
      </c>
      <c r="BI6760">
        <v>43238.395759999992</v>
      </c>
      <c r="BJ6760">
        <v>8368.7217599999931</v>
      </c>
    </row>
    <row r="6761" spans="11:62" x14ac:dyDescent="0.15">
      <c r="K6761">
        <v>2019</v>
      </c>
      <c r="L6761" t="s">
        <v>35</v>
      </c>
      <c r="M6761" t="s">
        <v>82</v>
      </c>
      <c r="N6761" t="s">
        <v>75</v>
      </c>
      <c r="O6761" t="s">
        <v>87</v>
      </c>
      <c r="P6761" t="s">
        <v>46</v>
      </c>
      <c r="Q6761" t="s">
        <v>49</v>
      </c>
      <c r="R6761">
        <v>16715</v>
      </c>
      <c r="S6761">
        <v>56229.26</v>
      </c>
      <c r="T6761">
        <v>70286.574999999997</v>
      </c>
      <c r="U6761">
        <v>14057.314999999995</v>
      </c>
      <c r="AX6761" t="s">
        <v>35</v>
      </c>
      <c r="AY6761">
        <v>2019</v>
      </c>
      <c r="AZ6761">
        <v>5</v>
      </c>
      <c r="BA6761" t="s">
        <v>38</v>
      </c>
      <c r="BB6761" t="s">
        <v>82</v>
      </c>
      <c r="BC6761" t="s">
        <v>75</v>
      </c>
      <c r="BD6761" t="s">
        <v>87</v>
      </c>
      <c r="BE6761" t="s">
        <v>51</v>
      </c>
      <c r="BF6761" t="s">
        <v>53</v>
      </c>
      <c r="BG6761">
        <v>10642</v>
      </c>
      <c r="BH6761">
        <v>93351.623999999982</v>
      </c>
      <c r="BI6761">
        <v>114822.49751999999</v>
      </c>
      <c r="BJ6761">
        <v>21470.873520000008</v>
      </c>
    </row>
    <row r="6762" spans="11:62" x14ac:dyDescent="0.15">
      <c r="K6762">
        <v>2019</v>
      </c>
      <c r="L6762" t="s">
        <v>35</v>
      </c>
      <c r="M6762" t="s">
        <v>82</v>
      </c>
      <c r="N6762" t="s">
        <v>75</v>
      </c>
      <c r="O6762" t="s">
        <v>87</v>
      </c>
      <c r="P6762" t="s">
        <v>46</v>
      </c>
      <c r="Q6762" t="s">
        <v>50</v>
      </c>
      <c r="R6762">
        <v>8556</v>
      </c>
      <c r="S6762">
        <v>48897.54</v>
      </c>
      <c r="T6762">
        <v>66011.679000000004</v>
      </c>
      <c r="U6762">
        <v>17114.139000000003</v>
      </c>
      <c r="AX6762" t="s">
        <v>35</v>
      </c>
      <c r="AY6762">
        <v>2019</v>
      </c>
      <c r="AZ6762">
        <v>5</v>
      </c>
      <c r="BA6762" t="s">
        <v>38</v>
      </c>
      <c r="BB6762" t="s">
        <v>82</v>
      </c>
      <c r="BC6762" t="s">
        <v>75</v>
      </c>
      <c r="BD6762" t="s">
        <v>87</v>
      </c>
      <c r="BE6762" t="s">
        <v>51</v>
      </c>
      <c r="BF6762" t="s">
        <v>54</v>
      </c>
      <c r="BG6762">
        <v>9197</v>
      </c>
      <c r="BH6762">
        <v>22440.68</v>
      </c>
      <c r="BI6762">
        <v>30070.511200000001</v>
      </c>
      <c r="BJ6762">
        <v>7629.8312000000005</v>
      </c>
    </row>
    <row r="6763" spans="11:62" x14ac:dyDescent="0.15">
      <c r="K6763">
        <v>2019</v>
      </c>
      <c r="L6763" t="s">
        <v>35</v>
      </c>
      <c r="M6763" t="s">
        <v>82</v>
      </c>
      <c r="N6763" t="s">
        <v>75</v>
      </c>
      <c r="O6763" t="s">
        <v>87</v>
      </c>
      <c r="P6763" t="s">
        <v>51</v>
      </c>
      <c r="Q6763" t="s">
        <v>52</v>
      </c>
      <c r="R6763">
        <v>5833</v>
      </c>
      <c r="S6763">
        <v>34869.673999999999</v>
      </c>
      <c r="T6763">
        <v>43238.395759999992</v>
      </c>
      <c r="U6763">
        <v>8368.7217599999931</v>
      </c>
      <c r="AX6763" t="s">
        <v>35</v>
      </c>
      <c r="AY6763">
        <v>2019</v>
      </c>
      <c r="AZ6763">
        <v>5</v>
      </c>
      <c r="BA6763" t="s">
        <v>38</v>
      </c>
      <c r="BB6763" t="s">
        <v>82</v>
      </c>
      <c r="BC6763" t="s">
        <v>75</v>
      </c>
      <c r="BD6763" t="s">
        <v>87</v>
      </c>
      <c r="BE6763" t="s">
        <v>51</v>
      </c>
      <c r="BF6763" t="s">
        <v>55</v>
      </c>
      <c r="BG6763">
        <v>10140</v>
      </c>
      <c r="BH6763">
        <v>60353.279999999999</v>
      </c>
      <c r="BI6763">
        <v>77252.198399999994</v>
      </c>
      <c r="BJ6763">
        <v>16898.918399999995</v>
      </c>
    </row>
    <row r="6764" spans="11:62" x14ac:dyDescent="0.15">
      <c r="K6764">
        <v>2019</v>
      </c>
      <c r="L6764" t="s">
        <v>35</v>
      </c>
      <c r="M6764" t="s">
        <v>82</v>
      </c>
      <c r="N6764" t="s">
        <v>75</v>
      </c>
      <c r="O6764" t="s">
        <v>87</v>
      </c>
      <c r="P6764" t="s">
        <v>51</v>
      </c>
      <c r="Q6764" t="s">
        <v>53</v>
      </c>
      <c r="R6764">
        <v>10642</v>
      </c>
      <c r="S6764">
        <v>93351.623999999982</v>
      </c>
      <c r="T6764">
        <v>114822.49751999999</v>
      </c>
      <c r="U6764">
        <v>21470.873520000008</v>
      </c>
      <c r="AX6764" t="s">
        <v>35</v>
      </c>
      <c r="AY6764">
        <v>2019</v>
      </c>
      <c r="AZ6764">
        <v>5</v>
      </c>
      <c r="BA6764" t="s">
        <v>38</v>
      </c>
      <c r="BB6764" t="s">
        <v>82</v>
      </c>
      <c r="BC6764" t="s">
        <v>75</v>
      </c>
      <c r="BD6764" t="s">
        <v>87</v>
      </c>
      <c r="BE6764" t="s">
        <v>56</v>
      </c>
      <c r="BF6764" t="s">
        <v>57</v>
      </c>
      <c r="BG6764">
        <v>16425</v>
      </c>
      <c r="BH6764">
        <v>220604.17499999999</v>
      </c>
      <c r="BI6764">
        <v>311051.88674999995</v>
      </c>
      <c r="BJ6764">
        <v>90447.711749999959</v>
      </c>
    </row>
    <row r="6765" spans="11:62" x14ac:dyDescent="0.15">
      <c r="K6765">
        <v>2019</v>
      </c>
      <c r="L6765" t="s">
        <v>35</v>
      </c>
      <c r="M6765" t="s">
        <v>82</v>
      </c>
      <c r="N6765" t="s">
        <v>75</v>
      </c>
      <c r="O6765" t="s">
        <v>87</v>
      </c>
      <c r="P6765" t="s">
        <v>51</v>
      </c>
      <c r="Q6765" t="s">
        <v>54</v>
      </c>
      <c r="R6765">
        <v>9197</v>
      </c>
      <c r="S6765">
        <v>22440.68</v>
      </c>
      <c r="T6765">
        <v>30070.511200000001</v>
      </c>
      <c r="U6765">
        <v>7629.8312000000005</v>
      </c>
      <c r="AX6765" t="s">
        <v>35</v>
      </c>
      <c r="AY6765">
        <v>2019</v>
      </c>
      <c r="AZ6765">
        <v>5</v>
      </c>
      <c r="BA6765" t="s">
        <v>38</v>
      </c>
      <c r="BB6765" t="s">
        <v>82</v>
      </c>
      <c r="BC6765" t="s">
        <v>75</v>
      </c>
      <c r="BD6765" t="s">
        <v>87</v>
      </c>
      <c r="BE6765" t="s">
        <v>56</v>
      </c>
      <c r="BF6765" t="s">
        <v>58</v>
      </c>
      <c r="BG6765">
        <v>6146</v>
      </c>
      <c r="BH6765">
        <v>54650.232000000004</v>
      </c>
      <c r="BI6765">
        <v>68859.292320000008</v>
      </c>
      <c r="BJ6765">
        <v>14209.060320000004</v>
      </c>
    </row>
    <row r="6766" spans="11:62" x14ac:dyDescent="0.15">
      <c r="K6766">
        <v>2019</v>
      </c>
      <c r="L6766" t="s">
        <v>35</v>
      </c>
      <c r="M6766" t="s">
        <v>82</v>
      </c>
      <c r="N6766" t="s">
        <v>75</v>
      </c>
      <c r="O6766" t="s">
        <v>87</v>
      </c>
      <c r="P6766" t="s">
        <v>51</v>
      </c>
      <c r="Q6766" t="s">
        <v>55</v>
      </c>
      <c r="R6766">
        <v>10140</v>
      </c>
      <c r="S6766">
        <v>60353.279999999999</v>
      </c>
      <c r="T6766">
        <v>77252.198399999994</v>
      </c>
      <c r="U6766">
        <v>16898.918399999995</v>
      </c>
      <c r="AX6766" t="s">
        <v>35</v>
      </c>
      <c r="AY6766">
        <v>2019</v>
      </c>
      <c r="AZ6766">
        <v>5</v>
      </c>
      <c r="BA6766" t="s">
        <v>38</v>
      </c>
      <c r="BB6766" t="s">
        <v>82</v>
      </c>
      <c r="BC6766" t="s">
        <v>75</v>
      </c>
      <c r="BD6766" t="s">
        <v>87</v>
      </c>
      <c r="BE6766" t="s">
        <v>56</v>
      </c>
      <c r="BF6766" t="s">
        <v>59</v>
      </c>
      <c r="BG6766">
        <v>6336</v>
      </c>
      <c r="BH6766">
        <v>13571.712000000001</v>
      </c>
      <c r="BI6766">
        <v>16557.48864</v>
      </c>
      <c r="BJ6766">
        <v>2985.7766399999982</v>
      </c>
    </row>
    <row r="6767" spans="11:62" x14ac:dyDescent="0.15">
      <c r="K6767">
        <v>2019</v>
      </c>
      <c r="L6767" t="s">
        <v>35</v>
      </c>
      <c r="M6767" t="s">
        <v>82</v>
      </c>
      <c r="N6767" t="s">
        <v>75</v>
      </c>
      <c r="O6767" t="s">
        <v>87</v>
      </c>
      <c r="P6767" t="s">
        <v>56</v>
      </c>
      <c r="Q6767" t="s">
        <v>57</v>
      </c>
      <c r="R6767">
        <v>16425</v>
      </c>
      <c r="S6767">
        <v>220604.17499999999</v>
      </c>
      <c r="T6767">
        <v>311051.88674999995</v>
      </c>
      <c r="U6767">
        <v>90447.711749999959</v>
      </c>
      <c r="AX6767" t="s">
        <v>35</v>
      </c>
      <c r="AY6767">
        <v>2019</v>
      </c>
      <c r="AZ6767">
        <v>5</v>
      </c>
      <c r="BA6767" t="s">
        <v>38</v>
      </c>
      <c r="BB6767" t="s">
        <v>82</v>
      </c>
      <c r="BC6767" t="s">
        <v>75</v>
      </c>
      <c r="BD6767" t="s">
        <v>88</v>
      </c>
      <c r="BE6767" t="s">
        <v>46</v>
      </c>
      <c r="BF6767" t="s">
        <v>47</v>
      </c>
      <c r="BG6767">
        <v>8671</v>
      </c>
      <c r="BH6767">
        <v>11159.576999999999</v>
      </c>
      <c r="BI6767">
        <v>14395.85433</v>
      </c>
      <c r="BJ6767">
        <v>3236.2773300000008</v>
      </c>
    </row>
    <row r="6768" spans="11:62" x14ac:dyDescent="0.15">
      <c r="K6768">
        <v>2019</v>
      </c>
      <c r="L6768" t="s">
        <v>35</v>
      </c>
      <c r="M6768" t="s">
        <v>82</v>
      </c>
      <c r="N6768" t="s">
        <v>75</v>
      </c>
      <c r="O6768" t="s">
        <v>87</v>
      </c>
      <c r="P6768" t="s">
        <v>56</v>
      </c>
      <c r="Q6768" t="s">
        <v>58</v>
      </c>
      <c r="R6768">
        <v>6146</v>
      </c>
      <c r="S6768">
        <v>54650.232000000004</v>
      </c>
      <c r="T6768">
        <v>68859.292320000008</v>
      </c>
      <c r="U6768">
        <v>14209.060320000004</v>
      </c>
      <c r="AX6768" t="s">
        <v>35</v>
      </c>
      <c r="AY6768">
        <v>2019</v>
      </c>
      <c r="AZ6768">
        <v>5</v>
      </c>
      <c r="BA6768" t="s">
        <v>38</v>
      </c>
      <c r="BB6768" t="s">
        <v>82</v>
      </c>
      <c r="BC6768" t="s">
        <v>75</v>
      </c>
      <c r="BD6768" t="s">
        <v>88</v>
      </c>
      <c r="BE6768" t="s">
        <v>46</v>
      </c>
      <c r="BF6768" t="s">
        <v>48</v>
      </c>
      <c r="BG6768">
        <v>12310</v>
      </c>
      <c r="BH6768">
        <v>46310.22</v>
      </c>
      <c r="BI6768">
        <v>65297.410200000006</v>
      </c>
      <c r="BJ6768">
        <v>18987.190200000005</v>
      </c>
    </row>
    <row r="6769" spans="11:62" x14ac:dyDescent="0.15">
      <c r="K6769">
        <v>2019</v>
      </c>
      <c r="L6769" t="s">
        <v>35</v>
      </c>
      <c r="M6769" t="s">
        <v>82</v>
      </c>
      <c r="N6769" t="s">
        <v>75</v>
      </c>
      <c r="O6769" t="s">
        <v>87</v>
      </c>
      <c r="P6769" t="s">
        <v>56</v>
      </c>
      <c r="Q6769" t="s">
        <v>59</v>
      </c>
      <c r="R6769">
        <v>6336</v>
      </c>
      <c r="S6769">
        <v>13571.712000000001</v>
      </c>
      <c r="T6769">
        <v>16557.48864</v>
      </c>
      <c r="U6769">
        <v>2985.7766399999982</v>
      </c>
      <c r="AX6769" t="s">
        <v>35</v>
      </c>
      <c r="AY6769">
        <v>2019</v>
      </c>
      <c r="AZ6769">
        <v>5</v>
      </c>
      <c r="BA6769" t="s">
        <v>38</v>
      </c>
      <c r="BB6769" t="s">
        <v>82</v>
      </c>
      <c r="BC6769" t="s">
        <v>75</v>
      </c>
      <c r="BD6769" t="s">
        <v>88</v>
      </c>
      <c r="BE6769" t="s">
        <v>46</v>
      </c>
      <c r="BF6769" t="s">
        <v>49</v>
      </c>
      <c r="BG6769">
        <v>12222</v>
      </c>
      <c r="BH6769">
        <v>44659.187999999995</v>
      </c>
      <c r="BI6769">
        <v>57163.760639999993</v>
      </c>
      <c r="BJ6769">
        <v>12504.572639999999</v>
      </c>
    </row>
    <row r="6770" spans="11:62" x14ac:dyDescent="0.15">
      <c r="K6770">
        <v>2019</v>
      </c>
      <c r="L6770" t="s">
        <v>35</v>
      </c>
      <c r="M6770" t="s">
        <v>82</v>
      </c>
      <c r="N6770" t="s">
        <v>75</v>
      </c>
      <c r="O6770" t="s">
        <v>88</v>
      </c>
      <c r="P6770" t="s">
        <v>46</v>
      </c>
      <c r="Q6770" t="s">
        <v>47</v>
      </c>
      <c r="R6770">
        <v>8671</v>
      </c>
      <c r="S6770">
        <v>11159.576999999999</v>
      </c>
      <c r="T6770">
        <v>14395.85433</v>
      </c>
      <c r="U6770">
        <v>3236.2773300000008</v>
      </c>
      <c r="AX6770" t="s">
        <v>35</v>
      </c>
      <c r="AY6770">
        <v>2019</v>
      </c>
      <c r="AZ6770">
        <v>5</v>
      </c>
      <c r="BA6770" t="s">
        <v>38</v>
      </c>
      <c r="BB6770" t="s">
        <v>82</v>
      </c>
      <c r="BC6770" t="s">
        <v>75</v>
      </c>
      <c r="BD6770" t="s">
        <v>88</v>
      </c>
      <c r="BE6770" t="s">
        <v>46</v>
      </c>
      <c r="BF6770" t="s">
        <v>50</v>
      </c>
      <c r="BG6770">
        <v>13824</v>
      </c>
      <c r="BH6770">
        <v>80248.320000000007</v>
      </c>
      <c r="BI6770">
        <v>113150.1312</v>
      </c>
      <c r="BJ6770">
        <v>32901.811199999996</v>
      </c>
    </row>
    <row r="6771" spans="11:62" x14ac:dyDescent="0.15">
      <c r="K6771">
        <v>2019</v>
      </c>
      <c r="L6771" t="s">
        <v>35</v>
      </c>
      <c r="M6771" t="s">
        <v>82</v>
      </c>
      <c r="N6771" t="s">
        <v>75</v>
      </c>
      <c r="O6771" t="s">
        <v>88</v>
      </c>
      <c r="P6771" t="s">
        <v>46</v>
      </c>
      <c r="Q6771" t="s">
        <v>48</v>
      </c>
      <c r="R6771">
        <v>12310</v>
      </c>
      <c r="S6771">
        <v>46310.22</v>
      </c>
      <c r="T6771">
        <v>65297.410200000006</v>
      </c>
      <c r="U6771">
        <v>18987.190200000005</v>
      </c>
      <c r="AX6771" t="s">
        <v>35</v>
      </c>
      <c r="AY6771">
        <v>2019</v>
      </c>
      <c r="AZ6771">
        <v>5</v>
      </c>
      <c r="BA6771" t="s">
        <v>38</v>
      </c>
      <c r="BB6771" t="s">
        <v>82</v>
      </c>
      <c r="BC6771" t="s">
        <v>75</v>
      </c>
      <c r="BD6771" t="s">
        <v>88</v>
      </c>
      <c r="BE6771" t="s">
        <v>51</v>
      </c>
      <c r="BF6771" t="s">
        <v>52</v>
      </c>
      <c r="BG6771">
        <v>5456</v>
      </c>
      <c r="BH6771">
        <v>33150.656000000003</v>
      </c>
      <c r="BI6771">
        <v>49725.984000000004</v>
      </c>
      <c r="BJ6771">
        <v>16575.328000000001</v>
      </c>
    </row>
    <row r="6772" spans="11:62" x14ac:dyDescent="0.15">
      <c r="K6772">
        <v>2019</v>
      </c>
      <c r="L6772" t="s">
        <v>35</v>
      </c>
      <c r="M6772" t="s">
        <v>82</v>
      </c>
      <c r="N6772" t="s">
        <v>75</v>
      </c>
      <c r="O6772" t="s">
        <v>88</v>
      </c>
      <c r="P6772" t="s">
        <v>46</v>
      </c>
      <c r="Q6772" t="s">
        <v>49</v>
      </c>
      <c r="R6772">
        <v>12222</v>
      </c>
      <c r="S6772">
        <v>44659.187999999995</v>
      </c>
      <c r="T6772">
        <v>57163.760639999993</v>
      </c>
      <c r="U6772">
        <v>12504.572639999999</v>
      </c>
      <c r="AX6772" t="s">
        <v>35</v>
      </c>
      <c r="AY6772">
        <v>2019</v>
      </c>
      <c r="AZ6772">
        <v>5</v>
      </c>
      <c r="BA6772" t="s">
        <v>38</v>
      </c>
      <c r="BB6772" t="s">
        <v>82</v>
      </c>
      <c r="BC6772" t="s">
        <v>75</v>
      </c>
      <c r="BD6772" t="s">
        <v>88</v>
      </c>
      <c r="BE6772" t="s">
        <v>51</v>
      </c>
      <c r="BF6772" t="s">
        <v>53</v>
      </c>
      <c r="BG6772">
        <v>9285</v>
      </c>
      <c r="BH6772">
        <v>71345.94</v>
      </c>
      <c r="BI6772">
        <v>98457.397200000007</v>
      </c>
      <c r="BJ6772">
        <v>27111.457200000004</v>
      </c>
    </row>
    <row r="6773" spans="11:62" x14ac:dyDescent="0.15">
      <c r="K6773">
        <v>2019</v>
      </c>
      <c r="L6773" t="s">
        <v>35</v>
      </c>
      <c r="M6773" t="s">
        <v>82</v>
      </c>
      <c r="N6773" t="s">
        <v>75</v>
      </c>
      <c r="O6773" t="s">
        <v>88</v>
      </c>
      <c r="P6773" t="s">
        <v>46</v>
      </c>
      <c r="Q6773" t="s">
        <v>50</v>
      </c>
      <c r="R6773">
        <v>13824</v>
      </c>
      <c r="S6773">
        <v>80248.320000000007</v>
      </c>
      <c r="T6773">
        <v>113150.1312</v>
      </c>
      <c r="U6773">
        <v>32901.811199999996</v>
      </c>
      <c r="AX6773" t="s">
        <v>35</v>
      </c>
      <c r="AY6773">
        <v>2019</v>
      </c>
      <c r="AZ6773">
        <v>5</v>
      </c>
      <c r="BA6773" t="s">
        <v>38</v>
      </c>
      <c r="BB6773" t="s">
        <v>82</v>
      </c>
      <c r="BC6773" t="s">
        <v>75</v>
      </c>
      <c r="BD6773" t="s">
        <v>88</v>
      </c>
      <c r="BE6773" t="s">
        <v>51</v>
      </c>
      <c r="BF6773" t="s">
        <v>54</v>
      </c>
      <c r="BG6773">
        <v>17921</v>
      </c>
      <c r="BH6773">
        <v>40143.040000000001</v>
      </c>
      <c r="BI6773">
        <v>50178.8</v>
      </c>
      <c r="BJ6773">
        <v>10035.760000000002</v>
      </c>
    </row>
    <row r="6774" spans="11:62" x14ac:dyDescent="0.15">
      <c r="K6774">
        <v>2019</v>
      </c>
      <c r="L6774" t="s">
        <v>35</v>
      </c>
      <c r="M6774" t="s">
        <v>82</v>
      </c>
      <c r="N6774" t="s">
        <v>75</v>
      </c>
      <c r="O6774" t="s">
        <v>88</v>
      </c>
      <c r="P6774" t="s">
        <v>51</v>
      </c>
      <c r="Q6774" t="s">
        <v>52</v>
      </c>
      <c r="R6774">
        <v>5456</v>
      </c>
      <c r="S6774">
        <v>33150.656000000003</v>
      </c>
      <c r="T6774">
        <v>49725.984000000004</v>
      </c>
      <c r="U6774">
        <v>16575.328000000001</v>
      </c>
      <c r="AX6774" t="s">
        <v>35</v>
      </c>
      <c r="AY6774">
        <v>2019</v>
      </c>
      <c r="AZ6774">
        <v>5</v>
      </c>
      <c r="BA6774" t="s">
        <v>38</v>
      </c>
      <c r="BB6774" t="s">
        <v>82</v>
      </c>
      <c r="BC6774" t="s">
        <v>75</v>
      </c>
      <c r="BD6774" t="s">
        <v>88</v>
      </c>
      <c r="BE6774" t="s">
        <v>51</v>
      </c>
      <c r="BF6774" t="s">
        <v>55</v>
      </c>
      <c r="BG6774">
        <v>11782</v>
      </c>
      <c r="BH6774">
        <v>69560.928</v>
      </c>
      <c r="BI6774">
        <v>103645.78272</v>
      </c>
      <c r="BJ6774">
        <v>34084.854720000003</v>
      </c>
    </row>
    <row r="6775" spans="11:62" x14ac:dyDescent="0.15">
      <c r="K6775">
        <v>2019</v>
      </c>
      <c r="L6775" t="s">
        <v>35</v>
      </c>
      <c r="M6775" t="s">
        <v>82</v>
      </c>
      <c r="N6775" t="s">
        <v>75</v>
      </c>
      <c r="O6775" t="s">
        <v>88</v>
      </c>
      <c r="P6775" t="s">
        <v>51</v>
      </c>
      <c r="Q6775" t="s">
        <v>53</v>
      </c>
      <c r="R6775">
        <v>9285</v>
      </c>
      <c r="S6775">
        <v>71345.94</v>
      </c>
      <c r="T6775">
        <v>98457.397200000007</v>
      </c>
      <c r="U6775">
        <v>27111.457200000004</v>
      </c>
      <c r="AX6775" t="s">
        <v>35</v>
      </c>
      <c r="AY6775">
        <v>2019</v>
      </c>
      <c r="AZ6775">
        <v>5</v>
      </c>
      <c r="BA6775" t="s">
        <v>38</v>
      </c>
      <c r="BB6775" t="s">
        <v>82</v>
      </c>
      <c r="BC6775" t="s">
        <v>75</v>
      </c>
      <c r="BD6775" t="s">
        <v>88</v>
      </c>
      <c r="BE6775" t="s">
        <v>56</v>
      </c>
      <c r="BF6775" t="s">
        <v>57</v>
      </c>
      <c r="BG6775">
        <v>15263</v>
      </c>
      <c r="BH6775">
        <v>210537.82199999999</v>
      </c>
      <c r="BI6775">
        <v>311595.97655999998</v>
      </c>
      <c r="BJ6775">
        <v>101058.15456</v>
      </c>
    </row>
    <row r="6776" spans="11:62" x14ac:dyDescent="0.15">
      <c r="K6776">
        <v>2019</v>
      </c>
      <c r="L6776" t="s">
        <v>35</v>
      </c>
      <c r="M6776" t="s">
        <v>82</v>
      </c>
      <c r="N6776" t="s">
        <v>75</v>
      </c>
      <c r="O6776" t="s">
        <v>88</v>
      </c>
      <c r="P6776" t="s">
        <v>51</v>
      </c>
      <c r="Q6776" t="s">
        <v>54</v>
      </c>
      <c r="R6776">
        <v>17921</v>
      </c>
      <c r="S6776">
        <v>40143.040000000001</v>
      </c>
      <c r="T6776">
        <v>50178.8</v>
      </c>
      <c r="U6776">
        <v>10035.760000000002</v>
      </c>
      <c r="AX6776" t="s">
        <v>35</v>
      </c>
      <c r="AY6776">
        <v>2019</v>
      </c>
      <c r="AZ6776">
        <v>5</v>
      </c>
      <c r="BA6776" t="s">
        <v>38</v>
      </c>
      <c r="BB6776" t="s">
        <v>82</v>
      </c>
      <c r="BC6776" t="s">
        <v>75</v>
      </c>
      <c r="BD6776" t="s">
        <v>88</v>
      </c>
      <c r="BE6776" t="s">
        <v>56</v>
      </c>
      <c r="BF6776" t="s">
        <v>58</v>
      </c>
      <c r="BG6776">
        <v>16981</v>
      </c>
      <c r="BH6776">
        <v>156157.27599999998</v>
      </c>
      <c r="BI6776">
        <v>198319.74051999996</v>
      </c>
      <c r="BJ6776">
        <v>42162.46451999998</v>
      </c>
    </row>
    <row r="6777" spans="11:62" x14ac:dyDescent="0.15">
      <c r="K6777">
        <v>2019</v>
      </c>
      <c r="L6777" t="s">
        <v>35</v>
      </c>
      <c r="M6777" t="s">
        <v>82</v>
      </c>
      <c r="N6777" t="s">
        <v>75</v>
      </c>
      <c r="O6777" t="s">
        <v>88</v>
      </c>
      <c r="P6777" t="s">
        <v>51</v>
      </c>
      <c r="Q6777" t="s">
        <v>55</v>
      </c>
      <c r="R6777">
        <v>11782</v>
      </c>
      <c r="S6777">
        <v>69560.928</v>
      </c>
      <c r="T6777">
        <v>103645.78272</v>
      </c>
      <c r="U6777">
        <v>34084.854720000003</v>
      </c>
      <c r="AX6777" t="s">
        <v>35</v>
      </c>
      <c r="AY6777">
        <v>2019</v>
      </c>
      <c r="AZ6777">
        <v>5</v>
      </c>
      <c r="BA6777" t="s">
        <v>38</v>
      </c>
      <c r="BB6777" t="s">
        <v>82</v>
      </c>
      <c r="BC6777" t="s">
        <v>75</v>
      </c>
      <c r="BD6777" t="s">
        <v>88</v>
      </c>
      <c r="BE6777" t="s">
        <v>56</v>
      </c>
      <c r="BF6777" t="s">
        <v>59</v>
      </c>
      <c r="BG6777">
        <v>16617</v>
      </c>
      <c r="BH6777">
        <v>33798.978000000003</v>
      </c>
      <c r="BI6777">
        <v>46642.589640000006</v>
      </c>
      <c r="BJ6777">
        <v>12843.611640000003</v>
      </c>
    </row>
    <row r="6778" spans="11:62" x14ac:dyDescent="0.15">
      <c r="K6778">
        <v>2019</v>
      </c>
      <c r="L6778" t="s">
        <v>35</v>
      </c>
      <c r="M6778" t="s">
        <v>82</v>
      </c>
      <c r="N6778" t="s">
        <v>75</v>
      </c>
      <c r="O6778" t="s">
        <v>88</v>
      </c>
      <c r="P6778" t="s">
        <v>56</v>
      </c>
      <c r="Q6778" t="s">
        <v>57</v>
      </c>
      <c r="R6778">
        <v>15263</v>
      </c>
      <c r="S6778">
        <v>210537.82199999999</v>
      </c>
      <c r="T6778">
        <v>311595.97655999998</v>
      </c>
      <c r="U6778">
        <v>101058.15456</v>
      </c>
      <c r="AX6778" t="s">
        <v>35</v>
      </c>
      <c r="AY6778">
        <v>2019</v>
      </c>
      <c r="AZ6778">
        <v>5</v>
      </c>
      <c r="BA6778" t="s">
        <v>38</v>
      </c>
      <c r="BB6778" t="s">
        <v>89</v>
      </c>
      <c r="BC6778" t="s">
        <v>90</v>
      </c>
      <c r="BD6778" t="s">
        <v>91</v>
      </c>
      <c r="BE6778" t="s">
        <v>46</v>
      </c>
      <c r="BF6778" t="s">
        <v>47</v>
      </c>
      <c r="BG6778">
        <v>11647</v>
      </c>
      <c r="BH6778">
        <v>16142.742000000002</v>
      </c>
      <c r="BI6778">
        <v>19371.290400000002</v>
      </c>
      <c r="BJ6778">
        <v>3228.5483999999997</v>
      </c>
    </row>
    <row r="6779" spans="11:62" x14ac:dyDescent="0.15">
      <c r="K6779">
        <v>2019</v>
      </c>
      <c r="L6779" t="s">
        <v>35</v>
      </c>
      <c r="M6779" t="s">
        <v>82</v>
      </c>
      <c r="N6779" t="s">
        <v>75</v>
      </c>
      <c r="O6779" t="s">
        <v>88</v>
      </c>
      <c r="P6779" t="s">
        <v>56</v>
      </c>
      <c r="Q6779" t="s">
        <v>58</v>
      </c>
      <c r="R6779">
        <v>16981</v>
      </c>
      <c r="S6779">
        <v>156157.27599999998</v>
      </c>
      <c r="T6779">
        <v>198319.74051999996</v>
      </c>
      <c r="U6779">
        <v>42162.46451999998</v>
      </c>
      <c r="AX6779" t="s">
        <v>35</v>
      </c>
      <c r="AY6779">
        <v>2019</v>
      </c>
      <c r="AZ6779">
        <v>5</v>
      </c>
      <c r="BA6779" t="s">
        <v>38</v>
      </c>
      <c r="BB6779" t="s">
        <v>89</v>
      </c>
      <c r="BC6779" t="s">
        <v>90</v>
      </c>
      <c r="BD6779" t="s">
        <v>91</v>
      </c>
      <c r="BE6779" t="s">
        <v>46</v>
      </c>
      <c r="BF6779" t="s">
        <v>48</v>
      </c>
      <c r="BG6779">
        <v>13550</v>
      </c>
      <c r="BH6779">
        <v>57235.199999999997</v>
      </c>
      <c r="BI6779">
        <v>74978.111999999994</v>
      </c>
      <c r="BJ6779">
        <v>17742.911999999997</v>
      </c>
    </row>
    <row r="6780" spans="11:62" x14ac:dyDescent="0.15">
      <c r="K6780">
        <v>2019</v>
      </c>
      <c r="L6780" t="s">
        <v>35</v>
      </c>
      <c r="M6780" t="s">
        <v>82</v>
      </c>
      <c r="N6780" t="s">
        <v>75</v>
      </c>
      <c r="O6780" t="s">
        <v>88</v>
      </c>
      <c r="P6780" t="s">
        <v>56</v>
      </c>
      <c r="Q6780" t="s">
        <v>59</v>
      </c>
      <c r="R6780">
        <v>16617</v>
      </c>
      <c r="S6780">
        <v>33798.978000000003</v>
      </c>
      <c r="T6780">
        <v>46642.589640000006</v>
      </c>
      <c r="U6780">
        <v>12843.611640000003</v>
      </c>
      <c r="AX6780" t="s">
        <v>35</v>
      </c>
      <c r="AY6780">
        <v>2019</v>
      </c>
      <c r="AZ6780">
        <v>5</v>
      </c>
      <c r="BA6780" t="s">
        <v>38</v>
      </c>
      <c r="BB6780" t="s">
        <v>89</v>
      </c>
      <c r="BC6780" t="s">
        <v>90</v>
      </c>
      <c r="BD6780" t="s">
        <v>91</v>
      </c>
      <c r="BE6780" t="s">
        <v>46</v>
      </c>
      <c r="BF6780" t="s">
        <v>49</v>
      </c>
      <c r="BG6780">
        <v>7906</v>
      </c>
      <c r="BH6780">
        <v>28888.523999999998</v>
      </c>
      <c r="BI6780">
        <v>42466.130279999998</v>
      </c>
      <c r="BJ6780">
        <v>13577.60628</v>
      </c>
    </row>
    <row r="6781" spans="11:62" x14ac:dyDescent="0.15">
      <c r="K6781">
        <v>2019</v>
      </c>
      <c r="L6781" t="s">
        <v>35</v>
      </c>
      <c r="M6781" t="s">
        <v>89</v>
      </c>
      <c r="N6781" t="s">
        <v>90</v>
      </c>
      <c r="O6781" t="s">
        <v>91</v>
      </c>
      <c r="P6781" t="s">
        <v>46</v>
      </c>
      <c r="Q6781" t="s">
        <v>47</v>
      </c>
      <c r="R6781">
        <v>11647</v>
      </c>
      <c r="S6781">
        <v>16142.742000000002</v>
      </c>
      <c r="T6781">
        <v>19371.290400000002</v>
      </c>
      <c r="U6781">
        <v>3228.5483999999997</v>
      </c>
      <c r="AX6781" t="s">
        <v>35</v>
      </c>
      <c r="AY6781">
        <v>2019</v>
      </c>
      <c r="AZ6781">
        <v>5</v>
      </c>
      <c r="BA6781" t="s">
        <v>38</v>
      </c>
      <c r="BB6781" t="s">
        <v>89</v>
      </c>
      <c r="BC6781" t="s">
        <v>90</v>
      </c>
      <c r="BD6781" t="s">
        <v>91</v>
      </c>
      <c r="BE6781" t="s">
        <v>46</v>
      </c>
      <c r="BF6781" t="s">
        <v>50</v>
      </c>
      <c r="BG6781">
        <v>13818</v>
      </c>
      <c r="BH6781">
        <v>75860.820000000007</v>
      </c>
      <c r="BI6781">
        <v>101653.4988</v>
      </c>
      <c r="BJ6781">
        <v>25792.678799999994</v>
      </c>
    </row>
    <row r="6782" spans="11:62" x14ac:dyDescent="0.15">
      <c r="K6782">
        <v>2019</v>
      </c>
      <c r="L6782" t="s">
        <v>35</v>
      </c>
      <c r="M6782" t="s">
        <v>89</v>
      </c>
      <c r="N6782" t="s">
        <v>90</v>
      </c>
      <c r="O6782" t="s">
        <v>91</v>
      </c>
      <c r="P6782" t="s">
        <v>46</v>
      </c>
      <c r="Q6782" t="s">
        <v>48</v>
      </c>
      <c r="R6782">
        <v>13550</v>
      </c>
      <c r="S6782">
        <v>57235.199999999997</v>
      </c>
      <c r="T6782">
        <v>74978.111999999994</v>
      </c>
      <c r="U6782">
        <v>17742.911999999997</v>
      </c>
      <c r="AX6782" t="s">
        <v>35</v>
      </c>
      <c r="AY6782">
        <v>2019</v>
      </c>
      <c r="AZ6782">
        <v>5</v>
      </c>
      <c r="BA6782" t="s">
        <v>38</v>
      </c>
      <c r="BB6782" t="s">
        <v>89</v>
      </c>
      <c r="BC6782" t="s">
        <v>90</v>
      </c>
      <c r="BD6782" t="s">
        <v>91</v>
      </c>
      <c r="BE6782" t="s">
        <v>51</v>
      </c>
      <c r="BF6782" t="s">
        <v>52</v>
      </c>
      <c r="BG6782">
        <v>13279</v>
      </c>
      <c r="BH6782">
        <v>79381.862000000008</v>
      </c>
      <c r="BI6782">
        <v>117485.15576000001</v>
      </c>
      <c r="BJ6782">
        <v>38103.29376</v>
      </c>
    </row>
    <row r="6783" spans="11:62" x14ac:dyDescent="0.15">
      <c r="K6783">
        <v>2019</v>
      </c>
      <c r="L6783" t="s">
        <v>35</v>
      </c>
      <c r="M6783" t="s">
        <v>89</v>
      </c>
      <c r="N6783" t="s">
        <v>90</v>
      </c>
      <c r="O6783" t="s">
        <v>91</v>
      </c>
      <c r="P6783" t="s">
        <v>46</v>
      </c>
      <c r="Q6783" t="s">
        <v>49</v>
      </c>
      <c r="R6783">
        <v>7906</v>
      </c>
      <c r="S6783">
        <v>28888.523999999998</v>
      </c>
      <c r="T6783">
        <v>42466.130279999998</v>
      </c>
      <c r="U6783">
        <v>13577.60628</v>
      </c>
      <c r="AX6783" t="s">
        <v>35</v>
      </c>
      <c r="AY6783">
        <v>2019</v>
      </c>
      <c r="AZ6783">
        <v>5</v>
      </c>
      <c r="BA6783" t="s">
        <v>38</v>
      </c>
      <c r="BB6783" t="s">
        <v>89</v>
      </c>
      <c r="BC6783" t="s">
        <v>90</v>
      </c>
      <c r="BD6783" t="s">
        <v>91</v>
      </c>
      <c r="BE6783" t="s">
        <v>51</v>
      </c>
      <c r="BF6783" t="s">
        <v>53</v>
      </c>
      <c r="BG6783">
        <v>14645</v>
      </c>
      <c r="BH6783">
        <v>124482.5</v>
      </c>
      <c r="BI6783">
        <v>174275.5</v>
      </c>
      <c r="BJ6783">
        <v>49793</v>
      </c>
    </row>
    <row r="6784" spans="11:62" x14ac:dyDescent="0.15">
      <c r="K6784">
        <v>2019</v>
      </c>
      <c r="L6784" t="s">
        <v>35</v>
      </c>
      <c r="M6784" t="s">
        <v>89</v>
      </c>
      <c r="N6784" t="s">
        <v>90</v>
      </c>
      <c r="O6784" t="s">
        <v>91</v>
      </c>
      <c r="P6784" t="s">
        <v>46</v>
      </c>
      <c r="Q6784" t="s">
        <v>50</v>
      </c>
      <c r="R6784">
        <v>13818</v>
      </c>
      <c r="S6784">
        <v>75860.820000000007</v>
      </c>
      <c r="T6784">
        <v>101653.4988</v>
      </c>
      <c r="U6784">
        <v>25792.678799999994</v>
      </c>
      <c r="AX6784" t="s">
        <v>35</v>
      </c>
      <c r="AY6784">
        <v>2019</v>
      </c>
      <c r="AZ6784">
        <v>5</v>
      </c>
      <c r="BA6784" t="s">
        <v>38</v>
      </c>
      <c r="BB6784" t="s">
        <v>89</v>
      </c>
      <c r="BC6784" t="s">
        <v>90</v>
      </c>
      <c r="BD6784" t="s">
        <v>91</v>
      </c>
      <c r="BE6784" t="s">
        <v>51</v>
      </c>
      <c r="BF6784" t="s">
        <v>54</v>
      </c>
      <c r="BG6784">
        <v>11181</v>
      </c>
      <c r="BH6784">
        <v>28399.74</v>
      </c>
      <c r="BI6784">
        <v>34079.688000000002</v>
      </c>
      <c r="BJ6784">
        <v>5679.9480000000003</v>
      </c>
    </row>
    <row r="6785" spans="11:62" x14ac:dyDescent="0.15">
      <c r="K6785">
        <v>2019</v>
      </c>
      <c r="L6785" t="s">
        <v>35</v>
      </c>
      <c r="M6785" t="s">
        <v>89</v>
      </c>
      <c r="N6785" t="s">
        <v>90</v>
      </c>
      <c r="O6785" t="s">
        <v>91</v>
      </c>
      <c r="P6785" t="s">
        <v>51</v>
      </c>
      <c r="Q6785" t="s">
        <v>52</v>
      </c>
      <c r="R6785">
        <v>13279</v>
      </c>
      <c r="S6785">
        <v>79381.862000000008</v>
      </c>
      <c r="T6785">
        <v>117485.15576000001</v>
      </c>
      <c r="U6785">
        <v>38103.29376</v>
      </c>
      <c r="AX6785" t="s">
        <v>35</v>
      </c>
      <c r="AY6785">
        <v>2019</v>
      </c>
      <c r="AZ6785">
        <v>5</v>
      </c>
      <c r="BA6785" t="s">
        <v>38</v>
      </c>
      <c r="BB6785" t="s">
        <v>89</v>
      </c>
      <c r="BC6785" t="s">
        <v>90</v>
      </c>
      <c r="BD6785" t="s">
        <v>91</v>
      </c>
      <c r="BE6785" t="s">
        <v>51</v>
      </c>
      <c r="BF6785" t="s">
        <v>55</v>
      </c>
      <c r="BG6785">
        <v>9494</v>
      </c>
      <c r="BH6785">
        <v>52406.879999999997</v>
      </c>
      <c r="BI6785">
        <v>70225.219199999992</v>
      </c>
      <c r="BJ6785">
        <v>17818.339199999995</v>
      </c>
    </row>
    <row r="6786" spans="11:62" x14ac:dyDescent="0.15">
      <c r="K6786">
        <v>2019</v>
      </c>
      <c r="L6786" t="s">
        <v>35</v>
      </c>
      <c r="M6786" t="s">
        <v>89</v>
      </c>
      <c r="N6786" t="s">
        <v>90</v>
      </c>
      <c r="O6786" t="s">
        <v>91</v>
      </c>
      <c r="P6786" t="s">
        <v>51</v>
      </c>
      <c r="Q6786" t="s">
        <v>53</v>
      </c>
      <c r="R6786">
        <v>14645</v>
      </c>
      <c r="S6786">
        <v>124482.5</v>
      </c>
      <c r="T6786">
        <v>174275.5</v>
      </c>
      <c r="U6786">
        <v>49793</v>
      </c>
      <c r="AX6786" t="s">
        <v>35</v>
      </c>
      <c r="AY6786">
        <v>2019</v>
      </c>
      <c r="AZ6786">
        <v>5</v>
      </c>
      <c r="BA6786" t="s">
        <v>38</v>
      </c>
      <c r="BB6786" t="s">
        <v>89</v>
      </c>
      <c r="BC6786" t="s">
        <v>90</v>
      </c>
      <c r="BD6786" t="s">
        <v>91</v>
      </c>
      <c r="BE6786" t="s">
        <v>56</v>
      </c>
      <c r="BF6786" t="s">
        <v>57</v>
      </c>
      <c r="BG6786">
        <v>15370</v>
      </c>
      <c r="BH6786">
        <v>213873.55</v>
      </c>
      <c r="BI6786">
        <v>295145.49900000001</v>
      </c>
      <c r="BJ6786">
        <v>81271.949000000022</v>
      </c>
    </row>
    <row r="6787" spans="11:62" x14ac:dyDescent="0.15">
      <c r="K6787">
        <v>2019</v>
      </c>
      <c r="L6787" t="s">
        <v>35</v>
      </c>
      <c r="M6787" t="s">
        <v>89</v>
      </c>
      <c r="N6787" t="s">
        <v>90</v>
      </c>
      <c r="O6787" t="s">
        <v>91</v>
      </c>
      <c r="P6787" t="s">
        <v>51</v>
      </c>
      <c r="Q6787" t="s">
        <v>54</v>
      </c>
      <c r="R6787">
        <v>11181</v>
      </c>
      <c r="S6787">
        <v>28399.74</v>
      </c>
      <c r="T6787">
        <v>34079.688000000002</v>
      </c>
      <c r="U6787">
        <v>5679.9480000000003</v>
      </c>
      <c r="AX6787" t="s">
        <v>35</v>
      </c>
      <c r="AY6787">
        <v>2019</v>
      </c>
      <c r="AZ6787">
        <v>5</v>
      </c>
      <c r="BA6787" t="s">
        <v>38</v>
      </c>
      <c r="BB6787" t="s">
        <v>89</v>
      </c>
      <c r="BC6787" t="s">
        <v>90</v>
      </c>
      <c r="BD6787" t="s">
        <v>91</v>
      </c>
      <c r="BE6787" t="s">
        <v>56</v>
      </c>
      <c r="BF6787" t="s">
        <v>58</v>
      </c>
      <c r="BG6787">
        <v>8817</v>
      </c>
      <c r="BH6787">
        <v>86441.867999999988</v>
      </c>
      <c r="BI6787">
        <v>105459.07895999998</v>
      </c>
      <c r="BJ6787">
        <v>19017.210959999997</v>
      </c>
    </row>
    <row r="6788" spans="11:62" x14ac:dyDescent="0.15">
      <c r="K6788">
        <v>2019</v>
      </c>
      <c r="L6788" t="s">
        <v>35</v>
      </c>
      <c r="M6788" t="s">
        <v>89</v>
      </c>
      <c r="N6788" t="s">
        <v>90</v>
      </c>
      <c r="O6788" t="s">
        <v>91</v>
      </c>
      <c r="P6788" t="s">
        <v>51</v>
      </c>
      <c r="Q6788" t="s">
        <v>55</v>
      </c>
      <c r="R6788">
        <v>9494</v>
      </c>
      <c r="S6788">
        <v>52406.879999999997</v>
      </c>
      <c r="T6788">
        <v>70225.219199999992</v>
      </c>
      <c r="U6788">
        <v>17818.339199999995</v>
      </c>
      <c r="AX6788" t="s">
        <v>35</v>
      </c>
      <c r="AY6788">
        <v>2019</v>
      </c>
      <c r="AZ6788">
        <v>5</v>
      </c>
      <c r="BA6788" t="s">
        <v>38</v>
      </c>
      <c r="BB6788" t="s">
        <v>89</v>
      </c>
      <c r="BC6788" t="s">
        <v>90</v>
      </c>
      <c r="BD6788" t="s">
        <v>91</v>
      </c>
      <c r="BE6788" t="s">
        <v>56</v>
      </c>
      <c r="BF6788" t="s">
        <v>59</v>
      </c>
      <c r="BG6788">
        <v>18064</v>
      </c>
      <c r="BH6788">
        <v>41294.303999999996</v>
      </c>
      <c r="BI6788">
        <v>56573.196479999991</v>
      </c>
      <c r="BJ6788">
        <v>15278.892479999995</v>
      </c>
    </row>
    <row r="6789" spans="11:62" x14ac:dyDescent="0.15">
      <c r="K6789">
        <v>2019</v>
      </c>
      <c r="L6789" t="s">
        <v>35</v>
      </c>
      <c r="M6789" t="s">
        <v>89</v>
      </c>
      <c r="N6789" t="s">
        <v>90</v>
      </c>
      <c r="O6789" t="s">
        <v>91</v>
      </c>
      <c r="P6789" t="s">
        <v>56</v>
      </c>
      <c r="Q6789" t="s">
        <v>57</v>
      </c>
      <c r="R6789">
        <v>15370</v>
      </c>
      <c r="S6789">
        <v>213873.55</v>
      </c>
      <c r="T6789">
        <v>295145.49900000001</v>
      </c>
      <c r="U6789">
        <v>81271.949000000022</v>
      </c>
      <c r="AX6789" t="s">
        <v>35</v>
      </c>
      <c r="AY6789">
        <v>2019</v>
      </c>
      <c r="AZ6789">
        <v>5</v>
      </c>
      <c r="BA6789" t="s">
        <v>38</v>
      </c>
      <c r="BB6789" t="s">
        <v>89</v>
      </c>
      <c r="BC6789" t="s">
        <v>90</v>
      </c>
      <c r="BD6789" t="s">
        <v>92</v>
      </c>
      <c r="BE6789" t="s">
        <v>46</v>
      </c>
      <c r="BF6789" t="s">
        <v>47</v>
      </c>
      <c r="BG6789">
        <v>17830</v>
      </c>
      <c r="BH6789">
        <v>24712.38</v>
      </c>
      <c r="BI6789">
        <v>32620.3416</v>
      </c>
      <c r="BJ6789">
        <v>7907.9615999999987</v>
      </c>
    </row>
    <row r="6790" spans="11:62" x14ac:dyDescent="0.15">
      <c r="K6790">
        <v>2019</v>
      </c>
      <c r="L6790" t="s">
        <v>35</v>
      </c>
      <c r="M6790" t="s">
        <v>89</v>
      </c>
      <c r="N6790" t="s">
        <v>90</v>
      </c>
      <c r="O6790" t="s">
        <v>91</v>
      </c>
      <c r="P6790" t="s">
        <v>56</v>
      </c>
      <c r="Q6790" t="s">
        <v>58</v>
      </c>
      <c r="R6790">
        <v>8817</v>
      </c>
      <c r="S6790">
        <v>86441.867999999988</v>
      </c>
      <c r="T6790">
        <v>105459.07895999998</v>
      </c>
      <c r="U6790">
        <v>19017.210959999997</v>
      </c>
      <c r="AX6790" t="s">
        <v>35</v>
      </c>
      <c r="AY6790">
        <v>2019</v>
      </c>
      <c r="AZ6790">
        <v>5</v>
      </c>
      <c r="BA6790" t="s">
        <v>38</v>
      </c>
      <c r="BB6790" t="s">
        <v>89</v>
      </c>
      <c r="BC6790" t="s">
        <v>90</v>
      </c>
      <c r="BD6790" t="s">
        <v>92</v>
      </c>
      <c r="BE6790" t="s">
        <v>46</v>
      </c>
      <c r="BF6790" t="s">
        <v>48</v>
      </c>
      <c r="BG6790">
        <v>15964</v>
      </c>
      <c r="BH6790">
        <v>59529.755999999994</v>
      </c>
      <c r="BI6790">
        <v>72031.004759999982</v>
      </c>
      <c r="BJ6790">
        <v>12501.248759999988</v>
      </c>
    </row>
    <row r="6791" spans="11:62" x14ac:dyDescent="0.15">
      <c r="K6791">
        <v>2019</v>
      </c>
      <c r="L6791" t="s">
        <v>35</v>
      </c>
      <c r="M6791" t="s">
        <v>89</v>
      </c>
      <c r="N6791" t="s">
        <v>90</v>
      </c>
      <c r="O6791" t="s">
        <v>91</v>
      </c>
      <c r="P6791" t="s">
        <v>56</v>
      </c>
      <c r="Q6791" t="s">
        <v>59</v>
      </c>
      <c r="R6791">
        <v>18064</v>
      </c>
      <c r="S6791">
        <v>41294.303999999996</v>
      </c>
      <c r="T6791">
        <v>56573.196479999991</v>
      </c>
      <c r="U6791">
        <v>15278.892479999995</v>
      </c>
      <c r="AX6791" t="s">
        <v>35</v>
      </c>
      <c r="AY6791">
        <v>2019</v>
      </c>
      <c r="AZ6791">
        <v>5</v>
      </c>
      <c r="BA6791" t="s">
        <v>38</v>
      </c>
      <c r="BB6791" t="s">
        <v>89</v>
      </c>
      <c r="BC6791" t="s">
        <v>90</v>
      </c>
      <c r="BD6791" t="s">
        <v>92</v>
      </c>
      <c r="BE6791" t="s">
        <v>46</v>
      </c>
      <c r="BF6791" t="s">
        <v>49</v>
      </c>
      <c r="BG6791">
        <v>12664</v>
      </c>
      <c r="BH6791">
        <v>41132.671999999999</v>
      </c>
      <c r="BI6791">
        <v>53472.473599999998</v>
      </c>
      <c r="BJ6791">
        <v>12339.801599999999</v>
      </c>
    </row>
    <row r="6792" spans="11:62" x14ac:dyDescent="0.15">
      <c r="K6792">
        <v>2019</v>
      </c>
      <c r="L6792" t="s">
        <v>35</v>
      </c>
      <c r="M6792" t="s">
        <v>89</v>
      </c>
      <c r="N6792" t="s">
        <v>90</v>
      </c>
      <c r="O6792" t="s">
        <v>92</v>
      </c>
      <c r="P6792" t="s">
        <v>46</v>
      </c>
      <c r="Q6792" t="s">
        <v>47</v>
      </c>
      <c r="R6792">
        <v>17830</v>
      </c>
      <c r="S6792">
        <v>24712.38</v>
      </c>
      <c r="T6792">
        <v>32620.3416</v>
      </c>
      <c r="U6792">
        <v>7907.9615999999987</v>
      </c>
      <c r="AX6792" t="s">
        <v>35</v>
      </c>
      <c r="AY6792">
        <v>2019</v>
      </c>
      <c r="AZ6792">
        <v>5</v>
      </c>
      <c r="BA6792" t="s">
        <v>38</v>
      </c>
      <c r="BB6792" t="s">
        <v>89</v>
      </c>
      <c r="BC6792" t="s">
        <v>90</v>
      </c>
      <c r="BD6792" t="s">
        <v>92</v>
      </c>
      <c r="BE6792" t="s">
        <v>46</v>
      </c>
      <c r="BF6792" t="s">
        <v>50</v>
      </c>
      <c r="BG6792">
        <v>10343</v>
      </c>
      <c r="BH6792">
        <v>60506.55</v>
      </c>
      <c r="BI6792">
        <v>81683.842499999999</v>
      </c>
      <c r="BJ6792">
        <v>21177.292499999996</v>
      </c>
    </row>
    <row r="6793" spans="11:62" x14ac:dyDescent="0.15">
      <c r="K6793">
        <v>2019</v>
      </c>
      <c r="L6793" t="s">
        <v>35</v>
      </c>
      <c r="M6793" t="s">
        <v>89</v>
      </c>
      <c r="N6793" t="s">
        <v>90</v>
      </c>
      <c r="O6793" t="s">
        <v>92</v>
      </c>
      <c r="P6793" t="s">
        <v>46</v>
      </c>
      <c r="Q6793" t="s">
        <v>48</v>
      </c>
      <c r="R6793">
        <v>15964</v>
      </c>
      <c r="S6793">
        <v>59529.755999999994</v>
      </c>
      <c r="T6793">
        <v>72031.004759999982</v>
      </c>
      <c r="U6793">
        <v>12501.248759999988</v>
      </c>
      <c r="AX6793" t="s">
        <v>35</v>
      </c>
      <c r="AY6793">
        <v>2019</v>
      </c>
      <c r="AZ6793">
        <v>5</v>
      </c>
      <c r="BA6793" t="s">
        <v>38</v>
      </c>
      <c r="BB6793" t="s">
        <v>89</v>
      </c>
      <c r="BC6793" t="s">
        <v>90</v>
      </c>
      <c r="BD6793" t="s">
        <v>92</v>
      </c>
      <c r="BE6793" t="s">
        <v>51</v>
      </c>
      <c r="BF6793" t="s">
        <v>52</v>
      </c>
      <c r="BG6793">
        <v>19188</v>
      </c>
      <c r="BH6793">
        <v>108124.38000000002</v>
      </c>
      <c r="BI6793">
        <v>136236.71880000003</v>
      </c>
      <c r="BJ6793">
        <v>28112.338800000012</v>
      </c>
    </row>
    <row r="6794" spans="11:62" x14ac:dyDescent="0.15">
      <c r="K6794">
        <v>2019</v>
      </c>
      <c r="L6794" t="s">
        <v>35</v>
      </c>
      <c r="M6794" t="s">
        <v>89</v>
      </c>
      <c r="N6794" t="s">
        <v>90</v>
      </c>
      <c r="O6794" t="s">
        <v>92</v>
      </c>
      <c r="P6794" t="s">
        <v>46</v>
      </c>
      <c r="Q6794" t="s">
        <v>49</v>
      </c>
      <c r="R6794">
        <v>12664</v>
      </c>
      <c r="S6794">
        <v>41132.671999999999</v>
      </c>
      <c r="T6794">
        <v>53472.473599999998</v>
      </c>
      <c r="U6794">
        <v>12339.801599999999</v>
      </c>
      <c r="AX6794" t="s">
        <v>35</v>
      </c>
      <c r="AY6794">
        <v>2019</v>
      </c>
      <c r="AZ6794">
        <v>5</v>
      </c>
      <c r="BA6794" t="s">
        <v>38</v>
      </c>
      <c r="BB6794" t="s">
        <v>89</v>
      </c>
      <c r="BC6794" t="s">
        <v>90</v>
      </c>
      <c r="BD6794" t="s">
        <v>92</v>
      </c>
      <c r="BE6794" t="s">
        <v>51</v>
      </c>
      <c r="BF6794" t="s">
        <v>53</v>
      </c>
      <c r="BG6794">
        <v>16709</v>
      </c>
      <c r="BH6794">
        <v>128391.95599999999</v>
      </c>
      <c r="BI6794">
        <v>179748.7384</v>
      </c>
      <c r="BJ6794">
        <v>51356.782400000011</v>
      </c>
    </row>
    <row r="6795" spans="11:62" x14ac:dyDescent="0.15">
      <c r="K6795">
        <v>2019</v>
      </c>
      <c r="L6795" t="s">
        <v>35</v>
      </c>
      <c r="M6795" t="s">
        <v>89</v>
      </c>
      <c r="N6795" t="s">
        <v>90</v>
      </c>
      <c r="O6795" t="s">
        <v>92</v>
      </c>
      <c r="P6795" t="s">
        <v>46</v>
      </c>
      <c r="Q6795" t="s">
        <v>50</v>
      </c>
      <c r="R6795">
        <v>10343</v>
      </c>
      <c r="S6795">
        <v>60506.55</v>
      </c>
      <c r="T6795">
        <v>81683.842499999999</v>
      </c>
      <c r="U6795">
        <v>21177.292499999996</v>
      </c>
      <c r="AX6795" t="s">
        <v>35</v>
      </c>
      <c r="AY6795">
        <v>2019</v>
      </c>
      <c r="AZ6795">
        <v>5</v>
      </c>
      <c r="BA6795" t="s">
        <v>38</v>
      </c>
      <c r="BB6795" t="s">
        <v>89</v>
      </c>
      <c r="BC6795" t="s">
        <v>90</v>
      </c>
      <c r="BD6795" t="s">
        <v>92</v>
      </c>
      <c r="BE6795" t="s">
        <v>51</v>
      </c>
      <c r="BF6795" t="s">
        <v>54</v>
      </c>
      <c r="BG6795">
        <v>8581</v>
      </c>
      <c r="BH6795">
        <v>19393.060000000001</v>
      </c>
      <c r="BI6795">
        <v>25792.769799999998</v>
      </c>
      <c r="BJ6795">
        <v>6399.7097999999969</v>
      </c>
    </row>
    <row r="6796" spans="11:62" x14ac:dyDescent="0.15">
      <c r="K6796">
        <v>2019</v>
      </c>
      <c r="L6796" t="s">
        <v>35</v>
      </c>
      <c r="M6796" t="s">
        <v>89</v>
      </c>
      <c r="N6796" t="s">
        <v>90</v>
      </c>
      <c r="O6796" t="s">
        <v>92</v>
      </c>
      <c r="P6796" t="s">
        <v>51</v>
      </c>
      <c r="Q6796" t="s">
        <v>52</v>
      </c>
      <c r="R6796">
        <v>19188</v>
      </c>
      <c r="S6796">
        <v>108124.38000000002</v>
      </c>
      <c r="T6796">
        <v>136236.71880000003</v>
      </c>
      <c r="U6796">
        <v>28112.338800000012</v>
      </c>
      <c r="AX6796" t="s">
        <v>35</v>
      </c>
      <c r="AY6796">
        <v>2019</v>
      </c>
      <c r="AZ6796">
        <v>5</v>
      </c>
      <c r="BA6796" t="s">
        <v>38</v>
      </c>
      <c r="BB6796" t="s">
        <v>89</v>
      </c>
      <c r="BC6796" t="s">
        <v>90</v>
      </c>
      <c r="BD6796" t="s">
        <v>92</v>
      </c>
      <c r="BE6796" t="s">
        <v>51</v>
      </c>
      <c r="BF6796" t="s">
        <v>55</v>
      </c>
      <c r="BG6796">
        <v>17611</v>
      </c>
      <c r="BH6796">
        <v>102284.68800000001</v>
      </c>
      <c r="BI6796">
        <v>149335.64448000002</v>
      </c>
      <c r="BJ6796">
        <v>47050.956480000008</v>
      </c>
    </row>
    <row r="6797" spans="11:62" x14ac:dyDescent="0.15">
      <c r="K6797">
        <v>2019</v>
      </c>
      <c r="L6797" t="s">
        <v>35</v>
      </c>
      <c r="M6797" t="s">
        <v>89</v>
      </c>
      <c r="N6797" t="s">
        <v>90</v>
      </c>
      <c r="O6797" t="s">
        <v>92</v>
      </c>
      <c r="P6797" t="s">
        <v>51</v>
      </c>
      <c r="Q6797" t="s">
        <v>53</v>
      </c>
      <c r="R6797">
        <v>16709</v>
      </c>
      <c r="S6797">
        <v>128391.95599999999</v>
      </c>
      <c r="T6797">
        <v>179748.7384</v>
      </c>
      <c r="U6797">
        <v>51356.782400000011</v>
      </c>
      <c r="AX6797" t="s">
        <v>35</v>
      </c>
      <c r="AY6797">
        <v>2019</v>
      </c>
      <c r="AZ6797">
        <v>5</v>
      </c>
      <c r="BA6797" t="s">
        <v>38</v>
      </c>
      <c r="BB6797" t="s">
        <v>89</v>
      </c>
      <c r="BC6797" t="s">
        <v>90</v>
      </c>
      <c r="BD6797" t="s">
        <v>92</v>
      </c>
      <c r="BE6797" t="s">
        <v>56</v>
      </c>
      <c r="BF6797" t="s">
        <v>57</v>
      </c>
      <c r="BG6797">
        <v>13376</v>
      </c>
      <c r="BH6797">
        <v>203930.49600000001</v>
      </c>
      <c r="BI6797">
        <v>285502.69440000004</v>
      </c>
      <c r="BJ6797">
        <v>81572.198400000023</v>
      </c>
    </row>
    <row r="6798" spans="11:62" x14ac:dyDescent="0.15">
      <c r="K6798">
        <v>2019</v>
      </c>
      <c r="L6798" t="s">
        <v>35</v>
      </c>
      <c r="M6798" t="s">
        <v>89</v>
      </c>
      <c r="N6798" t="s">
        <v>90</v>
      </c>
      <c r="O6798" t="s">
        <v>92</v>
      </c>
      <c r="P6798" t="s">
        <v>51</v>
      </c>
      <c r="Q6798" t="s">
        <v>54</v>
      </c>
      <c r="R6798">
        <v>8581</v>
      </c>
      <c r="S6798">
        <v>19393.060000000001</v>
      </c>
      <c r="T6798">
        <v>25792.769799999998</v>
      </c>
      <c r="U6798">
        <v>6399.7097999999969</v>
      </c>
      <c r="AX6798" t="s">
        <v>35</v>
      </c>
      <c r="AY6798">
        <v>2019</v>
      </c>
      <c r="AZ6798">
        <v>5</v>
      </c>
      <c r="BA6798" t="s">
        <v>38</v>
      </c>
      <c r="BB6798" t="s">
        <v>89</v>
      </c>
      <c r="BC6798" t="s">
        <v>90</v>
      </c>
      <c r="BD6798" t="s">
        <v>92</v>
      </c>
      <c r="BE6798" t="s">
        <v>56</v>
      </c>
      <c r="BF6798" t="s">
        <v>58</v>
      </c>
      <c r="BG6798">
        <v>13726</v>
      </c>
      <c r="BH6798">
        <v>115792.53599999999</v>
      </c>
      <c r="BI6798">
        <v>144740.67000000001</v>
      </c>
      <c r="BJ6798">
        <v>28948.13400000002</v>
      </c>
    </row>
    <row r="6799" spans="11:62" x14ac:dyDescent="0.15">
      <c r="K6799">
        <v>2019</v>
      </c>
      <c r="L6799" t="s">
        <v>35</v>
      </c>
      <c r="M6799" t="s">
        <v>89</v>
      </c>
      <c r="N6799" t="s">
        <v>90</v>
      </c>
      <c r="O6799" t="s">
        <v>92</v>
      </c>
      <c r="P6799" t="s">
        <v>51</v>
      </c>
      <c r="Q6799" t="s">
        <v>55</v>
      </c>
      <c r="R6799">
        <v>17611</v>
      </c>
      <c r="S6799">
        <v>102284.68800000001</v>
      </c>
      <c r="T6799">
        <v>149335.64448000002</v>
      </c>
      <c r="U6799">
        <v>47050.956480000008</v>
      </c>
      <c r="AX6799" t="s">
        <v>35</v>
      </c>
      <c r="AY6799">
        <v>2019</v>
      </c>
      <c r="AZ6799">
        <v>5</v>
      </c>
      <c r="BA6799" t="s">
        <v>38</v>
      </c>
      <c r="BB6799" t="s">
        <v>89</v>
      </c>
      <c r="BC6799" t="s">
        <v>90</v>
      </c>
      <c r="BD6799" t="s">
        <v>92</v>
      </c>
      <c r="BE6799" t="s">
        <v>56</v>
      </c>
      <c r="BF6799" t="s">
        <v>59</v>
      </c>
      <c r="BG6799">
        <v>16925</v>
      </c>
      <c r="BH6799">
        <v>34730.1</v>
      </c>
      <c r="BI6799">
        <v>43759.925999999999</v>
      </c>
      <c r="BJ6799">
        <v>9029.8260000000009</v>
      </c>
    </row>
    <row r="6800" spans="11:62" x14ac:dyDescent="0.15">
      <c r="K6800">
        <v>2019</v>
      </c>
      <c r="L6800" t="s">
        <v>35</v>
      </c>
      <c r="M6800" t="s">
        <v>89</v>
      </c>
      <c r="N6800" t="s">
        <v>90</v>
      </c>
      <c r="O6800" t="s">
        <v>92</v>
      </c>
      <c r="P6800" t="s">
        <v>56</v>
      </c>
      <c r="Q6800" t="s">
        <v>57</v>
      </c>
      <c r="R6800">
        <v>13376</v>
      </c>
      <c r="S6800">
        <v>203930.49600000001</v>
      </c>
      <c r="T6800">
        <v>285502.69440000004</v>
      </c>
      <c r="U6800">
        <v>81572.198400000023</v>
      </c>
      <c r="AX6800" t="s">
        <v>35</v>
      </c>
      <c r="AY6800">
        <v>2019</v>
      </c>
      <c r="AZ6800">
        <v>5</v>
      </c>
      <c r="BA6800" t="s">
        <v>38</v>
      </c>
      <c r="BB6800" t="s">
        <v>89</v>
      </c>
      <c r="BC6800" t="s">
        <v>90</v>
      </c>
      <c r="BD6800" t="s">
        <v>93</v>
      </c>
      <c r="BE6800" t="s">
        <v>46</v>
      </c>
      <c r="BF6800" t="s">
        <v>47</v>
      </c>
      <c r="BG6800">
        <v>10549</v>
      </c>
      <c r="BH6800">
        <v>14504.875000000002</v>
      </c>
      <c r="BI6800">
        <v>18276.142500000002</v>
      </c>
      <c r="BJ6800">
        <v>3771.2674999999999</v>
      </c>
    </row>
    <row r="6801" spans="11:62" x14ac:dyDescent="0.15">
      <c r="K6801">
        <v>2019</v>
      </c>
      <c r="L6801" t="s">
        <v>35</v>
      </c>
      <c r="M6801" t="s">
        <v>89</v>
      </c>
      <c r="N6801" t="s">
        <v>90</v>
      </c>
      <c r="O6801" t="s">
        <v>92</v>
      </c>
      <c r="P6801" t="s">
        <v>56</v>
      </c>
      <c r="Q6801" t="s">
        <v>58</v>
      </c>
      <c r="R6801">
        <v>13726</v>
      </c>
      <c r="S6801">
        <v>115792.53599999999</v>
      </c>
      <c r="T6801">
        <v>144740.67000000001</v>
      </c>
      <c r="U6801">
        <v>28948.13400000002</v>
      </c>
      <c r="AX6801" t="s">
        <v>35</v>
      </c>
      <c r="AY6801">
        <v>2019</v>
      </c>
      <c r="AZ6801">
        <v>5</v>
      </c>
      <c r="BA6801" t="s">
        <v>38</v>
      </c>
      <c r="BB6801" t="s">
        <v>89</v>
      </c>
      <c r="BC6801" t="s">
        <v>90</v>
      </c>
      <c r="BD6801" t="s">
        <v>93</v>
      </c>
      <c r="BE6801" t="s">
        <v>46</v>
      </c>
      <c r="BF6801" t="s">
        <v>48</v>
      </c>
      <c r="BG6801">
        <v>13826</v>
      </c>
      <c r="BH6801">
        <v>52013.411999999989</v>
      </c>
      <c r="BI6801">
        <v>69697.972079999992</v>
      </c>
      <c r="BJ6801">
        <v>17684.560080000003</v>
      </c>
    </row>
    <row r="6802" spans="11:62" x14ac:dyDescent="0.15">
      <c r="K6802">
        <v>2019</v>
      </c>
      <c r="L6802" t="s">
        <v>35</v>
      </c>
      <c r="M6802" t="s">
        <v>89</v>
      </c>
      <c r="N6802" t="s">
        <v>90</v>
      </c>
      <c r="O6802" t="s">
        <v>92</v>
      </c>
      <c r="P6802" t="s">
        <v>56</v>
      </c>
      <c r="Q6802" t="s">
        <v>59</v>
      </c>
      <c r="R6802">
        <v>16925</v>
      </c>
      <c r="S6802">
        <v>34730.1</v>
      </c>
      <c r="T6802">
        <v>43759.925999999999</v>
      </c>
      <c r="U6802">
        <v>9029.8260000000009</v>
      </c>
      <c r="AX6802" t="s">
        <v>35</v>
      </c>
      <c r="AY6802">
        <v>2019</v>
      </c>
      <c r="AZ6802">
        <v>5</v>
      </c>
      <c r="BA6802" t="s">
        <v>38</v>
      </c>
      <c r="BB6802" t="s">
        <v>89</v>
      </c>
      <c r="BC6802" t="s">
        <v>90</v>
      </c>
      <c r="BD6802" t="s">
        <v>93</v>
      </c>
      <c r="BE6802" t="s">
        <v>46</v>
      </c>
      <c r="BF6802" t="s">
        <v>49</v>
      </c>
      <c r="BG6802">
        <v>15992</v>
      </c>
      <c r="BH6802">
        <v>52405.783999999992</v>
      </c>
      <c r="BI6802">
        <v>66031.28783999999</v>
      </c>
      <c r="BJ6802">
        <v>13625.503839999998</v>
      </c>
    </row>
    <row r="6803" spans="11:62" x14ac:dyDescent="0.15">
      <c r="K6803">
        <v>2019</v>
      </c>
      <c r="L6803" t="s">
        <v>35</v>
      </c>
      <c r="M6803" t="s">
        <v>89</v>
      </c>
      <c r="N6803" t="s">
        <v>90</v>
      </c>
      <c r="O6803" t="s">
        <v>93</v>
      </c>
      <c r="P6803" t="s">
        <v>46</v>
      </c>
      <c r="Q6803" t="s">
        <v>47</v>
      </c>
      <c r="R6803">
        <v>10549</v>
      </c>
      <c r="S6803">
        <v>14504.875000000002</v>
      </c>
      <c r="T6803">
        <v>18276.142500000002</v>
      </c>
      <c r="U6803">
        <v>3771.2674999999999</v>
      </c>
      <c r="AX6803" t="s">
        <v>35</v>
      </c>
      <c r="AY6803">
        <v>2019</v>
      </c>
      <c r="AZ6803">
        <v>5</v>
      </c>
      <c r="BA6803" t="s">
        <v>38</v>
      </c>
      <c r="BB6803" t="s">
        <v>89</v>
      </c>
      <c r="BC6803" t="s">
        <v>90</v>
      </c>
      <c r="BD6803" t="s">
        <v>93</v>
      </c>
      <c r="BE6803" t="s">
        <v>46</v>
      </c>
      <c r="BF6803" t="s">
        <v>50</v>
      </c>
      <c r="BG6803">
        <v>11249</v>
      </c>
      <c r="BH6803">
        <v>58719.78</v>
      </c>
      <c r="BI6803">
        <v>75161.318400000004</v>
      </c>
      <c r="BJ6803">
        <v>16441.538400000005</v>
      </c>
    </row>
    <row r="6804" spans="11:62" x14ac:dyDescent="0.15">
      <c r="K6804">
        <v>2019</v>
      </c>
      <c r="L6804" t="s">
        <v>35</v>
      </c>
      <c r="M6804" t="s">
        <v>89</v>
      </c>
      <c r="N6804" t="s">
        <v>90</v>
      </c>
      <c r="O6804" t="s">
        <v>93</v>
      </c>
      <c r="P6804" t="s">
        <v>46</v>
      </c>
      <c r="Q6804" t="s">
        <v>48</v>
      </c>
      <c r="R6804">
        <v>13826</v>
      </c>
      <c r="S6804">
        <v>52013.411999999989</v>
      </c>
      <c r="T6804">
        <v>69697.972079999992</v>
      </c>
      <c r="U6804">
        <v>17684.560080000003</v>
      </c>
      <c r="AX6804" t="s">
        <v>35</v>
      </c>
      <c r="AY6804">
        <v>2019</v>
      </c>
      <c r="AZ6804">
        <v>5</v>
      </c>
      <c r="BA6804" t="s">
        <v>38</v>
      </c>
      <c r="BB6804" t="s">
        <v>89</v>
      </c>
      <c r="BC6804" t="s">
        <v>90</v>
      </c>
      <c r="BD6804" t="s">
        <v>93</v>
      </c>
      <c r="BE6804" t="s">
        <v>51</v>
      </c>
      <c r="BF6804" t="s">
        <v>52</v>
      </c>
      <c r="BG6804">
        <v>5343</v>
      </c>
      <c r="BH6804">
        <v>29845.998000000003</v>
      </c>
      <c r="BI6804">
        <v>36710.577539999998</v>
      </c>
      <c r="BJ6804">
        <v>6864.5795399999952</v>
      </c>
    </row>
    <row r="6805" spans="11:62" x14ac:dyDescent="0.15">
      <c r="K6805">
        <v>2019</v>
      </c>
      <c r="L6805" t="s">
        <v>35</v>
      </c>
      <c r="M6805" t="s">
        <v>89</v>
      </c>
      <c r="N6805" t="s">
        <v>90</v>
      </c>
      <c r="O6805" t="s">
        <v>93</v>
      </c>
      <c r="P6805" t="s">
        <v>46</v>
      </c>
      <c r="Q6805" t="s">
        <v>49</v>
      </c>
      <c r="R6805">
        <v>15992</v>
      </c>
      <c r="S6805">
        <v>52405.783999999992</v>
      </c>
      <c r="T6805">
        <v>66031.28783999999</v>
      </c>
      <c r="U6805">
        <v>13625.503839999998</v>
      </c>
      <c r="AX6805" t="s">
        <v>35</v>
      </c>
      <c r="AY6805">
        <v>2019</v>
      </c>
      <c r="AZ6805">
        <v>5</v>
      </c>
      <c r="BA6805" t="s">
        <v>38</v>
      </c>
      <c r="BB6805" t="s">
        <v>89</v>
      </c>
      <c r="BC6805" t="s">
        <v>90</v>
      </c>
      <c r="BD6805" t="s">
        <v>93</v>
      </c>
      <c r="BE6805" t="s">
        <v>51</v>
      </c>
      <c r="BF6805" t="s">
        <v>53</v>
      </c>
      <c r="BG6805">
        <v>12221</v>
      </c>
      <c r="BH6805">
        <v>91413.08</v>
      </c>
      <c r="BI6805">
        <v>126150.05040000001</v>
      </c>
      <c r="BJ6805">
        <v>34736.970400000006</v>
      </c>
    </row>
    <row r="6806" spans="11:62" x14ac:dyDescent="0.15">
      <c r="K6806">
        <v>2019</v>
      </c>
      <c r="L6806" t="s">
        <v>35</v>
      </c>
      <c r="M6806" t="s">
        <v>89</v>
      </c>
      <c r="N6806" t="s">
        <v>90</v>
      </c>
      <c r="O6806" t="s">
        <v>93</v>
      </c>
      <c r="P6806" t="s">
        <v>46</v>
      </c>
      <c r="Q6806" t="s">
        <v>50</v>
      </c>
      <c r="R6806">
        <v>11249</v>
      </c>
      <c r="S6806">
        <v>58719.78</v>
      </c>
      <c r="T6806">
        <v>75161.318400000004</v>
      </c>
      <c r="U6806">
        <v>16441.538400000005</v>
      </c>
      <c r="AX6806" t="s">
        <v>35</v>
      </c>
      <c r="AY6806">
        <v>2019</v>
      </c>
      <c r="AZ6806">
        <v>5</v>
      </c>
      <c r="BA6806" t="s">
        <v>38</v>
      </c>
      <c r="BB6806" t="s">
        <v>89</v>
      </c>
      <c r="BC6806" t="s">
        <v>90</v>
      </c>
      <c r="BD6806" t="s">
        <v>93</v>
      </c>
      <c r="BE6806" t="s">
        <v>51</v>
      </c>
      <c r="BF6806" t="s">
        <v>54</v>
      </c>
      <c r="BG6806">
        <v>8118</v>
      </c>
      <c r="BH6806">
        <v>19970.28</v>
      </c>
      <c r="BI6806">
        <v>24563.4444</v>
      </c>
      <c r="BJ6806">
        <v>4593.1644000000015</v>
      </c>
    </row>
    <row r="6807" spans="11:62" x14ac:dyDescent="0.15">
      <c r="K6807">
        <v>2019</v>
      </c>
      <c r="L6807" t="s">
        <v>35</v>
      </c>
      <c r="M6807" t="s">
        <v>89</v>
      </c>
      <c r="N6807" t="s">
        <v>90</v>
      </c>
      <c r="O6807" t="s">
        <v>93</v>
      </c>
      <c r="P6807" t="s">
        <v>51</v>
      </c>
      <c r="Q6807" t="s">
        <v>52</v>
      </c>
      <c r="R6807">
        <v>5343</v>
      </c>
      <c r="S6807">
        <v>29845.998000000003</v>
      </c>
      <c r="T6807">
        <v>36710.577539999998</v>
      </c>
      <c r="U6807">
        <v>6864.5795399999952</v>
      </c>
      <c r="AX6807" t="s">
        <v>35</v>
      </c>
      <c r="AY6807">
        <v>2019</v>
      </c>
      <c r="AZ6807">
        <v>5</v>
      </c>
      <c r="BA6807" t="s">
        <v>38</v>
      </c>
      <c r="BB6807" t="s">
        <v>89</v>
      </c>
      <c r="BC6807" t="s">
        <v>90</v>
      </c>
      <c r="BD6807" t="s">
        <v>93</v>
      </c>
      <c r="BE6807" t="s">
        <v>51</v>
      </c>
      <c r="BF6807" t="s">
        <v>55</v>
      </c>
      <c r="BG6807">
        <v>8348</v>
      </c>
      <c r="BH6807">
        <v>45279.552000000003</v>
      </c>
      <c r="BI6807">
        <v>56599.44</v>
      </c>
      <c r="BJ6807">
        <v>11319.887999999999</v>
      </c>
    </row>
    <row r="6808" spans="11:62" x14ac:dyDescent="0.15">
      <c r="K6808">
        <v>2019</v>
      </c>
      <c r="L6808" t="s">
        <v>35</v>
      </c>
      <c r="M6808" t="s">
        <v>89</v>
      </c>
      <c r="N6808" t="s">
        <v>90</v>
      </c>
      <c r="O6808" t="s">
        <v>93</v>
      </c>
      <c r="P6808" t="s">
        <v>51</v>
      </c>
      <c r="Q6808" t="s">
        <v>53</v>
      </c>
      <c r="R6808">
        <v>12221</v>
      </c>
      <c r="S6808">
        <v>91413.08</v>
      </c>
      <c r="T6808">
        <v>126150.05040000001</v>
      </c>
      <c r="U6808">
        <v>34736.970400000006</v>
      </c>
      <c r="AX6808" t="s">
        <v>35</v>
      </c>
      <c r="AY6808">
        <v>2019</v>
      </c>
      <c r="AZ6808">
        <v>5</v>
      </c>
      <c r="BA6808" t="s">
        <v>38</v>
      </c>
      <c r="BB6808" t="s">
        <v>89</v>
      </c>
      <c r="BC6808" t="s">
        <v>90</v>
      </c>
      <c r="BD6808" t="s">
        <v>93</v>
      </c>
      <c r="BE6808" t="s">
        <v>56</v>
      </c>
      <c r="BF6808" t="s">
        <v>57</v>
      </c>
      <c r="BG6808">
        <v>7102</v>
      </c>
      <c r="BH6808">
        <v>97105.645999999993</v>
      </c>
      <c r="BI6808">
        <v>144687.41253999999</v>
      </c>
      <c r="BJ6808">
        <v>47581.766539999997</v>
      </c>
    </row>
    <row r="6809" spans="11:62" x14ac:dyDescent="0.15">
      <c r="K6809">
        <v>2019</v>
      </c>
      <c r="L6809" t="s">
        <v>35</v>
      </c>
      <c r="M6809" t="s">
        <v>89</v>
      </c>
      <c r="N6809" t="s">
        <v>90</v>
      </c>
      <c r="O6809" t="s">
        <v>93</v>
      </c>
      <c r="P6809" t="s">
        <v>51</v>
      </c>
      <c r="Q6809" t="s">
        <v>54</v>
      </c>
      <c r="R6809">
        <v>8118</v>
      </c>
      <c r="S6809">
        <v>19970.28</v>
      </c>
      <c r="T6809">
        <v>24563.4444</v>
      </c>
      <c r="U6809">
        <v>4593.1644000000015</v>
      </c>
      <c r="AX6809" t="s">
        <v>35</v>
      </c>
      <c r="AY6809">
        <v>2019</v>
      </c>
      <c r="AZ6809">
        <v>5</v>
      </c>
      <c r="BA6809" t="s">
        <v>38</v>
      </c>
      <c r="BB6809" t="s">
        <v>89</v>
      </c>
      <c r="BC6809" t="s">
        <v>90</v>
      </c>
      <c r="BD6809" t="s">
        <v>93</v>
      </c>
      <c r="BE6809" t="s">
        <v>56</v>
      </c>
      <c r="BF6809" t="s">
        <v>58</v>
      </c>
      <c r="BG6809">
        <v>16887</v>
      </c>
      <c r="BH6809">
        <v>141175.32</v>
      </c>
      <c r="BI6809">
        <v>184939.6692</v>
      </c>
      <c r="BJ6809">
        <v>43764.349199999997</v>
      </c>
    </row>
    <row r="6810" spans="11:62" x14ac:dyDescent="0.15">
      <c r="K6810">
        <v>2019</v>
      </c>
      <c r="L6810" t="s">
        <v>35</v>
      </c>
      <c r="M6810" t="s">
        <v>89</v>
      </c>
      <c r="N6810" t="s">
        <v>90</v>
      </c>
      <c r="O6810" t="s">
        <v>93</v>
      </c>
      <c r="P6810" t="s">
        <v>51</v>
      </c>
      <c r="Q6810" t="s">
        <v>55</v>
      </c>
      <c r="R6810">
        <v>8348</v>
      </c>
      <c r="S6810">
        <v>45279.552000000003</v>
      </c>
      <c r="T6810">
        <v>56599.44</v>
      </c>
      <c r="U6810">
        <v>11319.887999999999</v>
      </c>
      <c r="AX6810" t="s">
        <v>35</v>
      </c>
      <c r="AY6810">
        <v>2019</v>
      </c>
      <c r="AZ6810">
        <v>5</v>
      </c>
      <c r="BA6810" t="s">
        <v>38</v>
      </c>
      <c r="BB6810" t="s">
        <v>89</v>
      </c>
      <c r="BC6810" t="s">
        <v>90</v>
      </c>
      <c r="BD6810" t="s">
        <v>93</v>
      </c>
      <c r="BE6810" t="s">
        <v>56</v>
      </c>
      <c r="BF6810" t="s">
        <v>59</v>
      </c>
      <c r="BG6810">
        <v>6719</v>
      </c>
      <c r="BH6810">
        <v>14271.156000000001</v>
      </c>
      <c r="BI6810">
        <v>18267.079680000003</v>
      </c>
      <c r="BJ6810">
        <v>3995.9236800000017</v>
      </c>
    </row>
    <row r="6811" spans="11:62" x14ac:dyDescent="0.15">
      <c r="K6811">
        <v>2019</v>
      </c>
      <c r="L6811" t="s">
        <v>35</v>
      </c>
      <c r="M6811" t="s">
        <v>89</v>
      </c>
      <c r="N6811" t="s">
        <v>90</v>
      </c>
      <c r="O6811" t="s">
        <v>93</v>
      </c>
      <c r="P6811" t="s">
        <v>56</v>
      </c>
      <c r="Q6811" t="s">
        <v>57</v>
      </c>
      <c r="R6811">
        <v>7102</v>
      </c>
      <c r="S6811">
        <v>97105.645999999993</v>
      </c>
      <c r="T6811">
        <v>144687.41253999999</v>
      </c>
      <c r="U6811">
        <v>47581.766539999997</v>
      </c>
      <c r="AX6811" t="s">
        <v>35</v>
      </c>
      <c r="AY6811">
        <v>2019</v>
      </c>
      <c r="AZ6811">
        <v>5</v>
      </c>
      <c r="BA6811" t="s">
        <v>38</v>
      </c>
      <c r="BB6811" t="s">
        <v>89</v>
      </c>
      <c r="BC6811" t="s">
        <v>90</v>
      </c>
      <c r="BD6811" t="s">
        <v>94</v>
      </c>
      <c r="BE6811" t="s">
        <v>46</v>
      </c>
      <c r="BF6811" t="s">
        <v>47</v>
      </c>
      <c r="BG6811">
        <v>11836</v>
      </c>
      <c r="BH6811">
        <v>14712.148000000001</v>
      </c>
      <c r="BI6811">
        <v>20449.885720000002</v>
      </c>
      <c r="BJ6811">
        <v>5737.737720000001</v>
      </c>
    </row>
    <row r="6812" spans="11:62" x14ac:dyDescent="0.15">
      <c r="K6812">
        <v>2019</v>
      </c>
      <c r="L6812" t="s">
        <v>35</v>
      </c>
      <c r="M6812" t="s">
        <v>89</v>
      </c>
      <c r="N6812" t="s">
        <v>90</v>
      </c>
      <c r="O6812" t="s">
        <v>93</v>
      </c>
      <c r="P6812" t="s">
        <v>56</v>
      </c>
      <c r="Q6812" t="s">
        <v>58</v>
      </c>
      <c r="R6812">
        <v>16887</v>
      </c>
      <c r="S6812">
        <v>141175.32</v>
      </c>
      <c r="T6812">
        <v>184939.6692</v>
      </c>
      <c r="U6812">
        <v>43764.349199999997</v>
      </c>
      <c r="AX6812" t="s">
        <v>35</v>
      </c>
      <c r="AY6812">
        <v>2019</v>
      </c>
      <c r="AZ6812">
        <v>5</v>
      </c>
      <c r="BA6812" t="s">
        <v>38</v>
      </c>
      <c r="BB6812" t="s">
        <v>89</v>
      </c>
      <c r="BC6812" t="s">
        <v>90</v>
      </c>
      <c r="BD6812" t="s">
        <v>94</v>
      </c>
      <c r="BE6812" t="s">
        <v>46</v>
      </c>
      <c r="BF6812" t="s">
        <v>48</v>
      </c>
      <c r="BG6812">
        <v>5417</v>
      </c>
      <c r="BH6812">
        <v>20736.275999999998</v>
      </c>
      <c r="BI6812">
        <v>25298.256719999998</v>
      </c>
      <c r="BJ6812">
        <v>4561.9807199999996</v>
      </c>
    </row>
    <row r="6813" spans="11:62" x14ac:dyDescent="0.15">
      <c r="K6813">
        <v>2019</v>
      </c>
      <c r="L6813" t="s">
        <v>35</v>
      </c>
      <c r="M6813" t="s">
        <v>89</v>
      </c>
      <c r="N6813" t="s">
        <v>90</v>
      </c>
      <c r="O6813" t="s">
        <v>93</v>
      </c>
      <c r="P6813" t="s">
        <v>56</v>
      </c>
      <c r="Q6813" t="s">
        <v>59</v>
      </c>
      <c r="R6813">
        <v>6719</v>
      </c>
      <c r="S6813">
        <v>14271.156000000001</v>
      </c>
      <c r="T6813">
        <v>18267.079680000003</v>
      </c>
      <c r="U6813">
        <v>3995.9236800000017</v>
      </c>
      <c r="AX6813" t="s">
        <v>35</v>
      </c>
      <c r="AY6813">
        <v>2019</v>
      </c>
      <c r="AZ6813">
        <v>5</v>
      </c>
      <c r="BA6813" t="s">
        <v>38</v>
      </c>
      <c r="BB6813" t="s">
        <v>89</v>
      </c>
      <c r="BC6813" t="s">
        <v>90</v>
      </c>
      <c r="BD6813" t="s">
        <v>94</v>
      </c>
      <c r="BE6813" t="s">
        <v>46</v>
      </c>
      <c r="BF6813" t="s">
        <v>49</v>
      </c>
      <c r="BG6813">
        <v>9271</v>
      </c>
      <c r="BH6813">
        <v>32800.797999999995</v>
      </c>
      <c r="BI6813">
        <v>48873.189019999991</v>
      </c>
      <c r="BJ6813">
        <v>16072.391019999995</v>
      </c>
    </row>
    <row r="6814" spans="11:62" x14ac:dyDescent="0.15">
      <c r="K6814">
        <v>2019</v>
      </c>
      <c r="L6814" t="s">
        <v>35</v>
      </c>
      <c r="M6814" t="s">
        <v>89</v>
      </c>
      <c r="N6814" t="s">
        <v>90</v>
      </c>
      <c r="O6814" t="s">
        <v>94</v>
      </c>
      <c r="P6814" t="s">
        <v>46</v>
      </c>
      <c r="Q6814" t="s">
        <v>47</v>
      </c>
      <c r="R6814">
        <v>11836</v>
      </c>
      <c r="S6814">
        <v>14712.148000000001</v>
      </c>
      <c r="T6814">
        <v>20449.885720000002</v>
      </c>
      <c r="U6814">
        <v>5737.737720000001</v>
      </c>
      <c r="AX6814" t="s">
        <v>35</v>
      </c>
      <c r="AY6814">
        <v>2019</v>
      </c>
      <c r="AZ6814">
        <v>5</v>
      </c>
      <c r="BA6814" t="s">
        <v>38</v>
      </c>
      <c r="BB6814" t="s">
        <v>89</v>
      </c>
      <c r="BC6814" t="s">
        <v>90</v>
      </c>
      <c r="BD6814" t="s">
        <v>94</v>
      </c>
      <c r="BE6814" t="s">
        <v>46</v>
      </c>
      <c r="BF6814" t="s">
        <v>50</v>
      </c>
      <c r="BG6814">
        <v>14789</v>
      </c>
      <c r="BH6814">
        <v>81191.61</v>
      </c>
      <c r="BI6814">
        <v>99053.764200000005</v>
      </c>
      <c r="BJ6814">
        <v>17862.154200000004</v>
      </c>
    </row>
    <row r="6815" spans="11:62" x14ac:dyDescent="0.15">
      <c r="K6815">
        <v>2019</v>
      </c>
      <c r="L6815" t="s">
        <v>35</v>
      </c>
      <c r="M6815" t="s">
        <v>89</v>
      </c>
      <c r="N6815" t="s">
        <v>90</v>
      </c>
      <c r="O6815" t="s">
        <v>94</v>
      </c>
      <c r="P6815" t="s">
        <v>46</v>
      </c>
      <c r="Q6815" t="s">
        <v>48</v>
      </c>
      <c r="R6815">
        <v>5417</v>
      </c>
      <c r="S6815">
        <v>20736.275999999998</v>
      </c>
      <c r="T6815">
        <v>25298.256719999998</v>
      </c>
      <c r="U6815">
        <v>4561.9807199999996</v>
      </c>
      <c r="AX6815" t="s">
        <v>35</v>
      </c>
      <c r="AY6815">
        <v>2019</v>
      </c>
      <c r="AZ6815">
        <v>5</v>
      </c>
      <c r="BA6815" t="s">
        <v>38</v>
      </c>
      <c r="BB6815" t="s">
        <v>89</v>
      </c>
      <c r="BC6815" t="s">
        <v>90</v>
      </c>
      <c r="BD6815" t="s">
        <v>94</v>
      </c>
      <c r="BE6815" t="s">
        <v>51</v>
      </c>
      <c r="BF6815" t="s">
        <v>52</v>
      </c>
      <c r="BG6815">
        <v>8080</v>
      </c>
      <c r="BH6815">
        <v>51469.599999999999</v>
      </c>
      <c r="BI6815">
        <v>75660.312000000005</v>
      </c>
      <c r="BJ6815">
        <v>24190.712000000007</v>
      </c>
    </row>
    <row r="6816" spans="11:62" x14ac:dyDescent="0.15">
      <c r="K6816">
        <v>2019</v>
      </c>
      <c r="L6816" t="s">
        <v>35</v>
      </c>
      <c r="M6816" t="s">
        <v>89</v>
      </c>
      <c r="N6816" t="s">
        <v>90</v>
      </c>
      <c r="O6816" t="s">
        <v>94</v>
      </c>
      <c r="P6816" t="s">
        <v>46</v>
      </c>
      <c r="Q6816" t="s">
        <v>49</v>
      </c>
      <c r="R6816">
        <v>9271</v>
      </c>
      <c r="S6816">
        <v>32800.797999999995</v>
      </c>
      <c r="T6816">
        <v>48873.189019999991</v>
      </c>
      <c r="U6816">
        <v>16072.391019999995</v>
      </c>
      <c r="AX6816" t="s">
        <v>35</v>
      </c>
      <c r="AY6816">
        <v>2019</v>
      </c>
      <c r="AZ6816">
        <v>5</v>
      </c>
      <c r="BA6816" t="s">
        <v>38</v>
      </c>
      <c r="BB6816" t="s">
        <v>89</v>
      </c>
      <c r="BC6816" t="s">
        <v>90</v>
      </c>
      <c r="BD6816" t="s">
        <v>94</v>
      </c>
      <c r="BE6816" t="s">
        <v>51</v>
      </c>
      <c r="BF6816" t="s">
        <v>53</v>
      </c>
      <c r="BG6816">
        <v>7474</v>
      </c>
      <c r="BH6816">
        <v>62512.535999999993</v>
      </c>
      <c r="BI6816">
        <v>79390.920719999995</v>
      </c>
      <c r="BJ6816">
        <v>16878.384720000002</v>
      </c>
    </row>
    <row r="6817" spans="11:62" x14ac:dyDescent="0.15">
      <c r="K6817">
        <v>2019</v>
      </c>
      <c r="L6817" t="s">
        <v>35</v>
      </c>
      <c r="M6817" t="s">
        <v>89</v>
      </c>
      <c r="N6817" t="s">
        <v>90</v>
      </c>
      <c r="O6817" t="s">
        <v>94</v>
      </c>
      <c r="P6817" t="s">
        <v>46</v>
      </c>
      <c r="Q6817" t="s">
        <v>50</v>
      </c>
      <c r="R6817">
        <v>14789</v>
      </c>
      <c r="S6817">
        <v>81191.61</v>
      </c>
      <c r="T6817">
        <v>99053.764200000005</v>
      </c>
      <c r="U6817">
        <v>17862.154200000004</v>
      </c>
      <c r="AX6817" t="s">
        <v>35</v>
      </c>
      <c r="AY6817">
        <v>2019</v>
      </c>
      <c r="AZ6817">
        <v>5</v>
      </c>
      <c r="BA6817" t="s">
        <v>38</v>
      </c>
      <c r="BB6817" t="s">
        <v>89</v>
      </c>
      <c r="BC6817" t="s">
        <v>90</v>
      </c>
      <c r="BD6817" t="s">
        <v>94</v>
      </c>
      <c r="BE6817" t="s">
        <v>51</v>
      </c>
      <c r="BF6817" t="s">
        <v>54</v>
      </c>
      <c r="BG6817">
        <v>10620</v>
      </c>
      <c r="BH6817">
        <v>23364</v>
      </c>
      <c r="BI6817">
        <v>30606.84</v>
      </c>
      <c r="BJ6817">
        <v>7242.84</v>
      </c>
    </row>
    <row r="6818" spans="11:62" x14ac:dyDescent="0.15">
      <c r="K6818">
        <v>2019</v>
      </c>
      <c r="L6818" t="s">
        <v>35</v>
      </c>
      <c r="M6818" t="s">
        <v>89</v>
      </c>
      <c r="N6818" t="s">
        <v>90</v>
      </c>
      <c r="O6818" t="s">
        <v>94</v>
      </c>
      <c r="P6818" t="s">
        <v>51</v>
      </c>
      <c r="Q6818" t="s">
        <v>52</v>
      </c>
      <c r="R6818">
        <v>8080</v>
      </c>
      <c r="S6818">
        <v>51469.599999999999</v>
      </c>
      <c r="T6818">
        <v>75660.312000000005</v>
      </c>
      <c r="U6818">
        <v>24190.712000000007</v>
      </c>
      <c r="AX6818" t="s">
        <v>35</v>
      </c>
      <c r="AY6818">
        <v>2019</v>
      </c>
      <c r="AZ6818">
        <v>5</v>
      </c>
      <c r="BA6818" t="s">
        <v>38</v>
      </c>
      <c r="BB6818" t="s">
        <v>89</v>
      </c>
      <c r="BC6818" t="s">
        <v>90</v>
      </c>
      <c r="BD6818" t="s">
        <v>94</v>
      </c>
      <c r="BE6818" t="s">
        <v>51</v>
      </c>
      <c r="BF6818" t="s">
        <v>55</v>
      </c>
      <c r="BG6818">
        <v>9298</v>
      </c>
      <c r="BH6818">
        <v>57126.912000000004</v>
      </c>
      <c r="BI6818">
        <v>73122.447360000006</v>
      </c>
      <c r="BJ6818">
        <v>15995.535360000002</v>
      </c>
    </row>
    <row r="6819" spans="11:62" x14ac:dyDescent="0.15">
      <c r="K6819">
        <v>2019</v>
      </c>
      <c r="L6819" t="s">
        <v>35</v>
      </c>
      <c r="M6819" t="s">
        <v>89</v>
      </c>
      <c r="N6819" t="s">
        <v>90</v>
      </c>
      <c r="O6819" t="s">
        <v>94</v>
      </c>
      <c r="P6819" t="s">
        <v>51</v>
      </c>
      <c r="Q6819" t="s">
        <v>53</v>
      </c>
      <c r="R6819">
        <v>7474</v>
      </c>
      <c r="S6819">
        <v>62512.535999999993</v>
      </c>
      <c r="T6819">
        <v>79390.920719999995</v>
      </c>
      <c r="U6819">
        <v>16878.384720000002</v>
      </c>
      <c r="AX6819" t="s">
        <v>35</v>
      </c>
      <c r="AY6819">
        <v>2019</v>
      </c>
      <c r="AZ6819">
        <v>5</v>
      </c>
      <c r="BA6819" t="s">
        <v>38</v>
      </c>
      <c r="BB6819" t="s">
        <v>89</v>
      </c>
      <c r="BC6819" t="s">
        <v>90</v>
      </c>
      <c r="BD6819" t="s">
        <v>94</v>
      </c>
      <c r="BE6819" t="s">
        <v>56</v>
      </c>
      <c r="BF6819" t="s">
        <v>57</v>
      </c>
      <c r="BG6819">
        <v>13901</v>
      </c>
      <c r="BH6819">
        <v>198478.478</v>
      </c>
      <c r="BI6819">
        <v>269930.73008000001</v>
      </c>
      <c r="BJ6819">
        <v>71452.252080000006</v>
      </c>
    </row>
    <row r="6820" spans="11:62" x14ac:dyDescent="0.15">
      <c r="K6820">
        <v>2019</v>
      </c>
      <c r="L6820" t="s">
        <v>35</v>
      </c>
      <c r="M6820" t="s">
        <v>89</v>
      </c>
      <c r="N6820" t="s">
        <v>90</v>
      </c>
      <c r="O6820" t="s">
        <v>94</v>
      </c>
      <c r="P6820" t="s">
        <v>51</v>
      </c>
      <c r="Q6820" t="s">
        <v>54</v>
      </c>
      <c r="R6820">
        <v>10620</v>
      </c>
      <c r="S6820">
        <v>23364</v>
      </c>
      <c r="T6820">
        <v>30606.84</v>
      </c>
      <c r="U6820">
        <v>7242.84</v>
      </c>
      <c r="AX6820" t="s">
        <v>35</v>
      </c>
      <c r="AY6820">
        <v>2019</v>
      </c>
      <c r="AZ6820">
        <v>5</v>
      </c>
      <c r="BA6820" t="s">
        <v>38</v>
      </c>
      <c r="BB6820" t="s">
        <v>89</v>
      </c>
      <c r="BC6820" t="s">
        <v>90</v>
      </c>
      <c r="BD6820" t="s">
        <v>94</v>
      </c>
      <c r="BE6820" t="s">
        <v>56</v>
      </c>
      <c r="BF6820" t="s">
        <v>58</v>
      </c>
      <c r="BG6820">
        <v>19562</v>
      </c>
      <c r="BH6820">
        <v>173945.30399999997</v>
      </c>
      <c r="BI6820">
        <v>212213.27087999997</v>
      </c>
      <c r="BJ6820">
        <v>38267.966879999993</v>
      </c>
    </row>
    <row r="6821" spans="11:62" x14ac:dyDescent="0.15">
      <c r="K6821">
        <v>2019</v>
      </c>
      <c r="L6821" t="s">
        <v>35</v>
      </c>
      <c r="M6821" t="s">
        <v>89</v>
      </c>
      <c r="N6821" t="s">
        <v>90</v>
      </c>
      <c r="O6821" t="s">
        <v>94</v>
      </c>
      <c r="P6821" t="s">
        <v>51</v>
      </c>
      <c r="Q6821" t="s">
        <v>55</v>
      </c>
      <c r="R6821">
        <v>9298</v>
      </c>
      <c r="S6821">
        <v>57126.912000000004</v>
      </c>
      <c r="T6821">
        <v>73122.447360000006</v>
      </c>
      <c r="U6821">
        <v>15995.535360000002</v>
      </c>
      <c r="AX6821" t="s">
        <v>35</v>
      </c>
      <c r="AY6821">
        <v>2019</v>
      </c>
      <c r="AZ6821">
        <v>5</v>
      </c>
      <c r="BA6821" t="s">
        <v>38</v>
      </c>
      <c r="BB6821" t="s">
        <v>89</v>
      </c>
      <c r="BC6821" t="s">
        <v>90</v>
      </c>
      <c r="BD6821" t="s">
        <v>94</v>
      </c>
      <c r="BE6821" t="s">
        <v>56</v>
      </c>
      <c r="BF6821" t="s">
        <v>59</v>
      </c>
      <c r="BG6821">
        <v>7699</v>
      </c>
      <c r="BH6821">
        <v>16629.84</v>
      </c>
      <c r="BI6821">
        <v>19955.808000000001</v>
      </c>
      <c r="BJ6821">
        <v>3325.9680000000008</v>
      </c>
    </row>
    <row r="6822" spans="11:62" x14ac:dyDescent="0.15">
      <c r="K6822">
        <v>2019</v>
      </c>
      <c r="L6822" t="s">
        <v>35</v>
      </c>
      <c r="M6822" t="s">
        <v>89</v>
      </c>
      <c r="N6822" t="s">
        <v>90</v>
      </c>
      <c r="O6822" t="s">
        <v>94</v>
      </c>
      <c r="P6822" t="s">
        <v>56</v>
      </c>
      <c r="Q6822" t="s">
        <v>57</v>
      </c>
      <c r="R6822">
        <v>13901</v>
      </c>
      <c r="S6822">
        <v>198478.478</v>
      </c>
      <c r="T6822">
        <v>269930.73008000001</v>
      </c>
      <c r="U6822">
        <v>71452.252080000006</v>
      </c>
      <c r="AX6822" t="s">
        <v>35</v>
      </c>
      <c r="AY6822">
        <v>2019</v>
      </c>
      <c r="AZ6822">
        <v>5</v>
      </c>
      <c r="BA6822" t="s">
        <v>38</v>
      </c>
      <c r="BB6822" t="s">
        <v>95</v>
      </c>
      <c r="BC6822" t="s">
        <v>96</v>
      </c>
      <c r="BD6822" t="s">
        <v>96</v>
      </c>
      <c r="BE6822" t="s">
        <v>46</v>
      </c>
      <c r="BF6822" t="s">
        <v>47</v>
      </c>
      <c r="BG6822">
        <v>88690</v>
      </c>
      <c r="BH6822">
        <v>124875.52000000002</v>
      </c>
      <c r="BI6822">
        <v>149850.62400000001</v>
      </c>
      <c r="BJ6822">
        <v>24975.103999999992</v>
      </c>
    </row>
    <row r="6823" spans="11:62" x14ac:dyDescent="0.15">
      <c r="K6823">
        <v>2019</v>
      </c>
      <c r="L6823" t="s">
        <v>35</v>
      </c>
      <c r="M6823" t="s">
        <v>89</v>
      </c>
      <c r="N6823" t="s">
        <v>90</v>
      </c>
      <c r="O6823" t="s">
        <v>94</v>
      </c>
      <c r="P6823" t="s">
        <v>56</v>
      </c>
      <c r="Q6823" t="s">
        <v>58</v>
      </c>
      <c r="R6823">
        <v>19562</v>
      </c>
      <c r="S6823">
        <v>173945.30399999997</v>
      </c>
      <c r="T6823">
        <v>212213.27087999997</v>
      </c>
      <c r="U6823">
        <v>38267.966879999993</v>
      </c>
      <c r="AX6823" t="s">
        <v>35</v>
      </c>
      <c r="AY6823">
        <v>2019</v>
      </c>
      <c r="AZ6823">
        <v>5</v>
      </c>
      <c r="BA6823" t="s">
        <v>38</v>
      </c>
      <c r="BB6823" t="s">
        <v>95</v>
      </c>
      <c r="BC6823" t="s">
        <v>96</v>
      </c>
      <c r="BD6823" t="s">
        <v>96</v>
      </c>
      <c r="BE6823" t="s">
        <v>46</v>
      </c>
      <c r="BF6823" t="s">
        <v>48</v>
      </c>
      <c r="BG6823">
        <v>25755</v>
      </c>
      <c r="BH6823">
        <v>94340.565000000002</v>
      </c>
      <c r="BI6823">
        <v>116038.89495000002</v>
      </c>
      <c r="BJ6823">
        <v>21698.329950000014</v>
      </c>
    </row>
    <row r="6824" spans="11:62" x14ac:dyDescent="0.15">
      <c r="K6824">
        <v>2019</v>
      </c>
      <c r="L6824" t="s">
        <v>35</v>
      </c>
      <c r="M6824" t="s">
        <v>89</v>
      </c>
      <c r="N6824" t="s">
        <v>90</v>
      </c>
      <c r="O6824" t="s">
        <v>94</v>
      </c>
      <c r="P6824" t="s">
        <v>56</v>
      </c>
      <c r="Q6824" t="s">
        <v>59</v>
      </c>
      <c r="R6824">
        <v>7699</v>
      </c>
      <c r="S6824">
        <v>16629.84</v>
      </c>
      <c r="T6824">
        <v>19955.808000000001</v>
      </c>
      <c r="U6824">
        <v>3325.9680000000008</v>
      </c>
      <c r="AX6824" t="s">
        <v>35</v>
      </c>
      <c r="AY6824">
        <v>2019</v>
      </c>
      <c r="AZ6824">
        <v>5</v>
      </c>
      <c r="BA6824" t="s">
        <v>38</v>
      </c>
      <c r="BB6824" t="s">
        <v>95</v>
      </c>
      <c r="BC6824" t="s">
        <v>96</v>
      </c>
      <c r="BD6824" t="s">
        <v>96</v>
      </c>
      <c r="BE6824" t="s">
        <v>46</v>
      </c>
      <c r="BF6824" t="s">
        <v>49</v>
      </c>
      <c r="BG6824">
        <v>58235</v>
      </c>
      <c r="BH6824">
        <v>185769.65</v>
      </c>
      <c r="BI6824">
        <v>222923.58</v>
      </c>
      <c r="BJ6824">
        <v>37153.929999999993</v>
      </c>
    </row>
    <row r="6825" spans="11:62" x14ac:dyDescent="0.15">
      <c r="K6825">
        <v>2019</v>
      </c>
      <c r="L6825" t="s">
        <v>35</v>
      </c>
      <c r="M6825" t="s">
        <v>95</v>
      </c>
      <c r="N6825" t="s">
        <v>96</v>
      </c>
      <c r="O6825" t="s">
        <v>96</v>
      </c>
      <c r="P6825" t="s">
        <v>46</v>
      </c>
      <c r="Q6825" t="s">
        <v>47</v>
      </c>
      <c r="R6825">
        <v>88690</v>
      </c>
      <c r="S6825">
        <v>124875.52000000002</v>
      </c>
      <c r="T6825">
        <v>149850.62400000001</v>
      </c>
      <c r="U6825">
        <v>24975.103999999992</v>
      </c>
      <c r="AX6825" t="s">
        <v>35</v>
      </c>
      <c r="AY6825">
        <v>2019</v>
      </c>
      <c r="AZ6825">
        <v>5</v>
      </c>
      <c r="BA6825" t="s">
        <v>38</v>
      </c>
      <c r="BB6825" t="s">
        <v>95</v>
      </c>
      <c r="BC6825" t="s">
        <v>96</v>
      </c>
      <c r="BD6825" t="s">
        <v>96</v>
      </c>
      <c r="BE6825" t="s">
        <v>46</v>
      </c>
      <c r="BF6825" t="s">
        <v>50</v>
      </c>
      <c r="BG6825">
        <v>81290</v>
      </c>
      <c r="BH6825">
        <v>460914.3</v>
      </c>
      <c r="BI6825">
        <v>617625.16200000001</v>
      </c>
      <c r="BJ6825">
        <v>156710.86200000002</v>
      </c>
    </row>
    <row r="6826" spans="11:62" x14ac:dyDescent="0.15">
      <c r="K6826">
        <v>2019</v>
      </c>
      <c r="L6826" t="s">
        <v>35</v>
      </c>
      <c r="M6826" t="s">
        <v>95</v>
      </c>
      <c r="N6826" t="s">
        <v>96</v>
      </c>
      <c r="O6826" t="s">
        <v>96</v>
      </c>
      <c r="P6826" t="s">
        <v>46</v>
      </c>
      <c r="Q6826" t="s">
        <v>48</v>
      </c>
      <c r="R6826">
        <v>25755</v>
      </c>
      <c r="S6826">
        <v>94340.565000000002</v>
      </c>
      <c r="T6826">
        <v>116038.89495000002</v>
      </c>
      <c r="U6826">
        <v>21698.329950000014</v>
      </c>
      <c r="AX6826" t="s">
        <v>35</v>
      </c>
      <c r="AY6826">
        <v>2019</v>
      </c>
      <c r="AZ6826">
        <v>5</v>
      </c>
      <c r="BA6826" t="s">
        <v>38</v>
      </c>
      <c r="BB6826" t="s">
        <v>95</v>
      </c>
      <c r="BC6826" t="s">
        <v>96</v>
      </c>
      <c r="BD6826" t="s">
        <v>96</v>
      </c>
      <c r="BE6826" t="s">
        <v>51</v>
      </c>
      <c r="BF6826" t="s">
        <v>52</v>
      </c>
      <c r="BG6826">
        <v>79380</v>
      </c>
      <c r="BH6826">
        <v>505650.6</v>
      </c>
      <c r="BI6826">
        <v>627006.74399999995</v>
      </c>
      <c r="BJ6826">
        <v>121356.14399999997</v>
      </c>
    </row>
    <row r="6827" spans="11:62" x14ac:dyDescent="0.15">
      <c r="K6827">
        <v>2019</v>
      </c>
      <c r="L6827" t="s">
        <v>35</v>
      </c>
      <c r="M6827" t="s">
        <v>95</v>
      </c>
      <c r="N6827" t="s">
        <v>96</v>
      </c>
      <c r="O6827" t="s">
        <v>96</v>
      </c>
      <c r="P6827" t="s">
        <v>46</v>
      </c>
      <c r="Q6827" t="s">
        <v>49</v>
      </c>
      <c r="R6827">
        <v>58235</v>
      </c>
      <c r="S6827">
        <v>185769.65</v>
      </c>
      <c r="T6827">
        <v>222923.58</v>
      </c>
      <c r="U6827">
        <v>37153.929999999993</v>
      </c>
      <c r="AX6827" t="s">
        <v>35</v>
      </c>
      <c r="AY6827">
        <v>2019</v>
      </c>
      <c r="AZ6827">
        <v>5</v>
      </c>
      <c r="BA6827" t="s">
        <v>38</v>
      </c>
      <c r="BB6827" t="s">
        <v>95</v>
      </c>
      <c r="BC6827" t="s">
        <v>96</v>
      </c>
      <c r="BD6827" t="s">
        <v>96</v>
      </c>
      <c r="BE6827" t="s">
        <v>51</v>
      </c>
      <c r="BF6827" t="s">
        <v>53</v>
      </c>
      <c r="BG6827">
        <v>49895</v>
      </c>
      <c r="BH6827">
        <v>373214.6</v>
      </c>
      <c r="BI6827">
        <v>485178.98</v>
      </c>
      <c r="BJ6827">
        <v>111964.38</v>
      </c>
    </row>
    <row r="6828" spans="11:62" x14ac:dyDescent="0.15">
      <c r="K6828">
        <v>2019</v>
      </c>
      <c r="L6828" t="s">
        <v>35</v>
      </c>
      <c r="M6828" t="s">
        <v>95</v>
      </c>
      <c r="N6828" t="s">
        <v>96</v>
      </c>
      <c r="O6828" t="s">
        <v>96</v>
      </c>
      <c r="P6828" t="s">
        <v>46</v>
      </c>
      <c r="Q6828" t="s">
        <v>50</v>
      </c>
      <c r="R6828">
        <v>81290</v>
      </c>
      <c r="S6828">
        <v>460914.3</v>
      </c>
      <c r="T6828">
        <v>617625.16200000001</v>
      </c>
      <c r="U6828">
        <v>156710.86200000002</v>
      </c>
      <c r="AX6828" t="s">
        <v>35</v>
      </c>
      <c r="AY6828">
        <v>2019</v>
      </c>
      <c r="AZ6828">
        <v>5</v>
      </c>
      <c r="BA6828" t="s">
        <v>38</v>
      </c>
      <c r="BB6828" t="s">
        <v>95</v>
      </c>
      <c r="BC6828" t="s">
        <v>96</v>
      </c>
      <c r="BD6828" t="s">
        <v>96</v>
      </c>
      <c r="BE6828" t="s">
        <v>51</v>
      </c>
      <c r="BF6828" t="s">
        <v>54</v>
      </c>
      <c r="BG6828">
        <v>72595</v>
      </c>
      <c r="BH6828">
        <v>181487.5</v>
      </c>
      <c r="BI6828">
        <v>219599.875</v>
      </c>
      <c r="BJ6828">
        <v>38112.375</v>
      </c>
    </row>
    <row r="6829" spans="11:62" x14ac:dyDescent="0.15">
      <c r="K6829">
        <v>2019</v>
      </c>
      <c r="L6829" t="s">
        <v>35</v>
      </c>
      <c r="M6829" t="s">
        <v>95</v>
      </c>
      <c r="N6829" t="s">
        <v>96</v>
      </c>
      <c r="O6829" t="s">
        <v>96</v>
      </c>
      <c r="P6829" t="s">
        <v>51</v>
      </c>
      <c r="Q6829" t="s">
        <v>52</v>
      </c>
      <c r="R6829">
        <v>79380</v>
      </c>
      <c r="S6829">
        <v>505650.6</v>
      </c>
      <c r="T6829">
        <v>627006.74399999995</v>
      </c>
      <c r="U6829">
        <v>121356.14399999997</v>
      </c>
      <c r="AX6829" t="s">
        <v>35</v>
      </c>
      <c r="AY6829">
        <v>2019</v>
      </c>
      <c r="AZ6829">
        <v>5</v>
      </c>
      <c r="BA6829" t="s">
        <v>38</v>
      </c>
      <c r="BB6829" t="s">
        <v>95</v>
      </c>
      <c r="BC6829" t="s">
        <v>96</v>
      </c>
      <c r="BD6829" t="s">
        <v>96</v>
      </c>
      <c r="BE6829" t="s">
        <v>51</v>
      </c>
      <c r="BF6829" t="s">
        <v>55</v>
      </c>
      <c r="BG6829">
        <v>49535</v>
      </c>
      <c r="BH6829">
        <v>263922.48</v>
      </c>
      <c r="BI6829">
        <v>353656.12320000003</v>
      </c>
      <c r="BJ6829">
        <v>89733.64320000005</v>
      </c>
    </row>
    <row r="6830" spans="11:62" x14ac:dyDescent="0.15">
      <c r="K6830">
        <v>2019</v>
      </c>
      <c r="L6830" t="s">
        <v>35</v>
      </c>
      <c r="M6830" t="s">
        <v>95</v>
      </c>
      <c r="N6830" t="s">
        <v>96</v>
      </c>
      <c r="O6830" t="s">
        <v>96</v>
      </c>
      <c r="P6830" t="s">
        <v>51</v>
      </c>
      <c r="Q6830" t="s">
        <v>53</v>
      </c>
      <c r="R6830">
        <v>49895</v>
      </c>
      <c r="S6830">
        <v>373214.6</v>
      </c>
      <c r="T6830">
        <v>485178.98</v>
      </c>
      <c r="U6830">
        <v>111964.38</v>
      </c>
      <c r="AX6830" t="s">
        <v>35</v>
      </c>
      <c r="AY6830">
        <v>2019</v>
      </c>
      <c r="AZ6830">
        <v>5</v>
      </c>
      <c r="BA6830" t="s">
        <v>38</v>
      </c>
      <c r="BB6830" t="s">
        <v>95</v>
      </c>
      <c r="BC6830" t="s">
        <v>96</v>
      </c>
      <c r="BD6830" t="s">
        <v>96</v>
      </c>
      <c r="BE6830" t="s">
        <v>56</v>
      </c>
      <c r="BF6830" t="s">
        <v>57</v>
      </c>
      <c r="BG6830">
        <v>97345</v>
      </c>
      <c r="BH6830">
        <v>1389891.91</v>
      </c>
      <c r="BI6830">
        <v>2070938.9458999997</v>
      </c>
      <c r="BJ6830">
        <v>681047.03589999978</v>
      </c>
    </row>
    <row r="6831" spans="11:62" x14ac:dyDescent="0.15">
      <c r="K6831">
        <v>2019</v>
      </c>
      <c r="L6831" t="s">
        <v>35</v>
      </c>
      <c r="M6831" t="s">
        <v>95</v>
      </c>
      <c r="N6831" t="s">
        <v>96</v>
      </c>
      <c r="O6831" t="s">
        <v>96</v>
      </c>
      <c r="P6831" t="s">
        <v>51</v>
      </c>
      <c r="Q6831" t="s">
        <v>54</v>
      </c>
      <c r="R6831">
        <v>72595</v>
      </c>
      <c r="S6831">
        <v>181487.5</v>
      </c>
      <c r="T6831">
        <v>219599.875</v>
      </c>
      <c r="U6831">
        <v>38112.375</v>
      </c>
      <c r="AX6831" t="s">
        <v>35</v>
      </c>
      <c r="AY6831">
        <v>2019</v>
      </c>
      <c r="AZ6831">
        <v>5</v>
      </c>
      <c r="BA6831" t="s">
        <v>38</v>
      </c>
      <c r="BB6831" t="s">
        <v>95</v>
      </c>
      <c r="BC6831" t="s">
        <v>96</v>
      </c>
      <c r="BD6831" t="s">
        <v>96</v>
      </c>
      <c r="BE6831" t="s">
        <v>56</v>
      </c>
      <c r="BF6831" t="s">
        <v>58</v>
      </c>
      <c r="BG6831">
        <v>38515</v>
      </c>
      <c r="BH6831">
        <v>336621.1</v>
      </c>
      <c r="BI6831">
        <v>494833.01699999993</v>
      </c>
      <c r="BJ6831">
        <v>158211.91699999996</v>
      </c>
    </row>
    <row r="6832" spans="11:62" x14ac:dyDescent="0.15">
      <c r="K6832">
        <v>2019</v>
      </c>
      <c r="L6832" t="s">
        <v>35</v>
      </c>
      <c r="M6832" t="s">
        <v>95</v>
      </c>
      <c r="N6832" t="s">
        <v>96</v>
      </c>
      <c r="O6832" t="s">
        <v>96</v>
      </c>
      <c r="P6832" t="s">
        <v>51</v>
      </c>
      <c r="Q6832" t="s">
        <v>55</v>
      </c>
      <c r="R6832">
        <v>49535</v>
      </c>
      <c r="S6832">
        <v>263922.48</v>
      </c>
      <c r="T6832">
        <v>353656.12320000003</v>
      </c>
      <c r="U6832">
        <v>89733.64320000005</v>
      </c>
      <c r="AX6832" t="s">
        <v>35</v>
      </c>
      <c r="AY6832">
        <v>2019</v>
      </c>
      <c r="AZ6832">
        <v>5</v>
      </c>
      <c r="BA6832" t="s">
        <v>38</v>
      </c>
      <c r="BB6832" t="s">
        <v>95</v>
      </c>
      <c r="BC6832" t="s">
        <v>96</v>
      </c>
      <c r="BD6832" t="s">
        <v>96</v>
      </c>
      <c r="BE6832" t="s">
        <v>56</v>
      </c>
      <c r="BF6832" t="s">
        <v>59</v>
      </c>
      <c r="BG6832">
        <v>58580</v>
      </c>
      <c r="BH6832">
        <v>137077.20000000001</v>
      </c>
      <c r="BI6832">
        <v>205615.8</v>
      </c>
      <c r="BJ6832">
        <v>68538.599999999977</v>
      </c>
    </row>
    <row r="6833" spans="11:62" x14ac:dyDescent="0.15">
      <c r="K6833">
        <v>2019</v>
      </c>
      <c r="L6833" t="s">
        <v>35</v>
      </c>
      <c r="M6833" t="s">
        <v>95</v>
      </c>
      <c r="N6833" t="s">
        <v>96</v>
      </c>
      <c r="O6833" t="s">
        <v>96</v>
      </c>
      <c r="P6833" t="s">
        <v>56</v>
      </c>
      <c r="Q6833" t="s">
        <v>57</v>
      </c>
      <c r="R6833">
        <v>97345</v>
      </c>
      <c r="S6833">
        <v>1389891.91</v>
      </c>
      <c r="T6833">
        <v>2070938.9458999997</v>
      </c>
      <c r="U6833">
        <v>681047.03589999978</v>
      </c>
      <c r="AX6833" t="s">
        <v>35</v>
      </c>
      <c r="AY6833">
        <v>2019</v>
      </c>
      <c r="AZ6833">
        <v>5</v>
      </c>
      <c r="BA6833" t="s">
        <v>38</v>
      </c>
      <c r="BB6833" t="s">
        <v>97</v>
      </c>
      <c r="BC6833" t="s">
        <v>98</v>
      </c>
      <c r="BD6833" t="s">
        <v>99</v>
      </c>
      <c r="BE6833" t="s">
        <v>46</v>
      </c>
      <c r="BF6833" t="s">
        <v>47</v>
      </c>
      <c r="BG6833">
        <v>9345</v>
      </c>
      <c r="BH6833">
        <v>12438.195</v>
      </c>
      <c r="BI6833">
        <v>15672.125700000001</v>
      </c>
      <c r="BJ6833">
        <v>3233.9307000000008</v>
      </c>
    </row>
    <row r="6834" spans="11:62" x14ac:dyDescent="0.15">
      <c r="K6834">
        <v>2019</v>
      </c>
      <c r="L6834" t="s">
        <v>35</v>
      </c>
      <c r="M6834" t="s">
        <v>95</v>
      </c>
      <c r="N6834" t="s">
        <v>96</v>
      </c>
      <c r="O6834" t="s">
        <v>96</v>
      </c>
      <c r="P6834" t="s">
        <v>56</v>
      </c>
      <c r="Q6834" t="s">
        <v>58</v>
      </c>
      <c r="R6834">
        <v>38515</v>
      </c>
      <c r="S6834">
        <v>336621.1</v>
      </c>
      <c r="T6834">
        <v>494833.01699999993</v>
      </c>
      <c r="U6834">
        <v>158211.91699999996</v>
      </c>
      <c r="AX6834" t="s">
        <v>35</v>
      </c>
      <c r="AY6834">
        <v>2019</v>
      </c>
      <c r="AZ6834">
        <v>5</v>
      </c>
      <c r="BA6834" t="s">
        <v>38</v>
      </c>
      <c r="BB6834" t="s">
        <v>97</v>
      </c>
      <c r="BC6834" t="s">
        <v>98</v>
      </c>
      <c r="BD6834" t="s">
        <v>99</v>
      </c>
      <c r="BE6834" t="s">
        <v>46</v>
      </c>
      <c r="BF6834" t="s">
        <v>48</v>
      </c>
      <c r="BG6834">
        <v>13958</v>
      </c>
      <c r="BH6834">
        <v>54352.45199999999</v>
      </c>
      <c r="BI6834">
        <v>67397.040479999981</v>
      </c>
      <c r="BJ6834">
        <v>13044.588479999991</v>
      </c>
    </row>
    <row r="6835" spans="11:62" x14ac:dyDescent="0.15">
      <c r="K6835">
        <v>2019</v>
      </c>
      <c r="L6835" t="s">
        <v>35</v>
      </c>
      <c r="M6835" t="s">
        <v>95</v>
      </c>
      <c r="N6835" t="s">
        <v>96</v>
      </c>
      <c r="O6835" t="s">
        <v>96</v>
      </c>
      <c r="P6835" t="s">
        <v>56</v>
      </c>
      <c r="Q6835" t="s">
        <v>59</v>
      </c>
      <c r="R6835">
        <v>58580</v>
      </c>
      <c r="S6835">
        <v>137077.20000000001</v>
      </c>
      <c r="T6835">
        <v>205615.8</v>
      </c>
      <c r="U6835">
        <v>68538.599999999977</v>
      </c>
      <c r="AX6835" t="s">
        <v>35</v>
      </c>
      <c r="AY6835">
        <v>2019</v>
      </c>
      <c r="AZ6835">
        <v>5</v>
      </c>
      <c r="BA6835" t="s">
        <v>38</v>
      </c>
      <c r="BB6835" t="s">
        <v>97</v>
      </c>
      <c r="BC6835" t="s">
        <v>98</v>
      </c>
      <c r="BD6835" t="s">
        <v>99</v>
      </c>
      <c r="BE6835" t="s">
        <v>46</v>
      </c>
      <c r="BF6835" t="s">
        <v>49</v>
      </c>
      <c r="BG6835">
        <v>16120</v>
      </c>
      <c r="BH6835">
        <v>53760.2</v>
      </c>
      <c r="BI6835">
        <v>80102.698000000004</v>
      </c>
      <c r="BJ6835">
        <v>26342.498000000007</v>
      </c>
    </row>
    <row r="6836" spans="11:62" x14ac:dyDescent="0.15">
      <c r="K6836">
        <v>2019</v>
      </c>
      <c r="L6836" t="s">
        <v>35</v>
      </c>
      <c r="M6836" t="s">
        <v>97</v>
      </c>
      <c r="N6836" t="s">
        <v>98</v>
      </c>
      <c r="O6836" t="s">
        <v>99</v>
      </c>
      <c r="P6836" t="s">
        <v>46</v>
      </c>
      <c r="Q6836" t="s">
        <v>47</v>
      </c>
      <c r="R6836">
        <v>9345</v>
      </c>
      <c r="S6836">
        <v>12438.195</v>
      </c>
      <c r="T6836">
        <v>15672.125700000001</v>
      </c>
      <c r="U6836">
        <v>3233.9307000000008</v>
      </c>
      <c r="AX6836" t="s">
        <v>35</v>
      </c>
      <c r="AY6836">
        <v>2019</v>
      </c>
      <c r="AZ6836">
        <v>5</v>
      </c>
      <c r="BA6836" t="s">
        <v>38</v>
      </c>
      <c r="BB6836" t="s">
        <v>97</v>
      </c>
      <c r="BC6836" t="s">
        <v>98</v>
      </c>
      <c r="BD6836" t="s">
        <v>99</v>
      </c>
      <c r="BE6836" t="s">
        <v>46</v>
      </c>
      <c r="BF6836" t="s">
        <v>50</v>
      </c>
      <c r="BG6836">
        <v>16496</v>
      </c>
      <c r="BH6836">
        <v>89820.72</v>
      </c>
      <c r="BI6836">
        <v>107784.864</v>
      </c>
      <c r="BJ6836">
        <v>17964.144</v>
      </c>
    </row>
    <row r="6837" spans="11:62" x14ac:dyDescent="0.15">
      <c r="K6837">
        <v>2019</v>
      </c>
      <c r="L6837" t="s">
        <v>35</v>
      </c>
      <c r="M6837" t="s">
        <v>97</v>
      </c>
      <c r="N6837" t="s">
        <v>98</v>
      </c>
      <c r="O6837" t="s">
        <v>99</v>
      </c>
      <c r="P6837" t="s">
        <v>46</v>
      </c>
      <c r="Q6837" t="s">
        <v>48</v>
      </c>
      <c r="R6837">
        <v>13958</v>
      </c>
      <c r="S6837">
        <v>54352.45199999999</v>
      </c>
      <c r="T6837">
        <v>67397.040479999981</v>
      </c>
      <c r="U6837">
        <v>13044.588479999991</v>
      </c>
      <c r="AX6837" t="s">
        <v>35</v>
      </c>
      <c r="AY6837">
        <v>2019</v>
      </c>
      <c r="AZ6837">
        <v>5</v>
      </c>
      <c r="BA6837" t="s">
        <v>38</v>
      </c>
      <c r="BB6837" t="s">
        <v>97</v>
      </c>
      <c r="BC6837" t="s">
        <v>98</v>
      </c>
      <c r="BD6837" t="s">
        <v>99</v>
      </c>
      <c r="BE6837" t="s">
        <v>51</v>
      </c>
      <c r="BF6837" t="s">
        <v>52</v>
      </c>
      <c r="BG6837">
        <v>5486</v>
      </c>
      <c r="BH6837">
        <v>31720.052000000003</v>
      </c>
      <c r="BI6837">
        <v>44408.072800000002</v>
      </c>
      <c r="BJ6837">
        <v>12688.020799999998</v>
      </c>
    </row>
    <row r="6838" spans="11:62" x14ac:dyDescent="0.15">
      <c r="K6838">
        <v>2019</v>
      </c>
      <c r="L6838" t="s">
        <v>35</v>
      </c>
      <c r="M6838" t="s">
        <v>97</v>
      </c>
      <c r="N6838" t="s">
        <v>98</v>
      </c>
      <c r="O6838" t="s">
        <v>99</v>
      </c>
      <c r="P6838" t="s">
        <v>46</v>
      </c>
      <c r="Q6838" t="s">
        <v>49</v>
      </c>
      <c r="R6838">
        <v>16120</v>
      </c>
      <c r="S6838">
        <v>53760.2</v>
      </c>
      <c r="T6838">
        <v>80102.698000000004</v>
      </c>
      <c r="U6838">
        <v>26342.498000000007</v>
      </c>
      <c r="AX6838" t="s">
        <v>35</v>
      </c>
      <c r="AY6838">
        <v>2019</v>
      </c>
      <c r="AZ6838">
        <v>5</v>
      </c>
      <c r="BA6838" t="s">
        <v>38</v>
      </c>
      <c r="BB6838" t="s">
        <v>97</v>
      </c>
      <c r="BC6838" t="s">
        <v>98</v>
      </c>
      <c r="BD6838" t="s">
        <v>99</v>
      </c>
      <c r="BE6838" t="s">
        <v>51</v>
      </c>
      <c r="BF6838" t="s">
        <v>53</v>
      </c>
      <c r="BG6838">
        <v>14958</v>
      </c>
      <c r="BH6838">
        <v>114937.272</v>
      </c>
      <c r="BI6838">
        <v>172405.908</v>
      </c>
      <c r="BJ6838">
        <v>57468.635999999999</v>
      </c>
    </row>
    <row r="6839" spans="11:62" x14ac:dyDescent="0.15">
      <c r="K6839">
        <v>2019</v>
      </c>
      <c r="L6839" t="s">
        <v>35</v>
      </c>
      <c r="M6839" t="s">
        <v>97</v>
      </c>
      <c r="N6839" t="s">
        <v>98</v>
      </c>
      <c r="O6839" t="s">
        <v>99</v>
      </c>
      <c r="P6839" t="s">
        <v>46</v>
      </c>
      <c r="Q6839" t="s">
        <v>50</v>
      </c>
      <c r="R6839">
        <v>16496</v>
      </c>
      <c r="S6839">
        <v>89820.72</v>
      </c>
      <c r="T6839">
        <v>107784.864</v>
      </c>
      <c r="U6839">
        <v>17964.144</v>
      </c>
      <c r="AX6839" t="s">
        <v>35</v>
      </c>
      <c r="AY6839">
        <v>2019</v>
      </c>
      <c r="AZ6839">
        <v>5</v>
      </c>
      <c r="BA6839" t="s">
        <v>38</v>
      </c>
      <c r="BB6839" t="s">
        <v>97</v>
      </c>
      <c r="BC6839" t="s">
        <v>98</v>
      </c>
      <c r="BD6839" t="s">
        <v>99</v>
      </c>
      <c r="BE6839" t="s">
        <v>51</v>
      </c>
      <c r="BF6839" t="s">
        <v>54</v>
      </c>
      <c r="BG6839">
        <v>14779</v>
      </c>
      <c r="BH6839">
        <v>36356.339999999997</v>
      </c>
      <c r="BI6839">
        <v>52716.692999999999</v>
      </c>
      <c r="BJ6839">
        <v>16360.353000000003</v>
      </c>
    </row>
    <row r="6840" spans="11:62" x14ac:dyDescent="0.15">
      <c r="K6840">
        <v>2019</v>
      </c>
      <c r="L6840" t="s">
        <v>35</v>
      </c>
      <c r="M6840" t="s">
        <v>97</v>
      </c>
      <c r="N6840" t="s">
        <v>98</v>
      </c>
      <c r="O6840" t="s">
        <v>99</v>
      </c>
      <c r="P6840" t="s">
        <v>51</v>
      </c>
      <c r="Q6840" t="s">
        <v>52</v>
      </c>
      <c r="R6840">
        <v>5486</v>
      </c>
      <c r="S6840">
        <v>31720.052000000003</v>
      </c>
      <c r="T6840">
        <v>44408.072800000002</v>
      </c>
      <c r="U6840">
        <v>12688.020799999998</v>
      </c>
      <c r="AX6840" t="s">
        <v>35</v>
      </c>
      <c r="AY6840">
        <v>2019</v>
      </c>
      <c r="AZ6840">
        <v>5</v>
      </c>
      <c r="BA6840" t="s">
        <v>38</v>
      </c>
      <c r="BB6840" t="s">
        <v>97</v>
      </c>
      <c r="BC6840" t="s">
        <v>98</v>
      </c>
      <c r="BD6840" t="s">
        <v>99</v>
      </c>
      <c r="BE6840" t="s">
        <v>51</v>
      </c>
      <c r="BF6840" t="s">
        <v>55</v>
      </c>
      <c r="BG6840">
        <v>10175</v>
      </c>
      <c r="BH6840">
        <v>60073.2</v>
      </c>
      <c r="BI6840">
        <v>82300.284</v>
      </c>
      <c r="BJ6840">
        <v>22227.084000000003</v>
      </c>
    </row>
    <row r="6841" spans="11:62" x14ac:dyDescent="0.15">
      <c r="K6841">
        <v>2019</v>
      </c>
      <c r="L6841" t="s">
        <v>35</v>
      </c>
      <c r="M6841" t="s">
        <v>97</v>
      </c>
      <c r="N6841" t="s">
        <v>98</v>
      </c>
      <c r="O6841" t="s">
        <v>99</v>
      </c>
      <c r="P6841" t="s">
        <v>51</v>
      </c>
      <c r="Q6841" t="s">
        <v>53</v>
      </c>
      <c r="R6841">
        <v>14958</v>
      </c>
      <c r="S6841">
        <v>114937.272</v>
      </c>
      <c r="T6841">
        <v>172405.908</v>
      </c>
      <c r="U6841">
        <v>57468.635999999999</v>
      </c>
      <c r="AX6841" t="s">
        <v>35</v>
      </c>
      <c r="AY6841">
        <v>2019</v>
      </c>
      <c r="AZ6841">
        <v>5</v>
      </c>
      <c r="BA6841" t="s">
        <v>38</v>
      </c>
      <c r="BB6841" t="s">
        <v>97</v>
      </c>
      <c r="BC6841" t="s">
        <v>98</v>
      </c>
      <c r="BD6841" t="s">
        <v>99</v>
      </c>
      <c r="BE6841" t="s">
        <v>56</v>
      </c>
      <c r="BF6841" t="s">
        <v>57</v>
      </c>
      <c r="BG6841">
        <v>9341</v>
      </c>
      <c r="BH6841">
        <v>139022.103</v>
      </c>
      <c r="BI6841">
        <v>182118.95493000001</v>
      </c>
      <c r="BJ6841">
        <v>43096.851930000004</v>
      </c>
    </row>
    <row r="6842" spans="11:62" x14ac:dyDescent="0.15">
      <c r="K6842">
        <v>2019</v>
      </c>
      <c r="L6842" t="s">
        <v>35</v>
      </c>
      <c r="M6842" t="s">
        <v>97</v>
      </c>
      <c r="N6842" t="s">
        <v>98</v>
      </c>
      <c r="O6842" t="s">
        <v>99</v>
      </c>
      <c r="P6842" t="s">
        <v>51</v>
      </c>
      <c r="Q6842" t="s">
        <v>54</v>
      </c>
      <c r="R6842">
        <v>14779</v>
      </c>
      <c r="S6842">
        <v>36356.339999999997</v>
      </c>
      <c r="T6842">
        <v>52716.692999999999</v>
      </c>
      <c r="U6842">
        <v>16360.353000000003</v>
      </c>
      <c r="AX6842" t="s">
        <v>35</v>
      </c>
      <c r="AY6842">
        <v>2019</v>
      </c>
      <c r="AZ6842">
        <v>5</v>
      </c>
      <c r="BA6842" t="s">
        <v>38</v>
      </c>
      <c r="BB6842" t="s">
        <v>97</v>
      </c>
      <c r="BC6842" t="s">
        <v>98</v>
      </c>
      <c r="BD6842" t="s">
        <v>99</v>
      </c>
      <c r="BE6842" t="s">
        <v>56</v>
      </c>
      <c r="BF6842" t="s">
        <v>58</v>
      </c>
      <c r="BG6842">
        <v>12443</v>
      </c>
      <c r="BH6842">
        <v>111588.82399999998</v>
      </c>
      <c r="BI6842">
        <v>139486.02999999997</v>
      </c>
      <c r="BJ6842">
        <v>27897.205999999991</v>
      </c>
    </row>
    <row r="6843" spans="11:62" x14ac:dyDescent="0.15">
      <c r="K6843">
        <v>2019</v>
      </c>
      <c r="L6843" t="s">
        <v>35</v>
      </c>
      <c r="M6843" t="s">
        <v>97</v>
      </c>
      <c r="N6843" t="s">
        <v>98</v>
      </c>
      <c r="O6843" t="s">
        <v>99</v>
      </c>
      <c r="P6843" t="s">
        <v>51</v>
      </c>
      <c r="Q6843" t="s">
        <v>55</v>
      </c>
      <c r="R6843">
        <v>10175</v>
      </c>
      <c r="S6843">
        <v>60073.2</v>
      </c>
      <c r="T6843">
        <v>82300.284</v>
      </c>
      <c r="U6843">
        <v>22227.084000000003</v>
      </c>
      <c r="AX6843" t="s">
        <v>35</v>
      </c>
      <c r="AY6843">
        <v>2019</v>
      </c>
      <c r="AZ6843">
        <v>5</v>
      </c>
      <c r="BA6843" t="s">
        <v>38</v>
      </c>
      <c r="BB6843" t="s">
        <v>97</v>
      </c>
      <c r="BC6843" t="s">
        <v>98</v>
      </c>
      <c r="BD6843" t="s">
        <v>99</v>
      </c>
      <c r="BE6843" t="s">
        <v>56</v>
      </c>
      <c r="BF6843" t="s">
        <v>59</v>
      </c>
      <c r="BG6843">
        <v>6812</v>
      </c>
      <c r="BH6843">
        <v>15081.768</v>
      </c>
      <c r="BI6843">
        <v>21566.928240000001</v>
      </c>
      <c r="BJ6843">
        <v>6485.1602400000011</v>
      </c>
    </row>
    <row r="6844" spans="11:62" x14ac:dyDescent="0.15">
      <c r="K6844">
        <v>2019</v>
      </c>
      <c r="L6844" t="s">
        <v>35</v>
      </c>
      <c r="M6844" t="s">
        <v>97</v>
      </c>
      <c r="N6844" t="s">
        <v>98</v>
      </c>
      <c r="O6844" t="s">
        <v>99</v>
      </c>
      <c r="P6844" t="s">
        <v>56</v>
      </c>
      <c r="Q6844" t="s">
        <v>57</v>
      </c>
      <c r="R6844">
        <v>9341</v>
      </c>
      <c r="S6844">
        <v>139022.103</v>
      </c>
      <c r="T6844">
        <v>182118.95493000001</v>
      </c>
      <c r="U6844">
        <v>43096.851930000004</v>
      </c>
      <c r="AX6844" t="s">
        <v>35</v>
      </c>
      <c r="AY6844">
        <v>2019</v>
      </c>
      <c r="AZ6844">
        <v>5</v>
      </c>
      <c r="BA6844" t="s">
        <v>38</v>
      </c>
      <c r="BB6844" t="s">
        <v>97</v>
      </c>
      <c r="BC6844" t="s">
        <v>98</v>
      </c>
      <c r="BD6844" t="s">
        <v>100</v>
      </c>
      <c r="BE6844" t="s">
        <v>46</v>
      </c>
      <c r="BF6844" t="s">
        <v>47</v>
      </c>
      <c r="BG6844">
        <v>8376</v>
      </c>
      <c r="BH6844">
        <v>10687.776000000002</v>
      </c>
      <c r="BI6844">
        <v>15924.786240000003</v>
      </c>
      <c r="BJ6844">
        <v>5237.0102400000014</v>
      </c>
    </row>
    <row r="6845" spans="11:62" x14ac:dyDescent="0.15">
      <c r="K6845">
        <v>2019</v>
      </c>
      <c r="L6845" t="s">
        <v>35</v>
      </c>
      <c r="M6845" t="s">
        <v>97</v>
      </c>
      <c r="N6845" t="s">
        <v>98</v>
      </c>
      <c r="O6845" t="s">
        <v>99</v>
      </c>
      <c r="P6845" t="s">
        <v>56</v>
      </c>
      <c r="Q6845" t="s">
        <v>58</v>
      </c>
      <c r="R6845">
        <v>12443</v>
      </c>
      <c r="S6845">
        <v>111588.82399999998</v>
      </c>
      <c r="T6845">
        <v>139486.02999999997</v>
      </c>
      <c r="U6845">
        <v>27897.205999999991</v>
      </c>
      <c r="AX6845" t="s">
        <v>35</v>
      </c>
      <c r="AY6845">
        <v>2019</v>
      </c>
      <c r="AZ6845">
        <v>5</v>
      </c>
      <c r="BA6845" t="s">
        <v>38</v>
      </c>
      <c r="BB6845" t="s">
        <v>97</v>
      </c>
      <c r="BC6845" t="s">
        <v>98</v>
      </c>
      <c r="BD6845" t="s">
        <v>100</v>
      </c>
      <c r="BE6845" t="s">
        <v>46</v>
      </c>
      <c r="BF6845" t="s">
        <v>48</v>
      </c>
      <c r="BG6845">
        <v>15460</v>
      </c>
      <c r="BH6845">
        <v>65813.22</v>
      </c>
      <c r="BI6845">
        <v>94112.904600000009</v>
      </c>
      <c r="BJ6845">
        <v>28299.684600000008</v>
      </c>
    </row>
    <row r="6846" spans="11:62" x14ac:dyDescent="0.15">
      <c r="K6846">
        <v>2019</v>
      </c>
      <c r="L6846" t="s">
        <v>35</v>
      </c>
      <c r="M6846" t="s">
        <v>97</v>
      </c>
      <c r="N6846" t="s">
        <v>98</v>
      </c>
      <c r="O6846" t="s">
        <v>99</v>
      </c>
      <c r="P6846" t="s">
        <v>56</v>
      </c>
      <c r="Q6846" t="s">
        <v>59</v>
      </c>
      <c r="R6846">
        <v>6812</v>
      </c>
      <c r="S6846">
        <v>15081.768</v>
      </c>
      <c r="T6846">
        <v>21566.928240000001</v>
      </c>
      <c r="U6846">
        <v>6485.1602400000011</v>
      </c>
      <c r="AX6846" t="s">
        <v>35</v>
      </c>
      <c r="AY6846">
        <v>2019</v>
      </c>
      <c r="AZ6846">
        <v>5</v>
      </c>
      <c r="BA6846" t="s">
        <v>38</v>
      </c>
      <c r="BB6846" t="s">
        <v>97</v>
      </c>
      <c r="BC6846" t="s">
        <v>98</v>
      </c>
      <c r="BD6846" t="s">
        <v>100</v>
      </c>
      <c r="BE6846" t="s">
        <v>46</v>
      </c>
      <c r="BF6846" t="s">
        <v>49</v>
      </c>
      <c r="BG6846">
        <v>15133</v>
      </c>
      <c r="BH6846">
        <v>48713.126999999993</v>
      </c>
      <c r="BI6846">
        <v>58942.883669999996</v>
      </c>
      <c r="BJ6846">
        <v>10229.756670000002</v>
      </c>
    </row>
    <row r="6847" spans="11:62" x14ac:dyDescent="0.15">
      <c r="K6847">
        <v>2019</v>
      </c>
      <c r="L6847" t="s">
        <v>35</v>
      </c>
      <c r="M6847" t="s">
        <v>97</v>
      </c>
      <c r="N6847" t="s">
        <v>98</v>
      </c>
      <c r="O6847" t="s">
        <v>100</v>
      </c>
      <c r="P6847" t="s">
        <v>46</v>
      </c>
      <c r="Q6847" t="s">
        <v>47</v>
      </c>
      <c r="R6847">
        <v>8376</v>
      </c>
      <c r="S6847">
        <v>10687.776000000002</v>
      </c>
      <c r="T6847">
        <v>15924.786240000003</v>
      </c>
      <c r="U6847">
        <v>5237.0102400000014</v>
      </c>
      <c r="AX6847" t="s">
        <v>35</v>
      </c>
      <c r="AY6847">
        <v>2019</v>
      </c>
      <c r="AZ6847">
        <v>5</v>
      </c>
      <c r="BA6847" t="s">
        <v>38</v>
      </c>
      <c r="BB6847" t="s">
        <v>97</v>
      </c>
      <c r="BC6847" t="s">
        <v>98</v>
      </c>
      <c r="BD6847" t="s">
        <v>100</v>
      </c>
      <c r="BE6847" t="s">
        <v>46</v>
      </c>
      <c r="BF6847" t="s">
        <v>50</v>
      </c>
      <c r="BG6847">
        <v>10007</v>
      </c>
      <c r="BH6847">
        <v>58540.95</v>
      </c>
      <c r="BI6847">
        <v>87811.425000000003</v>
      </c>
      <c r="BJ6847">
        <v>29270.475000000006</v>
      </c>
    </row>
    <row r="6848" spans="11:62" x14ac:dyDescent="0.15">
      <c r="K6848">
        <v>2019</v>
      </c>
      <c r="L6848" t="s">
        <v>35</v>
      </c>
      <c r="M6848" t="s">
        <v>97</v>
      </c>
      <c r="N6848" t="s">
        <v>98</v>
      </c>
      <c r="O6848" t="s">
        <v>100</v>
      </c>
      <c r="P6848" t="s">
        <v>46</v>
      </c>
      <c r="Q6848" t="s">
        <v>48</v>
      </c>
      <c r="R6848">
        <v>15460</v>
      </c>
      <c r="S6848">
        <v>65813.22</v>
      </c>
      <c r="T6848">
        <v>94112.904600000009</v>
      </c>
      <c r="U6848">
        <v>28299.684600000008</v>
      </c>
      <c r="AX6848" t="s">
        <v>35</v>
      </c>
      <c r="AY6848">
        <v>2019</v>
      </c>
      <c r="AZ6848">
        <v>5</v>
      </c>
      <c r="BA6848" t="s">
        <v>38</v>
      </c>
      <c r="BB6848" t="s">
        <v>97</v>
      </c>
      <c r="BC6848" t="s">
        <v>98</v>
      </c>
      <c r="BD6848" t="s">
        <v>100</v>
      </c>
      <c r="BE6848" t="s">
        <v>51</v>
      </c>
      <c r="BF6848" t="s">
        <v>52</v>
      </c>
      <c r="BG6848">
        <v>11342</v>
      </c>
      <c r="BH6848">
        <v>71692.782000000007</v>
      </c>
      <c r="BI6848">
        <v>93917.54442000002</v>
      </c>
      <c r="BJ6848">
        <v>22224.762420000014</v>
      </c>
    </row>
    <row r="6849" spans="11:62" x14ac:dyDescent="0.15">
      <c r="K6849">
        <v>2019</v>
      </c>
      <c r="L6849" t="s">
        <v>35</v>
      </c>
      <c r="M6849" t="s">
        <v>97</v>
      </c>
      <c r="N6849" t="s">
        <v>98</v>
      </c>
      <c r="O6849" t="s">
        <v>100</v>
      </c>
      <c r="P6849" t="s">
        <v>46</v>
      </c>
      <c r="Q6849" t="s">
        <v>49</v>
      </c>
      <c r="R6849">
        <v>15133</v>
      </c>
      <c r="S6849">
        <v>48713.126999999993</v>
      </c>
      <c r="T6849">
        <v>58942.883669999996</v>
      </c>
      <c r="U6849">
        <v>10229.756670000002</v>
      </c>
      <c r="AX6849" t="s">
        <v>35</v>
      </c>
      <c r="AY6849">
        <v>2019</v>
      </c>
      <c r="AZ6849">
        <v>5</v>
      </c>
      <c r="BA6849" t="s">
        <v>38</v>
      </c>
      <c r="BB6849" t="s">
        <v>97</v>
      </c>
      <c r="BC6849" t="s">
        <v>98</v>
      </c>
      <c r="BD6849" t="s">
        <v>100</v>
      </c>
      <c r="BE6849" t="s">
        <v>51</v>
      </c>
      <c r="BF6849" t="s">
        <v>53</v>
      </c>
      <c r="BG6849">
        <v>15068</v>
      </c>
      <c r="BH6849">
        <v>121930.25599999999</v>
      </c>
      <c r="BI6849">
        <v>171921.66096000001</v>
      </c>
      <c r="BJ6849">
        <v>49991.404960000014</v>
      </c>
    </row>
    <row r="6850" spans="11:62" x14ac:dyDescent="0.15">
      <c r="K6850">
        <v>2019</v>
      </c>
      <c r="L6850" t="s">
        <v>35</v>
      </c>
      <c r="M6850" t="s">
        <v>97</v>
      </c>
      <c r="N6850" t="s">
        <v>98</v>
      </c>
      <c r="O6850" t="s">
        <v>100</v>
      </c>
      <c r="P6850" t="s">
        <v>46</v>
      </c>
      <c r="Q6850" t="s">
        <v>50</v>
      </c>
      <c r="R6850">
        <v>10007</v>
      </c>
      <c r="S6850">
        <v>58540.95</v>
      </c>
      <c r="T6850">
        <v>87811.425000000003</v>
      </c>
      <c r="U6850">
        <v>29270.475000000006</v>
      </c>
      <c r="AX6850" t="s">
        <v>35</v>
      </c>
      <c r="AY6850">
        <v>2019</v>
      </c>
      <c r="AZ6850">
        <v>5</v>
      </c>
      <c r="BA6850" t="s">
        <v>38</v>
      </c>
      <c r="BB6850" t="s">
        <v>97</v>
      </c>
      <c r="BC6850" t="s">
        <v>98</v>
      </c>
      <c r="BD6850" t="s">
        <v>100</v>
      </c>
      <c r="BE6850" t="s">
        <v>51</v>
      </c>
      <c r="BF6850" t="s">
        <v>54</v>
      </c>
      <c r="BG6850">
        <v>18905</v>
      </c>
      <c r="BH6850">
        <v>44993.9</v>
      </c>
      <c r="BI6850">
        <v>64341.277000000002</v>
      </c>
      <c r="BJ6850">
        <v>19347.377</v>
      </c>
    </row>
    <row r="6851" spans="11:62" x14ac:dyDescent="0.15">
      <c r="K6851">
        <v>2019</v>
      </c>
      <c r="L6851" t="s">
        <v>35</v>
      </c>
      <c r="M6851" t="s">
        <v>97</v>
      </c>
      <c r="N6851" t="s">
        <v>98</v>
      </c>
      <c r="O6851" t="s">
        <v>100</v>
      </c>
      <c r="P6851" t="s">
        <v>51</v>
      </c>
      <c r="Q6851" t="s">
        <v>52</v>
      </c>
      <c r="R6851">
        <v>11342</v>
      </c>
      <c r="S6851">
        <v>71692.782000000007</v>
      </c>
      <c r="T6851">
        <v>93917.54442000002</v>
      </c>
      <c r="U6851">
        <v>22224.762420000014</v>
      </c>
      <c r="AX6851" t="s">
        <v>35</v>
      </c>
      <c r="AY6851">
        <v>2019</v>
      </c>
      <c r="AZ6851">
        <v>5</v>
      </c>
      <c r="BA6851" t="s">
        <v>38</v>
      </c>
      <c r="BB6851" t="s">
        <v>97</v>
      </c>
      <c r="BC6851" t="s">
        <v>98</v>
      </c>
      <c r="BD6851" t="s">
        <v>100</v>
      </c>
      <c r="BE6851" t="s">
        <v>51</v>
      </c>
      <c r="BF6851" t="s">
        <v>55</v>
      </c>
      <c r="BG6851">
        <v>9488</v>
      </c>
      <c r="BH6851">
        <v>52829.184000000001</v>
      </c>
      <c r="BI6851">
        <v>78187.192320000002</v>
      </c>
      <c r="BJ6851">
        <v>25358.008320000001</v>
      </c>
    </row>
    <row r="6852" spans="11:62" x14ac:dyDescent="0.15">
      <c r="K6852">
        <v>2019</v>
      </c>
      <c r="L6852" t="s">
        <v>35</v>
      </c>
      <c r="M6852" t="s">
        <v>97</v>
      </c>
      <c r="N6852" t="s">
        <v>98</v>
      </c>
      <c r="O6852" t="s">
        <v>100</v>
      </c>
      <c r="P6852" t="s">
        <v>51</v>
      </c>
      <c r="Q6852" t="s">
        <v>53</v>
      </c>
      <c r="R6852">
        <v>15068</v>
      </c>
      <c r="S6852">
        <v>121930.25599999999</v>
      </c>
      <c r="T6852">
        <v>171921.66096000001</v>
      </c>
      <c r="U6852">
        <v>49991.404960000014</v>
      </c>
      <c r="AX6852" t="s">
        <v>35</v>
      </c>
      <c r="AY6852">
        <v>2019</v>
      </c>
      <c r="AZ6852">
        <v>5</v>
      </c>
      <c r="BA6852" t="s">
        <v>38</v>
      </c>
      <c r="BB6852" t="s">
        <v>97</v>
      </c>
      <c r="BC6852" t="s">
        <v>98</v>
      </c>
      <c r="BD6852" t="s">
        <v>100</v>
      </c>
      <c r="BE6852" t="s">
        <v>56</v>
      </c>
      <c r="BF6852" t="s">
        <v>57</v>
      </c>
      <c r="BG6852">
        <v>16303</v>
      </c>
      <c r="BH6852">
        <v>256446.19</v>
      </c>
      <c r="BI6852">
        <v>312864.3518</v>
      </c>
      <c r="BJ6852">
        <v>56418.161800000002</v>
      </c>
    </row>
    <row r="6853" spans="11:62" x14ac:dyDescent="0.15">
      <c r="K6853">
        <v>2019</v>
      </c>
      <c r="L6853" t="s">
        <v>35</v>
      </c>
      <c r="M6853" t="s">
        <v>97</v>
      </c>
      <c r="N6853" t="s">
        <v>98</v>
      </c>
      <c r="O6853" t="s">
        <v>100</v>
      </c>
      <c r="P6853" t="s">
        <v>51</v>
      </c>
      <c r="Q6853" t="s">
        <v>54</v>
      </c>
      <c r="R6853">
        <v>18905</v>
      </c>
      <c r="S6853">
        <v>44993.9</v>
      </c>
      <c r="T6853">
        <v>64341.277000000002</v>
      </c>
      <c r="U6853">
        <v>19347.377</v>
      </c>
      <c r="AX6853" t="s">
        <v>35</v>
      </c>
      <c r="AY6853">
        <v>2019</v>
      </c>
      <c r="AZ6853">
        <v>5</v>
      </c>
      <c r="BA6853" t="s">
        <v>38</v>
      </c>
      <c r="BB6853" t="s">
        <v>97</v>
      </c>
      <c r="BC6853" t="s">
        <v>98</v>
      </c>
      <c r="BD6853" t="s">
        <v>100</v>
      </c>
      <c r="BE6853" t="s">
        <v>56</v>
      </c>
      <c r="BF6853" t="s">
        <v>58</v>
      </c>
      <c r="BG6853">
        <v>13308</v>
      </c>
      <c r="BH6853">
        <v>125414.59199999999</v>
      </c>
      <c r="BI6853">
        <v>181851.15839999999</v>
      </c>
      <c r="BJ6853">
        <v>56436.566399999996</v>
      </c>
    </row>
    <row r="6854" spans="11:62" x14ac:dyDescent="0.15">
      <c r="K6854">
        <v>2019</v>
      </c>
      <c r="L6854" t="s">
        <v>35</v>
      </c>
      <c r="M6854" t="s">
        <v>97</v>
      </c>
      <c r="N6854" t="s">
        <v>98</v>
      </c>
      <c r="O6854" t="s">
        <v>100</v>
      </c>
      <c r="P6854" t="s">
        <v>51</v>
      </c>
      <c r="Q6854" t="s">
        <v>55</v>
      </c>
      <c r="R6854">
        <v>9488</v>
      </c>
      <c r="S6854">
        <v>52829.184000000001</v>
      </c>
      <c r="T6854">
        <v>78187.192320000002</v>
      </c>
      <c r="U6854">
        <v>25358.008320000001</v>
      </c>
      <c r="AX6854" t="s">
        <v>35</v>
      </c>
      <c r="AY6854">
        <v>2019</v>
      </c>
      <c r="AZ6854">
        <v>5</v>
      </c>
      <c r="BA6854" t="s">
        <v>38</v>
      </c>
      <c r="BB6854" t="s">
        <v>97</v>
      </c>
      <c r="BC6854" t="s">
        <v>98</v>
      </c>
      <c r="BD6854" t="s">
        <v>100</v>
      </c>
      <c r="BE6854" t="s">
        <v>56</v>
      </c>
      <c r="BF6854" t="s">
        <v>59</v>
      </c>
      <c r="BG6854">
        <v>9637</v>
      </c>
      <c r="BH6854">
        <v>20642.454000000005</v>
      </c>
      <c r="BI6854">
        <v>29725.133760000008</v>
      </c>
      <c r="BJ6854">
        <v>9082.6797600000027</v>
      </c>
    </row>
    <row r="6855" spans="11:62" x14ac:dyDescent="0.15">
      <c r="K6855">
        <v>2019</v>
      </c>
      <c r="L6855" t="s">
        <v>35</v>
      </c>
      <c r="M6855" t="s">
        <v>97</v>
      </c>
      <c r="N6855" t="s">
        <v>98</v>
      </c>
      <c r="O6855" t="s">
        <v>100</v>
      </c>
      <c r="P6855" t="s">
        <v>56</v>
      </c>
      <c r="Q6855" t="s">
        <v>57</v>
      </c>
      <c r="R6855">
        <v>16303</v>
      </c>
      <c r="S6855">
        <v>256446.19</v>
      </c>
      <c r="T6855">
        <v>312864.3518</v>
      </c>
      <c r="U6855">
        <v>56418.161800000002</v>
      </c>
      <c r="AX6855" t="s">
        <v>35</v>
      </c>
      <c r="AY6855">
        <v>2019</v>
      </c>
      <c r="AZ6855">
        <v>5</v>
      </c>
      <c r="BA6855" t="s">
        <v>38</v>
      </c>
      <c r="BB6855" t="s">
        <v>97</v>
      </c>
      <c r="BC6855" t="s">
        <v>98</v>
      </c>
      <c r="BD6855" t="s">
        <v>101</v>
      </c>
      <c r="BE6855" t="s">
        <v>46</v>
      </c>
      <c r="BF6855" t="s">
        <v>47</v>
      </c>
      <c r="BG6855">
        <v>11981</v>
      </c>
      <c r="BH6855">
        <v>16078.502</v>
      </c>
      <c r="BI6855">
        <v>21223.622640000001</v>
      </c>
      <c r="BJ6855">
        <v>5145.120640000001</v>
      </c>
    </row>
    <row r="6856" spans="11:62" x14ac:dyDescent="0.15">
      <c r="K6856">
        <v>2019</v>
      </c>
      <c r="L6856" t="s">
        <v>35</v>
      </c>
      <c r="M6856" t="s">
        <v>97</v>
      </c>
      <c r="N6856" t="s">
        <v>98</v>
      </c>
      <c r="O6856" t="s">
        <v>100</v>
      </c>
      <c r="P6856" t="s">
        <v>56</v>
      </c>
      <c r="Q6856" t="s">
        <v>58</v>
      </c>
      <c r="R6856">
        <v>13308</v>
      </c>
      <c r="S6856">
        <v>125414.59199999999</v>
      </c>
      <c r="T6856">
        <v>181851.15839999999</v>
      </c>
      <c r="U6856">
        <v>56436.566399999996</v>
      </c>
      <c r="AX6856" t="s">
        <v>35</v>
      </c>
      <c r="AY6856">
        <v>2019</v>
      </c>
      <c r="AZ6856">
        <v>5</v>
      </c>
      <c r="BA6856" t="s">
        <v>38</v>
      </c>
      <c r="BB6856" t="s">
        <v>97</v>
      </c>
      <c r="BC6856" t="s">
        <v>98</v>
      </c>
      <c r="BD6856" t="s">
        <v>101</v>
      </c>
      <c r="BE6856" t="s">
        <v>46</v>
      </c>
      <c r="BF6856" t="s">
        <v>48</v>
      </c>
      <c r="BG6856">
        <v>6629</v>
      </c>
      <c r="BH6856">
        <v>24282.026999999998</v>
      </c>
      <c r="BI6856">
        <v>35694.579689999999</v>
      </c>
      <c r="BJ6856">
        <v>11412.55269</v>
      </c>
    </row>
    <row r="6857" spans="11:62" x14ac:dyDescent="0.15">
      <c r="K6857">
        <v>2019</v>
      </c>
      <c r="L6857" t="s">
        <v>35</v>
      </c>
      <c r="M6857" t="s">
        <v>97</v>
      </c>
      <c r="N6857" t="s">
        <v>98</v>
      </c>
      <c r="O6857" t="s">
        <v>100</v>
      </c>
      <c r="P6857" t="s">
        <v>56</v>
      </c>
      <c r="Q6857" t="s">
        <v>59</v>
      </c>
      <c r="R6857">
        <v>9637</v>
      </c>
      <c r="S6857">
        <v>20642.454000000005</v>
      </c>
      <c r="T6857">
        <v>29725.133760000008</v>
      </c>
      <c r="U6857">
        <v>9082.6797600000027</v>
      </c>
      <c r="AX6857" t="s">
        <v>35</v>
      </c>
      <c r="AY6857">
        <v>2019</v>
      </c>
      <c r="AZ6857">
        <v>5</v>
      </c>
      <c r="BA6857" t="s">
        <v>38</v>
      </c>
      <c r="BB6857" t="s">
        <v>97</v>
      </c>
      <c r="BC6857" t="s">
        <v>98</v>
      </c>
      <c r="BD6857" t="s">
        <v>101</v>
      </c>
      <c r="BE6857" t="s">
        <v>46</v>
      </c>
      <c r="BF6857" t="s">
        <v>49</v>
      </c>
      <c r="BG6857">
        <v>6227</v>
      </c>
      <c r="BH6857">
        <v>20225.295999999998</v>
      </c>
      <c r="BI6857">
        <v>26697.390719999996</v>
      </c>
      <c r="BJ6857">
        <v>6472.0947199999973</v>
      </c>
    </row>
    <row r="6858" spans="11:62" x14ac:dyDescent="0.15">
      <c r="K6858">
        <v>2019</v>
      </c>
      <c r="L6858" t="s">
        <v>35</v>
      </c>
      <c r="M6858" t="s">
        <v>97</v>
      </c>
      <c r="N6858" t="s">
        <v>98</v>
      </c>
      <c r="O6858" t="s">
        <v>101</v>
      </c>
      <c r="P6858" t="s">
        <v>46</v>
      </c>
      <c r="Q6858" t="s">
        <v>47</v>
      </c>
      <c r="R6858">
        <v>11981</v>
      </c>
      <c r="S6858">
        <v>16078.502</v>
      </c>
      <c r="T6858">
        <v>21223.622640000001</v>
      </c>
      <c r="U6858">
        <v>5145.120640000001</v>
      </c>
      <c r="AX6858" t="s">
        <v>35</v>
      </c>
      <c r="AY6858">
        <v>2019</v>
      </c>
      <c r="AZ6858">
        <v>5</v>
      </c>
      <c r="BA6858" t="s">
        <v>38</v>
      </c>
      <c r="BB6858" t="s">
        <v>97</v>
      </c>
      <c r="BC6858" t="s">
        <v>98</v>
      </c>
      <c r="BD6858" t="s">
        <v>101</v>
      </c>
      <c r="BE6858" t="s">
        <v>46</v>
      </c>
      <c r="BF6858" t="s">
        <v>50</v>
      </c>
      <c r="BG6858">
        <v>10601</v>
      </c>
      <c r="BH6858">
        <v>55337.22</v>
      </c>
      <c r="BI6858">
        <v>70278.269400000005</v>
      </c>
      <c r="BJ6858">
        <v>14941.049400000004</v>
      </c>
    </row>
    <row r="6859" spans="11:62" x14ac:dyDescent="0.15">
      <c r="K6859">
        <v>2019</v>
      </c>
      <c r="L6859" t="s">
        <v>35</v>
      </c>
      <c r="M6859" t="s">
        <v>97</v>
      </c>
      <c r="N6859" t="s">
        <v>98</v>
      </c>
      <c r="O6859" t="s">
        <v>101</v>
      </c>
      <c r="P6859" t="s">
        <v>46</v>
      </c>
      <c r="Q6859" t="s">
        <v>48</v>
      </c>
      <c r="R6859">
        <v>6629</v>
      </c>
      <c r="S6859">
        <v>24282.026999999998</v>
      </c>
      <c r="T6859">
        <v>35694.579689999999</v>
      </c>
      <c r="U6859">
        <v>11412.55269</v>
      </c>
      <c r="AX6859" t="s">
        <v>35</v>
      </c>
      <c r="AY6859">
        <v>2019</v>
      </c>
      <c r="AZ6859">
        <v>5</v>
      </c>
      <c r="BA6859" t="s">
        <v>38</v>
      </c>
      <c r="BB6859" t="s">
        <v>97</v>
      </c>
      <c r="BC6859" t="s">
        <v>98</v>
      </c>
      <c r="BD6859" t="s">
        <v>101</v>
      </c>
      <c r="BE6859" t="s">
        <v>51</v>
      </c>
      <c r="BF6859" t="s">
        <v>52</v>
      </c>
      <c r="BG6859">
        <v>17008</v>
      </c>
      <c r="BH6859">
        <v>98340.256000000008</v>
      </c>
      <c r="BI6859">
        <v>135709.55328000002</v>
      </c>
      <c r="BJ6859">
        <v>37369.297280000013</v>
      </c>
    </row>
    <row r="6860" spans="11:62" x14ac:dyDescent="0.15">
      <c r="K6860">
        <v>2019</v>
      </c>
      <c r="L6860" t="s">
        <v>35</v>
      </c>
      <c r="M6860" t="s">
        <v>97</v>
      </c>
      <c r="N6860" t="s">
        <v>98</v>
      </c>
      <c r="O6860" t="s">
        <v>101</v>
      </c>
      <c r="P6860" t="s">
        <v>46</v>
      </c>
      <c r="Q6860" t="s">
        <v>49</v>
      </c>
      <c r="R6860">
        <v>6227</v>
      </c>
      <c r="S6860">
        <v>20225.295999999998</v>
      </c>
      <c r="T6860">
        <v>26697.390719999996</v>
      </c>
      <c r="U6860">
        <v>6472.0947199999973</v>
      </c>
      <c r="AX6860" t="s">
        <v>35</v>
      </c>
      <c r="AY6860">
        <v>2019</v>
      </c>
      <c r="AZ6860">
        <v>5</v>
      </c>
      <c r="BA6860" t="s">
        <v>38</v>
      </c>
      <c r="BB6860" t="s">
        <v>97</v>
      </c>
      <c r="BC6860" t="s">
        <v>98</v>
      </c>
      <c r="BD6860" t="s">
        <v>101</v>
      </c>
      <c r="BE6860" t="s">
        <v>51</v>
      </c>
      <c r="BF6860" t="s">
        <v>53</v>
      </c>
      <c r="BG6860">
        <v>13460</v>
      </c>
      <c r="BH6860">
        <v>115325.28</v>
      </c>
      <c r="BI6860">
        <v>138390.33600000001</v>
      </c>
      <c r="BJ6860">
        <v>23065.056000000011</v>
      </c>
    </row>
    <row r="6861" spans="11:62" x14ac:dyDescent="0.15">
      <c r="K6861">
        <v>2019</v>
      </c>
      <c r="L6861" t="s">
        <v>35</v>
      </c>
      <c r="M6861" t="s">
        <v>97</v>
      </c>
      <c r="N6861" t="s">
        <v>98</v>
      </c>
      <c r="O6861" t="s">
        <v>101</v>
      </c>
      <c r="P6861" t="s">
        <v>46</v>
      </c>
      <c r="Q6861" t="s">
        <v>50</v>
      </c>
      <c r="R6861">
        <v>10601</v>
      </c>
      <c r="S6861">
        <v>55337.22</v>
      </c>
      <c r="T6861">
        <v>70278.269400000005</v>
      </c>
      <c r="U6861">
        <v>14941.049400000004</v>
      </c>
      <c r="AX6861" t="s">
        <v>35</v>
      </c>
      <c r="AY6861">
        <v>2019</v>
      </c>
      <c r="AZ6861">
        <v>5</v>
      </c>
      <c r="BA6861" t="s">
        <v>38</v>
      </c>
      <c r="BB6861" t="s">
        <v>97</v>
      </c>
      <c r="BC6861" t="s">
        <v>98</v>
      </c>
      <c r="BD6861" t="s">
        <v>101</v>
      </c>
      <c r="BE6861" t="s">
        <v>51</v>
      </c>
      <c r="BF6861" t="s">
        <v>54</v>
      </c>
      <c r="BG6861">
        <v>6450</v>
      </c>
      <c r="BH6861">
        <v>14835</v>
      </c>
      <c r="BI6861">
        <v>20175.599999999999</v>
      </c>
      <c r="BJ6861">
        <v>5340.5999999999985</v>
      </c>
    </row>
    <row r="6862" spans="11:62" x14ac:dyDescent="0.15">
      <c r="K6862">
        <v>2019</v>
      </c>
      <c r="L6862" t="s">
        <v>35</v>
      </c>
      <c r="M6862" t="s">
        <v>97</v>
      </c>
      <c r="N6862" t="s">
        <v>98</v>
      </c>
      <c r="O6862" t="s">
        <v>101</v>
      </c>
      <c r="P6862" t="s">
        <v>51</v>
      </c>
      <c r="Q6862" t="s">
        <v>52</v>
      </c>
      <c r="R6862">
        <v>17008</v>
      </c>
      <c r="S6862">
        <v>98340.256000000008</v>
      </c>
      <c r="T6862">
        <v>135709.55328000002</v>
      </c>
      <c r="U6862">
        <v>37369.297280000013</v>
      </c>
      <c r="AX6862" t="s">
        <v>35</v>
      </c>
      <c r="AY6862">
        <v>2019</v>
      </c>
      <c r="AZ6862">
        <v>5</v>
      </c>
      <c r="BA6862" t="s">
        <v>38</v>
      </c>
      <c r="BB6862" t="s">
        <v>97</v>
      </c>
      <c r="BC6862" t="s">
        <v>98</v>
      </c>
      <c r="BD6862" t="s">
        <v>101</v>
      </c>
      <c r="BE6862" t="s">
        <v>51</v>
      </c>
      <c r="BF6862" t="s">
        <v>55</v>
      </c>
      <c r="BG6862">
        <v>7585</v>
      </c>
      <c r="BH6862">
        <v>45510</v>
      </c>
      <c r="BI6862">
        <v>58252.800000000003</v>
      </c>
      <c r="BJ6862">
        <v>12742.800000000003</v>
      </c>
    </row>
    <row r="6863" spans="11:62" x14ac:dyDescent="0.15">
      <c r="K6863">
        <v>2019</v>
      </c>
      <c r="L6863" t="s">
        <v>35</v>
      </c>
      <c r="M6863" t="s">
        <v>97</v>
      </c>
      <c r="N6863" t="s">
        <v>98</v>
      </c>
      <c r="O6863" t="s">
        <v>101</v>
      </c>
      <c r="P6863" t="s">
        <v>51</v>
      </c>
      <c r="Q6863" t="s">
        <v>53</v>
      </c>
      <c r="R6863">
        <v>13460</v>
      </c>
      <c r="S6863">
        <v>115325.28</v>
      </c>
      <c r="T6863">
        <v>138390.33600000001</v>
      </c>
      <c r="U6863">
        <v>23065.056000000011</v>
      </c>
      <c r="AX6863" t="s">
        <v>35</v>
      </c>
      <c r="AY6863">
        <v>2019</v>
      </c>
      <c r="AZ6863">
        <v>5</v>
      </c>
      <c r="BA6863" t="s">
        <v>38</v>
      </c>
      <c r="BB6863" t="s">
        <v>97</v>
      </c>
      <c r="BC6863" t="s">
        <v>98</v>
      </c>
      <c r="BD6863" t="s">
        <v>101</v>
      </c>
      <c r="BE6863" t="s">
        <v>56</v>
      </c>
      <c r="BF6863" t="s">
        <v>57</v>
      </c>
      <c r="BG6863">
        <v>11455</v>
      </c>
      <c r="BH6863">
        <v>176028.98499999999</v>
      </c>
      <c r="BI6863">
        <v>218275.94139999998</v>
      </c>
      <c r="BJ6863">
        <v>42246.956399999995</v>
      </c>
    </row>
    <row r="6864" spans="11:62" x14ac:dyDescent="0.15">
      <c r="K6864">
        <v>2019</v>
      </c>
      <c r="L6864" t="s">
        <v>35</v>
      </c>
      <c r="M6864" t="s">
        <v>97</v>
      </c>
      <c r="N6864" t="s">
        <v>98</v>
      </c>
      <c r="O6864" t="s">
        <v>101</v>
      </c>
      <c r="P6864" t="s">
        <v>51</v>
      </c>
      <c r="Q6864" t="s">
        <v>54</v>
      </c>
      <c r="R6864">
        <v>6450</v>
      </c>
      <c r="S6864">
        <v>14835</v>
      </c>
      <c r="T6864">
        <v>20175.599999999999</v>
      </c>
      <c r="U6864">
        <v>5340.5999999999985</v>
      </c>
      <c r="AX6864" t="s">
        <v>35</v>
      </c>
      <c r="AY6864">
        <v>2019</v>
      </c>
      <c r="AZ6864">
        <v>5</v>
      </c>
      <c r="BA6864" t="s">
        <v>38</v>
      </c>
      <c r="BB6864" t="s">
        <v>97</v>
      </c>
      <c r="BC6864" t="s">
        <v>98</v>
      </c>
      <c r="BD6864" t="s">
        <v>101</v>
      </c>
      <c r="BE6864" t="s">
        <v>56</v>
      </c>
      <c r="BF6864" t="s">
        <v>58</v>
      </c>
      <c r="BG6864">
        <v>14990</v>
      </c>
      <c r="BH6864">
        <v>133291.07999999999</v>
      </c>
      <c r="BI6864">
        <v>163948.02839999998</v>
      </c>
      <c r="BJ6864">
        <v>30656.948399999994</v>
      </c>
    </row>
    <row r="6865" spans="11:62" x14ac:dyDescent="0.15">
      <c r="K6865">
        <v>2019</v>
      </c>
      <c r="L6865" t="s">
        <v>35</v>
      </c>
      <c r="M6865" t="s">
        <v>97</v>
      </c>
      <c r="N6865" t="s">
        <v>98</v>
      </c>
      <c r="O6865" t="s">
        <v>101</v>
      </c>
      <c r="P6865" t="s">
        <v>51</v>
      </c>
      <c r="Q6865" t="s">
        <v>55</v>
      </c>
      <c r="R6865">
        <v>7585</v>
      </c>
      <c r="S6865">
        <v>45510</v>
      </c>
      <c r="T6865">
        <v>58252.800000000003</v>
      </c>
      <c r="U6865">
        <v>12742.800000000003</v>
      </c>
      <c r="AX6865" t="s">
        <v>35</v>
      </c>
      <c r="AY6865">
        <v>2019</v>
      </c>
      <c r="AZ6865">
        <v>5</v>
      </c>
      <c r="BA6865" t="s">
        <v>38</v>
      </c>
      <c r="BB6865" t="s">
        <v>97</v>
      </c>
      <c r="BC6865" t="s">
        <v>98</v>
      </c>
      <c r="BD6865" t="s">
        <v>101</v>
      </c>
      <c r="BE6865" t="s">
        <v>56</v>
      </c>
      <c r="BF6865" t="s">
        <v>59</v>
      </c>
      <c r="BG6865">
        <v>10358</v>
      </c>
      <c r="BH6865">
        <v>20881.728000000003</v>
      </c>
      <c r="BI6865">
        <v>29443.236480000007</v>
      </c>
      <c r="BJ6865">
        <v>8561.5084800000041</v>
      </c>
    </row>
    <row r="6866" spans="11:62" x14ac:dyDescent="0.15">
      <c r="K6866">
        <v>2019</v>
      </c>
      <c r="L6866" t="s">
        <v>35</v>
      </c>
      <c r="M6866" t="s">
        <v>97</v>
      </c>
      <c r="N6866" t="s">
        <v>98</v>
      </c>
      <c r="O6866" t="s">
        <v>101</v>
      </c>
      <c r="P6866" t="s">
        <v>56</v>
      </c>
      <c r="Q6866" t="s">
        <v>57</v>
      </c>
      <c r="R6866">
        <v>11455</v>
      </c>
      <c r="S6866">
        <v>176028.98499999999</v>
      </c>
      <c r="T6866">
        <v>218275.94139999998</v>
      </c>
      <c r="U6866">
        <v>42246.956399999995</v>
      </c>
      <c r="AX6866" t="s">
        <v>35</v>
      </c>
      <c r="AY6866">
        <v>2019</v>
      </c>
      <c r="AZ6866">
        <v>5</v>
      </c>
      <c r="BA6866" t="s">
        <v>38</v>
      </c>
      <c r="BB6866" t="s">
        <v>97</v>
      </c>
      <c r="BC6866" t="s">
        <v>98</v>
      </c>
      <c r="BD6866" t="s">
        <v>102</v>
      </c>
      <c r="BE6866" t="s">
        <v>46</v>
      </c>
      <c r="BF6866" t="s">
        <v>47</v>
      </c>
      <c r="BG6866">
        <v>9129</v>
      </c>
      <c r="BH6866">
        <v>12853.632000000001</v>
      </c>
      <c r="BI6866">
        <v>17352.403200000004</v>
      </c>
      <c r="BJ6866">
        <v>4498.7712000000029</v>
      </c>
    </row>
    <row r="6867" spans="11:62" x14ac:dyDescent="0.15">
      <c r="K6867">
        <v>2019</v>
      </c>
      <c r="L6867" t="s">
        <v>35</v>
      </c>
      <c r="M6867" t="s">
        <v>97</v>
      </c>
      <c r="N6867" t="s">
        <v>98</v>
      </c>
      <c r="O6867" t="s">
        <v>101</v>
      </c>
      <c r="P6867" t="s">
        <v>56</v>
      </c>
      <c r="Q6867" t="s">
        <v>58</v>
      </c>
      <c r="R6867">
        <v>14990</v>
      </c>
      <c r="S6867">
        <v>133291.07999999999</v>
      </c>
      <c r="T6867">
        <v>163948.02839999998</v>
      </c>
      <c r="U6867">
        <v>30656.948399999994</v>
      </c>
      <c r="AX6867" t="s">
        <v>35</v>
      </c>
      <c r="AY6867">
        <v>2019</v>
      </c>
      <c r="AZ6867">
        <v>5</v>
      </c>
      <c r="BA6867" t="s">
        <v>38</v>
      </c>
      <c r="BB6867" t="s">
        <v>97</v>
      </c>
      <c r="BC6867" t="s">
        <v>98</v>
      </c>
      <c r="BD6867" t="s">
        <v>102</v>
      </c>
      <c r="BE6867" t="s">
        <v>46</v>
      </c>
      <c r="BF6867" t="s">
        <v>48</v>
      </c>
      <c r="BG6867">
        <v>19907</v>
      </c>
      <c r="BH6867">
        <v>74233.202999999994</v>
      </c>
      <c r="BI6867">
        <v>107638.14434999999</v>
      </c>
      <c r="BJ6867">
        <v>33404.941349999994</v>
      </c>
    </row>
    <row r="6868" spans="11:62" x14ac:dyDescent="0.15">
      <c r="K6868">
        <v>2019</v>
      </c>
      <c r="L6868" t="s">
        <v>35</v>
      </c>
      <c r="M6868" t="s">
        <v>97</v>
      </c>
      <c r="N6868" t="s">
        <v>98</v>
      </c>
      <c r="O6868" t="s">
        <v>101</v>
      </c>
      <c r="P6868" t="s">
        <v>56</v>
      </c>
      <c r="Q6868" t="s">
        <v>59</v>
      </c>
      <c r="R6868">
        <v>10358</v>
      </c>
      <c r="S6868">
        <v>20881.728000000003</v>
      </c>
      <c r="T6868">
        <v>29443.236480000007</v>
      </c>
      <c r="U6868">
        <v>8561.5084800000041</v>
      </c>
      <c r="AX6868" t="s">
        <v>35</v>
      </c>
      <c r="AY6868">
        <v>2019</v>
      </c>
      <c r="AZ6868">
        <v>5</v>
      </c>
      <c r="BA6868" t="s">
        <v>38</v>
      </c>
      <c r="BB6868" t="s">
        <v>97</v>
      </c>
      <c r="BC6868" t="s">
        <v>98</v>
      </c>
      <c r="BD6868" t="s">
        <v>102</v>
      </c>
      <c r="BE6868" t="s">
        <v>46</v>
      </c>
      <c r="BF6868" t="s">
        <v>49</v>
      </c>
      <c r="BG6868">
        <v>15783</v>
      </c>
      <c r="BH6868">
        <v>56755.667999999998</v>
      </c>
      <c r="BI6868">
        <v>68674.35828</v>
      </c>
      <c r="BJ6868">
        <v>11918.690280000003</v>
      </c>
    </row>
    <row r="6869" spans="11:62" x14ac:dyDescent="0.15">
      <c r="K6869">
        <v>2019</v>
      </c>
      <c r="L6869" t="s">
        <v>35</v>
      </c>
      <c r="M6869" t="s">
        <v>97</v>
      </c>
      <c r="N6869" t="s">
        <v>98</v>
      </c>
      <c r="O6869" t="s">
        <v>102</v>
      </c>
      <c r="P6869" t="s">
        <v>46</v>
      </c>
      <c r="Q6869" t="s">
        <v>47</v>
      </c>
      <c r="R6869">
        <v>9129</v>
      </c>
      <c r="S6869">
        <v>12853.632000000001</v>
      </c>
      <c r="T6869">
        <v>17352.403200000004</v>
      </c>
      <c r="U6869">
        <v>4498.7712000000029</v>
      </c>
      <c r="AX6869" t="s">
        <v>35</v>
      </c>
      <c r="AY6869">
        <v>2019</v>
      </c>
      <c r="AZ6869">
        <v>5</v>
      </c>
      <c r="BA6869" t="s">
        <v>38</v>
      </c>
      <c r="BB6869" t="s">
        <v>97</v>
      </c>
      <c r="BC6869" t="s">
        <v>98</v>
      </c>
      <c r="BD6869" t="s">
        <v>102</v>
      </c>
      <c r="BE6869" t="s">
        <v>46</v>
      </c>
      <c r="BF6869" t="s">
        <v>50</v>
      </c>
      <c r="BG6869">
        <v>10908</v>
      </c>
      <c r="BH6869">
        <v>55958.04</v>
      </c>
      <c r="BI6869">
        <v>69947.55</v>
      </c>
      <c r="BJ6869">
        <v>13989.510000000002</v>
      </c>
    </row>
    <row r="6870" spans="11:62" x14ac:dyDescent="0.15">
      <c r="K6870">
        <v>2019</v>
      </c>
      <c r="L6870" t="s">
        <v>35</v>
      </c>
      <c r="M6870" t="s">
        <v>97</v>
      </c>
      <c r="N6870" t="s">
        <v>98</v>
      </c>
      <c r="O6870" t="s">
        <v>102</v>
      </c>
      <c r="P6870" t="s">
        <v>46</v>
      </c>
      <c r="Q6870" t="s">
        <v>48</v>
      </c>
      <c r="R6870">
        <v>19907</v>
      </c>
      <c r="S6870">
        <v>74233.202999999994</v>
      </c>
      <c r="T6870">
        <v>107638.14434999999</v>
      </c>
      <c r="U6870">
        <v>33404.941349999994</v>
      </c>
      <c r="AX6870" t="s">
        <v>35</v>
      </c>
      <c r="AY6870">
        <v>2019</v>
      </c>
      <c r="AZ6870">
        <v>5</v>
      </c>
      <c r="BA6870" t="s">
        <v>38</v>
      </c>
      <c r="BB6870" t="s">
        <v>97</v>
      </c>
      <c r="BC6870" t="s">
        <v>98</v>
      </c>
      <c r="BD6870" t="s">
        <v>102</v>
      </c>
      <c r="BE6870" t="s">
        <v>51</v>
      </c>
      <c r="BF6870" t="s">
        <v>52</v>
      </c>
      <c r="BG6870">
        <v>18429</v>
      </c>
      <c r="BH6870">
        <v>103847.41499999999</v>
      </c>
      <c r="BI6870">
        <v>130847.7429</v>
      </c>
      <c r="BJ6870">
        <v>27000.327900000004</v>
      </c>
    </row>
    <row r="6871" spans="11:62" x14ac:dyDescent="0.15">
      <c r="K6871">
        <v>2019</v>
      </c>
      <c r="L6871" t="s">
        <v>35</v>
      </c>
      <c r="M6871" t="s">
        <v>97</v>
      </c>
      <c r="N6871" t="s">
        <v>98</v>
      </c>
      <c r="O6871" t="s">
        <v>102</v>
      </c>
      <c r="P6871" t="s">
        <v>46</v>
      </c>
      <c r="Q6871" t="s">
        <v>49</v>
      </c>
      <c r="R6871">
        <v>15783</v>
      </c>
      <c r="S6871">
        <v>56755.667999999998</v>
      </c>
      <c r="T6871">
        <v>68674.35828</v>
      </c>
      <c r="U6871">
        <v>11918.690280000003</v>
      </c>
      <c r="AX6871" t="s">
        <v>35</v>
      </c>
      <c r="AY6871">
        <v>2019</v>
      </c>
      <c r="AZ6871">
        <v>5</v>
      </c>
      <c r="BA6871" t="s">
        <v>38</v>
      </c>
      <c r="BB6871" t="s">
        <v>97</v>
      </c>
      <c r="BC6871" t="s">
        <v>98</v>
      </c>
      <c r="BD6871" t="s">
        <v>102</v>
      </c>
      <c r="BE6871" t="s">
        <v>51</v>
      </c>
      <c r="BF6871" t="s">
        <v>53</v>
      </c>
      <c r="BG6871">
        <v>17450</v>
      </c>
      <c r="BH6871">
        <v>132899.20000000001</v>
      </c>
      <c r="BI6871">
        <v>187387.87200000003</v>
      </c>
      <c r="BJ6871">
        <v>54488.67200000002</v>
      </c>
    </row>
    <row r="6872" spans="11:62" x14ac:dyDescent="0.15">
      <c r="K6872">
        <v>2019</v>
      </c>
      <c r="L6872" t="s">
        <v>35</v>
      </c>
      <c r="M6872" t="s">
        <v>97</v>
      </c>
      <c r="N6872" t="s">
        <v>98</v>
      </c>
      <c r="O6872" t="s">
        <v>102</v>
      </c>
      <c r="P6872" t="s">
        <v>46</v>
      </c>
      <c r="Q6872" t="s">
        <v>50</v>
      </c>
      <c r="R6872">
        <v>10908</v>
      </c>
      <c r="S6872">
        <v>55958.04</v>
      </c>
      <c r="T6872">
        <v>69947.55</v>
      </c>
      <c r="U6872">
        <v>13989.510000000002</v>
      </c>
      <c r="AX6872" t="s">
        <v>35</v>
      </c>
      <c r="AY6872">
        <v>2019</v>
      </c>
      <c r="AZ6872">
        <v>5</v>
      </c>
      <c r="BA6872" t="s">
        <v>38</v>
      </c>
      <c r="BB6872" t="s">
        <v>97</v>
      </c>
      <c r="BC6872" t="s">
        <v>98</v>
      </c>
      <c r="BD6872" t="s">
        <v>102</v>
      </c>
      <c r="BE6872" t="s">
        <v>51</v>
      </c>
      <c r="BF6872" t="s">
        <v>54</v>
      </c>
      <c r="BG6872">
        <v>8930</v>
      </c>
      <c r="BH6872">
        <v>21967.8</v>
      </c>
      <c r="BI6872">
        <v>30974.597999999998</v>
      </c>
      <c r="BJ6872">
        <v>9006.7979999999989</v>
      </c>
    </row>
    <row r="6873" spans="11:62" x14ac:dyDescent="0.15">
      <c r="K6873">
        <v>2019</v>
      </c>
      <c r="L6873" t="s">
        <v>35</v>
      </c>
      <c r="M6873" t="s">
        <v>97</v>
      </c>
      <c r="N6873" t="s">
        <v>98</v>
      </c>
      <c r="O6873" t="s">
        <v>102</v>
      </c>
      <c r="P6873" t="s">
        <v>51</v>
      </c>
      <c r="Q6873" t="s">
        <v>52</v>
      </c>
      <c r="R6873">
        <v>18429</v>
      </c>
      <c r="S6873">
        <v>103847.41499999999</v>
      </c>
      <c r="T6873">
        <v>130847.7429</v>
      </c>
      <c r="U6873">
        <v>27000.327900000004</v>
      </c>
      <c r="AX6873" t="s">
        <v>35</v>
      </c>
      <c r="AY6873">
        <v>2019</v>
      </c>
      <c r="AZ6873">
        <v>5</v>
      </c>
      <c r="BA6873" t="s">
        <v>38</v>
      </c>
      <c r="BB6873" t="s">
        <v>97</v>
      </c>
      <c r="BC6873" t="s">
        <v>98</v>
      </c>
      <c r="BD6873" t="s">
        <v>102</v>
      </c>
      <c r="BE6873" t="s">
        <v>51</v>
      </c>
      <c r="BF6873" t="s">
        <v>55</v>
      </c>
      <c r="BG6873">
        <v>18324</v>
      </c>
      <c r="BH6873">
        <v>111703.10400000001</v>
      </c>
      <c r="BI6873">
        <v>147448.09727999999</v>
      </c>
      <c r="BJ6873">
        <v>35744.993279999981</v>
      </c>
    </row>
    <row r="6874" spans="11:62" x14ac:dyDescent="0.15">
      <c r="K6874">
        <v>2019</v>
      </c>
      <c r="L6874" t="s">
        <v>35</v>
      </c>
      <c r="M6874" t="s">
        <v>97</v>
      </c>
      <c r="N6874" t="s">
        <v>98</v>
      </c>
      <c r="O6874" t="s">
        <v>102</v>
      </c>
      <c r="P6874" t="s">
        <v>51</v>
      </c>
      <c r="Q6874" t="s">
        <v>53</v>
      </c>
      <c r="R6874">
        <v>17450</v>
      </c>
      <c r="S6874">
        <v>132899.20000000001</v>
      </c>
      <c r="T6874">
        <v>187387.87200000003</v>
      </c>
      <c r="U6874">
        <v>54488.67200000002</v>
      </c>
      <c r="AX6874" t="s">
        <v>35</v>
      </c>
      <c r="AY6874">
        <v>2019</v>
      </c>
      <c r="AZ6874">
        <v>5</v>
      </c>
      <c r="BA6874" t="s">
        <v>38</v>
      </c>
      <c r="BB6874" t="s">
        <v>97</v>
      </c>
      <c r="BC6874" t="s">
        <v>98</v>
      </c>
      <c r="BD6874" t="s">
        <v>102</v>
      </c>
      <c r="BE6874" t="s">
        <v>56</v>
      </c>
      <c r="BF6874" t="s">
        <v>57</v>
      </c>
      <c r="BG6874">
        <v>14776</v>
      </c>
      <c r="BH6874">
        <v>218123.31200000001</v>
      </c>
      <c r="BI6874">
        <v>294466.47120000003</v>
      </c>
      <c r="BJ6874">
        <v>76343.159200000024</v>
      </c>
    </row>
    <row r="6875" spans="11:62" x14ac:dyDescent="0.15">
      <c r="K6875">
        <v>2019</v>
      </c>
      <c r="L6875" t="s">
        <v>35</v>
      </c>
      <c r="M6875" t="s">
        <v>97</v>
      </c>
      <c r="N6875" t="s">
        <v>98</v>
      </c>
      <c r="O6875" t="s">
        <v>102</v>
      </c>
      <c r="P6875" t="s">
        <v>51</v>
      </c>
      <c r="Q6875" t="s">
        <v>54</v>
      </c>
      <c r="R6875">
        <v>8930</v>
      </c>
      <c r="S6875">
        <v>21967.8</v>
      </c>
      <c r="T6875">
        <v>30974.597999999998</v>
      </c>
      <c r="U6875">
        <v>9006.7979999999989</v>
      </c>
      <c r="AX6875" t="s">
        <v>35</v>
      </c>
      <c r="AY6875">
        <v>2019</v>
      </c>
      <c r="AZ6875">
        <v>5</v>
      </c>
      <c r="BA6875" t="s">
        <v>38</v>
      </c>
      <c r="BB6875" t="s">
        <v>97</v>
      </c>
      <c r="BC6875" t="s">
        <v>98</v>
      </c>
      <c r="BD6875" t="s">
        <v>102</v>
      </c>
      <c r="BE6875" t="s">
        <v>56</v>
      </c>
      <c r="BF6875" t="s">
        <v>58</v>
      </c>
      <c r="BG6875">
        <v>7271</v>
      </c>
      <c r="BH6875">
        <v>66311.520000000004</v>
      </c>
      <c r="BI6875">
        <v>94825.473600000012</v>
      </c>
      <c r="BJ6875">
        <v>28513.953600000008</v>
      </c>
    </row>
    <row r="6876" spans="11:62" x14ac:dyDescent="0.15">
      <c r="K6876">
        <v>2019</v>
      </c>
      <c r="L6876" t="s">
        <v>35</v>
      </c>
      <c r="M6876" t="s">
        <v>97</v>
      </c>
      <c r="N6876" t="s">
        <v>98</v>
      </c>
      <c r="O6876" t="s">
        <v>102</v>
      </c>
      <c r="P6876" t="s">
        <v>51</v>
      </c>
      <c r="Q6876" t="s">
        <v>55</v>
      </c>
      <c r="R6876">
        <v>18324</v>
      </c>
      <c r="S6876">
        <v>111703.10400000001</v>
      </c>
      <c r="T6876">
        <v>147448.09727999999</v>
      </c>
      <c r="U6876">
        <v>35744.993279999981</v>
      </c>
      <c r="AX6876" t="s">
        <v>35</v>
      </c>
      <c r="AY6876">
        <v>2019</v>
      </c>
      <c r="AZ6876">
        <v>5</v>
      </c>
      <c r="BA6876" t="s">
        <v>38</v>
      </c>
      <c r="BB6876" t="s">
        <v>97</v>
      </c>
      <c r="BC6876" t="s">
        <v>98</v>
      </c>
      <c r="BD6876" t="s">
        <v>102</v>
      </c>
      <c r="BE6876" t="s">
        <v>56</v>
      </c>
      <c r="BF6876" t="s">
        <v>59</v>
      </c>
      <c r="BG6876">
        <v>14375</v>
      </c>
      <c r="BH6876">
        <v>28721.25</v>
      </c>
      <c r="BI6876">
        <v>36475.987500000003</v>
      </c>
      <c r="BJ6876">
        <v>7754.7375000000029</v>
      </c>
    </row>
    <row r="6877" spans="11:62" x14ac:dyDescent="0.15">
      <c r="K6877">
        <v>2019</v>
      </c>
      <c r="L6877" t="s">
        <v>35</v>
      </c>
      <c r="M6877" t="s">
        <v>97</v>
      </c>
      <c r="N6877" t="s">
        <v>98</v>
      </c>
      <c r="O6877" t="s">
        <v>102</v>
      </c>
      <c r="P6877" t="s">
        <v>56</v>
      </c>
      <c r="Q6877" t="s">
        <v>57</v>
      </c>
      <c r="R6877">
        <v>14776</v>
      </c>
      <c r="S6877">
        <v>218123.31200000001</v>
      </c>
      <c r="T6877">
        <v>294466.47120000003</v>
      </c>
      <c r="U6877">
        <v>76343.159200000024</v>
      </c>
      <c r="AX6877" t="s">
        <v>35</v>
      </c>
      <c r="AY6877">
        <v>2019</v>
      </c>
      <c r="AZ6877">
        <v>5</v>
      </c>
      <c r="BA6877" t="s">
        <v>38</v>
      </c>
      <c r="BB6877" t="s">
        <v>103</v>
      </c>
      <c r="BC6877" t="s">
        <v>98</v>
      </c>
      <c r="BD6877" t="s">
        <v>104</v>
      </c>
      <c r="BE6877" t="s">
        <v>46</v>
      </c>
      <c r="BF6877" t="s">
        <v>47</v>
      </c>
      <c r="BG6877">
        <v>5867</v>
      </c>
      <c r="BH6877">
        <v>8389.8100000000013</v>
      </c>
      <c r="BI6877">
        <v>11829.632100000003</v>
      </c>
      <c r="BJ6877">
        <v>3439.8221000000012</v>
      </c>
    </row>
    <row r="6878" spans="11:62" x14ac:dyDescent="0.15">
      <c r="K6878">
        <v>2019</v>
      </c>
      <c r="L6878" t="s">
        <v>35</v>
      </c>
      <c r="M6878" t="s">
        <v>97</v>
      </c>
      <c r="N6878" t="s">
        <v>98</v>
      </c>
      <c r="O6878" t="s">
        <v>102</v>
      </c>
      <c r="P6878" t="s">
        <v>56</v>
      </c>
      <c r="Q6878" t="s">
        <v>58</v>
      </c>
      <c r="R6878">
        <v>7271</v>
      </c>
      <c r="S6878">
        <v>66311.520000000004</v>
      </c>
      <c r="T6878">
        <v>94825.473600000012</v>
      </c>
      <c r="U6878">
        <v>28513.953600000008</v>
      </c>
      <c r="AX6878" t="s">
        <v>35</v>
      </c>
      <c r="AY6878">
        <v>2019</v>
      </c>
      <c r="AZ6878">
        <v>5</v>
      </c>
      <c r="BA6878" t="s">
        <v>38</v>
      </c>
      <c r="BB6878" t="s">
        <v>103</v>
      </c>
      <c r="BC6878" t="s">
        <v>98</v>
      </c>
      <c r="BD6878" t="s">
        <v>104</v>
      </c>
      <c r="BE6878" t="s">
        <v>46</v>
      </c>
      <c r="BF6878" t="s">
        <v>48</v>
      </c>
      <c r="BG6878">
        <v>19443</v>
      </c>
      <c r="BH6878">
        <v>80843.993999999992</v>
      </c>
      <c r="BI6878">
        <v>100246.55256</v>
      </c>
      <c r="BJ6878">
        <v>19402.558560000005</v>
      </c>
    </row>
    <row r="6879" spans="11:62" x14ac:dyDescent="0.15">
      <c r="K6879">
        <v>2019</v>
      </c>
      <c r="L6879" t="s">
        <v>35</v>
      </c>
      <c r="M6879" t="s">
        <v>97</v>
      </c>
      <c r="N6879" t="s">
        <v>98</v>
      </c>
      <c r="O6879" t="s">
        <v>102</v>
      </c>
      <c r="P6879" t="s">
        <v>56</v>
      </c>
      <c r="Q6879" t="s">
        <v>59</v>
      </c>
      <c r="R6879">
        <v>14375</v>
      </c>
      <c r="S6879">
        <v>28721.25</v>
      </c>
      <c r="T6879">
        <v>36475.987500000003</v>
      </c>
      <c r="U6879">
        <v>7754.7375000000029</v>
      </c>
      <c r="AX6879" t="s">
        <v>35</v>
      </c>
      <c r="AY6879">
        <v>2019</v>
      </c>
      <c r="AZ6879">
        <v>5</v>
      </c>
      <c r="BA6879" t="s">
        <v>38</v>
      </c>
      <c r="BB6879" t="s">
        <v>103</v>
      </c>
      <c r="BC6879" t="s">
        <v>98</v>
      </c>
      <c r="BD6879" t="s">
        <v>104</v>
      </c>
      <c r="BE6879" t="s">
        <v>46</v>
      </c>
      <c r="BF6879" t="s">
        <v>49</v>
      </c>
      <c r="BG6879">
        <v>18365</v>
      </c>
      <c r="BH6879">
        <v>61779.86</v>
      </c>
      <c r="BI6879">
        <v>82167.213799999998</v>
      </c>
      <c r="BJ6879">
        <v>20387.353799999997</v>
      </c>
    </row>
    <row r="6880" spans="11:62" x14ac:dyDescent="0.15">
      <c r="K6880">
        <v>2019</v>
      </c>
      <c r="L6880" t="s">
        <v>35</v>
      </c>
      <c r="M6880" t="s">
        <v>103</v>
      </c>
      <c r="N6880" t="s">
        <v>98</v>
      </c>
      <c r="O6880" t="s">
        <v>104</v>
      </c>
      <c r="P6880" t="s">
        <v>46</v>
      </c>
      <c r="Q6880" t="s">
        <v>47</v>
      </c>
      <c r="R6880">
        <v>5867</v>
      </c>
      <c r="S6880">
        <v>8389.8100000000013</v>
      </c>
      <c r="T6880">
        <v>11829.632100000003</v>
      </c>
      <c r="U6880">
        <v>3439.8221000000012</v>
      </c>
      <c r="AX6880" t="s">
        <v>35</v>
      </c>
      <c r="AY6880">
        <v>2019</v>
      </c>
      <c r="AZ6880">
        <v>5</v>
      </c>
      <c r="BA6880" t="s">
        <v>38</v>
      </c>
      <c r="BB6880" t="s">
        <v>103</v>
      </c>
      <c r="BC6880" t="s">
        <v>98</v>
      </c>
      <c r="BD6880" t="s">
        <v>104</v>
      </c>
      <c r="BE6880" t="s">
        <v>46</v>
      </c>
      <c r="BF6880" t="s">
        <v>50</v>
      </c>
      <c r="BG6880">
        <v>17933</v>
      </c>
      <c r="BH6880">
        <v>93610.26</v>
      </c>
      <c r="BI6880">
        <v>129182.15879999999</v>
      </c>
      <c r="BJ6880">
        <v>35571.898799999995</v>
      </c>
    </row>
    <row r="6881" spans="11:62" x14ac:dyDescent="0.15">
      <c r="K6881">
        <v>2019</v>
      </c>
      <c r="L6881" t="s">
        <v>35</v>
      </c>
      <c r="M6881" t="s">
        <v>103</v>
      </c>
      <c r="N6881" t="s">
        <v>98</v>
      </c>
      <c r="O6881" t="s">
        <v>104</v>
      </c>
      <c r="P6881" t="s">
        <v>46</v>
      </c>
      <c r="Q6881" t="s">
        <v>48</v>
      </c>
      <c r="R6881">
        <v>19443</v>
      </c>
      <c r="S6881">
        <v>80843.993999999992</v>
      </c>
      <c r="T6881">
        <v>100246.55256</v>
      </c>
      <c r="U6881">
        <v>19402.558560000005</v>
      </c>
      <c r="AX6881" t="s">
        <v>35</v>
      </c>
      <c r="AY6881">
        <v>2019</v>
      </c>
      <c r="AZ6881">
        <v>5</v>
      </c>
      <c r="BA6881" t="s">
        <v>38</v>
      </c>
      <c r="BB6881" t="s">
        <v>103</v>
      </c>
      <c r="BC6881" t="s">
        <v>98</v>
      </c>
      <c r="BD6881" t="s">
        <v>104</v>
      </c>
      <c r="BE6881" t="s">
        <v>51</v>
      </c>
      <c r="BF6881" t="s">
        <v>52</v>
      </c>
      <c r="BG6881">
        <v>13006</v>
      </c>
      <c r="BH6881">
        <v>70739.634000000005</v>
      </c>
      <c r="BI6881">
        <v>96205.90224000001</v>
      </c>
      <c r="BJ6881">
        <v>25466.268240000005</v>
      </c>
    </row>
    <row r="6882" spans="11:62" x14ac:dyDescent="0.15">
      <c r="K6882">
        <v>2019</v>
      </c>
      <c r="L6882" t="s">
        <v>35</v>
      </c>
      <c r="M6882" t="s">
        <v>103</v>
      </c>
      <c r="N6882" t="s">
        <v>98</v>
      </c>
      <c r="O6882" t="s">
        <v>104</v>
      </c>
      <c r="P6882" t="s">
        <v>46</v>
      </c>
      <c r="Q6882" t="s">
        <v>49</v>
      </c>
      <c r="R6882">
        <v>18365</v>
      </c>
      <c r="S6882">
        <v>61779.86</v>
      </c>
      <c r="T6882">
        <v>82167.213799999998</v>
      </c>
      <c r="U6882">
        <v>20387.353799999997</v>
      </c>
      <c r="AX6882" t="s">
        <v>35</v>
      </c>
      <c r="AY6882">
        <v>2019</v>
      </c>
      <c r="AZ6882">
        <v>5</v>
      </c>
      <c r="BA6882" t="s">
        <v>38</v>
      </c>
      <c r="BB6882" t="s">
        <v>103</v>
      </c>
      <c r="BC6882" t="s">
        <v>98</v>
      </c>
      <c r="BD6882" t="s">
        <v>104</v>
      </c>
      <c r="BE6882" t="s">
        <v>51</v>
      </c>
      <c r="BF6882" t="s">
        <v>53</v>
      </c>
      <c r="BG6882">
        <v>14551</v>
      </c>
      <c r="BH6882">
        <v>127641.37200000002</v>
      </c>
      <c r="BI6882">
        <v>160828.12872000001</v>
      </c>
      <c r="BJ6882">
        <v>33186.75671999999</v>
      </c>
    </row>
    <row r="6883" spans="11:62" x14ac:dyDescent="0.15">
      <c r="K6883">
        <v>2019</v>
      </c>
      <c r="L6883" t="s">
        <v>35</v>
      </c>
      <c r="M6883" t="s">
        <v>103</v>
      </c>
      <c r="N6883" t="s">
        <v>98</v>
      </c>
      <c r="O6883" t="s">
        <v>104</v>
      </c>
      <c r="P6883" t="s">
        <v>46</v>
      </c>
      <c r="Q6883" t="s">
        <v>50</v>
      </c>
      <c r="R6883">
        <v>17933</v>
      </c>
      <c r="S6883">
        <v>93610.26</v>
      </c>
      <c r="T6883">
        <v>129182.15879999999</v>
      </c>
      <c r="U6883">
        <v>35571.898799999995</v>
      </c>
      <c r="AX6883" t="s">
        <v>35</v>
      </c>
      <c r="AY6883">
        <v>2019</v>
      </c>
      <c r="AZ6883">
        <v>5</v>
      </c>
      <c r="BA6883" t="s">
        <v>38</v>
      </c>
      <c r="BB6883" t="s">
        <v>103</v>
      </c>
      <c r="BC6883" t="s">
        <v>98</v>
      </c>
      <c r="BD6883" t="s">
        <v>104</v>
      </c>
      <c r="BE6883" t="s">
        <v>51</v>
      </c>
      <c r="BF6883" t="s">
        <v>54</v>
      </c>
      <c r="BG6883">
        <v>11887</v>
      </c>
      <c r="BH6883">
        <v>27577.84</v>
      </c>
      <c r="BI6883">
        <v>38608.976000000002</v>
      </c>
      <c r="BJ6883">
        <v>11031.136000000002</v>
      </c>
    </row>
    <row r="6884" spans="11:62" x14ac:dyDescent="0.15">
      <c r="K6884">
        <v>2019</v>
      </c>
      <c r="L6884" t="s">
        <v>35</v>
      </c>
      <c r="M6884" t="s">
        <v>103</v>
      </c>
      <c r="N6884" t="s">
        <v>98</v>
      </c>
      <c r="O6884" t="s">
        <v>104</v>
      </c>
      <c r="P6884" t="s">
        <v>51</v>
      </c>
      <c r="Q6884" t="s">
        <v>52</v>
      </c>
      <c r="R6884">
        <v>13006</v>
      </c>
      <c r="S6884">
        <v>70739.634000000005</v>
      </c>
      <c r="T6884">
        <v>96205.90224000001</v>
      </c>
      <c r="U6884">
        <v>25466.268240000005</v>
      </c>
      <c r="AX6884" t="s">
        <v>35</v>
      </c>
      <c r="AY6884">
        <v>2019</v>
      </c>
      <c r="AZ6884">
        <v>5</v>
      </c>
      <c r="BA6884" t="s">
        <v>38</v>
      </c>
      <c r="BB6884" t="s">
        <v>103</v>
      </c>
      <c r="BC6884" t="s">
        <v>98</v>
      </c>
      <c r="BD6884" t="s">
        <v>104</v>
      </c>
      <c r="BE6884" t="s">
        <v>51</v>
      </c>
      <c r="BF6884" t="s">
        <v>55</v>
      </c>
      <c r="BG6884">
        <v>6540</v>
      </c>
      <c r="BH6884">
        <v>35159.040000000001</v>
      </c>
      <c r="BI6884">
        <v>51683.788800000002</v>
      </c>
      <c r="BJ6884">
        <v>16524.748800000001</v>
      </c>
    </row>
    <row r="6885" spans="11:62" x14ac:dyDescent="0.15">
      <c r="K6885">
        <v>2019</v>
      </c>
      <c r="L6885" t="s">
        <v>35</v>
      </c>
      <c r="M6885" t="s">
        <v>103</v>
      </c>
      <c r="N6885" t="s">
        <v>98</v>
      </c>
      <c r="O6885" t="s">
        <v>104</v>
      </c>
      <c r="P6885" t="s">
        <v>51</v>
      </c>
      <c r="Q6885" t="s">
        <v>53</v>
      </c>
      <c r="R6885">
        <v>14551</v>
      </c>
      <c r="S6885">
        <v>127641.37200000002</v>
      </c>
      <c r="T6885">
        <v>160828.12872000001</v>
      </c>
      <c r="U6885">
        <v>33186.75671999999</v>
      </c>
      <c r="AX6885" t="s">
        <v>35</v>
      </c>
      <c r="AY6885">
        <v>2019</v>
      </c>
      <c r="AZ6885">
        <v>5</v>
      </c>
      <c r="BA6885" t="s">
        <v>38</v>
      </c>
      <c r="BB6885" t="s">
        <v>103</v>
      </c>
      <c r="BC6885" t="s">
        <v>98</v>
      </c>
      <c r="BD6885" t="s">
        <v>104</v>
      </c>
      <c r="BE6885" t="s">
        <v>56</v>
      </c>
      <c r="BF6885" t="s">
        <v>57</v>
      </c>
      <c r="BG6885">
        <v>9940</v>
      </c>
      <c r="BH6885">
        <v>153950.72</v>
      </c>
      <c r="BI6885">
        <v>223228.54399999999</v>
      </c>
      <c r="BJ6885">
        <v>69277.823999999993</v>
      </c>
    </row>
    <row r="6886" spans="11:62" x14ac:dyDescent="0.15">
      <c r="K6886">
        <v>2019</v>
      </c>
      <c r="L6886" t="s">
        <v>35</v>
      </c>
      <c r="M6886" t="s">
        <v>103</v>
      </c>
      <c r="N6886" t="s">
        <v>98</v>
      </c>
      <c r="O6886" t="s">
        <v>104</v>
      </c>
      <c r="P6886" t="s">
        <v>51</v>
      </c>
      <c r="Q6886" t="s">
        <v>54</v>
      </c>
      <c r="R6886">
        <v>11887</v>
      </c>
      <c r="S6886">
        <v>27577.84</v>
      </c>
      <c r="T6886">
        <v>38608.976000000002</v>
      </c>
      <c r="U6886">
        <v>11031.136000000002</v>
      </c>
      <c r="AX6886" t="s">
        <v>35</v>
      </c>
      <c r="AY6886">
        <v>2019</v>
      </c>
      <c r="AZ6886">
        <v>5</v>
      </c>
      <c r="BA6886" t="s">
        <v>38</v>
      </c>
      <c r="BB6886" t="s">
        <v>103</v>
      </c>
      <c r="BC6886" t="s">
        <v>98</v>
      </c>
      <c r="BD6886" t="s">
        <v>104</v>
      </c>
      <c r="BE6886" t="s">
        <v>56</v>
      </c>
      <c r="BF6886" t="s">
        <v>58</v>
      </c>
      <c r="BG6886">
        <v>5369</v>
      </c>
      <c r="BH6886">
        <v>50189.412000000004</v>
      </c>
      <c r="BI6886">
        <v>68759.494439999995</v>
      </c>
      <c r="BJ6886">
        <v>18570.082439999991</v>
      </c>
    </row>
    <row r="6887" spans="11:62" x14ac:dyDescent="0.15">
      <c r="K6887">
        <v>2019</v>
      </c>
      <c r="L6887" t="s">
        <v>35</v>
      </c>
      <c r="M6887" t="s">
        <v>103</v>
      </c>
      <c r="N6887" t="s">
        <v>98</v>
      </c>
      <c r="O6887" t="s">
        <v>104</v>
      </c>
      <c r="P6887" t="s">
        <v>51</v>
      </c>
      <c r="Q6887" t="s">
        <v>55</v>
      </c>
      <c r="R6887">
        <v>6540</v>
      </c>
      <c r="S6887">
        <v>35159.040000000001</v>
      </c>
      <c r="T6887">
        <v>51683.788800000002</v>
      </c>
      <c r="U6887">
        <v>16524.748800000001</v>
      </c>
      <c r="AX6887" t="s">
        <v>35</v>
      </c>
      <c r="AY6887">
        <v>2019</v>
      </c>
      <c r="AZ6887">
        <v>5</v>
      </c>
      <c r="BA6887" t="s">
        <v>38</v>
      </c>
      <c r="BB6887" t="s">
        <v>103</v>
      </c>
      <c r="BC6887" t="s">
        <v>98</v>
      </c>
      <c r="BD6887" t="s">
        <v>104</v>
      </c>
      <c r="BE6887" t="s">
        <v>56</v>
      </c>
      <c r="BF6887" t="s">
        <v>59</v>
      </c>
      <c r="BG6887">
        <v>11270</v>
      </c>
      <c r="BH6887">
        <v>25560.36</v>
      </c>
      <c r="BI6887">
        <v>36295.711199999998</v>
      </c>
      <c r="BJ6887">
        <v>10735.351199999997</v>
      </c>
    </row>
    <row r="6888" spans="11:62" x14ac:dyDescent="0.15">
      <c r="K6888">
        <v>2019</v>
      </c>
      <c r="L6888" t="s">
        <v>35</v>
      </c>
      <c r="M6888" t="s">
        <v>103</v>
      </c>
      <c r="N6888" t="s">
        <v>98</v>
      </c>
      <c r="O6888" t="s">
        <v>104</v>
      </c>
      <c r="P6888" t="s">
        <v>56</v>
      </c>
      <c r="Q6888" t="s">
        <v>57</v>
      </c>
      <c r="R6888">
        <v>9940</v>
      </c>
      <c r="S6888">
        <v>153950.72</v>
      </c>
      <c r="T6888">
        <v>223228.54399999999</v>
      </c>
      <c r="U6888">
        <v>69277.823999999993</v>
      </c>
      <c r="AX6888" t="s">
        <v>35</v>
      </c>
      <c r="AY6888">
        <v>2019</v>
      </c>
      <c r="AZ6888">
        <v>5</v>
      </c>
      <c r="BA6888" t="s">
        <v>38</v>
      </c>
      <c r="BB6888" t="s">
        <v>103</v>
      </c>
      <c r="BC6888" t="s">
        <v>98</v>
      </c>
      <c r="BD6888" t="s">
        <v>105</v>
      </c>
      <c r="BE6888" t="s">
        <v>46</v>
      </c>
      <c r="BF6888" t="s">
        <v>47</v>
      </c>
      <c r="BG6888">
        <v>15529</v>
      </c>
      <c r="BH6888">
        <v>19985.823000000004</v>
      </c>
      <c r="BI6888">
        <v>24782.420520000007</v>
      </c>
      <c r="BJ6888">
        <v>4796.597520000003</v>
      </c>
    </row>
    <row r="6889" spans="11:62" x14ac:dyDescent="0.15">
      <c r="K6889">
        <v>2019</v>
      </c>
      <c r="L6889" t="s">
        <v>35</v>
      </c>
      <c r="M6889" t="s">
        <v>103</v>
      </c>
      <c r="N6889" t="s">
        <v>98</v>
      </c>
      <c r="O6889" t="s">
        <v>104</v>
      </c>
      <c r="P6889" t="s">
        <v>56</v>
      </c>
      <c r="Q6889" t="s">
        <v>58</v>
      </c>
      <c r="R6889">
        <v>5369</v>
      </c>
      <c r="S6889">
        <v>50189.412000000004</v>
      </c>
      <c r="T6889">
        <v>68759.494439999995</v>
      </c>
      <c r="U6889">
        <v>18570.082439999991</v>
      </c>
      <c r="AX6889" t="s">
        <v>35</v>
      </c>
      <c r="AY6889">
        <v>2019</v>
      </c>
      <c r="AZ6889">
        <v>5</v>
      </c>
      <c r="BA6889" t="s">
        <v>38</v>
      </c>
      <c r="BB6889" t="s">
        <v>103</v>
      </c>
      <c r="BC6889" t="s">
        <v>98</v>
      </c>
      <c r="BD6889" t="s">
        <v>105</v>
      </c>
      <c r="BE6889" t="s">
        <v>46</v>
      </c>
      <c r="BF6889" t="s">
        <v>48</v>
      </c>
      <c r="BG6889">
        <v>19824</v>
      </c>
      <c r="BH6889">
        <v>72615.311999999991</v>
      </c>
      <c r="BI6889">
        <v>106744.50863999999</v>
      </c>
      <c r="BJ6889">
        <v>34129.196639999995</v>
      </c>
    </row>
    <row r="6890" spans="11:62" x14ac:dyDescent="0.15">
      <c r="K6890">
        <v>2019</v>
      </c>
      <c r="L6890" t="s">
        <v>35</v>
      </c>
      <c r="M6890" t="s">
        <v>103</v>
      </c>
      <c r="N6890" t="s">
        <v>98</v>
      </c>
      <c r="O6890" t="s">
        <v>104</v>
      </c>
      <c r="P6890" t="s">
        <v>56</v>
      </c>
      <c r="Q6890" t="s">
        <v>59</v>
      </c>
      <c r="R6890">
        <v>11270</v>
      </c>
      <c r="S6890">
        <v>25560.36</v>
      </c>
      <c r="T6890">
        <v>36295.711199999998</v>
      </c>
      <c r="U6890">
        <v>10735.351199999997</v>
      </c>
      <c r="AX6890" t="s">
        <v>35</v>
      </c>
      <c r="AY6890">
        <v>2019</v>
      </c>
      <c r="AZ6890">
        <v>5</v>
      </c>
      <c r="BA6890" t="s">
        <v>38</v>
      </c>
      <c r="BB6890" t="s">
        <v>103</v>
      </c>
      <c r="BC6890" t="s">
        <v>98</v>
      </c>
      <c r="BD6890" t="s">
        <v>105</v>
      </c>
      <c r="BE6890" t="s">
        <v>46</v>
      </c>
      <c r="BF6890" t="s">
        <v>49</v>
      </c>
      <c r="BG6890">
        <v>7983</v>
      </c>
      <c r="BH6890">
        <v>29632.896000000001</v>
      </c>
      <c r="BI6890">
        <v>36744.791040000004</v>
      </c>
      <c r="BJ6890">
        <v>7111.8950400000031</v>
      </c>
    </row>
    <row r="6891" spans="11:62" x14ac:dyDescent="0.15">
      <c r="K6891">
        <v>2019</v>
      </c>
      <c r="L6891" t="s">
        <v>35</v>
      </c>
      <c r="M6891" t="s">
        <v>103</v>
      </c>
      <c r="N6891" t="s">
        <v>98</v>
      </c>
      <c r="O6891" t="s">
        <v>105</v>
      </c>
      <c r="P6891" t="s">
        <v>46</v>
      </c>
      <c r="Q6891" t="s">
        <v>47</v>
      </c>
      <c r="R6891">
        <v>15529</v>
      </c>
      <c r="S6891">
        <v>19985.823000000004</v>
      </c>
      <c r="T6891">
        <v>24782.420520000007</v>
      </c>
      <c r="U6891">
        <v>4796.597520000003</v>
      </c>
      <c r="AX6891" t="s">
        <v>35</v>
      </c>
      <c r="AY6891">
        <v>2019</v>
      </c>
      <c r="AZ6891">
        <v>5</v>
      </c>
      <c r="BA6891" t="s">
        <v>38</v>
      </c>
      <c r="BB6891" t="s">
        <v>103</v>
      </c>
      <c r="BC6891" t="s">
        <v>98</v>
      </c>
      <c r="BD6891" t="s">
        <v>105</v>
      </c>
      <c r="BE6891" t="s">
        <v>46</v>
      </c>
      <c r="BF6891" t="s">
        <v>50</v>
      </c>
      <c r="BG6891">
        <v>8037</v>
      </c>
      <c r="BH6891">
        <v>40868.144999999997</v>
      </c>
      <c r="BI6891">
        <v>52311.225599999998</v>
      </c>
      <c r="BJ6891">
        <v>11443.080600000001</v>
      </c>
    </row>
    <row r="6892" spans="11:62" x14ac:dyDescent="0.15">
      <c r="K6892">
        <v>2019</v>
      </c>
      <c r="L6892" t="s">
        <v>35</v>
      </c>
      <c r="M6892" t="s">
        <v>103</v>
      </c>
      <c r="N6892" t="s">
        <v>98</v>
      </c>
      <c r="O6892" t="s">
        <v>105</v>
      </c>
      <c r="P6892" t="s">
        <v>46</v>
      </c>
      <c r="Q6892" t="s">
        <v>48</v>
      </c>
      <c r="R6892">
        <v>19824</v>
      </c>
      <c r="S6892">
        <v>72615.311999999991</v>
      </c>
      <c r="T6892">
        <v>106744.50863999999</v>
      </c>
      <c r="U6892">
        <v>34129.196639999995</v>
      </c>
      <c r="AX6892" t="s">
        <v>35</v>
      </c>
      <c r="AY6892">
        <v>2019</v>
      </c>
      <c r="AZ6892">
        <v>5</v>
      </c>
      <c r="BA6892" t="s">
        <v>38</v>
      </c>
      <c r="BB6892" t="s">
        <v>103</v>
      </c>
      <c r="BC6892" t="s">
        <v>98</v>
      </c>
      <c r="BD6892" t="s">
        <v>105</v>
      </c>
      <c r="BE6892" t="s">
        <v>51</v>
      </c>
      <c r="BF6892" t="s">
        <v>52</v>
      </c>
      <c r="BG6892">
        <v>13840</v>
      </c>
      <c r="BH6892">
        <v>85448.16</v>
      </c>
      <c r="BI6892">
        <v>111937.08960000001</v>
      </c>
      <c r="BJ6892">
        <v>26488.929600000003</v>
      </c>
    </row>
    <row r="6893" spans="11:62" x14ac:dyDescent="0.15">
      <c r="K6893">
        <v>2019</v>
      </c>
      <c r="L6893" t="s">
        <v>35</v>
      </c>
      <c r="M6893" t="s">
        <v>103</v>
      </c>
      <c r="N6893" t="s">
        <v>98</v>
      </c>
      <c r="O6893" t="s">
        <v>105</v>
      </c>
      <c r="P6893" t="s">
        <v>46</v>
      </c>
      <c r="Q6893" t="s">
        <v>49</v>
      </c>
      <c r="R6893">
        <v>7983</v>
      </c>
      <c r="S6893">
        <v>29632.896000000001</v>
      </c>
      <c r="T6893">
        <v>36744.791040000004</v>
      </c>
      <c r="U6893">
        <v>7111.8950400000031</v>
      </c>
      <c r="AX6893" t="s">
        <v>35</v>
      </c>
      <c r="AY6893">
        <v>2019</v>
      </c>
      <c r="AZ6893">
        <v>5</v>
      </c>
      <c r="BA6893" t="s">
        <v>38</v>
      </c>
      <c r="BB6893" t="s">
        <v>103</v>
      </c>
      <c r="BC6893" t="s">
        <v>98</v>
      </c>
      <c r="BD6893" t="s">
        <v>105</v>
      </c>
      <c r="BE6893" t="s">
        <v>51</v>
      </c>
      <c r="BF6893" t="s">
        <v>53</v>
      </c>
      <c r="BG6893">
        <v>14555</v>
      </c>
      <c r="BH6893">
        <v>123717.5</v>
      </c>
      <c r="BI6893">
        <v>149698.17499999999</v>
      </c>
      <c r="BJ6893">
        <v>25980.674999999988</v>
      </c>
    </row>
    <row r="6894" spans="11:62" x14ac:dyDescent="0.15">
      <c r="K6894">
        <v>2019</v>
      </c>
      <c r="L6894" t="s">
        <v>35</v>
      </c>
      <c r="M6894" t="s">
        <v>103</v>
      </c>
      <c r="N6894" t="s">
        <v>98</v>
      </c>
      <c r="O6894" t="s">
        <v>105</v>
      </c>
      <c r="P6894" t="s">
        <v>46</v>
      </c>
      <c r="Q6894" t="s">
        <v>50</v>
      </c>
      <c r="R6894">
        <v>8037</v>
      </c>
      <c r="S6894">
        <v>40868.144999999997</v>
      </c>
      <c r="T6894">
        <v>52311.225599999998</v>
      </c>
      <c r="U6894">
        <v>11443.080600000001</v>
      </c>
      <c r="AX6894" t="s">
        <v>35</v>
      </c>
      <c r="AY6894">
        <v>2019</v>
      </c>
      <c r="AZ6894">
        <v>5</v>
      </c>
      <c r="BA6894" t="s">
        <v>38</v>
      </c>
      <c r="BB6894" t="s">
        <v>103</v>
      </c>
      <c r="BC6894" t="s">
        <v>98</v>
      </c>
      <c r="BD6894" t="s">
        <v>105</v>
      </c>
      <c r="BE6894" t="s">
        <v>51</v>
      </c>
      <c r="BF6894" t="s">
        <v>54</v>
      </c>
      <c r="BG6894">
        <v>14719</v>
      </c>
      <c r="BH6894">
        <v>35619.980000000003</v>
      </c>
      <c r="BI6894">
        <v>53073.770200000006</v>
      </c>
      <c r="BJ6894">
        <v>17453.790200000003</v>
      </c>
    </row>
    <row r="6895" spans="11:62" x14ac:dyDescent="0.15">
      <c r="K6895">
        <v>2019</v>
      </c>
      <c r="L6895" t="s">
        <v>35</v>
      </c>
      <c r="M6895" t="s">
        <v>103</v>
      </c>
      <c r="N6895" t="s">
        <v>98</v>
      </c>
      <c r="O6895" t="s">
        <v>105</v>
      </c>
      <c r="P6895" t="s">
        <v>51</v>
      </c>
      <c r="Q6895" t="s">
        <v>52</v>
      </c>
      <c r="R6895">
        <v>13840</v>
      </c>
      <c r="S6895">
        <v>85448.16</v>
      </c>
      <c r="T6895">
        <v>111937.08960000001</v>
      </c>
      <c r="U6895">
        <v>26488.929600000003</v>
      </c>
      <c r="AX6895" t="s">
        <v>35</v>
      </c>
      <c r="AY6895">
        <v>2019</v>
      </c>
      <c r="AZ6895">
        <v>5</v>
      </c>
      <c r="BA6895" t="s">
        <v>38</v>
      </c>
      <c r="BB6895" t="s">
        <v>103</v>
      </c>
      <c r="BC6895" t="s">
        <v>98</v>
      </c>
      <c r="BD6895" t="s">
        <v>105</v>
      </c>
      <c r="BE6895" t="s">
        <v>51</v>
      </c>
      <c r="BF6895" t="s">
        <v>55</v>
      </c>
      <c r="BG6895">
        <v>12912</v>
      </c>
      <c r="BH6895">
        <v>70654.463999999993</v>
      </c>
      <c r="BI6895">
        <v>102448.97279999999</v>
      </c>
      <c r="BJ6895">
        <v>31794.508799999996</v>
      </c>
    </row>
    <row r="6896" spans="11:62" x14ac:dyDescent="0.15">
      <c r="K6896">
        <v>2019</v>
      </c>
      <c r="L6896" t="s">
        <v>35</v>
      </c>
      <c r="M6896" t="s">
        <v>103</v>
      </c>
      <c r="N6896" t="s">
        <v>98</v>
      </c>
      <c r="O6896" t="s">
        <v>105</v>
      </c>
      <c r="P6896" t="s">
        <v>51</v>
      </c>
      <c r="Q6896" t="s">
        <v>53</v>
      </c>
      <c r="R6896">
        <v>14555</v>
      </c>
      <c r="S6896">
        <v>123717.5</v>
      </c>
      <c r="T6896">
        <v>149698.17499999999</v>
      </c>
      <c r="U6896">
        <v>25980.674999999988</v>
      </c>
      <c r="AX6896" t="s">
        <v>35</v>
      </c>
      <c r="AY6896">
        <v>2019</v>
      </c>
      <c r="AZ6896">
        <v>5</v>
      </c>
      <c r="BA6896" t="s">
        <v>38</v>
      </c>
      <c r="BB6896" t="s">
        <v>103</v>
      </c>
      <c r="BC6896" t="s">
        <v>98</v>
      </c>
      <c r="BD6896" t="s">
        <v>105</v>
      </c>
      <c r="BE6896" t="s">
        <v>56</v>
      </c>
      <c r="BF6896" t="s">
        <v>57</v>
      </c>
      <c r="BG6896">
        <v>5343</v>
      </c>
      <c r="BH6896">
        <v>81459.377999999997</v>
      </c>
      <c r="BI6896">
        <v>115672.31675999999</v>
      </c>
      <c r="BJ6896">
        <v>34212.93875999999</v>
      </c>
    </row>
    <row r="6897" spans="11:62" x14ac:dyDescent="0.15">
      <c r="K6897">
        <v>2019</v>
      </c>
      <c r="L6897" t="s">
        <v>35</v>
      </c>
      <c r="M6897" t="s">
        <v>103</v>
      </c>
      <c r="N6897" t="s">
        <v>98</v>
      </c>
      <c r="O6897" t="s">
        <v>105</v>
      </c>
      <c r="P6897" t="s">
        <v>51</v>
      </c>
      <c r="Q6897" t="s">
        <v>54</v>
      </c>
      <c r="R6897">
        <v>14719</v>
      </c>
      <c r="S6897">
        <v>35619.980000000003</v>
      </c>
      <c r="T6897">
        <v>53073.770200000006</v>
      </c>
      <c r="U6897">
        <v>17453.790200000003</v>
      </c>
      <c r="AX6897" t="s">
        <v>35</v>
      </c>
      <c r="AY6897">
        <v>2019</v>
      </c>
      <c r="AZ6897">
        <v>5</v>
      </c>
      <c r="BA6897" t="s">
        <v>38</v>
      </c>
      <c r="BB6897" t="s">
        <v>103</v>
      </c>
      <c r="BC6897" t="s">
        <v>98</v>
      </c>
      <c r="BD6897" t="s">
        <v>105</v>
      </c>
      <c r="BE6897" t="s">
        <v>56</v>
      </c>
      <c r="BF6897" t="s">
        <v>58</v>
      </c>
      <c r="BG6897">
        <v>11479</v>
      </c>
      <c r="BH6897">
        <v>95964.44</v>
      </c>
      <c r="BI6897">
        <v>116116.9724</v>
      </c>
      <c r="BJ6897">
        <v>20152.532399999996</v>
      </c>
    </row>
    <row r="6898" spans="11:62" x14ac:dyDescent="0.15">
      <c r="K6898">
        <v>2019</v>
      </c>
      <c r="L6898" t="s">
        <v>35</v>
      </c>
      <c r="M6898" t="s">
        <v>103</v>
      </c>
      <c r="N6898" t="s">
        <v>98</v>
      </c>
      <c r="O6898" t="s">
        <v>105</v>
      </c>
      <c r="P6898" t="s">
        <v>51</v>
      </c>
      <c r="Q6898" t="s">
        <v>55</v>
      </c>
      <c r="R6898">
        <v>12912</v>
      </c>
      <c r="S6898">
        <v>70654.463999999993</v>
      </c>
      <c r="T6898">
        <v>102448.97279999999</v>
      </c>
      <c r="U6898">
        <v>31794.508799999996</v>
      </c>
      <c r="AX6898" t="s">
        <v>35</v>
      </c>
      <c r="AY6898">
        <v>2019</v>
      </c>
      <c r="AZ6898">
        <v>5</v>
      </c>
      <c r="BA6898" t="s">
        <v>38</v>
      </c>
      <c r="BB6898" t="s">
        <v>103</v>
      </c>
      <c r="BC6898" t="s">
        <v>98</v>
      </c>
      <c r="BD6898" t="s">
        <v>105</v>
      </c>
      <c r="BE6898" t="s">
        <v>56</v>
      </c>
      <c r="BF6898" t="s">
        <v>59</v>
      </c>
      <c r="BG6898">
        <v>11149</v>
      </c>
      <c r="BH6898">
        <v>22677.066000000003</v>
      </c>
      <c r="BI6898">
        <v>28346.332500000004</v>
      </c>
      <c r="BJ6898">
        <v>5669.2665000000015</v>
      </c>
    </row>
    <row r="6899" spans="11:62" x14ac:dyDescent="0.15">
      <c r="K6899">
        <v>2019</v>
      </c>
      <c r="L6899" t="s">
        <v>35</v>
      </c>
      <c r="M6899" t="s">
        <v>103</v>
      </c>
      <c r="N6899" t="s">
        <v>98</v>
      </c>
      <c r="O6899" t="s">
        <v>105</v>
      </c>
      <c r="P6899" t="s">
        <v>56</v>
      </c>
      <c r="Q6899" t="s">
        <v>57</v>
      </c>
      <c r="R6899">
        <v>5343</v>
      </c>
      <c r="S6899">
        <v>81459.377999999997</v>
      </c>
      <c r="T6899">
        <v>115672.31675999999</v>
      </c>
      <c r="U6899">
        <v>34212.93875999999</v>
      </c>
      <c r="AX6899" t="s">
        <v>35</v>
      </c>
      <c r="AY6899">
        <v>2019</v>
      </c>
      <c r="AZ6899">
        <v>5</v>
      </c>
      <c r="BA6899" t="s">
        <v>38</v>
      </c>
      <c r="BB6899" t="s">
        <v>103</v>
      </c>
      <c r="BC6899" t="s">
        <v>98</v>
      </c>
      <c r="BD6899" t="s">
        <v>106</v>
      </c>
      <c r="BE6899" t="s">
        <v>46</v>
      </c>
      <c r="BF6899" t="s">
        <v>47</v>
      </c>
      <c r="BG6899">
        <v>16479</v>
      </c>
      <c r="BH6899">
        <v>21389.742000000002</v>
      </c>
      <c r="BI6899">
        <v>29517.843960000002</v>
      </c>
      <c r="BJ6899">
        <v>8128.10196</v>
      </c>
    </row>
    <row r="6900" spans="11:62" x14ac:dyDescent="0.15">
      <c r="K6900">
        <v>2019</v>
      </c>
      <c r="L6900" t="s">
        <v>35</v>
      </c>
      <c r="M6900" t="s">
        <v>103</v>
      </c>
      <c r="N6900" t="s">
        <v>98</v>
      </c>
      <c r="O6900" t="s">
        <v>105</v>
      </c>
      <c r="P6900" t="s">
        <v>56</v>
      </c>
      <c r="Q6900" t="s">
        <v>58</v>
      </c>
      <c r="R6900">
        <v>11479</v>
      </c>
      <c r="S6900">
        <v>95964.44</v>
      </c>
      <c r="T6900">
        <v>116116.9724</v>
      </c>
      <c r="U6900">
        <v>20152.532399999996</v>
      </c>
      <c r="AX6900" t="s">
        <v>35</v>
      </c>
      <c r="AY6900">
        <v>2019</v>
      </c>
      <c r="AZ6900">
        <v>5</v>
      </c>
      <c r="BA6900" t="s">
        <v>38</v>
      </c>
      <c r="BB6900" t="s">
        <v>103</v>
      </c>
      <c r="BC6900" t="s">
        <v>98</v>
      </c>
      <c r="BD6900" t="s">
        <v>106</v>
      </c>
      <c r="BE6900" t="s">
        <v>46</v>
      </c>
      <c r="BF6900" t="s">
        <v>48</v>
      </c>
      <c r="BG6900">
        <v>10246</v>
      </c>
      <c r="BH6900">
        <v>42602.867999999995</v>
      </c>
      <c r="BI6900">
        <v>61348.129919999999</v>
      </c>
      <c r="BJ6900">
        <v>18745.261920000004</v>
      </c>
    </row>
    <row r="6901" spans="11:62" x14ac:dyDescent="0.15">
      <c r="K6901">
        <v>2019</v>
      </c>
      <c r="L6901" t="s">
        <v>35</v>
      </c>
      <c r="M6901" t="s">
        <v>103</v>
      </c>
      <c r="N6901" t="s">
        <v>98</v>
      </c>
      <c r="O6901" t="s">
        <v>105</v>
      </c>
      <c r="P6901" t="s">
        <v>56</v>
      </c>
      <c r="Q6901" t="s">
        <v>59</v>
      </c>
      <c r="R6901">
        <v>11149</v>
      </c>
      <c r="S6901">
        <v>22677.066000000003</v>
      </c>
      <c r="T6901">
        <v>28346.332500000004</v>
      </c>
      <c r="U6901">
        <v>5669.2665000000015</v>
      </c>
      <c r="AX6901" t="s">
        <v>35</v>
      </c>
      <c r="AY6901">
        <v>2019</v>
      </c>
      <c r="AZ6901">
        <v>5</v>
      </c>
      <c r="BA6901" t="s">
        <v>38</v>
      </c>
      <c r="BB6901" t="s">
        <v>103</v>
      </c>
      <c r="BC6901" t="s">
        <v>98</v>
      </c>
      <c r="BD6901" t="s">
        <v>106</v>
      </c>
      <c r="BE6901" t="s">
        <v>46</v>
      </c>
      <c r="BF6901" t="s">
        <v>49</v>
      </c>
      <c r="BG6901">
        <v>9096</v>
      </c>
      <c r="BH6901">
        <v>34291.919999999998</v>
      </c>
      <c r="BI6901">
        <v>49723.283999999992</v>
      </c>
      <c r="BJ6901">
        <v>15431.363999999994</v>
      </c>
    </row>
    <row r="6902" spans="11:62" x14ac:dyDescent="0.15">
      <c r="K6902">
        <v>2019</v>
      </c>
      <c r="L6902" t="s">
        <v>35</v>
      </c>
      <c r="M6902" t="s">
        <v>103</v>
      </c>
      <c r="N6902" t="s">
        <v>98</v>
      </c>
      <c r="O6902" t="s">
        <v>106</v>
      </c>
      <c r="P6902" t="s">
        <v>46</v>
      </c>
      <c r="Q6902" t="s">
        <v>47</v>
      </c>
      <c r="R6902">
        <v>16479</v>
      </c>
      <c r="S6902">
        <v>21389.742000000002</v>
      </c>
      <c r="T6902">
        <v>29517.843960000002</v>
      </c>
      <c r="U6902">
        <v>8128.10196</v>
      </c>
      <c r="AX6902" t="s">
        <v>35</v>
      </c>
      <c r="AY6902">
        <v>2019</v>
      </c>
      <c r="AZ6902">
        <v>5</v>
      </c>
      <c r="BA6902" t="s">
        <v>38</v>
      </c>
      <c r="BB6902" t="s">
        <v>103</v>
      </c>
      <c r="BC6902" t="s">
        <v>98</v>
      </c>
      <c r="BD6902" t="s">
        <v>106</v>
      </c>
      <c r="BE6902" t="s">
        <v>46</v>
      </c>
      <c r="BF6902" t="s">
        <v>50</v>
      </c>
      <c r="BG6902">
        <v>18391</v>
      </c>
      <c r="BH6902">
        <v>98483.804999999993</v>
      </c>
      <c r="BI6902">
        <v>135907.65090000001</v>
      </c>
      <c r="BJ6902">
        <v>37423.845900000015</v>
      </c>
    </row>
    <row r="6903" spans="11:62" x14ac:dyDescent="0.15">
      <c r="K6903">
        <v>2019</v>
      </c>
      <c r="L6903" t="s">
        <v>35</v>
      </c>
      <c r="M6903" t="s">
        <v>103</v>
      </c>
      <c r="N6903" t="s">
        <v>98</v>
      </c>
      <c r="O6903" t="s">
        <v>106</v>
      </c>
      <c r="P6903" t="s">
        <v>46</v>
      </c>
      <c r="Q6903" t="s">
        <v>48</v>
      </c>
      <c r="R6903">
        <v>10246</v>
      </c>
      <c r="S6903">
        <v>42602.867999999995</v>
      </c>
      <c r="T6903">
        <v>61348.129919999999</v>
      </c>
      <c r="U6903">
        <v>18745.261920000004</v>
      </c>
      <c r="AX6903" t="s">
        <v>35</v>
      </c>
      <c r="AY6903">
        <v>2019</v>
      </c>
      <c r="AZ6903">
        <v>5</v>
      </c>
      <c r="BA6903" t="s">
        <v>38</v>
      </c>
      <c r="BB6903" t="s">
        <v>103</v>
      </c>
      <c r="BC6903" t="s">
        <v>98</v>
      </c>
      <c r="BD6903" t="s">
        <v>106</v>
      </c>
      <c r="BE6903" t="s">
        <v>51</v>
      </c>
      <c r="BF6903" t="s">
        <v>52</v>
      </c>
      <c r="BG6903">
        <v>8268</v>
      </c>
      <c r="BH6903">
        <v>44564.520000000011</v>
      </c>
      <c r="BI6903">
        <v>62390.328000000016</v>
      </c>
      <c r="BJ6903">
        <v>17825.808000000005</v>
      </c>
    </row>
    <row r="6904" spans="11:62" x14ac:dyDescent="0.15">
      <c r="K6904">
        <v>2019</v>
      </c>
      <c r="L6904" t="s">
        <v>35</v>
      </c>
      <c r="M6904" t="s">
        <v>103</v>
      </c>
      <c r="N6904" t="s">
        <v>98</v>
      </c>
      <c r="O6904" t="s">
        <v>106</v>
      </c>
      <c r="P6904" t="s">
        <v>46</v>
      </c>
      <c r="Q6904" t="s">
        <v>49</v>
      </c>
      <c r="R6904">
        <v>9096</v>
      </c>
      <c r="S6904">
        <v>34291.919999999998</v>
      </c>
      <c r="T6904">
        <v>49723.283999999992</v>
      </c>
      <c r="U6904">
        <v>15431.363999999994</v>
      </c>
      <c r="AX6904" t="s">
        <v>35</v>
      </c>
      <c r="AY6904">
        <v>2019</v>
      </c>
      <c r="AZ6904">
        <v>5</v>
      </c>
      <c r="BA6904" t="s">
        <v>38</v>
      </c>
      <c r="BB6904" t="s">
        <v>103</v>
      </c>
      <c r="BC6904" t="s">
        <v>98</v>
      </c>
      <c r="BD6904" t="s">
        <v>106</v>
      </c>
      <c r="BE6904" t="s">
        <v>51</v>
      </c>
      <c r="BF6904" t="s">
        <v>53</v>
      </c>
      <c r="BG6904">
        <v>11202</v>
      </c>
      <c r="BH6904">
        <v>86076.167999999991</v>
      </c>
      <c r="BI6904">
        <v>105012.92495999999</v>
      </c>
      <c r="BJ6904">
        <v>18936.756959999999</v>
      </c>
    </row>
    <row r="6905" spans="11:62" x14ac:dyDescent="0.15">
      <c r="K6905">
        <v>2019</v>
      </c>
      <c r="L6905" t="s">
        <v>35</v>
      </c>
      <c r="M6905" t="s">
        <v>103</v>
      </c>
      <c r="N6905" t="s">
        <v>98</v>
      </c>
      <c r="O6905" t="s">
        <v>106</v>
      </c>
      <c r="P6905" t="s">
        <v>46</v>
      </c>
      <c r="Q6905" t="s">
        <v>50</v>
      </c>
      <c r="R6905">
        <v>18391</v>
      </c>
      <c r="S6905">
        <v>98483.804999999993</v>
      </c>
      <c r="T6905">
        <v>135907.65090000001</v>
      </c>
      <c r="U6905">
        <v>37423.845900000015</v>
      </c>
      <c r="AX6905" t="s">
        <v>35</v>
      </c>
      <c r="AY6905">
        <v>2019</v>
      </c>
      <c r="AZ6905">
        <v>5</v>
      </c>
      <c r="BA6905" t="s">
        <v>38</v>
      </c>
      <c r="BB6905" t="s">
        <v>103</v>
      </c>
      <c r="BC6905" t="s">
        <v>98</v>
      </c>
      <c r="BD6905" t="s">
        <v>106</v>
      </c>
      <c r="BE6905" t="s">
        <v>51</v>
      </c>
      <c r="BF6905" t="s">
        <v>54</v>
      </c>
      <c r="BG6905">
        <v>18599</v>
      </c>
      <c r="BH6905">
        <v>44637.599999999999</v>
      </c>
      <c r="BI6905">
        <v>66063.648000000001</v>
      </c>
      <c r="BJ6905">
        <v>21426.048000000003</v>
      </c>
    </row>
    <row r="6906" spans="11:62" x14ac:dyDescent="0.15">
      <c r="K6906">
        <v>2019</v>
      </c>
      <c r="L6906" t="s">
        <v>35</v>
      </c>
      <c r="M6906" t="s">
        <v>103</v>
      </c>
      <c r="N6906" t="s">
        <v>98</v>
      </c>
      <c r="O6906" t="s">
        <v>106</v>
      </c>
      <c r="P6906" t="s">
        <v>51</v>
      </c>
      <c r="Q6906" t="s">
        <v>52</v>
      </c>
      <c r="R6906">
        <v>8268</v>
      </c>
      <c r="S6906">
        <v>44564.520000000011</v>
      </c>
      <c r="T6906">
        <v>62390.328000000016</v>
      </c>
      <c r="U6906">
        <v>17825.808000000005</v>
      </c>
      <c r="AX6906" t="s">
        <v>35</v>
      </c>
      <c r="AY6906">
        <v>2019</v>
      </c>
      <c r="AZ6906">
        <v>5</v>
      </c>
      <c r="BA6906" t="s">
        <v>38</v>
      </c>
      <c r="BB6906" t="s">
        <v>103</v>
      </c>
      <c r="BC6906" t="s">
        <v>98</v>
      </c>
      <c r="BD6906" t="s">
        <v>106</v>
      </c>
      <c r="BE6906" t="s">
        <v>51</v>
      </c>
      <c r="BF6906" t="s">
        <v>55</v>
      </c>
      <c r="BG6906">
        <v>10860</v>
      </c>
      <c r="BH6906">
        <v>59947.199999999997</v>
      </c>
      <c r="BI6906">
        <v>81528.191999999995</v>
      </c>
      <c r="BJ6906">
        <v>21580.991999999998</v>
      </c>
    </row>
    <row r="6907" spans="11:62" x14ac:dyDescent="0.15">
      <c r="K6907">
        <v>2019</v>
      </c>
      <c r="L6907" t="s">
        <v>35</v>
      </c>
      <c r="M6907" t="s">
        <v>103</v>
      </c>
      <c r="N6907" t="s">
        <v>98</v>
      </c>
      <c r="O6907" t="s">
        <v>106</v>
      </c>
      <c r="P6907" t="s">
        <v>51</v>
      </c>
      <c r="Q6907" t="s">
        <v>53</v>
      </c>
      <c r="R6907">
        <v>11202</v>
      </c>
      <c r="S6907">
        <v>86076.167999999991</v>
      </c>
      <c r="T6907">
        <v>105012.92495999999</v>
      </c>
      <c r="U6907">
        <v>18936.756959999999</v>
      </c>
      <c r="AX6907" t="s">
        <v>35</v>
      </c>
      <c r="AY6907">
        <v>2019</v>
      </c>
      <c r="AZ6907">
        <v>5</v>
      </c>
      <c r="BA6907" t="s">
        <v>38</v>
      </c>
      <c r="BB6907" t="s">
        <v>103</v>
      </c>
      <c r="BC6907" t="s">
        <v>98</v>
      </c>
      <c r="BD6907" t="s">
        <v>106</v>
      </c>
      <c r="BE6907" t="s">
        <v>56</v>
      </c>
      <c r="BF6907" t="s">
        <v>57</v>
      </c>
      <c r="BG6907">
        <v>6273</v>
      </c>
      <c r="BH6907">
        <v>85770.729000000007</v>
      </c>
      <c r="BI6907">
        <v>127798.38621000001</v>
      </c>
      <c r="BJ6907">
        <v>42027.657210000005</v>
      </c>
    </row>
    <row r="6908" spans="11:62" x14ac:dyDescent="0.15">
      <c r="K6908">
        <v>2019</v>
      </c>
      <c r="L6908" t="s">
        <v>35</v>
      </c>
      <c r="M6908" t="s">
        <v>103</v>
      </c>
      <c r="N6908" t="s">
        <v>98</v>
      </c>
      <c r="O6908" t="s">
        <v>106</v>
      </c>
      <c r="P6908" t="s">
        <v>51</v>
      </c>
      <c r="Q6908" t="s">
        <v>54</v>
      </c>
      <c r="R6908">
        <v>18599</v>
      </c>
      <c r="S6908">
        <v>44637.599999999999</v>
      </c>
      <c r="T6908">
        <v>66063.648000000001</v>
      </c>
      <c r="U6908">
        <v>21426.048000000003</v>
      </c>
      <c r="AX6908" t="s">
        <v>35</v>
      </c>
      <c r="AY6908">
        <v>2019</v>
      </c>
      <c r="AZ6908">
        <v>5</v>
      </c>
      <c r="BA6908" t="s">
        <v>38</v>
      </c>
      <c r="BB6908" t="s">
        <v>103</v>
      </c>
      <c r="BC6908" t="s">
        <v>98</v>
      </c>
      <c r="BD6908" t="s">
        <v>106</v>
      </c>
      <c r="BE6908" t="s">
        <v>56</v>
      </c>
      <c r="BF6908" t="s">
        <v>58</v>
      </c>
      <c r="BG6908">
        <v>17864</v>
      </c>
      <c r="BH6908">
        <v>166992.67199999999</v>
      </c>
      <c r="BI6908">
        <v>222100.25375999999</v>
      </c>
      <c r="BJ6908">
        <v>55107.581760000001</v>
      </c>
    </row>
    <row r="6909" spans="11:62" x14ac:dyDescent="0.15">
      <c r="K6909">
        <v>2019</v>
      </c>
      <c r="L6909" t="s">
        <v>35</v>
      </c>
      <c r="M6909" t="s">
        <v>103</v>
      </c>
      <c r="N6909" t="s">
        <v>98</v>
      </c>
      <c r="O6909" t="s">
        <v>106</v>
      </c>
      <c r="P6909" t="s">
        <v>51</v>
      </c>
      <c r="Q6909" t="s">
        <v>55</v>
      </c>
      <c r="R6909">
        <v>10860</v>
      </c>
      <c r="S6909">
        <v>59947.199999999997</v>
      </c>
      <c r="T6909">
        <v>81528.191999999995</v>
      </c>
      <c r="U6909">
        <v>21580.991999999998</v>
      </c>
      <c r="AX6909" t="s">
        <v>35</v>
      </c>
      <c r="AY6909">
        <v>2019</v>
      </c>
      <c r="AZ6909">
        <v>5</v>
      </c>
      <c r="BA6909" t="s">
        <v>38</v>
      </c>
      <c r="BB6909" t="s">
        <v>103</v>
      </c>
      <c r="BC6909" t="s">
        <v>98</v>
      </c>
      <c r="BD6909" t="s">
        <v>106</v>
      </c>
      <c r="BE6909" t="s">
        <v>56</v>
      </c>
      <c r="BF6909" t="s">
        <v>59</v>
      </c>
      <c r="BG6909">
        <v>10108</v>
      </c>
      <c r="BH6909">
        <v>23470.776000000002</v>
      </c>
      <c r="BI6909">
        <v>29103.762240000004</v>
      </c>
      <c r="BJ6909">
        <v>5632.986240000002</v>
      </c>
    </row>
    <row r="6910" spans="11:62" x14ac:dyDescent="0.15">
      <c r="K6910">
        <v>2019</v>
      </c>
      <c r="L6910" t="s">
        <v>35</v>
      </c>
      <c r="M6910" t="s">
        <v>103</v>
      </c>
      <c r="N6910" t="s">
        <v>98</v>
      </c>
      <c r="O6910" t="s">
        <v>106</v>
      </c>
      <c r="P6910" t="s">
        <v>56</v>
      </c>
      <c r="Q6910" t="s">
        <v>57</v>
      </c>
      <c r="R6910">
        <v>6273</v>
      </c>
      <c r="S6910">
        <v>85770.729000000007</v>
      </c>
      <c r="T6910">
        <v>127798.38621000001</v>
      </c>
      <c r="U6910">
        <v>42027.657210000005</v>
      </c>
      <c r="AX6910" t="s">
        <v>35</v>
      </c>
      <c r="AY6910">
        <v>2019</v>
      </c>
      <c r="AZ6910">
        <v>5</v>
      </c>
      <c r="BA6910" t="s">
        <v>38</v>
      </c>
      <c r="BB6910" t="s">
        <v>103</v>
      </c>
      <c r="BC6910" t="s">
        <v>98</v>
      </c>
      <c r="BD6910" t="s">
        <v>107</v>
      </c>
      <c r="BE6910" t="s">
        <v>46</v>
      </c>
      <c r="BF6910" t="s">
        <v>47</v>
      </c>
      <c r="BG6910">
        <v>15644</v>
      </c>
      <c r="BH6910">
        <v>22026.752</v>
      </c>
      <c r="BI6910">
        <v>29075.31264</v>
      </c>
      <c r="BJ6910">
        <v>7048.5606399999997</v>
      </c>
    </row>
    <row r="6911" spans="11:62" x14ac:dyDescent="0.15">
      <c r="K6911">
        <v>2019</v>
      </c>
      <c r="L6911" t="s">
        <v>35</v>
      </c>
      <c r="M6911" t="s">
        <v>103</v>
      </c>
      <c r="N6911" t="s">
        <v>98</v>
      </c>
      <c r="O6911" t="s">
        <v>106</v>
      </c>
      <c r="P6911" t="s">
        <v>56</v>
      </c>
      <c r="Q6911" t="s">
        <v>58</v>
      </c>
      <c r="R6911">
        <v>17864</v>
      </c>
      <c r="S6911">
        <v>166992.67199999999</v>
      </c>
      <c r="T6911">
        <v>222100.25375999999</v>
      </c>
      <c r="U6911">
        <v>55107.581760000001</v>
      </c>
      <c r="AX6911" t="s">
        <v>35</v>
      </c>
      <c r="AY6911">
        <v>2019</v>
      </c>
      <c r="AZ6911">
        <v>5</v>
      </c>
      <c r="BA6911" t="s">
        <v>38</v>
      </c>
      <c r="BB6911" t="s">
        <v>103</v>
      </c>
      <c r="BC6911" t="s">
        <v>98</v>
      </c>
      <c r="BD6911" t="s">
        <v>107</v>
      </c>
      <c r="BE6911" t="s">
        <v>46</v>
      </c>
      <c r="BF6911" t="s">
        <v>48</v>
      </c>
      <c r="BG6911">
        <v>11007</v>
      </c>
      <c r="BH6911">
        <v>42498.027000000002</v>
      </c>
      <c r="BI6911">
        <v>61197.158880000003</v>
      </c>
      <c r="BJ6911">
        <v>18699.131880000001</v>
      </c>
    </row>
    <row r="6912" spans="11:62" x14ac:dyDescent="0.15">
      <c r="K6912">
        <v>2019</v>
      </c>
      <c r="L6912" t="s">
        <v>35</v>
      </c>
      <c r="M6912" t="s">
        <v>103</v>
      </c>
      <c r="N6912" t="s">
        <v>98</v>
      </c>
      <c r="O6912" t="s">
        <v>106</v>
      </c>
      <c r="P6912" t="s">
        <v>56</v>
      </c>
      <c r="Q6912" t="s">
        <v>59</v>
      </c>
      <c r="R6912">
        <v>10108</v>
      </c>
      <c r="S6912">
        <v>23470.776000000002</v>
      </c>
      <c r="T6912">
        <v>29103.762240000004</v>
      </c>
      <c r="U6912">
        <v>5632.986240000002</v>
      </c>
      <c r="AX6912" t="s">
        <v>35</v>
      </c>
      <c r="AY6912">
        <v>2019</v>
      </c>
      <c r="AZ6912">
        <v>5</v>
      </c>
      <c r="BA6912" t="s">
        <v>38</v>
      </c>
      <c r="BB6912" t="s">
        <v>103</v>
      </c>
      <c r="BC6912" t="s">
        <v>98</v>
      </c>
      <c r="BD6912" t="s">
        <v>107</v>
      </c>
      <c r="BE6912" t="s">
        <v>46</v>
      </c>
      <c r="BF6912" t="s">
        <v>49</v>
      </c>
      <c r="BG6912">
        <v>15003</v>
      </c>
      <c r="BH6912">
        <v>50035.004999999997</v>
      </c>
      <c r="BI6912">
        <v>63044.106299999999</v>
      </c>
      <c r="BJ6912">
        <v>13009.101300000002</v>
      </c>
    </row>
    <row r="6913" spans="11:62" x14ac:dyDescent="0.15">
      <c r="K6913">
        <v>2019</v>
      </c>
      <c r="L6913" t="s">
        <v>35</v>
      </c>
      <c r="M6913" t="s">
        <v>103</v>
      </c>
      <c r="N6913" t="s">
        <v>98</v>
      </c>
      <c r="O6913" t="s">
        <v>107</v>
      </c>
      <c r="P6913" t="s">
        <v>46</v>
      </c>
      <c r="Q6913" t="s">
        <v>47</v>
      </c>
      <c r="R6913">
        <v>15644</v>
      </c>
      <c r="S6913">
        <v>22026.752</v>
      </c>
      <c r="T6913">
        <v>29075.31264</v>
      </c>
      <c r="U6913">
        <v>7048.5606399999997</v>
      </c>
      <c r="AX6913" t="s">
        <v>35</v>
      </c>
      <c r="AY6913">
        <v>2019</v>
      </c>
      <c r="AZ6913">
        <v>5</v>
      </c>
      <c r="BA6913" t="s">
        <v>38</v>
      </c>
      <c r="BB6913" t="s">
        <v>103</v>
      </c>
      <c r="BC6913" t="s">
        <v>98</v>
      </c>
      <c r="BD6913" t="s">
        <v>107</v>
      </c>
      <c r="BE6913" t="s">
        <v>46</v>
      </c>
      <c r="BF6913" t="s">
        <v>50</v>
      </c>
      <c r="BG6913">
        <v>12541</v>
      </c>
      <c r="BH6913">
        <v>66592.710000000006</v>
      </c>
      <c r="BI6913">
        <v>88568.304300000018</v>
      </c>
      <c r="BJ6913">
        <v>21975.594300000012</v>
      </c>
    </row>
    <row r="6914" spans="11:62" x14ac:dyDescent="0.15">
      <c r="K6914">
        <v>2019</v>
      </c>
      <c r="L6914" t="s">
        <v>35</v>
      </c>
      <c r="M6914" t="s">
        <v>103</v>
      </c>
      <c r="N6914" t="s">
        <v>98</v>
      </c>
      <c r="O6914" t="s">
        <v>107</v>
      </c>
      <c r="P6914" t="s">
        <v>46</v>
      </c>
      <c r="Q6914" t="s">
        <v>48</v>
      </c>
      <c r="R6914">
        <v>11007</v>
      </c>
      <c r="S6914">
        <v>42498.027000000002</v>
      </c>
      <c r="T6914">
        <v>61197.158880000003</v>
      </c>
      <c r="U6914">
        <v>18699.131880000001</v>
      </c>
      <c r="AX6914" t="s">
        <v>35</v>
      </c>
      <c r="AY6914">
        <v>2019</v>
      </c>
      <c r="AZ6914">
        <v>5</v>
      </c>
      <c r="BA6914" t="s">
        <v>38</v>
      </c>
      <c r="BB6914" t="s">
        <v>103</v>
      </c>
      <c r="BC6914" t="s">
        <v>98</v>
      </c>
      <c r="BD6914" t="s">
        <v>107</v>
      </c>
      <c r="BE6914" t="s">
        <v>51</v>
      </c>
      <c r="BF6914" t="s">
        <v>52</v>
      </c>
      <c r="BG6914">
        <v>18257</v>
      </c>
      <c r="BH6914">
        <v>112718.71800000001</v>
      </c>
      <c r="BI6914">
        <v>144279.95904000002</v>
      </c>
      <c r="BJ6914">
        <v>31561.241040000008</v>
      </c>
    </row>
    <row r="6915" spans="11:62" x14ac:dyDescent="0.15">
      <c r="K6915">
        <v>2019</v>
      </c>
      <c r="L6915" t="s">
        <v>35</v>
      </c>
      <c r="M6915" t="s">
        <v>103</v>
      </c>
      <c r="N6915" t="s">
        <v>98</v>
      </c>
      <c r="O6915" t="s">
        <v>107</v>
      </c>
      <c r="P6915" t="s">
        <v>46</v>
      </c>
      <c r="Q6915" t="s">
        <v>49</v>
      </c>
      <c r="R6915">
        <v>15003</v>
      </c>
      <c r="S6915">
        <v>50035.004999999997</v>
      </c>
      <c r="T6915">
        <v>63044.106299999999</v>
      </c>
      <c r="U6915">
        <v>13009.101300000002</v>
      </c>
      <c r="AX6915" t="s">
        <v>35</v>
      </c>
      <c r="AY6915">
        <v>2019</v>
      </c>
      <c r="AZ6915">
        <v>5</v>
      </c>
      <c r="BA6915" t="s">
        <v>38</v>
      </c>
      <c r="BB6915" t="s">
        <v>103</v>
      </c>
      <c r="BC6915" t="s">
        <v>98</v>
      </c>
      <c r="BD6915" t="s">
        <v>107</v>
      </c>
      <c r="BE6915" t="s">
        <v>51</v>
      </c>
      <c r="BF6915" t="s">
        <v>53</v>
      </c>
      <c r="BG6915">
        <v>19245</v>
      </c>
      <c r="BH6915">
        <v>147878.57999999999</v>
      </c>
      <c r="BI6915">
        <v>208508.79779999997</v>
      </c>
      <c r="BJ6915">
        <v>60630.217799999984</v>
      </c>
    </row>
    <row r="6916" spans="11:62" x14ac:dyDescent="0.15">
      <c r="K6916">
        <v>2019</v>
      </c>
      <c r="L6916" t="s">
        <v>35</v>
      </c>
      <c r="M6916" t="s">
        <v>103</v>
      </c>
      <c r="N6916" t="s">
        <v>98</v>
      </c>
      <c r="O6916" t="s">
        <v>107</v>
      </c>
      <c r="P6916" t="s">
        <v>46</v>
      </c>
      <c r="Q6916" t="s">
        <v>50</v>
      </c>
      <c r="R6916">
        <v>12541</v>
      </c>
      <c r="S6916">
        <v>66592.710000000006</v>
      </c>
      <c r="T6916">
        <v>88568.304300000018</v>
      </c>
      <c r="U6916">
        <v>21975.594300000012</v>
      </c>
      <c r="AX6916" t="s">
        <v>35</v>
      </c>
      <c r="AY6916">
        <v>2019</v>
      </c>
      <c r="AZ6916">
        <v>5</v>
      </c>
      <c r="BA6916" t="s">
        <v>38</v>
      </c>
      <c r="BB6916" t="s">
        <v>103</v>
      </c>
      <c r="BC6916" t="s">
        <v>98</v>
      </c>
      <c r="BD6916" t="s">
        <v>107</v>
      </c>
      <c r="BE6916" t="s">
        <v>51</v>
      </c>
      <c r="BF6916" t="s">
        <v>54</v>
      </c>
      <c r="BG6916">
        <v>5649</v>
      </c>
      <c r="BH6916">
        <v>14687.4</v>
      </c>
      <c r="BI6916">
        <v>20856.108</v>
      </c>
      <c r="BJ6916">
        <v>6168.7080000000005</v>
      </c>
    </row>
    <row r="6917" spans="11:62" x14ac:dyDescent="0.15">
      <c r="K6917">
        <v>2019</v>
      </c>
      <c r="L6917" t="s">
        <v>35</v>
      </c>
      <c r="M6917" t="s">
        <v>103</v>
      </c>
      <c r="N6917" t="s">
        <v>98</v>
      </c>
      <c r="O6917" t="s">
        <v>107</v>
      </c>
      <c r="P6917" t="s">
        <v>51</v>
      </c>
      <c r="Q6917" t="s">
        <v>52</v>
      </c>
      <c r="R6917">
        <v>18257</v>
      </c>
      <c r="S6917">
        <v>112718.71800000001</v>
      </c>
      <c r="T6917">
        <v>144279.95904000002</v>
      </c>
      <c r="U6917">
        <v>31561.241040000008</v>
      </c>
      <c r="AX6917" t="s">
        <v>35</v>
      </c>
      <c r="AY6917">
        <v>2019</v>
      </c>
      <c r="AZ6917">
        <v>5</v>
      </c>
      <c r="BA6917" t="s">
        <v>38</v>
      </c>
      <c r="BB6917" t="s">
        <v>103</v>
      </c>
      <c r="BC6917" t="s">
        <v>98</v>
      </c>
      <c r="BD6917" t="s">
        <v>107</v>
      </c>
      <c r="BE6917" t="s">
        <v>51</v>
      </c>
      <c r="BF6917" t="s">
        <v>55</v>
      </c>
      <c r="BG6917">
        <v>14966</v>
      </c>
      <c r="BH6917">
        <v>90514.368000000002</v>
      </c>
      <c r="BI6917">
        <v>111332.67264</v>
      </c>
      <c r="BJ6917">
        <v>20818.304640000002</v>
      </c>
    </row>
    <row r="6918" spans="11:62" x14ac:dyDescent="0.15">
      <c r="K6918">
        <v>2019</v>
      </c>
      <c r="L6918" t="s">
        <v>35</v>
      </c>
      <c r="M6918" t="s">
        <v>103</v>
      </c>
      <c r="N6918" t="s">
        <v>98</v>
      </c>
      <c r="O6918" t="s">
        <v>107</v>
      </c>
      <c r="P6918" t="s">
        <v>51</v>
      </c>
      <c r="Q6918" t="s">
        <v>53</v>
      </c>
      <c r="R6918">
        <v>19245</v>
      </c>
      <c r="S6918">
        <v>147878.57999999999</v>
      </c>
      <c r="T6918">
        <v>208508.79779999997</v>
      </c>
      <c r="U6918">
        <v>60630.217799999984</v>
      </c>
      <c r="AX6918" t="s">
        <v>35</v>
      </c>
      <c r="AY6918">
        <v>2019</v>
      </c>
      <c r="AZ6918">
        <v>5</v>
      </c>
      <c r="BA6918" t="s">
        <v>38</v>
      </c>
      <c r="BB6918" t="s">
        <v>103</v>
      </c>
      <c r="BC6918" t="s">
        <v>98</v>
      </c>
      <c r="BD6918" t="s">
        <v>107</v>
      </c>
      <c r="BE6918" t="s">
        <v>56</v>
      </c>
      <c r="BF6918" t="s">
        <v>57</v>
      </c>
      <c r="BG6918">
        <v>7883</v>
      </c>
      <c r="BH6918">
        <v>117322.689</v>
      </c>
      <c r="BI6918">
        <v>167771.44527</v>
      </c>
      <c r="BJ6918">
        <v>50448.756269999998</v>
      </c>
    </row>
    <row r="6919" spans="11:62" x14ac:dyDescent="0.15">
      <c r="K6919">
        <v>2019</v>
      </c>
      <c r="L6919" t="s">
        <v>35</v>
      </c>
      <c r="M6919" t="s">
        <v>103</v>
      </c>
      <c r="N6919" t="s">
        <v>98</v>
      </c>
      <c r="O6919" t="s">
        <v>107</v>
      </c>
      <c r="P6919" t="s">
        <v>51</v>
      </c>
      <c r="Q6919" t="s">
        <v>54</v>
      </c>
      <c r="R6919">
        <v>5649</v>
      </c>
      <c r="S6919">
        <v>14687.4</v>
      </c>
      <c r="T6919">
        <v>20856.108</v>
      </c>
      <c r="U6919">
        <v>6168.7080000000005</v>
      </c>
      <c r="AX6919" t="s">
        <v>35</v>
      </c>
      <c r="AY6919">
        <v>2019</v>
      </c>
      <c r="AZ6919">
        <v>5</v>
      </c>
      <c r="BA6919" t="s">
        <v>38</v>
      </c>
      <c r="BB6919" t="s">
        <v>103</v>
      </c>
      <c r="BC6919" t="s">
        <v>98</v>
      </c>
      <c r="BD6919" t="s">
        <v>107</v>
      </c>
      <c r="BE6919" t="s">
        <v>56</v>
      </c>
      <c r="BF6919" t="s">
        <v>58</v>
      </c>
      <c r="BG6919">
        <v>8938</v>
      </c>
      <c r="BH6919">
        <v>82873.135999999999</v>
      </c>
      <c r="BI6919">
        <v>123480.97264000001</v>
      </c>
      <c r="BJ6919">
        <v>40607.836640000009</v>
      </c>
    </row>
    <row r="6920" spans="11:62" x14ac:dyDescent="0.15">
      <c r="K6920">
        <v>2019</v>
      </c>
      <c r="L6920" t="s">
        <v>35</v>
      </c>
      <c r="M6920" t="s">
        <v>103</v>
      </c>
      <c r="N6920" t="s">
        <v>98</v>
      </c>
      <c r="O6920" t="s">
        <v>107</v>
      </c>
      <c r="P6920" t="s">
        <v>51</v>
      </c>
      <c r="Q6920" t="s">
        <v>55</v>
      </c>
      <c r="R6920">
        <v>14966</v>
      </c>
      <c r="S6920">
        <v>90514.368000000002</v>
      </c>
      <c r="T6920">
        <v>111332.67264</v>
      </c>
      <c r="U6920">
        <v>20818.304640000002</v>
      </c>
      <c r="AX6920" t="s">
        <v>35</v>
      </c>
      <c r="AY6920">
        <v>2019</v>
      </c>
      <c r="AZ6920">
        <v>5</v>
      </c>
      <c r="BA6920" t="s">
        <v>38</v>
      </c>
      <c r="BB6920" t="s">
        <v>103</v>
      </c>
      <c r="BC6920" t="s">
        <v>98</v>
      </c>
      <c r="BD6920" t="s">
        <v>107</v>
      </c>
      <c r="BE6920" t="s">
        <v>56</v>
      </c>
      <c r="BF6920" t="s">
        <v>59</v>
      </c>
      <c r="BG6920">
        <v>14836</v>
      </c>
      <c r="BH6920">
        <v>30443.471999999998</v>
      </c>
      <c r="BI6920">
        <v>38054.339999999997</v>
      </c>
      <c r="BJ6920">
        <v>7610.8679999999986</v>
      </c>
    </row>
    <row r="6921" spans="11:62" x14ac:dyDescent="0.15">
      <c r="K6921">
        <v>2019</v>
      </c>
      <c r="L6921" t="s">
        <v>35</v>
      </c>
      <c r="M6921" t="s">
        <v>103</v>
      </c>
      <c r="N6921" t="s">
        <v>98</v>
      </c>
      <c r="O6921" t="s">
        <v>107</v>
      </c>
      <c r="P6921" t="s">
        <v>56</v>
      </c>
      <c r="Q6921" t="s">
        <v>57</v>
      </c>
      <c r="R6921">
        <v>7883</v>
      </c>
      <c r="S6921">
        <v>117322.689</v>
      </c>
      <c r="T6921">
        <v>167771.44527</v>
      </c>
      <c r="U6921">
        <v>50448.756269999998</v>
      </c>
      <c r="AX6921" t="s">
        <v>36</v>
      </c>
      <c r="AY6921">
        <v>2019</v>
      </c>
      <c r="AZ6921">
        <v>6</v>
      </c>
      <c r="BA6921" t="s">
        <v>38</v>
      </c>
      <c r="BB6921" t="s">
        <v>43</v>
      </c>
      <c r="BC6921" t="s">
        <v>44</v>
      </c>
      <c r="BD6921" t="s">
        <v>45</v>
      </c>
      <c r="BE6921" t="s">
        <v>46</v>
      </c>
      <c r="BF6921" t="s">
        <v>47</v>
      </c>
      <c r="BG6921">
        <v>18183</v>
      </c>
      <c r="BH6921">
        <v>24801.612000000001</v>
      </c>
      <c r="BI6921">
        <v>35466.305160000004</v>
      </c>
      <c r="BJ6921">
        <v>10664.693160000003</v>
      </c>
    </row>
    <row r="6922" spans="11:62" x14ac:dyDescent="0.15">
      <c r="K6922">
        <v>2019</v>
      </c>
      <c r="L6922" t="s">
        <v>35</v>
      </c>
      <c r="M6922" t="s">
        <v>103</v>
      </c>
      <c r="N6922" t="s">
        <v>98</v>
      </c>
      <c r="O6922" t="s">
        <v>107</v>
      </c>
      <c r="P6922" t="s">
        <v>56</v>
      </c>
      <c r="Q6922" t="s">
        <v>58</v>
      </c>
      <c r="R6922">
        <v>8938</v>
      </c>
      <c r="S6922">
        <v>82873.135999999999</v>
      </c>
      <c r="T6922">
        <v>123480.97264000001</v>
      </c>
      <c r="U6922">
        <v>40607.836640000009</v>
      </c>
      <c r="AX6922" t="s">
        <v>36</v>
      </c>
      <c r="AY6922">
        <v>2019</v>
      </c>
      <c r="AZ6922">
        <v>6</v>
      </c>
      <c r="BA6922" t="s">
        <v>38</v>
      </c>
      <c r="BB6922" t="s">
        <v>43</v>
      </c>
      <c r="BC6922" t="s">
        <v>44</v>
      </c>
      <c r="BD6922" t="s">
        <v>45</v>
      </c>
      <c r="BE6922" t="s">
        <v>46</v>
      </c>
      <c r="BF6922" t="s">
        <v>48</v>
      </c>
      <c r="BG6922">
        <v>14751</v>
      </c>
      <c r="BH6922">
        <v>56953.610999999997</v>
      </c>
      <c r="BI6922">
        <v>82582.735950000002</v>
      </c>
      <c r="BJ6922">
        <v>25629.124950000005</v>
      </c>
    </row>
    <row r="6923" spans="11:62" x14ac:dyDescent="0.15">
      <c r="K6923">
        <v>2019</v>
      </c>
      <c r="L6923" t="s">
        <v>35</v>
      </c>
      <c r="M6923" t="s">
        <v>103</v>
      </c>
      <c r="N6923" t="s">
        <v>98</v>
      </c>
      <c r="O6923" t="s">
        <v>107</v>
      </c>
      <c r="P6923" t="s">
        <v>56</v>
      </c>
      <c r="Q6923" t="s">
        <v>59</v>
      </c>
      <c r="R6923">
        <v>14836</v>
      </c>
      <c r="S6923">
        <v>30443.471999999998</v>
      </c>
      <c r="T6923">
        <v>38054.339999999997</v>
      </c>
      <c r="U6923">
        <v>7610.8679999999986</v>
      </c>
      <c r="AX6923" t="s">
        <v>36</v>
      </c>
      <c r="AY6923">
        <v>2019</v>
      </c>
      <c r="AZ6923">
        <v>6</v>
      </c>
      <c r="BA6923" t="s">
        <v>38</v>
      </c>
      <c r="BB6923" t="s">
        <v>43</v>
      </c>
      <c r="BC6923" t="s">
        <v>44</v>
      </c>
      <c r="BD6923" t="s">
        <v>45</v>
      </c>
      <c r="BE6923" t="s">
        <v>46</v>
      </c>
      <c r="BF6923" t="s">
        <v>49</v>
      </c>
      <c r="BG6923">
        <v>14909</v>
      </c>
      <c r="BH6923">
        <v>48856.792999999998</v>
      </c>
      <c r="BI6923">
        <v>72796.621570000003</v>
      </c>
      <c r="BJ6923">
        <v>23939.828570000005</v>
      </c>
    </row>
    <row r="6924" spans="11:62" x14ac:dyDescent="0.15">
      <c r="K6924">
        <v>2019</v>
      </c>
      <c r="L6924" t="s">
        <v>36</v>
      </c>
      <c r="M6924" t="s">
        <v>43</v>
      </c>
      <c r="N6924" t="s">
        <v>44</v>
      </c>
      <c r="O6924" t="s">
        <v>45</v>
      </c>
      <c r="P6924" t="s">
        <v>46</v>
      </c>
      <c r="Q6924" t="s">
        <v>47</v>
      </c>
      <c r="R6924">
        <v>18183</v>
      </c>
      <c r="S6924">
        <v>24801.612000000001</v>
      </c>
      <c r="T6924">
        <v>35466.305160000004</v>
      </c>
      <c r="U6924">
        <v>10664.693160000003</v>
      </c>
      <c r="AX6924" t="s">
        <v>36</v>
      </c>
      <c r="AY6924">
        <v>2019</v>
      </c>
      <c r="AZ6924">
        <v>6</v>
      </c>
      <c r="BA6924" t="s">
        <v>38</v>
      </c>
      <c r="BB6924" t="s">
        <v>43</v>
      </c>
      <c r="BC6924" t="s">
        <v>44</v>
      </c>
      <c r="BD6924" t="s">
        <v>45</v>
      </c>
      <c r="BE6924" t="s">
        <v>46</v>
      </c>
      <c r="BF6924" t="s">
        <v>50</v>
      </c>
      <c r="BG6924">
        <v>12866</v>
      </c>
      <c r="BH6924">
        <v>75266.100000000006</v>
      </c>
      <c r="BI6924">
        <v>103114.55700000002</v>
      </c>
      <c r="BJ6924">
        <v>27848.457000000009</v>
      </c>
    </row>
    <row r="6925" spans="11:62" x14ac:dyDescent="0.15">
      <c r="K6925">
        <v>2019</v>
      </c>
      <c r="L6925" t="s">
        <v>36</v>
      </c>
      <c r="M6925" t="s">
        <v>43</v>
      </c>
      <c r="N6925" t="s">
        <v>44</v>
      </c>
      <c r="O6925" t="s">
        <v>45</v>
      </c>
      <c r="P6925" t="s">
        <v>46</v>
      </c>
      <c r="Q6925" t="s">
        <v>48</v>
      </c>
      <c r="R6925">
        <v>14751</v>
      </c>
      <c r="S6925">
        <v>56953.610999999997</v>
      </c>
      <c r="T6925">
        <v>82582.735950000002</v>
      </c>
      <c r="U6925">
        <v>25629.124950000005</v>
      </c>
      <c r="AX6925" t="s">
        <v>36</v>
      </c>
      <c r="AY6925">
        <v>2019</v>
      </c>
      <c r="AZ6925">
        <v>6</v>
      </c>
      <c r="BA6925" t="s">
        <v>38</v>
      </c>
      <c r="BB6925" t="s">
        <v>43</v>
      </c>
      <c r="BC6925" t="s">
        <v>44</v>
      </c>
      <c r="BD6925" t="s">
        <v>45</v>
      </c>
      <c r="BE6925" t="s">
        <v>51</v>
      </c>
      <c r="BF6925" t="s">
        <v>52</v>
      </c>
      <c r="BG6925">
        <v>12161</v>
      </c>
      <c r="BH6925">
        <v>76869.681000000011</v>
      </c>
      <c r="BI6925">
        <v>97624.49487000001</v>
      </c>
      <c r="BJ6925">
        <v>20754.813869999998</v>
      </c>
    </row>
    <row r="6926" spans="11:62" x14ac:dyDescent="0.15">
      <c r="K6926">
        <v>2019</v>
      </c>
      <c r="L6926" t="s">
        <v>36</v>
      </c>
      <c r="M6926" t="s">
        <v>43</v>
      </c>
      <c r="N6926" t="s">
        <v>44</v>
      </c>
      <c r="O6926" t="s">
        <v>45</v>
      </c>
      <c r="P6926" t="s">
        <v>46</v>
      </c>
      <c r="Q6926" t="s">
        <v>49</v>
      </c>
      <c r="R6926">
        <v>14909</v>
      </c>
      <c r="S6926">
        <v>48856.792999999998</v>
      </c>
      <c r="T6926">
        <v>72796.621570000003</v>
      </c>
      <c r="U6926">
        <v>23939.828570000005</v>
      </c>
      <c r="AX6926" t="s">
        <v>36</v>
      </c>
      <c r="AY6926">
        <v>2019</v>
      </c>
      <c r="AZ6926">
        <v>6</v>
      </c>
      <c r="BA6926" t="s">
        <v>38</v>
      </c>
      <c r="BB6926" t="s">
        <v>43</v>
      </c>
      <c r="BC6926" t="s">
        <v>44</v>
      </c>
      <c r="BD6926" t="s">
        <v>45</v>
      </c>
      <c r="BE6926" t="s">
        <v>51</v>
      </c>
      <c r="BF6926" t="s">
        <v>53</v>
      </c>
      <c r="BG6926">
        <v>18785</v>
      </c>
      <c r="BH6926">
        <v>145621.32</v>
      </c>
      <c r="BI6926">
        <v>216975.76679999998</v>
      </c>
      <c r="BJ6926">
        <v>71354.446799999976</v>
      </c>
    </row>
    <row r="6927" spans="11:62" x14ac:dyDescent="0.15">
      <c r="K6927">
        <v>2019</v>
      </c>
      <c r="L6927" t="s">
        <v>36</v>
      </c>
      <c r="M6927" t="s">
        <v>43</v>
      </c>
      <c r="N6927" t="s">
        <v>44</v>
      </c>
      <c r="O6927" t="s">
        <v>45</v>
      </c>
      <c r="P6927" t="s">
        <v>46</v>
      </c>
      <c r="Q6927" t="s">
        <v>50</v>
      </c>
      <c r="R6927">
        <v>12866</v>
      </c>
      <c r="S6927">
        <v>75266.100000000006</v>
      </c>
      <c r="T6927">
        <v>103114.55700000002</v>
      </c>
      <c r="U6927">
        <v>27848.457000000009</v>
      </c>
      <c r="AX6927" t="s">
        <v>36</v>
      </c>
      <c r="AY6927">
        <v>2019</v>
      </c>
      <c r="AZ6927">
        <v>6</v>
      </c>
      <c r="BA6927" t="s">
        <v>38</v>
      </c>
      <c r="BB6927" t="s">
        <v>43</v>
      </c>
      <c r="BC6927" t="s">
        <v>44</v>
      </c>
      <c r="BD6927" t="s">
        <v>45</v>
      </c>
      <c r="BE6927" t="s">
        <v>51</v>
      </c>
      <c r="BF6927" t="s">
        <v>54</v>
      </c>
      <c r="BG6927">
        <v>11220</v>
      </c>
      <c r="BH6927">
        <v>24684</v>
      </c>
      <c r="BI6927">
        <v>34063.919999999998</v>
      </c>
      <c r="BJ6927">
        <v>9379.9199999999983</v>
      </c>
    </row>
    <row r="6928" spans="11:62" x14ac:dyDescent="0.15">
      <c r="K6928">
        <v>2019</v>
      </c>
      <c r="L6928" t="s">
        <v>36</v>
      </c>
      <c r="M6928" t="s">
        <v>43</v>
      </c>
      <c r="N6928" t="s">
        <v>44</v>
      </c>
      <c r="O6928" t="s">
        <v>45</v>
      </c>
      <c r="P6928" t="s">
        <v>51</v>
      </c>
      <c r="Q6928" t="s">
        <v>52</v>
      </c>
      <c r="R6928">
        <v>12161</v>
      </c>
      <c r="S6928">
        <v>76869.681000000011</v>
      </c>
      <c r="T6928">
        <v>97624.49487000001</v>
      </c>
      <c r="U6928">
        <v>20754.813869999998</v>
      </c>
      <c r="AX6928" t="s">
        <v>36</v>
      </c>
      <c r="AY6928">
        <v>2019</v>
      </c>
      <c r="AZ6928">
        <v>6</v>
      </c>
      <c r="BA6928" t="s">
        <v>38</v>
      </c>
      <c r="BB6928" t="s">
        <v>43</v>
      </c>
      <c r="BC6928" t="s">
        <v>44</v>
      </c>
      <c r="BD6928" t="s">
        <v>45</v>
      </c>
      <c r="BE6928" t="s">
        <v>51</v>
      </c>
      <c r="BF6928" t="s">
        <v>55</v>
      </c>
      <c r="BG6928">
        <v>9560</v>
      </c>
      <c r="BH6928">
        <v>53688.959999999999</v>
      </c>
      <c r="BI6928">
        <v>64426.752</v>
      </c>
      <c r="BJ6928">
        <v>10737.792000000001</v>
      </c>
    </row>
    <row r="6929" spans="11:62" x14ac:dyDescent="0.15">
      <c r="K6929">
        <v>2019</v>
      </c>
      <c r="L6929" t="s">
        <v>36</v>
      </c>
      <c r="M6929" t="s">
        <v>43</v>
      </c>
      <c r="N6929" t="s">
        <v>44</v>
      </c>
      <c r="O6929" t="s">
        <v>45</v>
      </c>
      <c r="P6929" t="s">
        <v>51</v>
      </c>
      <c r="Q6929" t="s">
        <v>53</v>
      </c>
      <c r="R6929">
        <v>18785</v>
      </c>
      <c r="S6929">
        <v>145621.32</v>
      </c>
      <c r="T6929">
        <v>216975.76679999998</v>
      </c>
      <c r="U6929">
        <v>71354.446799999976</v>
      </c>
      <c r="AX6929" t="s">
        <v>36</v>
      </c>
      <c r="AY6929">
        <v>2019</v>
      </c>
      <c r="AZ6929">
        <v>6</v>
      </c>
      <c r="BA6929" t="s">
        <v>38</v>
      </c>
      <c r="BB6929" t="s">
        <v>43</v>
      </c>
      <c r="BC6929" t="s">
        <v>44</v>
      </c>
      <c r="BD6929" t="s">
        <v>45</v>
      </c>
      <c r="BE6929" t="s">
        <v>56</v>
      </c>
      <c r="BF6929" t="s">
        <v>57</v>
      </c>
      <c r="BG6929">
        <v>15411</v>
      </c>
      <c r="BH6929">
        <v>240550.29900000003</v>
      </c>
      <c r="BI6929">
        <v>322337.40066000004</v>
      </c>
      <c r="BJ6929">
        <v>81787.101660000015</v>
      </c>
    </row>
    <row r="6930" spans="11:62" x14ac:dyDescent="0.15">
      <c r="K6930">
        <v>2019</v>
      </c>
      <c r="L6930" t="s">
        <v>36</v>
      </c>
      <c r="M6930" t="s">
        <v>43</v>
      </c>
      <c r="N6930" t="s">
        <v>44</v>
      </c>
      <c r="O6930" t="s">
        <v>45</v>
      </c>
      <c r="P6930" t="s">
        <v>51</v>
      </c>
      <c r="Q6930" t="s">
        <v>54</v>
      </c>
      <c r="R6930">
        <v>11220</v>
      </c>
      <c r="S6930">
        <v>24684</v>
      </c>
      <c r="T6930">
        <v>34063.919999999998</v>
      </c>
      <c r="U6930">
        <v>9379.9199999999983</v>
      </c>
      <c r="AX6930" t="s">
        <v>36</v>
      </c>
      <c r="AY6930">
        <v>2019</v>
      </c>
      <c r="AZ6930">
        <v>6</v>
      </c>
      <c r="BA6930" t="s">
        <v>38</v>
      </c>
      <c r="BB6930" t="s">
        <v>43</v>
      </c>
      <c r="BC6930" t="s">
        <v>44</v>
      </c>
      <c r="BD6930" t="s">
        <v>45</v>
      </c>
      <c r="BE6930" t="s">
        <v>56</v>
      </c>
      <c r="BF6930" t="s">
        <v>58</v>
      </c>
      <c r="BG6930">
        <v>9677</v>
      </c>
      <c r="BH6930">
        <v>82370.623999999996</v>
      </c>
      <c r="BI6930">
        <v>100492.16127999999</v>
      </c>
      <c r="BJ6930">
        <v>18121.53727999999</v>
      </c>
    </row>
    <row r="6931" spans="11:62" x14ac:dyDescent="0.15">
      <c r="K6931">
        <v>2019</v>
      </c>
      <c r="L6931" t="s">
        <v>36</v>
      </c>
      <c r="M6931" t="s">
        <v>43</v>
      </c>
      <c r="N6931" t="s">
        <v>44</v>
      </c>
      <c r="O6931" t="s">
        <v>45</v>
      </c>
      <c r="P6931" t="s">
        <v>51</v>
      </c>
      <c r="Q6931" t="s">
        <v>55</v>
      </c>
      <c r="R6931">
        <v>9560</v>
      </c>
      <c r="S6931">
        <v>53688.959999999999</v>
      </c>
      <c r="T6931">
        <v>64426.752</v>
      </c>
      <c r="U6931">
        <v>10737.792000000001</v>
      </c>
      <c r="AX6931" t="s">
        <v>36</v>
      </c>
      <c r="AY6931">
        <v>2019</v>
      </c>
      <c r="AZ6931">
        <v>6</v>
      </c>
      <c r="BA6931" t="s">
        <v>38</v>
      </c>
      <c r="BB6931" t="s">
        <v>43</v>
      </c>
      <c r="BC6931" t="s">
        <v>44</v>
      </c>
      <c r="BD6931" t="s">
        <v>45</v>
      </c>
      <c r="BE6931" t="s">
        <v>56</v>
      </c>
      <c r="BF6931" t="s">
        <v>59</v>
      </c>
      <c r="BG6931">
        <v>5029</v>
      </c>
      <c r="BH6931">
        <v>10410.030000000001</v>
      </c>
      <c r="BI6931">
        <v>13637.139300000003</v>
      </c>
      <c r="BJ6931">
        <v>3227.1093000000019</v>
      </c>
    </row>
    <row r="6932" spans="11:62" x14ac:dyDescent="0.15">
      <c r="K6932">
        <v>2019</v>
      </c>
      <c r="L6932" t="s">
        <v>36</v>
      </c>
      <c r="M6932" t="s">
        <v>43</v>
      </c>
      <c r="N6932" t="s">
        <v>44</v>
      </c>
      <c r="O6932" t="s">
        <v>45</v>
      </c>
      <c r="P6932" t="s">
        <v>56</v>
      </c>
      <c r="Q6932" t="s">
        <v>57</v>
      </c>
      <c r="R6932">
        <v>15411</v>
      </c>
      <c r="S6932">
        <v>240550.29900000003</v>
      </c>
      <c r="T6932">
        <v>322337.40066000004</v>
      </c>
      <c r="U6932">
        <v>81787.101660000015</v>
      </c>
      <c r="AX6932" t="s">
        <v>36</v>
      </c>
      <c r="AY6932">
        <v>2019</v>
      </c>
      <c r="AZ6932">
        <v>6</v>
      </c>
      <c r="BA6932" t="s">
        <v>38</v>
      </c>
      <c r="BB6932" t="s">
        <v>43</v>
      </c>
      <c r="BC6932" t="s">
        <v>44</v>
      </c>
      <c r="BD6932" t="s">
        <v>60</v>
      </c>
      <c r="BE6932" t="s">
        <v>46</v>
      </c>
      <c r="BF6932" t="s">
        <v>47</v>
      </c>
      <c r="BG6932">
        <v>10364</v>
      </c>
      <c r="BH6932">
        <v>14706.516000000001</v>
      </c>
      <c r="BI6932">
        <v>21030.317880000002</v>
      </c>
      <c r="BJ6932">
        <v>6323.8018800000009</v>
      </c>
    </row>
    <row r="6933" spans="11:62" x14ac:dyDescent="0.15">
      <c r="K6933">
        <v>2019</v>
      </c>
      <c r="L6933" t="s">
        <v>36</v>
      </c>
      <c r="M6933" t="s">
        <v>43</v>
      </c>
      <c r="N6933" t="s">
        <v>44</v>
      </c>
      <c r="O6933" t="s">
        <v>45</v>
      </c>
      <c r="P6933" t="s">
        <v>56</v>
      </c>
      <c r="Q6933" t="s">
        <v>58</v>
      </c>
      <c r="R6933">
        <v>9677</v>
      </c>
      <c r="S6933">
        <v>82370.623999999996</v>
      </c>
      <c r="T6933">
        <v>100492.16127999999</v>
      </c>
      <c r="U6933">
        <v>18121.53727999999</v>
      </c>
      <c r="AX6933" t="s">
        <v>36</v>
      </c>
      <c r="AY6933">
        <v>2019</v>
      </c>
      <c r="AZ6933">
        <v>6</v>
      </c>
      <c r="BA6933" t="s">
        <v>38</v>
      </c>
      <c r="BB6933" t="s">
        <v>43</v>
      </c>
      <c r="BC6933" t="s">
        <v>44</v>
      </c>
      <c r="BD6933" t="s">
        <v>60</v>
      </c>
      <c r="BE6933" t="s">
        <v>46</v>
      </c>
      <c r="BF6933" t="s">
        <v>48</v>
      </c>
      <c r="BG6933">
        <v>8896</v>
      </c>
      <c r="BH6933">
        <v>34053.887999999999</v>
      </c>
      <c r="BI6933">
        <v>44951.132160000001</v>
      </c>
      <c r="BJ6933">
        <v>10897.244160000002</v>
      </c>
    </row>
    <row r="6934" spans="11:62" x14ac:dyDescent="0.15">
      <c r="K6934">
        <v>2019</v>
      </c>
      <c r="L6934" t="s">
        <v>36</v>
      </c>
      <c r="M6934" t="s">
        <v>43</v>
      </c>
      <c r="N6934" t="s">
        <v>44</v>
      </c>
      <c r="O6934" t="s">
        <v>45</v>
      </c>
      <c r="P6934" t="s">
        <v>56</v>
      </c>
      <c r="Q6934" t="s">
        <v>59</v>
      </c>
      <c r="R6934">
        <v>5029</v>
      </c>
      <c r="S6934">
        <v>10410.030000000001</v>
      </c>
      <c r="T6934">
        <v>13637.139300000003</v>
      </c>
      <c r="U6934">
        <v>3227.1093000000019</v>
      </c>
      <c r="AX6934" t="s">
        <v>36</v>
      </c>
      <c r="AY6934">
        <v>2019</v>
      </c>
      <c r="AZ6934">
        <v>6</v>
      </c>
      <c r="BA6934" t="s">
        <v>38</v>
      </c>
      <c r="BB6934" t="s">
        <v>43</v>
      </c>
      <c r="BC6934" t="s">
        <v>44</v>
      </c>
      <c r="BD6934" t="s">
        <v>60</v>
      </c>
      <c r="BE6934" t="s">
        <v>46</v>
      </c>
      <c r="BF6934" t="s">
        <v>49</v>
      </c>
      <c r="BG6934">
        <v>11528</v>
      </c>
      <c r="BH6934">
        <v>41788.999999999993</v>
      </c>
      <c r="BI6934">
        <v>62265.609999999993</v>
      </c>
      <c r="BJ6934">
        <v>20476.61</v>
      </c>
    </row>
    <row r="6935" spans="11:62" x14ac:dyDescent="0.15">
      <c r="K6935">
        <v>2019</v>
      </c>
      <c r="L6935" t="s">
        <v>36</v>
      </c>
      <c r="M6935" t="s">
        <v>43</v>
      </c>
      <c r="N6935" t="s">
        <v>44</v>
      </c>
      <c r="O6935" t="s">
        <v>60</v>
      </c>
      <c r="P6935" t="s">
        <v>46</v>
      </c>
      <c r="Q6935" t="s">
        <v>47</v>
      </c>
      <c r="R6935">
        <v>10364</v>
      </c>
      <c r="S6935">
        <v>14706.516000000001</v>
      </c>
      <c r="T6935">
        <v>21030.317880000002</v>
      </c>
      <c r="U6935">
        <v>6323.8018800000009</v>
      </c>
      <c r="AX6935" t="s">
        <v>36</v>
      </c>
      <c r="AY6935">
        <v>2019</v>
      </c>
      <c r="AZ6935">
        <v>6</v>
      </c>
      <c r="BA6935" t="s">
        <v>38</v>
      </c>
      <c r="BB6935" t="s">
        <v>43</v>
      </c>
      <c r="BC6935" t="s">
        <v>44</v>
      </c>
      <c r="BD6935" t="s">
        <v>60</v>
      </c>
      <c r="BE6935" t="s">
        <v>46</v>
      </c>
      <c r="BF6935" t="s">
        <v>50</v>
      </c>
      <c r="BG6935">
        <v>16820</v>
      </c>
      <c r="BH6935">
        <v>91584.9</v>
      </c>
      <c r="BI6935">
        <v>124555.46399999998</v>
      </c>
      <c r="BJ6935">
        <v>32970.563999999984</v>
      </c>
    </row>
    <row r="6936" spans="11:62" x14ac:dyDescent="0.15">
      <c r="K6936">
        <v>2019</v>
      </c>
      <c r="L6936" t="s">
        <v>36</v>
      </c>
      <c r="M6936" t="s">
        <v>43</v>
      </c>
      <c r="N6936" t="s">
        <v>44</v>
      </c>
      <c r="O6936" t="s">
        <v>60</v>
      </c>
      <c r="P6936" t="s">
        <v>46</v>
      </c>
      <c r="Q6936" t="s">
        <v>48</v>
      </c>
      <c r="R6936">
        <v>8896</v>
      </c>
      <c r="S6936">
        <v>34053.887999999999</v>
      </c>
      <c r="T6936">
        <v>44951.132160000001</v>
      </c>
      <c r="U6936">
        <v>10897.244160000002</v>
      </c>
      <c r="AX6936" t="s">
        <v>36</v>
      </c>
      <c r="AY6936">
        <v>2019</v>
      </c>
      <c r="AZ6936">
        <v>6</v>
      </c>
      <c r="BA6936" t="s">
        <v>38</v>
      </c>
      <c r="BB6936" t="s">
        <v>43</v>
      </c>
      <c r="BC6936" t="s">
        <v>44</v>
      </c>
      <c r="BD6936" t="s">
        <v>60</v>
      </c>
      <c r="BE6936" t="s">
        <v>51</v>
      </c>
      <c r="BF6936" t="s">
        <v>52</v>
      </c>
      <c r="BG6936">
        <v>15675</v>
      </c>
      <c r="BH6936">
        <v>98313.600000000006</v>
      </c>
      <c r="BI6936">
        <v>137639.04000000001</v>
      </c>
      <c r="BJ6936">
        <v>39325.440000000002</v>
      </c>
    </row>
    <row r="6937" spans="11:62" x14ac:dyDescent="0.15">
      <c r="K6937">
        <v>2019</v>
      </c>
      <c r="L6937" t="s">
        <v>36</v>
      </c>
      <c r="M6937" t="s">
        <v>43</v>
      </c>
      <c r="N6937" t="s">
        <v>44</v>
      </c>
      <c r="O6937" t="s">
        <v>60</v>
      </c>
      <c r="P6937" t="s">
        <v>46</v>
      </c>
      <c r="Q6937" t="s">
        <v>49</v>
      </c>
      <c r="R6937">
        <v>11528</v>
      </c>
      <c r="S6937">
        <v>41788.999999999993</v>
      </c>
      <c r="T6937">
        <v>62265.609999999993</v>
      </c>
      <c r="U6937">
        <v>20476.61</v>
      </c>
      <c r="AX6937" t="s">
        <v>36</v>
      </c>
      <c r="AY6937">
        <v>2019</v>
      </c>
      <c r="AZ6937">
        <v>6</v>
      </c>
      <c r="BA6937" t="s">
        <v>38</v>
      </c>
      <c r="BB6937" t="s">
        <v>43</v>
      </c>
      <c r="BC6937" t="s">
        <v>44</v>
      </c>
      <c r="BD6937" t="s">
        <v>60</v>
      </c>
      <c r="BE6937" t="s">
        <v>51</v>
      </c>
      <c r="BF6937" t="s">
        <v>53</v>
      </c>
      <c r="BG6937">
        <v>10852</v>
      </c>
      <c r="BH6937">
        <v>92241.999999999985</v>
      </c>
      <c r="BI6937">
        <v>123604.27999999998</v>
      </c>
      <c r="BJ6937">
        <v>31362.28</v>
      </c>
    </row>
    <row r="6938" spans="11:62" x14ac:dyDescent="0.15">
      <c r="K6938">
        <v>2019</v>
      </c>
      <c r="L6938" t="s">
        <v>36</v>
      </c>
      <c r="M6938" t="s">
        <v>43</v>
      </c>
      <c r="N6938" t="s">
        <v>44</v>
      </c>
      <c r="O6938" t="s">
        <v>60</v>
      </c>
      <c r="P6938" t="s">
        <v>46</v>
      </c>
      <c r="Q6938" t="s">
        <v>50</v>
      </c>
      <c r="R6938">
        <v>16820</v>
      </c>
      <c r="S6938">
        <v>91584.9</v>
      </c>
      <c r="T6938">
        <v>124555.46399999998</v>
      </c>
      <c r="U6938">
        <v>32970.563999999984</v>
      </c>
      <c r="AX6938" t="s">
        <v>36</v>
      </c>
      <c r="AY6938">
        <v>2019</v>
      </c>
      <c r="AZ6938">
        <v>6</v>
      </c>
      <c r="BA6938" t="s">
        <v>38</v>
      </c>
      <c r="BB6938" t="s">
        <v>43</v>
      </c>
      <c r="BC6938" t="s">
        <v>44</v>
      </c>
      <c r="BD6938" t="s">
        <v>60</v>
      </c>
      <c r="BE6938" t="s">
        <v>51</v>
      </c>
      <c r="BF6938" t="s">
        <v>54</v>
      </c>
      <c r="BG6938">
        <v>5304</v>
      </c>
      <c r="BH6938">
        <v>13153.92</v>
      </c>
      <c r="BI6938">
        <v>19073.183999999997</v>
      </c>
      <c r="BJ6938">
        <v>5919.2639999999974</v>
      </c>
    </row>
    <row r="6939" spans="11:62" x14ac:dyDescent="0.15">
      <c r="K6939">
        <v>2019</v>
      </c>
      <c r="L6939" t="s">
        <v>36</v>
      </c>
      <c r="M6939" t="s">
        <v>43</v>
      </c>
      <c r="N6939" t="s">
        <v>44</v>
      </c>
      <c r="O6939" t="s">
        <v>60</v>
      </c>
      <c r="P6939" t="s">
        <v>51</v>
      </c>
      <c r="Q6939" t="s">
        <v>52</v>
      </c>
      <c r="R6939">
        <v>15675</v>
      </c>
      <c r="S6939">
        <v>98313.600000000006</v>
      </c>
      <c r="T6939">
        <v>137639.04000000001</v>
      </c>
      <c r="U6939">
        <v>39325.440000000002</v>
      </c>
      <c r="AX6939" t="s">
        <v>36</v>
      </c>
      <c r="AY6939">
        <v>2019</v>
      </c>
      <c r="AZ6939">
        <v>6</v>
      </c>
      <c r="BA6939" t="s">
        <v>38</v>
      </c>
      <c r="BB6939" t="s">
        <v>43</v>
      </c>
      <c r="BC6939" t="s">
        <v>44</v>
      </c>
      <c r="BD6939" t="s">
        <v>60</v>
      </c>
      <c r="BE6939" t="s">
        <v>51</v>
      </c>
      <c r="BF6939" t="s">
        <v>55</v>
      </c>
      <c r="BG6939">
        <v>7673</v>
      </c>
      <c r="BH6939">
        <v>47879.519999999997</v>
      </c>
      <c r="BI6939">
        <v>58413.014399999993</v>
      </c>
      <c r="BJ6939">
        <v>10533.494399999996</v>
      </c>
    </row>
    <row r="6940" spans="11:62" x14ac:dyDescent="0.15">
      <c r="K6940">
        <v>2019</v>
      </c>
      <c r="L6940" t="s">
        <v>36</v>
      </c>
      <c r="M6940" t="s">
        <v>43</v>
      </c>
      <c r="N6940" t="s">
        <v>44</v>
      </c>
      <c r="O6940" t="s">
        <v>60</v>
      </c>
      <c r="P6940" t="s">
        <v>51</v>
      </c>
      <c r="Q6940" t="s">
        <v>53</v>
      </c>
      <c r="R6940">
        <v>10852</v>
      </c>
      <c r="S6940">
        <v>92241.999999999985</v>
      </c>
      <c r="T6940">
        <v>123604.27999999998</v>
      </c>
      <c r="U6940">
        <v>31362.28</v>
      </c>
      <c r="AX6940" t="s">
        <v>36</v>
      </c>
      <c r="AY6940">
        <v>2019</v>
      </c>
      <c r="AZ6940">
        <v>6</v>
      </c>
      <c r="BA6940" t="s">
        <v>38</v>
      </c>
      <c r="BB6940" t="s">
        <v>43</v>
      </c>
      <c r="BC6940" t="s">
        <v>44</v>
      </c>
      <c r="BD6940" t="s">
        <v>60</v>
      </c>
      <c r="BE6940" t="s">
        <v>56</v>
      </c>
      <c r="BF6940" t="s">
        <v>57</v>
      </c>
      <c r="BG6940">
        <v>10348</v>
      </c>
      <c r="BH6940">
        <v>162774.04</v>
      </c>
      <c r="BI6940">
        <v>201839.80960000001</v>
      </c>
      <c r="BJ6940">
        <v>39065.7696</v>
      </c>
    </row>
    <row r="6941" spans="11:62" x14ac:dyDescent="0.15">
      <c r="K6941">
        <v>2019</v>
      </c>
      <c r="L6941" t="s">
        <v>36</v>
      </c>
      <c r="M6941" t="s">
        <v>43</v>
      </c>
      <c r="N6941" t="s">
        <v>44</v>
      </c>
      <c r="O6941" t="s">
        <v>60</v>
      </c>
      <c r="P6941" t="s">
        <v>51</v>
      </c>
      <c r="Q6941" t="s">
        <v>54</v>
      </c>
      <c r="R6941">
        <v>5304</v>
      </c>
      <c r="S6941">
        <v>13153.92</v>
      </c>
      <c r="T6941">
        <v>19073.183999999997</v>
      </c>
      <c r="U6941">
        <v>5919.2639999999974</v>
      </c>
      <c r="AX6941" t="s">
        <v>36</v>
      </c>
      <c r="AY6941">
        <v>2019</v>
      </c>
      <c r="AZ6941">
        <v>6</v>
      </c>
      <c r="BA6941" t="s">
        <v>38</v>
      </c>
      <c r="BB6941" t="s">
        <v>43</v>
      </c>
      <c r="BC6941" t="s">
        <v>44</v>
      </c>
      <c r="BD6941" t="s">
        <v>60</v>
      </c>
      <c r="BE6941" t="s">
        <v>56</v>
      </c>
      <c r="BF6941" t="s">
        <v>58</v>
      </c>
      <c r="BG6941">
        <v>6999</v>
      </c>
      <c r="BH6941">
        <v>63298.955999999998</v>
      </c>
      <c r="BI6941">
        <v>86086.580159999983</v>
      </c>
      <c r="BJ6941">
        <v>22787.624159999985</v>
      </c>
    </row>
    <row r="6942" spans="11:62" x14ac:dyDescent="0.15">
      <c r="K6942">
        <v>2019</v>
      </c>
      <c r="L6942" t="s">
        <v>36</v>
      </c>
      <c r="M6942" t="s">
        <v>43</v>
      </c>
      <c r="N6942" t="s">
        <v>44</v>
      </c>
      <c r="O6942" t="s">
        <v>60</v>
      </c>
      <c r="P6942" t="s">
        <v>51</v>
      </c>
      <c r="Q6942" t="s">
        <v>55</v>
      </c>
      <c r="R6942">
        <v>7673</v>
      </c>
      <c r="S6942">
        <v>47879.519999999997</v>
      </c>
      <c r="T6942">
        <v>58413.014399999993</v>
      </c>
      <c r="U6942">
        <v>10533.494399999996</v>
      </c>
      <c r="AX6942" t="s">
        <v>36</v>
      </c>
      <c r="AY6942">
        <v>2019</v>
      </c>
      <c r="AZ6942">
        <v>6</v>
      </c>
      <c r="BA6942" t="s">
        <v>38</v>
      </c>
      <c r="BB6942" t="s">
        <v>43</v>
      </c>
      <c r="BC6942" t="s">
        <v>44</v>
      </c>
      <c r="BD6942" t="s">
        <v>60</v>
      </c>
      <c r="BE6942" t="s">
        <v>56</v>
      </c>
      <c r="BF6942" t="s">
        <v>59</v>
      </c>
      <c r="BG6942">
        <v>12783</v>
      </c>
      <c r="BH6942">
        <v>28531.656000000003</v>
      </c>
      <c r="BI6942">
        <v>37661.785920000002</v>
      </c>
      <c r="BJ6942">
        <v>9130.1299199999994</v>
      </c>
    </row>
    <row r="6943" spans="11:62" x14ac:dyDescent="0.15">
      <c r="K6943">
        <v>2019</v>
      </c>
      <c r="L6943" t="s">
        <v>36</v>
      </c>
      <c r="M6943" t="s">
        <v>43</v>
      </c>
      <c r="N6943" t="s">
        <v>44</v>
      </c>
      <c r="O6943" t="s">
        <v>60</v>
      </c>
      <c r="P6943" t="s">
        <v>56</v>
      </c>
      <c r="Q6943" t="s">
        <v>57</v>
      </c>
      <c r="R6943">
        <v>10348</v>
      </c>
      <c r="S6943">
        <v>162774.04</v>
      </c>
      <c r="T6943">
        <v>201839.80960000001</v>
      </c>
      <c r="U6943">
        <v>39065.7696</v>
      </c>
      <c r="AX6943" t="s">
        <v>36</v>
      </c>
      <c r="AY6943">
        <v>2019</v>
      </c>
      <c r="AZ6943">
        <v>6</v>
      </c>
      <c r="BA6943" t="s">
        <v>38</v>
      </c>
      <c r="BB6943" t="s">
        <v>43</v>
      </c>
      <c r="BC6943" t="s">
        <v>44</v>
      </c>
      <c r="BD6943" t="s">
        <v>61</v>
      </c>
      <c r="BE6943" t="s">
        <v>46</v>
      </c>
      <c r="BF6943" t="s">
        <v>47</v>
      </c>
      <c r="BG6943">
        <v>10948</v>
      </c>
      <c r="BH6943">
        <v>13608.364000000001</v>
      </c>
      <c r="BI6943">
        <v>19732.127800000002</v>
      </c>
      <c r="BJ6943">
        <v>6123.7638000000006</v>
      </c>
    </row>
    <row r="6944" spans="11:62" x14ac:dyDescent="0.15">
      <c r="K6944">
        <v>2019</v>
      </c>
      <c r="L6944" t="s">
        <v>36</v>
      </c>
      <c r="M6944" t="s">
        <v>43</v>
      </c>
      <c r="N6944" t="s">
        <v>44</v>
      </c>
      <c r="O6944" t="s">
        <v>60</v>
      </c>
      <c r="P6944" t="s">
        <v>56</v>
      </c>
      <c r="Q6944" t="s">
        <v>58</v>
      </c>
      <c r="R6944">
        <v>6999</v>
      </c>
      <c r="S6944">
        <v>63298.955999999998</v>
      </c>
      <c r="T6944">
        <v>86086.580159999983</v>
      </c>
      <c r="U6944">
        <v>22787.624159999985</v>
      </c>
      <c r="AX6944" t="s">
        <v>36</v>
      </c>
      <c r="AY6944">
        <v>2019</v>
      </c>
      <c r="AZ6944">
        <v>6</v>
      </c>
      <c r="BA6944" t="s">
        <v>38</v>
      </c>
      <c r="BB6944" t="s">
        <v>43</v>
      </c>
      <c r="BC6944" t="s">
        <v>44</v>
      </c>
      <c r="BD6944" t="s">
        <v>61</v>
      </c>
      <c r="BE6944" t="s">
        <v>46</v>
      </c>
      <c r="BF6944" t="s">
        <v>48</v>
      </c>
      <c r="BG6944">
        <v>10600</v>
      </c>
      <c r="BH6944">
        <v>44774.400000000001</v>
      </c>
      <c r="BI6944">
        <v>65370.624000000003</v>
      </c>
      <c r="BJ6944">
        <v>20596.224000000002</v>
      </c>
    </row>
    <row r="6945" spans="11:62" x14ac:dyDescent="0.15">
      <c r="K6945">
        <v>2019</v>
      </c>
      <c r="L6945" t="s">
        <v>36</v>
      </c>
      <c r="M6945" t="s">
        <v>43</v>
      </c>
      <c r="N6945" t="s">
        <v>44</v>
      </c>
      <c r="O6945" t="s">
        <v>60</v>
      </c>
      <c r="P6945" t="s">
        <v>56</v>
      </c>
      <c r="Q6945" t="s">
        <v>59</v>
      </c>
      <c r="R6945">
        <v>12783</v>
      </c>
      <c r="S6945">
        <v>28531.656000000003</v>
      </c>
      <c r="T6945">
        <v>37661.785920000002</v>
      </c>
      <c r="U6945">
        <v>9130.1299199999994</v>
      </c>
      <c r="AX6945" t="s">
        <v>36</v>
      </c>
      <c r="AY6945">
        <v>2019</v>
      </c>
      <c r="AZ6945">
        <v>6</v>
      </c>
      <c r="BA6945" t="s">
        <v>38</v>
      </c>
      <c r="BB6945" t="s">
        <v>43</v>
      </c>
      <c r="BC6945" t="s">
        <v>44</v>
      </c>
      <c r="BD6945" t="s">
        <v>61</v>
      </c>
      <c r="BE6945" t="s">
        <v>46</v>
      </c>
      <c r="BF6945" t="s">
        <v>49</v>
      </c>
      <c r="BG6945">
        <v>5124</v>
      </c>
      <c r="BH6945">
        <v>18574.5</v>
      </c>
      <c r="BI6945">
        <v>26933.025000000001</v>
      </c>
      <c r="BJ6945">
        <v>8358.5250000000015</v>
      </c>
    </row>
    <row r="6946" spans="11:62" x14ac:dyDescent="0.15">
      <c r="K6946">
        <v>2019</v>
      </c>
      <c r="L6946" t="s">
        <v>36</v>
      </c>
      <c r="M6946" t="s">
        <v>43</v>
      </c>
      <c r="N6946" t="s">
        <v>44</v>
      </c>
      <c r="O6946" t="s">
        <v>61</v>
      </c>
      <c r="P6946" t="s">
        <v>46</v>
      </c>
      <c r="Q6946" t="s">
        <v>47</v>
      </c>
      <c r="R6946">
        <v>10948</v>
      </c>
      <c r="S6946">
        <v>13608.364000000001</v>
      </c>
      <c r="T6946">
        <v>19732.127800000002</v>
      </c>
      <c r="U6946">
        <v>6123.7638000000006</v>
      </c>
      <c r="AX6946" t="s">
        <v>36</v>
      </c>
      <c r="AY6946">
        <v>2019</v>
      </c>
      <c r="AZ6946">
        <v>6</v>
      </c>
      <c r="BA6946" t="s">
        <v>38</v>
      </c>
      <c r="BB6946" t="s">
        <v>43</v>
      </c>
      <c r="BC6946" t="s">
        <v>44</v>
      </c>
      <c r="BD6946" t="s">
        <v>61</v>
      </c>
      <c r="BE6946" t="s">
        <v>46</v>
      </c>
      <c r="BF6946" t="s">
        <v>50</v>
      </c>
      <c r="BG6946">
        <v>6786</v>
      </c>
      <c r="BH6946">
        <v>35728.29</v>
      </c>
      <c r="BI6946">
        <v>46089.494100000004</v>
      </c>
      <c r="BJ6946">
        <v>10361.204100000003</v>
      </c>
    </row>
    <row r="6947" spans="11:62" x14ac:dyDescent="0.15">
      <c r="K6947">
        <v>2019</v>
      </c>
      <c r="L6947" t="s">
        <v>36</v>
      </c>
      <c r="M6947" t="s">
        <v>43</v>
      </c>
      <c r="N6947" t="s">
        <v>44</v>
      </c>
      <c r="O6947" t="s">
        <v>61</v>
      </c>
      <c r="P6947" t="s">
        <v>46</v>
      </c>
      <c r="Q6947" t="s">
        <v>48</v>
      </c>
      <c r="R6947">
        <v>10600</v>
      </c>
      <c r="S6947">
        <v>44774.400000000001</v>
      </c>
      <c r="T6947">
        <v>65370.624000000003</v>
      </c>
      <c r="U6947">
        <v>20596.224000000002</v>
      </c>
      <c r="AX6947" t="s">
        <v>36</v>
      </c>
      <c r="AY6947">
        <v>2019</v>
      </c>
      <c r="AZ6947">
        <v>6</v>
      </c>
      <c r="BA6947" t="s">
        <v>38</v>
      </c>
      <c r="BB6947" t="s">
        <v>43</v>
      </c>
      <c r="BC6947" t="s">
        <v>44</v>
      </c>
      <c r="BD6947" t="s">
        <v>61</v>
      </c>
      <c r="BE6947" t="s">
        <v>51</v>
      </c>
      <c r="BF6947" t="s">
        <v>52</v>
      </c>
      <c r="BG6947">
        <v>11677</v>
      </c>
      <c r="BH6947">
        <v>65227.722000000002</v>
      </c>
      <c r="BI6947">
        <v>90666.533580000003</v>
      </c>
      <c r="BJ6947">
        <v>25438.811580000001</v>
      </c>
    </row>
    <row r="6948" spans="11:62" x14ac:dyDescent="0.15">
      <c r="K6948">
        <v>2019</v>
      </c>
      <c r="L6948" t="s">
        <v>36</v>
      </c>
      <c r="M6948" t="s">
        <v>43</v>
      </c>
      <c r="N6948" t="s">
        <v>44</v>
      </c>
      <c r="O6948" t="s">
        <v>61</v>
      </c>
      <c r="P6948" t="s">
        <v>46</v>
      </c>
      <c r="Q6948" t="s">
        <v>49</v>
      </c>
      <c r="R6948">
        <v>5124</v>
      </c>
      <c r="S6948">
        <v>18574.5</v>
      </c>
      <c r="T6948">
        <v>26933.025000000001</v>
      </c>
      <c r="U6948">
        <v>8358.5250000000015</v>
      </c>
      <c r="AX6948" t="s">
        <v>36</v>
      </c>
      <c r="AY6948">
        <v>2019</v>
      </c>
      <c r="AZ6948">
        <v>6</v>
      </c>
      <c r="BA6948" t="s">
        <v>38</v>
      </c>
      <c r="BB6948" t="s">
        <v>43</v>
      </c>
      <c r="BC6948" t="s">
        <v>44</v>
      </c>
      <c r="BD6948" t="s">
        <v>61</v>
      </c>
      <c r="BE6948" t="s">
        <v>51</v>
      </c>
      <c r="BF6948" t="s">
        <v>53</v>
      </c>
      <c r="BG6948">
        <v>15749</v>
      </c>
      <c r="BH6948">
        <v>133866.5</v>
      </c>
      <c r="BI6948">
        <v>174026.45</v>
      </c>
      <c r="BJ6948">
        <v>40159.950000000012</v>
      </c>
    </row>
    <row r="6949" spans="11:62" x14ac:dyDescent="0.15">
      <c r="K6949">
        <v>2019</v>
      </c>
      <c r="L6949" t="s">
        <v>36</v>
      </c>
      <c r="M6949" t="s">
        <v>43</v>
      </c>
      <c r="N6949" t="s">
        <v>44</v>
      </c>
      <c r="O6949" t="s">
        <v>61</v>
      </c>
      <c r="P6949" t="s">
        <v>46</v>
      </c>
      <c r="Q6949" t="s">
        <v>50</v>
      </c>
      <c r="R6949">
        <v>6786</v>
      </c>
      <c r="S6949">
        <v>35728.29</v>
      </c>
      <c r="T6949">
        <v>46089.494100000004</v>
      </c>
      <c r="U6949">
        <v>10361.204100000003</v>
      </c>
      <c r="AX6949" t="s">
        <v>36</v>
      </c>
      <c r="AY6949">
        <v>2019</v>
      </c>
      <c r="AZ6949">
        <v>6</v>
      </c>
      <c r="BA6949" t="s">
        <v>38</v>
      </c>
      <c r="BB6949" t="s">
        <v>43</v>
      </c>
      <c r="BC6949" t="s">
        <v>44</v>
      </c>
      <c r="BD6949" t="s">
        <v>61</v>
      </c>
      <c r="BE6949" t="s">
        <v>51</v>
      </c>
      <c r="BF6949" t="s">
        <v>54</v>
      </c>
      <c r="BG6949">
        <v>12301</v>
      </c>
      <c r="BH6949">
        <v>27800.26</v>
      </c>
      <c r="BI6949">
        <v>40866.3822</v>
      </c>
      <c r="BJ6949">
        <v>13066.122200000002</v>
      </c>
    </row>
    <row r="6950" spans="11:62" x14ac:dyDescent="0.15">
      <c r="K6950">
        <v>2019</v>
      </c>
      <c r="L6950" t="s">
        <v>36</v>
      </c>
      <c r="M6950" t="s">
        <v>43</v>
      </c>
      <c r="N6950" t="s">
        <v>44</v>
      </c>
      <c r="O6950" t="s">
        <v>61</v>
      </c>
      <c r="P6950" t="s">
        <v>51</v>
      </c>
      <c r="Q6950" t="s">
        <v>52</v>
      </c>
      <c r="R6950">
        <v>11677</v>
      </c>
      <c r="S6950">
        <v>65227.722000000002</v>
      </c>
      <c r="T6950">
        <v>90666.533580000003</v>
      </c>
      <c r="U6950">
        <v>25438.811580000001</v>
      </c>
      <c r="AX6950" t="s">
        <v>36</v>
      </c>
      <c r="AY6950">
        <v>2019</v>
      </c>
      <c r="AZ6950">
        <v>6</v>
      </c>
      <c r="BA6950" t="s">
        <v>38</v>
      </c>
      <c r="BB6950" t="s">
        <v>43</v>
      </c>
      <c r="BC6950" t="s">
        <v>44</v>
      </c>
      <c r="BD6950" t="s">
        <v>61</v>
      </c>
      <c r="BE6950" t="s">
        <v>51</v>
      </c>
      <c r="BF6950" t="s">
        <v>55</v>
      </c>
      <c r="BG6950">
        <v>10337</v>
      </c>
      <c r="BH6950">
        <v>60533.472000000002</v>
      </c>
      <c r="BI6950">
        <v>87168.199680000005</v>
      </c>
      <c r="BJ6950">
        <v>26634.727680000004</v>
      </c>
    </row>
    <row r="6951" spans="11:62" x14ac:dyDescent="0.15">
      <c r="K6951">
        <v>2019</v>
      </c>
      <c r="L6951" t="s">
        <v>36</v>
      </c>
      <c r="M6951" t="s">
        <v>43</v>
      </c>
      <c r="N6951" t="s">
        <v>44</v>
      </c>
      <c r="O6951" t="s">
        <v>61</v>
      </c>
      <c r="P6951" t="s">
        <v>51</v>
      </c>
      <c r="Q6951" t="s">
        <v>53</v>
      </c>
      <c r="R6951">
        <v>15749</v>
      </c>
      <c r="S6951">
        <v>133866.5</v>
      </c>
      <c r="T6951">
        <v>174026.45</v>
      </c>
      <c r="U6951">
        <v>40159.950000000012</v>
      </c>
      <c r="AX6951" t="s">
        <v>36</v>
      </c>
      <c r="AY6951">
        <v>2019</v>
      </c>
      <c r="AZ6951">
        <v>6</v>
      </c>
      <c r="BA6951" t="s">
        <v>38</v>
      </c>
      <c r="BB6951" t="s">
        <v>43</v>
      </c>
      <c r="BC6951" t="s">
        <v>44</v>
      </c>
      <c r="BD6951" t="s">
        <v>61</v>
      </c>
      <c r="BE6951" t="s">
        <v>56</v>
      </c>
      <c r="BF6951" t="s">
        <v>57</v>
      </c>
      <c r="BG6951">
        <v>12076</v>
      </c>
      <c r="BH6951">
        <v>185571.89199999999</v>
      </c>
      <c r="BI6951">
        <v>246810.61635999999</v>
      </c>
      <c r="BJ6951">
        <v>61238.724359999993</v>
      </c>
    </row>
    <row r="6952" spans="11:62" x14ac:dyDescent="0.15">
      <c r="K6952">
        <v>2019</v>
      </c>
      <c r="L6952" t="s">
        <v>36</v>
      </c>
      <c r="M6952" t="s">
        <v>43</v>
      </c>
      <c r="N6952" t="s">
        <v>44</v>
      </c>
      <c r="O6952" t="s">
        <v>61</v>
      </c>
      <c r="P6952" t="s">
        <v>51</v>
      </c>
      <c r="Q6952" t="s">
        <v>54</v>
      </c>
      <c r="R6952">
        <v>12301</v>
      </c>
      <c r="S6952">
        <v>27800.26</v>
      </c>
      <c r="T6952">
        <v>40866.3822</v>
      </c>
      <c r="U6952">
        <v>13066.122200000002</v>
      </c>
      <c r="AX6952" t="s">
        <v>36</v>
      </c>
      <c r="AY6952">
        <v>2019</v>
      </c>
      <c r="AZ6952">
        <v>6</v>
      </c>
      <c r="BA6952" t="s">
        <v>38</v>
      </c>
      <c r="BB6952" t="s">
        <v>43</v>
      </c>
      <c r="BC6952" t="s">
        <v>44</v>
      </c>
      <c r="BD6952" t="s">
        <v>61</v>
      </c>
      <c r="BE6952" t="s">
        <v>56</v>
      </c>
      <c r="BF6952" t="s">
        <v>58</v>
      </c>
      <c r="BG6952">
        <v>16643</v>
      </c>
      <c r="BH6952">
        <v>164432.83999999997</v>
      </c>
      <c r="BI6952">
        <v>207185.37839999996</v>
      </c>
      <c r="BJ6952">
        <v>42752.53839999999</v>
      </c>
    </row>
    <row r="6953" spans="11:62" x14ac:dyDescent="0.15">
      <c r="K6953">
        <v>2019</v>
      </c>
      <c r="L6953" t="s">
        <v>36</v>
      </c>
      <c r="M6953" t="s">
        <v>43</v>
      </c>
      <c r="N6953" t="s">
        <v>44</v>
      </c>
      <c r="O6953" t="s">
        <v>61</v>
      </c>
      <c r="P6953" t="s">
        <v>51</v>
      </c>
      <c r="Q6953" t="s">
        <v>55</v>
      </c>
      <c r="R6953">
        <v>10337</v>
      </c>
      <c r="S6953">
        <v>60533.472000000002</v>
      </c>
      <c r="T6953">
        <v>87168.199680000005</v>
      </c>
      <c r="U6953">
        <v>26634.727680000004</v>
      </c>
      <c r="AX6953" t="s">
        <v>36</v>
      </c>
      <c r="AY6953">
        <v>2019</v>
      </c>
      <c r="AZ6953">
        <v>6</v>
      </c>
      <c r="BA6953" t="s">
        <v>38</v>
      </c>
      <c r="BB6953" t="s">
        <v>43</v>
      </c>
      <c r="BC6953" t="s">
        <v>44</v>
      </c>
      <c r="BD6953" t="s">
        <v>61</v>
      </c>
      <c r="BE6953" t="s">
        <v>56</v>
      </c>
      <c r="BF6953" t="s">
        <v>59</v>
      </c>
      <c r="BG6953">
        <v>19761</v>
      </c>
      <c r="BH6953">
        <v>39482.478000000003</v>
      </c>
      <c r="BI6953">
        <v>49747.922279999999</v>
      </c>
      <c r="BJ6953">
        <v>10265.444279999996</v>
      </c>
    </row>
    <row r="6954" spans="11:62" x14ac:dyDescent="0.15">
      <c r="K6954">
        <v>2019</v>
      </c>
      <c r="L6954" t="s">
        <v>36</v>
      </c>
      <c r="M6954" t="s">
        <v>43</v>
      </c>
      <c r="N6954" t="s">
        <v>44</v>
      </c>
      <c r="O6954" t="s">
        <v>61</v>
      </c>
      <c r="P6954" t="s">
        <v>56</v>
      </c>
      <c r="Q6954" t="s">
        <v>57</v>
      </c>
      <c r="R6954">
        <v>12076</v>
      </c>
      <c r="S6954">
        <v>185571.89199999999</v>
      </c>
      <c r="T6954">
        <v>246810.61635999999</v>
      </c>
      <c r="U6954">
        <v>61238.724359999993</v>
      </c>
      <c r="AX6954" t="s">
        <v>36</v>
      </c>
      <c r="AY6954">
        <v>2019</v>
      </c>
      <c r="AZ6954">
        <v>6</v>
      </c>
      <c r="BA6954" t="s">
        <v>38</v>
      </c>
      <c r="BB6954" t="s">
        <v>62</v>
      </c>
      <c r="BC6954" t="s">
        <v>44</v>
      </c>
      <c r="BD6954" t="s">
        <v>63</v>
      </c>
      <c r="BE6954" t="s">
        <v>46</v>
      </c>
      <c r="BF6954" t="s">
        <v>47</v>
      </c>
      <c r="BG6954">
        <v>7093</v>
      </c>
      <c r="BH6954">
        <v>9050.6679999999997</v>
      </c>
      <c r="BI6954">
        <v>12127.895119999999</v>
      </c>
      <c r="BJ6954">
        <v>3077.2271199999996</v>
      </c>
    </row>
    <row r="6955" spans="11:62" x14ac:dyDescent="0.15">
      <c r="K6955">
        <v>2019</v>
      </c>
      <c r="L6955" t="s">
        <v>36</v>
      </c>
      <c r="M6955" t="s">
        <v>43</v>
      </c>
      <c r="N6955" t="s">
        <v>44</v>
      </c>
      <c r="O6955" t="s">
        <v>61</v>
      </c>
      <c r="P6955" t="s">
        <v>56</v>
      </c>
      <c r="Q6955" t="s">
        <v>58</v>
      </c>
      <c r="R6955">
        <v>16643</v>
      </c>
      <c r="S6955">
        <v>164432.83999999997</v>
      </c>
      <c r="T6955">
        <v>207185.37839999996</v>
      </c>
      <c r="U6955">
        <v>42752.53839999999</v>
      </c>
      <c r="AX6955" t="s">
        <v>36</v>
      </c>
      <c r="AY6955">
        <v>2019</v>
      </c>
      <c r="AZ6955">
        <v>6</v>
      </c>
      <c r="BA6955" t="s">
        <v>38</v>
      </c>
      <c r="BB6955" t="s">
        <v>62</v>
      </c>
      <c r="BC6955" t="s">
        <v>44</v>
      </c>
      <c r="BD6955" t="s">
        <v>63</v>
      </c>
      <c r="BE6955" t="s">
        <v>46</v>
      </c>
      <c r="BF6955" t="s">
        <v>48</v>
      </c>
      <c r="BG6955">
        <v>13516</v>
      </c>
      <c r="BH6955">
        <v>49955.135999999999</v>
      </c>
      <c r="BI6955">
        <v>73933.601280000003</v>
      </c>
      <c r="BJ6955">
        <v>23978.465280000004</v>
      </c>
    </row>
    <row r="6956" spans="11:62" x14ac:dyDescent="0.15">
      <c r="K6956">
        <v>2019</v>
      </c>
      <c r="L6956" t="s">
        <v>36</v>
      </c>
      <c r="M6956" t="s">
        <v>43</v>
      </c>
      <c r="N6956" t="s">
        <v>44</v>
      </c>
      <c r="O6956" t="s">
        <v>61</v>
      </c>
      <c r="P6956" t="s">
        <v>56</v>
      </c>
      <c r="Q6956" t="s">
        <v>59</v>
      </c>
      <c r="R6956">
        <v>19761</v>
      </c>
      <c r="S6956">
        <v>39482.478000000003</v>
      </c>
      <c r="T6956">
        <v>49747.922279999999</v>
      </c>
      <c r="U6956">
        <v>10265.444279999996</v>
      </c>
      <c r="AX6956" t="s">
        <v>36</v>
      </c>
      <c r="AY6956">
        <v>2019</v>
      </c>
      <c r="AZ6956">
        <v>6</v>
      </c>
      <c r="BA6956" t="s">
        <v>38</v>
      </c>
      <c r="BB6956" t="s">
        <v>62</v>
      </c>
      <c r="BC6956" t="s">
        <v>44</v>
      </c>
      <c r="BD6956" t="s">
        <v>63</v>
      </c>
      <c r="BE6956" t="s">
        <v>46</v>
      </c>
      <c r="BF6956" t="s">
        <v>49</v>
      </c>
      <c r="BG6956">
        <v>19332</v>
      </c>
      <c r="BH6956">
        <v>67835.987999999998</v>
      </c>
      <c r="BI6956">
        <v>87508.42452</v>
      </c>
      <c r="BJ6956">
        <v>19672.436520000003</v>
      </c>
    </row>
    <row r="6957" spans="11:62" x14ac:dyDescent="0.15">
      <c r="K6957">
        <v>2019</v>
      </c>
      <c r="L6957" t="s">
        <v>36</v>
      </c>
      <c r="M6957" t="s">
        <v>62</v>
      </c>
      <c r="N6957" t="s">
        <v>44</v>
      </c>
      <c r="O6957" t="s">
        <v>63</v>
      </c>
      <c r="P6957" t="s">
        <v>46</v>
      </c>
      <c r="Q6957" t="s">
        <v>47</v>
      </c>
      <c r="R6957">
        <v>7093</v>
      </c>
      <c r="S6957">
        <v>9050.6679999999997</v>
      </c>
      <c r="T6957">
        <v>12127.895119999999</v>
      </c>
      <c r="U6957">
        <v>3077.2271199999996</v>
      </c>
      <c r="AX6957" t="s">
        <v>36</v>
      </c>
      <c r="AY6957">
        <v>2019</v>
      </c>
      <c r="AZ6957">
        <v>6</v>
      </c>
      <c r="BA6957" t="s">
        <v>38</v>
      </c>
      <c r="BB6957" t="s">
        <v>62</v>
      </c>
      <c r="BC6957" t="s">
        <v>44</v>
      </c>
      <c r="BD6957" t="s">
        <v>63</v>
      </c>
      <c r="BE6957" t="s">
        <v>46</v>
      </c>
      <c r="BF6957" t="s">
        <v>50</v>
      </c>
      <c r="BG6957">
        <v>9004</v>
      </c>
      <c r="BH6957">
        <v>45785.34</v>
      </c>
      <c r="BI6957">
        <v>61810.208999999995</v>
      </c>
      <c r="BJ6957">
        <v>16024.868999999999</v>
      </c>
    </row>
    <row r="6958" spans="11:62" x14ac:dyDescent="0.15">
      <c r="K6958">
        <v>2019</v>
      </c>
      <c r="L6958" t="s">
        <v>36</v>
      </c>
      <c r="M6958" t="s">
        <v>62</v>
      </c>
      <c r="N6958" t="s">
        <v>44</v>
      </c>
      <c r="O6958" t="s">
        <v>63</v>
      </c>
      <c r="P6958" t="s">
        <v>46</v>
      </c>
      <c r="Q6958" t="s">
        <v>48</v>
      </c>
      <c r="R6958">
        <v>13516</v>
      </c>
      <c r="S6958">
        <v>49955.135999999999</v>
      </c>
      <c r="T6958">
        <v>73933.601280000003</v>
      </c>
      <c r="U6958">
        <v>23978.465280000004</v>
      </c>
      <c r="AX6958" t="s">
        <v>36</v>
      </c>
      <c r="AY6958">
        <v>2019</v>
      </c>
      <c r="AZ6958">
        <v>6</v>
      </c>
      <c r="BA6958" t="s">
        <v>38</v>
      </c>
      <c r="BB6958" t="s">
        <v>62</v>
      </c>
      <c r="BC6958" t="s">
        <v>44</v>
      </c>
      <c r="BD6958" t="s">
        <v>63</v>
      </c>
      <c r="BE6958" t="s">
        <v>51</v>
      </c>
      <c r="BF6958" t="s">
        <v>52</v>
      </c>
      <c r="BG6958">
        <v>18525</v>
      </c>
      <c r="BH6958">
        <v>101665.2</v>
      </c>
      <c r="BI6958">
        <v>139281.32399999999</v>
      </c>
      <c r="BJ6958">
        <v>37616.123999999996</v>
      </c>
    </row>
    <row r="6959" spans="11:62" x14ac:dyDescent="0.15">
      <c r="K6959">
        <v>2019</v>
      </c>
      <c r="L6959" t="s">
        <v>36</v>
      </c>
      <c r="M6959" t="s">
        <v>62</v>
      </c>
      <c r="N6959" t="s">
        <v>44</v>
      </c>
      <c r="O6959" t="s">
        <v>63</v>
      </c>
      <c r="P6959" t="s">
        <v>46</v>
      </c>
      <c r="Q6959" t="s">
        <v>49</v>
      </c>
      <c r="R6959">
        <v>19332</v>
      </c>
      <c r="S6959">
        <v>67835.987999999998</v>
      </c>
      <c r="T6959">
        <v>87508.42452</v>
      </c>
      <c r="U6959">
        <v>19672.436520000003</v>
      </c>
      <c r="AX6959" t="s">
        <v>36</v>
      </c>
      <c r="AY6959">
        <v>2019</v>
      </c>
      <c r="AZ6959">
        <v>6</v>
      </c>
      <c r="BA6959" t="s">
        <v>38</v>
      </c>
      <c r="BB6959" t="s">
        <v>62</v>
      </c>
      <c r="BC6959" t="s">
        <v>44</v>
      </c>
      <c r="BD6959" t="s">
        <v>63</v>
      </c>
      <c r="BE6959" t="s">
        <v>51</v>
      </c>
      <c r="BF6959" t="s">
        <v>53</v>
      </c>
      <c r="BG6959">
        <v>8445</v>
      </c>
      <c r="BH6959">
        <v>64891.38</v>
      </c>
      <c r="BI6959">
        <v>79167.483599999992</v>
      </c>
      <c r="BJ6959">
        <v>14276.103599999995</v>
      </c>
    </row>
    <row r="6960" spans="11:62" x14ac:dyDescent="0.15">
      <c r="K6960">
        <v>2019</v>
      </c>
      <c r="L6960" t="s">
        <v>36</v>
      </c>
      <c r="M6960" t="s">
        <v>62</v>
      </c>
      <c r="N6960" t="s">
        <v>44</v>
      </c>
      <c r="O6960" t="s">
        <v>63</v>
      </c>
      <c r="P6960" t="s">
        <v>46</v>
      </c>
      <c r="Q6960" t="s">
        <v>50</v>
      </c>
      <c r="R6960">
        <v>9004</v>
      </c>
      <c r="S6960">
        <v>45785.34</v>
      </c>
      <c r="T6960">
        <v>61810.208999999995</v>
      </c>
      <c r="U6960">
        <v>16024.868999999999</v>
      </c>
      <c r="AX6960" t="s">
        <v>36</v>
      </c>
      <c r="AY6960">
        <v>2019</v>
      </c>
      <c r="AZ6960">
        <v>6</v>
      </c>
      <c r="BA6960" t="s">
        <v>38</v>
      </c>
      <c r="BB6960" t="s">
        <v>62</v>
      </c>
      <c r="BC6960" t="s">
        <v>44</v>
      </c>
      <c r="BD6960" t="s">
        <v>63</v>
      </c>
      <c r="BE6960" t="s">
        <v>51</v>
      </c>
      <c r="BF6960" t="s">
        <v>54</v>
      </c>
      <c r="BG6960">
        <v>5899</v>
      </c>
      <c r="BH6960">
        <v>14039.62</v>
      </c>
      <c r="BI6960">
        <v>18672.694600000003</v>
      </c>
      <c r="BJ6960">
        <v>4633.0746000000017</v>
      </c>
    </row>
    <row r="6961" spans="11:62" x14ac:dyDescent="0.15">
      <c r="K6961">
        <v>2019</v>
      </c>
      <c r="L6961" t="s">
        <v>36</v>
      </c>
      <c r="M6961" t="s">
        <v>62</v>
      </c>
      <c r="N6961" t="s">
        <v>44</v>
      </c>
      <c r="O6961" t="s">
        <v>63</v>
      </c>
      <c r="P6961" t="s">
        <v>51</v>
      </c>
      <c r="Q6961" t="s">
        <v>52</v>
      </c>
      <c r="R6961">
        <v>18525</v>
      </c>
      <c r="S6961">
        <v>101665.2</v>
      </c>
      <c r="T6961">
        <v>139281.32399999999</v>
      </c>
      <c r="U6961">
        <v>37616.123999999996</v>
      </c>
      <c r="AX6961" t="s">
        <v>36</v>
      </c>
      <c r="AY6961">
        <v>2019</v>
      </c>
      <c r="AZ6961">
        <v>6</v>
      </c>
      <c r="BA6961" t="s">
        <v>38</v>
      </c>
      <c r="BB6961" t="s">
        <v>62</v>
      </c>
      <c r="BC6961" t="s">
        <v>44</v>
      </c>
      <c r="BD6961" t="s">
        <v>63</v>
      </c>
      <c r="BE6961" t="s">
        <v>51</v>
      </c>
      <c r="BF6961" t="s">
        <v>55</v>
      </c>
      <c r="BG6961">
        <v>15669</v>
      </c>
      <c r="BH6961">
        <v>86492.88</v>
      </c>
      <c r="BI6961">
        <v>105521.31360000001</v>
      </c>
      <c r="BJ6961">
        <v>19028.433600000004</v>
      </c>
    </row>
    <row r="6962" spans="11:62" x14ac:dyDescent="0.15">
      <c r="K6962">
        <v>2019</v>
      </c>
      <c r="L6962" t="s">
        <v>36</v>
      </c>
      <c r="M6962" t="s">
        <v>62</v>
      </c>
      <c r="N6962" t="s">
        <v>44</v>
      </c>
      <c r="O6962" t="s">
        <v>63</v>
      </c>
      <c r="P6962" t="s">
        <v>51</v>
      </c>
      <c r="Q6962" t="s">
        <v>53</v>
      </c>
      <c r="R6962">
        <v>8445</v>
      </c>
      <c r="S6962">
        <v>64891.38</v>
      </c>
      <c r="T6962">
        <v>79167.483599999992</v>
      </c>
      <c r="U6962">
        <v>14276.103599999995</v>
      </c>
      <c r="AX6962" t="s">
        <v>36</v>
      </c>
      <c r="AY6962">
        <v>2019</v>
      </c>
      <c r="AZ6962">
        <v>6</v>
      </c>
      <c r="BA6962" t="s">
        <v>38</v>
      </c>
      <c r="BB6962" t="s">
        <v>62</v>
      </c>
      <c r="BC6962" t="s">
        <v>44</v>
      </c>
      <c r="BD6962" t="s">
        <v>63</v>
      </c>
      <c r="BE6962" t="s">
        <v>56</v>
      </c>
      <c r="BF6962" t="s">
        <v>57</v>
      </c>
      <c r="BG6962">
        <v>13290</v>
      </c>
      <c r="BH6962">
        <v>196186.98</v>
      </c>
      <c r="BI6962">
        <v>257004.94380000004</v>
      </c>
      <c r="BJ6962">
        <v>60817.963800000027</v>
      </c>
    </row>
    <row r="6963" spans="11:62" x14ac:dyDescent="0.15">
      <c r="K6963">
        <v>2019</v>
      </c>
      <c r="L6963" t="s">
        <v>36</v>
      </c>
      <c r="M6963" t="s">
        <v>62</v>
      </c>
      <c r="N6963" t="s">
        <v>44</v>
      </c>
      <c r="O6963" t="s">
        <v>63</v>
      </c>
      <c r="P6963" t="s">
        <v>51</v>
      </c>
      <c r="Q6963" t="s">
        <v>54</v>
      </c>
      <c r="R6963">
        <v>5899</v>
      </c>
      <c r="S6963">
        <v>14039.62</v>
      </c>
      <c r="T6963">
        <v>18672.694600000003</v>
      </c>
      <c r="U6963">
        <v>4633.0746000000017</v>
      </c>
      <c r="AX6963" t="s">
        <v>36</v>
      </c>
      <c r="AY6963">
        <v>2019</v>
      </c>
      <c r="AZ6963">
        <v>6</v>
      </c>
      <c r="BA6963" t="s">
        <v>38</v>
      </c>
      <c r="BB6963" t="s">
        <v>62</v>
      </c>
      <c r="BC6963" t="s">
        <v>44</v>
      </c>
      <c r="BD6963" t="s">
        <v>63</v>
      </c>
      <c r="BE6963" t="s">
        <v>56</v>
      </c>
      <c r="BF6963" t="s">
        <v>58</v>
      </c>
      <c r="BG6963">
        <v>13128</v>
      </c>
      <c r="BH6963">
        <v>119727.35999999999</v>
      </c>
      <c r="BI6963">
        <v>149659.19999999998</v>
      </c>
      <c r="BJ6963">
        <v>29931.839999999997</v>
      </c>
    </row>
    <row r="6964" spans="11:62" x14ac:dyDescent="0.15">
      <c r="K6964">
        <v>2019</v>
      </c>
      <c r="L6964" t="s">
        <v>36</v>
      </c>
      <c r="M6964" t="s">
        <v>62</v>
      </c>
      <c r="N6964" t="s">
        <v>44</v>
      </c>
      <c r="O6964" t="s">
        <v>63</v>
      </c>
      <c r="P6964" t="s">
        <v>51</v>
      </c>
      <c r="Q6964" t="s">
        <v>55</v>
      </c>
      <c r="R6964">
        <v>15669</v>
      </c>
      <c r="S6964">
        <v>86492.88</v>
      </c>
      <c r="T6964">
        <v>105521.31360000001</v>
      </c>
      <c r="U6964">
        <v>19028.433600000004</v>
      </c>
      <c r="AX6964" t="s">
        <v>36</v>
      </c>
      <c r="AY6964">
        <v>2019</v>
      </c>
      <c r="AZ6964">
        <v>6</v>
      </c>
      <c r="BA6964" t="s">
        <v>38</v>
      </c>
      <c r="BB6964" t="s">
        <v>62</v>
      </c>
      <c r="BC6964" t="s">
        <v>44</v>
      </c>
      <c r="BD6964" t="s">
        <v>63</v>
      </c>
      <c r="BE6964" t="s">
        <v>56</v>
      </c>
      <c r="BF6964" t="s">
        <v>59</v>
      </c>
      <c r="BG6964">
        <v>14933</v>
      </c>
      <c r="BH6964">
        <v>32524.074000000004</v>
      </c>
      <c r="BI6964">
        <v>47485.148040000007</v>
      </c>
      <c r="BJ6964">
        <v>14961.074040000003</v>
      </c>
    </row>
    <row r="6965" spans="11:62" x14ac:dyDescent="0.15">
      <c r="K6965">
        <v>2019</v>
      </c>
      <c r="L6965" t="s">
        <v>36</v>
      </c>
      <c r="M6965" t="s">
        <v>62</v>
      </c>
      <c r="N6965" t="s">
        <v>44</v>
      </c>
      <c r="O6965" t="s">
        <v>63</v>
      </c>
      <c r="P6965" t="s">
        <v>56</v>
      </c>
      <c r="Q6965" t="s">
        <v>57</v>
      </c>
      <c r="R6965">
        <v>13290</v>
      </c>
      <c r="S6965">
        <v>196186.98</v>
      </c>
      <c r="T6965">
        <v>257004.94380000004</v>
      </c>
      <c r="U6965">
        <v>60817.963800000027</v>
      </c>
      <c r="AX6965" t="s">
        <v>36</v>
      </c>
      <c r="AY6965">
        <v>2019</v>
      </c>
      <c r="AZ6965">
        <v>6</v>
      </c>
      <c r="BA6965" t="s">
        <v>38</v>
      </c>
      <c r="BB6965" t="s">
        <v>62</v>
      </c>
      <c r="BC6965" t="s">
        <v>44</v>
      </c>
      <c r="BD6965" t="s">
        <v>64</v>
      </c>
      <c r="BE6965" t="s">
        <v>46</v>
      </c>
      <c r="BF6965" t="s">
        <v>47</v>
      </c>
      <c r="BG6965">
        <v>11809</v>
      </c>
      <c r="BH6965">
        <v>14288.890000000003</v>
      </c>
      <c r="BI6965">
        <v>17432.445800000001</v>
      </c>
      <c r="BJ6965">
        <v>3143.5557999999983</v>
      </c>
    </row>
    <row r="6966" spans="11:62" x14ac:dyDescent="0.15">
      <c r="K6966">
        <v>2019</v>
      </c>
      <c r="L6966" t="s">
        <v>36</v>
      </c>
      <c r="M6966" t="s">
        <v>62</v>
      </c>
      <c r="N6966" t="s">
        <v>44</v>
      </c>
      <c r="O6966" t="s">
        <v>63</v>
      </c>
      <c r="P6966" t="s">
        <v>56</v>
      </c>
      <c r="Q6966" t="s">
        <v>58</v>
      </c>
      <c r="R6966">
        <v>13128</v>
      </c>
      <c r="S6966">
        <v>119727.35999999999</v>
      </c>
      <c r="T6966">
        <v>149659.19999999998</v>
      </c>
      <c r="U6966">
        <v>29931.839999999997</v>
      </c>
      <c r="AX6966" t="s">
        <v>36</v>
      </c>
      <c r="AY6966">
        <v>2019</v>
      </c>
      <c r="AZ6966">
        <v>6</v>
      </c>
      <c r="BA6966" t="s">
        <v>38</v>
      </c>
      <c r="BB6966" t="s">
        <v>62</v>
      </c>
      <c r="BC6966" t="s">
        <v>44</v>
      </c>
      <c r="BD6966" t="s">
        <v>64</v>
      </c>
      <c r="BE6966" t="s">
        <v>46</v>
      </c>
      <c r="BF6966" t="s">
        <v>48</v>
      </c>
      <c r="BG6966">
        <v>7021</v>
      </c>
      <c r="BH6966">
        <v>29193.317999999999</v>
      </c>
      <c r="BI6966">
        <v>42330.311100000006</v>
      </c>
      <c r="BJ6966">
        <v>13136.993100000007</v>
      </c>
    </row>
    <row r="6967" spans="11:62" x14ac:dyDescent="0.15">
      <c r="K6967">
        <v>2019</v>
      </c>
      <c r="L6967" t="s">
        <v>36</v>
      </c>
      <c r="M6967" t="s">
        <v>62</v>
      </c>
      <c r="N6967" t="s">
        <v>44</v>
      </c>
      <c r="O6967" t="s">
        <v>63</v>
      </c>
      <c r="P6967" t="s">
        <v>56</v>
      </c>
      <c r="Q6967" t="s">
        <v>59</v>
      </c>
      <c r="R6967">
        <v>14933</v>
      </c>
      <c r="S6967">
        <v>32524.074000000004</v>
      </c>
      <c r="T6967">
        <v>47485.148040000007</v>
      </c>
      <c r="U6967">
        <v>14961.074040000003</v>
      </c>
      <c r="AX6967" t="s">
        <v>36</v>
      </c>
      <c r="AY6967">
        <v>2019</v>
      </c>
      <c r="AZ6967">
        <v>6</v>
      </c>
      <c r="BA6967" t="s">
        <v>38</v>
      </c>
      <c r="BB6967" t="s">
        <v>62</v>
      </c>
      <c r="BC6967" t="s">
        <v>44</v>
      </c>
      <c r="BD6967" t="s">
        <v>64</v>
      </c>
      <c r="BE6967" t="s">
        <v>46</v>
      </c>
      <c r="BF6967" t="s">
        <v>49</v>
      </c>
      <c r="BG6967">
        <v>5675</v>
      </c>
      <c r="BH6967">
        <v>20571.875</v>
      </c>
      <c r="BI6967">
        <v>27772.03125</v>
      </c>
      <c r="BJ6967">
        <v>7200.15625</v>
      </c>
    </row>
    <row r="6968" spans="11:62" x14ac:dyDescent="0.15">
      <c r="K6968">
        <v>2019</v>
      </c>
      <c r="L6968" t="s">
        <v>36</v>
      </c>
      <c r="M6968" t="s">
        <v>62</v>
      </c>
      <c r="N6968" t="s">
        <v>44</v>
      </c>
      <c r="O6968" t="s">
        <v>64</v>
      </c>
      <c r="P6968" t="s">
        <v>46</v>
      </c>
      <c r="Q6968" t="s">
        <v>47</v>
      </c>
      <c r="R6968">
        <v>11809</v>
      </c>
      <c r="S6968">
        <v>14288.890000000003</v>
      </c>
      <c r="T6968">
        <v>17432.445800000001</v>
      </c>
      <c r="U6968">
        <v>3143.5557999999983</v>
      </c>
      <c r="AX6968" t="s">
        <v>36</v>
      </c>
      <c r="AY6968">
        <v>2019</v>
      </c>
      <c r="AZ6968">
        <v>6</v>
      </c>
      <c r="BA6968" t="s">
        <v>38</v>
      </c>
      <c r="BB6968" t="s">
        <v>62</v>
      </c>
      <c r="BC6968" t="s">
        <v>44</v>
      </c>
      <c r="BD6968" t="s">
        <v>64</v>
      </c>
      <c r="BE6968" t="s">
        <v>46</v>
      </c>
      <c r="BF6968" t="s">
        <v>50</v>
      </c>
      <c r="BG6968">
        <v>6744</v>
      </c>
      <c r="BH6968">
        <v>33686.28</v>
      </c>
      <c r="BI6968">
        <v>45139.615199999993</v>
      </c>
      <c r="BJ6968">
        <v>11453.335199999994</v>
      </c>
    </row>
    <row r="6969" spans="11:62" x14ac:dyDescent="0.15">
      <c r="K6969">
        <v>2019</v>
      </c>
      <c r="L6969" t="s">
        <v>36</v>
      </c>
      <c r="M6969" t="s">
        <v>62</v>
      </c>
      <c r="N6969" t="s">
        <v>44</v>
      </c>
      <c r="O6969" t="s">
        <v>64</v>
      </c>
      <c r="P6969" t="s">
        <v>46</v>
      </c>
      <c r="Q6969" t="s">
        <v>48</v>
      </c>
      <c r="R6969">
        <v>7021</v>
      </c>
      <c r="S6969">
        <v>29193.317999999999</v>
      </c>
      <c r="T6969">
        <v>42330.311100000006</v>
      </c>
      <c r="U6969">
        <v>13136.993100000007</v>
      </c>
      <c r="AX6969" t="s">
        <v>36</v>
      </c>
      <c r="AY6969">
        <v>2019</v>
      </c>
      <c r="AZ6969">
        <v>6</v>
      </c>
      <c r="BA6969" t="s">
        <v>38</v>
      </c>
      <c r="BB6969" t="s">
        <v>62</v>
      </c>
      <c r="BC6969" t="s">
        <v>44</v>
      </c>
      <c r="BD6969" t="s">
        <v>64</v>
      </c>
      <c r="BE6969" t="s">
        <v>51</v>
      </c>
      <c r="BF6969" t="s">
        <v>52</v>
      </c>
      <c r="BG6969">
        <v>17779</v>
      </c>
      <c r="BH6969">
        <v>105411.69100000002</v>
      </c>
      <c r="BI6969">
        <v>130710.49684000002</v>
      </c>
      <c r="BJ6969">
        <v>25298.805840000001</v>
      </c>
    </row>
    <row r="6970" spans="11:62" x14ac:dyDescent="0.15">
      <c r="K6970">
        <v>2019</v>
      </c>
      <c r="L6970" t="s">
        <v>36</v>
      </c>
      <c r="M6970" t="s">
        <v>62</v>
      </c>
      <c r="N6970" t="s">
        <v>44</v>
      </c>
      <c r="O6970" t="s">
        <v>64</v>
      </c>
      <c r="P6970" t="s">
        <v>46</v>
      </c>
      <c r="Q6970" t="s">
        <v>49</v>
      </c>
      <c r="R6970">
        <v>5675</v>
      </c>
      <c r="S6970">
        <v>20571.875</v>
      </c>
      <c r="T6970">
        <v>27772.03125</v>
      </c>
      <c r="U6970">
        <v>7200.15625</v>
      </c>
      <c r="AX6970" t="s">
        <v>36</v>
      </c>
      <c r="AY6970">
        <v>2019</v>
      </c>
      <c r="AZ6970">
        <v>6</v>
      </c>
      <c r="BA6970" t="s">
        <v>38</v>
      </c>
      <c r="BB6970" t="s">
        <v>62</v>
      </c>
      <c r="BC6970" t="s">
        <v>44</v>
      </c>
      <c r="BD6970" t="s">
        <v>64</v>
      </c>
      <c r="BE6970" t="s">
        <v>51</v>
      </c>
      <c r="BF6970" t="s">
        <v>53</v>
      </c>
      <c r="BG6970">
        <v>13564</v>
      </c>
      <c r="BH6970">
        <v>101458.72</v>
      </c>
      <c r="BI6970">
        <v>135954.68480000002</v>
      </c>
      <c r="BJ6970">
        <v>34495.964800000016</v>
      </c>
    </row>
    <row r="6971" spans="11:62" x14ac:dyDescent="0.15">
      <c r="K6971">
        <v>2019</v>
      </c>
      <c r="L6971" t="s">
        <v>36</v>
      </c>
      <c r="M6971" t="s">
        <v>62</v>
      </c>
      <c r="N6971" t="s">
        <v>44</v>
      </c>
      <c r="O6971" t="s">
        <v>64</v>
      </c>
      <c r="P6971" t="s">
        <v>46</v>
      </c>
      <c r="Q6971" t="s">
        <v>50</v>
      </c>
      <c r="R6971">
        <v>6744</v>
      </c>
      <c r="S6971">
        <v>33686.28</v>
      </c>
      <c r="T6971">
        <v>45139.615199999993</v>
      </c>
      <c r="U6971">
        <v>11453.335199999994</v>
      </c>
      <c r="AX6971" t="s">
        <v>36</v>
      </c>
      <c r="AY6971">
        <v>2019</v>
      </c>
      <c r="AZ6971">
        <v>6</v>
      </c>
      <c r="BA6971" t="s">
        <v>38</v>
      </c>
      <c r="BB6971" t="s">
        <v>62</v>
      </c>
      <c r="BC6971" t="s">
        <v>44</v>
      </c>
      <c r="BD6971" t="s">
        <v>64</v>
      </c>
      <c r="BE6971" t="s">
        <v>51</v>
      </c>
      <c r="BF6971" t="s">
        <v>54</v>
      </c>
      <c r="BG6971">
        <v>10643</v>
      </c>
      <c r="BH6971">
        <v>23414.6</v>
      </c>
      <c r="BI6971">
        <v>32546.293999999998</v>
      </c>
      <c r="BJ6971">
        <v>9131.6939999999995</v>
      </c>
    </row>
    <row r="6972" spans="11:62" x14ac:dyDescent="0.15">
      <c r="K6972">
        <v>2019</v>
      </c>
      <c r="L6972" t="s">
        <v>36</v>
      </c>
      <c r="M6972" t="s">
        <v>62</v>
      </c>
      <c r="N6972" t="s">
        <v>44</v>
      </c>
      <c r="O6972" t="s">
        <v>64</v>
      </c>
      <c r="P6972" t="s">
        <v>51</v>
      </c>
      <c r="Q6972" t="s">
        <v>52</v>
      </c>
      <c r="R6972">
        <v>17779</v>
      </c>
      <c r="S6972">
        <v>105411.69100000002</v>
      </c>
      <c r="T6972">
        <v>130710.49684000002</v>
      </c>
      <c r="U6972">
        <v>25298.805840000001</v>
      </c>
      <c r="AX6972" t="s">
        <v>36</v>
      </c>
      <c r="AY6972">
        <v>2019</v>
      </c>
      <c r="AZ6972">
        <v>6</v>
      </c>
      <c r="BA6972" t="s">
        <v>38</v>
      </c>
      <c r="BB6972" t="s">
        <v>62</v>
      </c>
      <c r="BC6972" t="s">
        <v>44</v>
      </c>
      <c r="BD6972" t="s">
        <v>64</v>
      </c>
      <c r="BE6972" t="s">
        <v>51</v>
      </c>
      <c r="BF6972" t="s">
        <v>55</v>
      </c>
      <c r="BG6972">
        <v>19693</v>
      </c>
      <c r="BH6972">
        <v>114376.94399999999</v>
      </c>
      <c r="BI6972">
        <v>170421.64655999999</v>
      </c>
      <c r="BJ6972">
        <v>56044.702560000005</v>
      </c>
    </row>
    <row r="6973" spans="11:62" x14ac:dyDescent="0.15">
      <c r="K6973">
        <v>2019</v>
      </c>
      <c r="L6973" t="s">
        <v>36</v>
      </c>
      <c r="M6973" t="s">
        <v>62</v>
      </c>
      <c r="N6973" t="s">
        <v>44</v>
      </c>
      <c r="O6973" t="s">
        <v>64</v>
      </c>
      <c r="P6973" t="s">
        <v>51</v>
      </c>
      <c r="Q6973" t="s">
        <v>53</v>
      </c>
      <c r="R6973">
        <v>13564</v>
      </c>
      <c r="S6973">
        <v>101458.72</v>
      </c>
      <c r="T6973">
        <v>135954.68480000002</v>
      </c>
      <c r="U6973">
        <v>34495.964800000016</v>
      </c>
      <c r="AX6973" t="s">
        <v>36</v>
      </c>
      <c r="AY6973">
        <v>2019</v>
      </c>
      <c r="AZ6973">
        <v>6</v>
      </c>
      <c r="BA6973" t="s">
        <v>38</v>
      </c>
      <c r="BB6973" t="s">
        <v>62</v>
      </c>
      <c r="BC6973" t="s">
        <v>44</v>
      </c>
      <c r="BD6973" t="s">
        <v>64</v>
      </c>
      <c r="BE6973" t="s">
        <v>56</v>
      </c>
      <c r="BF6973" t="s">
        <v>57</v>
      </c>
      <c r="BG6973">
        <v>9843</v>
      </c>
      <c r="BH6973">
        <v>144111.36300000001</v>
      </c>
      <c r="BI6973">
        <v>201755.90820000001</v>
      </c>
      <c r="BJ6973">
        <v>57644.545199999993</v>
      </c>
    </row>
    <row r="6974" spans="11:62" x14ac:dyDescent="0.15">
      <c r="K6974">
        <v>2019</v>
      </c>
      <c r="L6974" t="s">
        <v>36</v>
      </c>
      <c r="M6974" t="s">
        <v>62</v>
      </c>
      <c r="N6974" t="s">
        <v>44</v>
      </c>
      <c r="O6974" t="s">
        <v>64</v>
      </c>
      <c r="P6974" t="s">
        <v>51</v>
      </c>
      <c r="Q6974" t="s">
        <v>54</v>
      </c>
      <c r="R6974">
        <v>10643</v>
      </c>
      <c r="S6974">
        <v>23414.6</v>
      </c>
      <c r="T6974">
        <v>32546.293999999998</v>
      </c>
      <c r="U6974">
        <v>9131.6939999999995</v>
      </c>
      <c r="AX6974" t="s">
        <v>36</v>
      </c>
      <c r="AY6974">
        <v>2019</v>
      </c>
      <c r="AZ6974">
        <v>6</v>
      </c>
      <c r="BA6974" t="s">
        <v>38</v>
      </c>
      <c r="BB6974" t="s">
        <v>62</v>
      </c>
      <c r="BC6974" t="s">
        <v>44</v>
      </c>
      <c r="BD6974" t="s">
        <v>64</v>
      </c>
      <c r="BE6974" t="s">
        <v>56</v>
      </c>
      <c r="BF6974" t="s">
        <v>58</v>
      </c>
      <c r="BG6974">
        <v>8682</v>
      </c>
      <c r="BH6974">
        <v>81819.168000000005</v>
      </c>
      <c r="BI6974">
        <v>105546.72672000001</v>
      </c>
      <c r="BJ6974">
        <v>23727.558720000001</v>
      </c>
    </row>
    <row r="6975" spans="11:62" x14ac:dyDescent="0.15">
      <c r="K6975">
        <v>2019</v>
      </c>
      <c r="L6975" t="s">
        <v>36</v>
      </c>
      <c r="M6975" t="s">
        <v>62</v>
      </c>
      <c r="N6975" t="s">
        <v>44</v>
      </c>
      <c r="O6975" t="s">
        <v>64</v>
      </c>
      <c r="P6975" t="s">
        <v>51</v>
      </c>
      <c r="Q6975" t="s">
        <v>55</v>
      </c>
      <c r="R6975">
        <v>19693</v>
      </c>
      <c r="S6975">
        <v>114376.94399999999</v>
      </c>
      <c r="T6975">
        <v>170421.64655999999</v>
      </c>
      <c r="U6975">
        <v>56044.702560000005</v>
      </c>
      <c r="AX6975" t="s">
        <v>36</v>
      </c>
      <c r="AY6975">
        <v>2019</v>
      </c>
      <c r="AZ6975">
        <v>6</v>
      </c>
      <c r="BA6975" t="s">
        <v>38</v>
      </c>
      <c r="BB6975" t="s">
        <v>62</v>
      </c>
      <c r="BC6975" t="s">
        <v>44</v>
      </c>
      <c r="BD6975" t="s">
        <v>64</v>
      </c>
      <c r="BE6975" t="s">
        <v>56</v>
      </c>
      <c r="BF6975" t="s">
        <v>59</v>
      </c>
      <c r="BG6975">
        <v>9000</v>
      </c>
      <c r="BH6975">
        <v>20898</v>
      </c>
      <c r="BI6975">
        <v>30511.08</v>
      </c>
      <c r="BJ6975">
        <v>9613.0800000000017</v>
      </c>
    </row>
    <row r="6976" spans="11:62" x14ac:dyDescent="0.15">
      <c r="K6976">
        <v>2019</v>
      </c>
      <c r="L6976" t="s">
        <v>36</v>
      </c>
      <c r="M6976" t="s">
        <v>62</v>
      </c>
      <c r="N6976" t="s">
        <v>44</v>
      </c>
      <c r="O6976" t="s">
        <v>64</v>
      </c>
      <c r="P6976" t="s">
        <v>56</v>
      </c>
      <c r="Q6976" t="s">
        <v>57</v>
      </c>
      <c r="R6976">
        <v>9843</v>
      </c>
      <c r="S6976">
        <v>144111.36300000001</v>
      </c>
      <c r="T6976">
        <v>201755.90820000001</v>
      </c>
      <c r="U6976">
        <v>57644.545199999993</v>
      </c>
      <c r="AX6976" t="s">
        <v>36</v>
      </c>
      <c r="AY6976">
        <v>2019</v>
      </c>
      <c r="AZ6976">
        <v>6</v>
      </c>
      <c r="BA6976" t="s">
        <v>38</v>
      </c>
      <c r="BB6976" t="s">
        <v>62</v>
      </c>
      <c r="BC6976" t="s">
        <v>44</v>
      </c>
      <c r="BD6976" t="s">
        <v>65</v>
      </c>
      <c r="BE6976" t="s">
        <v>46</v>
      </c>
      <c r="BF6976" t="s">
        <v>47</v>
      </c>
      <c r="BG6976">
        <v>18093</v>
      </c>
      <c r="BH6976">
        <v>22489.599000000002</v>
      </c>
      <c r="BI6976">
        <v>31710.334590000002</v>
      </c>
      <c r="BJ6976">
        <v>9220.7355900000002</v>
      </c>
    </row>
    <row r="6977" spans="11:62" x14ac:dyDescent="0.15">
      <c r="K6977">
        <v>2019</v>
      </c>
      <c r="L6977" t="s">
        <v>36</v>
      </c>
      <c r="M6977" t="s">
        <v>62</v>
      </c>
      <c r="N6977" t="s">
        <v>44</v>
      </c>
      <c r="O6977" t="s">
        <v>64</v>
      </c>
      <c r="P6977" t="s">
        <v>56</v>
      </c>
      <c r="Q6977" t="s">
        <v>58</v>
      </c>
      <c r="R6977">
        <v>8682</v>
      </c>
      <c r="S6977">
        <v>81819.168000000005</v>
      </c>
      <c r="T6977">
        <v>105546.72672000001</v>
      </c>
      <c r="U6977">
        <v>23727.558720000001</v>
      </c>
      <c r="AX6977" t="s">
        <v>36</v>
      </c>
      <c r="AY6977">
        <v>2019</v>
      </c>
      <c r="AZ6977">
        <v>6</v>
      </c>
      <c r="BA6977" t="s">
        <v>38</v>
      </c>
      <c r="BB6977" t="s">
        <v>62</v>
      </c>
      <c r="BC6977" t="s">
        <v>44</v>
      </c>
      <c r="BD6977" t="s">
        <v>65</v>
      </c>
      <c r="BE6977" t="s">
        <v>46</v>
      </c>
      <c r="BF6977" t="s">
        <v>48</v>
      </c>
      <c r="BG6977">
        <v>14016</v>
      </c>
      <c r="BH6977">
        <v>60128.639999999992</v>
      </c>
      <c r="BI6977">
        <v>87186.527999999991</v>
      </c>
      <c r="BJ6977">
        <v>27057.887999999999</v>
      </c>
    </row>
    <row r="6978" spans="11:62" x14ac:dyDescent="0.15">
      <c r="K6978">
        <v>2019</v>
      </c>
      <c r="L6978" t="s">
        <v>36</v>
      </c>
      <c r="M6978" t="s">
        <v>62</v>
      </c>
      <c r="N6978" t="s">
        <v>44</v>
      </c>
      <c r="O6978" t="s">
        <v>64</v>
      </c>
      <c r="P6978" t="s">
        <v>56</v>
      </c>
      <c r="Q6978" t="s">
        <v>59</v>
      </c>
      <c r="R6978">
        <v>9000</v>
      </c>
      <c r="S6978">
        <v>20898</v>
      </c>
      <c r="T6978">
        <v>30511.08</v>
      </c>
      <c r="U6978">
        <v>9613.0800000000017</v>
      </c>
      <c r="AX6978" t="s">
        <v>36</v>
      </c>
      <c r="AY6978">
        <v>2019</v>
      </c>
      <c r="AZ6978">
        <v>6</v>
      </c>
      <c r="BA6978" t="s">
        <v>38</v>
      </c>
      <c r="BB6978" t="s">
        <v>62</v>
      </c>
      <c r="BC6978" t="s">
        <v>44</v>
      </c>
      <c r="BD6978" t="s">
        <v>65</v>
      </c>
      <c r="BE6978" t="s">
        <v>46</v>
      </c>
      <c r="BF6978" t="s">
        <v>49</v>
      </c>
      <c r="BG6978">
        <v>18094</v>
      </c>
      <c r="BH6978">
        <v>60868.215999999993</v>
      </c>
      <c r="BI6978">
        <v>82172.091599999985</v>
      </c>
      <c r="BJ6978">
        <v>21303.875599999992</v>
      </c>
    </row>
    <row r="6979" spans="11:62" x14ac:dyDescent="0.15">
      <c r="K6979">
        <v>2019</v>
      </c>
      <c r="L6979" t="s">
        <v>36</v>
      </c>
      <c r="M6979" t="s">
        <v>62</v>
      </c>
      <c r="N6979" t="s">
        <v>44</v>
      </c>
      <c r="O6979" t="s">
        <v>65</v>
      </c>
      <c r="P6979" t="s">
        <v>46</v>
      </c>
      <c r="Q6979" t="s">
        <v>47</v>
      </c>
      <c r="R6979">
        <v>18093</v>
      </c>
      <c r="S6979">
        <v>22489.599000000002</v>
      </c>
      <c r="T6979">
        <v>31710.334590000002</v>
      </c>
      <c r="U6979">
        <v>9220.7355900000002</v>
      </c>
      <c r="AX6979" t="s">
        <v>36</v>
      </c>
      <c r="AY6979">
        <v>2019</v>
      </c>
      <c r="AZ6979">
        <v>6</v>
      </c>
      <c r="BA6979" t="s">
        <v>38</v>
      </c>
      <c r="BB6979" t="s">
        <v>62</v>
      </c>
      <c r="BC6979" t="s">
        <v>44</v>
      </c>
      <c r="BD6979" t="s">
        <v>65</v>
      </c>
      <c r="BE6979" t="s">
        <v>46</v>
      </c>
      <c r="BF6979" t="s">
        <v>50</v>
      </c>
      <c r="BG6979">
        <v>7435</v>
      </c>
      <c r="BH6979">
        <v>41487.300000000003</v>
      </c>
      <c r="BI6979">
        <v>56007.855000000003</v>
      </c>
      <c r="BJ6979">
        <v>14520.555</v>
      </c>
    </row>
    <row r="6980" spans="11:62" x14ac:dyDescent="0.15">
      <c r="K6980">
        <v>2019</v>
      </c>
      <c r="L6980" t="s">
        <v>36</v>
      </c>
      <c r="M6980" t="s">
        <v>62</v>
      </c>
      <c r="N6980" t="s">
        <v>44</v>
      </c>
      <c r="O6980" t="s">
        <v>65</v>
      </c>
      <c r="P6980" t="s">
        <v>46</v>
      </c>
      <c r="Q6980" t="s">
        <v>48</v>
      </c>
      <c r="R6980">
        <v>14016</v>
      </c>
      <c r="S6980">
        <v>60128.639999999992</v>
      </c>
      <c r="T6980">
        <v>87186.527999999991</v>
      </c>
      <c r="U6980">
        <v>27057.887999999999</v>
      </c>
      <c r="AX6980" t="s">
        <v>36</v>
      </c>
      <c r="AY6980">
        <v>2019</v>
      </c>
      <c r="AZ6980">
        <v>6</v>
      </c>
      <c r="BA6980" t="s">
        <v>38</v>
      </c>
      <c r="BB6980" t="s">
        <v>62</v>
      </c>
      <c r="BC6980" t="s">
        <v>44</v>
      </c>
      <c r="BD6980" t="s">
        <v>65</v>
      </c>
      <c r="BE6980" t="s">
        <v>51</v>
      </c>
      <c r="BF6980" t="s">
        <v>52</v>
      </c>
      <c r="BG6980">
        <v>6745</v>
      </c>
      <c r="BH6980">
        <v>41313.125</v>
      </c>
      <c r="BI6980">
        <v>59077.768750000003</v>
      </c>
      <c r="BJ6980">
        <v>17764.643750000003</v>
      </c>
    </row>
    <row r="6981" spans="11:62" x14ac:dyDescent="0.15">
      <c r="K6981">
        <v>2019</v>
      </c>
      <c r="L6981" t="s">
        <v>36</v>
      </c>
      <c r="M6981" t="s">
        <v>62</v>
      </c>
      <c r="N6981" t="s">
        <v>44</v>
      </c>
      <c r="O6981" t="s">
        <v>65</v>
      </c>
      <c r="P6981" t="s">
        <v>46</v>
      </c>
      <c r="Q6981" t="s">
        <v>49</v>
      </c>
      <c r="R6981">
        <v>18094</v>
      </c>
      <c r="S6981">
        <v>60868.215999999993</v>
      </c>
      <c r="T6981">
        <v>82172.091599999985</v>
      </c>
      <c r="U6981">
        <v>21303.875599999992</v>
      </c>
      <c r="AX6981" t="s">
        <v>36</v>
      </c>
      <c r="AY6981">
        <v>2019</v>
      </c>
      <c r="AZ6981">
        <v>6</v>
      </c>
      <c r="BA6981" t="s">
        <v>38</v>
      </c>
      <c r="BB6981" t="s">
        <v>62</v>
      </c>
      <c r="BC6981" t="s">
        <v>44</v>
      </c>
      <c r="BD6981" t="s">
        <v>65</v>
      </c>
      <c r="BE6981" t="s">
        <v>51</v>
      </c>
      <c r="BF6981" t="s">
        <v>53</v>
      </c>
      <c r="BG6981">
        <v>5279</v>
      </c>
      <c r="BH6981">
        <v>44153.555999999997</v>
      </c>
      <c r="BI6981">
        <v>53867.338319999995</v>
      </c>
      <c r="BJ6981">
        <v>9713.7823199999984</v>
      </c>
    </row>
    <row r="6982" spans="11:62" x14ac:dyDescent="0.15">
      <c r="K6982">
        <v>2019</v>
      </c>
      <c r="L6982" t="s">
        <v>36</v>
      </c>
      <c r="M6982" t="s">
        <v>62</v>
      </c>
      <c r="N6982" t="s">
        <v>44</v>
      </c>
      <c r="O6982" t="s">
        <v>65</v>
      </c>
      <c r="P6982" t="s">
        <v>46</v>
      </c>
      <c r="Q6982" t="s">
        <v>50</v>
      </c>
      <c r="R6982">
        <v>7435</v>
      </c>
      <c r="S6982">
        <v>41487.300000000003</v>
      </c>
      <c r="T6982">
        <v>56007.855000000003</v>
      </c>
      <c r="U6982">
        <v>14520.555</v>
      </c>
      <c r="AX6982" t="s">
        <v>36</v>
      </c>
      <c r="AY6982">
        <v>2019</v>
      </c>
      <c r="AZ6982">
        <v>6</v>
      </c>
      <c r="BA6982" t="s">
        <v>38</v>
      </c>
      <c r="BB6982" t="s">
        <v>62</v>
      </c>
      <c r="BC6982" t="s">
        <v>44</v>
      </c>
      <c r="BD6982" t="s">
        <v>65</v>
      </c>
      <c r="BE6982" t="s">
        <v>51</v>
      </c>
      <c r="BF6982" t="s">
        <v>54</v>
      </c>
      <c r="BG6982">
        <v>11502</v>
      </c>
      <c r="BH6982">
        <v>27144.720000000001</v>
      </c>
      <c r="BI6982">
        <v>39902.738400000002</v>
      </c>
      <c r="BJ6982">
        <v>12758.018400000001</v>
      </c>
    </row>
    <row r="6983" spans="11:62" x14ac:dyDescent="0.15">
      <c r="K6983">
        <v>2019</v>
      </c>
      <c r="L6983" t="s">
        <v>36</v>
      </c>
      <c r="M6983" t="s">
        <v>62</v>
      </c>
      <c r="N6983" t="s">
        <v>44</v>
      </c>
      <c r="O6983" t="s">
        <v>65</v>
      </c>
      <c r="P6983" t="s">
        <v>51</v>
      </c>
      <c r="Q6983" t="s">
        <v>52</v>
      </c>
      <c r="R6983">
        <v>6745</v>
      </c>
      <c r="S6983">
        <v>41313.125</v>
      </c>
      <c r="T6983">
        <v>59077.768750000003</v>
      </c>
      <c r="U6983">
        <v>17764.643750000003</v>
      </c>
      <c r="AX6983" t="s">
        <v>36</v>
      </c>
      <c r="AY6983">
        <v>2019</v>
      </c>
      <c r="AZ6983">
        <v>6</v>
      </c>
      <c r="BA6983" t="s">
        <v>38</v>
      </c>
      <c r="BB6983" t="s">
        <v>62</v>
      </c>
      <c r="BC6983" t="s">
        <v>44</v>
      </c>
      <c r="BD6983" t="s">
        <v>65</v>
      </c>
      <c r="BE6983" t="s">
        <v>51</v>
      </c>
      <c r="BF6983" t="s">
        <v>55</v>
      </c>
      <c r="BG6983">
        <v>14881</v>
      </c>
      <c r="BH6983">
        <v>87857.423999999999</v>
      </c>
      <c r="BI6983">
        <v>126514.69056</v>
      </c>
      <c r="BJ6983">
        <v>38657.266560000004</v>
      </c>
    </row>
    <row r="6984" spans="11:62" x14ac:dyDescent="0.15">
      <c r="K6984">
        <v>2019</v>
      </c>
      <c r="L6984" t="s">
        <v>36</v>
      </c>
      <c r="M6984" t="s">
        <v>62</v>
      </c>
      <c r="N6984" t="s">
        <v>44</v>
      </c>
      <c r="O6984" t="s">
        <v>65</v>
      </c>
      <c r="P6984" t="s">
        <v>51</v>
      </c>
      <c r="Q6984" t="s">
        <v>53</v>
      </c>
      <c r="R6984">
        <v>5279</v>
      </c>
      <c r="S6984">
        <v>44153.555999999997</v>
      </c>
      <c r="T6984">
        <v>53867.338319999995</v>
      </c>
      <c r="U6984">
        <v>9713.7823199999984</v>
      </c>
      <c r="AX6984" t="s">
        <v>36</v>
      </c>
      <c r="AY6984">
        <v>2019</v>
      </c>
      <c r="AZ6984">
        <v>6</v>
      </c>
      <c r="BA6984" t="s">
        <v>38</v>
      </c>
      <c r="BB6984" t="s">
        <v>62</v>
      </c>
      <c r="BC6984" t="s">
        <v>44</v>
      </c>
      <c r="BD6984" t="s">
        <v>65</v>
      </c>
      <c r="BE6984" t="s">
        <v>56</v>
      </c>
      <c r="BF6984" t="s">
        <v>57</v>
      </c>
      <c r="BG6984">
        <v>6009</v>
      </c>
      <c r="BH6984">
        <v>79979.789999999994</v>
      </c>
      <c r="BI6984">
        <v>97575.343799999988</v>
      </c>
      <c r="BJ6984">
        <v>17595.553799999994</v>
      </c>
    </row>
    <row r="6985" spans="11:62" x14ac:dyDescent="0.15">
      <c r="K6985">
        <v>2019</v>
      </c>
      <c r="L6985" t="s">
        <v>36</v>
      </c>
      <c r="M6985" t="s">
        <v>62</v>
      </c>
      <c r="N6985" t="s">
        <v>44</v>
      </c>
      <c r="O6985" t="s">
        <v>65</v>
      </c>
      <c r="P6985" t="s">
        <v>51</v>
      </c>
      <c r="Q6985" t="s">
        <v>54</v>
      </c>
      <c r="R6985">
        <v>11502</v>
      </c>
      <c r="S6985">
        <v>27144.720000000001</v>
      </c>
      <c r="T6985">
        <v>39902.738400000002</v>
      </c>
      <c r="U6985">
        <v>12758.018400000001</v>
      </c>
      <c r="AX6985" t="s">
        <v>36</v>
      </c>
      <c r="AY6985">
        <v>2019</v>
      </c>
      <c r="AZ6985">
        <v>6</v>
      </c>
      <c r="BA6985" t="s">
        <v>38</v>
      </c>
      <c r="BB6985" t="s">
        <v>62</v>
      </c>
      <c r="BC6985" t="s">
        <v>44</v>
      </c>
      <c r="BD6985" t="s">
        <v>65</v>
      </c>
      <c r="BE6985" t="s">
        <v>56</v>
      </c>
      <c r="BF6985" t="s">
        <v>58</v>
      </c>
      <c r="BG6985">
        <v>18979</v>
      </c>
      <c r="BH6985">
        <v>178858.09599999999</v>
      </c>
      <c r="BI6985">
        <v>255767.07728</v>
      </c>
      <c r="BJ6985">
        <v>76908.981280000007</v>
      </c>
    </row>
    <row r="6986" spans="11:62" x14ac:dyDescent="0.15">
      <c r="K6986">
        <v>2019</v>
      </c>
      <c r="L6986" t="s">
        <v>36</v>
      </c>
      <c r="M6986" t="s">
        <v>62</v>
      </c>
      <c r="N6986" t="s">
        <v>44</v>
      </c>
      <c r="O6986" t="s">
        <v>65</v>
      </c>
      <c r="P6986" t="s">
        <v>51</v>
      </c>
      <c r="Q6986" t="s">
        <v>55</v>
      </c>
      <c r="R6986">
        <v>14881</v>
      </c>
      <c r="S6986">
        <v>87857.423999999999</v>
      </c>
      <c r="T6986">
        <v>126514.69056</v>
      </c>
      <c r="U6986">
        <v>38657.266560000004</v>
      </c>
      <c r="AX6986" t="s">
        <v>36</v>
      </c>
      <c r="AY6986">
        <v>2019</v>
      </c>
      <c r="AZ6986">
        <v>6</v>
      </c>
      <c r="BA6986" t="s">
        <v>38</v>
      </c>
      <c r="BB6986" t="s">
        <v>62</v>
      </c>
      <c r="BC6986" t="s">
        <v>44</v>
      </c>
      <c r="BD6986" t="s">
        <v>65</v>
      </c>
      <c r="BE6986" t="s">
        <v>56</v>
      </c>
      <c r="BF6986" t="s">
        <v>59</v>
      </c>
      <c r="BG6986">
        <v>6413</v>
      </c>
      <c r="BH6986">
        <v>13852.08</v>
      </c>
      <c r="BI6986">
        <v>16622.495999999999</v>
      </c>
      <c r="BJ6986">
        <v>2770.4159999999993</v>
      </c>
    </row>
    <row r="6987" spans="11:62" x14ac:dyDescent="0.15">
      <c r="K6987">
        <v>2019</v>
      </c>
      <c r="L6987" t="s">
        <v>36</v>
      </c>
      <c r="M6987" t="s">
        <v>62</v>
      </c>
      <c r="N6987" t="s">
        <v>44</v>
      </c>
      <c r="O6987" t="s">
        <v>65</v>
      </c>
      <c r="P6987" t="s">
        <v>56</v>
      </c>
      <c r="Q6987" t="s">
        <v>57</v>
      </c>
      <c r="R6987">
        <v>6009</v>
      </c>
      <c r="S6987">
        <v>79979.789999999994</v>
      </c>
      <c r="T6987">
        <v>97575.343799999988</v>
      </c>
      <c r="U6987">
        <v>17595.553799999994</v>
      </c>
      <c r="AX6987" t="s">
        <v>36</v>
      </c>
      <c r="AY6987">
        <v>2019</v>
      </c>
      <c r="AZ6987">
        <v>6</v>
      </c>
      <c r="BA6987" t="s">
        <v>38</v>
      </c>
      <c r="BB6987" t="s">
        <v>62</v>
      </c>
      <c r="BC6987" t="s">
        <v>44</v>
      </c>
      <c r="BD6987" t="s">
        <v>66</v>
      </c>
      <c r="BE6987" t="s">
        <v>46</v>
      </c>
      <c r="BF6987" t="s">
        <v>47</v>
      </c>
      <c r="BG6987">
        <v>18614</v>
      </c>
      <c r="BH6987">
        <v>22727.694000000003</v>
      </c>
      <c r="BI6987">
        <v>34091.541000000005</v>
      </c>
      <c r="BJ6987">
        <v>11363.847000000002</v>
      </c>
    </row>
    <row r="6988" spans="11:62" x14ac:dyDescent="0.15">
      <c r="K6988">
        <v>2019</v>
      </c>
      <c r="L6988" t="s">
        <v>36</v>
      </c>
      <c r="M6988" t="s">
        <v>62</v>
      </c>
      <c r="N6988" t="s">
        <v>44</v>
      </c>
      <c r="O6988" t="s">
        <v>65</v>
      </c>
      <c r="P6988" t="s">
        <v>56</v>
      </c>
      <c r="Q6988" t="s">
        <v>58</v>
      </c>
      <c r="R6988">
        <v>18979</v>
      </c>
      <c r="S6988">
        <v>178858.09599999999</v>
      </c>
      <c r="T6988">
        <v>255767.07728</v>
      </c>
      <c r="U6988">
        <v>76908.981280000007</v>
      </c>
      <c r="AX6988" t="s">
        <v>36</v>
      </c>
      <c r="AY6988">
        <v>2019</v>
      </c>
      <c r="AZ6988">
        <v>6</v>
      </c>
      <c r="BA6988" t="s">
        <v>38</v>
      </c>
      <c r="BB6988" t="s">
        <v>62</v>
      </c>
      <c r="BC6988" t="s">
        <v>44</v>
      </c>
      <c r="BD6988" t="s">
        <v>66</v>
      </c>
      <c r="BE6988" t="s">
        <v>46</v>
      </c>
      <c r="BF6988" t="s">
        <v>48</v>
      </c>
      <c r="BG6988">
        <v>15073</v>
      </c>
      <c r="BH6988">
        <v>57202.034999999989</v>
      </c>
      <c r="BI6988">
        <v>85803.052499999976</v>
      </c>
      <c r="BJ6988">
        <v>28601.017499999987</v>
      </c>
    </row>
    <row r="6989" spans="11:62" x14ac:dyDescent="0.15">
      <c r="K6989">
        <v>2019</v>
      </c>
      <c r="L6989" t="s">
        <v>36</v>
      </c>
      <c r="M6989" t="s">
        <v>62</v>
      </c>
      <c r="N6989" t="s">
        <v>44</v>
      </c>
      <c r="O6989" t="s">
        <v>65</v>
      </c>
      <c r="P6989" t="s">
        <v>56</v>
      </c>
      <c r="Q6989" t="s">
        <v>59</v>
      </c>
      <c r="R6989">
        <v>6413</v>
      </c>
      <c r="S6989">
        <v>13852.08</v>
      </c>
      <c r="T6989">
        <v>16622.495999999999</v>
      </c>
      <c r="U6989">
        <v>2770.4159999999993</v>
      </c>
      <c r="AX6989" t="s">
        <v>36</v>
      </c>
      <c r="AY6989">
        <v>2019</v>
      </c>
      <c r="AZ6989">
        <v>6</v>
      </c>
      <c r="BA6989" t="s">
        <v>38</v>
      </c>
      <c r="BB6989" t="s">
        <v>62</v>
      </c>
      <c r="BC6989" t="s">
        <v>44</v>
      </c>
      <c r="BD6989" t="s">
        <v>66</v>
      </c>
      <c r="BE6989" t="s">
        <v>46</v>
      </c>
      <c r="BF6989" t="s">
        <v>49</v>
      </c>
      <c r="BG6989">
        <v>19831</v>
      </c>
      <c r="BH6989">
        <v>68436.781000000003</v>
      </c>
      <c r="BI6989">
        <v>87599.07968000001</v>
      </c>
      <c r="BJ6989">
        <v>19162.298680000007</v>
      </c>
    </row>
    <row r="6990" spans="11:62" x14ac:dyDescent="0.15">
      <c r="K6990">
        <v>2019</v>
      </c>
      <c r="L6990" t="s">
        <v>36</v>
      </c>
      <c r="M6990" t="s">
        <v>62</v>
      </c>
      <c r="N6990" t="s">
        <v>44</v>
      </c>
      <c r="O6990" t="s">
        <v>66</v>
      </c>
      <c r="P6990" t="s">
        <v>46</v>
      </c>
      <c r="Q6990" t="s">
        <v>47</v>
      </c>
      <c r="R6990">
        <v>18614</v>
      </c>
      <c r="S6990">
        <v>22727.694000000003</v>
      </c>
      <c r="T6990">
        <v>34091.541000000005</v>
      </c>
      <c r="U6990">
        <v>11363.847000000002</v>
      </c>
      <c r="AX6990" t="s">
        <v>36</v>
      </c>
      <c r="AY6990">
        <v>2019</v>
      </c>
      <c r="AZ6990">
        <v>6</v>
      </c>
      <c r="BA6990" t="s">
        <v>38</v>
      </c>
      <c r="BB6990" t="s">
        <v>62</v>
      </c>
      <c r="BC6990" t="s">
        <v>44</v>
      </c>
      <c r="BD6990" t="s">
        <v>66</v>
      </c>
      <c r="BE6990" t="s">
        <v>46</v>
      </c>
      <c r="BF6990" t="s">
        <v>50</v>
      </c>
      <c r="BG6990">
        <v>14506</v>
      </c>
      <c r="BH6990">
        <v>81596.25</v>
      </c>
      <c r="BI6990">
        <v>119946.4875</v>
      </c>
      <c r="BJ6990">
        <v>38350.237500000003</v>
      </c>
    </row>
    <row r="6991" spans="11:62" x14ac:dyDescent="0.15">
      <c r="K6991">
        <v>2019</v>
      </c>
      <c r="L6991" t="s">
        <v>36</v>
      </c>
      <c r="M6991" t="s">
        <v>62</v>
      </c>
      <c r="N6991" t="s">
        <v>44</v>
      </c>
      <c r="O6991" t="s">
        <v>66</v>
      </c>
      <c r="P6991" t="s">
        <v>46</v>
      </c>
      <c r="Q6991" t="s">
        <v>48</v>
      </c>
      <c r="R6991">
        <v>15073</v>
      </c>
      <c r="S6991">
        <v>57202.034999999989</v>
      </c>
      <c r="T6991">
        <v>85803.052499999976</v>
      </c>
      <c r="U6991">
        <v>28601.017499999987</v>
      </c>
      <c r="AX6991" t="s">
        <v>36</v>
      </c>
      <c r="AY6991">
        <v>2019</v>
      </c>
      <c r="AZ6991">
        <v>6</v>
      </c>
      <c r="BA6991" t="s">
        <v>38</v>
      </c>
      <c r="BB6991" t="s">
        <v>62</v>
      </c>
      <c r="BC6991" t="s">
        <v>44</v>
      </c>
      <c r="BD6991" t="s">
        <v>66</v>
      </c>
      <c r="BE6991" t="s">
        <v>51</v>
      </c>
      <c r="BF6991" t="s">
        <v>52</v>
      </c>
      <c r="BG6991">
        <v>19483</v>
      </c>
      <c r="BH6991">
        <v>121242.70900000002</v>
      </c>
      <c r="BI6991">
        <v>160040.37588000001</v>
      </c>
      <c r="BJ6991">
        <v>38797.66687999999</v>
      </c>
    </row>
    <row r="6992" spans="11:62" x14ac:dyDescent="0.15">
      <c r="K6992">
        <v>2019</v>
      </c>
      <c r="L6992" t="s">
        <v>36</v>
      </c>
      <c r="M6992" t="s">
        <v>62</v>
      </c>
      <c r="N6992" t="s">
        <v>44</v>
      </c>
      <c r="O6992" t="s">
        <v>66</v>
      </c>
      <c r="P6992" t="s">
        <v>46</v>
      </c>
      <c r="Q6992" t="s">
        <v>49</v>
      </c>
      <c r="R6992">
        <v>19831</v>
      </c>
      <c r="S6992">
        <v>68436.781000000003</v>
      </c>
      <c r="T6992">
        <v>87599.07968000001</v>
      </c>
      <c r="U6992">
        <v>19162.298680000007</v>
      </c>
      <c r="AX6992" t="s">
        <v>36</v>
      </c>
      <c r="AY6992">
        <v>2019</v>
      </c>
      <c r="AZ6992">
        <v>6</v>
      </c>
      <c r="BA6992" t="s">
        <v>38</v>
      </c>
      <c r="BB6992" t="s">
        <v>62</v>
      </c>
      <c r="BC6992" t="s">
        <v>44</v>
      </c>
      <c r="BD6992" t="s">
        <v>66</v>
      </c>
      <c r="BE6992" t="s">
        <v>51</v>
      </c>
      <c r="BF6992" t="s">
        <v>53</v>
      </c>
      <c r="BG6992">
        <v>10448</v>
      </c>
      <c r="BH6992">
        <v>79571.967999999993</v>
      </c>
      <c r="BI6992">
        <v>113787.91423999998</v>
      </c>
      <c r="BJ6992">
        <v>34215.94623999999</v>
      </c>
    </row>
    <row r="6993" spans="11:62" x14ac:dyDescent="0.15">
      <c r="K6993">
        <v>2019</v>
      </c>
      <c r="L6993" t="s">
        <v>36</v>
      </c>
      <c r="M6993" t="s">
        <v>62</v>
      </c>
      <c r="N6993" t="s">
        <v>44</v>
      </c>
      <c r="O6993" t="s">
        <v>66</v>
      </c>
      <c r="P6993" t="s">
        <v>46</v>
      </c>
      <c r="Q6993" t="s">
        <v>50</v>
      </c>
      <c r="R6993">
        <v>14506</v>
      </c>
      <c r="S6993">
        <v>81596.25</v>
      </c>
      <c r="T6993">
        <v>119946.4875</v>
      </c>
      <c r="U6993">
        <v>38350.237500000003</v>
      </c>
      <c r="AX6993" t="s">
        <v>36</v>
      </c>
      <c r="AY6993">
        <v>2019</v>
      </c>
      <c r="AZ6993">
        <v>6</v>
      </c>
      <c r="BA6993" t="s">
        <v>38</v>
      </c>
      <c r="BB6993" t="s">
        <v>62</v>
      </c>
      <c r="BC6993" t="s">
        <v>44</v>
      </c>
      <c r="BD6993" t="s">
        <v>66</v>
      </c>
      <c r="BE6993" t="s">
        <v>51</v>
      </c>
      <c r="BF6993" t="s">
        <v>54</v>
      </c>
      <c r="BG6993">
        <v>16824</v>
      </c>
      <c r="BH6993">
        <v>38695.199999999997</v>
      </c>
      <c r="BI6993">
        <v>48369</v>
      </c>
      <c r="BJ6993">
        <v>9673.8000000000029</v>
      </c>
    </row>
    <row r="6994" spans="11:62" x14ac:dyDescent="0.15">
      <c r="K6994">
        <v>2019</v>
      </c>
      <c r="L6994" t="s">
        <v>36</v>
      </c>
      <c r="M6994" t="s">
        <v>62</v>
      </c>
      <c r="N6994" t="s">
        <v>44</v>
      </c>
      <c r="O6994" t="s">
        <v>66</v>
      </c>
      <c r="P6994" t="s">
        <v>51</v>
      </c>
      <c r="Q6994" t="s">
        <v>52</v>
      </c>
      <c r="R6994">
        <v>19483</v>
      </c>
      <c r="S6994">
        <v>121242.70900000002</v>
      </c>
      <c r="T6994">
        <v>160040.37588000001</v>
      </c>
      <c r="U6994">
        <v>38797.66687999999</v>
      </c>
      <c r="AX6994" t="s">
        <v>36</v>
      </c>
      <c r="AY6994">
        <v>2019</v>
      </c>
      <c r="AZ6994">
        <v>6</v>
      </c>
      <c r="BA6994" t="s">
        <v>38</v>
      </c>
      <c r="BB6994" t="s">
        <v>62</v>
      </c>
      <c r="BC6994" t="s">
        <v>44</v>
      </c>
      <c r="BD6994" t="s">
        <v>66</v>
      </c>
      <c r="BE6994" t="s">
        <v>51</v>
      </c>
      <c r="BF6994" t="s">
        <v>55</v>
      </c>
      <c r="BG6994">
        <v>13108</v>
      </c>
      <c r="BH6994">
        <v>69210.239999999991</v>
      </c>
      <c r="BI6994">
        <v>92049.619199999986</v>
      </c>
      <c r="BJ6994">
        <v>22839.379199999996</v>
      </c>
    </row>
    <row r="6995" spans="11:62" x14ac:dyDescent="0.15">
      <c r="K6995">
        <v>2019</v>
      </c>
      <c r="L6995" t="s">
        <v>36</v>
      </c>
      <c r="M6995" t="s">
        <v>62</v>
      </c>
      <c r="N6995" t="s">
        <v>44</v>
      </c>
      <c r="O6995" t="s">
        <v>66</v>
      </c>
      <c r="P6995" t="s">
        <v>51</v>
      </c>
      <c r="Q6995" t="s">
        <v>53</v>
      </c>
      <c r="R6995">
        <v>10448</v>
      </c>
      <c r="S6995">
        <v>79571.967999999993</v>
      </c>
      <c r="T6995">
        <v>113787.91423999998</v>
      </c>
      <c r="U6995">
        <v>34215.94623999999</v>
      </c>
      <c r="AX6995" t="s">
        <v>36</v>
      </c>
      <c r="AY6995">
        <v>2019</v>
      </c>
      <c r="AZ6995">
        <v>6</v>
      </c>
      <c r="BA6995" t="s">
        <v>38</v>
      </c>
      <c r="BB6995" t="s">
        <v>62</v>
      </c>
      <c r="BC6995" t="s">
        <v>44</v>
      </c>
      <c r="BD6995" t="s">
        <v>66</v>
      </c>
      <c r="BE6995" t="s">
        <v>56</v>
      </c>
      <c r="BF6995" t="s">
        <v>57</v>
      </c>
      <c r="BG6995">
        <v>14484</v>
      </c>
      <c r="BH6995">
        <v>208555.11599999998</v>
      </c>
      <c r="BI6995">
        <v>260693.89499999996</v>
      </c>
      <c r="BJ6995">
        <v>52138.77899999998</v>
      </c>
    </row>
    <row r="6996" spans="11:62" x14ac:dyDescent="0.15">
      <c r="K6996">
        <v>2019</v>
      </c>
      <c r="L6996" t="s">
        <v>36</v>
      </c>
      <c r="M6996" t="s">
        <v>62</v>
      </c>
      <c r="N6996" t="s">
        <v>44</v>
      </c>
      <c r="O6996" t="s">
        <v>66</v>
      </c>
      <c r="P6996" t="s">
        <v>51</v>
      </c>
      <c r="Q6996" t="s">
        <v>54</v>
      </c>
      <c r="R6996">
        <v>16824</v>
      </c>
      <c r="S6996">
        <v>38695.199999999997</v>
      </c>
      <c r="T6996">
        <v>48369</v>
      </c>
      <c r="U6996">
        <v>9673.8000000000029</v>
      </c>
      <c r="AX6996" t="s">
        <v>36</v>
      </c>
      <c r="AY6996">
        <v>2019</v>
      </c>
      <c r="AZ6996">
        <v>6</v>
      </c>
      <c r="BA6996" t="s">
        <v>38</v>
      </c>
      <c r="BB6996" t="s">
        <v>62</v>
      </c>
      <c r="BC6996" t="s">
        <v>44</v>
      </c>
      <c r="BD6996" t="s">
        <v>66</v>
      </c>
      <c r="BE6996" t="s">
        <v>56</v>
      </c>
      <c r="BF6996" t="s">
        <v>58</v>
      </c>
      <c r="BG6996">
        <v>9579</v>
      </c>
      <c r="BH6996">
        <v>85176.467999999993</v>
      </c>
      <c r="BI6996">
        <v>126061.17263999999</v>
      </c>
      <c r="BJ6996">
        <v>40884.704639999996</v>
      </c>
    </row>
    <row r="6997" spans="11:62" x14ac:dyDescent="0.15">
      <c r="K6997">
        <v>2019</v>
      </c>
      <c r="L6997" t="s">
        <v>36</v>
      </c>
      <c r="M6997" t="s">
        <v>62</v>
      </c>
      <c r="N6997" t="s">
        <v>44</v>
      </c>
      <c r="O6997" t="s">
        <v>66</v>
      </c>
      <c r="P6997" t="s">
        <v>51</v>
      </c>
      <c r="Q6997" t="s">
        <v>55</v>
      </c>
      <c r="R6997">
        <v>13108</v>
      </c>
      <c r="S6997">
        <v>69210.239999999991</v>
      </c>
      <c r="T6997">
        <v>92049.619199999986</v>
      </c>
      <c r="U6997">
        <v>22839.379199999996</v>
      </c>
      <c r="AX6997" t="s">
        <v>36</v>
      </c>
      <c r="AY6997">
        <v>2019</v>
      </c>
      <c r="AZ6997">
        <v>6</v>
      </c>
      <c r="BA6997" t="s">
        <v>38</v>
      </c>
      <c r="BB6997" t="s">
        <v>62</v>
      </c>
      <c r="BC6997" t="s">
        <v>44</v>
      </c>
      <c r="BD6997" t="s">
        <v>66</v>
      </c>
      <c r="BE6997" t="s">
        <v>56</v>
      </c>
      <c r="BF6997" t="s">
        <v>59</v>
      </c>
      <c r="BG6997">
        <v>7932</v>
      </c>
      <c r="BH6997">
        <v>18560.88</v>
      </c>
      <c r="BI6997">
        <v>27284.493600000002</v>
      </c>
      <c r="BJ6997">
        <v>8723.6136000000006</v>
      </c>
    </row>
    <row r="6998" spans="11:62" x14ac:dyDescent="0.15">
      <c r="K6998">
        <v>2019</v>
      </c>
      <c r="L6998" t="s">
        <v>36</v>
      </c>
      <c r="M6998" t="s">
        <v>62</v>
      </c>
      <c r="N6998" t="s">
        <v>44</v>
      </c>
      <c r="O6998" t="s">
        <v>66</v>
      </c>
      <c r="P6998" t="s">
        <v>56</v>
      </c>
      <c r="Q6998" t="s">
        <v>57</v>
      </c>
      <c r="R6998">
        <v>14484</v>
      </c>
      <c r="S6998">
        <v>208555.11599999998</v>
      </c>
      <c r="T6998">
        <v>260693.89499999996</v>
      </c>
      <c r="U6998">
        <v>52138.77899999998</v>
      </c>
      <c r="AX6998" t="s">
        <v>36</v>
      </c>
      <c r="AY6998">
        <v>2019</v>
      </c>
      <c r="AZ6998">
        <v>6</v>
      </c>
      <c r="BA6998" t="s">
        <v>38</v>
      </c>
      <c r="BB6998" t="s">
        <v>67</v>
      </c>
      <c r="BC6998" t="s">
        <v>68</v>
      </c>
      <c r="BD6998" t="s">
        <v>69</v>
      </c>
      <c r="BE6998" t="s">
        <v>46</v>
      </c>
      <c r="BF6998" t="s">
        <v>47</v>
      </c>
      <c r="BG6998">
        <v>17422</v>
      </c>
      <c r="BH6998">
        <v>21847.188000000002</v>
      </c>
      <c r="BI6998">
        <v>26872.041240000002</v>
      </c>
      <c r="BJ6998">
        <v>5024.8532400000004</v>
      </c>
    </row>
    <row r="6999" spans="11:62" x14ac:dyDescent="0.15">
      <c r="K6999">
        <v>2019</v>
      </c>
      <c r="L6999" t="s">
        <v>36</v>
      </c>
      <c r="M6999" t="s">
        <v>62</v>
      </c>
      <c r="N6999" t="s">
        <v>44</v>
      </c>
      <c r="O6999" t="s">
        <v>66</v>
      </c>
      <c r="P6999" t="s">
        <v>56</v>
      </c>
      <c r="Q6999" t="s">
        <v>58</v>
      </c>
      <c r="R6999">
        <v>9579</v>
      </c>
      <c r="S6999">
        <v>85176.467999999993</v>
      </c>
      <c r="T6999">
        <v>126061.17263999999</v>
      </c>
      <c r="U6999">
        <v>40884.704639999996</v>
      </c>
      <c r="AX6999" t="s">
        <v>36</v>
      </c>
      <c r="AY6999">
        <v>2019</v>
      </c>
      <c r="AZ6999">
        <v>6</v>
      </c>
      <c r="BA6999" t="s">
        <v>38</v>
      </c>
      <c r="BB6999" t="s">
        <v>67</v>
      </c>
      <c r="BC6999" t="s">
        <v>68</v>
      </c>
      <c r="BD6999" t="s">
        <v>69</v>
      </c>
      <c r="BE6999" t="s">
        <v>46</v>
      </c>
      <c r="BF6999" t="s">
        <v>48</v>
      </c>
      <c r="BG6999">
        <v>5651</v>
      </c>
      <c r="BH6999">
        <v>20886.095999999998</v>
      </c>
      <c r="BI6999">
        <v>26943.063839999995</v>
      </c>
      <c r="BJ6999">
        <v>6056.9678399999975</v>
      </c>
    </row>
    <row r="7000" spans="11:62" x14ac:dyDescent="0.15">
      <c r="K7000">
        <v>2019</v>
      </c>
      <c r="L7000" t="s">
        <v>36</v>
      </c>
      <c r="M7000" t="s">
        <v>62</v>
      </c>
      <c r="N7000" t="s">
        <v>44</v>
      </c>
      <c r="O7000" t="s">
        <v>66</v>
      </c>
      <c r="P7000" t="s">
        <v>56</v>
      </c>
      <c r="Q7000" t="s">
        <v>59</v>
      </c>
      <c r="R7000">
        <v>7932</v>
      </c>
      <c r="S7000">
        <v>18560.88</v>
      </c>
      <c r="T7000">
        <v>27284.493600000002</v>
      </c>
      <c r="U7000">
        <v>8723.6136000000006</v>
      </c>
      <c r="AX7000" t="s">
        <v>36</v>
      </c>
      <c r="AY7000">
        <v>2019</v>
      </c>
      <c r="AZ7000">
        <v>6</v>
      </c>
      <c r="BA7000" t="s">
        <v>38</v>
      </c>
      <c r="BB7000" t="s">
        <v>67</v>
      </c>
      <c r="BC7000" t="s">
        <v>68</v>
      </c>
      <c r="BD7000" t="s">
        <v>69</v>
      </c>
      <c r="BE7000" t="s">
        <v>46</v>
      </c>
      <c r="BF7000" t="s">
        <v>49</v>
      </c>
      <c r="BG7000">
        <v>13146</v>
      </c>
      <c r="BH7000">
        <v>43460.676000000007</v>
      </c>
      <c r="BI7000">
        <v>62148.766680000008</v>
      </c>
      <c r="BJ7000">
        <v>18688.090680000001</v>
      </c>
    </row>
    <row r="7001" spans="11:62" x14ac:dyDescent="0.15">
      <c r="K7001">
        <v>2019</v>
      </c>
      <c r="L7001" t="s">
        <v>36</v>
      </c>
      <c r="M7001" t="s">
        <v>67</v>
      </c>
      <c r="N7001" t="s">
        <v>68</v>
      </c>
      <c r="O7001" t="s">
        <v>69</v>
      </c>
      <c r="P7001" t="s">
        <v>46</v>
      </c>
      <c r="Q7001" t="s">
        <v>47</v>
      </c>
      <c r="R7001">
        <v>17422</v>
      </c>
      <c r="S7001">
        <v>21847.188000000002</v>
      </c>
      <c r="T7001">
        <v>26872.041240000002</v>
      </c>
      <c r="U7001">
        <v>5024.8532400000004</v>
      </c>
      <c r="AX7001" t="s">
        <v>36</v>
      </c>
      <c r="AY7001">
        <v>2019</v>
      </c>
      <c r="AZ7001">
        <v>6</v>
      </c>
      <c r="BA7001" t="s">
        <v>38</v>
      </c>
      <c r="BB7001" t="s">
        <v>67</v>
      </c>
      <c r="BC7001" t="s">
        <v>68</v>
      </c>
      <c r="BD7001" t="s">
        <v>69</v>
      </c>
      <c r="BE7001" t="s">
        <v>46</v>
      </c>
      <c r="BF7001" t="s">
        <v>50</v>
      </c>
      <c r="BG7001">
        <v>6363</v>
      </c>
      <c r="BH7001">
        <v>35219.205000000002</v>
      </c>
      <c r="BI7001">
        <v>49659.07905</v>
      </c>
      <c r="BJ7001">
        <v>14439.874049999999</v>
      </c>
    </row>
    <row r="7002" spans="11:62" x14ac:dyDescent="0.15">
      <c r="K7002">
        <v>2019</v>
      </c>
      <c r="L7002" t="s">
        <v>36</v>
      </c>
      <c r="M7002" t="s">
        <v>67</v>
      </c>
      <c r="N7002" t="s">
        <v>68</v>
      </c>
      <c r="O7002" t="s">
        <v>69</v>
      </c>
      <c r="P7002" t="s">
        <v>46</v>
      </c>
      <c r="Q7002" t="s">
        <v>48</v>
      </c>
      <c r="R7002">
        <v>5651</v>
      </c>
      <c r="S7002">
        <v>20886.095999999998</v>
      </c>
      <c r="T7002">
        <v>26943.063839999995</v>
      </c>
      <c r="U7002">
        <v>6056.9678399999975</v>
      </c>
      <c r="AX7002" t="s">
        <v>36</v>
      </c>
      <c r="AY7002">
        <v>2019</v>
      </c>
      <c r="AZ7002">
        <v>6</v>
      </c>
      <c r="BA7002" t="s">
        <v>38</v>
      </c>
      <c r="BB7002" t="s">
        <v>67</v>
      </c>
      <c r="BC7002" t="s">
        <v>68</v>
      </c>
      <c r="BD7002" t="s">
        <v>69</v>
      </c>
      <c r="BE7002" t="s">
        <v>51</v>
      </c>
      <c r="BF7002" t="s">
        <v>52</v>
      </c>
      <c r="BG7002">
        <v>7893</v>
      </c>
      <c r="BH7002">
        <v>48731.382000000005</v>
      </c>
      <c r="BI7002">
        <v>63838.110420000005</v>
      </c>
      <c r="BJ7002">
        <v>15106.728419999999</v>
      </c>
    </row>
    <row r="7003" spans="11:62" x14ac:dyDescent="0.15">
      <c r="K7003">
        <v>2019</v>
      </c>
      <c r="L7003" t="s">
        <v>36</v>
      </c>
      <c r="M7003" t="s">
        <v>67</v>
      </c>
      <c r="N7003" t="s">
        <v>68</v>
      </c>
      <c r="O7003" t="s">
        <v>69</v>
      </c>
      <c r="P7003" t="s">
        <v>46</v>
      </c>
      <c r="Q7003" t="s">
        <v>49</v>
      </c>
      <c r="R7003">
        <v>13146</v>
      </c>
      <c r="S7003">
        <v>43460.676000000007</v>
      </c>
      <c r="T7003">
        <v>62148.766680000008</v>
      </c>
      <c r="U7003">
        <v>18688.090680000001</v>
      </c>
      <c r="AX7003" t="s">
        <v>36</v>
      </c>
      <c r="AY7003">
        <v>2019</v>
      </c>
      <c r="AZ7003">
        <v>6</v>
      </c>
      <c r="BA7003" t="s">
        <v>38</v>
      </c>
      <c r="BB7003" t="s">
        <v>67</v>
      </c>
      <c r="BC7003" t="s">
        <v>68</v>
      </c>
      <c r="BD7003" t="s">
        <v>69</v>
      </c>
      <c r="BE7003" t="s">
        <v>51</v>
      </c>
      <c r="BF7003" t="s">
        <v>53</v>
      </c>
      <c r="BG7003">
        <v>16482</v>
      </c>
      <c r="BH7003">
        <v>133372.34399999998</v>
      </c>
      <c r="BI7003">
        <v>196057.34567999997</v>
      </c>
      <c r="BJ7003">
        <v>62685.001679999987</v>
      </c>
    </row>
    <row r="7004" spans="11:62" x14ac:dyDescent="0.15">
      <c r="K7004">
        <v>2019</v>
      </c>
      <c r="L7004" t="s">
        <v>36</v>
      </c>
      <c r="M7004" t="s">
        <v>67</v>
      </c>
      <c r="N7004" t="s">
        <v>68</v>
      </c>
      <c r="O7004" t="s">
        <v>69</v>
      </c>
      <c r="P7004" t="s">
        <v>46</v>
      </c>
      <c r="Q7004" t="s">
        <v>50</v>
      </c>
      <c r="R7004">
        <v>6363</v>
      </c>
      <c r="S7004">
        <v>35219.205000000002</v>
      </c>
      <c r="T7004">
        <v>49659.07905</v>
      </c>
      <c r="U7004">
        <v>14439.874049999999</v>
      </c>
      <c r="AX7004" t="s">
        <v>36</v>
      </c>
      <c r="AY7004">
        <v>2019</v>
      </c>
      <c r="AZ7004">
        <v>6</v>
      </c>
      <c r="BA7004" t="s">
        <v>38</v>
      </c>
      <c r="BB7004" t="s">
        <v>67</v>
      </c>
      <c r="BC7004" t="s">
        <v>68</v>
      </c>
      <c r="BD7004" t="s">
        <v>69</v>
      </c>
      <c r="BE7004" t="s">
        <v>51</v>
      </c>
      <c r="BF7004" t="s">
        <v>54</v>
      </c>
      <c r="BG7004">
        <v>17939</v>
      </c>
      <c r="BH7004">
        <v>43412.38</v>
      </c>
      <c r="BI7004">
        <v>59040.836799999997</v>
      </c>
      <c r="BJ7004">
        <v>15628.4568</v>
      </c>
    </row>
    <row r="7005" spans="11:62" x14ac:dyDescent="0.15">
      <c r="K7005">
        <v>2019</v>
      </c>
      <c r="L7005" t="s">
        <v>36</v>
      </c>
      <c r="M7005" t="s">
        <v>67</v>
      </c>
      <c r="N7005" t="s">
        <v>68</v>
      </c>
      <c r="O7005" t="s">
        <v>69</v>
      </c>
      <c r="P7005" t="s">
        <v>51</v>
      </c>
      <c r="Q7005" t="s">
        <v>52</v>
      </c>
      <c r="R7005">
        <v>7893</v>
      </c>
      <c r="S7005">
        <v>48731.382000000005</v>
      </c>
      <c r="T7005">
        <v>63838.110420000005</v>
      </c>
      <c r="U7005">
        <v>15106.728419999999</v>
      </c>
      <c r="AX7005" t="s">
        <v>36</v>
      </c>
      <c r="AY7005">
        <v>2019</v>
      </c>
      <c r="AZ7005">
        <v>6</v>
      </c>
      <c r="BA7005" t="s">
        <v>38</v>
      </c>
      <c r="BB7005" t="s">
        <v>67</v>
      </c>
      <c r="BC7005" t="s">
        <v>68</v>
      </c>
      <c r="BD7005" t="s">
        <v>69</v>
      </c>
      <c r="BE7005" t="s">
        <v>51</v>
      </c>
      <c r="BF7005" t="s">
        <v>55</v>
      </c>
      <c r="BG7005">
        <v>16799</v>
      </c>
      <c r="BH7005">
        <v>97568.59199999999</v>
      </c>
      <c r="BI7005">
        <v>121960.73999999998</v>
      </c>
      <c r="BJ7005">
        <v>24392.147999999986</v>
      </c>
    </row>
    <row r="7006" spans="11:62" x14ac:dyDescent="0.15">
      <c r="K7006">
        <v>2019</v>
      </c>
      <c r="L7006" t="s">
        <v>36</v>
      </c>
      <c r="M7006" t="s">
        <v>67</v>
      </c>
      <c r="N7006" t="s">
        <v>68</v>
      </c>
      <c r="O7006" t="s">
        <v>69</v>
      </c>
      <c r="P7006" t="s">
        <v>51</v>
      </c>
      <c r="Q7006" t="s">
        <v>53</v>
      </c>
      <c r="R7006">
        <v>16482</v>
      </c>
      <c r="S7006">
        <v>133372.34399999998</v>
      </c>
      <c r="T7006">
        <v>196057.34567999997</v>
      </c>
      <c r="U7006">
        <v>62685.001679999987</v>
      </c>
      <c r="AX7006" t="s">
        <v>36</v>
      </c>
      <c r="AY7006">
        <v>2019</v>
      </c>
      <c r="AZ7006">
        <v>6</v>
      </c>
      <c r="BA7006" t="s">
        <v>38</v>
      </c>
      <c r="BB7006" t="s">
        <v>67</v>
      </c>
      <c r="BC7006" t="s">
        <v>68</v>
      </c>
      <c r="BD7006" t="s">
        <v>69</v>
      </c>
      <c r="BE7006" t="s">
        <v>56</v>
      </c>
      <c r="BF7006" t="s">
        <v>57</v>
      </c>
      <c r="BG7006">
        <v>10284</v>
      </c>
      <c r="BH7006">
        <v>155545.5</v>
      </c>
      <c r="BI7006">
        <v>202209.15</v>
      </c>
      <c r="BJ7006">
        <v>46663.649999999994</v>
      </c>
    </row>
    <row r="7007" spans="11:62" x14ac:dyDescent="0.15">
      <c r="K7007">
        <v>2019</v>
      </c>
      <c r="L7007" t="s">
        <v>36</v>
      </c>
      <c r="M7007" t="s">
        <v>67</v>
      </c>
      <c r="N7007" t="s">
        <v>68</v>
      </c>
      <c r="O7007" t="s">
        <v>69</v>
      </c>
      <c r="P7007" t="s">
        <v>51</v>
      </c>
      <c r="Q7007" t="s">
        <v>54</v>
      </c>
      <c r="R7007">
        <v>17939</v>
      </c>
      <c r="S7007">
        <v>43412.38</v>
      </c>
      <c r="T7007">
        <v>59040.836799999997</v>
      </c>
      <c r="U7007">
        <v>15628.4568</v>
      </c>
      <c r="AX7007" t="s">
        <v>36</v>
      </c>
      <c r="AY7007">
        <v>2019</v>
      </c>
      <c r="AZ7007">
        <v>6</v>
      </c>
      <c r="BA7007" t="s">
        <v>38</v>
      </c>
      <c r="BB7007" t="s">
        <v>67</v>
      </c>
      <c r="BC7007" t="s">
        <v>68</v>
      </c>
      <c r="BD7007" t="s">
        <v>69</v>
      </c>
      <c r="BE7007" t="s">
        <v>56</v>
      </c>
      <c r="BF7007" t="s">
        <v>58</v>
      </c>
      <c r="BG7007">
        <v>16334</v>
      </c>
      <c r="BH7007">
        <v>147724.696</v>
      </c>
      <c r="BI7007">
        <v>205337.32743999999</v>
      </c>
      <c r="BJ7007">
        <v>57612.631439999997</v>
      </c>
    </row>
    <row r="7008" spans="11:62" x14ac:dyDescent="0.15">
      <c r="K7008">
        <v>2019</v>
      </c>
      <c r="L7008" t="s">
        <v>36</v>
      </c>
      <c r="M7008" t="s">
        <v>67</v>
      </c>
      <c r="N7008" t="s">
        <v>68</v>
      </c>
      <c r="O7008" t="s">
        <v>69</v>
      </c>
      <c r="P7008" t="s">
        <v>51</v>
      </c>
      <c r="Q7008" t="s">
        <v>55</v>
      </c>
      <c r="R7008">
        <v>16799</v>
      </c>
      <c r="S7008">
        <v>97568.59199999999</v>
      </c>
      <c r="T7008">
        <v>121960.73999999998</v>
      </c>
      <c r="U7008">
        <v>24392.147999999986</v>
      </c>
      <c r="AX7008" t="s">
        <v>36</v>
      </c>
      <c r="AY7008">
        <v>2019</v>
      </c>
      <c r="AZ7008">
        <v>6</v>
      </c>
      <c r="BA7008" t="s">
        <v>38</v>
      </c>
      <c r="BB7008" t="s">
        <v>67</v>
      </c>
      <c r="BC7008" t="s">
        <v>68</v>
      </c>
      <c r="BD7008" t="s">
        <v>69</v>
      </c>
      <c r="BE7008" t="s">
        <v>56</v>
      </c>
      <c r="BF7008" t="s">
        <v>59</v>
      </c>
      <c r="BG7008">
        <v>7504</v>
      </c>
      <c r="BH7008">
        <v>17559.36</v>
      </c>
      <c r="BI7008">
        <v>26339.040000000001</v>
      </c>
      <c r="BJ7008">
        <v>8779.68</v>
      </c>
    </row>
    <row r="7009" spans="11:62" x14ac:dyDescent="0.15">
      <c r="K7009">
        <v>2019</v>
      </c>
      <c r="L7009" t="s">
        <v>36</v>
      </c>
      <c r="M7009" t="s">
        <v>67</v>
      </c>
      <c r="N7009" t="s">
        <v>68</v>
      </c>
      <c r="O7009" t="s">
        <v>69</v>
      </c>
      <c r="P7009" t="s">
        <v>56</v>
      </c>
      <c r="Q7009" t="s">
        <v>57</v>
      </c>
      <c r="R7009">
        <v>10284</v>
      </c>
      <c r="S7009">
        <v>155545.5</v>
      </c>
      <c r="T7009">
        <v>202209.15</v>
      </c>
      <c r="U7009">
        <v>46663.649999999994</v>
      </c>
      <c r="AX7009" t="s">
        <v>36</v>
      </c>
      <c r="AY7009">
        <v>2019</v>
      </c>
      <c r="AZ7009">
        <v>6</v>
      </c>
      <c r="BA7009" t="s">
        <v>38</v>
      </c>
      <c r="BB7009" t="s">
        <v>67</v>
      </c>
      <c r="BC7009" t="s">
        <v>68</v>
      </c>
      <c r="BD7009" t="s">
        <v>70</v>
      </c>
      <c r="BE7009" t="s">
        <v>46</v>
      </c>
      <c r="BF7009" t="s">
        <v>47</v>
      </c>
      <c r="BG7009">
        <v>6636</v>
      </c>
      <c r="BH7009">
        <v>8029.56</v>
      </c>
      <c r="BI7009">
        <v>9876.3588</v>
      </c>
      <c r="BJ7009">
        <v>1846.7987999999996</v>
      </c>
    </row>
    <row r="7010" spans="11:62" x14ac:dyDescent="0.15">
      <c r="K7010">
        <v>2019</v>
      </c>
      <c r="L7010" t="s">
        <v>36</v>
      </c>
      <c r="M7010" t="s">
        <v>67</v>
      </c>
      <c r="N7010" t="s">
        <v>68</v>
      </c>
      <c r="O7010" t="s">
        <v>69</v>
      </c>
      <c r="P7010" t="s">
        <v>56</v>
      </c>
      <c r="Q7010" t="s">
        <v>58</v>
      </c>
      <c r="R7010">
        <v>16334</v>
      </c>
      <c r="S7010">
        <v>147724.696</v>
      </c>
      <c r="T7010">
        <v>205337.32743999999</v>
      </c>
      <c r="U7010">
        <v>57612.631439999997</v>
      </c>
      <c r="AX7010" t="s">
        <v>36</v>
      </c>
      <c r="AY7010">
        <v>2019</v>
      </c>
      <c r="AZ7010">
        <v>6</v>
      </c>
      <c r="BA7010" t="s">
        <v>38</v>
      </c>
      <c r="BB7010" t="s">
        <v>67</v>
      </c>
      <c r="BC7010" t="s">
        <v>68</v>
      </c>
      <c r="BD7010" t="s">
        <v>70</v>
      </c>
      <c r="BE7010" t="s">
        <v>46</v>
      </c>
      <c r="BF7010" t="s">
        <v>48</v>
      </c>
      <c r="BG7010">
        <v>9702</v>
      </c>
      <c r="BH7010">
        <v>41621.58</v>
      </c>
      <c r="BI7010">
        <v>56605.3488</v>
      </c>
      <c r="BJ7010">
        <v>14983.768799999998</v>
      </c>
    </row>
    <row r="7011" spans="11:62" x14ac:dyDescent="0.15">
      <c r="K7011">
        <v>2019</v>
      </c>
      <c r="L7011" t="s">
        <v>36</v>
      </c>
      <c r="M7011" t="s">
        <v>67</v>
      </c>
      <c r="N7011" t="s">
        <v>68</v>
      </c>
      <c r="O7011" t="s">
        <v>69</v>
      </c>
      <c r="P7011" t="s">
        <v>56</v>
      </c>
      <c r="Q7011" t="s">
        <v>59</v>
      </c>
      <c r="R7011">
        <v>7504</v>
      </c>
      <c r="S7011">
        <v>17559.36</v>
      </c>
      <c r="T7011">
        <v>26339.040000000001</v>
      </c>
      <c r="U7011">
        <v>8779.68</v>
      </c>
      <c r="AX7011" t="s">
        <v>36</v>
      </c>
      <c r="AY7011">
        <v>2019</v>
      </c>
      <c r="AZ7011">
        <v>6</v>
      </c>
      <c r="BA7011" t="s">
        <v>38</v>
      </c>
      <c r="BB7011" t="s">
        <v>67</v>
      </c>
      <c r="BC7011" t="s">
        <v>68</v>
      </c>
      <c r="BD7011" t="s">
        <v>70</v>
      </c>
      <c r="BE7011" t="s">
        <v>46</v>
      </c>
      <c r="BF7011" t="s">
        <v>49</v>
      </c>
      <c r="BG7011">
        <v>11452</v>
      </c>
      <c r="BH7011">
        <v>40185.067999999992</v>
      </c>
      <c r="BI7011">
        <v>55053.543159999987</v>
      </c>
      <c r="BJ7011">
        <v>14868.475159999995</v>
      </c>
    </row>
    <row r="7012" spans="11:62" x14ac:dyDescent="0.15">
      <c r="K7012">
        <v>2019</v>
      </c>
      <c r="L7012" t="s">
        <v>36</v>
      </c>
      <c r="M7012" t="s">
        <v>67</v>
      </c>
      <c r="N7012" t="s">
        <v>68</v>
      </c>
      <c r="O7012" t="s">
        <v>70</v>
      </c>
      <c r="P7012" t="s">
        <v>46</v>
      </c>
      <c r="Q7012" t="s">
        <v>47</v>
      </c>
      <c r="R7012">
        <v>6636</v>
      </c>
      <c r="S7012">
        <v>8029.56</v>
      </c>
      <c r="T7012">
        <v>9876.3588</v>
      </c>
      <c r="U7012">
        <v>1846.7987999999996</v>
      </c>
      <c r="AX7012" t="s">
        <v>36</v>
      </c>
      <c r="AY7012">
        <v>2019</v>
      </c>
      <c r="AZ7012">
        <v>6</v>
      </c>
      <c r="BA7012" t="s">
        <v>38</v>
      </c>
      <c r="BB7012" t="s">
        <v>67</v>
      </c>
      <c r="BC7012" t="s">
        <v>68</v>
      </c>
      <c r="BD7012" t="s">
        <v>70</v>
      </c>
      <c r="BE7012" t="s">
        <v>46</v>
      </c>
      <c r="BF7012" t="s">
        <v>50</v>
      </c>
      <c r="BG7012">
        <v>11894</v>
      </c>
      <c r="BH7012">
        <v>62086.68</v>
      </c>
      <c r="BI7012">
        <v>78229.216799999995</v>
      </c>
      <c r="BJ7012">
        <v>16142.536799999994</v>
      </c>
    </row>
    <row r="7013" spans="11:62" x14ac:dyDescent="0.15">
      <c r="K7013">
        <v>2019</v>
      </c>
      <c r="L7013" t="s">
        <v>36</v>
      </c>
      <c r="M7013" t="s">
        <v>67</v>
      </c>
      <c r="N7013" t="s">
        <v>68</v>
      </c>
      <c r="O7013" t="s">
        <v>70</v>
      </c>
      <c r="P7013" t="s">
        <v>46</v>
      </c>
      <c r="Q7013" t="s">
        <v>48</v>
      </c>
      <c r="R7013">
        <v>9702</v>
      </c>
      <c r="S7013">
        <v>41621.58</v>
      </c>
      <c r="T7013">
        <v>56605.3488</v>
      </c>
      <c r="U7013">
        <v>14983.768799999998</v>
      </c>
      <c r="AX7013" t="s">
        <v>36</v>
      </c>
      <c r="AY7013">
        <v>2019</v>
      </c>
      <c r="AZ7013">
        <v>6</v>
      </c>
      <c r="BA7013" t="s">
        <v>38</v>
      </c>
      <c r="BB7013" t="s">
        <v>67</v>
      </c>
      <c r="BC7013" t="s">
        <v>68</v>
      </c>
      <c r="BD7013" t="s">
        <v>70</v>
      </c>
      <c r="BE7013" t="s">
        <v>51</v>
      </c>
      <c r="BF7013" t="s">
        <v>52</v>
      </c>
      <c r="BG7013">
        <v>16078</v>
      </c>
      <c r="BH7013">
        <v>100053.39400000003</v>
      </c>
      <c r="BI7013">
        <v>147078.48918000006</v>
      </c>
      <c r="BJ7013">
        <v>47025.095180000033</v>
      </c>
    </row>
    <row r="7014" spans="11:62" x14ac:dyDescent="0.15">
      <c r="K7014">
        <v>2019</v>
      </c>
      <c r="L7014" t="s">
        <v>36</v>
      </c>
      <c r="M7014" t="s">
        <v>67</v>
      </c>
      <c r="N7014" t="s">
        <v>68</v>
      </c>
      <c r="O7014" t="s">
        <v>70</v>
      </c>
      <c r="P7014" t="s">
        <v>46</v>
      </c>
      <c r="Q7014" t="s">
        <v>49</v>
      </c>
      <c r="R7014">
        <v>11452</v>
      </c>
      <c r="S7014">
        <v>40185.067999999992</v>
      </c>
      <c r="T7014">
        <v>55053.543159999987</v>
      </c>
      <c r="U7014">
        <v>14868.475159999995</v>
      </c>
      <c r="AX7014" t="s">
        <v>36</v>
      </c>
      <c r="AY7014">
        <v>2019</v>
      </c>
      <c r="AZ7014">
        <v>6</v>
      </c>
      <c r="BA7014" t="s">
        <v>38</v>
      </c>
      <c r="BB7014" t="s">
        <v>67</v>
      </c>
      <c r="BC7014" t="s">
        <v>68</v>
      </c>
      <c r="BD7014" t="s">
        <v>70</v>
      </c>
      <c r="BE7014" t="s">
        <v>51</v>
      </c>
      <c r="BF7014" t="s">
        <v>53</v>
      </c>
      <c r="BG7014">
        <v>19611</v>
      </c>
      <c r="BH7014">
        <v>152024.47199999998</v>
      </c>
      <c r="BI7014">
        <v>217394.99495999995</v>
      </c>
      <c r="BJ7014">
        <v>65370.522959999973</v>
      </c>
    </row>
    <row r="7015" spans="11:62" x14ac:dyDescent="0.15">
      <c r="K7015">
        <v>2019</v>
      </c>
      <c r="L7015" t="s">
        <v>36</v>
      </c>
      <c r="M7015" t="s">
        <v>67</v>
      </c>
      <c r="N7015" t="s">
        <v>68</v>
      </c>
      <c r="O7015" t="s">
        <v>70</v>
      </c>
      <c r="P7015" t="s">
        <v>46</v>
      </c>
      <c r="Q7015" t="s">
        <v>50</v>
      </c>
      <c r="R7015">
        <v>11894</v>
      </c>
      <c r="S7015">
        <v>62086.68</v>
      </c>
      <c r="T7015">
        <v>78229.216799999995</v>
      </c>
      <c r="U7015">
        <v>16142.536799999994</v>
      </c>
      <c r="AX7015" t="s">
        <v>36</v>
      </c>
      <c r="AY7015">
        <v>2019</v>
      </c>
      <c r="AZ7015">
        <v>6</v>
      </c>
      <c r="BA7015" t="s">
        <v>38</v>
      </c>
      <c r="BB7015" t="s">
        <v>67</v>
      </c>
      <c r="BC7015" t="s">
        <v>68</v>
      </c>
      <c r="BD7015" t="s">
        <v>70</v>
      </c>
      <c r="BE7015" t="s">
        <v>51</v>
      </c>
      <c r="BF7015" t="s">
        <v>54</v>
      </c>
      <c r="BG7015">
        <v>10381</v>
      </c>
      <c r="BH7015">
        <v>26990.6</v>
      </c>
      <c r="BI7015">
        <v>33468.343999999997</v>
      </c>
      <c r="BJ7015">
        <v>6477.7439999999988</v>
      </c>
    </row>
    <row r="7016" spans="11:62" x14ac:dyDescent="0.15">
      <c r="K7016">
        <v>2019</v>
      </c>
      <c r="L7016" t="s">
        <v>36</v>
      </c>
      <c r="M7016" t="s">
        <v>67</v>
      </c>
      <c r="N7016" t="s">
        <v>68</v>
      </c>
      <c r="O7016" t="s">
        <v>70</v>
      </c>
      <c r="P7016" t="s">
        <v>51</v>
      </c>
      <c r="Q7016" t="s">
        <v>52</v>
      </c>
      <c r="R7016">
        <v>16078</v>
      </c>
      <c r="S7016">
        <v>100053.39400000003</v>
      </c>
      <c r="T7016">
        <v>147078.48918000006</v>
      </c>
      <c r="U7016">
        <v>47025.095180000033</v>
      </c>
      <c r="AX7016" t="s">
        <v>36</v>
      </c>
      <c r="AY7016">
        <v>2019</v>
      </c>
      <c r="AZ7016">
        <v>6</v>
      </c>
      <c r="BA7016" t="s">
        <v>38</v>
      </c>
      <c r="BB7016" t="s">
        <v>67</v>
      </c>
      <c r="BC7016" t="s">
        <v>68</v>
      </c>
      <c r="BD7016" t="s">
        <v>70</v>
      </c>
      <c r="BE7016" t="s">
        <v>51</v>
      </c>
      <c r="BF7016" t="s">
        <v>55</v>
      </c>
      <c r="BG7016">
        <v>13642</v>
      </c>
      <c r="BH7016">
        <v>84471.26400000001</v>
      </c>
      <c r="BI7016">
        <v>110657.35584</v>
      </c>
      <c r="BJ7016">
        <v>26186.091839999994</v>
      </c>
    </row>
    <row r="7017" spans="11:62" x14ac:dyDescent="0.15">
      <c r="K7017">
        <v>2019</v>
      </c>
      <c r="L7017" t="s">
        <v>36</v>
      </c>
      <c r="M7017" t="s">
        <v>67</v>
      </c>
      <c r="N7017" t="s">
        <v>68</v>
      </c>
      <c r="O7017" t="s">
        <v>70</v>
      </c>
      <c r="P7017" t="s">
        <v>51</v>
      </c>
      <c r="Q7017" t="s">
        <v>53</v>
      </c>
      <c r="R7017">
        <v>19611</v>
      </c>
      <c r="S7017">
        <v>152024.47199999998</v>
      </c>
      <c r="T7017">
        <v>217394.99495999995</v>
      </c>
      <c r="U7017">
        <v>65370.522959999973</v>
      </c>
      <c r="AX7017" t="s">
        <v>36</v>
      </c>
      <c r="AY7017">
        <v>2019</v>
      </c>
      <c r="AZ7017">
        <v>6</v>
      </c>
      <c r="BA7017" t="s">
        <v>38</v>
      </c>
      <c r="BB7017" t="s">
        <v>67</v>
      </c>
      <c r="BC7017" t="s">
        <v>68</v>
      </c>
      <c r="BD7017" t="s">
        <v>70</v>
      </c>
      <c r="BE7017" t="s">
        <v>56</v>
      </c>
      <c r="BF7017" t="s">
        <v>57</v>
      </c>
      <c r="BG7017">
        <v>9011</v>
      </c>
      <c r="BH7017">
        <v>127568.727</v>
      </c>
      <c r="BI7017">
        <v>168390.71964000002</v>
      </c>
      <c r="BJ7017">
        <v>40821.992640000026</v>
      </c>
    </row>
    <row r="7018" spans="11:62" x14ac:dyDescent="0.15">
      <c r="K7018">
        <v>2019</v>
      </c>
      <c r="L7018" t="s">
        <v>36</v>
      </c>
      <c r="M7018" t="s">
        <v>67</v>
      </c>
      <c r="N7018" t="s">
        <v>68</v>
      </c>
      <c r="O7018" t="s">
        <v>70</v>
      </c>
      <c r="P7018" t="s">
        <v>51</v>
      </c>
      <c r="Q7018" t="s">
        <v>54</v>
      </c>
      <c r="R7018">
        <v>10381</v>
      </c>
      <c r="S7018">
        <v>26990.6</v>
      </c>
      <c r="T7018">
        <v>33468.343999999997</v>
      </c>
      <c r="U7018">
        <v>6477.7439999999988</v>
      </c>
      <c r="AX7018" t="s">
        <v>36</v>
      </c>
      <c r="AY7018">
        <v>2019</v>
      </c>
      <c r="AZ7018">
        <v>6</v>
      </c>
      <c r="BA7018" t="s">
        <v>38</v>
      </c>
      <c r="BB7018" t="s">
        <v>67</v>
      </c>
      <c r="BC7018" t="s">
        <v>68</v>
      </c>
      <c r="BD7018" t="s">
        <v>70</v>
      </c>
      <c r="BE7018" t="s">
        <v>56</v>
      </c>
      <c r="BF7018" t="s">
        <v>58</v>
      </c>
      <c r="BG7018">
        <v>17190</v>
      </c>
      <c r="BH7018">
        <v>154159.92000000001</v>
      </c>
      <c r="BI7018">
        <v>215823.88800000001</v>
      </c>
      <c r="BJ7018">
        <v>61663.967999999993</v>
      </c>
    </row>
    <row r="7019" spans="11:62" x14ac:dyDescent="0.15">
      <c r="K7019">
        <v>2019</v>
      </c>
      <c r="L7019" t="s">
        <v>36</v>
      </c>
      <c r="M7019" t="s">
        <v>67</v>
      </c>
      <c r="N7019" t="s">
        <v>68</v>
      </c>
      <c r="O7019" t="s">
        <v>70</v>
      </c>
      <c r="P7019" t="s">
        <v>51</v>
      </c>
      <c r="Q7019" t="s">
        <v>55</v>
      </c>
      <c r="R7019">
        <v>13642</v>
      </c>
      <c r="S7019">
        <v>84471.26400000001</v>
      </c>
      <c r="T7019">
        <v>110657.35584</v>
      </c>
      <c r="U7019">
        <v>26186.091839999994</v>
      </c>
      <c r="AX7019" t="s">
        <v>36</v>
      </c>
      <c r="AY7019">
        <v>2019</v>
      </c>
      <c r="AZ7019">
        <v>6</v>
      </c>
      <c r="BA7019" t="s">
        <v>38</v>
      </c>
      <c r="BB7019" t="s">
        <v>67</v>
      </c>
      <c r="BC7019" t="s">
        <v>68</v>
      </c>
      <c r="BD7019" t="s">
        <v>70</v>
      </c>
      <c r="BE7019" t="s">
        <v>56</v>
      </c>
      <c r="BF7019" t="s">
        <v>59</v>
      </c>
      <c r="BG7019">
        <v>6370</v>
      </c>
      <c r="BH7019">
        <v>14676.48</v>
      </c>
      <c r="BI7019">
        <v>21867.9552</v>
      </c>
      <c r="BJ7019">
        <v>7191.4752000000008</v>
      </c>
    </row>
    <row r="7020" spans="11:62" x14ac:dyDescent="0.15">
      <c r="K7020">
        <v>2019</v>
      </c>
      <c r="L7020" t="s">
        <v>36</v>
      </c>
      <c r="M7020" t="s">
        <v>67</v>
      </c>
      <c r="N7020" t="s">
        <v>68</v>
      </c>
      <c r="O7020" t="s">
        <v>70</v>
      </c>
      <c r="P7020" t="s">
        <v>56</v>
      </c>
      <c r="Q7020" t="s">
        <v>57</v>
      </c>
      <c r="R7020">
        <v>9011</v>
      </c>
      <c r="S7020">
        <v>127568.727</v>
      </c>
      <c r="T7020">
        <v>168390.71964000002</v>
      </c>
      <c r="U7020">
        <v>40821.992640000026</v>
      </c>
      <c r="AX7020" t="s">
        <v>36</v>
      </c>
      <c r="AY7020">
        <v>2019</v>
      </c>
      <c r="AZ7020">
        <v>6</v>
      </c>
      <c r="BA7020" t="s">
        <v>38</v>
      </c>
      <c r="BB7020" t="s">
        <v>67</v>
      </c>
      <c r="BC7020" t="s">
        <v>68</v>
      </c>
      <c r="BD7020" t="s">
        <v>71</v>
      </c>
      <c r="BE7020" t="s">
        <v>46</v>
      </c>
      <c r="BF7020" t="s">
        <v>47</v>
      </c>
      <c r="BG7020">
        <v>15484</v>
      </c>
      <c r="BH7020">
        <v>20609.204000000002</v>
      </c>
      <c r="BI7020">
        <v>26379.781120000003</v>
      </c>
      <c r="BJ7020">
        <v>5770.5771200000017</v>
      </c>
    </row>
    <row r="7021" spans="11:62" x14ac:dyDescent="0.15">
      <c r="K7021">
        <v>2019</v>
      </c>
      <c r="L7021" t="s">
        <v>36</v>
      </c>
      <c r="M7021" t="s">
        <v>67</v>
      </c>
      <c r="N7021" t="s">
        <v>68</v>
      </c>
      <c r="O7021" t="s">
        <v>70</v>
      </c>
      <c r="P7021" t="s">
        <v>56</v>
      </c>
      <c r="Q7021" t="s">
        <v>58</v>
      </c>
      <c r="R7021">
        <v>17190</v>
      </c>
      <c r="S7021">
        <v>154159.92000000001</v>
      </c>
      <c r="T7021">
        <v>215823.88800000001</v>
      </c>
      <c r="U7021">
        <v>61663.967999999993</v>
      </c>
      <c r="AX7021" t="s">
        <v>36</v>
      </c>
      <c r="AY7021">
        <v>2019</v>
      </c>
      <c r="AZ7021">
        <v>6</v>
      </c>
      <c r="BA7021" t="s">
        <v>38</v>
      </c>
      <c r="BB7021" t="s">
        <v>67</v>
      </c>
      <c r="BC7021" t="s">
        <v>68</v>
      </c>
      <c r="BD7021" t="s">
        <v>71</v>
      </c>
      <c r="BE7021" t="s">
        <v>46</v>
      </c>
      <c r="BF7021" t="s">
        <v>48</v>
      </c>
      <c r="BG7021">
        <v>15386</v>
      </c>
      <c r="BH7021">
        <v>64482.725999999995</v>
      </c>
      <c r="BI7021">
        <v>92210.298179999998</v>
      </c>
      <c r="BJ7021">
        <v>27727.572180000003</v>
      </c>
    </row>
    <row r="7022" spans="11:62" x14ac:dyDescent="0.15">
      <c r="K7022">
        <v>2019</v>
      </c>
      <c r="L7022" t="s">
        <v>36</v>
      </c>
      <c r="M7022" t="s">
        <v>67</v>
      </c>
      <c r="N7022" t="s">
        <v>68</v>
      </c>
      <c r="O7022" t="s">
        <v>70</v>
      </c>
      <c r="P7022" t="s">
        <v>56</v>
      </c>
      <c r="Q7022" t="s">
        <v>59</v>
      </c>
      <c r="R7022">
        <v>6370</v>
      </c>
      <c r="S7022">
        <v>14676.48</v>
      </c>
      <c r="T7022">
        <v>21867.9552</v>
      </c>
      <c r="U7022">
        <v>7191.4752000000008</v>
      </c>
      <c r="AX7022" t="s">
        <v>36</v>
      </c>
      <c r="AY7022">
        <v>2019</v>
      </c>
      <c r="AZ7022">
        <v>6</v>
      </c>
      <c r="BA7022" t="s">
        <v>38</v>
      </c>
      <c r="BB7022" t="s">
        <v>67</v>
      </c>
      <c r="BC7022" t="s">
        <v>68</v>
      </c>
      <c r="BD7022" t="s">
        <v>71</v>
      </c>
      <c r="BE7022" t="s">
        <v>46</v>
      </c>
      <c r="BF7022" t="s">
        <v>49</v>
      </c>
      <c r="BG7022">
        <v>6793</v>
      </c>
      <c r="BH7022">
        <v>22063.664000000001</v>
      </c>
      <c r="BI7022">
        <v>28462.126560000001</v>
      </c>
      <c r="BJ7022">
        <v>6398.4625599999999</v>
      </c>
    </row>
    <row r="7023" spans="11:62" x14ac:dyDescent="0.15">
      <c r="K7023">
        <v>2019</v>
      </c>
      <c r="L7023" t="s">
        <v>36</v>
      </c>
      <c r="M7023" t="s">
        <v>67</v>
      </c>
      <c r="N7023" t="s">
        <v>68</v>
      </c>
      <c r="O7023" t="s">
        <v>71</v>
      </c>
      <c r="P7023" t="s">
        <v>46</v>
      </c>
      <c r="Q7023" t="s">
        <v>47</v>
      </c>
      <c r="R7023">
        <v>15484</v>
      </c>
      <c r="S7023">
        <v>20609.204000000002</v>
      </c>
      <c r="T7023">
        <v>26379.781120000003</v>
      </c>
      <c r="U7023">
        <v>5770.5771200000017</v>
      </c>
      <c r="AX7023" t="s">
        <v>36</v>
      </c>
      <c r="AY7023">
        <v>2019</v>
      </c>
      <c r="AZ7023">
        <v>6</v>
      </c>
      <c r="BA7023" t="s">
        <v>38</v>
      </c>
      <c r="BB7023" t="s">
        <v>67</v>
      </c>
      <c r="BC7023" t="s">
        <v>68</v>
      </c>
      <c r="BD7023" t="s">
        <v>71</v>
      </c>
      <c r="BE7023" t="s">
        <v>46</v>
      </c>
      <c r="BF7023" t="s">
        <v>50</v>
      </c>
      <c r="BG7023">
        <v>15526</v>
      </c>
      <c r="BH7023">
        <v>80347.05</v>
      </c>
      <c r="BI7023">
        <v>120520.575</v>
      </c>
      <c r="BJ7023">
        <v>40173.524999999994</v>
      </c>
    </row>
    <row r="7024" spans="11:62" x14ac:dyDescent="0.15">
      <c r="K7024">
        <v>2019</v>
      </c>
      <c r="L7024" t="s">
        <v>36</v>
      </c>
      <c r="M7024" t="s">
        <v>67</v>
      </c>
      <c r="N7024" t="s">
        <v>68</v>
      </c>
      <c r="O7024" t="s">
        <v>71</v>
      </c>
      <c r="P7024" t="s">
        <v>46</v>
      </c>
      <c r="Q7024" t="s">
        <v>48</v>
      </c>
      <c r="R7024">
        <v>15386</v>
      </c>
      <c r="S7024">
        <v>64482.725999999995</v>
      </c>
      <c r="T7024">
        <v>92210.298179999998</v>
      </c>
      <c r="U7024">
        <v>27727.572180000003</v>
      </c>
      <c r="AX7024" t="s">
        <v>36</v>
      </c>
      <c r="AY7024">
        <v>2019</v>
      </c>
      <c r="AZ7024">
        <v>6</v>
      </c>
      <c r="BA7024" t="s">
        <v>38</v>
      </c>
      <c r="BB7024" t="s">
        <v>67</v>
      </c>
      <c r="BC7024" t="s">
        <v>68</v>
      </c>
      <c r="BD7024" t="s">
        <v>71</v>
      </c>
      <c r="BE7024" t="s">
        <v>51</v>
      </c>
      <c r="BF7024" t="s">
        <v>52</v>
      </c>
      <c r="BG7024">
        <v>9331</v>
      </c>
      <c r="BH7024">
        <v>56695.156000000003</v>
      </c>
      <c r="BI7024">
        <v>68034.1872</v>
      </c>
      <c r="BJ7024">
        <v>11339.031199999998</v>
      </c>
    </row>
    <row r="7025" spans="11:62" x14ac:dyDescent="0.15">
      <c r="K7025">
        <v>2019</v>
      </c>
      <c r="L7025" t="s">
        <v>36</v>
      </c>
      <c r="M7025" t="s">
        <v>67</v>
      </c>
      <c r="N7025" t="s">
        <v>68</v>
      </c>
      <c r="O7025" t="s">
        <v>71</v>
      </c>
      <c r="P7025" t="s">
        <v>46</v>
      </c>
      <c r="Q7025" t="s">
        <v>49</v>
      </c>
      <c r="R7025">
        <v>6793</v>
      </c>
      <c r="S7025">
        <v>22063.664000000001</v>
      </c>
      <c r="T7025">
        <v>28462.126560000001</v>
      </c>
      <c r="U7025">
        <v>6398.4625599999999</v>
      </c>
      <c r="AX7025" t="s">
        <v>36</v>
      </c>
      <c r="AY7025">
        <v>2019</v>
      </c>
      <c r="AZ7025">
        <v>6</v>
      </c>
      <c r="BA7025" t="s">
        <v>38</v>
      </c>
      <c r="BB7025" t="s">
        <v>67</v>
      </c>
      <c r="BC7025" t="s">
        <v>68</v>
      </c>
      <c r="BD7025" t="s">
        <v>71</v>
      </c>
      <c r="BE7025" t="s">
        <v>51</v>
      </c>
      <c r="BF7025" t="s">
        <v>53</v>
      </c>
      <c r="BG7025">
        <v>11183</v>
      </c>
      <c r="BH7025">
        <v>86690.615999999995</v>
      </c>
      <c r="BI7025">
        <v>110963.98848</v>
      </c>
      <c r="BJ7025">
        <v>24273.372480000005</v>
      </c>
    </row>
    <row r="7026" spans="11:62" x14ac:dyDescent="0.15">
      <c r="K7026">
        <v>2019</v>
      </c>
      <c r="L7026" t="s">
        <v>36</v>
      </c>
      <c r="M7026" t="s">
        <v>67</v>
      </c>
      <c r="N7026" t="s">
        <v>68</v>
      </c>
      <c r="O7026" t="s">
        <v>71</v>
      </c>
      <c r="P7026" t="s">
        <v>46</v>
      </c>
      <c r="Q7026" t="s">
        <v>50</v>
      </c>
      <c r="R7026">
        <v>15526</v>
      </c>
      <c r="S7026">
        <v>80347.05</v>
      </c>
      <c r="T7026">
        <v>120520.575</v>
      </c>
      <c r="U7026">
        <v>40173.524999999994</v>
      </c>
      <c r="AX7026" t="s">
        <v>36</v>
      </c>
      <c r="AY7026">
        <v>2019</v>
      </c>
      <c r="AZ7026">
        <v>6</v>
      </c>
      <c r="BA7026" t="s">
        <v>38</v>
      </c>
      <c r="BB7026" t="s">
        <v>67</v>
      </c>
      <c r="BC7026" t="s">
        <v>68</v>
      </c>
      <c r="BD7026" t="s">
        <v>71</v>
      </c>
      <c r="BE7026" t="s">
        <v>51</v>
      </c>
      <c r="BF7026" t="s">
        <v>54</v>
      </c>
      <c r="BG7026">
        <v>7232</v>
      </c>
      <c r="BH7026">
        <v>17212.16</v>
      </c>
      <c r="BI7026">
        <v>23924.902399999999</v>
      </c>
      <c r="BJ7026">
        <v>6712.7423999999992</v>
      </c>
    </row>
    <row r="7027" spans="11:62" x14ac:dyDescent="0.15">
      <c r="K7027">
        <v>2019</v>
      </c>
      <c r="L7027" t="s">
        <v>36</v>
      </c>
      <c r="M7027" t="s">
        <v>67</v>
      </c>
      <c r="N7027" t="s">
        <v>68</v>
      </c>
      <c r="O7027" t="s">
        <v>71</v>
      </c>
      <c r="P7027" t="s">
        <v>51</v>
      </c>
      <c r="Q7027" t="s">
        <v>52</v>
      </c>
      <c r="R7027">
        <v>9331</v>
      </c>
      <c r="S7027">
        <v>56695.156000000003</v>
      </c>
      <c r="T7027">
        <v>68034.1872</v>
      </c>
      <c r="U7027">
        <v>11339.031199999998</v>
      </c>
      <c r="AX7027" t="s">
        <v>36</v>
      </c>
      <c r="AY7027">
        <v>2019</v>
      </c>
      <c r="AZ7027">
        <v>6</v>
      </c>
      <c r="BA7027" t="s">
        <v>38</v>
      </c>
      <c r="BB7027" t="s">
        <v>67</v>
      </c>
      <c r="BC7027" t="s">
        <v>68</v>
      </c>
      <c r="BD7027" t="s">
        <v>71</v>
      </c>
      <c r="BE7027" t="s">
        <v>51</v>
      </c>
      <c r="BF7027" t="s">
        <v>55</v>
      </c>
      <c r="BG7027">
        <v>16532</v>
      </c>
      <c r="BH7027">
        <v>98398.463999999978</v>
      </c>
      <c r="BI7027">
        <v>133821.91103999998</v>
      </c>
      <c r="BJ7027">
        <v>35423.447039999999</v>
      </c>
    </row>
    <row r="7028" spans="11:62" x14ac:dyDescent="0.15">
      <c r="K7028">
        <v>2019</v>
      </c>
      <c r="L7028" t="s">
        <v>36</v>
      </c>
      <c r="M7028" t="s">
        <v>67</v>
      </c>
      <c r="N7028" t="s">
        <v>68</v>
      </c>
      <c r="O7028" t="s">
        <v>71</v>
      </c>
      <c r="P7028" t="s">
        <v>51</v>
      </c>
      <c r="Q7028" t="s">
        <v>53</v>
      </c>
      <c r="R7028">
        <v>11183</v>
      </c>
      <c r="S7028">
        <v>86690.615999999995</v>
      </c>
      <c r="T7028">
        <v>110963.98848</v>
      </c>
      <c r="U7028">
        <v>24273.372480000005</v>
      </c>
      <c r="AX7028" t="s">
        <v>36</v>
      </c>
      <c r="AY7028">
        <v>2019</v>
      </c>
      <c r="AZ7028">
        <v>6</v>
      </c>
      <c r="BA7028" t="s">
        <v>38</v>
      </c>
      <c r="BB7028" t="s">
        <v>67</v>
      </c>
      <c r="BC7028" t="s">
        <v>68</v>
      </c>
      <c r="BD7028" t="s">
        <v>71</v>
      </c>
      <c r="BE7028" t="s">
        <v>56</v>
      </c>
      <c r="BF7028" t="s">
        <v>57</v>
      </c>
      <c r="BG7028">
        <v>12618</v>
      </c>
      <c r="BH7028">
        <v>190847.25</v>
      </c>
      <c r="BI7028">
        <v>263369.20500000002</v>
      </c>
      <c r="BJ7028">
        <v>72521.955000000016</v>
      </c>
    </row>
    <row r="7029" spans="11:62" x14ac:dyDescent="0.15">
      <c r="K7029">
        <v>2019</v>
      </c>
      <c r="L7029" t="s">
        <v>36</v>
      </c>
      <c r="M7029" t="s">
        <v>67</v>
      </c>
      <c r="N7029" t="s">
        <v>68</v>
      </c>
      <c r="O7029" t="s">
        <v>71</v>
      </c>
      <c r="P7029" t="s">
        <v>51</v>
      </c>
      <c r="Q7029" t="s">
        <v>54</v>
      </c>
      <c r="R7029">
        <v>7232</v>
      </c>
      <c r="S7029">
        <v>17212.16</v>
      </c>
      <c r="T7029">
        <v>23924.902399999999</v>
      </c>
      <c r="U7029">
        <v>6712.7423999999992</v>
      </c>
      <c r="AX7029" t="s">
        <v>36</v>
      </c>
      <c r="AY7029">
        <v>2019</v>
      </c>
      <c r="AZ7029">
        <v>6</v>
      </c>
      <c r="BA7029" t="s">
        <v>38</v>
      </c>
      <c r="BB7029" t="s">
        <v>67</v>
      </c>
      <c r="BC7029" t="s">
        <v>68</v>
      </c>
      <c r="BD7029" t="s">
        <v>71</v>
      </c>
      <c r="BE7029" t="s">
        <v>56</v>
      </c>
      <c r="BF7029" t="s">
        <v>58</v>
      </c>
      <c r="BG7029">
        <v>15320</v>
      </c>
      <c r="BH7029">
        <v>146704.32000000001</v>
      </c>
      <c r="BI7029">
        <v>193649.70240000001</v>
      </c>
      <c r="BJ7029">
        <v>46945.382400000002</v>
      </c>
    </row>
    <row r="7030" spans="11:62" x14ac:dyDescent="0.15">
      <c r="K7030">
        <v>2019</v>
      </c>
      <c r="L7030" t="s">
        <v>36</v>
      </c>
      <c r="M7030" t="s">
        <v>67</v>
      </c>
      <c r="N7030" t="s">
        <v>68</v>
      </c>
      <c r="O7030" t="s">
        <v>71</v>
      </c>
      <c r="P7030" t="s">
        <v>51</v>
      </c>
      <c r="Q7030" t="s">
        <v>55</v>
      </c>
      <c r="R7030">
        <v>16532</v>
      </c>
      <c r="S7030">
        <v>98398.463999999978</v>
      </c>
      <c r="T7030">
        <v>133821.91103999998</v>
      </c>
      <c r="U7030">
        <v>35423.447039999999</v>
      </c>
      <c r="AX7030" t="s">
        <v>36</v>
      </c>
      <c r="AY7030">
        <v>2019</v>
      </c>
      <c r="AZ7030">
        <v>6</v>
      </c>
      <c r="BA7030" t="s">
        <v>38</v>
      </c>
      <c r="BB7030" t="s">
        <v>67</v>
      </c>
      <c r="BC7030" t="s">
        <v>68</v>
      </c>
      <c r="BD7030" t="s">
        <v>71</v>
      </c>
      <c r="BE7030" t="s">
        <v>56</v>
      </c>
      <c r="BF7030" t="s">
        <v>59</v>
      </c>
      <c r="BG7030">
        <v>17741</v>
      </c>
      <c r="BH7030">
        <v>36723.870000000003</v>
      </c>
      <c r="BI7030">
        <v>48475.508400000006</v>
      </c>
      <c r="BJ7030">
        <v>11751.638400000003</v>
      </c>
    </row>
    <row r="7031" spans="11:62" x14ac:dyDescent="0.15">
      <c r="K7031">
        <v>2019</v>
      </c>
      <c r="L7031" t="s">
        <v>36</v>
      </c>
      <c r="M7031" t="s">
        <v>67</v>
      </c>
      <c r="N7031" t="s">
        <v>68</v>
      </c>
      <c r="O7031" t="s">
        <v>71</v>
      </c>
      <c r="P7031" t="s">
        <v>56</v>
      </c>
      <c r="Q7031" t="s">
        <v>57</v>
      </c>
      <c r="R7031">
        <v>12618</v>
      </c>
      <c r="S7031">
        <v>190847.25</v>
      </c>
      <c r="T7031">
        <v>263369.20500000002</v>
      </c>
      <c r="U7031">
        <v>72521.955000000016</v>
      </c>
      <c r="AX7031" t="s">
        <v>36</v>
      </c>
      <c r="AY7031">
        <v>2019</v>
      </c>
      <c r="AZ7031">
        <v>6</v>
      </c>
      <c r="BA7031" t="s">
        <v>38</v>
      </c>
      <c r="BB7031" t="s">
        <v>67</v>
      </c>
      <c r="BC7031" t="s">
        <v>68</v>
      </c>
      <c r="BD7031" t="s">
        <v>72</v>
      </c>
      <c r="BE7031" t="s">
        <v>46</v>
      </c>
      <c r="BF7031" t="s">
        <v>47</v>
      </c>
      <c r="BG7031">
        <v>16112</v>
      </c>
      <c r="BH7031">
        <v>19495.52</v>
      </c>
      <c r="BI7031">
        <v>25929.0416</v>
      </c>
      <c r="BJ7031">
        <v>6433.5216</v>
      </c>
    </row>
    <row r="7032" spans="11:62" x14ac:dyDescent="0.15">
      <c r="K7032">
        <v>2019</v>
      </c>
      <c r="L7032" t="s">
        <v>36</v>
      </c>
      <c r="M7032" t="s">
        <v>67</v>
      </c>
      <c r="N7032" t="s">
        <v>68</v>
      </c>
      <c r="O7032" t="s">
        <v>71</v>
      </c>
      <c r="P7032" t="s">
        <v>56</v>
      </c>
      <c r="Q7032" t="s">
        <v>58</v>
      </c>
      <c r="R7032">
        <v>15320</v>
      </c>
      <c r="S7032">
        <v>146704.32000000001</v>
      </c>
      <c r="T7032">
        <v>193649.70240000001</v>
      </c>
      <c r="U7032">
        <v>46945.382400000002</v>
      </c>
      <c r="AX7032" t="s">
        <v>36</v>
      </c>
      <c r="AY7032">
        <v>2019</v>
      </c>
      <c r="AZ7032">
        <v>6</v>
      </c>
      <c r="BA7032" t="s">
        <v>38</v>
      </c>
      <c r="BB7032" t="s">
        <v>67</v>
      </c>
      <c r="BC7032" t="s">
        <v>68</v>
      </c>
      <c r="BD7032" t="s">
        <v>72</v>
      </c>
      <c r="BE7032" t="s">
        <v>46</v>
      </c>
      <c r="BF7032" t="s">
        <v>48</v>
      </c>
      <c r="BG7032">
        <v>6259</v>
      </c>
      <c r="BH7032">
        <v>25818.374999999996</v>
      </c>
      <c r="BI7032">
        <v>30982.049999999996</v>
      </c>
      <c r="BJ7032">
        <v>5163.6749999999993</v>
      </c>
    </row>
    <row r="7033" spans="11:62" x14ac:dyDescent="0.15">
      <c r="K7033">
        <v>2019</v>
      </c>
      <c r="L7033" t="s">
        <v>36</v>
      </c>
      <c r="M7033" t="s">
        <v>67</v>
      </c>
      <c r="N7033" t="s">
        <v>68</v>
      </c>
      <c r="O7033" t="s">
        <v>71</v>
      </c>
      <c r="P7033" t="s">
        <v>56</v>
      </c>
      <c r="Q7033" t="s">
        <v>59</v>
      </c>
      <c r="R7033">
        <v>17741</v>
      </c>
      <c r="S7033">
        <v>36723.870000000003</v>
      </c>
      <c r="T7033">
        <v>48475.508400000006</v>
      </c>
      <c r="U7033">
        <v>11751.638400000003</v>
      </c>
      <c r="AX7033" t="s">
        <v>36</v>
      </c>
      <c r="AY7033">
        <v>2019</v>
      </c>
      <c r="AZ7033">
        <v>6</v>
      </c>
      <c r="BA7033" t="s">
        <v>38</v>
      </c>
      <c r="BB7033" t="s">
        <v>67</v>
      </c>
      <c r="BC7033" t="s">
        <v>68</v>
      </c>
      <c r="BD7033" t="s">
        <v>72</v>
      </c>
      <c r="BE7033" t="s">
        <v>46</v>
      </c>
      <c r="BF7033" t="s">
        <v>49</v>
      </c>
      <c r="BG7033">
        <v>9663</v>
      </c>
      <c r="BH7033">
        <v>33907.467000000004</v>
      </c>
      <c r="BI7033">
        <v>45775.080450000009</v>
      </c>
      <c r="BJ7033">
        <v>11867.613450000004</v>
      </c>
    </row>
    <row r="7034" spans="11:62" x14ac:dyDescent="0.15">
      <c r="K7034">
        <v>2019</v>
      </c>
      <c r="L7034" t="s">
        <v>36</v>
      </c>
      <c r="M7034" t="s">
        <v>67</v>
      </c>
      <c r="N7034" t="s">
        <v>68</v>
      </c>
      <c r="O7034" t="s">
        <v>72</v>
      </c>
      <c r="P7034" t="s">
        <v>46</v>
      </c>
      <c r="Q7034" t="s">
        <v>47</v>
      </c>
      <c r="R7034">
        <v>16112</v>
      </c>
      <c r="S7034">
        <v>19495.52</v>
      </c>
      <c r="T7034">
        <v>25929.0416</v>
      </c>
      <c r="U7034">
        <v>6433.5216</v>
      </c>
      <c r="AX7034" t="s">
        <v>36</v>
      </c>
      <c r="AY7034">
        <v>2019</v>
      </c>
      <c r="AZ7034">
        <v>6</v>
      </c>
      <c r="BA7034" t="s">
        <v>38</v>
      </c>
      <c r="BB7034" t="s">
        <v>67</v>
      </c>
      <c r="BC7034" t="s">
        <v>68</v>
      </c>
      <c r="BD7034" t="s">
        <v>72</v>
      </c>
      <c r="BE7034" t="s">
        <v>46</v>
      </c>
      <c r="BF7034" t="s">
        <v>50</v>
      </c>
      <c r="BG7034">
        <v>18425</v>
      </c>
      <c r="BH7034">
        <v>98665.875</v>
      </c>
      <c r="BI7034">
        <v>121359.02625</v>
      </c>
      <c r="BJ7034">
        <v>22693.151249999995</v>
      </c>
    </row>
    <row r="7035" spans="11:62" x14ac:dyDescent="0.15">
      <c r="K7035">
        <v>2019</v>
      </c>
      <c r="L7035" t="s">
        <v>36</v>
      </c>
      <c r="M7035" t="s">
        <v>67</v>
      </c>
      <c r="N7035" t="s">
        <v>68</v>
      </c>
      <c r="O7035" t="s">
        <v>72</v>
      </c>
      <c r="P7035" t="s">
        <v>46</v>
      </c>
      <c r="Q7035" t="s">
        <v>48</v>
      </c>
      <c r="R7035">
        <v>6259</v>
      </c>
      <c r="S7035">
        <v>25818.374999999996</v>
      </c>
      <c r="T7035">
        <v>30982.049999999996</v>
      </c>
      <c r="U7035">
        <v>5163.6749999999993</v>
      </c>
      <c r="AX7035" t="s">
        <v>36</v>
      </c>
      <c r="AY7035">
        <v>2019</v>
      </c>
      <c r="AZ7035">
        <v>6</v>
      </c>
      <c r="BA7035" t="s">
        <v>38</v>
      </c>
      <c r="BB7035" t="s">
        <v>67</v>
      </c>
      <c r="BC7035" t="s">
        <v>68</v>
      </c>
      <c r="BD7035" t="s">
        <v>72</v>
      </c>
      <c r="BE7035" t="s">
        <v>51</v>
      </c>
      <c r="BF7035" t="s">
        <v>52</v>
      </c>
      <c r="BG7035">
        <v>19768</v>
      </c>
      <c r="BH7035">
        <v>115267.20800000001</v>
      </c>
      <c r="BI7035">
        <v>147542.02624000001</v>
      </c>
      <c r="BJ7035">
        <v>32274.818239999993</v>
      </c>
    </row>
    <row r="7036" spans="11:62" x14ac:dyDescent="0.15">
      <c r="K7036">
        <v>2019</v>
      </c>
      <c r="L7036" t="s">
        <v>36</v>
      </c>
      <c r="M7036" t="s">
        <v>67</v>
      </c>
      <c r="N7036" t="s">
        <v>68</v>
      </c>
      <c r="O7036" t="s">
        <v>72</v>
      </c>
      <c r="P7036" t="s">
        <v>46</v>
      </c>
      <c r="Q7036" t="s">
        <v>49</v>
      </c>
      <c r="R7036">
        <v>9663</v>
      </c>
      <c r="S7036">
        <v>33907.467000000004</v>
      </c>
      <c r="T7036">
        <v>45775.080450000009</v>
      </c>
      <c r="U7036">
        <v>11867.613450000004</v>
      </c>
      <c r="AX7036" t="s">
        <v>36</v>
      </c>
      <c r="AY7036">
        <v>2019</v>
      </c>
      <c r="AZ7036">
        <v>6</v>
      </c>
      <c r="BA7036" t="s">
        <v>38</v>
      </c>
      <c r="BB7036" t="s">
        <v>67</v>
      </c>
      <c r="BC7036" t="s">
        <v>68</v>
      </c>
      <c r="BD7036" t="s">
        <v>72</v>
      </c>
      <c r="BE7036" t="s">
        <v>51</v>
      </c>
      <c r="BF7036" t="s">
        <v>53</v>
      </c>
      <c r="BG7036">
        <v>15515</v>
      </c>
      <c r="BH7036">
        <v>129767.46</v>
      </c>
      <c r="BI7036">
        <v>186865.14240000001</v>
      </c>
      <c r="BJ7036">
        <v>57097.682400000005</v>
      </c>
    </row>
    <row r="7037" spans="11:62" x14ac:dyDescent="0.15">
      <c r="K7037">
        <v>2019</v>
      </c>
      <c r="L7037" t="s">
        <v>36</v>
      </c>
      <c r="M7037" t="s">
        <v>67</v>
      </c>
      <c r="N7037" t="s">
        <v>68</v>
      </c>
      <c r="O7037" t="s">
        <v>72</v>
      </c>
      <c r="P7037" t="s">
        <v>46</v>
      </c>
      <c r="Q7037" t="s">
        <v>50</v>
      </c>
      <c r="R7037">
        <v>18425</v>
      </c>
      <c r="S7037">
        <v>98665.875</v>
      </c>
      <c r="T7037">
        <v>121359.02625</v>
      </c>
      <c r="U7037">
        <v>22693.151249999995</v>
      </c>
      <c r="AX7037" t="s">
        <v>36</v>
      </c>
      <c r="AY7037">
        <v>2019</v>
      </c>
      <c r="AZ7037">
        <v>6</v>
      </c>
      <c r="BA7037" t="s">
        <v>38</v>
      </c>
      <c r="BB7037" t="s">
        <v>67</v>
      </c>
      <c r="BC7037" t="s">
        <v>68</v>
      </c>
      <c r="BD7037" t="s">
        <v>72</v>
      </c>
      <c r="BE7037" t="s">
        <v>51</v>
      </c>
      <c r="BF7037" t="s">
        <v>54</v>
      </c>
      <c r="BG7037">
        <v>14773</v>
      </c>
      <c r="BH7037">
        <v>33977.9</v>
      </c>
      <c r="BI7037">
        <v>45190.607000000004</v>
      </c>
      <c r="BJ7037">
        <v>11212.707000000002</v>
      </c>
    </row>
    <row r="7038" spans="11:62" x14ac:dyDescent="0.15">
      <c r="K7038">
        <v>2019</v>
      </c>
      <c r="L7038" t="s">
        <v>36</v>
      </c>
      <c r="M7038" t="s">
        <v>67</v>
      </c>
      <c r="N7038" t="s">
        <v>68</v>
      </c>
      <c r="O7038" t="s">
        <v>72</v>
      </c>
      <c r="P7038" t="s">
        <v>51</v>
      </c>
      <c r="Q7038" t="s">
        <v>52</v>
      </c>
      <c r="R7038">
        <v>19768</v>
      </c>
      <c r="S7038">
        <v>115267.20800000001</v>
      </c>
      <c r="T7038">
        <v>147542.02624000001</v>
      </c>
      <c r="U7038">
        <v>32274.818239999993</v>
      </c>
      <c r="AX7038" t="s">
        <v>36</v>
      </c>
      <c r="AY7038">
        <v>2019</v>
      </c>
      <c r="AZ7038">
        <v>6</v>
      </c>
      <c r="BA7038" t="s">
        <v>38</v>
      </c>
      <c r="BB7038" t="s">
        <v>67</v>
      </c>
      <c r="BC7038" t="s">
        <v>68</v>
      </c>
      <c r="BD7038" t="s">
        <v>72</v>
      </c>
      <c r="BE7038" t="s">
        <v>51</v>
      </c>
      <c r="BF7038" t="s">
        <v>55</v>
      </c>
      <c r="BG7038">
        <v>10531</v>
      </c>
      <c r="BH7038">
        <v>59142.095999999998</v>
      </c>
      <c r="BI7038">
        <v>87530.302080000009</v>
      </c>
      <c r="BJ7038">
        <v>28388.206080000011</v>
      </c>
    </row>
    <row r="7039" spans="11:62" x14ac:dyDescent="0.15">
      <c r="K7039">
        <v>2019</v>
      </c>
      <c r="L7039" t="s">
        <v>36</v>
      </c>
      <c r="M7039" t="s">
        <v>67</v>
      </c>
      <c r="N7039" t="s">
        <v>68</v>
      </c>
      <c r="O7039" t="s">
        <v>72</v>
      </c>
      <c r="P7039" t="s">
        <v>51</v>
      </c>
      <c r="Q7039" t="s">
        <v>53</v>
      </c>
      <c r="R7039">
        <v>15515</v>
      </c>
      <c r="S7039">
        <v>129767.46</v>
      </c>
      <c r="T7039">
        <v>186865.14240000001</v>
      </c>
      <c r="U7039">
        <v>57097.682400000005</v>
      </c>
      <c r="AX7039" t="s">
        <v>36</v>
      </c>
      <c r="AY7039">
        <v>2019</v>
      </c>
      <c r="AZ7039">
        <v>6</v>
      </c>
      <c r="BA7039" t="s">
        <v>38</v>
      </c>
      <c r="BB7039" t="s">
        <v>67</v>
      </c>
      <c r="BC7039" t="s">
        <v>68</v>
      </c>
      <c r="BD7039" t="s">
        <v>72</v>
      </c>
      <c r="BE7039" t="s">
        <v>56</v>
      </c>
      <c r="BF7039" t="s">
        <v>57</v>
      </c>
      <c r="BG7039">
        <v>11825</v>
      </c>
      <c r="BH7039">
        <v>177422.3</v>
      </c>
      <c r="BI7039">
        <v>232423.21299999996</v>
      </c>
      <c r="BJ7039">
        <v>55000.912999999971</v>
      </c>
    </row>
    <row r="7040" spans="11:62" x14ac:dyDescent="0.15">
      <c r="K7040">
        <v>2019</v>
      </c>
      <c r="L7040" t="s">
        <v>36</v>
      </c>
      <c r="M7040" t="s">
        <v>67</v>
      </c>
      <c r="N7040" t="s">
        <v>68</v>
      </c>
      <c r="O7040" t="s">
        <v>72</v>
      </c>
      <c r="P7040" t="s">
        <v>51</v>
      </c>
      <c r="Q7040" t="s">
        <v>54</v>
      </c>
      <c r="R7040">
        <v>14773</v>
      </c>
      <c r="S7040">
        <v>33977.9</v>
      </c>
      <c r="T7040">
        <v>45190.607000000004</v>
      </c>
      <c r="U7040">
        <v>11212.707000000002</v>
      </c>
      <c r="AX7040" t="s">
        <v>36</v>
      </c>
      <c r="AY7040">
        <v>2019</v>
      </c>
      <c r="AZ7040">
        <v>6</v>
      </c>
      <c r="BA7040" t="s">
        <v>38</v>
      </c>
      <c r="BB7040" t="s">
        <v>67</v>
      </c>
      <c r="BC7040" t="s">
        <v>68</v>
      </c>
      <c r="BD7040" t="s">
        <v>72</v>
      </c>
      <c r="BE7040" t="s">
        <v>56</v>
      </c>
      <c r="BF7040" t="s">
        <v>58</v>
      </c>
      <c r="BG7040">
        <v>8004</v>
      </c>
      <c r="BH7040">
        <v>69954.959999999992</v>
      </c>
      <c r="BI7040">
        <v>95838.295199999993</v>
      </c>
      <c r="BJ7040">
        <v>25883.335200000001</v>
      </c>
    </row>
    <row r="7041" spans="11:62" x14ac:dyDescent="0.15">
      <c r="K7041">
        <v>2019</v>
      </c>
      <c r="L7041" t="s">
        <v>36</v>
      </c>
      <c r="M7041" t="s">
        <v>67</v>
      </c>
      <c r="N7041" t="s">
        <v>68</v>
      </c>
      <c r="O7041" t="s">
        <v>72</v>
      </c>
      <c r="P7041" t="s">
        <v>51</v>
      </c>
      <c r="Q7041" t="s">
        <v>55</v>
      </c>
      <c r="R7041">
        <v>10531</v>
      </c>
      <c r="S7041">
        <v>59142.095999999998</v>
      </c>
      <c r="T7041">
        <v>87530.302080000009</v>
      </c>
      <c r="U7041">
        <v>28388.206080000011</v>
      </c>
      <c r="AX7041" t="s">
        <v>36</v>
      </c>
      <c r="AY7041">
        <v>2019</v>
      </c>
      <c r="AZ7041">
        <v>6</v>
      </c>
      <c r="BA7041" t="s">
        <v>38</v>
      </c>
      <c r="BB7041" t="s">
        <v>67</v>
      </c>
      <c r="BC7041" t="s">
        <v>68</v>
      </c>
      <c r="BD7041" t="s">
        <v>72</v>
      </c>
      <c r="BE7041" t="s">
        <v>56</v>
      </c>
      <c r="BF7041" t="s">
        <v>59</v>
      </c>
      <c r="BG7041">
        <v>11410</v>
      </c>
      <c r="BH7041">
        <v>24440.22</v>
      </c>
      <c r="BI7041">
        <v>30305.872800000001</v>
      </c>
      <c r="BJ7041">
        <v>5865.6527999999998</v>
      </c>
    </row>
    <row r="7042" spans="11:62" x14ac:dyDescent="0.15">
      <c r="K7042">
        <v>2019</v>
      </c>
      <c r="L7042" t="s">
        <v>36</v>
      </c>
      <c r="M7042" t="s">
        <v>67</v>
      </c>
      <c r="N7042" t="s">
        <v>68</v>
      </c>
      <c r="O7042" t="s">
        <v>72</v>
      </c>
      <c r="P7042" t="s">
        <v>56</v>
      </c>
      <c r="Q7042" t="s">
        <v>57</v>
      </c>
      <c r="R7042">
        <v>11825</v>
      </c>
      <c r="S7042">
        <v>177422.3</v>
      </c>
      <c r="T7042">
        <v>232423.21299999996</v>
      </c>
      <c r="U7042">
        <v>55000.912999999971</v>
      </c>
      <c r="AX7042" t="s">
        <v>36</v>
      </c>
      <c r="AY7042">
        <v>2019</v>
      </c>
      <c r="AZ7042">
        <v>6</v>
      </c>
      <c r="BA7042" t="s">
        <v>38</v>
      </c>
      <c r="BB7042" t="s">
        <v>67</v>
      </c>
      <c r="BC7042" t="s">
        <v>68</v>
      </c>
      <c r="BD7042" t="s">
        <v>73</v>
      </c>
      <c r="BE7042" t="s">
        <v>46</v>
      </c>
      <c r="BF7042" t="s">
        <v>47</v>
      </c>
      <c r="BG7042">
        <v>13742</v>
      </c>
      <c r="BH7042">
        <v>18139.439999999999</v>
      </c>
      <c r="BI7042">
        <v>21948.722399999999</v>
      </c>
      <c r="BJ7042">
        <v>3809.2824000000001</v>
      </c>
    </row>
    <row r="7043" spans="11:62" x14ac:dyDescent="0.15">
      <c r="K7043">
        <v>2019</v>
      </c>
      <c r="L7043" t="s">
        <v>36</v>
      </c>
      <c r="M7043" t="s">
        <v>67</v>
      </c>
      <c r="N7043" t="s">
        <v>68</v>
      </c>
      <c r="O7043" t="s">
        <v>72</v>
      </c>
      <c r="P7043" t="s">
        <v>56</v>
      </c>
      <c r="Q7043" t="s">
        <v>58</v>
      </c>
      <c r="R7043">
        <v>8004</v>
      </c>
      <c r="S7043">
        <v>69954.959999999992</v>
      </c>
      <c r="T7043">
        <v>95838.295199999993</v>
      </c>
      <c r="U7043">
        <v>25883.335200000001</v>
      </c>
      <c r="AX7043" t="s">
        <v>36</v>
      </c>
      <c r="AY7043">
        <v>2019</v>
      </c>
      <c r="AZ7043">
        <v>6</v>
      </c>
      <c r="BA7043" t="s">
        <v>38</v>
      </c>
      <c r="BB7043" t="s">
        <v>67</v>
      </c>
      <c r="BC7043" t="s">
        <v>68</v>
      </c>
      <c r="BD7043" t="s">
        <v>73</v>
      </c>
      <c r="BE7043" t="s">
        <v>46</v>
      </c>
      <c r="BF7043" t="s">
        <v>48</v>
      </c>
      <c r="BG7043">
        <v>7539</v>
      </c>
      <c r="BH7043">
        <v>29356.865999999995</v>
      </c>
      <c r="BI7043">
        <v>42273.887039999987</v>
      </c>
      <c r="BJ7043">
        <v>12917.021039999992</v>
      </c>
    </row>
    <row r="7044" spans="11:62" x14ac:dyDescent="0.15">
      <c r="K7044">
        <v>2019</v>
      </c>
      <c r="L7044" t="s">
        <v>36</v>
      </c>
      <c r="M7044" t="s">
        <v>67</v>
      </c>
      <c r="N7044" t="s">
        <v>68</v>
      </c>
      <c r="O7044" t="s">
        <v>72</v>
      </c>
      <c r="P7044" t="s">
        <v>56</v>
      </c>
      <c r="Q7044" t="s">
        <v>59</v>
      </c>
      <c r="R7044">
        <v>11410</v>
      </c>
      <c r="S7044">
        <v>24440.22</v>
      </c>
      <c r="T7044">
        <v>30305.872800000001</v>
      </c>
      <c r="U7044">
        <v>5865.6527999999998</v>
      </c>
      <c r="AX7044" t="s">
        <v>36</v>
      </c>
      <c r="AY7044">
        <v>2019</v>
      </c>
      <c r="AZ7044">
        <v>6</v>
      </c>
      <c r="BA7044" t="s">
        <v>38</v>
      </c>
      <c r="BB7044" t="s">
        <v>67</v>
      </c>
      <c r="BC7044" t="s">
        <v>68</v>
      </c>
      <c r="BD7044" t="s">
        <v>73</v>
      </c>
      <c r="BE7044" t="s">
        <v>46</v>
      </c>
      <c r="BF7044" t="s">
        <v>49</v>
      </c>
      <c r="BG7044">
        <v>15932</v>
      </c>
      <c r="BH7044">
        <v>54981.331999999995</v>
      </c>
      <c r="BI7044">
        <v>67627.038359999991</v>
      </c>
      <c r="BJ7044">
        <v>12645.706359999996</v>
      </c>
    </row>
    <row r="7045" spans="11:62" x14ac:dyDescent="0.15">
      <c r="K7045">
        <v>2019</v>
      </c>
      <c r="L7045" t="s">
        <v>36</v>
      </c>
      <c r="M7045" t="s">
        <v>67</v>
      </c>
      <c r="N7045" t="s">
        <v>68</v>
      </c>
      <c r="O7045" t="s">
        <v>73</v>
      </c>
      <c r="P7045" t="s">
        <v>46</v>
      </c>
      <c r="Q7045" t="s">
        <v>47</v>
      </c>
      <c r="R7045">
        <v>13742</v>
      </c>
      <c r="S7045">
        <v>18139.439999999999</v>
      </c>
      <c r="T7045">
        <v>21948.722399999999</v>
      </c>
      <c r="U7045">
        <v>3809.2824000000001</v>
      </c>
      <c r="AX7045" t="s">
        <v>36</v>
      </c>
      <c r="AY7045">
        <v>2019</v>
      </c>
      <c r="AZ7045">
        <v>6</v>
      </c>
      <c r="BA7045" t="s">
        <v>38</v>
      </c>
      <c r="BB7045" t="s">
        <v>67</v>
      </c>
      <c r="BC7045" t="s">
        <v>68</v>
      </c>
      <c r="BD7045" t="s">
        <v>73</v>
      </c>
      <c r="BE7045" t="s">
        <v>46</v>
      </c>
      <c r="BF7045" t="s">
        <v>50</v>
      </c>
      <c r="BG7045">
        <v>13754</v>
      </c>
      <c r="BH7045">
        <v>76128.39</v>
      </c>
      <c r="BI7045">
        <v>92115.351899999994</v>
      </c>
      <c r="BJ7045">
        <v>15986.961899999995</v>
      </c>
    </row>
    <row r="7046" spans="11:62" x14ac:dyDescent="0.15">
      <c r="K7046">
        <v>2019</v>
      </c>
      <c r="L7046" t="s">
        <v>36</v>
      </c>
      <c r="M7046" t="s">
        <v>67</v>
      </c>
      <c r="N7046" t="s">
        <v>68</v>
      </c>
      <c r="O7046" t="s">
        <v>73</v>
      </c>
      <c r="P7046" t="s">
        <v>46</v>
      </c>
      <c r="Q7046" t="s">
        <v>48</v>
      </c>
      <c r="R7046">
        <v>7539</v>
      </c>
      <c r="S7046">
        <v>29356.865999999995</v>
      </c>
      <c r="T7046">
        <v>42273.887039999987</v>
      </c>
      <c r="U7046">
        <v>12917.021039999992</v>
      </c>
      <c r="AX7046" t="s">
        <v>36</v>
      </c>
      <c r="AY7046">
        <v>2019</v>
      </c>
      <c r="AZ7046">
        <v>6</v>
      </c>
      <c r="BA7046" t="s">
        <v>38</v>
      </c>
      <c r="BB7046" t="s">
        <v>67</v>
      </c>
      <c r="BC7046" t="s">
        <v>68</v>
      </c>
      <c r="BD7046" t="s">
        <v>73</v>
      </c>
      <c r="BE7046" t="s">
        <v>51</v>
      </c>
      <c r="BF7046" t="s">
        <v>52</v>
      </c>
      <c r="BG7046">
        <v>17834</v>
      </c>
      <c r="BH7046">
        <v>105737.78600000002</v>
      </c>
      <c r="BI7046">
        <v>151205.03398000004</v>
      </c>
      <c r="BJ7046">
        <v>45467.247980000015</v>
      </c>
    </row>
    <row r="7047" spans="11:62" x14ac:dyDescent="0.15">
      <c r="K7047">
        <v>2019</v>
      </c>
      <c r="L7047" t="s">
        <v>36</v>
      </c>
      <c r="M7047" t="s">
        <v>67</v>
      </c>
      <c r="N7047" t="s">
        <v>68</v>
      </c>
      <c r="O7047" t="s">
        <v>73</v>
      </c>
      <c r="P7047" t="s">
        <v>46</v>
      </c>
      <c r="Q7047" t="s">
        <v>49</v>
      </c>
      <c r="R7047">
        <v>15932</v>
      </c>
      <c r="S7047">
        <v>54981.331999999995</v>
      </c>
      <c r="T7047">
        <v>67627.038359999991</v>
      </c>
      <c r="U7047">
        <v>12645.706359999996</v>
      </c>
      <c r="AX7047" t="s">
        <v>36</v>
      </c>
      <c r="AY7047">
        <v>2019</v>
      </c>
      <c r="AZ7047">
        <v>6</v>
      </c>
      <c r="BA7047" t="s">
        <v>38</v>
      </c>
      <c r="BB7047" t="s">
        <v>67</v>
      </c>
      <c r="BC7047" t="s">
        <v>68</v>
      </c>
      <c r="BD7047" t="s">
        <v>73</v>
      </c>
      <c r="BE7047" t="s">
        <v>51</v>
      </c>
      <c r="BF7047" t="s">
        <v>53</v>
      </c>
      <c r="BG7047">
        <v>7387</v>
      </c>
      <c r="BH7047">
        <v>60780.235999999997</v>
      </c>
      <c r="BI7047">
        <v>87523.539839999998</v>
      </c>
      <c r="BJ7047">
        <v>26743.30384</v>
      </c>
    </row>
    <row r="7048" spans="11:62" x14ac:dyDescent="0.15">
      <c r="K7048">
        <v>2019</v>
      </c>
      <c r="L7048" t="s">
        <v>36</v>
      </c>
      <c r="M7048" t="s">
        <v>67</v>
      </c>
      <c r="N7048" t="s">
        <v>68</v>
      </c>
      <c r="O7048" t="s">
        <v>73</v>
      </c>
      <c r="P7048" t="s">
        <v>46</v>
      </c>
      <c r="Q7048" t="s">
        <v>50</v>
      </c>
      <c r="R7048">
        <v>13754</v>
      </c>
      <c r="S7048">
        <v>76128.39</v>
      </c>
      <c r="T7048">
        <v>92115.351899999994</v>
      </c>
      <c r="U7048">
        <v>15986.961899999995</v>
      </c>
      <c r="AX7048" t="s">
        <v>36</v>
      </c>
      <c r="AY7048">
        <v>2019</v>
      </c>
      <c r="AZ7048">
        <v>6</v>
      </c>
      <c r="BA7048" t="s">
        <v>38</v>
      </c>
      <c r="BB7048" t="s">
        <v>67</v>
      </c>
      <c r="BC7048" t="s">
        <v>68</v>
      </c>
      <c r="BD7048" t="s">
        <v>73</v>
      </c>
      <c r="BE7048" t="s">
        <v>51</v>
      </c>
      <c r="BF7048" t="s">
        <v>54</v>
      </c>
      <c r="BG7048">
        <v>17515</v>
      </c>
      <c r="BH7048">
        <v>40634.800000000003</v>
      </c>
      <c r="BI7048">
        <v>50793.5</v>
      </c>
      <c r="BJ7048">
        <v>10158.699999999997</v>
      </c>
    </row>
    <row r="7049" spans="11:62" x14ac:dyDescent="0.15">
      <c r="K7049">
        <v>2019</v>
      </c>
      <c r="L7049" t="s">
        <v>36</v>
      </c>
      <c r="M7049" t="s">
        <v>67</v>
      </c>
      <c r="N7049" t="s">
        <v>68</v>
      </c>
      <c r="O7049" t="s">
        <v>73</v>
      </c>
      <c r="P7049" t="s">
        <v>51</v>
      </c>
      <c r="Q7049" t="s">
        <v>52</v>
      </c>
      <c r="R7049">
        <v>17834</v>
      </c>
      <c r="S7049">
        <v>105737.78600000002</v>
      </c>
      <c r="T7049">
        <v>151205.03398000004</v>
      </c>
      <c r="U7049">
        <v>45467.247980000015</v>
      </c>
      <c r="AX7049" t="s">
        <v>36</v>
      </c>
      <c r="AY7049">
        <v>2019</v>
      </c>
      <c r="AZ7049">
        <v>6</v>
      </c>
      <c r="BA7049" t="s">
        <v>38</v>
      </c>
      <c r="BB7049" t="s">
        <v>67</v>
      </c>
      <c r="BC7049" t="s">
        <v>68</v>
      </c>
      <c r="BD7049" t="s">
        <v>73</v>
      </c>
      <c r="BE7049" t="s">
        <v>51</v>
      </c>
      <c r="BF7049" t="s">
        <v>55</v>
      </c>
      <c r="BG7049">
        <v>11065</v>
      </c>
      <c r="BH7049">
        <v>60547.68</v>
      </c>
      <c r="BI7049">
        <v>79922.937600000005</v>
      </c>
      <c r="BJ7049">
        <v>19375.257600000004</v>
      </c>
    </row>
    <row r="7050" spans="11:62" x14ac:dyDescent="0.15">
      <c r="K7050">
        <v>2019</v>
      </c>
      <c r="L7050" t="s">
        <v>36</v>
      </c>
      <c r="M7050" t="s">
        <v>67</v>
      </c>
      <c r="N7050" t="s">
        <v>68</v>
      </c>
      <c r="O7050" t="s">
        <v>73</v>
      </c>
      <c r="P7050" t="s">
        <v>51</v>
      </c>
      <c r="Q7050" t="s">
        <v>53</v>
      </c>
      <c r="R7050">
        <v>7387</v>
      </c>
      <c r="S7050">
        <v>60780.235999999997</v>
      </c>
      <c r="T7050">
        <v>87523.539839999998</v>
      </c>
      <c r="U7050">
        <v>26743.30384</v>
      </c>
      <c r="AX7050" t="s">
        <v>36</v>
      </c>
      <c r="AY7050">
        <v>2019</v>
      </c>
      <c r="AZ7050">
        <v>6</v>
      </c>
      <c r="BA7050" t="s">
        <v>38</v>
      </c>
      <c r="BB7050" t="s">
        <v>67</v>
      </c>
      <c r="BC7050" t="s">
        <v>68</v>
      </c>
      <c r="BD7050" t="s">
        <v>73</v>
      </c>
      <c r="BE7050" t="s">
        <v>56</v>
      </c>
      <c r="BF7050" t="s">
        <v>57</v>
      </c>
      <c r="BG7050">
        <v>8463</v>
      </c>
      <c r="BH7050">
        <v>124930.806</v>
      </c>
      <c r="BI7050">
        <v>182398.97675999999</v>
      </c>
      <c r="BJ7050">
        <v>57468.170759999994</v>
      </c>
    </row>
    <row r="7051" spans="11:62" x14ac:dyDescent="0.15">
      <c r="K7051">
        <v>2019</v>
      </c>
      <c r="L7051" t="s">
        <v>36</v>
      </c>
      <c r="M7051" t="s">
        <v>67</v>
      </c>
      <c r="N7051" t="s">
        <v>68</v>
      </c>
      <c r="O7051" t="s">
        <v>73</v>
      </c>
      <c r="P7051" t="s">
        <v>51</v>
      </c>
      <c r="Q7051" t="s">
        <v>54</v>
      </c>
      <c r="R7051">
        <v>17515</v>
      </c>
      <c r="S7051">
        <v>40634.800000000003</v>
      </c>
      <c r="T7051">
        <v>50793.5</v>
      </c>
      <c r="U7051">
        <v>10158.699999999997</v>
      </c>
      <c r="AX7051" t="s">
        <v>36</v>
      </c>
      <c r="AY7051">
        <v>2019</v>
      </c>
      <c r="AZ7051">
        <v>6</v>
      </c>
      <c r="BA7051" t="s">
        <v>38</v>
      </c>
      <c r="BB7051" t="s">
        <v>67</v>
      </c>
      <c r="BC7051" t="s">
        <v>68</v>
      </c>
      <c r="BD7051" t="s">
        <v>73</v>
      </c>
      <c r="BE7051" t="s">
        <v>56</v>
      </c>
      <c r="BF7051" t="s">
        <v>58</v>
      </c>
      <c r="BG7051">
        <v>19443</v>
      </c>
      <c r="BH7051">
        <v>184708.5</v>
      </c>
      <c r="BI7051">
        <v>267827.32500000001</v>
      </c>
      <c r="BJ7051">
        <v>83118.825000000012</v>
      </c>
    </row>
    <row r="7052" spans="11:62" x14ac:dyDescent="0.15">
      <c r="K7052">
        <v>2019</v>
      </c>
      <c r="L7052" t="s">
        <v>36</v>
      </c>
      <c r="M7052" t="s">
        <v>67</v>
      </c>
      <c r="N7052" t="s">
        <v>68</v>
      </c>
      <c r="O7052" t="s">
        <v>73</v>
      </c>
      <c r="P7052" t="s">
        <v>51</v>
      </c>
      <c r="Q7052" t="s">
        <v>55</v>
      </c>
      <c r="R7052">
        <v>11065</v>
      </c>
      <c r="S7052">
        <v>60547.68</v>
      </c>
      <c r="T7052">
        <v>79922.937600000005</v>
      </c>
      <c r="U7052">
        <v>19375.257600000004</v>
      </c>
      <c r="AX7052" t="s">
        <v>36</v>
      </c>
      <c r="AY7052">
        <v>2019</v>
      </c>
      <c r="AZ7052">
        <v>6</v>
      </c>
      <c r="BA7052" t="s">
        <v>38</v>
      </c>
      <c r="BB7052" t="s">
        <v>67</v>
      </c>
      <c r="BC7052" t="s">
        <v>68</v>
      </c>
      <c r="BD7052" t="s">
        <v>73</v>
      </c>
      <c r="BE7052" t="s">
        <v>56</v>
      </c>
      <c r="BF7052" t="s">
        <v>59</v>
      </c>
      <c r="BG7052">
        <v>16459</v>
      </c>
      <c r="BH7052">
        <v>38514.06</v>
      </c>
      <c r="BI7052">
        <v>48142.574999999997</v>
      </c>
      <c r="BJ7052">
        <v>9628.5149999999994</v>
      </c>
    </row>
    <row r="7053" spans="11:62" x14ac:dyDescent="0.15">
      <c r="K7053">
        <v>2019</v>
      </c>
      <c r="L7053" t="s">
        <v>36</v>
      </c>
      <c r="M7053" t="s">
        <v>67</v>
      </c>
      <c r="N7053" t="s">
        <v>68</v>
      </c>
      <c r="O7053" t="s">
        <v>73</v>
      </c>
      <c r="P7053" t="s">
        <v>56</v>
      </c>
      <c r="Q7053" t="s">
        <v>57</v>
      </c>
      <c r="R7053">
        <v>8463</v>
      </c>
      <c r="S7053">
        <v>124930.806</v>
      </c>
      <c r="T7053">
        <v>182398.97675999999</v>
      </c>
      <c r="U7053">
        <v>57468.170759999994</v>
      </c>
      <c r="AX7053" t="s">
        <v>36</v>
      </c>
      <c r="AY7053">
        <v>2019</v>
      </c>
      <c r="AZ7053">
        <v>6</v>
      </c>
      <c r="BA7053" t="s">
        <v>38</v>
      </c>
      <c r="BB7053" t="s">
        <v>74</v>
      </c>
      <c r="BC7053" t="s">
        <v>75</v>
      </c>
      <c r="BD7053" t="s">
        <v>76</v>
      </c>
      <c r="BE7053" t="s">
        <v>46</v>
      </c>
      <c r="BF7053" t="s">
        <v>47</v>
      </c>
      <c r="BG7053">
        <v>16253</v>
      </c>
      <c r="BH7053">
        <v>21632.743000000002</v>
      </c>
      <c r="BI7053">
        <v>26824.601320000002</v>
      </c>
      <c r="BJ7053">
        <v>5191.8583199999994</v>
      </c>
    </row>
    <row r="7054" spans="11:62" x14ac:dyDescent="0.15">
      <c r="K7054">
        <v>2019</v>
      </c>
      <c r="L7054" t="s">
        <v>36</v>
      </c>
      <c r="M7054" t="s">
        <v>67</v>
      </c>
      <c r="N7054" t="s">
        <v>68</v>
      </c>
      <c r="O7054" t="s">
        <v>73</v>
      </c>
      <c r="P7054" t="s">
        <v>56</v>
      </c>
      <c r="Q7054" t="s">
        <v>58</v>
      </c>
      <c r="R7054">
        <v>19443</v>
      </c>
      <c r="S7054">
        <v>184708.5</v>
      </c>
      <c r="T7054">
        <v>267827.32500000001</v>
      </c>
      <c r="U7054">
        <v>83118.825000000012</v>
      </c>
      <c r="AX7054" t="s">
        <v>36</v>
      </c>
      <c r="AY7054">
        <v>2019</v>
      </c>
      <c r="AZ7054">
        <v>6</v>
      </c>
      <c r="BA7054" t="s">
        <v>38</v>
      </c>
      <c r="BB7054" t="s">
        <v>74</v>
      </c>
      <c r="BC7054" t="s">
        <v>75</v>
      </c>
      <c r="BD7054" t="s">
        <v>76</v>
      </c>
      <c r="BE7054" t="s">
        <v>46</v>
      </c>
      <c r="BF7054" t="s">
        <v>48</v>
      </c>
      <c r="BG7054">
        <v>14552</v>
      </c>
      <c r="BH7054">
        <v>52823.76</v>
      </c>
      <c r="BI7054">
        <v>77122.689599999998</v>
      </c>
      <c r="BJ7054">
        <v>24298.929599999996</v>
      </c>
    </row>
    <row r="7055" spans="11:62" x14ac:dyDescent="0.15">
      <c r="K7055">
        <v>2019</v>
      </c>
      <c r="L7055" t="s">
        <v>36</v>
      </c>
      <c r="M7055" t="s">
        <v>67</v>
      </c>
      <c r="N7055" t="s">
        <v>68</v>
      </c>
      <c r="O7055" t="s">
        <v>73</v>
      </c>
      <c r="P7055" t="s">
        <v>56</v>
      </c>
      <c r="Q7055" t="s">
        <v>59</v>
      </c>
      <c r="R7055">
        <v>16459</v>
      </c>
      <c r="S7055">
        <v>38514.06</v>
      </c>
      <c r="T7055">
        <v>48142.574999999997</v>
      </c>
      <c r="U7055">
        <v>9628.5149999999994</v>
      </c>
      <c r="AX7055" t="s">
        <v>36</v>
      </c>
      <c r="AY7055">
        <v>2019</v>
      </c>
      <c r="AZ7055">
        <v>6</v>
      </c>
      <c r="BA7055" t="s">
        <v>38</v>
      </c>
      <c r="BB7055" t="s">
        <v>74</v>
      </c>
      <c r="BC7055" t="s">
        <v>75</v>
      </c>
      <c r="BD7055" t="s">
        <v>76</v>
      </c>
      <c r="BE7055" t="s">
        <v>46</v>
      </c>
      <c r="BF7055" t="s">
        <v>49</v>
      </c>
      <c r="BG7055">
        <v>12251</v>
      </c>
      <c r="BH7055">
        <v>42633.48</v>
      </c>
      <c r="BI7055">
        <v>60965.876400000008</v>
      </c>
      <c r="BJ7055">
        <v>18332.396400000005</v>
      </c>
    </row>
    <row r="7056" spans="11:62" x14ac:dyDescent="0.15">
      <c r="K7056">
        <v>2019</v>
      </c>
      <c r="L7056" t="s">
        <v>36</v>
      </c>
      <c r="M7056" t="s">
        <v>74</v>
      </c>
      <c r="N7056" t="s">
        <v>75</v>
      </c>
      <c r="O7056" t="s">
        <v>76</v>
      </c>
      <c r="P7056" t="s">
        <v>46</v>
      </c>
      <c r="Q7056" t="s">
        <v>47</v>
      </c>
      <c r="R7056">
        <v>16253</v>
      </c>
      <c r="S7056">
        <v>21632.743000000002</v>
      </c>
      <c r="T7056">
        <v>26824.601320000002</v>
      </c>
      <c r="U7056">
        <v>5191.8583199999994</v>
      </c>
      <c r="AX7056" t="s">
        <v>36</v>
      </c>
      <c r="AY7056">
        <v>2019</v>
      </c>
      <c r="AZ7056">
        <v>6</v>
      </c>
      <c r="BA7056" t="s">
        <v>38</v>
      </c>
      <c r="BB7056" t="s">
        <v>74</v>
      </c>
      <c r="BC7056" t="s">
        <v>75</v>
      </c>
      <c r="BD7056" t="s">
        <v>76</v>
      </c>
      <c r="BE7056" t="s">
        <v>46</v>
      </c>
      <c r="BF7056" t="s">
        <v>50</v>
      </c>
      <c r="BG7056">
        <v>12930</v>
      </c>
      <c r="BH7056">
        <v>75640.5</v>
      </c>
      <c r="BI7056">
        <v>107409.51</v>
      </c>
      <c r="BJ7056">
        <v>31769.009999999995</v>
      </c>
    </row>
    <row r="7057" spans="11:62" x14ac:dyDescent="0.15">
      <c r="K7057">
        <v>2019</v>
      </c>
      <c r="L7057" t="s">
        <v>36</v>
      </c>
      <c r="M7057" t="s">
        <v>74</v>
      </c>
      <c r="N7057" t="s">
        <v>75</v>
      </c>
      <c r="O7057" t="s">
        <v>76</v>
      </c>
      <c r="P7057" t="s">
        <v>46</v>
      </c>
      <c r="Q7057" t="s">
        <v>48</v>
      </c>
      <c r="R7057">
        <v>14552</v>
      </c>
      <c r="S7057">
        <v>52823.76</v>
      </c>
      <c r="T7057">
        <v>77122.689599999998</v>
      </c>
      <c r="U7057">
        <v>24298.929599999996</v>
      </c>
      <c r="AX7057" t="s">
        <v>36</v>
      </c>
      <c r="AY7057">
        <v>2019</v>
      </c>
      <c r="AZ7057">
        <v>6</v>
      </c>
      <c r="BA7057" t="s">
        <v>38</v>
      </c>
      <c r="BB7057" t="s">
        <v>74</v>
      </c>
      <c r="BC7057" t="s">
        <v>75</v>
      </c>
      <c r="BD7057" t="s">
        <v>76</v>
      </c>
      <c r="BE7057" t="s">
        <v>51</v>
      </c>
      <c r="BF7057" t="s">
        <v>52</v>
      </c>
      <c r="BG7057">
        <v>12692</v>
      </c>
      <c r="BH7057">
        <v>75872.776000000013</v>
      </c>
      <c r="BI7057">
        <v>110774.25296000001</v>
      </c>
      <c r="BJ7057">
        <v>34901.47696</v>
      </c>
    </row>
    <row r="7058" spans="11:62" x14ac:dyDescent="0.15">
      <c r="K7058">
        <v>2019</v>
      </c>
      <c r="L7058" t="s">
        <v>36</v>
      </c>
      <c r="M7058" t="s">
        <v>74</v>
      </c>
      <c r="N7058" t="s">
        <v>75</v>
      </c>
      <c r="O7058" t="s">
        <v>76</v>
      </c>
      <c r="P7058" t="s">
        <v>46</v>
      </c>
      <c r="Q7058" t="s">
        <v>49</v>
      </c>
      <c r="R7058">
        <v>12251</v>
      </c>
      <c r="S7058">
        <v>42633.48</v>
      </c>
      <c r="T7058">
        <v>60965.876400000008</v>
      </c>
      <c r="U7058">
        <v>18332.396400000005</v>
      </c>
      <c r="AX7058" t="s">
        <v>36</v>
      </c>
      <c r="AY7058">
        <v>2019</v>
      </c>
      <c r="AZ7058">
        <v>6</v>
      </c>
      <c r="BA7058" t="s">
        <v>38</v>
      </c>
      <c r="BB7058" t="s">
        <v>74</v>
      </c>
      <c r="BC7058" t="s">
        <v>75</v>
      </c>
      <c r="BD7058" t="s">
        <v>76</v>
      </c>
      <c r="BE7058" t="s">
        <v>51</v>
      </c>
      <c r="BF7058" t="s">
        <v>53</v>
      </c>
      <c r="BG7058">
        <v>7312</v>
      </c>
      <c r="BH7058">
        <v>64140.863999999994</v>
      </c>
      <c r="BI7058">
        <v>87231.575039999982</v>
      </c>
      <c r="BJ7058">
        <v>23090.711039999987</v>
      </c>
    </row>
    <row r="7059" spans="11:62" x14ac:dyDescent="0.15">
      <c r="K7059">
        <v>2019</v>
      </c>
      <c r="L7059" t="s">
        <v>36</v>
      </c>
      <c r="M7059" t="s">
        <v>74</v>
      </c>
      <c r="N7059" t="s">
        <v>75</v>
      </c>
      <c r="O7059" t="s">
        <v>76</v>
      </c>
      <c r="P7059" t="s">
        <v>46</v>
      </c>
      <c r="Q7059" t="s">
        <v>50</v>
      </c>
      <c r="R7059">
        <v>12930</v>
      </c>
      <c r="S7059">
        <v>75640.5</v>
      </c>
      <c r="T7059">
        <v>107409.51</v>
      </c>
      <c r="U7059">
        <v>31769.009999999995</v>
      </c>
      <c r="AX7059" t="s">
        <v>36</v>
      </c>
      <c r="AY7059">
        <v>2019</v>
      </c>
      <c r="AZ7059">
        <v>6</v>
      </c>
      <c r="BA7059" t="s">
        <v>38</v>
      </c>
      <c r="BB7059" t="s">
        <v>74</v>
      </c>
      <c r="BC7059" t="s">
        <v>75</v>
      </c>
      <c r="BD7059" t="s">
        <v>76</v>
      </c>
      <c r="BE7059" t="s">
        <v>51</v>
      </c>
      <c r="BF7059" t="s">
        <v>54</v>
      </c>
      <c r="BG7059">
        <v>15737</v>
      </c>
      <c r="BH7059">
        <v>36195.1</v>
      </c>
      <c r="BI7059">
        <v>47415.580999999998</v>
      </c>
      <c r="BJ7059">
        <v>11220.481</v>
      </c>
    </row>
    <row r="7060" spans="11:62" x14ac:dyDescent="0.15">
      <c r="K7060">
        <v>2019</v>
      </c>
      <c r="L7060" t="s">
        <v>36</v>
      </c>
      <c r="M7060" t="s">
        <v>74</v>
      </c>
      <c r="N7060" t="s">
        <v>75</v>
      </c>
      <c r="O7060" t="s">
        <v>76</v>
      </c>
      <c r="P7060" t="s">
        <v>51</v>
      </c>
      <c r="Q7060" t="s">
        <v>52</v>
      </c>
      <c r="R7060">
        <v>12692</v>
      </c>
      <c r="S7060">
        <v>75872.776000000013</v>
      </c>
      <c r="T7060">
        <v>110774.25296000001</v>
      </c>
      <c r="U7060">
        <v>34901.47696</v>
      </c>
      <c r="AX7060" t="s">
        <v>36</v>
      </c>
      <c r="AY7060">
        <v>2019</v>
      </c>
      <c r="AZ7060">
        <v>6</v>
      </c>
      <c r="BA7060" t="s">
        <v>38</v>
      </c>
      <c r="BB7060" t="s">
        <v>74</v>
      </c>
      <c r="BC7060" t="s">
        <v>75</v>
      </c>
      <c r="BD7060" t="s">
        <v>76</v>
      </c>
      <c r="BE7060" t="s">
        <v>51</v>
      </c>
      <c r="BF7060" t="s">
        <v>55</v>
      </c>
      <c r="BG7060">
        <v>11431</v>
      </c>
      <c r="BH7060">
        <v>70232.063999999998</v>
      </c>
      <c r="BI7060">
        <v>94813.286400000012</v>
      </c>
      <c r="BJ7060">
        <v>24581.222400000013</v>
      </c>
    </row>
    <row r="7061" spans="11:62" x14ac:dyDescent="0.15">
      <c r="K7061">
        <v>2019</v>
      </c>
      <c r="L7061" t="s">
        <v>36</v>
      </c>
      <c r="M7061" t="s">
        <v>74</v>
      </c>
      <c r="N7061" t="s">
        <v>75</v>
      </c>
      <c r="O7061" t="s">
        <v>76</v>
      </c>
      <c r="P7061" t="s">
        <v>51</v>
      </c>
      <c r="Q7061" t="s">
        <v>53</v>
      </c>
      <c r="R7061">
        <v>7312</v>
      </c>
      <c r="S7061">
        <v>64140.863999999994</v>
      </c>
      <c r="T7061">
        <v>87231.575039999982</v>
      </c>
      <c r="U7061">
        <v>23090.711039999987</v>
      </c>
      <c r="AX7061" t="s">
        <v>36</v>
      </c>
      <c r="AY7061">
        <v>2019</v>
      </c>
      <c r="AZ7061">
        <v>6</v>
      </c>
      <c r="BA7061" t="s">
        <v>38</v>
      </c>
      <c r="BB7061" t="s">
        <v>74</v>
      </c>
      <c r="BC7061" t="s">
        <v>75</v>
      </c>
      <c r="BD7061" t="s">
        <v>76</v>
      </c>
      <c r="BE7061" t="s">
        <v>56</v>
      </c>
      <c r="BF7061" t="s">
        <v>57</v>
      </c>
      <c r="BG7061">
        <v>10317</v>
      </c>
      <c r="BH7061">
        <v>141064.34099999999</v>
      </c>
      <c r="BI7061">
        <v>191847.50375999999</v>
      </c>
      <c r="BJ7061">
        <v>50783.162760000007</v>
      </c>
    </row>
    <row r="7062" spans="11:62" x14ac:dyDescent="0.15">
      <c r="K7062">
        <v>2019</v>
      </c>
      <c r="L7062" t="s">
        <v>36</v>
      </c>
      <c r="M7062" t="s">
        <v>74</v>
      </c>
      <c r="N7062" t="s">
        <v>75</v>
      </c>
      <c r="O7062" t="s">
        <v>76</v>
      </c>
      <c r="P7062" t="s">
        <v>51</v>
      </c>
      <c r="Q7062" t="s">
        <v>54</v>
      </c>
      <c r="R7062">
        <v>15737</v>
      </c>
      <c r="S7062">
        <v>36195.1</v>
      </c>
      <c r="T7062">
        <v>47415.580999999998</v>
      </c>
      <c r="U7062">
        <v>11220.481</v>
      </c>
      <c r="AX7062" t="s">
        <v>36</v>
      </c>
      <c r="AY7062">
        <v>2019</v>
      </c>
      <c r="AZ7062">
        <v>6</v>
      </c>
      <c r="BA7062" t="s">
        <v>38</v>
      </c>
      <c r="BB7062" t="s">
        <v>74</v>
      </c>
      <c r="BC7062" t="s">
        <v>75</v>
      </c>
      <c r="BD7062" t="s">
        <v>76</v>
      </c>
      <c r="BE7062" t="s">
        <v>56</v>
      </c>
      <c r="BF7062" t="s">
        <v>58</v>
      </c>
      <c r="BG7062">
        <v>17915</v>
      </c>
      <c r="BH7062">
        <v>168830.96</v>
      </c>
      <c r="BI7062">
        <v>238051.65359999999</v>
      </c>
      <c r="BJ7062">
        <v>69220.693599999999</v>
      </c>
    </row>
    <row r="7063" spans="11:62" x14ac:dyDescent="0.15">
      <c r="K7063">
        <v>2019</v>
      </c>
      <c r="L7063" t="s">
        <v>36</v>
      </c>
      <c r="M7063" t="s">
        <v>74</v>
      </c>
      <c r="N7063" t="s">
        <v>75</v>
      </c>
      <c r="O7063" t="s">
        <v>76</v>
      </c>
      <c r="P7063" t="s">
        <v>51</v>
      </c>
      <c r="Q7063" t="s">
        <v>55</v>
      </c>
      <c r="R7063">
        <v>11431</v>
      </c>
      <c r="S7063">
        <v>70232.063999999998</v>
      </c>
      <c r="T7063">
        <v>94813.286400000012</v>
      </c>
      <c r="U7063">
        <v>24581.222400000013</v>
      </c>
      <c r="AX7063" t="s">
        <v>36</v>
      </c>
      <c r="AY7063">
        <v>2019</v>
      </c>
      <c r="AZ7063">
        <v>6</v>
      </c>
      <c r="BA7063" t="s">
        <v>38</v>
      </c>
      <c r="BB7063" t="s">
        <v>74</v>
      </c>
      <c r="BC7063" t="s">
        <v>75</v>
      </c>
      <c r="BD7063" t="s">
        <v>76</v>
      </c>
      <c r="BE7063" t="s">
        <v>56</v>
      </c>
      <c r="BF7063" t="s">
        <v>59</v>
      </c>
      <c r="BG7063">
        <v>8515</v>
      </c>
      <c r="BH7063">
        <v>17319.509999999998</v>
      </c>
      <c r="BI7063">
        <v>21649.387500000001</v>
      </c>
      <c r="BJ7063">
        <v>4329.8775000000023</v>
      </c>
    </row>
    <row r="7064" spans="11:62" x14ac:dyDescent="0.15">
      <c r="K7064">
        <v>2019</v>
      </c>
      <c r="L7064" t="s">
        <v>36</v>
      </c>
      <c r="M7064" t="s">
        <v>74</v>
      </c>
      <c r="N7064" t="s">
        <v>75</v>
      </c>
      <c r="O7064" t="s">
        <v>76</v>
      </c>
      <c r="P7064" t="s">
        <v>56</v>
      </c>
      <c r="Q7064" t="s">
        <v>57</v>
      </c>
      <c r="R7064">
        <v>10317</v>
      </c>
      <c r="S7064">
        <v>141064.34099999999</v>
      </c>
      <c r="T7064">
        <v>191847.50375999999</v>
      </c>
      <c r="U7064">
        <v>50783.162760000007</v>
      </c>
      <c r="AX7064" t="s">
        <v>36</v>
      </c>
      <c r="AY7064">
        <v>2019</v>
      </c>
      <c r="AZ7064">
        <v>6</v>
      </c>
      <c r="BA7064" t="s">
        <v>38</v>
      </c>
      <c r="BB7064" t="s">
        <v>74</v>
      </c>
      <c r="BC7064" t="s">
        <v>75</v>
      </c>
      <c r="BD7064" t="s">
        <v>77</v>
      </c>
      <c r="BE7064" t="s">
        <v>46</v>
      </c>
      <c r="BF7064" t="s">
        <v>47</v>
      </c>
      <c r="BG7064">
        <v>15890</v>
      </c>
      <c r="BH7064">
        <v>19751.27</v>
      </c>
      <c r="BI7064">
        <v>29231.8796</v>
      </c>
      <c r="BJ7064">
        <v>9480.6095999999998</v>
      </c>
    </row>
    <row r="7065" spans="11:62" x14ac:dyDescent="0.15">
      <c r="K7065">
        <v>2019</v>
      </c>
      <c r="L7065" t="s">
        <v>36</v>
      </c>
      <c r="M7065" t="s">
        <v>74</v>
      </c>
      <c r="N7065" t="s">
        <v>75</v>
      </c>
      <c r="O7065" t="s">
        <v>76</v>
      </c>
      <c r="P7065" t="s">
        <v>56</v>
      </c>
      <c r="Q7065" t="s">
        <v>58</v>
      </c>
      <c r="R7065">
        <v>17915</v>
      </c>
      <c r="S7065">
        <v>168830.96</v>
      </c>
      <c r="T7065">
        <v>238051.65359999999</v>
      </c>
      <c r="U7065">
        <v>69220.693599999999</v>
      </c>
      <c r="AX7065" t="s">
        <v>36</v>
      </c>
      <c r="AY7065">
        <v>2019</v>
      </c>
      <c r="AZ7065">
        <v>6</v>
      </c>
      <c r="BA7065" t="s">
        <v>38</v>
      </c>
      <c r="BB7065" t="s">
        <v>74</v>
      </c>
      <c r="BC7065" t="s">
        <v>75</v>
      </c>
      <c r="BD7065" t="s">
        <v>77</v>
      </c>
      <c r="BE7065" t="s">
        <v>46</v>
      </c>
      <c r="BF7065" t="s">
        <v>48</v>
      </c>
      <c r="BG7065">
        <v>9766</v>
      </c>
      <c r="BH7065">
        <v>36739.691999999995</v>
      </c>
      <c r="BI7065">
        <v>48863.790359999992</v>
      </c>
      <c r="BJ7065">
        <v>12124.098359999996</v>
      </c>
    </row>
    <row r="7066" spans="11:62" x14ac:dyDescent="0.15">
      <c r="K7066">
        <v>2019</v>
      </c>
      <c r="L7066" t="s">
        <v>36</v>
      </c>
      <c r="M7066" t="s">
        <v>74</v>
      </c>
      <c r="N7066" t="s">
        <v>75</v>
      </c>
      <c r="O7066" t="s">
        <v>76</v>
      </c>
      <c r="P7066" t="s">
        <v>56</v>
      </c>
      <c r="Q7066" t="s">
        <v>59</v>
      </c>
      <c r="R7066">
        <v>8515</v>
      </c>
      <c r="S7066">
        <v>17319.509999999998</v>
      </c>
      <c r="T7066">
        <v>21649.387500000001</v>
      </c>
      <c r="U7066">
        <v>4329.8775000000023</v>
      </c>
      <c r="AX7066" t="s">
        <v>36</v>
      </c>
      <c r="AY7066">
        <v>2019</v>
      </c>
      <c r="AZ7066">
        <v>6</v>
      </c>
      <c r="BA7066" t="s">
        <v>38</v>
      </c>
      <c r="BB7066" t="s">
        <v>74</v>
      </c>
      <c r="BC7066" t="s">
        <v>75</v>
      </c>
      <c r="BD7066" t="s">
        <v>77</v>
      </c>
      <c r="BE7066" t="s">
        <v>46</v>
      </c>
      <c r="BF7066" t="s">
        <v>49</v>
      </c>
      <c r="BG7066">
        <v>8739</v>
      </c>
      <c r="BH7066">
        <v>31425.444</v>
      </c>
      <c r="BI7066">
        <v>40538.822760000003</v>
      </c>
      <c r="BJ7066">
        <v>9113.3787600000032</v>
      </c>
    </row>
    <row r="7067" spans="11:62" x14ac:dyDescent="0.15">
      <c r="K7067">
        <v>2019</v>
      </c>
      <c r="L7067" t="s">
        <v>36</v>
      </c>
      <c r="M7067" t="s">
        <v>74</v>
      </c>
      <c r="N7067" t="s">
        <v>75</v>
      </c>
      <c r="O7067" t="s">
        <v>77</v>
      </c>
      <c r="P7067" t="s">
        <v>46</v>
      </c>
      <c r="Q7067" t="s">
        <v>47</v>
      </c>
      <c r="R7067">
        <v>15890</v>
      </c>
      <c r="S7067">
        <v>19751.27</v>
      </c>
      <c r="T7067">
        <v>29231.8796</v>
      </c>
      <c r="U7067">
        <v>9480.6095999999998</v>
      </c>
      <c r="AX7067" t="s">
        <v>36</v>
      </c>
      <c r="AY7067">
        <v>2019</v>
      </c>
      <c r="AZ7067">
        <v>6</v>
      </c>
      <c r="BA7067" t="s">
        <v>38</v>
      </c>
      <c r="BB7067" t="s">
        <v>74</v>
      </c>
      <c r="BC7067" t="s">
        <v>75</v>
      </c>
      <c r="BD7067" t="s">
        <v>77</v>
      </c>
      <c r="BE7067" t="s">
        <v>46</v>
      </c>
      <c r="BF7067" t="s">
        <v>50</v>
      </c>
      <c r="BG7067">
        <v>7757</v>
      </c>
      <c r="BH7067">
        <v>43633.125</v>
      </c>
      <c r="BI7067">
        <v>54977.737500000003</v>
      </c>
      <c r="BJ7067">
        <v>11344.612500000003</v>
      </c>
    </row>
    <row r="7068" spans="11:62" x14ac:dyDescent="0.15">
      <c r="K7068">
        <v>2019</v>
      </c>
      <c r="L7068" t="s">
        <v>36</v>
      </c>
      <c r="M7068" t="s">
        <v>74</v>
      </c>
      <c r="N7068" t="s">
        <v>75</v>
      </c>
      <c r="O7068" t="s">
        <v>77</v>
      </c>
      <c r="P7068" t="s">
        <v>46</v>
      </c>
      <c r="Q7068" t="s">
        <v>48</v>
      </c>
      <c r="R7068">
        <v>9766</v>
      </c>
      <c r="S7068">
        <v>36739.691999999995</v>
      </c>
      <c r="T7068">
        <v>48863.790359999992</v>
      </c>
      <c r="U7068">
        <v>12124.098359999996</v>
      </c>
      <c r="AX7068" t="s">
        <v>36</v>
      </c>
      <c r="AY7068">
        <v>2019</v>
      </c>
      <c r="AZ7068">
        <v>6</v>
      </c>
      <c r="BA7068" t="s">
        <v>38</v>
      </c>
      <c r="BB7068" t="s">
        <v>74</v>
      </c>
      <c r="BC7068" t="s">
        <v>75</v>
      </c>
      <c r="BD7068" t="s">
        <v>77</v>
      </c>
      <c r="BE7068" t="s">
        <v>51</v>
      </c>
      <c r="BF7068" t="s">
        <v>52</v>
      </c>
      <c r="BG7068">
        <v>15202</v>
      </c>
      <c r="BH7068">
        <v>95346.944000000003</v>
      </c>
      <c r="BI7068">
        <v>123951.02720000001</v>
      </c>
      <c r="BJ7068">
        <v>28604.083200000008</v>
      </c>
    </row>
    <row r="7069" spans="11:62" x14ac:dyDescent="0.15">
      <c r="K7069">
        <v>2019</v>
      </c>
      <c r="L7069" t="s">
        <v>36</v>
      </c>
      <c r="M7069" t="s">
        <v>74</v>
      </c>
      <c r="N7069" t="s">
        <v>75</v>
      </c>
      <c r="O7069" t="s">
        <v>77</v>
      </c>
      <c r="P7069" t="s">
        <v>46</v>
      </c>
      <c r="Q7069" t="s">
        <v>49</v>
      </c>
      <c r="R7069">
        <v>8739</v>
      </c>
      <c r="S7069">
        <v>31425.444</v>
      </c>
      <c r="T7069">
        <v>40538.822760000003</v>
      </c>
      <c r="U7069">
        <v>9113.3787600000032</v>
      </c>
      <c r="AX7069" t="s">
        <v>36</v>
      </c>
      <c r="AY7069">
        <v>2019</v>
      </c>
      <c r="AZ7069">
        <v>6</v>
      </c>
      <c r="BA7069" t="s">
        <v>38</v>
      </c>
      <c r="BB7069" t="s">
        <v>74</v>
      </c>
      <c r="BC7069" t="s">
        <v>75</v>
      </c>
      <c r="BD7069" t="s">
        <v>77</v>
      </c>
      <c r="BE7069" t="s">
        <v>51</v>
      </c>
      <c r="BF7069" t="s">
        <v>53</v>
      </c>
      <c r="BG7069">
        <v>8550</v>
      </c>
      <c r="BH7069">
        <v>65116.800000000003</v>
      </c>
      <c r="BI7069">
        <v>83349.504000000001</v>
      </c>
      <c r="BJ7069">
        <v>18232.703999999998</v>
      </c>
    </row>
    <row r="7070" spans="11:62" x14ac:dyDescent="0.15">
      <c r="K7070">
        <v>2019</v>
      </c>
      <c r="L7070" t="s">
        <v>36</v>
      </c>
      <c r="M7070" t="s">
        <v>74</v>
      </c>
      <c r="N7070" t="s">
        <v>75</v>
      </c>
      <c r="O7070" t="s">
        <v>77</v>
      </c>
      <c r="P7070" t="s">
        <v>46</v>
      </c>
      <c r="Q7070" t="s">
        <v>50</v>
      </c>
      <c r="R7070">
        <v>7757</v>
      </c>
      <c r="S7070">
        <v>43633.125</v>
      </c>
      <c r="T7070">
        <v>54977.737500000003</v>
      </c>
      <c r="U7070">
        <v>11344.612500000003</v>
      </c>
      <c r="AX7070" t="s">
        <v>36</v>
      </c>
      <c r="AY7070">
        <v>2019</v>
      </c>
      <c r="AZ7070">
        <v>6</v>
      </c>
      <c r="BA7070" t="s">
        <v>38</v>
      </c>
      <c r="BB7070" t="s">
        <v>74</v>
      </c>
      <c r="BC7070" t="s">
        <v>75</v>
      </c>
      <c r="BD7070" t="s">
        <v>77</v>
      </c>
      <c r="BE7070" t="s">
        <v>51</v>
      </c>
      <c r="BF7070" t="s">
        <v>54</v>
      </c>
      <c r="BG7070">
        <v>12934</v>
      </c>
      <c r="BH7070">
        <v>31817.64</v>
      </c>
      <c r="BI7070">
        <v>41999.284799999994</v>
      </c>
      <c r="BJ7070">
        <v>10181.644799999995</v>
      </c>
    </row>
    <row r="7071" spans="11:62" x14ac:dyDescent="0.15">
      <c r="K7071">
        <v>2019</v>
      </c>
      <c r="L7071" t="s">
        <v>36</v>
      </c>
      <c r="M7071" t="s">
        <v>74</v>
      </c>
      <c r="N7071" t="s">
        <v>75</v>
      </c>
      <c r="O7071" t="s">
        <v>77</v>
      </c>
      <c r="P7071" t="s">
        <v>51</v>
      </c>
      <c r="Q7071" t="s">
        <v>52</v>
      </c>
      <c r="R7071">
        <v>15202</v>
      </c>
      <c r="S7071">
        <v>95346.944000000003</v>
      </c>
      <c r="T7071">
        <v>123951.02720000001</v>
      </c>
      <c r="U7071">
        <v>28604.083200000008</v>
      </c>
      <c r="AX7071" t="s">
        <v>36</v>
      </c>
      <c r="AY7071">
        <v>2019</v>
      </c>
      <c r="AZ7071">
        <v>6</v>
      </c>
      <c r="BA7071" t="s">
        <v>38</v>
      </c>
      <c r="BB7071" t="s">
        <v>74</v>
      </c>
      <c r="BC7071" t="s">
        <v>75</v>
      </c>
      <c r="BD7071" t="s">
        <v>77</v>
      </c>
      <c r="BE7071" t="s">
        <v>51</v>
      </c>
      <c r="BF7071" t="s">
        <v>55</v>
      </c>
      <c r="BG7071">
        <v>6673</v>
      </c>
      <c r="BH7071">
        <v>36514.655999999995</v>
      </c>
      <c r="BI7071">
        <v>52215.958079999989</v>
      </c>
      <c r="BJ7071">
        <v>15701.302079999994</v>
      </c>
    </row>
    <row r="7072" spans="11:62" x14ac:dyDescent="0.15">
      <c r="K7072">
        <v>2019</v>
      </c>
      <c r="L7072" t="s">
        <v>36</v>
      </c>
      <c r="M7072" t="s">
        <v>74</v>
      </c>
      <c r="N7072" t="s">
        <v>75</v>
      </c>
      <c r="O7072" t="s">
        <v>77</v>
      </c>
      <c r="P7072" t="s">
        <v>51</v>
      </c>
      <c r="Q7072" t="s">
        <v>53</v>
      </c>
      <c r="R7072">
        <v>8550</v>
      </c>
      <c r="S7072">
        <v>65116.800000000003</v>
      </c>
      <c r="T7072">
        <v>83349.504000000001</v>
      </c>
      <c r="U7072">
        <v>18232.703999999998</v>
      </c>
      <c r="AX7072" t="s">
        <v>36</v>
      </c>
      <c r="AY7072">
        <v>2019</v>
      </c>
      <c r="AZ7072">
        <v>6</v>
      </c>
      <c r="BA7072" t="s">
        <v>38</v>
      </c>
      <c r="BB7072" t="s">
        <v>74</v>
      </c>
      <c r="BC7072" t="s">
        <v>75</v>
      </c>
      <c r="BD7072" t="s">
        <v>77</v>
      </c>
      <c r="BE7072" t="s">
        <v>56</v>
      </c>
      <c r="BF7072" t="s">
        <v>57</v>
      </c>
      <c r="BG7072">
        <v>5268</v>
      </c>
      <c r="BH7072">
        <v>74579.076000000001</v>
      </c>
      <c r="BI7072">
        <v>98444.380319999997</v>
      </c>
      <c r="BJ7072">
        <v>23865.304319999996</v>
      </c>
    </row>
    <row r="7073" spans="11:62" x14ac:dyDescent="0.15">
      <c r="K7073">
        <v>2019</v>
      </c>
      <c r="L7073" t="s">
        <v>36</v>
      </c>
      <c r="M7073" t="s">
        <v>74</v>
      </c>
      <c r="N7073" t="s">
        <v>75</v>
      </c>
      <c r="O7073" t="s">
        <v>77</v>
      </c>
      <c r="P7073" t="s">
        <v>51</v>
      </c>
      <c r="Q7073" t="s">
        <v>54</v>
      </c>
      <c r="R7073">
        <v>12934</v>
      </c>
      <c r="S7073">
        <v>31817.64</v>
      </c>
      <c r="T7073">
        <v>41999.284799999994</v>
      </c>
      <c r="U7073">
        <v>10181.644799999995</v>
      </c>
      <c r="AX7073" t="s">
        <v>36</v>
      </c>
      <c r="AY7073">
        <v>2019</v>
      </c>
      <c r="AZ7073">
        <v>6</v>
      </c>
      <c r="BA7073" t="s">
        <v>38</v>
      </c>
      <c r="BB7073" t="s">
        <v>74</v>
      </c>
      <c r="BC7073" t="s">
        <v>75</v>
      </c>
      <c r="BD7073" t="s">
        <v>77</v>
      </c>
      <c r="BE7073" t="s">
        <v>56</v>
      </c>
      <c r="BF7073" t="s">
        <v>58</v>
      </c>
      <c r="BG7073">
        <v>7607</v>
      </c>
      <c r="BH7073">
        <v>72266.5</v>
      </c>
      <c r="BI7073">
        <v>100450.435</v>
      </c>
      <c r="BJ7073">
        <v>28183.934999999998</v>
      </c>
    </row>
    <row r="7074" spans="11:62" x14ac:dyDescent="0.15">
      <c r="K7074">
        <v>2019</v>
      </c>
      <c r="L7074" t="s">
        <v>36</v>
      </c>
      <c r="M7074" t="s">
        <v>74</v>
      </c>
      <c r="N7074" t="s">
        <v>75</v>
      </c>
      <c r="O7074" t="s">
        <v>77</v>
      </c>
      <c r="P7074" t="s">
        <v>51</v>
      </c>
      <c r="Q7074" t="s">
        <v>55</v>
      </c>
      <c r="R7074">
        <v>6673</v>
      </c>
      <c r="S7074">
        <v>36514.655999999995</v>
      </c>
      <c r="T7074">
        <v>52215.958079999989</v>
      </c>
      <c r="U7074">
        <v>15701.302079999994</v>
      </c>
      <c r="AX7074" t="s">
        <v>36</v>
      </c>
      <c r="AY7074">
        <v>2019</v>
      </c>
      <c r="AZ7074">
        <v>6</v>
      </c>
      <c r="BA7074" t="s">
        <v>38</v>
      </c>
      <c r="BB7074" t="s">
        <v>74</v>
      </c>
      <c r="BC7074" t="s">
        <v>75</v>
      </c>
      <c r="BD7074" t="s">
        <v>77</v>
      </c>
      <c r="BE7074" t="s">
        <v>56</v>
      </c>
      <c r="BF7074" t="s">
        <v>59</v>
      </c>
      <c r="BG7074">
        <v>19078</v>
      </c>
      <c r="BH7074">
        <v>39148.056000000004</v>
      </c>
      <c r="BI7074">
        <v>47760.628320000003</v>
      </c>
      <c r="BJ7074">
        <v>8612.5723199999993</v>
      </c>
    </row>
    <row r="7075" spans="11:62" x14ac:dyDescent="0.15">
      <c r="K7075">
        <v>2019</v>
      </c>
      <c r="L7075" t="s">
        <v>36</v>
      </c>
      <c r="M7075" t="s">
        <v>74</v>
      </c>
      <c r="N7075" t="s">
        <v>75</v>
      </c>
      <c r="O7075" t="s">
        <v>77</v>
      </c>
      <c r="P7075" t="s">
        <v>56</v>
      </c>
      <c r="Q7075" t="s">
        <v>57</v>
      </c>
      <c r="R7075">
        <v>5268</v>
      </c>
      <c r="S7075">
        <v>74579.076000000001</v>
      </c>
      <c r="T7075">
        <v>98444.380319999997</v>
      </c>
      <c r="U7075">
        <v>23865.304319999996</v>
      </c>
      <c r="AX7075" t="s">
        <v>36</v>
      </c>
      <c r="AY7075">
        <v>2019</v>
      </c>
      <c r="AZ7075">
        <v>6</v>
      </c>
      <c r="BA7075" t="s">
        <v>38</v>
      </c>
      <c r="BB7075" t="s">
        <v>74</v>
      </c>
      <c r="BC7075" t="s">
        <v>75</v>
      </c>
      <c r="BD7075" t="s">
        <v>78</v>
      </c>
      <c r="BE7075" t="s">
        <v>46</v>
      </c>
      <c r="BF7075" t="s">
        <v>47</v>
      </c>
      <c r="BG7075">
        <v>15855</v>
      </c>
      <c r="BH7075">
        <v>21103.005000000001</v>
      </c>
      <c r="BI7075">
        <v>27644.936550000002</v>
      </c>
      <c r="BJ7075">
        <v>6541.9315500000012</v>
      </c>
    </row>
    <row r="7076" spans="11:62" x14ac:dyDescent="0.15">
      <c r="K7076">
        <v>2019</v>
      </c>
      <c r="L7076" t="s">
        <v>36</v>
      </c>
      <c r="M7076" t="s">
        <v>74</v>
      </c>
      <c r="N7076" t="s">
        <v>75</v>
      </c>
      <c r="O7076" t="s">
        <v>77</v>
      </c>
      <c r="P7076" t="s">
        <v>56</v>
      </c>
      <c r="Q7076" t="s">
        <v>58</v>
      </c>
      <c r="R7076">
        <v>7607</v>
      </c>
      <c r="S7076">
        <v>72266.5</v>
      </c>
      <c r="T7076">
        <v>100450.435</v>
      </c>
      <c r="U7076">
        <v>28183.934999999998</v>
      </c>
      <c r="AX7076" t="s">
        <v>36</v>
      </c>
      <c r="AY7076">
        <v>2019</v>
      </c>
      <c r="AZ7076">
        <v>6</v>
      </c>
      <c r="BA7076" t="s">
        <v>38</v>
      </c>
      <c r="BB7076" t="s">
        <v>74</v>
      </c>
      <c r="BC7076" t="s">
        <v>75</v>
      </c>
      <c r="BD7076" t="s">
        <v>78</v>
      </c>
      <c r="BE7076" t="s">
        <v>46</v>
      </c>
      <c r="BF7076" t="s">
        <v>48</v>
      </c>
      <c r="BG7076">
        <v>16936</v>
      </c>
      <c r="BH7076">
        <v>70419.887999999992</v>
      </c>
      <c r="BI7076">
        <v>92250.053279999993</v>
      </c>
      <c r="BJ7076">
        <v>21830.165280000001</v>
      </c>
    </row>
    <row r="7077" spans="11:62" x14ac:dyDescent="0.15">
      <c r="K7077">
        <v>2019</v>
      </c>
      <c r="L7077" t="s">
        <v>36</v>
      </c>
      <c r="M7077" t="s">
        <v>74</v>
      </c>
      <c r="N7077" t="s">
        <v>75</v>
      </c>
      <c r="O7077" t="s">
        <v>77</v>
      </c>
      <c r="P7077" t="s">
        <v>56</v>
      </c>
      <c r="Q7077" t="s">
        <v>59</v>
      </c>
      <c r="R7077">
        <v>19078</v>
      </c>
      <c r="S7077">
        <v>39148.056000000004</v>
      </c>
      <c r="T7077">
        <v>47760.628320000003</v>
      </c>
      <c r="U7077">
        <v>8612.5723199999993</v>
      </c>
      <c r="AX7077" t="s">
        <v>36</v>
      </c>
      <c r="AY7077">
        <v>2019</v>
      </c>
      <c r="AZ7077">
        <v>6</v>
      </c>
      <c r="BA7077" t="s">
        <v>38</v>
      </c>
      <c r="BB7077" t="s">
        <v>74</v>
      </c>
      <c r="BC7077" t="s">
        <v>75</v>
      </c>
      <c r="BD7077" t="s">
        <v>78</v>
      </c>
      <c r="BE7077" t="s">
        <v>46</v>
      </c>
      <c r="BF7077" t="s">
        <v>49</v>
      </c>
      <c r="BG7077">
        <v>17098</v>
      </c>
      <c r="BH7077">
        <v>64459.46</v>
      </c>
      <c r="BI7077">
        <v>87020.270999999993</v>
      </c>
      <c r="BJ7077">
        <v>22560.810999999994</v>
      </c>
    </row>
    <row r="7078" spans="11:62" x14ac:dyDescent="0.15">
      <c r="K7078">
        <v>2019</v>
      </c>
      <c r="L7078" t="s">
        <v>36</v>
      </c>
      <c r="M7078" t="s">
        <v>74</v>
      </c>
      <c r="N7078" t="s">
        <v>75</v>
      </c>
      <c r="O7078" t="s">
        <v>78</v>
      </c>
      <c r="P7078" t="s">
        <v>46</v>
      </c>
      <c r="Q7078" t="s">
        <v>47</v>
      </c>
      <c r="R7078">
        <v>15855</v>
      </c>
      <c r="S7078">
        <v>21103.005000000001</v>
      </c>
      <c r="T7078">
        <v>27644.936550000002</v>
      </c>
      <c r="U7078">
        <v>6541.9315500000012</v>
      </c>
      <c r="AX7078" t="s">
        <v>36</v>
      </c>
      <c r="AY7078">
        <v>2019</v>
      </c>
      <c r="AZ7078">
        <v>6</v>
      </c>
      <c r="BA7078" t="s">
        <v>38</v>
      </c>
      <c r="BB7078" t="s">
        <v>74</v>
      </c>
      <c r="BC7078" t="s">
        <v>75</v>
      </c>
      <c r="BD7078" t="s">
        <v>78</v>
      </c>
      <c r="BE7078" t="s">
        <v>46</v>
      </c>
      <c r="BF7078" t="s">
        <v>50</v>
      </c>
      <c r="BG7078">
        <v>18441</v>
      </c>
      <c r="BH7078">
        <v>105390.315</v>
      </c>
      <c r="BI7078">
        <v>126468.37800000001</v>
      </c>
      <c r="BJ7078">
        <v>21078.063000000009</v>
      </c>
    </row>
    <row r="7079" spans="11:62" x14ac:dyDescent="0.15">
      <c r="K7079">
        <v>2019</v>
      </c>
      <c r="L7079" t="s">
        <v>36</v>
      </c>
      <c r="M7079" t="s">
        <v>74</v>
      </c>
      <c r="N7079" t="s">
        <v>75</v>
      </c>
      <c r="O7079" t="s">
        <v>78</v>
      </c>
      <c r="P7079" t="s">
        <v>46</v>
      </c>
      <c r="Q7079" t="s">
        <v>48</v>
      </c>
      <c r="R7079">
        <v>16936</v>
      </c>
      <c r="S7079">
        <v>70419.887999999992</v>
      </c>
      <c r="T7079">
        <v>92250.053279999993</v>
      </c>
      <c r="U7079">
        <v>21830.165280000001</v>
      </c>
      <c r="AX7079" t="s">
        <v>36</v>
      </c>
      <c r="AY7079">
        <v>2019</v>
      </c>
      <c r="AZ7079">
        <v>6</v>
      </c>
      <c r="BA7079" t="s">
        <v>38</v>
      </c>
      <c r="BB7079" t="s">
        <v>74</v>
      </c>
      <c r="BC7079" t="s">
        <v>75</v>
      </c>
      <c r="BD7079" t="s">
        <v>78</v>
      </c>
      <c r="BE7079" t="s">
        <v>51</v>
      </c>
      <c r="BF7079" t="s">
        <v>52</v>
      </c>
      <c r="BG7079">
        <v>5169</v>
      </c>
      <c r="BH7079">
        <v>29633.877</v>
      </c>
      <c r="BI7079">
        <v>44154.476730000002</v>
      </c>
      <c r="BJ7079">
        <v>14520.599730000002</v>
      </c>
    </row>
    <row r="7080" spans="11:62" x14ac:dyDescent="0.15">
      <c r="K7080">
        <v>2019</v>
      </c>
      <c r="L7080" t="s">
        <v>36</v>
      </c>
      <c r="M7080" t="s">
        <v>74</v>
      </c>
      <c r="N7080" t="s">
        <v>75</v>
      </c>
      <c r="O7080" t="s">
        <v>78</v>
      </c>
      <c r="P7080" t="s">
        <v>46</v>
      </c>
      <c r="Q7080" t="s">
        <v>49</v>
      </c>
      <c r="R7080">
        <v>17098</v>
      </c>
      <c r="S7080">
        <v>64459.46</v>
      </c>
      <c r="T7080">
        <v>87020.270999999993</v>
      </c>
      <c r="U7080">
        <v>22560.810999999994</v>
      </c>
      <c r="AX7080" t="s">
        <v>36</v>
      </c>
      <c r="AY7080">
        <v>2019</v>
      </c>
      <c r="AZ7080">
        <v>6</v>
      </c>
      <c r="BA7080" t="s">
        <v>38</v>
      </c>
      <c r="BB7080" t="s">
        <v>74</v>
      </c>
      <c r="BC7080" t="s">
        <v>75</v>
      </c>
      <c r="BD7080" t="s">
        <v>78</v>
      </c>
      <c r="BE7080" t="s">
        <v>51</v>
      </c>
      <c r="BF7080" t="s">
        <v>53</v>
      </c>
      <c r="BG7080">
        <v>5632</v>
      </c>
      <c r="BH7080">
        <v>47872</v>
      </c>
      <c r="BI7080">
        <v>62233.599999999999</v>
      </c>
      <c r="BJ7080">
        <v>14361.599999999999</v>
      </c>
    </row>
    <row r="7081" spans="11:62" x14ac:dyDescent="0.15">
      <c r="K7081">
        <v>2019</v>
      </c>
      <c r="L7081" t="s">
        <v>36</v>
      </c>
      <c r="M7081" t="s">
        <v>74</v>
      </c>
      <c r="N7081" t="s">
        <v>75</v>
      </c>
      <c r="O7081" t="s">
        <v>78</v>
      </c>
      <c r="P7081" t="s">
        <v>46</v>
      </c>
      <c r="Q7081" t="s">
        <v>50</v>
      </c>
      <c r="R7081">
        <v>18441</v>
      </c>
      <c r="S7081">
        <v>105390.315</v>
      </c>
      <c r="T7081">
        <v>126468.37800000001</v>
      </c>
      <c r="U7081">
        <v>21078.063000000009</v>
      </c>
      <c r="AX7081" t="s">
        <v>36</v>
      </c>
      <c r="AY7081">
        <v>2019</v>
      </c>
      <c r="AZ7081">
        <v>6</v>
      </c>
      <c r="BA7081" t="s">
        <v>38</v>
      </c>
      <c r="BB7081" t="s">
        <v>74</v>
      </c>
      <c r="BC7081" t="s">
        <v>75</v>
      </c>
      <c r="BD7081" t="s">
        <v>78</v>
      </c>
      <c r="BE7081" t="s">
        <v>51</v>
      </c>
      <c r="BF7081" t="s">
        <v>54</v>
      </c>
      <c r="BG7081">
        <v>14264</v>
      </c>
      <c r="BH7081">
        <v>31951.360000000001</v>
      </c>
      <c r="BI7081">
        <v>47607.526399999995</v>
      </c>
      <c r="BJ7081">
        <v>15656.166399999995</v>
      </c>
    </row>
    <row r="7082" spans="11:62" x14ac:dyDescent="0.15">
      <c r="K7082">
        <v>2019</v>
      </c>
      <c r="L7082" t="s">
        <v>36</v>
      </c>
      <c r="M7082" t="s">
        <v>74</v>
      </c>
      <c r="N7082" t="s">
        <v>75</v>
      </c>
      <c r="O7082" t="s">
        <v>78</v>
      </c>
      <c r="P7082" t="s">
        <v>51</v>
      </c>
      <c r="Q7082" t="s">
        <v>52</v>
      </c>
      <c r="R7082">
        <v>5169</v>
      </c>
      <c r="S7082">
        <v>29633.877</v>
      </c>
      <c r="T7082">
        <v>44154.476730000002</v>
      </c>
      <c r="U7082">
        <v>14520.599730000002</v>
      </c>
      <c r="AX7082" t="s">
        <v>36</v>
      </c>
      <c r="AY7082">
        <v>2019</v>
      </c>
      <c r="AZ7082">
        <v>6</v>
      </c>
      <c r="BA7082" t="s">
        <v>38</v>
      </c>
      <c r="BB7082" t="s">
        <v>74</v>
      </c>
      <c r="BC7082" t="s">
        <v>75</v>
      </c>
      <c r="BD7082" t="s">
        <v>78</v>
      </c>
      <c r="BE7082" t="s">
        <v>51</v>
      </c>
      <c r="BF7082" t="s">
        <v>55</v>
      </c>
      <c r="BG7082">
        <v>18183</v>
      </c>
      <c r="BH7082">
        <v>101242.94399999999</v>
      </c>
      <c r="BI7082">
        <v>148827.12768000001</v>
      </c>
      <c r="BJ7082">
        <v>47584.183680000016</v>
      </c>
    </row>
    <row r="7083" spans="11:62" x14ac:dyDescent="0.15">
      <c r="K7083">
        <v>2019</v>
      </c>
      <c r="L7083" t="s">
        <v>36</v>
      </c>
      <c r="M7083" t="s">
        <v>74</v>
      </c>
      <c r="N7083" t="s">
        <v>75</v>
      </c>
      <c r="O7083" t="s">
        <v>78</v>
      </c>
      <c r="P7083" t="s">
        <v>51</v>
      </c>
      <c r="Q7083" t="s">
        <v>53</v>
      </c>
      <c r="R7083">
        <v>5632</v>
      </c>
      <c r="S7083">
        <v>47872</v>
      </c>
      <c r="T7083">
        <v>62233.599999999999</v>
      </c>
      <c r="U7083">
        <v>14361.599999999999</v>
      </c>
      <c r="AX7083" t="s">
        <v>36</v>
      </c>
      <c r="AY7083">
        <v>2019</v>
      </c>
      <c r="AZ7083">
        <v>6</v>
      </c>
      <c r="BA7083" t="s">
        <v>38</v>
      </c>
      <c r="BB7083" t="s">
        <v>74</v>
      </c>
      <c r="BC7083" t="s">
        <v>75</v>
      </c>
      <c r="BD7083" t="s">
        <v>78</v>
      </c>
      <c r="BE7083" t="s">
        <v>56</v>
      </c>
      <c r="BF7083" t="s">
        <v>57</v>
      </c>
      <c r="BG7083">
        <v>19651</v>
      </c>
      <c r="BH7083">
        <v>268688.12300000002</v>
      </c>
      <c r="BI7083">
        <v>354668.32235999999</v>
      </c>
      <c r="BJ7083">
        <v>85980.19935999997</v>
      </c>
    </row>
    <row r="7084" spans="11:62" x14ac:dyDescent="0.15">
      <c r="K7084">
        <v>2019</v>
      </c>
      <c r="L7084" t="s">
        <v>36</v>
      </c>
      <c r="M7084" t="s">
        <v>74</v>
      </c>
      <c r="N7084" t="s">
        <v>75</v>
      </c>
      <c r="O7084" t="s">
        <v>78</v>
      </c>
      <c r="P7084" t="s">
        <v>51</v>
      </c>
      <c r="Q7084" t="s">
        <v>54</v>
      </c>
      <c r="R7084">
        <v>14264</v>
      </c>
      <c r="S7084">
        <v>31951.360000000001</v>
      </c>
      <c r="T7084">
        <v>47607.526399999995</v>
      </c>
      <c r="U7084">
        <v>15656.166399999995</v>
      </c>
      <c r="AX7084" t="s">
        <v>36</v>
      </c>
      <c r="AY7084">
        <v>2019</v>
      </c>
      <c r="AZ7084">
        <v>6</v>
      </c>
      <c r="BA7084" t="s">
        <v>38</v>
      </c>
      <c r="BB7084" t="s">
        <v>74</v>
      </c>
      <c r="BC7084" t="s">
        <v>75</v>
      </c>
      <c r="BD7084" t="s">
        <v>78</v>
      </c>
      <c r="BE7084" t="s">
        <v>56</v>
      </c>
      <c r="BF7084" t="s">
        <v>58</v>
      </c>
      <c r="BG7084">
        <v>6943</v>
      </c>
      <c r="BH7084">
        <v>59626.483999999997</v>
      </c>
      <c r="BI7084">
        <v>86458.401799999992</v>
      </c>
      <c r="BJ7084">
        <v>26831.917799999996</v>
      </c>
    </row>
    <row r="7085" spans="11:62" x14ac:dyDescent="0.15">
      <c r="K7085">
        <v>2019</v>
      </c>
      <c r="L7085" t="s">
        <v>36</v>
      </c>
      <c r="M7085" t="s">
        <v>74</v>
      </c>
      <c r="N7085" t="s">
        <v>75</v>
      </c>
      <c r="O7085" t="s">
        <v>78</v>
      </c>
      <c r="P7085" t="s">
        <v>51</v>
      </c>
      <c r="Q7085" t="s">
        <v>55</v>
      </c>
      <c r="R7085">
        <v>18183</v>
      </c>
      <c r="S7085">
        <v>101242.94399999999</v>
      </c>
      <c r="T7085">
        <v>148827.12768000001</v>
      </c>
      <c r="U7085">
        <v>47584.183680000016</v>
      </c>
      <c r="AX7085" t="s">
        <v>36</v>
      </c>
      <c r="AY7085">
        <v>2019</v>
      </c>
      <c r="AZ7085">
        <v>6</v>
      </c>
      <c r="BA7085" t="s">
        <v>38</v>
      </c>
      <c r="BB7085" t="s">
        <v>74</v>
      </c>
      <c r="BC7085" t="s">
        <v>75</v>
      </c>
      <c r="BD7085" t="s">
        <v>78</v>
      </c>
      <c r="BE7085" t="s">
        <v>56</v>
      </c>
      <c r="BF7085" t="s">
        <v>59</v>
      </c>
      <c r="BG7085">
        <v>7224</v>
      </c>
      <c r="BH7085">
        <v>16384.032000000003</v>
      </c>
      <c r="BI7085">
        <v>21790.762560000006</v>
      </c>
      <c r="BJ7085">
        <v>5406.7305600000036</v>
      </c>
    </row>
    <row r="7086" spans="11:62" x14ac:dyDescent="0.15">
      <c r="K7086">
        <v>2019</v>
      </c>
      <c r="L7086" t="s">
        <v>36</v>
      </c>
      <c r="M7086" t="s">
        <v>74</v>
      </c>
      <c r="N7086" t="s">
        <v>75</v>
      </c>
      <c r="O7086" t="s">
        <v>78</v>
      </c>
      <c r="P7086" t="s">
        <v>56</v>
      </c>
      <c r="Q7086" t="s">
        <v>57</v>
      </c>
      <c r="R7086">
        <v>19651</v>
      </c>
      <c r="S7086">
        <v>268688.12300000002</v>
      </c>
      <c r="T7086">
        <v>354668.32235999999</v>
      </c>
      <c r="U7086">
        <v>85980.19935999997</v>
      </c>
      <c r="AX7086" t="s">
        <v>36</v>
      </c>
      <c r="AY7086">
        <v>2019</v>
      </c>
      <c r="AZ7086">
        <v>6</v>
      </c>
      <c r="BA7086" t="s">
        <v>38</v>
      </c>
      <c r="BB7086" t="s">
        <v>74</v>
      </c>
      <c r="BC7086" t="s">
        <v>75</v>
      </c>
      <c r="BD7086" t="s">
        <v>79</v>
      </c>
      <c r="BE7086" t="s">
        <v>46</v>
      </c>
      <c r="BF7086" t="s">
        <v>47</v>
      </c>
      <c r="BG7086">
        <v>13367</v>
      </c>
      <c r="BH7086">
        <v>17644.439999999999</v>
      </c>
      <c r="BI7086">
        <v>24349.327199999996</v>
      </c>
      <c r="BJ7086">
        <v>6704.8871999999974</v>
      </c>
    </row>
    <row r="7087" spans="11:62" x14ac:dyDescent="0.15">
      <c r="K7087">
        <v>2019</v>
      </c>
      <c r="L7087" t="s">
        <v>36</v>
      </c>
      <c r="M7087" t="s">
        <v>74</v>
      </c>
      <c r="N7087" t="s">
        <v>75</v>
      </c>
      <c r="O7087" t="s">
        <v>78</v>
      </c>
      <c r="P7087" t="s">
        <v>56</v>
      </c>
      <c r="Q7087" t="s">
        <v>58</v>
      </c>
      <c r="R7087">
        <v>6943</v>
      </c>
      <c r="S7087">
        <v>59626.483999999997</v>
      </c>
      <c r="T7087">
        <v>86458.401799999992</v>
      </c>
      <c r="U7087">
        <v>26831.917799999996</v>
      </c>
      <c r="AX7087" t="s">
        <v>36</v>
      </c>
      <c r="AY7087">
        <v>2019</v>
      </c>
      <c r="AZ7087">
        <v>6</v>
      </c>
      <c r="BA7087" t="s">
        <v>38</v>
      </c>
      <c r="BB7087" t="s">
        <v>74</v>
      </c>
      <c r="BC7087" t="s">
        <v>75</v>
      </c>
      <c r="BD7087" t="s">
        <v>79</v>
      </c>
      <c r="BE7087" t="s">
        <v>46</v>
      </c>
      <c r="BF7087" t="s">
        <v>48</v>
      </c>
      <c r="BG7087">
        <v>11920</v>
      </c>
      <c r="BH7087">
        <v>49563.360000000001</v>
      </c>
      <c r="BI7087">
        <v>73849.406399999993</v>
      </c>
      <c r="BJ7087">
        <v>24286.046399999992</v>
      </c>
    </row>
    <row r="7088" spans="11:62" x14ac:dyDescent="0.15">
      <c r="K7088">
        <v>2019</v>
      </c>
      <c r="L7088" t="s">
        <v>36</v>
      </c>
      <c r="M7088" t="s">
        <v>74</v>
      </c>
      <c r="N7088" t="s">
        <v>75</v>
      </c>
      <c r="O7088" t="s">
        <v>78</v>
      </c>
      <c r="P7088" t="s">
        <v>56</v>
      </c>
      <c r="Q7088" t="s">
        <v>59</v>
      </c>
      <c r="R7088">
        <v>7224</v>
      </c>
      <c r="S7088">
        <v>16384.032000000003</v>
      </c>
      <c r="T7088">
        <v>21790.762560000006</v>
      </c>
      <c r="U7088">
        <v>5406.7305600000036</v>
      </c>
      <c r="AX7088" t="s">
        <v>36</v>
      </c>
      <c r="AY7088">
        <v>2019</v>
      </c>
      <c r="AZ7088">
        <v>6</v>
      </c>
      <c r="BA7088" t="s">
        <v>38</v>
      </c>
      <c r="BB7088" t="s">
        <v>74</v>
      </c>
      <c r="BC7088" t="s">
        <v>75</v>
      </c>
      <c r="BD7088" t="s">
        <v>79</v>
      </c>
      <c r="BE7088" t="s">
        <v>46</v>
      </c>
      <c r="BF7088" t="s">
        <v>49</v>
      </c>
      <c r="BG7088">
        <v>6781</v>
      </c>
      <c r="BH7088">
        <v>24384.475999999995</v>
      </c>
      <c r="BI7088">
        <v>32187.508319999994</v>
      </c>
      <c r="BJ7088">
        <v>7803.0323199999984</v>
      </c>
    </row>
    <row r="7089" spans="11:62" x14ac:dyDescent="0.15">
      <c r="K7089">
        <v>2019</v>
      </c>
      <c r="L7089" t="s">
        <v>36</v>
      </c>
      <c r="M7089" t="s">
        <v>74</v>
      </c>
      <c r="N7089" t="s">
        <v>75</v>
      </c>
      <c r="O7089" t="s">
        <v>79</v>
      </c>
      <c r="P7089" t="s">
        <v>46</v>
      </c>
      <c r="Q7089" t="s">
        <v>47</v>
      </c>
      <c r="R7089">
        <v>13367</v>
      </c>
      <c r="S7089">
        <v>17644.439999999999</v>
      </c>
      <c r="T7089">
        <v>24349.327199999996</v>
      </c>
      <c r="U7089">
        <v>6704.8871999999974</v>
      </c>
      <c r="AX7089" t="s">
        <v>36</v>
      </c>
      <c r="AY7089">
        <v>2019</v>
      </c>
      <c r="AZ7089">
        <v>6</v>
      </c>
      <c r="BA7089" t="s">
        <v>38</v>
      </c>
      <c r="BB7089" t="s">
        <v>74</v>
      </c>
      <c r="BC7089" t="s">
        <v>75</v>
      </c>
      <c r="BD7089" t="s">
        <v>79</v>
      </c>
      <c r="BE7089" t="s">
        <v>46</v>
      </c>
      <c r="BF7089" t="s">
        <v>50</v>
      </c>
      <c r="BG7089">
        <v>5729</v>
      </c>
      <c r="BH7089">
        <v>30678.794999999998</v>
      </c>
      <c r="BI7089">
        <v>43257.10095</v>
      </c>
      <c r="BJ7089">
        <v>12578.305950000002</v>
      </c>
    </row>
    <row r="7090" spans="11:62" x14ac:dyDescent="0.15">
      <c r="K7090">
        <v>2019</v>
      </c>
      <c r="L7090" t="s">
        <v>36</v>
      </c>
      <c r="M7090" t="s">
        <v>74</v>
      </c>
      <c r="N7090" t="s">
        <v>75</v>
      </c>
      <c r="O7090" t="s">
        <v>79</v>
      </c>
      <c r="P7090" t="s">
        <v>46</v>
      </c>
      <c r="Q7090" t="s">
        <v>48</v>
      </c>
      <c r="R7090">
        <v>11920</v>
      </c>
      <c r="S7090">
        <v>49563.360000000001</v>
      </c>
      <c r="T7090">
        <v>73849.406399999993</v>
      </c>
      <c r="U7090">
        <v>24286.046399999992</v>
      </c>
      <c r="AX7090" t="s">
        <v>36</v>
      </c>
      <c r="AY7090">
        <v>2019</v>
      </c>
      <c r="AZ7090">
        <v>6</v>
      </c>
      <c r="BA7090" t="s">
        <v>38</v>
      </c>
      <c r="BB7090" t="s">
        <v>74</v>
      </c>
      <c r="BC7090" t="s">
        <v>75</v>
      </c>
      <c r="BD7090" t="s">
        <v>79</v>
      </c>
      <c r="BE7090" t="s">
        <v>51</v>
      </c>
      <c r="BF7090" t="s">
        <v>52</v>
      </c>
      <c r="BG7090">
        <v>14879</v>
      </c>
      <c r="BH7090">
        <v>94050.159</v>
      </c>
      <c r="BI7090">
        <v>117562.69875</v>
      </c>
      <c r="BJ7090">
        <v>23512.539749999996</v>
      </c>
    </row>
    <row r="7091" spans="11:62" x14ac:dyDescent="0.15">
      <c r="K7091">
        <v>2019</v>
      </c>
      <c r="L7091" t="s">
        <v>36</v>
      </c>
      <c r="M7091" t="s">
        <v>74</v>
      </c>
      <c r="N7091" t="s">
        <v>75</v>
      </c>
      <c r="O7091" t="s">
        <v>79</v>
      </c>
      <c r="P7091" t="s">
        <v>46</v>
      </c>
      <c r="Q7091" t="s">
        <v>49</v>
      </c>
      <c r="R7091">
        <v>6781</v>
      </c>
      <c r="S7091">
        <v>24384.475999999995</v>
      </c>
      <c r="T7091">
        <v>32187.508319999994</v>
      </c>
      <c r="U7091">
        <v>7803.0323199999984</v>
      </c>
      <c r="AX7091" t="s">
        <v>36</v>
      </c>
      <c r="AY7091">
        <v>2019</v>
      </c>
      <c r="AZ7091">
        <v>6</v>
      </c>
      <c r="BA7091" t="s">
        <v>38</v>
      </c>
      <c r="BB7091" t="s">
        <v>74</v>
      </c>
      <c r="BC7091" t="s">
        <v>75</v>
      </c>
      <c r="BD7091" t="s">
        <v>79</v>
      </c>
      <c r="BE7091" t="s">
        <v>51</v>
      </c>
      <c r="BF7091" t="s">
        <v>53</v>
      </c>
      <c r="BG7091">
        <v>14168</v>
      </c>
      <c r="BH7091">
        <v>117537.72799999999</v>
      </c>
      <c r="BI7091">
        <v>159851.31007999997</v>
      </c>
      <c r="BJ7091">
        <v>42313.582079999978</v>
      </c>
    </row>
    <row r="7092" spans="11:62" x14ac:dyDescent="0.15">
      <c r="K7092">
        <v>2019</v>
      </c>
      <c r="L7092" t="s">
        <v>36</v>
      </c>
      <c r="M7092" t="s">
        <v>74</v>
      </c>
      <c r="N7092" t="s">
        <v>75</v>
      </c>
      <c r="O7092" t="s">
        <v>79</v>
      </c>
      <c r="P7092" t="s">
        <v>46</v>
      </c>
      <c r="Q7092" t="s">
        <v>50</v>
      </c>
      <c r="R7092">
        <v>5729</v>
      </c>
      <c r="S7092">
        <v>30678.794999999998</v>
      </c>
      <c r="T7092">
        <v>43257.10095</v>
      </c>
      <c r="U7092">
        <v>12578.305950000002</v>
      </c>
      <c r="AX7092" t="s">
        <v>36</v>
      </c>
      <c r="AY7092">
        <v>2019</v>
      </c>
      <c r="AZ7092">
        <v>6</v>
      </c>
      <c r="BA7092" t="s">
        <v>38</v>
      </c>
      <c r="BB7092" t="s">
        <v>74</v>
      </c>
      <c r="BC7092" t="s">
        <v>75</v>
      </c>
      <c r="BD7092" t="s">
        <v>79</v>
      </c>
      <c r="BE7092" t="s">
        <v>51</v>
      </c>
      <c r="BF7092" t="s">
        <v>54</v>
      </c>
      <c r="BG7092">
        <v>17471</v>
      </c>
      <c r="BH7092">
        <v>41930.400000000001</v>
      </c>
      <c r="BI7092">
        <v>61218.384000000005</v>
      </c>
      <c r="BJ7092">
        <v>19287.984000000004</v>
      </c>
    </row>
    <row r="7093" spans="11:62" x14ac:dyDescent="0.15">
      <c r="K7093">
        <v>2019</v>
      </c>
      <c r="L7093" t="s">
        <v>36</v>
      </c>
      <c r="M7093" t="s">
        <v>74</v>
      </c>
      <c r="N7093" t="s">
        <v>75</v>
      </c>
      <c r="O7093" t="s">
        <v>79</v>
      </c>
      <c r="P7093" t="s">
        <v>51</v>
      </c>
      <c r="Q7093" t="s">
        <v>52</v>
      </c>
      <c r="R7093">
        <v>14879</v>
      </c>
      <c r="S7093">
        <v>94050.159</v>
      </c>
      <c r="T7093">
        <v>117562.69875</v>
      </c>
      <c r="U7093">
        <v>23512.539749999996</v>
      </c>
      <c r="AX7093" t="s">
        <v>36</v>
      </c>
      <c r="AY7093">
        <v>2019</v>
      </c>
      <c r="AZ7093">
        <v>6</v>
      </c>
      <c r="BA7093" t="s">
        <v>38</v>
      </c>
      <c r="BB7093" t="s">
        <v>74</v>
      </c>
      <c r="BC7093" t="s">
        <v>75</v>
      </c>
      <c r="BD7093" t="s">
        <v>79</v>
      </c>
      <c r="BE7093" t="s">
        <v>51</v>
      </c>
      <c r="BF7093" t="s">
        <v>55</v>
      </c>
      <c r="BG7093">
        <v>10538</v>
      </c>
      <c r="BH7093">
        <v>59687.232000000004</v>
      </c>
      <c r="BI7093">
        <v>82965.25248000001</v>
      </c>
      <c r="BJ7093">
        <v>23278.020480000007</v>
      </c>
    </row>
    <row r="7094" spans="11:62" x14ac:dyDescent="0.15">
      <c r="K7094">
        <v>2019</v>
      </c>
      <c r="L7094" t="s">
        <v>36</v>
      </c>
      <c r="M7094" t="s">
        <v>74</v>
      </c>
      <c r="N7094" t="s">
        <v>75</v>
      </c>
      <c r="O7094" t="s">
        <v>79</v>
      </c>
      <c r="P7094" t="s">
        <v>51</v>
      </c>
      <c r="Q7094" t="s">
        <v>53</v>
      </c>
      <c r="R7094">
        <v>14168</v>
      </c>
      <c r="S7094">
        <v>117537.72799999999</v>
      </c>
      <c r="T7094">
        <v>159851.31007999997</v>
      </c>
      <c r="U7094">
        <v>42313.582079999978</v>
      </c>
      <c r="AX7094" t="s">
        <v>36</v>
      </c>
      <c r="AY7094">
        <v>2019</v>
      </c>
      <c r="AZ7094">
        <v>6</v>
      </c>
      <c r="BA7094" t="s">
        <v>38</v>
      </c>
      <c r="BB7094" t="s">
        <v>74</v>
      </c>
      <c r="BC7094" t="s">
        <v>75</v>
      </c>
      <c r="BD7094" t="s">
        <v>79</v>
      </c>
      <c r="BE7094" t="s">
        <v>56</v>
      </c>
      <c r="BF7094" t="s">
        <v>57</v>
      </c>
      <c r="BG7094">
        <v>14661</v>
      </c>
      <c r="BH7094">
        <v>195137.91</v>
      </c>
      <c r="BI7094">
        <v>251727.9039</v>
      </c>
      <c r="BJ7094">
        <v>56589.993900000001</v>
      </c>
    </row>
    <row r="7095" spans="11:62" x14ac:dyDescent="0.15">
      <c r="K7095">
        <v>2019</v>
      </c>
      <c r="L7095" t="s">
        <v>36</v>
      </c>
      <c r="M7095" t="s">
        <v>74</v>
      </c>
      <c r="N7095" t="s">
        <v>75</v>
      </c>
      <c r="O7095" t="s">
        <v>79</v>
      </c>
      <c r="P7095" t="s">
        <v>51</v>
      </c>
      <c r="Q7095" t="s">
        <v>54</v>
      </c>
      <c r="R7095">
        <v>17471</v>
      </c>
      <c r="S7095">
        <v>41930.400000000001</v>
      </c>
      <c r="T7095">
        <v>61218.384000000005</v>
      </c>
      <c r="U7095">
        <v>19287.984000000004</v>
      </c>
      <c r="AX7095" t="s">
        <v>36</v>
      </c>
      <c r="AY7095">
        <v>2019</v>
      </c>
      <c r="AZ7095">
        <v>6</v>
      </c>
      <c r="BA7095" t="s">
        <v>38</v>
      </c>
      <c r="BB7095" t="s">
        <v>74</v>
      </c>
      <c r="BC7095" t="s">
        <v>75</v>
      </c>
      <c r="BD7095" t="s">
        <v>79</v>
      </c>
      <c r="BE7095" t="s">
        <v>56</v>
      </c>
      <c r="BF7095" t="s">
        <v>58</v>
      </c>
      <c r="BG7095">
        <v>19161</v>
      </c>
      <c r="BH7095">
        <v>182029.5</v>
      </c>
      <c r="BI7095">
        <v>220255.69500000001</v>
      </c>
      <c r="BJ7095">
        <v>38226.195000000007</v>
      </c>
    </row>
    <row r="7096" spans="11:62" x14ac:dyDescent="0.15">
      <c r="K7096">
        <v>2019</v>
      </c>
      <c r="L7096" t="s">
        <v>36</v>
      </c>
      <c r="M7096" t="s">
        <v>74</v>
      </c>
      <c r="N7096" t="s">
        <v>75</v>
      </c>
      <c r="O7096" t="s">
        <v>79</v>
      </c>
      <c r="P7096" t="s">
        <v>51</v>
      </c>
      <c r="Q7096" t="s">
        <v>55</v>
      </c>
      <c r="R7096">
        <v>10538</v>
      </c>
      <c r="S7096">
        <v>59687.232000000004</v>
      </c>
      <c r="T7096">
        <v>82965.25248000001</v>
      </c>
      <c r="U7096">
        <v>23278.020480000007</v>
      </c>
      <c r="AX7096" t="s">
        <v>36</v>
      </c>
      <c r="AY7096">
        <v>2019</v>
      </c>
      <c r="AZ7096">
        <v>6</v>
      </c>
      <c r="BA7096" t="s">
        <v>38</v>
      </c>
      <c r="BB7096" t="s">
        <v>74</v>
      </c>
      <c r="BC7096" t="s">
        <v>75</v>
      </c>
      <c r="BD7096" t="s">
        <v>79</v>
      </c>
      <c r="BE7096" t="s">
        <v>56</v>
      </c>
      <c r="BF7096" t="s">
        <v>59</v>
      </c>
      <c r="BG7096">
        <v>15730</v>
      </c>
      <c r="BH7096">
        <v>31994.82</v>
      </c>
      <c r="BI7096">
        <v>45432.644400000005</v>
      </c>
      <c r="BJ7096">
        <v>13437.824400000005</v>
      </c>
    </row>
    <row r="7097" spans="11:62" x14ac:dyDescent="0.15">
      <c r="K7097">
        <v>2019</v>
      </c>
      <c r="L7097" t="s">
        <v>36</v>
      </c>
      <c r="M7097" t="s">
        <v>74</v>
      </c>
      <c r="N7097" t="s">
        <v>75</v>
      </c>
      <c r="O7097" t="s">
        <v>79</v>
      </c>
      <c r="P7097" t="s">
        <v>56</v>
      </c>
      <c r="Q7097" t="s">
        <v>57</v>
      </c>
      <c r="R7097">
        <v>14661</v>
      </c>
      <c r="S7097">
        <v>195137.91</v>
      </c>
      <c r="T7097">
        <v>251727.9039</v>
      </c>
      <c r="U7097">
        <v>56589.993900000001</v>
      </c>
      <c r="AX7097" t="s">
        <v>36</v>
      </c>
      <c r="AY7097">
        <v>2019</v>
      </c>
      <c r="AZ7097">
        <v>6</v>
      </c>
      <c r="BA7097" t="s">
        <v>38</v>
      </c>
      <c r="BB7097" t="s">
        <v>74</v>
      </c>
      <c r="BC7097" t="s">
        <v>75</v>
      </c>
      <c r="BD7097" t="s">
        <v>80</v>
      </c>
      <c r="BE7097" t="s">
        <v>46</v>
      </c>
      <c r="BF7097" t="s">
        <v>47</v>
      </c>
      <c r="BG7097">
        <v>13288</v>
      </c>
      <c r="BH7097">
        <v>17393.992000000002</v>
      </c>
      <c r="BI7097">
        <v>25743.10816</v>
      </c>
      <c r="BJ7097">
        <v>8349.1161599999978</v>
      </c>
    </row>
    <row r="7098" spans="11:62" x14ac:dyDescent="0.15">
      <c r="K7098">
        <v>2019</v>
      </c>
      <c r="L7098" t="s">
        <v>36</v>
      </c>
      <c r="M7098" t="s">
        <v>74</v>
      </c>
      <c r="N7098" t="s">
        <v>75</v>
      </c>
      <c r="O7098" t="s">
        <v>79</v>
      </c>
      <c r="P7098" t="s">
        <v>56</v>
      </c>
      <c r="Q7098" t="s">
        <v>58</v>
      </c>
      <c r="R7098">
        <v>19161</v>
      </c>
      <c r="S7098">
        <v>182029.5</v>
      </c>
      <c r="T7098">
        <v>220255.69500000001</v>
      </c>
      <c r="U7098">
        <v>38226.195000000007</v>
      </c>
      <c r="AX7098" t="s">
        <v>36</v>
      </c>
      <c r="AY7098">
        <v>2019</v>
      </c>
      <c r="AZ7098">
        <v>6</v>
      </c>
      <c r="BA7098" t="s">
        <v>38</v>
      </c>
      <c r="BB7098" t="s">
        <v>74</v>
      </c>
      <c r="BC7098" t="s">
        <v>75</v>
      </c>
      <c r="BD7098" t="s">
        <v>80</v>
      </c>
      <c r="BE7098" t="s">
        <v>46</v>
      </c>
      <c r="BF7098" t="s">
        <v>48</v>
      </c>
      <c r="BG7098">
        <v>11441</v>
      </c>
      <c r="BH7098">
        <v>43041.041999999994</v>
      </c>
      <c r="BI7098">
        <v>51649.25039999999</v>
      </c>
      <c r="BJ7098">
        <v>8608.2083999999959</v>
      </c>
    </row>
    <row r="7099" spans="11:62" x14ac:dyDescent="0.15">
      <c r="K7099">
        <v>2019</v>
      </c>
      <c r="L7099" t="s">
        <v>36</v>
      </c>
      <c r="M7099" t="s">
        <v>74</v>
      </c>
      <c r="N7099" t="s">
        <v>75</v>
      </c>
      <c r="O7099" t="s">
        <v>79</v>
      </c>
      <c r="P7099" t="s">
        <v>56</v>
      </c>
      <c r="Q7099" t="s">
        <v>59</v>
      </c>
      <c r="R7099">
        <v>15730</v>
      </c>
      <c r="S7099">
        <v>31994.82</v>
      </c>
      <c r="T7099">
        <v>45432.644400000005</v>
      </c>
      <c r="U7099">
        <v>13437.824400000005</v>
      </c>
      <c r="AX7099" t="s">
        <v>36</v>
      </c>
      <c r="AY7099">
        <v>2019</v>
      </c>
      <c r="AZ7099">
        <v>6</v>
      </c>
      <c r="BA7099" t="s">
        <v>38</v>
      </c>
      <c r="BB7099" t="s">
        <v>74</v>
      </c>
      <c r="BC7099" t="s">
        <v>75</v>
      </c>
      <c r="BD7099" t="s">
        <v>80</v>
      </c>
      <c r="BE7099" t="s">
        <v>46</v>
      </c>
      <c r="BF7099" t="s">
        <v>49</v>
      </c>
      <c r="BG7099">
        <v>10576</v>
      </c>
      <c r="BH7099">
        <v>37417.887999999999</v>
      </c>
      <c r="BI7099">
        <v>50514.148799999995</v>
      </c>
      <c r="BJ7099">
        <v>13096.260799999996</v>
      </c>
    </row>
    <row r="7100" spans="11:62" x14ac:dyDescent="0.15">
      <c r="K7100">
        <v>2019</v>
      </c>
      <c r="L7100" t="s">
        <v>36</v>
      </c>
      <c r="M7100" t="s">
        <v>74</v>
      </c>
      <c r="N7100" t="s">
        <v>75</v>
      </c>
      <c r="O7100" t="s">
        <v>80</v>
      </c>
      <c r="P7100" t="s">
        <v>46</v>
      </c>
      <c r="Q7100" t="s">
        <v>47</v>
      </c>
      <c r="R7100">
        <v>13288</v>
      </c>
      <c r="S7100">
        <v>17393.992000000002</v>
      </c>
      <c r="T7100">
        <v>25743.10816</v>
      </c>
      <c r="U7100">
        <v>8349.1161599999978</v>
      </c>
      <c r="AX7100" t="s">
        <v>36</v>
      </c>
      <c r="AY7100">
        <v>2019</v>
      </c>
      <c r="AZ7100">
        <v>6</v>
      </c>
      <c r="BA7100" t="s">
        <v>38</v>
      </c>
      <c r="BB7100" t="s">
        <v>74</v>
      </c>
      <c r="BC7100" t="s">
        <v>75</v>
      </c>
      <c r="BD7100" t="s">
        <v>80</v>
      </c>
      <c r="BE7100" t="s">
        <v>46</v>
      </c>
      <c r="BF7100" t="s">
        <v>50</v>
      </c>
      <c r="BG7100">
        <v>17052</v>
      </c>
      <c r="BH7100">
        <v>98219.520000000004</v>
      </c>
      <c r="BI7100">
        <v>125720.9856</v>
      </c>
      <c r="BJ7100">
        <v>27501.465599999996</v>
      </c>
    </row>
    <row r="7101" spans="11:62" x14ac:dyDescent="0.15">
      <c r="K7101">
        <v>2019</v>
      </c>
      <c r="L7101" t="s">
        <v>36</v>
      </c>
      <c r="M7101" t="s">
        <v>74</v>
      </c>
      <c r="N7101" t="s">
        <v>75</v>
      </c>
      <c r="O7101" t="s">
        <v>80</v>
      </c>
      <c r="P7101" t="s">
        <v>46</v>
      </c>
      <c r="Q7101" t="s">
        <v>48</v>
      </c>
      <c r="R7101">
        <v>11441</v>
      </c>
      <c r="S7101">
        <v>43041.041999999994</v>
      </c>
      <c r="T7101">
        <v>51649.25039999999</v>
      </c>
      <c r="U7101">
        <v>8608.2083999999959</v>
      </c>
      <c r="AX7101" t="s">
        <v>36</v>
      </c>
      <c r="AY7101">
        <v>2019</v>
      </c>
      <c r="AZ7101">
        <v>6</v>
      </c>
      <c r="BA7101" t="s">
        <v>38</v>
      </c>
      <c r="BB7101" t="s">
        <v>74</v>
      </c>
      <c r="BC7101" t="s">
        <v>75</v>
      </c>
      <c r="BD7101" t="s">
        <v>80</v>
      </c>
      <c r="BE7101" t="s">
        <v>51</v>
      </c>
      <c r="BF7101" t="s">
        <v>52</v>
      </c>
      <c r="BG7101">
        <v>6589</v>
      </c>
      <c r="BH7101">
        <v>35514.710000000006</v>
      </c>
      <c r="BI7101">
        <v>44748.534600000006</v>
      </c>
      <c r="BJ7101">
        <v>9233.8245999999999</v>
      </c>
    </row>
    <row r="7102" spans="11:62" x14ac:dyDescent="0.15">
      <c r="K7102">
        <v>2019</v>
      </c>
      <c r="L7102" t="s">
        <v>36</v>
      </c>
      <c r="M7102" t="s">
        <v>74</v>
      </c>
      <c r="N7102" t="s">
        <v>75</v>
      </c>
      <c r="O7102" t="s">
        <v>80</v>
      </c>
      <c r="P7102" t="s">
        <v>46</v>
      </c>
      <c r="Q7102" t="s">
        <v>49</v>
      </c>
      <c r="R7102">
        <v>10576</v>
      </c>
      <c r="S7102">
        <v>37417.887999999999</v>
      </c>
      <c r="T7102">
        <v>50514.148799999995</v>
      </c>
      <c r="U7102">
        <v>13096.260799999996</v>
      </c>
      <c r="AX7102" t="s">
        <v>36</v>
      </c>
      <c r="AY7102">
        <v>2019</v>
      </c>
      <c r="AZ7102">
        <v>6</v>
      </c>
      <c r="BA7102" t="s">
        <v>38</v>
      </c>
      <c r="BB7102" t="s">
        <v>74</v>
      </c>
      <c r="BC7102" t="s">
        <v>75</v>
      </c>
      <c r="BD7102" t="s">
        <v>80</v>
      </c>
      <c r="BE7102" t="s">
        <v>51</v>
      </c>
      <c r="BF7102" t="s">
        <v>53</v>
      </c>
      <c r="BG7102">
        <v>11405</v>
      </c>
      <c r="BH7102">
        <v>93064.8</v>
      </c>
      <c r="BI7102">
        <v>111677.75999999999</v>
      </c>
      <c r="BJ7102">
        <v>18612.959999999992</v>
      </c>
    </row>
    <row r="7103" spans="11:62" x14ac:dyDescent="0.15">
      <c r="K7103">
        <v>2019</v>
      </c>
      <c r="L7103" t="s">
        <v>36</v>
      </c>
      <c r="M7103" t="s">
        <v>74</v>
      </c>
      <c r="N7103" t="s">
        <v>75</v>
      </c>
      <c r="O7103" t="s">
        <v>80</v>
      </c>
      <c r="P7103" t="s">
        <v>46</v>
      </c>
      <c r="Q7103" t="s">
        <v>50</v>
      </c>
      <c r="R7103">
        <v>17052</v>
      </c>
      <c r="S7103">
        <v>98219.520000000004</v>
      </c>
      <c r="T7103">
        <v>125720.9856</v>
      </c>
      <c r="U7103">
        <v>27501.465599999996</v>
      </c>
      <c r="AX7103" t="s">
        <v>36</v>
      </c>
      <c r="AY7103">
        <v>2019</v>
      </c>
      <c r="AZ7103">
        <v>6</v>
      </c>
      <c r="BA7103" t="s">
        <v>38</v>
      </c>
      <c r="BB7103" t="s">
        <v>74</v>
      </c>
      <c r="BC7103" t="s">
        <v>75</v>
      </c>
      <c r="BD7103" t="s">
        <v>80</v>
      </c>
      <c r="BE7103" t="s">
        <v>51</v>
      </c>
      <c r="BF7103" t="s">
        <v>54</v>
      </c>
      <c r="BG7103">
        <v>18447</v>
      </c>
      <c r="BH7103">
        <v>41321.279999999999</v>
      </c>
      <c r="BI7103">
        <v>56196.940800000004</v>
      </c>
      <c r="BJ7103">
        <v>14875.660800000005</v>
      </c>
    </row>
    <row r="7104" spans="11:62" x14ac:dyDescent="0.15">
      <c r="K7104">
        <v>2019</v>
      </c>
      <c r="L7104" t="s">
        <v>36</v>
      </c>
      <c r="M7104" t="s">
        <v>74</v>
      </c>
      <c r="N7104" t="s">
        <v>75</v>
      </c>
      <c r="O7104" t="s">
        <v>80</v>
      </c>
      <c r="P7104" t="s">
        <v>51</v>
      </c>
      <c r="Q7104" t="s">
        <v>52</v>
      </c>
      <c r="R7104">
        <v>6589</v>
      </c>
      <c r="S7104">
        <v>35514.710000000006</v>
      </c>
      <c r="T7104">
        <v>44748.534600000006</v>
      </c>
      <c r="U7104">
        <v>9233.8245999999999</v>
      </c>
      <c r="AX7104" t="s">
        <v>36</v>
      </c>
      <c r="AY7104">
        <v>2019</v>
      </c>
      <c r="AZ7104">
        <v>6</v>
      </c>
      <c r="BA7104" t="s">
        <v>38</v>
      </c>
      <c r="BB7104" t="s">
        <v>74</v>
      </c>
      <c r="BC7104" t="s">
        <v>75</v>
      </c>
      <c r="BD7104" t="s">
        <v>80</v>
      </c>
      <c r="BE7104" t="s">
        <v>51</v>
      </c>
      <c r="BF7104" t="s">
        <v>55</v>
      </c>
      <c r="BG7104">
        <v>11390</v>
      </c>
      <c r="BH7104">
        <v>62326.080000000002</v>
      </c>
      <c r="BI7104">
        <v>89749.555200000003</v>
      </c>
      <c r="BJ7104">
        <v>27423.475200000001</v>
      </c>
    </row>
    <row r="7105" spans="11:62" x14ac:dyDescent="0.15">
      <c r="K7105">
        <v>2019</v>
      </c>
      <c r="L7105" t="s">
        <v>36</v>
      </c>
      <c r="M7105" t="s">
        <v>74</v>
      </c>
      <c r="N7105" t="s">
        <v>75</v>
      </c>
      <c r="O7105" t="s">
        <v>80</v>
      </c>
      <c r="P7105" t="s">
        <v>51</v>
      </c>
      <c r="Q7105" t="s">
        <v>53</v>
      </c>
      <c r="R7105">
        <v>11405</v>
      </c>
      <c r="S7105">
        <v>93064.8</v>
      </c>
      <c r="T7105">
        <v>111677.75999999999</v>
      </c>
      <c r="U7105">
        <v>18612.959999999992</v>
      </c>
      <c r="AX7105" t="s">
        <v>36</v>
      </c>
      <c r="AY7105">
        <v>2019</v>
      </c>
      <c r="AZ7105">
        <v>6</v>
      </c>
      <c r="BA7105" t="s">
        <v>38</v>
      </c>
      <c r="BB7105" t="s">
        <v>74</v>
      </c>
      <c r="BC7105" t="s">
        <v>75</v>
      </c>
      <c r="BD7105" t="s">
        <v>80</v>
      </c>
      <c r="BE7105" t="s">
        <v>56</v>
      </c>
      <c r="BF7105" t="s">
        <v>57</v>
      </c>
      <c r="BG7105">
        <v>5904</v>
      </c>
      <c r="BH7105">
        <v>82154.159999999989</v>
      </c>
      <c r="BI7105">
        <v>109265.03279999999</v>
      </c>
      <c r="BJ7105">
        <v>27110.872799999997</v>
      </c>
    </row>
    <row r="7106" spans="11:62" x14ac:dyDescent="0.15">
      <c r="K7106">
        <v>2019</v>
      </c>
      <c r="L7106" t="s">
        <v>36</v>
      </c>
      <c r="M7106" t="s">
        <v>74</v>
      </c>
      <c r="N7106" t="s">
        <v>75</v>
      </c>
      <c r="O7106" t="s">
        <v>80</v>
      </c>
      <c r="P7106" t="s">
        <v>51</v>
      </c>
      <c r="Q7106" t="s">
        <v>54</v>
      </c>
      <c r="R7106">
        <v>18447</v>
      </c>
      <c r="S7106">
        <v>41321.279999999999</v>
      </c>
      <c r="T7106">
        <v>56196.940800000004</v>
      </c>
      <c r="U7106">
        <v>14875.660800000005</v>
      </c>
      <c r="AX7106" t="s">
        <v>36</v>
      </c>
      <c r="AY7106">
        <v>2019</v>
      </c>
      <c r="AZ7106">
        <v>6</v>
      </c>
      <c r="BA7106" t="s">
        <v>38</v>
      </c>
      <c r="BB7106" t="s">
        <v>74</v>
      </c>
      <c r="BC7106" t="s">
        <v>75</v>
      </c>
      <c r="BD7106" t="s">
        <v>80</v>
      </c>
      <c r="BE7106" t="s">
        <v>56</v>
      </c>
      <c r="BF7106" t="s">
        <v>58</v>
      </c>
      <c r="BG7106">
        <v>9645</v>
      </c>
      <c r="BH7106">
        <v>85763.34</v>
      </c>
      <c r="BI7106">
        <v>106346.5416</v>
      </c>
      <c r="BJ7106">
        <v>20583.2016</v>
      </c>
    </row>
    <row r="7107" spans="11:62" x14ac:dyDescent="0.15">
      <c r="K7107">
        <v>2019</v>
      </c>
      <c r="L7107" t="s">
        <v>36</v>
      </c>
      <c r="M7107" t="s">
        <v>74</v>
      </c>
      <c r="N7107" t="s">
        <v>75</v>
      </c>
      <c r="O7107" t="s">
        <v>80</v>
      </c>
      <c r="P7107" t="s">
        <v>51</v>
      </c>
      <c r="Q7107" t="s">
        <v>55</v>
      </c>
      <c r="R7107">
        <v>11390</v>
      </c>
      <c r="S7107">
        <v>62326.080000000002</v>
      </c>
      <c r="T7107">
        <v>89749.555200000003</v>
      </c>
      <c r="U7107">
        <v>27423.475200000001</v>
      </c>
      <c r="AX7107" t="s">
        <v>36</v>
      </c>
      <c r="AY7107">
        <v>2019</v>
      </c>
      <c r="AZ7107">
        <v>6</v>
      </c>
      <c r="BA7107" t="s">
        <v>38</v>
      </c>
      <c r="BB7107" t="s">
        <v>74</v>
      </c>
      <c r="BC7107" t="s">
        <v>75</v>
      </c>
      <c r="BD7107" t="s">
        <v>80</v>
      </c>
      <c r="BE7107" t="s">
        <v>56</v>
      </c>
      <c r="BF7107" t="s">
        <v>59</v>
      </c>
      <c r="BG7107">
        <v>14237</v>
      </c>
      <c r="BH7107">
        <v>32545.782000000003</v>
      </c>
      <c r="BI7107">
        <v>48818.67300000001</v>
      </c>
      <c r="BJ7107">
        <v>16272.891000000007</v>
      </c>
    </row>
    <row r="7108" spans="11:62" x14ac:dyDescent="0.15">
      <c r="K7108">
        <v>2019</v>
      </c>
      <c r="L7108" t="s">
        <v>36</v>
      </c>
      <c r="M7108" t="s">
        <v>74</v>
      </c>
      <c r="N7108" t="s">
        <v>75</v>
      </c>
      <c r="O7108" t="s">
        <v>80</v>
      </c>
      <c r="P7108" t="s">
        <v>56</v>
      </c>
      <c r="Q7108" t="s">
        <v>57</v>
      </c>
      <c r="R7108">
        <v>5904</v>
      </c>
      <c r="S7108">
        <v>82154.159999999989</v>
      </c>
      <c r="T7108">
        <v>109265.03279999999</v>
      </c>
      <c r="U7108">
        <v>27110.872799999997</v>
      </c>
      <c r="AX7108" t="s">
        <v>36</v>
      </c>
      <c r="AY7108">
        <v>2019</v>
      </c>
      <c r="AZ7108">
        <v>6</v>
      </c>
      <c r="BA7108" t="s">
        <v>38</v>
      </c>
      <c r="BB7108" t="s">
        <v>74</v>
      </c>
      <c r="BC7108" t="s">
        <v>75</v>
      </c>
      <c r="BD7108" t="s">
        <v>81</v>
      </c>
      <c r="BE7108" t="s">
        <v>46</v>
      </c>
      <c r="BF7108" t="s">
        <v>47</v>
      </c>
      <c r="BG7108">
        <v>8791</v>
      </c>
      <c r="BH7108">
        <v>10830.511999999999</v>
      </c>
      <c r="BI7108">
        <v>16029.157759999998</v>
      </c>
      <c r="BJ7108">
        <v>5198.6457599999994</v>
      </c>
    </row>
    <row r="7109" spans="11:62" x14ac:dyDescent="0.15">
      <c r="K7109">
        <v>2019</v>
      </c>
      <c r="L7109" t="s">
        <v>36</v>
      </c>
      <c r="M7109" t="s">
        <v>74</v>
      </c>
      <c r="N7109" t="s">
        <v>75</v>
      </c>
      <c r="O7109" t="s">
        <v>80</v>
      </c>
      <c r="P7109" t="s">
        <v>56</v>
      </c>
      <c r="Q7109" t="s">
        <v>58</v>
      </c>
      <c r="R7109">
        <v>9645</v>
      </c>
      <c r="S7109">
        <v>85763.34</v>
      </c>
      <c r="T7109">
        <v>106346.5416</v>
      </c>
      <c r="U7109">
        <v>20583.2016</v>
      </c>
      <c r="AX7109" t="s">
        <v>36</v>
      </c>
      <c r="AY7109">
        <v>2019</v>
      </c>
      <c r="AZ7109">
        <v>6</v>
      </c>
      <c r="BA7109" t="s">
        <v>38</v>
      </c>
      <c r="BB7109" t="s">
        <v>74</v>
      </c>
      <c r="BC7109" t="s">
        <v>75</v>
      </c>
      <c r="BD7109" t="s">
        <v>81</v>
      </c>
      <c r="BE7109" t="s">
        <v>46</v>
      </c>
      <c r="BF7109" t="s">
        <v>48</v>
      </c>
      <c r="BG7109">
        <v>12218</v>
      </c>
      <c r="BH7109">
        <v>48786.474000000002</v>
      </c>
      <c r="BI7109">
        <v>71716.116779999997</v>
      </c>
      <c r="BJ7109">
        <v>22929.642779999995</v>
      </c>
    </row>
    <row r="7110" spans="11:62" x14ac:dyDescent="0.15">
      <c r="K7110">
        <v>2019</v>
      </c>
      <c r="L7110" t="s">
        <v>36</v>
      </c>
      <c r="M7110" t="s">
        <v>74</v>
      </c>
      <c r="N7110" t="s">
        <v>75</v>
      </c>
      <c r="O7110" t="s">
        <v>80</v>
      </c>
      <c r="P7110" t="s">
        <v>56</v>
      </c>
      <c r="Q7110" t="s">
        <v>59</v>
      </c>
      <c r="R7110">
        <v>14237</v>
      </c>
      <c r="S7110">
        <v>32545.782000000003</v>
      </c>
      <c r="T7110">
        <v>48818.67300000001</v>
      </c>
      <c r="U7110">
        <v>16272.891000000007</v>
      </c>
      <c r="AX7110" t="s">
        <v>36</v>
      </c>
      <c r="AY7110">
        <v>2019</v>
      </c>
      <c r="AZ7110">
        <v>6</v>
      </c>
      <c r="BA7110" t="s">
        <v>38</v>
      </c>
      <c r="BB7110" t="s">
        <v>74</v>
      </c>
      <c r="BC7110" t="s">
        <v>75</v>
      </c>
      <c r="BD7110" t="s">
        <v>81</v>
      </c>
      <c r="BE7110" t="s">
        <v>46</v>
      </c>
      <c r="BF7110" t="s">
        <v>49</v>
      </c>
      <c r="BG7110">
        <v>10178</v>
      </c>
      <c r="BH7110">
        <v>35714.601999999999</v>
      </c>
      <c r="BI7110">
        <v>48571.858719999997</v>
      </c>
      <c r="BJ7110">
        <v>12857.256719999998</v>
      </c>
    </row>
    <row r="7111" spans="11:62" x14ac:dyDescent="0.15">
      <c r="K7111">
        <v>2019</v>
      </c>
      <c r="L7111" t="s">
        <v>36</v>
      </c>
      <c r="M7111" t="s">
        <v>74</v>
      </c>
      <c r="N7111" t="s">
        <v>75</v>
      </c>
      <c r="O7111" t="s">
        <v>81</v>
      </c>
      <c r="P7111" t="s">
        <v>46</v>
      </c>
      <c r="Q7111" t="s">
        <v>47</v>
      </c>
      <c r="R7111">
        <v>8791</v>
      </c>
      <c r="S7111">
        <v>10830.511999999999</v>
      </c>
      <c r="T7111">
        <v>16029.157759999998</v>
      </c>
      <c r="U7111">
        <v>5198.6457599999994</v>
      </c>
      <c r="AX7111" t="s">
        <v>36</v>
      </c>
      <c r="AY7111">
        <v>2019</v>
      </c>
      <c r="AZ7111">
        <v>6</v>
      </c>
      <c r="BA7111" t="s">
        <v>38</v>
      </c>
      <c r="BB7111" t="s">
        <v>74</v>
      </c>
      <c r="BC7111" t="s">
        <v>75</v>
      </c>
      <c r="BD7111" t="s">
        <v>81</v>
      </c>
      <c r="BE7111" t="s">
        <v>46</v>
      </c>
      <c r="BF7111" t="s">
        <v>50</v>
      </c>
      <c r="BG7111">
        <v>7556</v>
      </c>
      <c r="BH7111">
        <v>38762.28</v>
      </c>
      <c r="BI7111">
        <v>48452.85</v>
      </c>
      <c r="BJ7111">
        <v>9690.57</v>
      </c>
    </row>
    <row r="7112" spans="11:62" x14ac:dyDescent="0.15">
      <c r="K7112">
        <v>2019</v>
      </c>
      <c r="L7112" t="s">
        <v>36</v>
      </c>
      <c r="M7112" t="s">
        <v>74</v>
      </c>
      <c r="N7112" t="s">
        <v>75</v>
      </c>
      <c r="O7112" t="s">
        <v>81</v>
      </c>
      <c r="P7112" t="s">
        <v>46</v>
      </c>
      <c r="Q7112" t="s">
        <v>48</v>
      </c>
      <c r="R7112">
        <v>12218</v>
      </c>
      <c r="S7112">
        <v>48786.474000000002</v>
      </c>
      <c r="T7112">
        <v>71716.116779999997</v>
      </c>
      <c r="U7112">
        <v>22929.642779999995</v>
      </c>
      <c r="AX7112" t="s">
        <v>36</v>
      </c>
      <c r="AY7112">
        <v>2019</v>
      </c>
      <c r="AZ7112">
        <v>6</v>
      </c>
      <c r="BA7112" t="s">
        <v>38</v>
      </c>
      <c r="BB7112" t="s">
        <v>74</v>
      </c>
      <c r="BC7112" t="s">
        <v>75</v>
      </c>
      <c r="BD7112" t="s">
        <v>81</v>
      </c>
      <c r="BE7112" t="s">
        <v>51</v>
      </c>
      <c r="BF7112" t="s">
        <v>52</v>
      </c>
      <c r="BG7112">
        <v>10634</v>
      </c>
      <c r="BH7112">
        <v>59401.524000000005</v>
      </c>
      <c r="BI7112">
        <v>75439.93548</v>
      </c>
      <c r="BJ7112">
        <v>16038.411479999995</v>
      </c>
    </row>
    <row r="7113" spans="11:62" x14ac:dyDescent="0.15">
      <c r="K7113">
        <v>2019</v>
      </c>
      <c r="L7113" t="s">
        <v>36</v>
      </c>
      <c r="M7113" t="s">
        <v>74</v>
      </c>
      <c r="N7113" t="s">
        <v>75</v>
      </c>
      <c r="O7113" t="s">
        <v>81</v>
      </c>
      <c r="P7113" t="s">
        <v>46</v>
      </c>
      <c r="Q7113" t="s">
        <v>49</v>
      </c>
      <c r="R7113">
        <v>10178</v>
      </c>
      <c r="S7113">
        <v>35714.601999999999</v>
      </c>
      <c r="T7113">
        <v>48571.858719999997</v>
      </c>
      <c r="U7113">
        <v>12857.256719999998</v>
      </c>
      <c r="AX7113" t="s">
        <v>36</v>
      </c>
      <c r="AY7113">
        <v>2019</v>
      </c>
      <c r="AZ7113">
        <v>6</v>
      </c>
      <c r="BA7113" t="s">
        <v>38</v>
      </c>
      <c r="BB7113" t="s">
        <v>74</v>
      </c>
      <c r="BC7113" t="s">
        <v>75</v>
      </c>
      <c r="BD7113" t="s">
        <v>81</v>
      </c>
      <c r="BE7113" t="s">
        <v>51</v>
      </c>
      <c r="BF7113" t="s">
        <v>53</v>
      </c>
      <c r="BG7113">
        <v>7670</v>
      </c>
      <c r="BH7113">
        <v>66759.679999999993</v>
      </c>
      <c r="BI7113">
        <v>96133.939199999979</v>
      </c>
      <c r="BJ7113">
        <v>29374.259199999986</v>
      </c>
    </row>
    <row r="7114" spans="11:62" x14ac:dyDescent="0.15">
      <c r="K7114">
        <v>2019</v>
      </c>
      <c r="L7114" t="s">
        <v>36</v>
      </c>
      <c r="M7114" t="s">
        <v>74</v>
      </c>
      <c r="N7114" t="s">
        <v>75</v>
      </c>
      <c r="O7114" t="s">
        <v>81</v>
      </c>
      <c r="P7114" t="s">
        <v>46</v>
      </c>
      <c r="Q7114" t="s">
        <v>50</v>
      </c>
      <c r="R7114">
        <v>7556</v>
      </c>
      <c r="S7114">
        <v>38762.28</v>
      </c>
      <c r="T7114">
        <v>48452.85</v>
      </c>
      <c r="U7114">
        <v>9690.57</v>
      </c>
      <c r="AX7114" t="s">
        <v>36</v>
      </c>
      <c r="AY7114">
        <v>2019</v>
      </c>
      <c r="AZ7114">
        <v>6</v>
      </c>
      <c r="BA7114" t="s">
        <v>38</v>
      </c>
      <c r="BB7114" t="s">
        <v>74</v>
      </c>
      <c r="BC7114" t="s">
        <v>75</v>
      </c>
      <c r="BD7114" t="s">
        <v>81</v>
      </c>
      <c r="BE7114" t="s">
        <v>51</v>
      </c>
      <c r="BF7114" t="s">
        <v>54</v>
      </c>
      <c r="BG7114">
        <v>12841</v>
      </c>
      <c r="BH7114">
        <v>28507.02</v>
      </c>
      <c r="BI7114">
        <v>41050.108800000002</v>
      </c>
      <c r="BJ7114">
        <v>12543.088800000001</v>
      </c>
    </row>
    <row r="7115" spans="11:62" x14ac:dyDescent="0.15">
      <c r="K7115">
        <v>2019</v>
      </c>
      <c r="L7115" t="s">
        <v>36</v>
      </c>
      <c r="M7115" t="s">
        <v>74</v>
      </c>
      <c r="N7115" t="s">
        <v>75</v>
      </c>
      <c r="O7115" t="s">
        <v>81</v>
      </c>
      <c r="P7115" t="s">
        <v>51</v>
      </c>
      <c r="Q7115" t="s">
        <v>52</v>
      </c>
      <c r="R7115">
        <v>10634</v>
      </c>
      <c r="S7115">
        <v>59401.524000000005</v>
      </c>
      <c r="T7115">
        <v>75439.93548</v>
      </c>
      <c r="U7115">
        <v>16038.411479999995</v>
      </c>
      <c r="AX7115" t="s">
        <v>36</v>
      </c>
      <c r="AY7115">
        <v>2019</v>
      </c>
      <c r="AZ7115">
        <v>6</v>
      </c>
      <c r="BA7115" t="s">
        <v>38</v>
      </c>
      <c r="BB7115" t="s">
        <v>74</v>
      </c>
      <c r="BC7115" t="s">
        <v>75</v>
      </c>
      <c r="BD7115" t="s">
        <v>81</v>
      </c>
      <c r="BE7115" t="s">
        <v>51</v>
      </c>
      <c r="BF7115" t="s">
        <v>55</v>
      </c>
      <c r="BG7115">
        <v>15064</v>
      </c>
      <c r="BH7115">
        <v>91107.071999999986</v>
      </c>
      <c r="BI7115">
        <v>119350.26431999999</v>
      </c>
      <c r="BJ7115">
        <v>28243.192320000002</v>
      </c>
    </row>
    <row r="7116" spans="11:62" x14ac:dyDescent="0.15">
      <c r="K7116">
        <v>2019</v>
      </c>
      <c r="L7116" t="s">
        <v>36</v>
      </c>
      <c r="M7116" t="s">
        <v>74</v>
      </c>
      <c r="N7116" t="s">
        <v>75</v>
      </c>
      <c r="O7116" t="s">
        <v>81</v>
      </c>
      <c r="P7116" t="s">
        <v>51</v>
      </c>
      <c r="Q7116" t="s">
        <v>53</v>
      </c>
      <c r="R7116">
        <v>7670</v>
      </c>
      <c r="S7116">
        <v>66759.679999999993</v>
      </c>
      <c r="T7116">
        <v>96133.939199999979</v>
      </c>
      <c r="U7116">
        <v>29374.259199999986</v>
      </c>
      <c r="AX7116" t="s">
        <v>36</v>
      </c>
      <c r="AY7116">
        <v>2019</v>
      </c>
      <c r="AZ7116">
        <v>6</v>
      </c>
      <c r="BA7116" t="s">
        <v>38</v>
      </c>
      <c r="BB7116" t="s">
        <v>74</v>
      </c>
      <c r="BC7116" t="s">
        <v>75</v>
      </c>
      <c r="BD7116" t="s">
        <v>81</v>
      </c>
      <c r="BE7116" t="s">
        <v>56</v>
      </c>
      <c r="BF7116" t="s">
        <v>57</v>
      </c>
      <c r="BG7116">
        <v>8108</v>
      </c>
      <c r="BH7116">
        <v>124595.636</v>
      </c>
      <c r="BI7116">
        <v>166958.15224</v>
      </c>
      <c r="BJ7116">
        <v>42362.516239999997</v>
      </c>
    </row>
    <row r="7117" spans="11:62" x14ac:dyDescent="0.15">
      <c r="K7117">
        <v>2019</v>
      </c>
      <c r="L7117" t="s">
        <v>36</v>
      </c>
      <c r="M7117" t="s">
        <v>74</v>
      </c>
      <c r="N7117" t="s">
        <v>75</v>
      </c>
      <c r="O7117" t="s">
        <v>81</v>
      </c>
      <c r="P7117" t="s">
        <v>51</v>
      </c>
      <c r="Q7117" t="s">
        <v>54</v>
      </c>
      <c r="R7117">
        <v>12841</v>
      </c>
      <c r="S7117">
        <v>28507.02</v>
      </c>
      <c r="T7117">
        <v>41050.108800000002</v>
      </c>
      <c r="U7117">
        <v>12543.088800000001</v>
      </c>
      <c r="AX7117" t="s">
        <v>36</v>
      </c>
      <c r="AY7117">
        <v>2019</v>
      </c>
      <c r="AZ7117">
        <v>6</v>
      </c>
      <c r="BA7117" t="s">
        <v>38</v>
      </c>
      <c r="BB7117" t="s">
        <v>74</v>
      </c>
      <c r="BC7117" t="s">
        <v>75</v>
      </c>
      <c r="BD7117" t="s">
        <v>81</v>
      </c>
      <c r="BE7117" t="s">
        <v>56</v>
      </c>
      <c r="BF7117" t="s">
        <v>58</v>
      </c>
      <c r="BG7117">
        <v>5729</v>
      </c>
      <c r="BH7117">
        <v>48329.844000000005</v>
      </c>
      <c r="BI7117">
        <v>71044.870680000007</v>
      </c>
      <c r="BJ7117">
        <v>22715.026680000003</v>
      </c>
    </row>
    <row r="7118" spans="11:62" x14ac:dyDescent="0.15">
      <c r="K7118">
        <v>2019</v>
      </c>
      <c r="L7118" t="s">
        <v>36</v>
      </c>
      <c r="M7118" t="s">
        <v>74</v>
      </c>
      <c r="N7118" t="s">
        <v>75</v>
      </c>
      <c r="O7118" t="s">
        <v>81</v>
      </c>
      <c r="P7118" t="s">
        <v>51</v>
      </c>
      <c r="Q7118" t="s">
        <v>55</v>
      </c>
      <c r="R7118">
        <v>15064</v>
      </c>
      <c r="S7118">
        <v>91107.071999999986</v>
      </c>
      <c r="T7118">
        <v>119350.26431999999</v>
      </c>
      <c r="U7118">
        <v>28243.192320000002</v>
      </c>
      <c r="AX7118" t="s">
        <v>36</v>
      </c>
      <c r="AY7118">
        <v>2019</v>
      </c>
      <c r="AZ7118">
        <v>6</v>
      </c>
      <c r="BA7118" t="s">
        <v>38</v>
      </c>
      <c r="BB7118" t="s">
        <v>74</v>
      </c>
      <c r="BC7118" t="s">
        <v>75</v>
      </c>
      <c r="BD7118" t="s">
        <v>81</v>
      </c>
      <c r="BE7118" t="s">
        <v>56</v>
      </c>
      <c r="BF7118" t="s">
        <v>59</v>
      </c>
      <c r="BG7118">
        <v>9242</v>
      </c>
      <c r="BH7118">
        <v>21127.212000000003</v>
      </c>
      <c r="BI7118">
        <v>26831.559240000006</v>
      </c>
      <c r="BJ7118">
        <v>5704.3472400000028</v>
      </c>
    </row>
    <row r="7119" spans="11:62" x14ac:dyDescent="0.15">
      <c r="K7119">
        <v>2019</v>
      </c>
      <c r="L7119" t="s">
        <v>36</v>
      </c>
      <c r="M7119" t="s">
        <v>74</v>
      </c>
      <c r="N7119" t="s">
        <v>75</v>
      </c>
      <c r="O7119" t="s">
        <v>81</v>
      </c>
      <c r="P7119" t="s">
        <v>56</v>
      </c>
      <c r="Q7119" t="s">
        <v>57</v>
      </c>
      <c r="R7119">
        <v>8108</v>
      </c>
      <c r="S7119">
        <v>124595.636</v>
      </c>
      <c r="T7119">
        <v>166958.15224</v>
      </c>
      <c r="U7119">
        <v>42362.516239999997</v>
      </c>
      <c r="AX7119" t="s">
        <v>36</v>
      </c>
      <c r="AY7119">
        <v>2019</v>
      </c>
      <c r="AZ7119">
        <v>6</v>
      </c>
      <c r="BA7119" t="s">
        <v>38</v>
      </c>
      <c r="BB7119" t="s">
        <v>82</v>
      </c>
      <c r="BC7119" t="s">
        <v>75</v>
      </c>
      <c r="BD7119" t="s">
        <v>83</v>
      </c>
      <c r="BE7119" t="s">
        <v>46</v>
      </c>
      <c r="BF7119" t="s">
        <v>47</v>
      </c>
      <c r="BG7119">
        <v>18652</v>
      </c>
      <c r="BH7119">
        <v>26056.843999999997</v>
      </c>
      <c r="BI7119">
        <v>35176.739399999991</v>
      </c>
      <c r="BJ7119">
        <v>9119.895399999994</v>
      </c>
    </row>
    <row r="7120" spans="11:62" x14ac:dyDescent="0.15">
      <c r="K7120">
        <v>2019</v>
      </c>
      <c r="L7120" t="s">
        <v>36</v>
      </c>
      <c r="M7120" t="s">
        <v>74</v>
      </c>
      <c r="N7120" t="s">
        <v>75</v>
      </c>
      <c r="O7120" t="s">
        <v>81</v>
      </c>
      <c r="P7120" t="s">
        <v>56</v>
      </c>
      <c r="Q7120" t="s">
        <v>58</v>
      </c>
      <c r="R7120">
        <v>5729</v>
      </c>
      <c r="S7120">
        <v>48329.844000000005</v>
      </c>
      <c r="T7120">
        <v>71044.870680000007</v>
      </c>
      <c r="U7120">
        <v>22715.026680000003</v>
      </c>
      <c r="AX7120" t="s">
        <v>36</v>
      </c>
      <c r="AY7120">
        <v>2019</v>
      </c>
      <c r="AZ7120">
        <v>6</v>
      </c>
      <c r="BA7120" t="s">
        <v>38</v>
      </c>
      <c r="BB7120" t="s">
        <v>82</v>
      </c>
      <c r="BC7120" t="s">
        <v>75</v>
      </c>
      <c r="BD7120" t="s">
        <v>83</v>
      </c>
      <c r="BE7120" t="s">
        <v>46</v>
      </c>
      <c r="BF7120" t="s">
        <v>48</v>
      </c>
      <c r="BG7120">
        <v>12035</v>
      </c>
      <c r="BH7120">
        <v>51232.995000000003</v>
      </c>
      <c r="BI7120">
        <v>72750.852899999998</v>
      </c>
      <c r="BJ7120">
        <v>21517.857899999995</v>
      </c>
    </row>
    <row r="7121" spans="11:62" x14ac:dyDescent="0.15">
      <c r="K7121">
        <v>2019</v>
      </c>
      <c r="L7121" t="s">
        <v>36</v>
      </c>
      <c r="M7121" t="s">
        <v>74</v>
      </c>
      <c r="N7121" t="s">
        <v>75</v>
      </c>
      <c r="O7121" t="s">
        <v>81</v>
      </c>
      <c r="P7121" t="s">
        <v>56</v>
      </c>
      <c r="Q7121" t="s">
        <v>59</v>
      </c>
      <c r="R7121">
        <v>9242</v>
      </c>
      <c r="S7121">
        <v>21127.212000000003</v>
      </c>
      <c r="T7121">
        <v>26831.559240000006</v>
      </c>
      <c r="U7121">
        <v>5704.3472400000028</v>
      </c>
      <c r="AX7121" t="s">
        <v>36</v>
      </c>
      <c r="AY7121">
        <v>2019</v>
      </c>
      <c r="AZ7121">
        <v>6</v>
      </c>
      <c r="BA7121" t="s">
        <v>38</v>
      </c>
      <c r="BB7121" t="s">
        <v>82</v>
      </c>
      <c r="BC7121" t="s">
        <v>75</v>
      </c>
      <c r="BD7121" t="s">
        <v>83</v>
      </c>
      <c r="BE7121" t="s">
        <v>46</v>
      </c>
      <c r="BF7121" t="s">
        <v>49</v>
      </c>
      <c r="BG7121">
        <v>13860</v>
      </c>
      <c r="BH7121">
        <v>51448.32</v>
      </c>
      <c r="BI7121">
        <v>65339.366399999999</v>
      </c>
      <c r="BJ7121">
        <v>13891.046399999999</v>
      </c>
    </row>
    <row r="7122" spans="11:62" x14ac:dyDescent="0.15">
      <c r="K7122">
        <v>2019</v>
      </c>
      <c r="L7122" t="s">
        <v>36</v>
      </c>
      <c r="M7122" t="s">
        <v>82</v>
      </c>
      <c r="N7122" t="s">
        <v>75</v>
      </c>
      <c r="O7122" t="s">
        <v>83</v>
      </c>
      <c r="P7122" t="s">
        <v>46</v>
      </c>
      <c r="Q7122" t="s">
        <v>47</v>
      </c>
      <c r="R7122">
        <v>18652</v>
      </c>
      <c r="S7122">
        <v>26056.843999999997</v>
      </c>
      <c r="T7122">
        <v>35176.739399999991</v>
      </c>
      <c r="U7122">
        <v>9119.895399999994</v>
      </c>
      <c r="AX7122" t="s">
        <v>36</v>
      </c>
      <c r="AY7122">
        <v>2019</v>
      </c>
      <c r="AZ7122">
        <v>6</v>
      </c>
      <c r="BA7122" t="s">
        <v>38</v>
      </c>
      <c r="BB7122" t="s">
        <v>82</v>
      </c>
      <c r="BC7122" t="s">
        <v>75</v>
      </c>
      <c r="BD7122" t="s">
        <v>83</v>
      </c>
      <c r="BE7122" t="s">
        <v>46</v>
      </c>
      <c r="BF7122" t="s">
        <v>50</v>
      </c>
      <c r="BG7122">
        <v>17040</v>
      </c>
      <c r="BH7122">
        <v>85881.600000000006</v>
      </c>
      <c r="BI7122">
        <v>112504.89600000001</v>
      </c>
      <c r="BJ7122">
        <v>26623.296000000002</v>
      </c>
    </row>
    <row r="7123" spans="11:62" x14ac:dyDescent="0.15">
      <c r="K7123">
        <v>2019</v>
      </c>
      <c r="L7123" t="s">
        <v>36</v>
      </c>
      <c r="M7123" t="s">
        <v>82</v>
      </c>
      <c r="N7123" t="s">
        <v>75</v>
      </c>
      <c r="O7123" t="s">
        <v>83</v>
      </c>
      <c r="P7123" t="s">
        <v>46</v>
      </c>
      <c r="Q7123" t="s">
        <v>48</v>
      </c>
      <c r="R7123">
        <v>12035</v>
      </c>
      <c r="S7123">
        <v>51232.995000000003</v>
      </c>
      <c r="T7123">
        <v>72750.852899999998</v>
      </c>
      <c r="U7123">
        <v>21517.857899999995</v>
      </c>
      <c r="AX7123" t="s">
        <v>36</v>
      </c>
      <c r="AY7123">
        <v>2019</v>
      </c>
      <c r="AZ7123">
        <v>6</v>
      </c>
      <c r="BA7123" t="s">
        <v>38</v>
      </c>
      <c r="BB7123" t="s">
        <v>82</v>
      </c>
      <c r="BC7123" t="s">
        <v>75</v>
      </c>
      <c r="BD7123" t="s">
        <v>83</v>
      </c>
      <c r="BE7123" t="s">
        <v>51</v>
      </c>
      <c r="BF7123" t="s">
        <v>52</v>
      </c>
      <c r="BG7123">
        <v>10354</v>
      </c>
      <c r="BH7123">
        <v>62910.904000000002</v>
      </c>
      <c r="BI7123">
        <v>91849.919840000017</v>
      </c>
      <c r="BJ7123">
        <v>28939.015840000015</v>
      </c>
    </row>
    <row r="7124" spans="11:62" x14ac:dyDescent="0.15">
      <c r="K7124">
        <v>2019</v>
      </c>
      <c r="L7124" t="s">
        <v>36</v>
      </c>
      <c r="M7124" t="s">
        <v>82</v>
      </c>
      <c r="N7124" t="s">
        <v>75</v>
      </c>
      <c r="O7124" t="s">
        <v>83</v>
      </c>
      <c r="P7124" t="s">
        <v>46</v>
      </c>
      <c r="Q7124" t="s">
        <v>49</v>
      </c>
      <c r="R7124">
        <v>13860</v>
      </c>
      <c r="S7124">
        <v>51448.32</v>
      </c>
      <c r="T7124">
        <v>65339.366399999999</v>
      </c>
      <c r="U7124">
        <v>13891.046399999999</v>
      </c>
      <c r="AX7124" t="s">
        <v>36</v>
      </c>
      <c r="AY7124">
        <v>2019</v>
      </c>
      <c r="AZ7124">
        <v>6</v>
      </c>
      <c r="BA7124" t="s">
        <v>38</v>
      </c>
      <c r="BB7124" t="s">
        <v>82</v>
      </c>
      <c r="BC7124" t="s">
        <v>75</v>
      </c>
      <c r="BD7124" t="s">
        <v>83</v>
      </c>
      <c r="BE7124" t="s">
        <v>51</v>
      </c>
      <c r="BF7124" t="s">
        <v>53</v>
      </c>
      <c r="BG7124">
        <v>16244</v>
      </c>
      <c r="BH7124">
        <v>138074</v>
      </c>
      <c r="BI7124">
        <v>205730.26</v>
      </c>
      <c r="BJ7124">
        <v>67656.260000000009</v>
      </c>
    </row>
    <row r="7125" spans="11:62" x14ac:dyDescent="0.15">
      <c r="K7125">
        <v>2019</v>
      </c>
      <c r="L7125" t="s">
        <v>36</v>
      </c>
      <c r="M7125" t="s">
        <v>82</v>
      </c>
      <c r="N7125" t="s">
        <v>75</v>
      </c>
      <c r="O7125" t="s">
        <v>83</v>
      </c>
      <c r="P7125" t="s">
        <v>46</v>
      </c>
      <c r="Q7125" t="s">
        <v>50</v>
      </c>
      <c r="R7125">
        <v>17040</v>
      </c>
      <c r="S7125">
        <v>85881.600000000006</v>
      </c>
      <c r="T7125">
        <v>112504.89600000001</v>
      </c>
      <c r="U7125">
        <v>26623.296000000002</v>
      </c>
      <c r="AX7125" t="s">
        <v>36</v>
      </c>
      <c r="AY7125">
        <v>2019</v>
      </c>
      <c r="AZ7125">
        <v>6</v>
      </c>
      <c r="BA7125" t="s">
        <v>38</v>
      </c>
      <c r="BB7125" t="s">
        <v>82</v>
      </c>
      <c r="BC7125" t="s">
        <v>75</v>
      </c>
      <c r="BD7125" t="s">
        <v>83</v>
      </c>
      <c r="BE7125" t="s">
        <v>51</v>
      </c>
      <c r="BF7125" t="s">
        <v>54</v>
      </c>
      <c r="BG7125">
        <v>19016</v>
      </c>
      <c r="BH7125">
        <v>48300.639999999999</v>
      </c>
      <c r="BI7125">
        <v>70035.928</v>
      </c>
      <c r="BJ7125">
        <v>21735.288</v>
      </c>
    </row>
    <row r="7126" spans="11:62" x14ac:dyDescent="0.15">
      <c r="K7126">
        <v>2019</v>
      </c>
      <c r="L7126" t="s">
        <v>36</v>
      </c>
      <c r="M7126" t="s">
        <v>82</v>
      </c>
      <c r="N7126" t="s">
        <v>75</v>
      </c>
      <c r="O7126" t="s">
        <v>83</v>
      </c>
      <c r="P7126" t="s">
        <v>51</v>
      </c>
      <c r="Q7126" t="s">
        <v>52</v>
      </c>
      <c r="R7126">
        <v>10354</v>
      </c>
      <c r="S7126">
        <v>62910.904000000002</v>
      </c>
      <c r="T7126">
        <v>91849.919840000017</v>
      </c>
      <c r="U7126">
        <v>28939.015840000015</v>
      </c>
      <c r="AX7126" t="s">
        <v>36</v>
      </c>
      <c r="AY7126">
        <v>2019</v>
      </c>
      <c r="AZ7126">
        <v>6</v>
      </c>
      <c r="BA7126" t="s">
        <v>38</v>
      </c>
      <c r="BB7126" t="s">
        <v>82</v>
      </c>
      <c r="BC7126" t="s">
        <v>75</v>
      </c>
      <c r="BD7126" t="s">
        <v>83</v>
      </c>
      <c r="BE7126" t="s">
        <v>51</v>
      </c>
      <c r="BF7126" t="s">
        <v>55</v>
      </c>
      <c r="BG7126">
        <v>8698</v>
      </c>
      <c r="BH7126">
        <v>51352.991999999998</v>
      </c>
      <c r="BI7126">
        <v>65731.829759999993</v>
      </c>
      <c r="BJ7126">
        <v>14378.837759999995</v>
      </c>
    </row>
    <row r="7127" spans="11:62" x14ac:dyDescent="0.15">
      <c r="K7127">
        <v>2019</v>
      </c>
      <c r="L7127" t="s">
        <v>36</v>
      </c>
      <c r="M7127" t="s">
        <v>82</v>
      </c>
      <c r="N7127" t="s">
        <v>75</v>
      </c>
      <c r="O7127" t="s">
        <v>83</v>
      </c>
      <c r="P7127" t="s">
        <v>51</v>
      </c>
      <c r="Q7127" t="s">
        <v>53</v>
      </c>
      <c r="R7127">
        <v>16244</v>
      </c>
      <c r="S7127">
        <v>138074</v>
      </c>
      <c r="T7127">
        <v>205730.26</v>
      </c>
      <c r="U7127">
        <v>67656.260000000009</v>
      </c>
      <c r="AX7127" t="s">
        <v>36</v>
      </c>
      <c r="AY7127">
        <v>2019</v>
      </c>
      <c r="AZ7127">
        <v>6</v>
      </c>
      <c r="BA7127" t="s">
        <v>38</v>
      </c>
      <c r="BB7127" t="s">
        <v>82</v>
      </c>
      <c r="BC7127" t="s">
        <v>75</v>
      </c>
      <c r="BD7127" t="s">
        <v>83</v>
      </c>
      <c r="BE7127" t="s">
        <v>56</v>
      </c>
      <c r="BF7127" t="s">
        <v>57</v>
      </c>
      <c r="BG7127">
        <v>10186</v>
      </c>
      <c r="BH7127">
        <v>152830.74399999998</v>
      </c>
      <c r="BI7127">
        <v>224661.19367999997</v>
      </c>
      <c r="BJ7127">
        <v>71830.449679999991</v>
      </c>
    </row>
    <row r="7128" spans="11:62" x14ac:dyDescent="0.15">
      <c r="K7128">
        <v>2019</v>
      </c>
      <c r="L7128" t="s">
        <v>36</v>
      </c>
      <c r="M7128" t="s">
        <v>82</v>
      </c>
      <c r="N7128" t="s">
        <v>75</v>
      </c>
      <c r="O7128" t="s">
        <v>83</v>
      </c>
      <c r="P7128" t="s">
        <v>51</v>
      </c>
      <c r="Q7128" t="s">
        <v>54</v>
      </c>
      <c r="R7128">
        <v>19016</v>
      </c>
      <c r="S7128">
        <v>48300.639999999999</v>
      </c>
      <c r="T7128">
        <v>70035.928</v>
      </c>
      <c r="U7128">
        <v>21735.288</v>
      </c>
      <c r="AX7128" t="s">
        <v>36</v>
      </c>
      <c r="AY7128">
        <v>2019</v>
      </c>
      <c r="AZ7128">
        <v>6</v>
      </c>
      <c r="BA7128" t="s">
        <v>38</v>
      </c>
      <c r="BB7128" t="s">
        <v>82</v>
      </c>
      <c r="BC7128" t="s">
        <v>75</v>
      </c>
      <c r="BD7128" t="s">
        <v>83</v>
      </c>
      <c r="BE7128" t="s">
        <v>56</v>
      </c>
      <c r="BF7128" t="s">
        <v>58</v>
      </c>
      <c r="BG7128">
        <v>14645</v>
      </c>
      <c r="BH7128">
        <v>138014.48000000001</v>
      </c>
      <c r="BI7128">
        <v>190459.98240000001</v>
      </c>
      <c r="BJ7128">
        <v>52445.502399999998</v>
      </c>
    </row>
    <row r="7129" spans="11:62" x14ac:dyDescent="0.15">
      <c r="K7129">
        <v>2019</v>
      </c>
      <c r="L7129" t="s">
        <v>36</v>
      </c>
      <c r="M7129" t="s">
        <v>82</v>
      </c>
      <c r="N7129" t="s">
        <v>75</v>
      </c>
      <c r="O7129" t="s">
        <v>83</v>
      </c>
      <c r="P7129" t="s">
        <v>51</v>
      </c>
      <c r="Q7129" t="s">
        <v>55</v>
      </c>
      <c r="R7129">
        <v>8698</v>
      </c>
      <c r="S7129">
        <v>51352.991999999998</v>
      </c>
      <c r="T7129">
        <v>65731.829759999993</v>
      </c>
      <c r="U7129">
        <v>14378.837759999995</v>
      </c>
      <c r="AX7129" t="s">
        <v>36</v>
      </c>
      <c r="AY7129">
        <v>2019</v>
      </c>
      <c r="AZ7129">
        <v>6</v>
      </c>
      <c r="BA7129" t="s">
        <v>38</v>
      </c>
      <c r="BB7129" t="s">
        <v>82</v>
      </c>
      <c r="BC7129" t="s">
        <v>75</v>
      </c>
      <c r="BD7129" t="s">
        <v>83</v>
      </c>
      <c r="BE7129" t="s">
        <v>56</v>
      </c>
      <c r="BF7129" t="s">
        <v>59</v>
      </c>
      <c r="BG7129">
        <v>6229</v>
      </c>
      <c r="BH7129">
        <v>12669.786</v>
      </c>
      <c r="BI7129">
        <v>18877.98114</v>
      </c>
      <c r="BJ7129">
        <v>6208.1951399999998</v>
      </c>
    </row>
    <row r="7130" spans="11:62" x14ac:dyDescent="0.15">
      <c r="K7130">
        <v>2019</v>
      </c>
      <c r="L7130" t="s">
        <v>36</v>
      </c>
      <c r="M7130" t="s">
        <v>82</v>
      </c>
      <c r="N7130" t="s">
        <v>75</v>
      </c>
      <c r="O7130" t="s">
        <v>83</v>
      </c>
      <c r="P7130" t="s">
        <v>56</v>
      </c>
      <c r="Q7130" t="s">
        <v>57</v>
      </c>
      <c r="R7130">
        <v>10186</v>
      </c>
      <c r="S7130">
        <v>152830.74399999998</v>
      </c>
      <c r="T7130">
        <v>224661.19367999997</v>
      </c>
      <c r="U7130">
        <v>71830.449679999991</v>
      </c>
      <c r="AX7130" t="s">
        <v>36</v>
      </c>
      <c r="AY7130">
        <v>2019</v>
      </c>
      <c r="AZ7130">
        <v>6</v>
      </c>
      <c r="BA7130" t="s">
        <v>38</v>
      </c>
      <c r="BB7130" t="s">
        <v>82</v>
      </c>
      <c r="BC7130" t="s">
        <v>75</v>
      </c>
      <c r="BD7130" t="s">
        <v>84</v>
      </c>
      <c r="BE7130" t="s">
        <v>46</v>
      </c>
      <c r="BF7130" t="s">
        <v>47</v>
      </c>
      <c r="BG7130">
        <v>14620</v>
      </c>
      <c r="BH7130">
        <v>20745.780000000002</v>
      </c>
      <c r="BI7130">
        <v>29873.923200000005</v>
      </c>
      <c r="BJ7130">
        <v>9128.1432000000023</v>
      </c>
    </row>
    <row r="7131" spans="11:62" x14ac:dyDescent="0.15">
      <c r="K7131">
        <v>2019</v>
      </c>
      <c r="L7131" t="s">
        <v>36</v>
      </c>
      <c r="M7131" t="s">
        <v>82</v>
      </c>
      <c r="N7131" t="s">
        <v>75</v>
      </c>
      <c r="O7131" t="s">
        <v>83</v>
      </c>
      <c r="P7131" t="s">
        <v>56</v>
      </c>
      <c r="Q7131" t="s">
        <v>58</v>
      </c>
      <c r="R7131">
        <v>14645</v>
      </c>
      <c r="S7131">
        <v>138014.48000000001</v>
      </c>
      <c r="T7131">
        <v>190459.98240000001</v>
      </c>
      <c r="U7131">
        <v>52445.502399999998</v>
      </c>
      <c r="AX7131" t="s">
        <v>36</v>
      </c>
      <c r="AY7131">
        <v>2019</v>
      </c>
      <c r="AZ7131">
        <v>6</v>
      </c>
      <c r="BA7131" t="s">
        <v>38</v>
      </c>
      <c r="BB7131" t="s">
        <v>82</v>
      </c>
      <c r="BC7131" t="s">
        <v>75</v>
      </c>
      <c r="BD7131" t="s">
        <v>84</v>
      </c>
      <c r="BE7131" t="s">
        <v>46</v>
      </c>
      <c r="BF7131" t="s">
        <v>48</v>
      </c>
      <c r="BG7131">
        <v>12944</v>
      </c>
      <c r="BH7131">
        <v>48268.175999999999</v>
      </c>
      <c r="BI7131">
        <v>68540.80992</v>
      </c>
      <c r="BJ7131">
        <v>20272.63392</v>
      </c>
    </row>
    <row r="7132" spans="11:62" x14ac:dyDescent="0.15">
      <c r="K7132">
        <v>2019</v>
      </c>
      <c r="L7132" t="s">
        <v>36</v>
      </c>
      <c r="M7132" t="s">
        <v>82</v>
      </c>
      <c r="N7132" t="s">
        <v>75</v>
      </c>
      <c r="O7132" t="s">
        <v>83</v>
      </c>
      <c r="P7132" t="s">
        <v>56</v>
      </c>
      <c r="Q7132" t="s">
        <v>59</v>
      </c>
      <c r="R7132">
        <v>6229</v>
      </c>
      <c r="S7132">
        <v>12669.786</v>
      </c>
      <c r="T7132">
        <v>18877.98114</v>
      </c>
      <c r="U7132">
        <v>6208.1951399999998</v>
      </c>
      <c r="AX7132" t="s">
        <v>36</v>
      </c>
      <c r="AY7132">
        <v>2019</v>
      </c>
      <c r="AZ7132">
        <v>6</v>
      </c>
      <c r="BA7132" t="s">
        <v>38</v>
      </c>
      <c r="BB7132" t="s">
        <v>82</v>
      </c>
      <c r="BC7132" t="s">
        <v>75</v>
      </c>
      <c r="BD7132" t="s">
        <v>84</v>
      </c>
      <c r="BE7132" t="s">
        <v>46</v>
      </c>
      <c r="BF7132" t="s">
        <v>49</v>
      </c>
      <c r="BG7132">
        <v>5408</v>
      </c>
      <c r="BH7132">
        <v>20388.159999999996</v>
      </c>
      <c r="BI7132">
        <v>28339.542399999991</v>
      </c>
      <c r="BJ7132">
        <v>7951.382399999995</v>
      </c>
    </row>
    <row r="7133" spans="11:62" x14ac:dyDescent="0.15">
      <c r="K7133">
        <v>2019</v>
      </c>
      <c r="L7133" t="s">
        <v>36</v>
      </c>
      <c r="M7133" t="s">
        <v>82</v>
      </c>
      <c r="N7133" t="s">
        <v>75</v>
      </c>
      <c r="O7133" t="s">
        <v>84</v>
      </c>
      <c r="P7133" t="s">
        <v>46</v>
      </c>
      <c r="Q7133" t="s">
        <v>47</v>
      </c>
      <c r="R7133">
        <v>14620</v>
      </c>
      <c r="S7133">
        <v>20745.780000000002</v>
      </c>
      <c r="T7133">
        <v>29873.923200000005</v>
      </c>
      <c r="U7133">
        <v>9128.1432000000023</v>
      </c>
      <c r="AX7133" t="s">
        <v>36</v>
      </c>
      <c r="AY7133">
        <v>2019</v>
      </c>
      <c r="AZ7133">
        <v>6</v>
      </c>
      <c r="BA7133" t="s">
        <v>38</v>
      </c>
      <c r="BB7133" t="s">
        <v>82</v>
      </c>
      <c r="BC7133" t="s">
        <v>75</v>
      </c>
      <c r="BD7133" t="s">
        <v>84</v>
      </c>
      <c r="BE7133" t="s">
        <v>46</v>
      </c>
      <c r="BF7133" t="s">
        <v>50</v>
      </c>
      <c r="BG7133">
        <v>16097</v>
      </c>
      <c r="BH7133">
        <v>89821.26</v>
      </c>
      <c r="BI7133">
        <v>127546.18919999999</v>
      </c>
      <c r="BJ7133">
        <v>37724.929199999999</v>
      </c>
    </row>
    <row r="7134" spans="11:62" x14ac:dyDescent="0.15">
      <c r="K7134">
        <v>2019</v>
      </c>
      <c r="L7134" t="s">
        <v>36</v>
      </c>
      <c r="M7134" t="s">
        <v>82</v>
      </c>
      <c r="N7134" t="s">
        <v>75</v>
      </c>
      <c r="O7134" t="s">
        <v>84</v>
      </c>
      <c r="P7134" t="s">
        <v>46</v>
      </c>
      <c r="Q7134" t="s">
        <v>48</v>
      </c>
      <c r="R7134">
        <v>12944</v>
      </c>
      <c r="S7134">
        <v>48268.175999999999</v>
      </c>
      <c r="T7134">
        <v>68540.80992</v>
      </c>
      <c r="U7134">
        <v>20272.63392</v>
      </c>
      <c r="AX7134" t="s">
        <v>36</v>
      </c>
      <c r="AY7134">
        <v>2019</v>
      </c>
      <c r="AZ7134">
        <v>6</v>
      </c>
      <c r="BA7134" t="s">
        <v>38</v>
      </c>
      <c r="BB7134" t="s">
        <v>82</v>
      </c>
      <c r="BC7134" t="s">
        <v>75</v>
      </c>
      <c r="BD7134" t="s">
        <v>84</v>
      </c>
      <c r="BE7134" t="s">
        <v>51</v>
      </c>
      <c r="BF7134" t="s">
        <v>52</v>
      </c>
      <c r="BG7134">
        <v>19591</v>
      </c>
      <c r="BH7134">
        <v>114235.12100000001</v>
      </c>
      <c r="BI7134">
        <v>157644.46698000003</v>
      </c>
      <c r="BJ7134">
        <v>43409.345980000013</v>
      </c>
    </row>
    <row r="7135" spans="11:62" x14ac:dyDescent="0.15">
      <c r="K7135">
        <v>2019</v>
      </c>
      <c r="L7135" t="s">
        <v>36</v>
      </c>
      <c r="M7135" t="s">
        <v>82</v>
      </c>
      <c r="N7135" t="s">
        <v>75</v>
      </c>
      <c r="O7135" t="s">
        <v>84</v>
      </c>
      <c r="P7135" t="s">
        <v>46</v>
      </c>
      <c r="Q7135" t="s">
        <v>49</v>
      </c>
      <c r="R7135">
        <v>5408</v>
      </c>
      <c r="S7135">
        <v>20388.159999999996</v>
      </c>
      <c r="T7135">
        <v>28339.542399999991</v>
      </c>
      <c r="U7135">
        <v>7951.382399999995</v>
      </c>
      <c r="AX7135" t="s">
        <v>36</v>
      </c>
      <c r="AY7135">
        <v>2019</v>
      </c>
      <c r="AZ7135">
        <v>6</v>
      </c>
      <c r="BA7135" t="s">
        <v>38</v>
      </c>
      <c r="BB7135" t="s">
        <v>82</v>
      </c>
      <c r="BC7135" t="s">
        <v>75</v>
      </c>
      <c r="BD7135" t="s">
        <v>84</v>
      </c>
      <c r="BE7135" t="s">
        <v>51</v>
      </c>
      <c r="BF7135" t="s">
        <v>53</v>
      </c>
      <c r="BG7135">
        <v>6757</v>
      </c>
      <c r="BH7135">
        <v>51920.788</v>
      </c>
      <c r="BI7135">
        <v>64381.777120000006</v>
      </c>
      <c r="BJ7135">
        <v>12460.989120000006</v>
      </c>
    </row>
    <row r="7136" spans="11:62" x14ac:dyDescent="0.15">
      <c r="K7136">
        <v>2019</v>
      </c>
      <c r="L7136" t="s">
        <v>36</v>
      </c>
      <c r="M7136" t="s">
        <v>82</v>
      </c>
      <c r="N7136" t="s">
        <v>75</v>
      </c>
      <c r="O7136" t="s">
        <v>84</v>
      </c>
      <c r="P7136" t="s">
        <v>46</v>
      </c>
      <c r="Q7136" t="s">
        <v>50</v>
      </c>
      <c r="R7136">
        <v>16097</v>
      </c>
      <c r="S7136">
        <v>89821.26</v>
      </c>
      <c r="T7136">
        <v>127546.18919999999</v>
      </c>
      <c r="U7136">
        <v>37724.929199999999</v>
      </c>
      <c r="AX7136" t="s">
        <v>36</v>
      </c>
      <c r="AY7136">
        <v>2019</v>
      </c>
      <c r="AZ7136">
        <v>6</v>
      </c>
      <c r="BA7136" t="s">
        <v>38</v>
      </c>
      <c r="BB7136" t="s">
        <v>82</v>
      </c>
      <c r="BC7136" t="s">
        <v>75</v>
      </c>
      <c r="BD7136" t="s">
        <v>84</v>
      </c>
      <c r="BE7136" t="s">
        <v>51</v>
      </c>
      <c r="BF7136" t="s">
        <v>54</v>
      </c>
      <c r="BG7136">
        <v>17592</v>
      </c>
      <c r="BH7136">
        <v>41868.959999999999</v>
      </c>
      <c r="BI7136">
        <v>56523.095999999998</v>
      </c>
      <c r="BJ7136">
        <v>14654.135999999999</v>
      </c>
    </row>
    <row r="7137" spans="11:62" x14ac:dyDescent="0.15">
      <c r="K7137">
        <v>2019</v>
      </c>
      <c r="L7137" t="s">
        <v>36</v>
      </c>
      <c r="M7137" t="s">
        <v>82</v>
      </c>
      <c r="N7137" t="s">
        <v>75</v>
      </c>
      <c r="O7137" t="s">
        <v>84</v>
      </c>
      <c r="P7137" t="s">
        <v>51</v>
      </c>
      <c r="Q7137" t="s">
        <v>52</v>
      </c>
      <c r="R7137">
        <v>19591</v>
      </c>
      <c r="S7137">
        <v>114235.12100000001</v>
      </c>
      <c r="T7137">
        <v>157644.46698000003</v>
      </c>
      <c r="U7137">
        <v>43409.345980000013</v>
      </c>
      <c r="AX7137" t="s">
        <v>36</v>
      </c>
      <c r="AY7137">
        <v>2019</v>
      </c>
      <c r="AZ7137">
        <v>6</v>
      </c>
      <c r="BA7137" t="s">
        <v>38</v>
      </c>
      <c r="BB7137" t="s">
        <v>82</v>
      </c>
      <c r="BC7137" t="s">
        <v>75</v>
      </c>
      <c r="BD7137" t="s">
        <v>84</v>
      </c>
      <c r="BE7137" t="s">
        <v>51</v>
      </c>
      <c r="BF7137" t="s">
        <v>55</v>
      </c>
      <c r="BG7137">
        <v>14502</v>
      </c>
      <c r="BH7137">
        <v>77266.655999999988</v>
      </c>
      <c r="BI7137">
        <v>106627.98527999999</v>
      </c>
      <c r="BJ7137">
        <v>29361.329280000005</v>
      </c>
    </row>
    <row r="7138" spans="11:62" x14ac:dyDescent="0.15">
      <c r="K7138">
        <v>2019</v>
      </c>
      <c r="L7138" t="s">
        <v>36</v>
      </c>
      <c r="M7138" t="s">
        <v>82</v>
      </c>
      <c r="N7138" t="s">
        <v>75</v>
      </c>
      <c r="O7138" t="s">
        <v>84</v>
      </c>
      <c r="P7138" t="s">
        <v>51</v>
      </c>
      <c r="Q7138" t="s">
        <v>53</v>
      </c>
      <c r="R7138">
        <v>6757</v>
      </c>
      <c r="S7138">
        <v>51920.788</v>
      </c>
      <c r="T7138">
        <v>64381.777120000006</v>
      </c>
      <c r="U7138">
        <v>12460.989120000006</v>
      </c>
      <c r="AX7138" t="s">
        <v>36</v>
      </c>
      <c r="AY7138">
        <v>2019</v>
      </c>
      <c r="AZ7138">
        <v>6</v>
      </c>
      <c r="BA7138" t="s">
        <v>38</v>
      </c>
      <c r="BB7138" t="s">
        <v>82</v>
      </c>
      <c r="BC7138" t="s">
        <v>75</v>
      </c>
      <c r="BD7138" t="s">
        <v>84</v>
      </c>
      <c r="BE7138" t="s">
        <v>56</v>
      </c>
      <c r="BF7138" t="s">
        <v>57</v>
      </c>
      <c r="BG7138">
        <v>11474</v>
      </c>
      <c r="BH7138">
        <v>162437.41799999998</v>
      </c>
      <c r="BI7138">
        <v>224163.63683999996</v>
      </c>
      <c r="BJ7138">
        <v>61726.218839999987</v>
      </c>
    </row>
    <row r="7139" spans="11:62" x14ac:dyDescent="0.15">
      <c r="K7139">
        <v>2019</v>
      </c>
      <c r="L7139" t="s">
        <v>36</v>
      </c>
      <c r="M7139" t="s">
        <v>82</v>
      </c>
      <c r="N7139" t="s">
        <v>75</v>
      </c>
      <c r="O7139" t="s">
        <v>84</v>
      </c>
      <c r="P7139" t="s">
        <v>51</v>
      </c>
      <c r="Q7139" t="s">
        <v>54</v>
      </c>
      <c r="R7139">
        <v>17592</v>
      </c>
      <c r="S7139">
        <v>41868.959999999999</v>
      </c>
      <c r="T7139">
        <v>56523.095999999998</v>
      </c>
      <c r="U7139">
        <v>14654.135999999999</v>
      </c>
      <c r="AX7139" t="s">
        <v>36</v>
      </c>
      <c r="AY7139">
        <v>2019</v>
      </c>
      <c r="AZ7139">
        <v>6</v>
      </c>
      <c r="BA7139" t="s">
        <v>38</v>
      </c>
      <c r="BB7139" t="s">
        <v>82</v>
      </c>
      <c r="BC7139" t="s">
        <v>75</v>
      </c>
      <c r="BD7139" t="s">
        <v>84</v>
      </c>
      <c r="BE7139" t="s">
        <v>56</v>
      </c>
      <c r="BF7139" t="s">
        <v>58</v>
      </c>
      <c r="BG7139">
        <v>13058</v>
      </c>
      <c r="BH7139">
        <v>121073.77599999998</v>
      </c>
      <c r="BI7139">
        <v>176767.71295999998</v>
      </c>
      <c r="BJ7139">
        <v>55693.936959999992</v>
      </c>
    </row>
    <row r="7140" spans="11:62" x14ac:dyDescent="0.15">
      <c r="K7140">
        <v>2019</v>
      </c>
      <c r="L7140" t="s">
        <v>36</v>
      </c>
      <c r="M7140" t="s">
        <v>82</v>
      </c>
      <c r="N7140" t="s">
        <v>75</v>
      </c>
      <c r="O7140" t="s">
        <v>84</v>
      </c>
      <c r="P7140" t="s">
        <v>51</v>
      </c>
      <c r="Q7140" t="s">
        <v>55</v>
      </c>
      <c r="R7140">
        <v>14502</v>
      </c>
      <c r="S7140">
        <v>77266.655999999988</v>
      </c>
      <c r="T7140">
        <v>106627.98527999999</v>
      </c>
      <c r="U7140">
        <v>29361.329280000005</v>
      </c>
      <c r="AX7140" t="s">
        <v>36</v>
      </c>
      <c r="AY7140">
        <v>2019</v>
      </c>
      <c r="AZ7140">
        <v>6</v>
      </c>
      <c r="BA7140" t="s">
        <v>38</v>
      </c>
      <c r="BB7140" t="s">
        <v>82</v>
      </c>
      <c r="BC7140" t="s">
        <v>75</v>
      </c>
      <c r="BD7140" t="s">
        <v>84</v>
      </c>
      <c r="BE7140" t="s">
        <v>56</v>
      </c>
      <c r="BF7140" t="s">
        <v>59</v>
      </c>
      <c r="BG7140">
        <v>16193</v>
      </c>
      <c r="BH7140">
        <v>34393.932000000001</v>
      </c>
      <c r="BI7140">
        <v>47119.686840000002</v>
      </c>
      <c r="BJ7140">
        <v>12725.754840000001</v>
      </c>
    </row>
    <row r="7141" spans="11:62" x14ac:dyDescent="0.15">
      <c r="K7141">
        <v>2019</v>
      </c>
      <c r="L7141" t="s">
        <v>36</v>
      </c>
      <c r="M7141" t="s">
        <v>82</v>
      </c>
      <c r="N7141" t="s">
        <v>75</v>
      </c>
      <c r="O7141" t="s">
        <v>84</v>
      </c>
      <c r="P7141" t="s">
        <v>56</v>
      </c>
      <c r="Q7141" t="s">
        <v>57</v>
      </c>
      <c r="R7141">
        <v>11474</v>
      </c>
      <c r="S7141">
        <v>162437.41799999998</v>
      </c>
      <c r="T7141">
        <v>224163.63683999996</v>
      </c>
      <c r="U7141">
        <v>61726.218839999987</v>
      </c>
      <c r="AX7141" t="s">
        <v>36</v>
      </c>
      <c r="AY7141">
        <v>2019</v>
      </c>
      <c r="AZ7141">
        <v>6</v>
      </c>
      <c r="BA7141" t="s">
        <v>38</v>
      </c>
      <c r="BB7141" t="s">
        <v>82</v>
      </c>
      <c r="BC7141" t="s">
        <v>75</v>
      </c>
      <c r="BD7141" t="s">
        <v>85</v>
      </c>
      <c r="BE7141" t="s">
        <v>46</v>
      </c>
      <c r="BF7141" t="s">
        <v>47</v>
      </c>
      <c r="BG7141">
        <v>6070</v>
      </c>
      <c r="BH7141">
        <v>8413.02</v>
      </c>
      <c r="BI7141">
        <v>12198.879000000001</v>
      </c>
      <c r="BJ7141">
        <v>3785.8590000000004</v>
      </c>
    </row>
    <row r="7142" spans="11:62" x14ac:dyDescent="0.15">
      <c r="K7142">
        <v>2019</v>
      </c>
      <c r="L7142" t="s">
        <v>36</v>
      </c>
      <c r="M7142" t="s">
        <v>82</v>
      </c>
      <c r="N7142" t="s">
        <v>75</v>
      </c>
      <c r="O7142" t="s">
        <v>84</v>
      </c>
      <c r="P7142" t="s">
        <v>56</v>
      </c>
      <c r="Q7142" t="s">
        <v>58</v>
      </c>
      <c r="R7142">
        <v>13058</v>
      </c>
      <c r="S7142">
        <v>121073.77599999998</v>
      </c>
      <c r="T7142">
        <v>176767.71295999998</v>
      </c>
      <c r="U7142">
        <v>55693.936959999992</v>
      </c>
      <c r="AX7142" t="s">
        <v>36</v>
      </c>
      <c r="AY7142">
        <v>2019</v>
      </c>
      <c r="AZ7142">
        <v>6</v>
      </c>
      <c r="BA7142" t="s">
        <v>38</v>
      </c>
      <c r="BB7142" t="s">
        <v>82</v>
      </c>
      <c r="BC7142" t="s">
        <v>75</v>
      </c>
      <c r="BD7142" t="s">
        <v>85</v>
      </c>
      <c r="BE7142" t="s">
        <v>46</v>
      </c>
      <c r="BF7142" t="s">
        <v>48</v>
      </c>
      <c r="BG7142">
        <v>10122</v>
      </c>
      <c r="BH7142">
        <v>40417.145999999993</v>
      </c>
      <c r="BI7142">
        <v>49308.918119999988</v>
      </c>
      <c r="BJ7142">
        <v>8891.7721199999942</v>
      </c>
    </row>
    <row r="7143" spans="11:62" x14ac:dyDescent="0.15">
      <c r="K7143">
        <v>2019</v>
      </c>
      <c r="L7143" t="s">
        <v>36</v>
      </c>
      <c r="M7143" t="s">
        <v>82</v>
      </c>
      <c r="N7143" t="s">
        <v>75</v>
      </c>
      <c r="O7143" t="s">
        <v>84</v>
      </c>
      <c r="P7143" t="s">
        <v>56</v>
      </c>
      <c r="Q7143" t="s">
        <v>59</v>
      </c>
      <c r="R7143">
        <v>16193</v>
      </c>
      <c r="S7143">
        <v>34393.932000000001</v>
      </c>
      <c r="T7143">
        <v>47119.686840000002</v>
      </c>
      <c r="U7143">
        <v>12725.754840000001</v>
      </c>
      <c r="AX7143" t="s">
        <v>36</v>
      </c>
      <c r="AY7143">
        <v>2019</v>
      </c>
      <c r="AZ7143">
        <v>6</v>
      </c>
      <c r="BA7143" t="s">
        <v>38</v>
      </c>
      <c r="BB7143" t="s">
        <v>82</v>
      </c>
      <c r="BC7143" t="s">
        <v>75</v>
      </c>
      <c r="BD7143" t="s">
        <v>85</v>
      </c>
      <c r="BE7143" t="s">
        <v>46</v>
      </c>
      <c r="BF7143" t="s">
        <v>49</v>
      </c>
      <c r="BG7143">
        <v>10413</v>
      </c>
      <c r="BH7143">
        <v>35633.286</v>
      </c>
      <c r="BI7143">
        <v>46679.604659999997</v>
      </c>
      <c r="BJ7143">
        <v>11046.318659999997</v>
      </c>
    </row>
    <row r="7144" spans="11:62" x14ac:dyDescent="0.15">
      <c r="K7144">
        <v>2019</v>
      </c>
      <c r="L7144" t="s">
        <v>36</v>
      </c>
      <c r="M7144" t="s">
        <v>82</v>
      </c>
      <c r="N7144" t="s">
        <v>75</v>
      </c>
      <c r="O7144" t="s">
        <v>85</v>
      </c>
      <c r="P7144" t="s">
        <v>46</v>
      </c>
      <c r="Q7144" t="s">
        <v>47</v>
      </c>
      <c r="R7144">
        <v>6070</v>
      </c>
      <c r="S7144">
        <v>8413.02</v>
      </c>
      <c r="T7144">
        <v>12198.879000000001</v>
      </c>
      <c r="U7144">
        <v>3785.8590000000004</v>
      </c>
      <c r="AX7144" t="s">
        <v>36</v>
      </c>
      <c r="AY7144">
        <v>2019</v>
      </c>
      <c r="AZ7144">
        <v>6</v>
      </c>
      <c r="BA7144" t="s">
        <v>38</v>
      </c>
      <c r="BB7144" t="s">
        <v>82</v>
      </c>
      <c r="BC7144" t="s">
        <v>75</v>
      </c>
      <c r="BD7144" t="s">
        <v>85</v>
      </c>
      <c r="BE7144" t="s">
        <v>46</v>
      </c>
      <c r="BF7144" t="s">
        <v>50</v>
      </c>
      <c r="BG7144">
        <v>19508</v>
      </c>
      <c r="BH7144">
        <v>107976.78</v>
      </c>
      <c r="BI7144">
        <v>140369.81400000001</v>
      </c>
      <c r="BJ7144">
        <v>32393.034000000014</v>
      </c>
    </row>
    <row r="7145" spans="11:62" x14ac:dyDescent="0.15">
      <c r="K7145">
        <v>2019</v>
      </c>
      <c r="L7145" t="s">
        <v>36</v>
      </c>
      <c r="M7145" t="s">
        <v>82</v>
      </c>
      <c r="N7145" t="s">
        <v>75</v>
      </c>
      <c r="O7145" t="s">
        <v>85</v>
      </c>
      <c r="P7145" t="s">
        <v>46</v>
      </c>
      <c r="Q7145" t="s">
        <v>48</v>
      </c>
      <c r="R7145">
        <v>10122</v>
      </c>
      <c r="S7145">
        <v>40417.145999999993</v>
      </c>
      <c r="T7145">
        <v>49308.918119999988</v>
      </c>
      <c r="U7145">
        <v>8891.7721199999942</v>
      </c>
      <c r="AX7145" t="s">
        <v>36</v>
      </c>
      <c r="AY7145">
        <v>2019</v>
      </c>
      <c r="AZ7145">
        <v>6</v>
      </c>
      <c r="BA7145" t="s">
        <v>38</v>
      </c>
      <c r="BB7145" t="s">
        <v>82</v>
      </c>
      <c r="BC7145" t="s">
        <v>75</v>
      </c>
      <c r="BD7145" t="s">
        <v>85</v>
      </c>
      <c r="BE7145" t="s">
        <v>51</v>
      </c>
      <c r="BF7145" t="s">
        <v>52</v>
      </c>
      <c r="BG7145">
        <v>18575</v>
      </c>
      <c r="BH7145">
        <v>106490.47500000001</v>
      </c>
      <c r="BI7145">
        <v>159735.71249999999</v>
      </c>
      <c r="BJ7145">
        <v>53245.237499999988</v>
      </c>
    </row>
    <row r="7146" spans="11:62" x14ac:dyDescent="0.15">
      <c r="K7146">
        <v>2019</v>
      </c>
      <c r="L7146" t="s">
        <v>36</v>
      </c>
      <c r="M7146" t="s">
        <v>82</v>
      </c>
      <c r="N7146" t="s">
        <v>75</v>
      </c>
      <c r="O7146" t="s">
        <v>85</v>
      </c>
      <c r="P7146" t="s">
        <v>46</v>
      </c>
      <c r="Q7146" t="s">
        <v>49</v>
      </c>
      <c r="R7146">
        <v>10413</v>
      </c>
      <c r="S7146">
        <v>35633.286</v>
      </c>
      <c r="T7146">
        <v>46679.604659999997</v>
      </c>
      <c r="U7146">
        <v>11046.318659999997</v>
      </c>
      <c r="AX7146" t="s">
        <v>36</v>
      </c>
      <c r="AY7146">
        <v>2019</v>
      </c>
      <c r="AZ7146">
        <v>6</v>
      </c>
      <c r="BA7146" t="s">
        <v>38</v>
      </c>
      <c r="BB7146" t="s">
        <v>82</v>
      </c>
      <c r="BC7146" t="s">
        <v>75</v>
      </c>
      <c r="BD7146" t="s">
        <v>85</v>
      </c>
      <c r="BE7146" t="s">
        <v>51</v>
      </c>
      <c r="BF7146" t="s">
        <v>53</v>
      </c>
      <c r="BG7146">
        <v>8484</v>
      </c>
      <c r="BH7146">
        <v>68075.615999999995</v>
      </c>
      <c r="BI7146">
        <v>89179.056959999987</v>
      </c>
      <c r="BJ7146">
        <v>21103.440959999993</v>
      </c>
    </row>
    <row r="7147" spans="11:62" x14ac:dyDescent="0.15">
      <c r="K7147">
        <v>2019</v>
      </c>
      <c r="L7147" t="s">
        <v>36</v>
      </c>
      <c r="M7147" t="s">
        <v>82</v>
      </c>
      <c r="N7147" t="s">
        <v>75</v>
      </c>
      <c r="O7147" t="s">
        <v>85</v>
      </c>
      <c r="P7147" t="s">
        <v>46</v>
      </c>
      <c r="Q7147" t="s">
        <v>50</v>
      </c>
      <c r="R7147">
        <v>19508</v>
      </c>
      <c r="S7147">
        <v>107976.78</v>
      </c>
      <c r="T7147">
        <v>140369.81400000001</v>
      </c>
      <c r="U7147">
        <v>32393.034000000014</v>
      </c>
      <c r="AX7147" t="s">
        <v>36</v>
      </c>
      <c r="AY7147">
        <v>2019</v>
      </c>
      <c r="AZ7147">
        <v>6</v>
      </c>
      <c r="BA7147" t="s">
        <v>38</v>
      </c>
      <c r="BB7147" t="s">
        <v>82</v>
      </c>
      <c r="BC7147" t="s">
        <v>75</v>
      </c>
      <c r="BD7147" t="s">
        <v>85</v>
      </c>
      <c r="BE7147" t="s">
        <v>51</v>
      </c>
      <c r="BF7147" t="s">
        <v>54</v>
      </c>
      <c r="BG7147">
        <v>5370</v>
      </c>
      <c r="BH7147">
        <v>12995.4</v>
      </c>
      <c r="BI7147">
        <v>16504.157999999999</v>
      </c>
      <c r="BJ7147">
        <v>3508.7579999999998</v>
      </c>
    </row>
    <row r="7148" spans="11:62" x14ac:dyDescent="0.15">
      <c r="K7148">
        <v>2019</v>
      </c>
      <c r="L7148" t="s">
        <v>36</v>
      </c>
      <c r="M7148" t="s">
        <v>82</v>
      </c>
      <c r="N7148" t="s">
        <v>75</v>
      </c>
      <c r="O7148" t="s">
        <v>85</v>
      </c>
      <c r="P7148" t="s">
        <v>51</v>
      </c>
      <c r="Q7148" t="s">
        <v>52</v>
      </c>
      <c r="R7148">
        <v>18575</v>
      </c>
      <c r="S7148">
        <v>106490.47500000001</v>
      </c>
      <c r="T7148">
        <v>159735.71249999999</v>
      </c>
      <c r="U7148">
        <v>53245.237499999988</v>
      </c>
      <c r="AX7148" t="s">
        <v>36</v>
      </c>
      <c r="AY7148">
        <v>2019</v>
      </c>
      <c r="AZ7148">
        <v>6</v>
      </c>
      <c r="BA7148" t="s">
        <v>38</v>
      </c>
      <c r="BB7148" t="s">
        <v>82</v>
      </c>
      <c r="BC7148" t="s">
        <v>75</v>
      </c>
      <c r="BD7148" t="s">
        <v>85</v>
      </c>
      <c r="BE7148" t="s">
        <v>51</v>
      </c>
      <c r="BF7148" t="s">
        <v>55</v>
      </c>
      <c r="BG7148">
        <v>5444</v>
      </c>
      <c r="BH7148">
        <v>33186.623999999996</v>
      </c>
      <c r="BI7148">
        <v>40819.547519999993</v>
      </c>
      <c r="BJ7148">
        <v>7632.9235199999966</v>
      </c>
    </row>
    <row r="7149" spans="11:62" x14ac:dyDescent="0.15">
      <c r="K7149">
        <v>2019</v>
      </c>
      <c r="L7149" t="s">
        <v>36</v>
      </c>
      <c r="M7149" t="s">
        <v>82</v>
      </c>
      <c r="N7149" t="s">
        <v>75</v>
      </c>
      <c r="O7149" t="s">
        <v>85</v>
      </c>
      <c r="P7149" t="s">
        <v>51</v>
      </c>
      <c r="Q7149" t="s">
        <v>53</v>
      </c>
      <c r="R7149">
        <v>8484</v>
      </c>
      <c r="S7149">
        <v>68075.615999999995</v>
      </c>
      <c r="T7149">
        <v>89179.056959999987</v>
      </c>
      <c r="U7149">
        <v>21103.440959999993</v>
      </c>
      <c r="AX7149" t="s">
        <v>36</v>
      </c>
      <c r="AY7149">
        <v>2019</v>
      </c>
      <c r="AZ7149">
        <v>6</v>
      </c>
      <c r="BA7149" t="s">
        <v>38</v>
      </c>
      <c r="BB7149" t="s">
        <v>82</v>
      </c>
      <c r="BC7149" t="s">
        <v>75</v>
      </c>
      <c r="BD7149" t="s">
        <v>85</v>
      </c>
      <c r="BE7149" t="s">
        <v>56</v>
      </c>
      <c r="BF7149" t="s">
        <v>57</v>
      </c>
      <c r="BG7149">
        <v>6982</v>
      </c>
      <c r="BH7149">
        <v>102223.462</v>
      </c>
      <c r="BI7149">
        <v>150268.48914000002</v>
      </c>
      <c r="BJ7149">
        <v>48045.02714000002</v>
      </c>
    </row>
    <row r="7150" spans="11:62" x14ac:dyDescent="0.15">
      <c r="K7150">
        <v>2019</v>
      </c>
      <c r="L7150" t="s">
        <v>36</v>
      </c>
      <c r="M7150" t="s">
        <v>82</v>
      </c>
      <c r="N7150" t="s">
        <v>75</v>
      </c>
      <c r="O7150" t="s">
        <v>85</v>
      </c>
      <c r="P7150" t="s">
        <v>51</v>
      </c>
      <c r="Q7150" t="s">
        <v>54</v>
      </c>
      <c r="R7150">
        <v>5370</v>
      </c>
      <c r="S7150">
        <v>12995.4</v>
      </c>
      <c r="T7150">
        <v>16504.157999999999</v>
      </c>
      <c r="U7150">
        <v>3508.7579999999998</v>
      </c>
      <c r="AX7150" t="s">
        <v>36</v>
      </c>
      <c r="AY7150">
        <v>2019</v>
      </c>
      <c r="AZ7150">
        <v>6</v>
      </c>
      <c r="BA7150" t="s">
        <v>38</v>
      </c>
      <c r="BB7150" t="s">
        <v>82</v>
      </c>
      <c r="BC7150" t="s">
        <v>75</v>
      </c>
      <c r="BD7150" t="s">
        <v>85</v>
      </c>
      <c r="BE7150" t="s">
        <v>56</v>
      </c>
      <c r="BF7150" t="s">
        <v>58</v>
      </c>
      <c r="BG7150">
        <v>5795</v>
      </c>
      <c r="BH7150">
        <v>53290.82</v>
      </c>
      <c r="BI7150">
        <v>77271.688999999998</v>
      </c>
      <c r="BJ7150">
        <v>23980.868999999999</v>
      </c>
    </row>
    <row r="7151" spans="11:62" x14ac:dyDescent="0.15">
      <c r="K7151">
        <v>2019</v>
      </c>
      <c r="L7151" t="s">
        <v>36</v>
      </c>
      <c r="M7151" t="s">
        <v>82</v>
      </c>
      <c r="N7151" t="s">
        <v>75</v>
      </c>
      <c r="O7151" t="s">
        <v>85</v>
      </c>
      <c r="P7151" t="s">
        <v>51</v>
      </c>
      <c r="Q7151" t="s">
        <v>55</v>
      </c>
      <c r="R7151">
        <v>5444</v>
      </c>
      <c r="S7151">
        <v>33186.623999999996</v>
      </c>
      <c r="T7151">
        <v>40819.547519999993</v>
      </c>
      <c r="U7151">
        <v>7632.9235199999966</v>
      </c>
      <c r="AX7151" t="s">
        <v>36</v>
      </c>
      <c r="AY7151">
        <v>2019</v>
      </c>
      <c r="AZ7151">
        <v>6</v>
      </c>
      <c r="BA7151" t="s">
        <v>38</v>
      </c>
      <c r="BB7151" t="s">
        <v>82</v>
      </c>
      <c r="BC7151" t="s">
        <v>75</v>
      </c>
      <c r="BD7151" t="s">
        <v>85</v>
      </c>
      <c r="BE7151" t="s">
        <v>56</v>
      </c>
      <c r="BF7151" t="s">
        <v>59</v>
      </c>
      <c r="BG7151">
        <v>12960</v>
      </c>
      <c r="BH7151">
        <v>26593.919999999998</v>
      </c>
      <c r="BI7151">
        <v>39890.879999999997</v>
      </c>
      <c r="BJ7151">
        <v>13296.96</v>
      </c>
    </row>
    <row r="7152" spans="11:62" x14ac:dyDescent="0.15">
      <c r="K7152">
        <v>2019</v>
      </c>
      <c r="L7152" t="s">
        <v>36</v>
      </c>
      <c r="M7152" t="s">
        <v>82</v>
      </c>
      <c r="N7152" t="s">
        <v>75</v>
      </c>
      <c r="O7152" t="s">
        <v>85</v>
      </c>
      <c r="P7152" t="s">
        <v>56</v>
      </c>
      <c r="Q7152" t="s">
        <v>57</v>
      </c>
      <c r="R7152">
        <v>6982</v>
      </c>
      <c r="S7152">
        <v>102223.462</v>
      </c>
      <c r="T7152">
        <v>150268.48914000002</v>
      </c>
      <c r="U7152">
        <v>48045.02714000002</v>
      </c>
      <c r="AX7152" t="s">
        <v>36</v>
      </c>
      <c r="AY7152">
        <v>2019</v>
      </c>
      <c r="AZ7152">
        <v>6</v>
      </c>
      <c r="BA7152" t="s">
        <v>38</v>
      </c>
      <c r="BB7152" t="s">
        <v>82</v>
      </c>
      <c r="BC7152" t="s">
        <v>75</v>
      </c>
      <c r="BD7152" t="s">
        <v>86</v>
      </c>
      <c r="BE7152" t="s">
        <v>46</v>
      </c>
      <c r="BF7152" t="s">
        <v>47</v>
      </c>
      <c r="BG7152">
        <v>18878</v>
      </c>
      <c r="BH7152">
        <v>26372.566000000006</v>
      </c>
      <c r="BI7152">
        <v>38767.672020000013</v>
      </c>
      <c r="BJ7152">
        <v>12395.106020000007</v>
      </c>
    </row>
    <row r="7153" spans="11:62" x14ac:dyDescent="0.15">
      <c r="K7153">
        <v>2019</v>
      </c>
      <c r="L7153" t="s">
        <v>36</v>
      </c>
      <c r="M7153" t="s">
        <v>82</v>
      </c>
      <c r="N7153" t="s">
        <v>75</v>
      </c>
      <c r="O7153" t="s">
        <v>85</v>
      </c>
      <c r="P7153" t="s">
        <v>56</v>
      </c>
      <c r="Q7153" t="s">
        <v>58</v>
      </c>
      <c r="R7153">
        <v>5795</v>
      </c>
      <c r="S7153">
        <v>53290.82</v>
      </c>
      <c r="T7153">
        <v>77271.688999999998</v>
      </c>
      <c r="U7153">
        <v>23980.868999999999</v>
      </c>
      <c r="AX7153" t="s">
        <v>36</v>
      </c>
      <c r="AY7153">
        <v>2019</v>
      </c>
      <c r="AZ7153">
        <v>6</v>
      </c>
      <c r="BA7153" t="s">
        <v>38</v>
      </c>
      <c r="BB7153" t="s">
        <v>82</v>
      </c>
      <c r="BC7153" t="s">
        <v>75</v>
      </c>
      <c r="BD7153" t="s">
        <v>86</v>
      </c>
      <c r="BE7153" t="s">
        <v>46</v>
      </c>
      <c r="BF7153" t="s">
        <v>48</v>
      </c>
      <c r="BG7153">
        <v>6830</v>
      </c>
      <c r="BH7153">
        <v>25243.68</v>
      </c>
      <c r="BI7153">
        <v>35593.588799999998</v>
      </c>
      <c r="BJ7153">
        <v>10349.908799999997</v>
      </c>
    </row>
    <row r="7154" spans="11:62" x14ac:dyDescent="0.15">
      <c r="K7154">
        <v>2019</v>
      </c>
      <c r="L7154" t="s">
        <v>36</v>
      </c>
      <c r="M7154" t="s">
        <v>82</v>
      </c>
      <c r="N7154" t="s">
        <v>75</v>
      </c>
      <c r="O7154" t="s">
        <v>85</v>
      </c>
      <c r="P7154" t="s">
        <v>56</v>
      </c>
      <c r="Q7154" t="s">
        <v>59</v>
      </c>
      <c r="R7154">
        <v>12960</v>
      </c>
      <c r="S7154">
        <v>26593.919999999998</v>
      </c>
      <c r="T7154">
        <v>39890.879999999997</v>
      </c>
      <c r="U7154">
        <v>13296.96</v>
      </c>
      <c r="AX7154" t="s">
        <v>36</v>
      </c>
      <c r="AY7154">
        <v>2019</v>
      </c>
      <c r="AZ7154">
        <v>6</v>
      </c>
      <c r="BA7154" t="s">
        <v>38</v>
      </c>
      <c r="BB7154" t="s">
        <v>82</v>
      </c>
      <c r="BC7154" t="s">
        <v>75</v>
      </c>
      <c r="BD7154" t="s">
        <v>86</v>
      </c>
      <c r="BE7154" t="s">
        <v>46</v>
      </c>
      <c r="BF7154" t="s">
        <v>49</v>
      </c>
      <c r="BG7154">
        <v>8399</v>
      </c>
      <c r="BH7154">
        <v>30446.375</v>
      </c>
      <c r="BI7154">
        <v>44147.243750000001</v>
      </c>
      <c r="BJ7154">
        <v>13700.868750000001</v>
      </c>
    </row>
    <row r="7155" spans="11:62" x14ac:dyDescent="0.15">
      <c r="K7155">
        <v>2019</v>
      </c>
      <c r="L7155" t="s">
        <v>36</v>
      </c>
      <c r="M7155" t="s">
        <v>82</v>
      </c>
      <c r="N7155" t="s">
        <v>75</v>
      </c>
      <c r="O7155" t="s">
        <v>86</v>
      </c>
      <c r="P7155" t="s">
        <v>46</v>
      </c>
      <c r="Q7155" t="s">
        <v>47</v>
      </c>
      <c r="R7155">
        <v>18878</v>
      </c>
      <c r="S7155">
        <v>26372.566000000006</v>
      </c>
      <c r="T7155">
        <v>38767.672020000013</v>
      </c>
      <c r="U7155">
        <v>12395.106020000007</v>
      </c>
      <c r="AX7155" t="s">
        <v>36</v>
      </c>
      <c r="AY7155">
        <v>2019</v>
      </c>
      <c r="AZ7155">
        <v>6</v>
      </c>
      <c r="BA7155" t="s">
        <v>38</v>
      </c>
      <c r="BB7155" t="s">
        <v>82</v>
      </c>
      <c r="BC7155" t="s">
        <v>75</v>
      </c>
      <c r="BD7155" t="s">
        <v>86</v>
      </c>
      <c r="BE7155" t="s">
        <v>46</v>
      </c>
      <c r="BF7155" t="s">
        <v>50</v>
      </c>
      <c r="BG7155">
        <v>7114</v>
      </c>
      <c r="BH7155">
        <v>41616.9</v>
      </c>
      <c r="BI7155">
        <v>59095.998</v>
      </c>
      <c r="BJ7155">
        <v>17479.097999999998</v>
      </c>
    </row>
    <row r="7156" spans="11:62" x14ac:dyDescent="0.15">
      <c r="K7156">
        <v>2019</v>
      </c>
      <c r="L7156" t="s">
        <v>36</v>
      </c>
      <c r="M7156" t="s">
        <v>82</v>
      </c>
      <c r="N7156" t="s">
        <v>75</v>
      </c>
      <c r="O7156" t="s">
        <v>86</v>
      </c>
      <c r="P7156" t="s">
        <v>46</v>
      </c>
      <c r="Q7156" t="s">
        <v>48</v>
      </c>
      <c r="R7156">
        <v>6830</v>
      </c>
      <c r="S7156">
        <v>25243.68</v>
      </c>
      <c r="T7156">
        <v>35593.588799999998</v>
      </c>
      <c r="U7156">
        <v>10349.908799999997</v>
      </c>
      <c r="AX7156" t="s">
        <v>36</v>
      </c>
      <c r="AY7156">
        <v>2019</v>
      </c>
      <c r="AZ7156">
        <v>6</v>
      </c>
      <c r="BA7156" t="s">
        <v>38</v>
      </c>
      <c r="BB7156" t="s">
        <v>82</v>
      </c>
      <c r="BC7156" t="s">
        <v>75</v>
      </c>
      <c r="BD7156" t="s">
        <v>86</v>
      </c>
      <c r="BE7156" t="s">
        <v>51</v>
      </c>
      <c r="BF7156" t="s">
        <v>52</v>
      </c>
      <c r="BG7156">
        <v>7681</v>
      </c>
      <c r="BH7156">
        <v>47046.125</v>
      </c>
      <c r="BI7156">
        <v>67275.958750000005</v>
      </c>
      <c r="BJ7156">
        <v>20229.833750000005</v>
      </c>
    </row>
    <row r="7157" spans="11:62" x14ac:dyDescent="0.15">
      <c r="K7157">
        <v>2019</v>
      </c>
      <c r="L7157" t="s">
        <v>36</v>
      </c>
      <c r="M7157" t="s">
        <v>82</v>
      </c>
      <c r="N7157" t="s">
        <v>75</v>
      </c>
      <c r="O7157" t="s">
        <v>86</v>
      </c>
      <c r="P7157" t="s">
        <v>46</v>
      </c>
      <c r="Q7157" t="s">
        <v>49</v>
      </c>
      <c r="R7157">
        <v>8399</v>
      </c>
      <c r="S7157">
        <v>30446.375</v>
      </c>
      <c r="T7157">
        <v>44147.243750000001</v>
      </c>
      <c r="U7157">
        <v>13700.868750000001</v>
      </c>
      <c r="AX7157" t="s">
        <v>36</v>
      </c>
      <c r="AY7157">
        <v>2019</v>
      </c>
      <c r="AZ7157">
        <v>6</v>
      </c>
      <c r="BA7157" t="s">
        <v>38</v>
      </c>
      <c r="BB7157" t="s">
        <v>82</v>
      </c>
      <c r="BC7157" t="s">
        <v>75</v>
      </c>
      <c r="BD7157" t="s">
        <v>86</v>
      </c>
      <c r="BE7157" t="s">
        <v>51</v>
      </c>
      <c r="BF7157" t="s">
        <v>53</v>
      </c>
      <c r="BG7157">
        <v>15369</v>
      </c>
      <c r="BH7157">
        <v>132726.68400000001</v>
      </c>
      <c r="BI7157">
        <v>173871.95604000002</v>
      </c>
      <c r="BJ7157">
        <v>41145.272040000011</v>
      </c>
    </row>
    <row r="7158" spans="11:62" x14ac:dyDescent="0.15">
      <c r="K7158">
        <v>2019</v>
      </c>
      <c r="L7158" t="s">
        <v>36</v>
      </c>
      <c r="M7158" t="s">
        <v>82</v>
      </c>
      <c r="N7158" t="s">
        <v>75</v>
      </c>
      <c r="O7158" t="s">
        <v>86</v>
      </c>
      <c r="P7158" t="s">
        <v>46</v>
      </c>
      <c r="Q7158" t="s">
        <v>50</v>
      </c>
      <c r="R7158">
        <v>7114</v>
      </c>
      <c r="S7158">
        <v>41616.9</v>
      </c>
      <c r="T7158">
        <v>59095.998</v>
      </c>
      <c r="U7158">
        <v>17479.097999999998</v>
      </c>
      <c r="AX7158" t="s">
        <v>36</v>
      </c>
      <c r="AY7158">
        <v>2019</v>
      </c>
      <c r="AZ7158">
        <v>6</v>
      </c>
      <c r="BA7158" t="s">
        <v>38</v>
      </c>
      <c r="BB7158" t="s">
        <v>82</v>
      </c>
      <c r="BC7158" t="s">
        <v>75</v>
      </c>
      <c r="BD7158" t="s">
        <v>86</v>
      </c>
      <c r="BE7158" t="s">
        <v>51</v>
      </c>
      <c r="BF7158" t="s">
        <v>54</v>
      </c>
      <c r="BG7158">
        <v>10104</v>
      </c>
      <c r="BH7158">
        <v>24653.759999999998</v>
      </c>
      <c r="BI7158">
        <v>31063.737599999997</v>
      </c>
      <c r="BJ7158">
        <v>6409.9775999999983</v>
      </c>
    </row>
    <row r="7159" spans="11:62" x14ac:dyDescent="0.15">
      <c r="K7159">
        <v>2019</v>
      </c>
      <c r="L7159" t="s">
        <v>36</v>
      </c>
      <c r="M7159" t="s">
        <v>82</v>
      </c>
      <c r="N7159" t="s">
        <v>75</v>
      </c>
      <c r="O7159" t="s">
        <v>86</v>
      </c>
      <c r="P7159" t="s">
        <v>51</v>
      </c>
      <c r="Q7159" t="s">
        <v>52</v>
      </c>
      <c r="R7159">
        <v>7681</v>
      </c>
      <c r="S7159">
        <v>47046.125</v>
      </c>
      <c r="T7159">
        <v>67275.958750000005</v>
      </c>
      <c r="U7159">
        <v>20229.833750000005</v>
      </c>
      <c r="AX7159" t="s">
        <v>36</v>
      </c>
      <c r="AY7159">
        <v>2019</v>
      </c>
      <c r="AZ7159">
        <v>6</v>
      </c>
      <c r="BA7159" t="s">
        <v>38</v>
      </c>
      <c r="BB7159" t="s">
        <v>82</v>
      </c>
      <c r="BC7159" t="s">
        <v>75</v>
      </c>
      <c r="BD7159" t="s">
        <v>86</v>
      </c>
      <c r="BE7159" t="s">
        <v>51</v>
      </c>
      <c r="BF7159" t="s">
        <v>55</v>
      </c>
      <c r="BG7159">
        <v>6030</v>
      </c>
      <c r="BH7159">
        <v>36469.440000000002</v>
      </c>
      <c r="BI7159">
        <v>53245.382400000002</v>
      </c>
      <c r="BJ7159">
        <v>16775.9424</v>
      </c>
    </row>
    <row r="7160" spans="11:62" x14ac:dyDescent="0.15">
      <c r="K7160">
        <v>2019</v>
      </c>
      <c r="L7160" t="s">
        <v>36</v>
      </c>
      <c r="M7160" t="s">
        <v>82</v>
      </c>
      <c r="N7160" t="s">
        <v>75</v>
      </c>
      <c r="O7160" t="s">
        <v>86</v>
      </c>
      <c r="P7160" t="s">
        <v>51</v>
      </c>
      <c r="Q7160" t="s">
        <v>53</v>
      </c>
      <c r="R7160">
        <v>15369</v>
      </c>
      <c r="S7160">
        <v>132726.68400000001</v>
      </c>
      <c r="T7160">
        <v>173871.95604000002</v>
      </c>
      <c r="U7160">
        <v>41145.272040000011</v>
      </c>
      <c r="AX7160" t="s">
        <v>36</v>
      </c>
      <c r="AY7160">
        <v>2019</v>
      </c>
      <c r="AZ7160">
        <v>6</v>
      </c>
      <c r="BA7160" t="s">
        <v>38</v>
      </c>
      <c r="BB7160" t="s">
        <v>82</v>
      </c>
      <c r="BC7160" t="s">
        <v>75</v>
      </c>
      <c r="BD7160" t="s">
        <v>86</v>
      </c>
      <c r="BE7160" t="s">
        <v>56</v>
      </c>
      <c r="BF7160" t="s">
        <v>57</v>
      </c>
      <c r="BG7160">
        <v>15524</v>
      </c>
      <c r="BH7160">
        <v>227286.88399999999</v>
      </c>
      <c r="BI7160">
        <v>340930.326</v>
      </c>
      <c r="BJ7160">
        <v>113643.44200000001</v>
      </c>
    </row>
    <row r="7161" spans="11:62" x14ac:dyDescent="0.15">
      <c r="K7161">
        <v>2019</v>
      </c>
      <c r="L7161" t="s">
        <v>36</v>
      </c>
      <c r="M7161" t="s">
        <v>82</v>
      </c>
      <c r="N7161" t="s">
        <v>75</v>
      </c>
      <c r="O7161" t="s">
        <v>86</v>
      </c>
      <c r="P7161" t="s">
        <v>51</v>
      </c>
      <c r="Q7161" t="s">
        <v>54</v>
      </c>
      <c r="R7161">
        <v>10104</v>
      </c>
      <c r="S7161">
        <v>24653.759999999998</v>
      </c>
      <c r="T7161">
        <v>31063.737599999997</v>
      </c>
      <c r="U7161">
        <v>6409.9775999999983</v>
      </c>
      <c r="AX7161" t="s">
        <v>36</v>
      </c>
      <c r="AY7161">
        <v>2019</v>
      </c>
      <c r="AZ7161">
        <v>6</v>
      </c>
      <c r="BA7161" t="s">
        <v>38</v>
      </c>
      <c r="BB7161" t="s">
        <v>82</v>
      </c>
      <c r="BC7161" t="s">
        <v>75</v>
      </c>
      <c r="BD7161" t="s">
        <v>86</v>
      </c>
      <c r="BE7161" t="s">
        <v>56</v>
      </c>
      <c r="BF7161" t="s">
        <v>58</v>
      </c>
      <c r="BG7161">
        <v>9626</v>
      </c>
      <c r="BH7161">
        <v>83399.66399999999</v>
      </c>
      <c r="BI7161">
        <v>102581.58671999998</v>
      </c>
      <c r="BJ7161">
        <v>19181.922719999988</v>
      </c>
    </row>
    <row r="7162" spans="11:62" x14ac:dyDescent="0.15">
      <c r="K7162">
        <v>2019</v>
      </c>
      <c r="L7162" t="s">
        <v>36</v>
      </c>
      <c r="M7162" t="s">
        <v>82</v>
      </c>
      <c r="N7162" t="s">
        <v>75</v>
      </c>
      <c r="O7162" t="s">
        <v>86</v>
      </c>
      <c r="P7162" t="s">
        <v>51</v>
      </c>
      <c r="Q7162" t="s">
        <v>55</v>
      </c>
      <c r="R7162">
        <v>6030</v>
      </c>
      <c r="S7162">
        <v>36469.440000000002</v>
      </c>
      <c r="T7162">
        <v>53245.382400000002</v>
      </c>
      <c r="U7162">
        <v>16775.9424</v>
      </c>
      <c r="AX7162" t="s">
        <v>36</v>
      </c>
      <c r="AY7162">
        <v>2019</v>
      </c>
      <c r="AZ7162">
        <v>6</v>
      </c>
      <c r="BA7162" t="s">
        <v>38</v>
      </c>
      <c r="BB7162" t="s">
        <v>82</v>
      </c>
      <c r="BC7162" t="s">
        <v>75</v>
      </c>
      <c r="BD7162" t="s">
        <v>86</v>
      </c>
      <c r="BE7162" t="s">
        <v>56</v>
      </c>
      <c r="BF7162" t="s">
        <v>59</v>
      </c>
      <c r="BG7162">
        <v>8318</v>
      </c>
      <c r="BH7162">
        <v>19464.12</v>
      </c>
      <c r="BI7162">
        <v>25303.356</v>
      </c>
      <c r="BJ7162">
        <v>5839.2360000000008</v>
      </c>
    </row>
    <row r="7163" spans="11:62" x14ac:dyDescent="0.15">
      <c r="K7163">
        <v>2019</v>
      </c>
      <c r="L7163" t="s">
        <v>36</v>
      </c>
      <c r="M7163" t="s">
        <v>82</v>
      </c>
      <c r="N7163" t="s">
        <v>75</v>
      </c>
      <c r="O7163" t="s">
        <v>86</v>
      </c>
      <c r="P7163" t="s">
        <v>56</v>
      </c>
      <c r="Q7163" t="s">
        <v>57</v>
      </c>
      <c r="R7163">
        <v>15524</v>
      </c>
      <c r="S7163">
        <v>227286.88399999999</v>
      </c>
      <c r="T7163">
        <v>340930.326</v>
      </c>
      <c r="U7163">
        <v>113643.44200000001</v>
      </c>
      <c r="AX7163" t="s">
        <v>36</v>
      </c>
      <c r="AY7163">
        <v>2019</v>
      </c>
      <c r="AZ7163">
        <v>6</v>
      </c>
      <c r="BA7163" t="s">
        <v>38</v>
      </c>
      <c r="BB7163" t="s">
        <v>82</v>
      </c>
      <c r="BC7163" t="s">
        <v>75</v>
      </c>
      <c r="BD7163" t="s">
        <v>87</v>
      </c>
      <c r="BE7163" t="s">
        <v>46</v>
      </c>
      <c r="BF7163" t="s">
        <v>47</v>
      </c>
      <c r="BG7163">
        <v>7189</v>
      </c>
      <c r="BH7163">
        <v>9884.8750000000018</v>
      </c>
      <c r="BI7163">
        <v>14431.917500000003</v>
      </c>
      <c r="BJ7163">
        <v>4547.0425000000014</v>
      </c>
    </row>
    <row r="7164" spans="11:62" x14ac:dyDescent="0.15">
      <c r="K7164">
        <v>2019</v>
      </c>
      <c r="L7164" t="s">
        <v>36</v>
      </c>
      <c r="M7164" t="s">
        <v>82</v>
      </c>
      <c r="N7164" t="s">
        <v>75</v>
      </c>
      <c r="O7164" t="s">
        <v>86</v>
      </c>
      <c r="P7164" t="s">
        <v>56</v>
      </c>
      <c r="Q7164" t="s">
        <v>58</v>
      </c>
      <c r="R7164">
        <v>9626</v>
      </c>
      <c r="S7164">
        <v>83399.66399999999</v>
      </c>
      <c r="T7164">
        <v>102581.58671999998</v>
      </c>
      <c r="U7164">
        <v>19181.922719999988</v>
      </c>
      <c r="AX7164" t="s">
        <v>36</v>
      </c>
      <c r="AY7164">
        <v>2019</v>
      </c>
      <c r="AZ7164">
        <v>6</v>
      </c>
      <c r="BA7164" t="s">
        <v>38</v>
      </c>
      <c r="BB7164" t="s">
        <v>82</v>
      </c>
      <c r="BC7164" t="s">
        <v>75</v>
      </c>
      <c r="BD7164" t="s">
        <v>87</v>
      </c>
      <c r="BE7164" t="s">
        <v>46</v>
      </c>
      <c r="BF7164" t="s">
        <v>48</v>
      </c>
      <c r="BG7164">
        <v>19235</v>
      </c>
      <c r="BH7164">
        <v>79979.13</v>
      </c>
      <c r="BI7164">
        <v>97574.538600000014</v>
      </c>
      <c r="BJ7164">
        <v>17595.40860000001</v>
      </c>
    </row>
    <row r="7165" spans="11:62" x14ac:dyDescent="0.15">
      <c r="K7165">
        <v>2019</v>
      </c>
      <c r="L7165" t="s">
        <v>36</v>
      </c>
      <c r="M7165" t="s">
        <v>82</v>
      </c>
      <c r="N7165" t="s">
        <v>75</v>
      </c>
      <c r="O7165" t="s">
        <v>86</v>
      </c>
      <c r="P7165" t="s">
        <v>56</v>
      </c>
      <c r="Q7165" t="s">
        <v>59</v>
      </c>
      <c r="R7165">
        <v>8318</v>
      </c>
      <c r="S7165">
        <v>19464.12</v>
      </c>
      <c r="T7165">
        <v>25303.356</v>
      </c>
      <c r="U7165">
        <v>5839.2360000000008</v>
      </c>
      <c r="AX7165" t="s">
        <v>36</v>
      </c>
      <c r="AY7165">
        <v>2019</v>
      </c>
      <c r="AZ7165">
        <v>6</v>
      </c>
      <c r="BA7165" t="s">
        <v>38</v>
      </c>
      <c r="BB7165" t="s">
        <v>82</v>
      </c>
      <c r="BC7165" t="s">
        <v>75</v>
      </c>
      <c r="BD7165" t="s">
        <v>87</v>
      </c>
      <c r="BE7165" t="s">
        <v>46</v>
      </c>
      <c r="BF7165" t="s">
        <v>49</v>
      </c>
      <c r="BG7165">
        <v>15652</v>
      </c>
      <c r="BH7165">
        <v>57646.315999999999</v>
      </c>
      <c r="BI7165">
        <v>78398.989759999997</v>
      </c>
      <c r="BJ7165">
        <v>20752.673759999998</v>
      </c>
    </row>
    <row r="7166" spans="11:62" x14ac:dyDescent="0.15">
      <c r="K7166">
        <v>2019</v>
      </c>
      <c r="L7166" t="s">
        <v>36</v>
      </c>
      <c r="M7166" t="s">
        <v>82</v>
      </c>
      <c r="N7166" t="s">
        <v>75</v>
      </c>
      <c r="O7166" t="s">
        <v>87</v>
      </c>
      <c r="P7166" t="s">
        <v>46</v>
      </c>
      <c r="Q7166" t="s">
        <v>47</v>
      </c>
      <c r="R7166">
        <v>7189</v>
      </c>
      <c r="S7166">
        <v>9884.8750000000018</v>
      </c>
      <c r="T7166">
        <v>14431.917500000003</v>
      </c>
      <c r="U7166">
        <v>4547.0425000000014</v>
      </c>
      <c r="AX7166" t="s">
        <v>36</v>
      </c>
      <c r="AY7166">
        <v>2019</v>
      </c>
      <c r="AZ7166">
        <v>6</v>
      </c>
      <c r="BA7166" t="s">
        <v>38</v>
      </c>
      <c r="BB7166" t="s">
        <v>82</v>
      </c>
      <c r="BC7166" t="s">
        <v>75</v>
      </c>
      <c r="BD7166" t="s">
        <v>87</v>
      </c>
      <c r="BE7166" t="s">
        <v>46</v>
      </c>
      <c r="BF7166" t="s">
        <v>50</v>
      </c>
      <c r="BG7166">
        <v>14652</v>
      </c>
      <c r="BH7166">
        <v>78461.460000000006</v>
      </c>
      <c r="BI7166">
        <v>95722.981200000009</v>
      </c>
      <c r="BJ7166">
        <v>17261.521200000003</v>
      </c>
    </row>
    <row r="7167" spans="11:62" x14ac:dyDescent="0.15">
      <c r="K7167">
        <v>2019</v>
      </c>
      <c r="L7167" t="s">
        <v>36</v>
      </c>
      <c r="M7167" t="s">
        <v>82</v>
      </c>
      <c r="N7167" t="s">
        <v>75</v>
      </c>
      <c r="O7167" t="s">
        <v>87</v>
      </c>
      <c r="P7167" t="s">
        <v>46</v>
      </c>
      <c r="Q7167" t="s">
        <v>48</v>
      </c>
      <c r="R7167">
        <v>19235</v>
      </c>
      <c r="S7167">
        <v>79979.13</v>
      </c>
      <c r="T7167">
        <v>97574.538600000014</v>
      </c>
      <c r="U7167">
        <v>17595.40860000001</v>
      </c>
      <c r="AX7167" t="s">
        <v>36</v>
      </c>
      <c r="AY7167">
        <v>2019</v>
      </c>
      <c r="AZ7167">
        <v>6</v>
      </c>
      <c r="BA7167" t="s">
        <v>38</v>
      </c>
      <c r="BB7167" t="s">
        <v>82</v>
      </c>
      <c r="BC7167" t="s">
        <v>75</v>
      </c>
      <c r="BD7167" t="s">
        <v>87</v>
      </c>
      <c r="BE7167" t="s">
        <v>51</v>
      </c>
      <c r="BF7167" t="s">
        <v>52</v>
      </c>
      <c r="BG7167">
        <v>11765</v>
      </c>
      <c r="BH7167">
        <v>68601.715000000011</v>
      </c>
      <c r="BI7167">
        <v>102216.55535000002</v>
      </c>
      <c r="BJ7167">
        <v>33614.840350000013</v>
      </c>
    </row>
    <row r="7168" spans="11:62" x14ac:dyDescent="0.15">
      <c r="K7168">
        <v>2019</v>
      </c>
      <c r="L7168" t="s">
        <v>36</v>
      </c>
      <c r="M7168" t="s">
        <v>82</v>
      </c>
      <c r="N7168" t="s">
        <v>75</v>
      </c>
      <c r="O7168" t="s">
        <v>87</v>
      </c>
      <c r="P7168" t="s">
        <v>46</v>
      </c>
      <c r="Q7168" t="s">
        <v>49</v>
      </c>
      <c r="R7168">
        <v>15652</v>
      </c>
      <c r="S7168">
        <v>57646.315999999999</v>
      </c>
      <c r="T7168">
        <v>78398.989759999997</v>
      </c>
      <c r="U7168">
        <v>20752.673759999998</v>
      </c>
      <c r="AX7168" t="s">
        <v>36</v>
      </c>
      <c r="AY7168">
        <v>2019</v>
      </c>
      <c r="AZ7168">
        <v>6</v>
      </c>
      <c r="BA7168" t="s">
        <v>38</v>
      </c>
      <c r="BB7168" t="s">
        <v>82</v>
      </c>
      <c r="BC7168" t="s">
        <v>75</v>
      </c>
      <c r="BD7168" t="s">
        <v>87</v>
      </c>
      <c r="BE7168" t="s">
        <v>51</v>
      </c>
      <c r="BF7168" t="s">
        <v>53</v>
      </c>
      <c r="BG7168">
        <v>13324</v>
      </c>
      <c r="BH7168">
        <v>113254</v>
      </c>
      <c r="BI7168">
        <v>139302.42000000001</v>
      </c>
      <c r="BJ7168">
        <v>26048.420000000013</v>
      </c>
    </row>
    <row r="7169" spans="11:62" x14ac:dyDescent="0.15">
      <c r="K7169">
        <v>2019</v>
      </c>
      <c r="L7169" t="s">
        <v>36</v>
      </c>
      <c r="M7169" t="s">
        <v>82</v>
      </c>
      <c r="N7169" t="s">
        <v>75</v>
      </c>
      <c r="O7169" t="s">
        <v>87</v>
      </c>
      <c r="P7169" t="s">
        <v>46</v>
      </c>
      <c r="Q7169" t="s">
        <v>50</v>
      </c>
      <c r="R7169">
        <v>14652</v>
      </c>
      <c r="S7169">
        <v>78461.460000000006</v>
      </c>
      <c r="T7169">
        <v>95722.981200000009</v>
      </c>
      <c r="U7169">
        <v>17261.521200000003</v>
      </c>
      <c r="AX7169" t="s">
        <v>36</v>
      </c>
      <c r="AY7169">
        <v>2019</v>
      </c>
      <c r="AZ7169">
        <v>6</v>
      </c>
      <c r="BA7169" t="s">
        <v>38</v>
      </c>
      <c r="BB7169" t="s">
        <v>82</v>
      </c>
      <c r="BC7169" t="s">
        <v>75</v>
      </c>
      <c r="BD7169" t="s">
        <v>87</v>
      </c>
      <c r="BE7169" t="s">
        <v>51</v>
      </c>
      <c r="BF7169" t="s">
        <v>54</v>
      </c>
      <c r="BG7169">
        <v>12306</v>
      </c>
      <c r="BH7169">
        <v>27073.200000000001</v>
      </c>
      <c r="BI7169">
        <v>35736.623999999996</v>
      </c>
      <c r="BJ7169">
        <v>8663.4239999999954</v>
      </c>
    </row>
    <row r="7170" spans="11:62" x14ac:dyDescent="0.15">
      <c r="K7170">
        <v>2019</v>
      </c>
      <c r="L7170" t="s">
        <v>36</v>
      </c>
      <c r="M7170" t="s">
        <v>82</v>
      </c>
      <c r="N7170" t="s">
        <v>75</v>
      </c>
      <c r="O7170" t="s">
        <v>87</v>
      </c>
      <c r="P7170" t="s">
        <v>51</v>
      </c>
      <c r="Q7170" t="s">
        <v>52</v>
      </c>
      <c r="R7170">
        <v>11765</v>
      </c>
      <c r="S7170">
        <v>68601.715000000011</v>
      </c>
      <c r="T7170">
        <v>102216.55535000002</v>
      </c>
      <c r="U7170">
        <v>33614.840350000013</v>
      </c>
      <c r="AX7170" t="s">
        <v>36</v>
      </c>
      <c r="AY7170">
        <v>2019</v>
      </c>
      <c r="AZ7170">
        <v>6</v>
      </c>
      <c r="BA7170" t="s">
        <v>38</v>
      </c>
      <c r="BB7170" t="s">
        <v>82</v>
      </c>
      <c r="BC7170" t="s">
        <v>75</v>
      </c>
      <c r="BD7170" t="s">
        <v>87</v>
      </c>
      <c r="BE7170" t="s">
        <v>51</v>
      </c>
      <c r="BF7170" t="s">
        <v>55</v>
      </c>
      <c r="BG7170">
        <v>11533</v>
      </c>
      <c r="BH7170">
        <v>71965.919999999998</v>
      </c>
      <c r="BI7170">
        <v>99312.969599999997</v>
      </c>
      <c r="BJ7170">
        <v>27347.049599999998</v>
      </c>
    </row>
    <row r="7171" spans="11:62" x14ac:dyDescent="0.15">
      <c r="K7171">
        <v>2019</v>
      </c>
      <c r="L7171" t="s">
        <v>36</v>
      </c>
      <c r="M7171" t="s">
        <v>82</v>
      </c>
      <c r="N7171" t="s">
        <v>75</v>
      </c>
      <c r="O7171" t="s">
        <v>87</v>
      </c>
      <c r="P7171" t="s">
        <v>51</v>
      </c>
      <c r="Q7171" t="s">
        <v>53</v>
      </c>
      <c r="R7171">
        <v>13324</v>
      </c>
      <c r="S7171">
        <v>113254</v>
      </c>
      <c r="T7171">
        <v>139302.42000000001</v>
      </c>
      <c r="U7171">
        <v>26048.420000000013</v>
      </c>
      <c r="AX7171" t="s">
        <v>36</v>
      </c>
      <c r="AY7171">
        <v>2019</v>
      </c>
      <c r="AZ7171">
        <v>6</v>
      </c>
      <c r="BA7171" t="s">
        <v>38</v>
      </c>
      <c r="BB7171" t="s">
        <v>82</v>
      </c>
      <c r="BC7171" t="s">
        <v>75</v>
      </c>
      <c r="BD7171" t="s">
        <v>87</v>
      </c>
      <c r="BE7171" t="s">
        <v>56</v>
      </c>
      <c r="BF7171" t="s">
        <v>57</v>
      </c>
      <c r="BG7171">
        <v>16528</v>
      </c>
      <c r="BH7171">
        <v>259985.44</v>
      </c>
      <c r="BI7171">
        <v>327581.6544</v>
      </c>
      <c r="BJ7171">
        <v>67596.214399999997</v>
      </c>
    </row>
    <row r="7172" spans="11:62" x14ac:dyDescent="0.15">
      <c r="K7172">
        <v>2019</v>
      </c>
      <c r="L7172" t="s">
        <v>36</v>
      </c>
      <c r="M7172" t="s">
        <v>82</v>
      </c>
      <c r="N7172" t="s">
        <v>75</v>
      </c>
      <c r="O7172" t="s">
        <v>87</v>
      </c>
      <c r="P7172" t="s">
        <v>51</v>
      </c>
      <c r="Q7172" t="s">
        <v>54</v>
      </c>
      <c r="R7172">
        <v>12306</v>
      </c>
      <c r="S7172">
        <v>27073.200000000001</v>
      </c>
      <c r="T7172">
        <v>35736.623999999996</v>
      </c>
      <c r="U7172">
        <v>8663.4239999999954</v>
      </c>
      <c r="AX7172" t="s">
        <v>36</v>
      </c>
      <c r="AY7172">
        <v>2019</v>
      </c>
      <c r="AZ7172">
        <v>6</v>
      </c>
      <c r="BA7172" t="s">
        <v>38</v>
      </c>
      <c r="BB7172" t="s">
        <v>82</v>
      </c>
      <c r="BC7172" t="s">
        <v>75</v>
      </c>
      <c r="BD7172" t="s">
        <v>87</v>
      </c>
      <c r="BE7172" t="s">
        <v>56</v>
      </c>
      <c r="BF7172" t="s">
        <v>58</v>
      </c>
      <c r="BG7172">
        <v>8378</v>
      </c>
      <c r="BH7172">
        <v>71313.535999999993</v>
      </c>
      <c r="BI7172">
        <v>93420.732159999985</v>
      </c>
      <c r="BJ7172">
        <v>22107.196159999992</v>
      </c>
    </row>
    <row r="7173" spans="11:62" x14ac:dyDescent="0.15">
      <c r="K7173">
        <v>2019</v>
      </c>
      <c r="L7173" t="s">
        <v>36</v>
      </c>
      <c r="M7173" t="s">
        <v>82</v>
      </c>
      <c r="N7173" t="s">
        <v>75</v>
      </c>
      <c r="O7173" t="s">
        <v>87</v>
      </c>
      <c r="P7173" t="s">
        <v>51</v>
      </c>
      <c r="Q7173" t="s">
        <v>55</v>
      </c>
      <c r="R7173">
        <v>11533</v>
      </c>
      <c r="S7173">
        <v>71965.919999999998</v>
      </c>
      <c r="T7173">
        <v>99312.969599999997</v>
      </c>
      <c r="U7173">
        <v>27347.049599999998</v>
      </c>
      <c r="AX7173" t="s">
        <v>36</v>
      </c>
      <c r="AY7173">
        <v>2019</v>
      </c>
      <c r="AZ7173">
        <v>6</v>
      </c>
      <c r="BA7173" t="s">
        <v>38</v>
      </c>
      <c r="BB7173" t="s">
        <v>82</v>
      </c>
      <c r="BC7173" t="s">
        <v>75</v>
      </c>
      <c r="BD7173" t="s">
        <v>87</v>
      </c>
      <c r="BE7173" t="s">
        <v>56</v>
      </c>
      <c r="BF7173" t="s">
        <v>59</v>
      </c>
      <c r="BG7173">
        <v>19072</v>
      </c>
      <c r="BH7173">
        <v>41538.815999999999</v>
      </c>
      <c r="BI7173">
        <v>58569.730559999996</v>
      </c>
      <c r="BJ7173">
        <v>17030.914559999997</v>
      </c>
    </row>
    <row r="7174" spans="11:62" x14ac:dyDescent="0.15">
      <c r="K7174">
        <v>2019</v>
      </c>
      <c r="L7174" t="s">
        <v>36</v>
      </c>
      <c r="M7174" t="s">
        <v>82</v>
      </c>
      <c r="N7174" t="s">
        <v>75</v>
      </c>
      <c r="O7174" t="s">
        <v>87</v>
      </c>
      <c r="P7174" t="s">
        <v>56</v>
      </c>
      <c r="Q7174" t="s">
        <v>57</v>
      </c>
      <c r="R7174">
        <v>16528</v>
      </c>
      <c r="S7174">
        <v>259985.44</v>
      </c>
      <c r="T7174">
        <v>327581.6544</v>
      </c>
      <c r="U7174">
        <v>67596.214399999997</v>
      </c>
      <c r="AX7174" t="s">
        <v>36</v>
      </c>
      <c r="AY7174">
        <v>2019</v>
      </c>
      <c r="AZ7174">
        <v>6</v>
      </c>
      <c r="BA7174" t="s">
        <v>38</v>
      </c>
      <c r="BB7174" t="s">
        <v>82</v>
      </c>
      <c r="BC7174" t="s">
        <v>75</v>
      </c>
      <c r="BD7174" t="s">
        <v>88</v>
      </c>
      <c r="BE7174" t="s">
        <v>46</v>
      </c>
      <c r="BF7174" t="s">
        <v>47</v>
      </c>
      <c r="BG7174">
        <v>5506</v>
      </c>
      <c r="BH7174">
        <v>7873.58</v>
      </c>
      <c r="BI7174">
        <v>10786.804599999999</v>
      </c>
      <c r="BJ7174">
        <v>2913.2245999999996</v>
      </c>
    </row>
    <row r="7175" spans="11:62" x14ac:dyDescent="0.15">
      <c r="K7175">
        <v>2019</v>
      </c>
      <c r="L7175" t="s">
        <v>36</v>
      </c>
      <c r="M7175" t="s">
        <v>82</v>
      </c>
      <c r="N7175" t="s">
        <v>75</v>
      </c>
      <c r="O7175" t="s">
        <v>87</v>
      </c>
      <c r="P7175" t="s">
        <v>56</v>
      </c>
      <c r="Q7175" t="s">
        <v>58</v>
      </c>
      <c r="R7175">
        <v>8378</v>
      </c>
      <c r="S7175">
        <v>71313.535999999993</v>
      </c>
      <c r="T7175">
        <v>93420.732159999985</v>
      </c>
      <c r="U7175">
        <v>22107.196159999992</v>
      </c>
      <c r="AX7175" t="s">
        <v>36</v>
      </c>
      <c r="AY7175">
        <v>2019</v>
      </c>
      <c r="AZ7175">
        <v>6</v>
      </c>
      <c r="BA7175" t="s">
        <v>38</v>
      </c>
      <c r="BB7175" t="s">
        <v>82</v>
      </c>
      <c r="BC7175" t="s">
        <v>75</v>
      </c>
      <c r="BD7175" t="s">
        <v>88</v>
      </c>
      <c r="BE7175" t="s">
        <v>46</v>
      </c>
      <c r="BF7175" t="s">
        <v>48</v>
      </c>
      <c r="BG7175">
        <v>12671</v>
      </c>
      <c r="BH7175">
        <v>51431.588999999993</v>
      </c>
      <c r="BI7175">
        <v>68404.013370000001</v>
      </c>
      <c r="BJ7175">
        <v>16972.424370000008</v>
      </c>
    </row>
    <row r="7176" spans="11:62" x14ac:dyDescent="0.15">
      <c r="K7176">
        <v>2019</v>
      </c>
      <c r="L7176" t="s">
        <v>36</v>
      </c>
      <c r="M7176" t="s">
        <v>82</v>
      </c>
      <c r="N7176" t="s">
        <v>75</v>
      </c>
      <c r="O7176" t="s">
        <v>87</v>
      </c>
      <c r="P7176" t="s">
        <v>56</v>
      </c>
      <c r="Q7176" t="s">
        <v>59</v>
      </c>
      <c r="R7176">
        <v>19072</v>
      </c>
      <c r="S7176">
        <v>41538.815999999999</v>
      </c>
      <c r="T7176">
        <v>58569.730559999996</v>
      </c>
      <c r="U7176">
        <v>17030.914559999997</v>
      </c>
      <c r="AX7176" t="s">
        <v>36</v>
      </c>
      <c r="AY7176">
        <v>2019</v>
      </c>
      <c r="AZ7176">
        <v>6</v>
      </c>
      <c r="BA7176" t="s">
        <v>38</v>
      </c>
      <c r="BB7176" t="s">
        <v>82</v>
      </c>
      <c r="BC7176" t="s">
        <v>75</v>
      </c>
      <c r="BD7176" t="s">
        <v>88</v>
      </c>
      <c r="BE7176" t="s">
        <v>46</v>
      </c>
      <c r="BF7176" t="s">
        <v>49</v>
      </c>
      <c r="BG7176">
        <v>9991</v>
      </c>
      <c r="BH7176">
        <v>34478.940999999999</v>
      </c>
      <c r="BI7176">
        <v>42409.097429999994</v>
      </c>
      <c r="BJ7176">
        <v>7930.1564299999955</v>
      </c>
    </row>
    <row r="7177" spans="11:62" x14ac:dyDescent="0.15">
      <c r="K7177">
        <v>2019</v>
      </c>
      <c r="L7177" t="s">
        <v>36</v>
      </c>
      <c r="M7177" t="s">
        <v>82</v>
      </c>
      <c r="N7177" t="s">
        <v>75</v>
      </c>
      <c r="O7177" t="s">
        <v>88</v>
      </c>
      <c r="P7177" t="s">
        <v>46</v>
      </c>
      <c r="Q7177" t="s">
        <v>47</v>
      </c>
      <c r="R7177">
        <v>5506</v>
      </c>
      <c r="S7177">
        <v>7873.58</v>
      </c>
      <c r="T7177">
        <v>10786.804599999999</v>
      </c>
      <c r="U7177">
        <v>2913.2245999999996</v>
      </c>
      <c r="AX7177" t="s">
        <v>36</v>
      </c>
      <c r="AY7177">
        <v>2019</v>
      </c>
      <c r="AZ7177">
        <v>6</v>
      </c>
      <c r="BA7177" t="s">
        <v>38</v>
      </c>
      <c r="BB7177" t="s">
        <v>82</v>
      </c>
      <c r="BC7177" t="s">
        <v>75</v>
      </c>
      <c r="BD7177" t="s">
        <v>88</v>
      </c>
      <c r="BE7177" t="s">
        <v>46</v>
      </c>
      <c r="BF7177" t="s">
        <v>50</v>
      </c>
      <c r="BG7177">
        <v>7935</v>
      </c>
      <c r="BH7177">
        <v>39635.324999999997</v>
      </c>
      <c r="BI7177">
        <v>57074.867999999995</v>
      </c>
      <c r="BJ7177">
        <v>17439.542999999998</v>
      </c>
    </row>
    <row r="7178" spans="11:62" x14ac:dyDescent="0.15">
      <c r="K7178">
        <v>2019</v>
      </c>
      <c r="L7178" t="s">
        <v>36</v>
      </c>
      <c r="M7178" t="s">
        <v>82</v>
      </c>
      <c r="N7178" t="s">
        <v>75</v>
      </c>
      <c r="O7178" t="s">
        <v>88</v>
      </c>
      <c r="P7178" t="s">
        <v>46</v>
      </c>
      <c r="Q7178" t="s">
        <v>48</v>
      </c>
      <c r="R7178">
        <v>12671</v>
      </c>
      <c r="S7178">
        <v>51431.588999999993</v>
      </c>
      <c r="T7178">
        <v>68404.013370000001</v>
      </c>
      <c r="U7178">
        <v>16972.424370000008</v>
      </c>
      <c r="AX7178" t="s">
        <v>36</v>
      </c>
      <c r="AY7178">
        <v>2019</v>
      </c>
      <c r="AZ7178">
        <v>6</v>
      </c>
      <c r="BA7178" t="s">
        <v>38</v>
      </c>
      <c r="BB7178" t="s">
        <v>82</v>
      </c>
      <c r="BC7178" t="s">
        <v>75</v>
      </c>
      <c r="BD7178" t="s">
        <v>88</v>
      </c>
      <c r="BE7178" t="s">
        <v>51</v>
      </c>
      <c r="BF7178" t="s">
        <v>52</v>
      </c>
      <c r="BG7178">
        <v>8117</v>
      </c>
      <c r="BH7178">
        <v>48921.159000000007</v>
      </c>
      <c r="BI7178">
        <v>60173.025570000013</v>
      </c>
      <c r="BJ7178">
        <v>11251.866570000006</v>
      </c>
    </row>
    <row r="7179" spans="11:62" x14ac:dyDescent="0.15">
      <c r="K7179">
        <v>2019</v>
      </c>
      <c r="L7179" t="s">
        <v>36</v>
      </c>
      <c r="M7179" t="s">
        <v>82</v>
      </c>
      <c r="N7179" t="s">
        <v>75</v>
      </c>
      <c r="O7179" t="s">
        <v>88</v>
      </c>
      <c r="P7179" t="s">
        <v>46</v>
      </c>
      <c r="Q7179" t="s">
        <v>49</v>
      </c>
      <c r="R7179">
        <v>9991</v>
      </c>
      <c r="S7179">
        <v>34478.940999999999</v>
      </c>
      <c r="T7179">
        <v>42409.097429999994</v>
      </c>
      <c r="U7179">
        <v>7930.1564299999955</v>
      </c>
      <c r="AX7179" t="s">
        <v>36</v>
      </c>
      <c r="AY7179">
        <v>2019</v>
      </c>
      <c r="AZ7179">
        <v>6</v>
      </c>
      <c r="BA7179" t="s">
        <v>38</v>
      </c>
      <c r="BB7179" t="s">
        <v>82</v>
      </c>
      <c r="BC7179" t="s">
        <v>75</v>
      </c>
      <c r="BD7179" t="s">
        <v>88</v>
      </c>
      <c r="BE7179" t="s">
        <v>51</v>
      </c>
      <c r="BF7179" t="s">
        <v>53</v>
      </c>
      <c r="BG7179">
        <v>10132</v>
      </c>
      <c r="BH7179">
        <v>88877.90399999998</v>
      </c>
      <c r="BI7179">
        <v>127095.40271999998</v>
      </c>
      <c r="BJ7179">
        <v>38217.498720000003</v>
      </c>
    </row>
    <row r="7180" spans="11:62" x14ac:dyDescent="0.15">
      <c r="K7180">
        <v>2019</v>
      </c>
      <c r="L7180" t="s">
        <v>36</v>
      </c>
      <c r="M7180" t="s">
        <v>82</v>
      </c>
      <c r="N7180" t="s">
        <v>75</v>
      </c>
      <c r="O7180" t="s">
        <v>88</v>
      </c>
      <c r="P7180" t="s">
        <v>46</v>
      </c>
      <c r="Q7180" t="s">
        <v>50</v>
      </c>
      <c r="R7180">
        <v>7935</v>
      </c>
      <c r="S7180">
        <v>39635.324999999997</v>
      </c>
      <c r="T7180">
        <v>57074.867999999995</v>
      </c>
      <c r="U7180">
        <v>17439.542999999998</v>
      </c>
      <c r="AX7180" t="s">
        <v>36</v>
      </c>
      <c r="AY7180">
        <v>2019</v>
      </c>
      <c r="AZ7180">
        <v>6</v>
      </c>
      <c r="BA7180" t="s">
        <v>38</v>
      </c>
      <c r="BB7180" t="s">
        <v>82</v>
      </c>
      <c r="BC7180" t="s">
        <v>75</v>
      </c>
      <c r="BD7180" t="s">
        <v>88</v>
      </c>
      <c r="BE7180" t="s">
        <v>51</v>
      </c>
      <c r="BF7180" t="s">
        <v>54</v>
      </c>
      <c r="BG7180">
        <v>12114</v>
      </c>
      <c r="BH7180">
        <v>30285</v>
      </c>
      <c r="BI7180">
        <v>38764.800000000003</v>
      </c>
      <c r="BJ7180">
        <v>8479.8000000000029</v>
      </c>
    </row>
    <row r="7181" spans="11:62" x14ac:dyDescent="0.15">
      <c r="K7181">
        <v>2019</v>
      </c>
      <c r="L7181" t="s">
        <v>36</v>
      </c>
      <c r="M7181" t="s">
        <v>82</v>
      </c>
      <c r="N7181" t="s">
        <v>75</v>
      </c>
      <c r="O7181" t="s">
        <v>88</v>
      </c>
      <c r="P7181" t="s">
        <v>51</v>
      </c>
      <c r="Q7181" t="s">
        <v>52</v>
      </c>
      <c r="R7181">
        <v>8117</v>
      </c>
      <c r="S7181">
        <v>48921.159000000007</v>
      </c>
      <c r="T7181">
        <v>60173.025570000013</v>
      </c>
      <c r="U7181">
        <v>11251.866570000006</v>
      </c>
      <c r="AX7181" t="s">
        <v>36</v>
      </c>
      <c r="AY7181">
        <v>2019</v>
      </c>
      <c r="AZ7181">
        <v>6</v>
      </c>
      <c r="BA7181" t="s">
        <v>38</v>
      </c>
      <c r="BB7181" t="s">
        <v>82</v>
      </c>
      <c r="BC7181" t="s">
        <v>75</v>
      </c>
      <c r="BD7181" t="s">
        <v>88</v>
      </c>
      <c r="BE7181" t="s">
        <v>51</v>
      </c>
      <c r="BF7181" t="s">
        <v>55</v>
      </c>
      <c r="BG7181">
        <v>18382</v>
      </c>
      <c r="BH7181">
        <v>103233.31199999999</v>
      </c>
      <c r="BI7181">
        <v>131106.30623999998</v>
      </c>
      <c r="BJ7181">
        <v>27872.994239999985</v>
      </c>
    </row>
    <row r="7182" spans="11:62" x14ac:dyDescent="0.15">
      <c r="K7182">
        <v>2019</v>
      </c>
      <c r="L7182" t="s">
        <v>36</v>
      </c>
      <c r="M7182" t="s">
        <v>82</v>
      </c>
      <c r="N7182" t="s">
        <v>75</v>
      </c>
      <c r="O7182" t="s">
        <v>88</v>
      </c>
      <c r="P7182" t="s">
        <v>51</v>
      </c>
      <c r="Q7182" t="s">
        <v>53</v>
      </c>
      <c r="R7182">
        <v>10132</v>
      </c>
      <c r="S7182">
        <v>88877.90399999998</v>
      </c>
      <c r="T7182">
        <v>127095.40271999998</v>
      </c>
      <c r="U7182">
        <v>38217.498720000003</v>
      </c>
      <c r="AX7182" t="s">
        <v>36</v>
      </c>
      <c r="AY7182">
        <v>2019</v>
      </c>
      <c r="AZ7182">
        <v>6</v>
      </c>
      <c r="BA7182" t="s">
        <v>38</v>
      </c>
      <c r="BB7182" t="s">
        <v>82</v>
      </c>
      <c r="BC7182" t="s">
        <v>75</v>
      </c>
      <c r="BD7182" t="s">
        <v>88</v>
      </c>
      <c r="BE7182" t="s">
        <v>56</v>
      </c>
      <c r="BF7182" t="s">
        <v>57</v>
      </c>
      <c r="BG7182">
        <v>11563</v>
      </c>
      <c r="BH7182">
        <v>162298.26799999998</v>
      </c>
      <c r="BI7182">
        <v>204495.81767999998</v>
      </c>
      <c r="BJ7182">
        <v>42197.549679999996</v>
      </c>
    </row>
    <row r="7183" spans="11:62" x14ac:dyDescent="0.15">
      <c r="K7183">
        <v>2019</v>
      </c>
      <c r="L7183" t="s">
        <v>36</v>
      </c>
      <c r="M7183" t="s">
        <v>82</v>
      </c>
      <c r="N7183" t="s">
        <v>75</v>
      </c>
      <c r="O7183" t="s">
        <v>88</v>
      </c>
      <c r="P7183" t="s">
        <v>51</v>
      </c>
      <c r="Q7183" t="s">
        <v>54</v>
      </c>
      <c r="R7183">
        <v>12114</v>
      </c>
      <c r="S7183">
        <v>30285</v>
      </c>
      <c r="T7183">
        <v>38764.800000000003</v>
      </c>
      <c r="U7183">
        <v>8479.8000000000029</v>
      </c>
      <c r="AX7183" t="s">
        <v>36</v>
      </c>
      <c r="AY7183">
        <v>2019</v>
      </c>
      <c r="AZ7183">
        <v>6</v>
      </c>
      <c r="BA7183" t="s">
        <v>38</v>
      </c>
      <c r="BB7183" t="s">
        <v>82</v>
      </c>
      <c r="BC7183" t="s">
        <v>75</v>
      </c>
      <c r="BD7183" t="s">
        <v>88</v>
      </c>
      <c r="BE7183" t="s">
        <v>56</v>
      </c>
      <c r="BF7183" t="s">
        <v>58</v>
      </c>
      <c r="BG7183">
        <v>11200</v>
      </c>
      <c r="BH7183">
        <v>99590.399999999994</v>
      </c>
      <c r="BI7183">
        <v>124488</v>
      </c>
      <c r="BJ7183">
        <v>24897.600000000006</v>
      </c>
    </row>
    <row r="7184" spans="11:62" x14ac:dyDescent="0.15">
      <c r="K7184">
        <v>2019</v>
      </c>
      <c r="L7184" t="s">
        <v>36</v>
      </c>
      <c r="M7184" t="s">
        <v>82</v>
      </c>
      <c r="N7184" t="s">
        <v>75</v>
      </c>
      <c r="O7184" t="s">
        <v>88</v>
      </c>
      <c r="P7184" t="s">
        <v>51</v>
      </c>
      <c r="Q7184" t="s">
        <v>55</v>
      </c>
      <c r="R7184">
        <v>18382</v>
      </c>
      <c r="S7184">
        <v>103233.31199999999</v>
      </c>
      <c r="T7184">
        <v>131106.30623999998</v>
      </c>
      <c r="U7184">
        <v>27872.994239999985</v>
      </c>
      <c r="AX7184" t="s">
        <v>36</v>
      </c>
      <c r="AY7184">
        <v>2019</v>
      </c>
      <c r="AZ7184">
        <v>6</v>
      </c>
      <c r="BA7184" t="s">
        <v>38</v>
      </c>
      <c r="BB7184" t="s">
        <v>82</v>
      </c>
      <c r="BC7184" t="s">
        <v>75</v>
      </c>
      <c r="BD7184" t="s">
        <v>88</v>
      </c>
      <c r="BE7184" t="s">
        <v>56</v>
      </c>
      <c r="BF7184" t="s">
        <v>59</v>
      </c>
      <c r="BG7184">
        <v>13894</v>
      </c>
      <c r="BH7184">
        <v>28260.396000000001</v>
      </c>
      <c r="BI7184">
        <v>35608.098960000003</v>
      </c>
      <c r="BJ7184">
        <v>7347.7029600000023</v>
      </c>
    </row>
    <row r="7185" spans="11:62" x14ac:dyDescent="0.15">
      <c r="K7185">
        <v>2019</v>
      </c>
      <c r="L7185" t="s">
        <v>36</v>
      </c>
      <c r="M7185" t="s">
        <v>82</v>
      </c>
      <c r="N7185" t="s">
        <v>75</v>
      </c>
      <c r="O7185" t="s">
        <v>88</v>
      </c>
      <c r="P7185" t="s">
        <v>56</v>
      </c>
      <c r="Q7185" t="s">
        <v>57</v>
      </c>
      <c r="R7185">
        <v>11563</v>
      </c>
      <c r="S7185">
        <v>162298.26799999998</v>
      </c>
      <c r="T7185">
        <v>204495.81767999998</v>
      </c>
      <c r="U7185">
        <v>42197.549679999996</v>
      </c>
      <c r="AX7185" t="s">
        <v>36</v>
      </c>
      <c r="AY7185">
        <v>2019</v>
      </c>
      <c r="AZ7185">
        <v>6</v>
      </c>
      <c r="BA7185" t="s">
        <v>38</v>
      </c>
      <c r="BB7185" t="s">
        <v>89</v>
      </c>
      <c r="BC7185" t="s">
        <v>90</v>
      </c>
      <c r="BD7185" t="s">
        <v>91</v>
      </c>
      <c r="BE7185" t="s">
        <v>46</v>
      </c>
      <c r="BF7185" t="s">
        <v>47</v>
      </c>
      <c r="BG7185">
        <v>6459</v>
      </c>
      <c r="BH7185">
        <v>8739.027</v>
      </c>
      <c r="BI7185">
        <v>12234.6378</v>
      </c>
      <c r="BJ7185">
        <v>3495.6108000000004</v>
      </c>
    </row>
    <row r="7186" spans="11:62" x14ac:dyDescent="0.15">
      <c r="K7186">
        <v>2019</v>
      </c>
      <c r="L7186" t="s">
        <v>36</v>
      </c>
      <c r="M7186" t="s">
        <v>82</v>
      </c>
      <c r="N7186" t="s">
        <v>75</v>
      </c>
      <c r="O7186" t="s">
        <v>88</v>
      </c>
      <c r="P7186" t="s">
        <v>56</v>
      </c>
      <c r="Q7186" t="s">
        <v>58</v>
      </c>
      <c r="R7186">
        <v>11200</v>
      </c>
      <c r="S7186">
        <v>99590.399999999994</v>
      </c>
      <c r="T7186">
        <v>124488</v>
      </c>
      <c r="U7186">
        <v>24897.600000000006</v>
      </c>
      <c r="AX7186" t="s">
        <v>36</v>
      </c>
      <c r="AY7186">
        <v>2019</v>
      </c>
      <c r="AZ7186">
        <v>6</v>
      </c>
      <c r="BA7186" t="s">
        <v>38</v>
      </c>
      <c r="BB7186" t="s">
        <v>89</v>
      </c>
      <c r="BC7186" t="s">
        <v>90</v>
      </c>
      <c r="BD7186" t="s">
        <v>91</v>
      </c>
      <c r="BE7186" t="s">
        <v>46</v>
      </c>
      <c r="BF7186" t="s">
        <v>48</v>
      </c>
      <c r="BG7186">
        <v>10616</v>
      </c>
      <c r="BH7186">
        <v>42039.359999999993</v>
      </c>
      <c r="BI7186">
        <v>55912.348799999992</v>
      </c>
      <c r="BJ7186">
        <v>13872.988799999999</v>
      </c>
    </row>
    <row r="7187" spans="11:62" x14ac:dyDescent="0.15">
      <c r="K7187">
        <v>2019</v>
      </c>
      <c r="L7187" t="s">
        <v>36</v>
      </c>
      <c r="M7187" t="s">
        <v>82</v>
      </c>
      <c r="N7187" t="s">
        <v>75</v>
      </c>
      <c r="O7187" t="s">
        <v>88</v>
      </c>
      <c r="P7187" t="s">
        <v>56</v>
      </c>
      <c r="Q7187" t="s">
        <v>59</v>
      </c>
      <c r="R7187">
        <v>13894</v>
      </c>
      <c r="S7187">
        <v>28260.396000000001</v>
      </c>
      <c r="T7187">
        <v>35608.098960000003</v>
      </c>
      <c r="U7187">
        <v>7347.7029600000023</v>
      </c>
      <c r="AX7187" t="s">
        <v>36</v>
      </c>
      <c r="AY7187">
        <v>2019</v>
      </c>
      <c r="AZ7187">
        <v>6</v>
      </c>
      <c r="BA7187" t="s">
        <v>38</v>
      </c>
      <c r="BB7187" t="s">
        <v>89</v>
      </c>
      <c r="BC7187" t="s">
        <v>90</v>
      </c>
      <c r="BD7187" t="s">
        <v>91</v>
      </c>
      <c r="BE7187" t="s">
        <v>46</v>
      </c>
      <c r="BF7187" t="s">
        <v>49</v>
      </c>
      <c r="BG7187">
        <v>11142</v>
      </c>
      <c r="BH7187">
        <v>38774.160000000003</v>
      </c>
      <c r="BI7187">
        <v>58161.240000000013</v>
      </c>
      <c r="BJ7187">
        <v>19387.080000000009</v>
      </c>
    </row>
    <row r="7188" spans="11:62" x14ac:dyDescent="0.15">
      <c r="K7188">
        <v>2019</v>
      </c>
      <c r="L7188" t="s">
        <v>36</v>
      </c>
      <c r="M7188" t="s">
        <v>89</v>
      </c>
      <c r="N7188" t="s">
        <v>90</v>
      </c>
      <c r="O7188" t="s">
        <v>91</v>
      </c>
      <c r="P7188" t="s">
        <v>46</v>
      </c>
      <c r="Q7188" t="s">
        <v>47</v>
      </c>
      <c r="R7188">
        <v>6459</v>
      </c>
      <c r="S7188">
        <v>8739.027</v>
      </c>
      <c r="T7188">
        <v>12234.6378</v>
      </c>
      <c r="U7188">
        <v>3495.6108000000004</v>
      </c>
      <c r="AX7188" t="s">
        <v>36</v>
      </c>
      <c r="AY7188">
        <v>2019</v>
      </c>
      <c r="AZ7188">
        <v>6</v>
      </c>
      <c r="BA7188" t="s">
        <v>38</v>
      </c>
      <c r="BB7188" t="s">
        <v>89</v>
      </c>
      <c r="BC7188" t="s">
        <v>90</v>
      </c>
      <c r="BD7188" t="s">
        <v>91</v>
      </c>
      <c r="BE7188" t="s">
        <v>46</v>
      </c>
      <c r="BF7188" t="s">
        <v>50</v>
      </c>
      <c r="BG7188">
        <v>13932</v>
      </c>
      <c r="BH7188">
        <v>75232.800000000003</v>
      </c>
      <c r="BI7188">
        <v>99307.296000000002</v>
      </c>
      <c r="BJ7188">
        <v>24074.495999999999</v>
      </c>
    </row>
    <row r="7189" spans="11:62" x14ac:dyDescent="0.15">
      <c r="K7189">
        <v>2019</v>
      </c>
      <c r="L7189" t="s">
        <v>36</v>
      </c>
      <c r="M7189" t="s">
        <v>89</v>
      </c>
      <c r="N7189" t="s">
        <v>90</v>
      </c>
      <c r="O7189" t="s">
        <v>91</v>
      </c>
      <c r="P7189" t="s">
        <v>46</v>
      </c>
      <c r="Q7189" t="s">
        <v>48</v>
      </c>
      <c r="R7189">
        <v>10616</v>
      </c>
      <c r="S7189">
        <v>42039.359999999993</v>
      </c>
      <c r="T7189">
        <v>55912.348799999992</v>
      </c>
      <c r="U7189">
        <v>13872.988799999999</v>
      </c>
      <c r="AX7189" t="s">
        <v>36</v>
      </c>
      <c r="AY7189">
        <v>2019</v>
      </c>
      <c r="AZ7189">
        <v>6</v>
      </c>
      <c r="BA7189" t="s">
        <v>38</v>
      </c>
      <c r="BB7189" t="s">
        <v>89</v>
      </c>
      <c r="BC7189" t="s">
        <v>90</v>
      </c>
      <c r="BD7189" t="s">
        <v>91</v>
      </c>
      <c r="BE7189" t="s">
        <v>51</v>
      </c>
      <c r="BF7189" t="s">
        <v>52</v>
      </c>
      <c r="BG7189">
        <v>5445</v>
      </c>
      <c r="BH7189">
        <v>34151.040000000008</v>
      </c>
      <c r="BI7189">
        <v>42688.80000000001</v>
      </c>
      <c r="BJ7189">
        <v>8537.760000000002</v>
      </c>
    </row>
    <row r="7190" spans="11:62" x14ac:dyDescent="0.15">
      <c r="K7190">
        <v>2019</v>
      </c>
      <c r="L7190" t="s">
        <v>36</v>
      </c>
      <c r="M7190" t="s">
        <v>89</v>
      </c>
      <c r="N7190" t="s">
        <v>90</v>
      </c>
      <c r="O7190" t="s">
        <v>91</v>
      </c>
      <c r="P7190" t="s">
        <v>46</v>
      </c>
      <c r="Q7190" t="s">
        <v>49</v>
      </c>
      <c r="R7190">
        <v>11142</v>
      </c>
      <c r="S7190">
        <v>38774.160000000003</v>
      </c>
      <c r="T7190">
        <v>58161.240000000013</v>
      </c>
      <c r="U7190">
        <v>19387.080000000009</v>
      </c>
      <c r="AX7190" t="s">
        <v>36</v>
      </c>
      <c r="AY7190">
        <v>2019</v>
      </c>
      <c r="AZ7190">
        <v>6</v>
      </c>
      <c r="BA7190" t="s">
        <v>38</v>
      </c>
      <c r="BB7190" t="s">
        <v>89</v>
      </c>
      <c r="BC7190" t="s">
        <v>90</v>
      </c>
      <c r="BD7190" t="s">
        <v>91</v>
      </c>
      <c r="BE7190" t="s">
        <v>51</v>
      </c>
      <c r="BF7190" t="s">
        <v>53</v>
      </c>
      <c r="BG7190">
        <v>11184</v>
      </c>
      <c r="BH7190">
        <v>88219.391999999993</v>
      </c>
      <c r="BI7190">
        <v>112038.62783999999</v>
      </c>
      <c r="BJ7190">
        <v>23819.235839999994</v>
      </c>
    </row>
    <row r="7191" spans="11:62" x14ac:dyDescent="0.15">
      <c r="K7191">
        <v>2019</v>
      </c>
      <c r="L7191" t="s">
        <v>36</v>
      </c>
      <c r="M7191" t="s">
        <v>89</v>
      </c>
      <c r="N7191" t="s">
        <v>90</v>
      </c>
      <c r="O7191" t="s">
        <v>91</v>
      </c>
      <c r="P7191" t="s">
        <v>46</v>
      </c>
      <c r="Q7191" t="s">
        <v>50</v>
      </c>
      <c r="R7191">
        <v>13932</v>
      </c>
      <c r="S7191">
        <v>75232.800000000003</v>
      </c>
      <c r="T7191">
        <v>99307.296000000002</v>
      </c>
      <c r="U7191">
        <v>24074.495999999999</v>
      </c>
      <c r="AX7191" t="s">
        <v>36</v>
      </c>
      <c r="AY7191">
        <v>2019</v>
      </c>
      <c r="AZ7191">
        <v>6</v>
      </c>
      <c r="BA7191" t="s">
        <v>38</v>
      </c>
      <c r="BB7191" t="s">
        <v>89</v>
      </c>
      <c r="BC7191" t="s">
        <v>90</v>
      </c>
      <c r="BD7191" t="s">
        <v>91</v>
      </c>
      <c r="BE7191" t="s">
        <v>51</v>
      </c>
      <c r="BF7191" t="s">
        <v>54</v>
      </c>
      <c r="BG7191">
        <v>7660</v>
      </c>
      <c r="BH7191">
        <v>18077.599999999999</v>
      </c>
      <c r="BI7191">
        <v>26935.624</v>
      </c>
      <c r="BJ7191">
        <v>8858.0240000000013</v>
      </c>
    </row>
    <row r="7192" spans="11:62" x14ac:dyDescent="0.15">
      <c r="K7192">
        <v>2019</v>
      </c>
      <c r="L7192" t="s">
        <v>36</v>
      </c>
      <c r="M7192" t="s">
        <v>89</v>
      </c>
      <c r="N7192" t="s">
        <v>90</v>
      </c>
      <c r="O7192" t="s">
        <v>91</v>
      </c>
      <c r="P7192" t="s">
        <v>51</v>
      </c>
      <c r="Q7192" t="s">
        <v>52</v>
      </c>
      <c r="R7192">
        <v>5445</v>
      </c>
      <c r="S7192">
        <v>34151.040000000008</v>
      </c>
      <c r="T7192">
        <v>42688.80000000001</v>
      </c>
      <c r="U7192">
        <v>8537.760000000002</v>
      </c>
      <c r="AX7192" t="s">
        <v>36</v>
      </c>
      <c r="AY7192">
        <v>2019</v>
      </c>
      <c r="AZ7192">
        <v>6</v>
      </c>
      <c r="BA7192" t="s">
        <v>38</v>
      </c>
      <c r="BB7192" t="s">
        <v>89</v>
      </c>
      <c r="BC7192" t="s">
        <v>90</v>
      </c>
      <c r="BD7192" t="s">
        <v>91</v>
      </c>
      <c r="BE7192" t="s">
        <v>51</v>
      </c>
      <c r="BF7192" t="s">
        <v>55</v>
      </c>
      <c r="BG7192">
        <v>9242</v>
      </c>
      <c r="BH7192">
        <v>56782.847999999998</v>
      </c>
      <c r="BI7192">
        <v>69842.90303999999</v>
      </c>
      <c r="BJ7192">
        <v>13060.055039999992</v>
      </c>
    </row>
    <row r="7193" spans="11:62" x14ac:dyDescent="0.15">
      <c r="K7193">
        <v>2019</v>
      </c>
      <c r="L7193" t="s">
        <v>36</v>
      </c>
      <c r="M7193" t="s">
        <v>89</v>
      </c>
      <c r="N7193" t="s">
        <v>90</v>
      </c>
      <c r="O7193" t="s">
        <v>91</v>
      </c>
      <c r="P7193" t="s">
        <v>51</v>
      </c>
      <c r="Q7193" t="s">
        <v>53</v>
      </c>
      <c r="R7193">
        <v>11184</v>
      </c>
      <c r="S7193">
        <v>88219.391999999993</v>
      </c>
      <c r="T7193">
        <v>112038.62783999999</v>
      </c>
      <c r="U7193">
        <v>23819.235839999994</v>
      </c>
      <c r="AX7193" t="s">
        <v>36</v>
      </c>
      <c r="AY7193">
        <v>2019</v>
      </c>
      <c r="AZ7193">
        <v>6</v>
      </c>
      <c r="BA7193" t="s">
        <v>38</v>
      </c>
      <c r="BB7193" t="s">
        <v>89</v>
      </c>
      <c r="BC7193" t="s">
        <v>90</v>
      </c>
      <c r="BD7193" t="s">
        <v>91</v>
      </c>
      <c r="BE7193" t="s">
        <v>56</v>
      </c>
      <c r="BF7193" t="s">
        <v>57</v>
      </c>
      <c r="BG7193">
        <v>18537</v>
      </c>
      <c r="BH7193">
        <v>291587.00999999995</v>
      </c>
      <c r="BI7193">
        <v>349904.41199999995</v>
      </c>
      <c r="BJ7193">
        <v>58317.402000000002</v>
      </c>
    </row>
    <row r="7194" spans="11:62" x14ac:dyDescent="0.15">
      <c r="K7194">
        <v>2019</v>
      </c>
      <c r="L7194" t="s">
        <v>36</v>
      </c>
      <c r="M7194" t="s">
        <v>89</v>
      </c>
      <c r="N7194" t="s">
        <v>90</v>
      </c>
      <c r="O7194" t="s">
        <v>91</v>
      </c>
      <c r="P7194" t="s">
        <v>51</v>
      </c>
      <c r="Q7194" t="s">
        <v>54</v>
      </c>
      <c r="R7194">
        <v>7660</v>
      </c>
      <c r="S7194">
        <v>18077.599999999999</v>
      </c>
      <c r="T7194">
        <v>26935.624</v>
      </c>
      <c r="U7194">
        <v>8858.0240000000013</v>
      </c>
      <c r="AX7194" t="s">
        <v>36</v>
      </c>
      <c r="AY7194">
        <v>2019</v>
      </c>
      <c r="AZ7194">
        <v>6</v>
      </c>
      <c r="BA7194" t="s">
        <v>38</v>
      </c>
      <c r="BB7194" t="s">
        <v>89</v>
      </c>
      <c r="BC7194" t="s">
        <v>90</v>
      </c>
      <c r="BD7194" t="s">
        <v>91</v>
      </c>
      <c r="BE7194" t="s">
        <v>56</v>
      </c>
      <c r="BF7194" t="s">
        <v>58</v>
      </c>
      <c r="BG7194">
        <v>14602</v>
      </c>
      <c r="BH7194">
        <v>122072.72</v>
      </c>
      <c r="BI7194">
        <v>170901.80800000002</v>
      </c>
      <c r="BJ7194">
        <v>48829.088000000018</v>
      </c>
    </row>
    <row r="7195" spans="11:62" x14ac:dyDescent="0.15">
      <c r="K7195">
        <v>2019</v>
      </c>
      <c r="L7195" t="s">
        <v>36</v>
      </c>
      <c r="M7195" t="s">
        <v>89</v>
      </c>
      <c r="N7195" t="s">
        <v>90</v>
      </c>
      <c r="O7195" t="s">
        <v>91</v>
      </c>
      <c r="P7195" t="s">
        <v>51</v>
      </c>
      <c r="Q7195" t="s">
        <v>55</v>
      </c>
      <c r="R7195">
        <v>9242</v>
      </c>
      <c r="S7195">
        <v>56782.847999999998</v>
      </c>
      <c r="T7195">
        <v>69842.90303999999</v>
      </c>
      <c r="U7195">
        <v>13060.055039999992</v>
      </c>
      <c r="AX7195" t="s">
        <v>36</v>
      </c>
      <c r="AY7195">
        <v>2019</v>
      </c>
      <c r="AZ7195">
        <v>6</v>
      </c>
      <c r="BA7195" t="s">
        <v>38</v>
      </c>
      <c r="BB7195" t="s">
        <v>89</v>
      </c>
      <c r="BC7195" t="s">
        <v>90</v>
      </c>
      <c r="BD7195" t="s">
        <v>91</v>
      </c>
      <c r="BE7195" t="s">
        <v>56</v>
      </c>
      <c r="BF7195" t="s">
        <v>59</v>
      </c>
      <c r="BG7195">
        <v>18426</v>
      </c>
      <c r="BH7195">
        <v>39136.824000000001</v>
      </c>
      <c r="BI7195">
        <v>57531.131280000001</v>
      </c>
      <c r="BJ7195">
        <v>18394.307280000001</v>
      </c>
    </row>
    <row r="7196" spans="11:62" x14ac:dyDescent="0.15">
      <c r="K7196">
        <v>2019</v>
      </c>
      <c r="L7196" t="s">
        <v>36</v>
      </c>
      <c r="M7196" t="s">
        <v>89</v>
      </c>
      <c r="N7196" t="s">
        <v>90</v>
      </c>
      <c r="O7196" t="s">
        <v>91</v>
      </c>
      <c r="P7196" t="s">
        <v>56</v>
      </c>
      <c r="Q7196" t="s">
        <v>57</v>
      </c>
      <c r="R7196">
        <v>18537</v>
      </c>
      <c r="S7196">
        <v>291587.00999999995</v>
      </c>
      <c r="T7196">
        <v>349904.41199999995</v>
      </c>
      <c r="U7196">
        <v>58317.402000000002</v>
      </c>
      <c r="AX7196" t="s">
        <v>36</v>
      </c>
      <c r="AY7196">
        <v>2019</v>
      </c>
      <c r="AZ7196">
        <v>6</v>
      </c>
      <c r="BA7196" t="s">
        <v>38</v>
      </c>
      <c r="BB7196" t="s">
        <v>89</v>
      </c>
      <c r="BC7196" t="s">
        <v>90</v>
      </c>
      <c r="BD7196" t="s">
        <v>92</v>
      </c>
      <c r="BE7196" t="s">
        <v>46</v>
      </c>
      <c r="BF7196" t="s">
        <v>47</v>
      </c>
      <c r="BG7196">
        <v>12314</v>
      </c>
      <c r="BH7196">
        <v>16660.842000000001</v>
      </c>
      <c r="BI7196">
        <v>24158.2209</v>
      </c>
      <c r="BJ7196">
        <v>7497.3788999999997</v>
      </c>
    </row>
    <row r="7197" spans="11:62" x14ac:dyDescent="0.15">
      <c r="K7197">
        <v>2019</v>
      </c>
      <c r="L7197" t="s">
        <v>36</v>
      </c>
      <c r="M7197" t="s">
        <v>89</v>
      </c>
      <c r="N7197" t="s">
        <v>90</v>
      </c>
      <c r="O7197" t="s">
        <v>91</v>
      </c>
      <c r="P7197" t="s">
        <v>56</v>
      </c>
      <c r="Q7197" t="s">
        <v>58</v>
      </c>
      <c r="R7197">
        <v>14602</v>
      </c>
      <c r="S7197">
        <v>122072.72</v>
      </c>
      <c r="T7197">
        <v>170901.80800000002</v>
      </c>
      <c r="U7197">
        <v>48829.088000000018</v>
      </c>
      <c r="AX7197" t="s">
        <v>36</v>
      </c>
      <c r="AY7197">
        <v>2019</v>
      </c>
      <c r="AZ7197">
        <v>6</v>
      </c>
      <c r="BA7197" t="s">
        <v>38</v>
      </c>
      <c r="BB7197" t="s">
        <v>89</v>
      </c>
      <c r="BC7197" t="s">
        <v>90</v>
      </c>
      <c r="BD7197" t="s">
        <v>92</v>
      </c>
      <c r="BE7197" t="s">
        <v>46</v>
      </c>
      <c r="BF7197" t="s">
        <v>48</v>
      </c>
      <c r="BG7197">
        <v>16246</v>
      </c>
      <c r="BH7197">
        <v>69695.34</v>
      </c>
      <c r="BI7197">
        <v>96179.569199999998</v>
      </c>
      <c r="BJ7197">
        <v>26484.229200000002</v>
      </c>
    </row>
    <row r="7198" spans="11:62" x14ac:dyDescent="0.15">
      <c r="K7198">
        <v>2019</v>
      </c>
      <c r="L7198" t="s">
        <v>36</v>
      </c>
      <c r="M7198" t="s">
        <v>89</v>
      </c>
      <c r="N7198" t="s">
        <v>90</v>
      </c>
      <c r="O7198" t="s">
        <v>91</v>
      </c>
      <c r="P7198" t="s">
        <v>56</v>
      </c>
      <c r="Q7198" t="s">
        <v>59</v>
      </c>
      <c r="R7198">
        <v>18426</v>
      </c>
      <c r="S7198">
        <v>39136.824000000001</v>
      </c>
      <c r="T7198">
        <v>57531.131280000001</v>
      </c>
      <c r="U7198">
        <v>18394.307280000001</v>
      </c>
      <c r="AX7198" t="s">
        <v>36</v>
      </c>
      <c r="AY7198">
        <v>2019</v>
      </c>
      <c r="AZ7198">
        <v>6</v>
      </c>
      <c r="BA7198" t="s">
        <v>38</v>
      </c>
      <c r="BB7198" t="s">
        <v>89</v>
      </c>
      <c r="BC7198" t="s">
        <v>90</v>
      </c>
      <c r="BD7198" t="s">
        <v>92</v>
      </c>
      <c r="BE7198" t="s">
        <v>46</v>
      </c>
      <c r="BF7198" t="s">
        <v>49</v>
      </c>
      <c r="BG7198">
        <v>9984</v>
      </c>
      <c r="BH7198">
        <v>37639.68</v>
      </c>
      <c r="BI7198">
        <v>53824.742400000003</v>
      </c>
      <c r="BJ7198">
        <v>16185.062400000003</v>
      </c>
    </row>
    <row r="7199" spans="11:62" x14ac:dyDescent="0.15">
      <c r="K7199">
        <v>2019</v>
      </c>
      <c r="L7199" t="s">
        <v>36</v>
      </c>
      <c r="M7199" t="s">
        <v>89</v>
      </c>
      <c r="N7199" t="s">
        <v>90</v>
      </c>
      <c r="O7199" t="s">
        <v>92</v>
      </c>
      <c r="P7199" t="s">
        <v>46</v>
      </c>
      <c r="Q7199" t="s">
        <v>47</v>
      </c>
      <c r="R7199">
        <v>12314</v>
      </c>
      <c r="S7199">
        <v>16660.842000000001</v>
      </c>
      <c r="T7199">
        <v>24158.2209</v>
      </c>
      <c r="U7199">
        <v>7497.3788999999997</v>
      </c>
      <c r="AX7199" t="s">
        <v>36</v>
      </c>
      <c r="AY7199">
        <v>2019</v>
      </c>
      <c r="AZ7199">
        <v>6</v>
      </c>
      <c r="BA7199" t="s">
        <v>38</v>
      </c>
      <c r="BB7199" t="s">
        <v>89</v>
      </c>
      <c r="BC7199" t="s">
        <v>90</v>
      </c>
      <c r="BD7199" t="s">
        <v>92</v>
      </c>
      <c r="BE7199" t="s">
        <v>46</v>
      </c>
      <c r="BF7199" t="s">
        <v>50</v>
      </c>
      <c r="BG7199">
        <v>8007</v>
      </c>
      <c r="BH7199">
        <v>39994.964999999997</v>
      </c>
      <c r="BI7199">
        <v>56392.900649999996</v>
      </c>
      <c r="BJ7199">
        <v>16397.935649999999</v>
      </c>
    </row>
    <row r="7200" spans="11:62" x14ac:dyDescent="0.15">
      <c r="K7200">
        <v>2019</v>
      </c>
      <c r="L7200" t="s">
        <v>36</v>
      </c>
      <c r="M7200" t="s">
        <v>89</v>
      </c>
      <c r="N7200" t="s">
        <v>90</v>
      </c>
      <c r="O7200" t="s">
        <v>92</v>
      </c>
      <c r="P7200" t="s">
        <v>46</v>
      </c>
      <c r="Q7200" t="s">
        <v>48</v>
      </c>
      <c r="R7200">
        <v>16246</v>
      </c>
      <c r="S7200">
        <v>69695.34</v>
      </c>
      <c r="T7200">
        <v>96179.569199999998</v>
      </c>
      <c r="U7200">
        <v>26484.229200000002</v>
      </c>
      <c r="AX7200" t="s">
        <v>36</v>
      </c>
      <c r="AY7200">
        <v>2019</v>
      </c>
      <c r="AZ7200">
        <v>6</v>
      </c>
      <c r="BA7200" t="s">
        <v>38</v>
      </c>
      <c r="BB7200" t="s">
        <v>89</v>
      </c>
      <c r="BC7200" t="s">
        <v>90</v>
      </c>
      <c r="BD7200" t="s">
        <v>92</v>
      </c>
      <c r="BE7200" t="s">
        <v>51</v>
      </c>
      <c r="BF7200" t="s">
        <v>52</v>
      </c>
      <c r="BG7200">
        <v>9776</v>
      </c>
      <c r="BH7200">
        <v>61315.072</v>
      </c>
      <c r="BI7200">
        <v>75417.538560000001</v>
      </c>
      <c r="BJ7200">
        <v>14102.466560000001</v>
      </c>
    </row>
    <row r="7201" spans="11:62" x14ac:dyDescent="0.15">
      <c r="K7201">
        <v>2019</v>
      </c>
      <c r="L7201" t="s">
        <v>36</v>
      </c>
      <c r="M7201" t="s">
        <v>89</v>
      </c>
      <c r="N7201" t="s">
        <v>90</v>
      </c>
      <c r="O7201" t="s">
        <v>92</v>
      </c>
      <c r="P7201" t="s">
        <v>46</v>
      </c>
      <c r="Q7201" t="s">
        <v>49</v>
      </c>
      <c r="R7201">
        <v>9984</v>
      </c>
      <c r="S7201">
        <v>37639.68</v>
      </c>
      <c r="T7201">
        <v>53824.742400000003</v>
      </c>
      <c r="U7201">
        <v>16185.062400000003</v>
      </c>
      <c r="AX7201" t="s">
        <v>36</v>
      </c>
      <c r="AY7201">
        <v>2019</v>
      </c>
      <c r="AZ7201">
        <v>6</v>
      </c>
      <c r="BA7201" t="s">
        <v>38</v>
      </c>
      <c r="BB7201" t="s">
        <v>89</v>
      </c>
      <c r="BC7201" t="s">
        <v>90</v>
      </c>
      <c r="BD7201" t="s">
        <v>92</v>
      </c>
      <c r="BE7201" t="s">
        <v>51</v>
      </c>
      <c r="BF7201" t="s">
        <v>53</v>
      </c>
      <c r="BG7201">
        <v>5634</v>
      </c>
      <c r="BH7201">
        <v>49038.335999999996</v>
      </c>
      <c r="BI7201">
        <v>66201.753599999996</v>
      </c>
      <c r="BJ7201">
        <v>17163.417600000001</v>
      </c>
    </row>
    <row r="7202" spans="11:62" x14ac:dyDescent="0.15">
      <c r="K7202">
        <v>2019</v>
      </c>
      <c r="L7202" t="s">
        <v>36</v>
      </c>
      <c r="M7202" t="s">
        <v>89</v>
      </c>
      <c r="N7202" t="s">
        <v>90</v>
      </c>
      <c r="O7202" t="s">
        <v>92</v>
      </c>
      <c r="P7202" t="s">
        <v>46</v>
      </c>
      <c r="Q7202" t="s">
        <v>50</v>
      </c>
      <c r="R7202">
        <v>8007</v>
      </c>
      <c r="S7202">
        <v>39994.964999999997</v>
      </c>
      <c r="T7202">
        <v>56392.900649999996</v>
      </c>
      <c r="U7202">
        <v>16397.935649999999</v>
      </c>
      <c r="AX7202" t="s">
        <v>36</v>
      </c>
      <c r="AY7202">
        <v>2019</v>
      </c>
      <c r="AZ7202">
        <v>6</v>
      </c>
      <c r="BA7202" t="s">
        <v>38</v>
      </c>
      <c r="BB7202" t="s">
        <v>89</v>
      </c>
      <c r="BC7202" t="s">
        <v>90</v>
      </c>
      <c r="BD7202" t="s">
        <v>92</v>
      </c>
      <c r="BE7202" t="s">
        <v>51</v>
      </c>
      <c r="BF7202" t="s">
        <v>54</v>
      </c>
      <c r="BG7202">
        <v>12656</v>
      </c>
      <c r="BH7202">
        <v>29615.040000000001</v>
      </c>
      <c r="BI7202">
        <v>36426.499199999998</v>
      </c>
      <c r="BJ7202">
        <v>6811.4591999999975</v>
      </c>
    </row>
    <row r="7203" spans="11:62" x14ac:dyDescent="0.15">
      <c r="K7203">
        <v>2019</v>
      </c>
      <c r="L7203" t="s">
        <v>36</v>
      </c>
      <c r="M7203" t="s">
        <v>89</v>
      </c>
      <c r="N7203" t="s">
        <v>90</v>
      </c>
      <c r="O7203" t="s">
        <v>92</v>
      </c>
      <c r="P7203" t="s">
        <v>51</v>
      </c>
      <c r="Q7203" t="s">
        <v>52</v>
      </c>
      <c r="R7203">
        <v>9776</v>
      </c>
      <c r="S7203">
        <v>61315.072</v>
      </c>
      <c r="T7203">
        <v>75417.538560000001</v>
      </c>
      <c r="U7203">
        <v>14102.466560000001</v>
      </c>
      <c r="AX7203" t="s">
        <v>36</v>
      </c>
      <c r="AY7203">
        <v>2019</v>
      </c>
      <c r="AZ7203">
        <v>6</v>
      </c>
      <c r="BA7203" t="s">
        <v>38</v>
      </c>
      <c r="BB7203" t="s">
        <v>89</v>
      </c>
      <c r="BC7203" t="s">
        <v>90</v>
      </c>
      <c r="BD7203" t="s">
        <v>92</v>
      </c>
      <c r="BE7203" t="s">
        <v>51</v>
      </c>
      <c r="BF7203" t="s">
        <v>55</v>
      </c>
      <c r="BG7203">
        <v>19142</v>
      </c>
      <c r="BH7203">
        <v>108420.28799999999</v>
      </c>
      <c r="BI7203">
        <v>158293.62047999998</v>
      </c>
      <c r="BJ7203">
        <v>49873.332479999997</v>
      </c>
    </row>
    <row r="7204" spans="11:62" x14ac:dyDescent="0.15">
      <c r="K7204">
        <v>2019</v>
      </c>
      <c r="L7204" t="s">
        <v>36</v>
      </c>
      <c r="M7204" t="s">
        <v>89</v>
      </c>
      <c r="N7204" t="s">
        <v>90</v>
      </c>
      <c r="O7204" t="s">
        <v>92</v>
      </c>
      <c r="P7204" t="s">
        <v>51</v>
      </c>
      <c r="Q7204" t="s">
        <v>53</v>
      </c>
      <c r="R7204">
        <v>5634</v>
      </c>
      <c r="S7204">
        <v>49038.335999999996</v>
      </c>
      <c r="T7204">
        <v>66201.753599999996</v>
      </c>
      <c r="U7204">
        <v>17163.417600000001</v>
      </c>
      <c r="AX7204" t="s">
        <v>36</v>
      </c>
      <c r="AY7204">
        <v>2019</v>
      </c>
      <c r="AZ7204">
        <v>6</v>
      </c>
      <c r="BA7204" t="s">
        <v>38</v>
      </c>
      <c r="BB7204" t="s">
        <v>89</v>
      </c>
      <c r="BC7204" t="s">
        <v>90</v>
      </c>
      <c r="BD7204" t="s">
        <v>92</v>
      </c>
      <c r="BE7204" t="s">
        <v>56</v>
      </c>
      <c r="BF7204" t="s">
        <v>57</v>
      </c>
      <c r="BG7204">
        <v>15964</v>
      </c>
      <c r="BH7204">
        <v>220207.41599999997</v>
      </c>
      <c r="BI7204">
        <v>284067.56663999998</v>
      </c>
      <c r="BJ7204">
        <v>63860.150640000007</v>
      </c>
    </row>
    <row r="7205" spans="11:62" x14ac:dyDescent="0.15">
      <c r="K7205">
        <v>2019</v>
      </c>
      <c r="L7205" t="s">
        <v>36</v>
      </c>
      <c r="M7205" t="s">
        <v>89</v>
      </c>
      <c r="N7205" t="s">
        <v>90</v>
      </c>
      <c r="O7205" t="s">
        <v>92</v>
      </c>
      <c r="P7205" t="s">
        <v>51</v>
      </c>
      <c r="Q7205" t="s">
        <v>54</v>
      </c>
      <c r="R7205">
        <v>12656</v>
      </c>
      <c r="S7205">
        <v>29615.040000000001</v>
      </c>
      <c r="T7205">
        <v>36426.499199999998</v>
      </c>
      <c r="U7205">
        <v>6811.4591999999975</v>
      </c>
      <c r="AX7205" t="s">
        <v>36</v>
      </c>
      <c r="AY7205">
        <v>2019</v>
      </c>
      <c r="AZ7205">
        <v>6</v>
      </c>
      <c r="BA7205" t="s">
        <v>38</v>
      </c>
      <c r="BB7205" t="s">
        <v>89</v>
      </c>
      <c r="BC7205" t="s">
        <v>90</v>
      </c>
      <c r="BD7205" t="s">
        <v>92</v>
      </c>
      <c r="BE7205" t="s">
        <v>56</v>
      </c>
      <c r="BF7205" t="s">
        <v>58</v>
      </c>
      <c r="BG7205">
        <v>9201</v>
      </c>
      <c r="BH7205">
        <v>83213.843999999983</v>
      </c>
      <c r="BI7205">
        <v>119827.93535999999</v>
      </c>
      <c r="BJ7205">
        <v>36614.091360000006</v>
      </c>
    </row>
    <row r="7206" spans="11:62" x14ac:dyDescent="0.15">
      <c r="K7206">
        <v>2019</v>
      </c>
      <c r="L7206" t="s">
        <v>36</v>
      </c>
      <c r="M7206" t="s">
        <v>89</v>
      </c>
      <c r="N7206" t="s">
        <v>90</v>
      </c>
      <c r="O7206" t="s">
        <v>92</v>
      </c>
      <c r="P7206" t="s">
        <v>51</v>
      </c>
      <c r="Q7206" t="s">
        <v>55</v>
      </c>
      <c r="R7206">
        <v>19142</v>
      </c>
      <c r="S7206">
        <v>108420.28799999999</v>
      </c>
      <c r="T7206">
        <v>158293.62047999998</v>
      </c>
      <c r="U7206">
        <v>49873.332479999997</v>
      </c>
      <c r="AX7206" t="s">
        <v>36</v>
      </c>
      <c r="AY7206">
        <v>2019</v>
      </c>
      <c r="AZ7206">
        <v>6</v>
      </c>
      <c r="BA7206" t="s">
        <v>38</v>
      </c>
      <c r="BB7206" t="s">
        <v>89</v>
      </c>
      <c r="BC7206" t="s">
        <v>90</v>
      </c>
      <c r="BD7206" t="s">
        <v>92</v>
      </c>
      <c r="BE7206" t="s">
        <v>56</v>
      </c>
      <c r="BF7206" t="s">
        <v>59</v>
      </c>
      <c r="BG7206">
        <v>12081</v>
      </c>
      <c r="BH7206">
        <v>25225.127999999997</v>
      </c>
      <c r="BI7206">
        <v>33044.917679999999</v>
      </c>
      <c r="BJ7206">
        <v>7819.7896800000017</v>
      </c>
    </row>
    <row r="7207" spans="11:62" x14ac:dyDescent="0.15">
      <c r="K7207">
        <v>2019</v>
      </c>
      <c r="L7207" t="s">
        <v>36</v>
      </c>
      <c r="M7207" t="s">
        <v>89</v>
      </c>
      <c r="N7207" t="s">
        <v>90</v>
      </c>
      <c r="O7207" t="s">
        <v>92</v>
      </c>
      <c r="P7207" t="s">
        <v>56</v>
      </c>
      <c r="Q7207" t="s">
        <v>57</v>
      </c>
      <c r="R7207">
        <v>15964</v>
      </c>
      <c r="S7207">
        <v>220207.41599999997</v>
      </c>
      <c r="T7207">
        <v>284067.56663999998</v>
      </c>
      <c r="U7207">
        <v>63860.150640000007</v>
      </c>
      <c r="AX7207" t="s">
        <v>36</v>
      </c>
      <c r="AY7207">
        <v>2019</v>
      </c>
      <c r="AZ7207">
        <v>6</v>
      </c>
      <c r="BA7207" t="s">
        <v>38</v>
      </c>
      <c r="BB7207" t="s">
        <v>89</v>
      </c>
      <c r="BC7207" t="s">
        <v>90</v>
      </c>
      <c r="BD7207" t="s">
        <v>93</v>
      </c>
      <c r="BE7207" t="s">
        <v>46</v>
      </c>
      <c r="BF7207" t="s">
        <v>47</v>
      </c>
      <c r="BG7207">
        <v>6829</v>
      </c>
      <c r="BH7207">
        <v>8788.9230000000007</v>
      </c>
      <c r="BI7207">
        <v>12831.827580000001</v>
      </c>
      <c r="BJ7207">
        <v>4042.9045800000004</v>
      </c>
    </row>
    <row r="7208" spans="11:62" x14ac:dyDescent="0.15">
      <c r="K7208">
        <v>2019</v>
      </c>
      <c r="L7208" t="s">
        <v>36</v>
      </c>
      <c r="M7208" t="s">
        <v>89</v>
      </c>
      <c r="N7208" t="s">
        <v>90</v>
      </c>
      <c r="O7208" t="s">
        <v>92</v>
      </c>
      <c r="P7208" t="s">
        <v>56</v>
      </c>
      <c r="Q7208" t="s">
        <v>58</v>
      </c>
      <c r="R7208">
        <v>9201</v>
      </c>
      <c r="S7208">
        <v>83213.843999999983</v>
      </c>
      <c r="T7208">
        <v>119827.93535999999</v>
      </c>
      <c r="U7208">
        <v>36614.091360000006</v>
      </c>
      <c r="AX7208" t="s">
        <v>36</v>
      </c>
      <c r="AY7208">
        <v>2019</v>
      </c>
      <c r="AZ7208">
        <v>6</v>
      </c>
      <c r="BA7208" t="s">
        <v>38</v>
      </c>
      <c r="BB7208" t="s">
        <v>89</v>
      </c>
      <c r="BC7208" t="s">
        <v>90</v>
      </c>
      <c r="BD7208" t="s">
        <v>93</v>
      </c>
      <c r="BE7208" t="s">
        <v>46</v>
      </c>
      <c r="BF7208" t="s">
        <v>48</v>
      </c>
      <c r="BG7208">
        <v>5430</v>
      </c>
      <c r="BH7208">
        <v>19890.09</v>
      </c>
      <c r="BI7208">
        <v>24067.008900000001</v>
      </c>
      <c r="BJ7208">
        <v>4176.9189000000006</v>
      </c>
    </row>
    <row r="7209" spans="11:62" x14ac:dyDescent="0.15">
      <c r="K7209">
        <v>2019</v>
      </c>
      <c r="L7209" t="s">
        <v>36</v>
      </c>
      <c r="M7209" t="s">
        <v>89</v>
      </c>
      <c r="N7209" t="s">
        <v>90</v>
      </c>
      <c r="O7209" t="s">
        <v>92</v>
      </c>
      <c r="P7209" t="s">
        <v>56</v>
      </c>
      <c r="Q7209" t="s">
        <v>59</v>
      </c>
      <c r="R7209">
        <v>12081</v>
      </c>
      <c r="S7209">
        <v>25225.127999999997</v>
      </c>
      <c r="T7209">
        <v>33044.917679999999</v>
      </c>
      <c r="U7209">
        <v>7819.7896800000017</v>
      </c>
      <c r="AX7209" t="s">
        <v>36</v>
      </c>
      <c r="AY7209">
        <v>2019</v>
      </c>
      <c r="AZ7209">
        <v>6</v>
      </c>
      <c r="BA7209" t="s">
        <v>38</v>
      </c>
      <c r="BB7209" t="s">
        <v>89</v>
      </c>
      <c r="BC7209" t="s">
        <v>90</v>
      </c>
      <c r="BD7209" t="s">
        <v>93</v>
      </c>
      <c r="BE7209" t="s">
        <v>46</v>
      </c>
      <c r="BF7209" t="s">
        <v>49</v>
      </c>
      <c r="BG7209">
        <v>6752</v>
      </c>
      <c r="BH7209">
        <v>25063.423999999999</v>
      </c>
      <c r="BI7209">
        <v>37344.501759999999</v>
      </c>
      <c r="BJ7209">
        <v>12281.07776</v>
      </c>
    </row>
    <row r="7210" spans="11:62" x14ac:dyDescent="0.15">
      <c r="K7210">
        <v>2019</v>
      </c>
      <c r="L7210" t="s">
        <v>36</v>
      </c>
      <c r="M7210" t="s">
        <v>89</v>
      </c>
      <c r="N7210" t="s">
        <v>90</v>
      </c>
      <c r="O7210" t="s">
        <v>93</v>
      </c>
      <c r="P7210" t="s">
        <v>46</v>
      </c>
      <c r="Q7210" t="s">
        <v>47</v>
      </c>
      <c r="R7210">
        <v>6829</v>
      </c>
      <c r="S7210">
        <v>8788.9230000000007</v>
      </c>
      <c r="T7210">
        <v>12831.827580000001</v>
      </c>
      <c r="U7210">
        <v>4042.9045800000004</v>
      </c>
      <c r="AX7210" t="s">
        <v>36</v>
      </c>
      <c r="AY7210">
        <v>2019</v>
      </c>
      <c r="AZ7210">
        <v>6</v>
      </c>
      <c r="BA7210" t="s">
        <v>38</v>
      </c>
      <c r="BB7210" t="s">
        <v>89</v>
      </c>
      <c r="BC7210" t="s">
        <v>90</v>
      </c>
      <c r="BD7210" t="s">
        <v>93</v>
      </c>
      <c r="BE7210" t="s">
        <v>46</v>
      </c>
      <c r="BF7210" t="s">
        <v>50</v>
      </c>
      <c r="BG7210">
        <v>9629</v>
      </c>
      <c r="BH7210">
        <v>49830.074999999997</v>
      </c>
      <c r="BI7210">
        <v>69762.104999999996</v>
      </c>
      <c r="BJ7210">
        <v>19932.03</v>
      </c>
    </row>
    <row r="7211" spans="11:62" x14ac:dyDescent="0.15">
      <c r="K7211">
        <v>2019</v>
      </c>
      <c r="L7211" t="s">
        <v>36</v>
      </c>
      <c r="M7211" t="s">
        <v>89</v>
      </c>
      <c r="N7211" t="s">
        <v>90</v>
      </c>
      <c r="O7211" t="s">
        <v>93</v>
      </c>
      <c r="P7211" t="s">
        <v>46</v>
      </c>
      <c r="Q7211" t="s">
        <v>48</v>
      </c>
      <c r="R7211">
        <v>5430</v>
      </c>
      <c r="S7211">
        <v>19890.09</v>
      </c>
      <c r="T7211">
        <v>24067.008900000001</v>
      </c>
      <c r="U7211">
        <v>4176.9189000000006</v>
      </c>
      <c r="AX7211" t="s">
        <v>36</v>
      </c>
      <c r="AY7211">
        <v>2019</v>
      </c>
      <c r="AZ7211">
        <v>6</v>
      </c>
      <c r="BA7211" t="s">
        <v>38</v>
      </c>
      <c r="BB7211" t="s">
        <v>89</v>
      </c>
      <c r="BC7211" t="s">
        <v>90</v>
      </c>
      <c r="BD7211" t="s">
        <v>93</v>
      </c>
      <c r="BE7211" t="s">
        <v>51</v>
      </c>
      <c r="BF7211" t="s">
        <v>52</v>
      </c>
      <c r="BG7211">
        <v>17157</v>
      </c>
      <c r="BH7211">
        <v>94998.309000000008</v>
      </c>
      <c r="BI7211">
        <v>137747.54805000001</v>
      </c>
      <c r="BJ7211">
        <v>42749.239050000004</v>
      </c>
    </row>
    <row r="7212" spans="11:62" x14ac:dyDescent="0.15">
      <c r="K7212">
        <v>2019</v>
      </c>
      <c r="L7212" t="s">
        <v>36</v>
      </c>
      <c r="M7212" t="s">
        <v>89</v>
      </c>
      <c r="N7212" t="s">
        <v>90</v>
      </c>
      <c r="O7212" t="s">
        <v>93</v>
      </c>
      <c r="P7212" t="s">
        <v>46</v>
      </c>
      <c r="Q7212" t="s">
        <v>49</v>
      </c>
      <c r="R7212">
        <v>6752</v>
      </c>
      <c r="S7212">
        <v>25063.423999999999</v>
      </c>
      <c r="T7212">
        <v>37344.501759999999</v>
      </c>
      <c r="U7212">
        <v>12281.07776</v>
      </c>
      <c r="AX7212" t="s">
        <v>36</v>
      </c>
      <c r="AY7212">
        <v>2019</v>
      </c>
      <c r="AZ7212">
        <v>6</v>
      </c>
      <c r="BA7212" t="s">
        <v>38</v>
      </c>
      <c r="BB7212" t="s">
        <v>89</v>
      </c>
      <c r="BC7212" t="s">
        <v>90</v>
      </c>
      <c r="BD7212" t="s">
        <v>93</v>
      </c>
      <c r="BE7212" t="s">
        <v>51</v>
      </c>
      <c r="BF7212" t="s">
        <v>53</v>
      </c>
      <c r="BG7212">
        <v>12974</v>
      </c>
      <c r="BH7212">
        <v>114690.16</v>
      </c>
      <c r="BI7212">
        <v>160566.22400000002</v>
      </c>
      <c r="BJ7212">
        <v>45876.064000000013</v>
      </c>
    </row>
    <row r="7213" spans="11:62" x14ac:dyDescent="0.15">
      <c r="K7213">
        <v>2019</v>
      </c>
      <c r="L7213" t="s">
        <v>36</v>
      </c>
      <c r="M7213" t="s">
        <v>89</v>
      </c>
      <c r="N7213" t="s">
        <v>90</v>
      </c>
      <c r="O7213" t="s">
        <v>93</v>
      </c>
      <c r="P7213" t="s">
        <v>46</v>
      </c>
      <c r="Q7213" t="s">
        <v>50</v>
      </c>
      <c r="R7213">
        <v>9629</v>
      </c>
      <c r="S7213">
        <v>49830.074999999997</v>
      </c>
      <c r="T7213">
        <v>69762.104999999996</v>
      </c>
      <c r="U7213">
        <v>19932.03</v>
      </c>
      <c r="AX7213" t="s">
        <v>36</v>
      </c>
      <c r="AY7213">
        <v>2019</v>
      </c>
      <c r="AZ7213">
        <v>6</v>
      </c>
      <c r="BA7213" t="s">
        <v>38</v>
      </c>
      <c r="BB7213" t="s">
        <v>89</v>
      </c>
      <c r="BC7213" t="s">
        <v>90</v>
      </c>
      <c r="BD7213" t="s">
        <v>93</v>
      </c>
      <c r="BE7213" t="s">
        <v>51</v>
      </c>
      <c r="BF7213" t="s">
        <v>54</v>
      </c>
      <c r="BG7213">
        <v>15803</v>
      </c>
      <c r="BH7213">
        <v>39823.56</v>
      </c>
      <c r="BI7213">
        <v>58938.868799999997</v>
      </c>
      <c r="BJ7213">
        <v>19115.308799999999</v>
      </c>
    </row>
    <row r="7214" spans="11:62" x14ac:dyDescent="0.15">
      <c r="K7214">
        <v>2019</v>
      </c>
      <c r="L7214" t="s">
        <v>36</v>
      </c>
      <c r="M7214" t="s">
        <v>89</v>
      </c>
      <c r="N7214" t="s">
        <v>90</v>
      </c>
      <c r="O7214" t="s">
        <v>93</v>
      </c>
      <c r="P7214" t="s">
        <v>51</v>
      </c>
      <c r="Q7214" t="s">
        <v>52</v>
      </c>
      <c r="R7214">
        <v>17157</v>
      </c>
      <c r="S7214">
        <v>94998.309000000008</v>
      </c>
      <c r="T7214">
        <v>137747.54805000001</v>
      </c>
      <c r="U7214">
        <v>42749.239050000004</v>
      </c>
      <c r="AX7214" t="s">
        <v>36</v>
      </c>
      <c r="AY7214">
        <v>2019</v>
      </c>
      <c r="AZ7214">
        <v>6</v>
      </c>
      <c r="BA7214" t="s">
        <v>38</v>
      </c>
      <c r="BB7214" t="s">
        <v>89</v>
      </c>
      <c r="BC7214" t="s">
        <v>90</v>
      </c>
      <c r="BD7214" t="s">
        <v>93</v>
      </c>
      <c r="BE7214" t="s">
        <v>51</v>
      </c>
      <c r="BF7214" t="s">
        <v>55</v>
      </c>
      <c r="BG7214">
        <v>9820</v>
      </c>
      <c r="BH7214">
        <v>53263.68</v>
      </c>
      <c r="BI7214">
        <v>66046.963199999998</v>
      </c>
      <c r="BJ7214">
        <v>12783.283199999998</v>
      </c>
    </row>
    <row r="7215" spans="11:62" x14ac:dyDescent="0.15">
      <c r="K7215">
        <v>2019</v>
      </c>
      <c r="L7215" t="s">
        <v>36</v>
      </c>
      <c r="M7215" t="s">
        <v>89</v>
      </c>
      <c r="N7215" t="s">
        <v>90</v>
      </c>
      <c r="O7215" t="s">
        <v>93</v>
      </c>
      <c r="P7215" t="s">
        <v>51</v>
      </c>
      <c r="Q7215" t="s">
        <v>53</v>
      </c>
      <c r="R7215">
        <v>12974</v>
      </c>
      <c r="S7215">
        <v>114690.16</v>
      </c>
      <c r="T7215">
        <v>160566.22400000002</v>
      </c>
      <c r="U7215">
        <v>45876.064000000013</v>
      </c>
      <c r="AX7215" t="s">
        <v>36</v>
      </c>
      <c r="AY7215">
        <v>2019</v>
      </c>
      <c r="AZ7215">
        <v>6</v>
      </c>
      <c r="BA7215" t="s">
        <v>38</v>
      </c>
      <c r="BB7215" t="s">
        <v>89</v>
      </c>
      <c r="BC7215" t="s">
        <v>90</v>
      </c>
      <c r="BD7215" t="s">
        <v>93</v>
      </c>
      <c r="BE7215" t="s">
        <v>56</v>
      </c>
      <c r="BF7215" t="s">
        <v>57</v>
      </c>
      <c r="BG7215">
        <v>19352</v>
      </c>
      <c r="BH7215">
        <v>262258.304</v>
      </c>
      <c r="BI7215">
        <v>382897.12384000001</v>
      </c>
      <c r="BJ7215">
        <v>120638.81984000001</v>
      </c>
    </row>
    <row r="7216" spans="11:62" x14ac:dyDescent="0.15">
      <c r="K7216">
        <v>2019</v>
      </c>
      <c r="L7216" t="s">
        <v>36</v>
      </c>
      <c r="M7216" t="s">
        <v>89</v>
      </c>
      <c r="N7216" t="s">
        <v>90</v>
      </c>
      <c r="O7216" t="s">
        <v>93</v>
      </c>
      <c r="P7216" t="s">
        <v>51</v>
      </c>
      <c r="Q7216" t="s">
        <v>54</v>
      </c>
      <c r="R7216">
        <v>15803</v>
      </c>
      <c r="S7216">
        <v>39823.56</v>
      </c>
      <c r="T7216">
        <v>58938.868799999997</v>
      </c>
      <c r="U7216">
        <v>19115.308799999999</v>
      </c>
      <c r="AX7216" t="s">
        <v>36</v>
      </c>
      <c r="AY7216">
        <v>2019</v>
      </c>
      <c r="AZ7216">
        <v>6</v>
      </c>
      <c r="BA7216" t="s">
        <v>38</v>
      </c>
      <c r="BB7216" t="s">
        <v>89</v>
      </c>
      <c r="BC7216" t="s">
        <v>90</v>
      </c>
      <c r="BD7216" t="s">
        <v>93</v>
      </c>
      <c r="BE7216" t="s">
        <v>56</v>
      </c>
      <c r="BF7216" t="s">
        <v>58</v>
      </c>
      <c r="BG7216">
        <v>14638</v>
      </c>
      <c r="BH7216">
        <v>136836.02399999998</v>
      </c>
      <c r="BI7216">
        <v>191570.43359999996</v>
      </c>
      <c r="BJ7216">
        <v>54734.409599999984</v>
      </c>
    </row>
    <row r="7217" spans="11:62" x14ac:dyDescent="0.15">
      <c r="K7217">
        <v>2019</v>
      </c>
      <c r="L7217" t="s">
        <v>36</v>
      </c>
      <c r="M7217" t="s">
        <v>89</v>
      </c>
      <c r="N7217" t="s">
        <v>90</v>
      </c>
      <c r="O7217" t="s">
        <v>93</v>
      </c>
      <c r="P7217" t="s">
        <v>51</v>
      </c>
      <c r="Q7217" t="s">
        <v>55</v>
      </c>
      <c r="R7217">
        <v>9820</v>
      </c>
      <c r="S7217">
        <v>53263.68</v>
      </c>
      <c r="T7217">
        <v>66046.963199999998</v>
      </c>
      <c r="U7217">
        <v>12783.283199999998</v>
      </c>
      <c r="AX7217" t="s">
        <v>36</v>
      </c>
      <c r="AY7217">
        <v>2019</v>
      </c>
      <c r="AZ7217">
        <v>6</v>
      </c>
      <c r="BA7217" t="s">
        <v>38</v>
      </c>
      <c r="BB7217" t="s">
        <v>89</v>
      </c>
      <c r="BC7217" t="s">
        <v>90</v>
      </c>
      <c r="BD7217" t="s">
        <v>93</v>
      </c>
      <c r="BE7217" t="s">
        <v>56</v>
      </c>
      <c r="BF7217" t="s">
        <v>59</v>
      </c>
      <c r="BG7217">
        <v>8440</v>
      </c>
      <c r="BH7217">
        <v>19749.599999999999</v>
      </c>
      <c r="BI7217">
        <v>27451.944</v>
      </c>
      <c r="BJ7217">
        <v>7702.344000000001</v>
      </c>
    </row>
    <row r="7218" spans="11:62" x14ac:dyDescent="0.15">
      <c r="K7218">
        <v>2019</v>
      </c>
      <c r="L7218" t="s">
        <v>36</v>
      </c>
      <c r="M7218" t="s">
        <v>89</v>
      </c>
      <c r="N7218" t="s">
        <v>90</v>
      </c>
      <c r="O7218" t="s">
        <v>93</v>
      </c>
      <c r="P7218" t="s">
        <v>56</v>
      </c>
      <c r="Q7218" t="s">
        <v>57</v>
      </c>
      <c r="R7218">
        <v>19352</v>
      </c>
      <c r="S7218">
        <v>262258.304</v>
      </c>
      <c r="T7218">
        <v>382897.12384000001</v>
      </c>
      <c r="U7218">
        <v>120638.81984000001</v>
      </c>
      <c r="AX7218" t="s">
        <v>36</v>
      </c>
      <c r="AY7218">
        <v>2019</v>
      </c>
      <c r="AZ7218">
        <v>6</v>
      </c>
      <c r="BA7218" t="s">
        <v>38</v>
      </c>
      <c r="BB7218" t="s">
        <v>89</v>
      </c>
      <c r="BC7218" t="s">
        <v>90</v>
      </c>
      <c r="BD7218" t="s">
        <v>94</v>
      </c>
      <c r="BE7218" t="s">
        <v>46</v>
      </c>
      <c r="BF7218" t="s">
        <v>47</v>
      </c>
      <c r="BG7218">
        <v>11103</v>
      </c>
      <c r="BH7218">
        <v>15388.758</v>
      </c>
      <c r="BI7218">
        <v>20620.935719999998</v>
      </c>
      <c r="BJ7218">
        <v>5232.1777199999979</v>
      </c>
    </row>
    <row r="7219" spans="11:62" x14ac:dyDescent="0.15">
      <c r="K7219">
        <v>2019</v>
      </c>
      <c r="L7219" t="s">
        <v>36</v>
      </c>
      <c r="M7219" t="s">
        <v>89</v>
      </c>
      <c r="N7219" t="s">
        <v>90</v>
      </c>
      <c r="O7219" t="s">
        <v>93</v>
      </c>
      <c r="P7219" t="s">
        <v>56</v>
      </c>
      <c r="Q7219" t="s">
        <v>58</v>
      </c>
      <c r="R7219">
        <v>14638</v>
      </c>
      <c r="S7219">
        <v>136836.02399999998</v>
      </c>
      <c r="T7219">
        <v>191570.43359999996</v>
      </c>
      <c r="U7219">
        <v>54734.409599999984</v>
      </c>
      <c r="AX7219" t="s">
        <v>36</v>
      </c>
      <c r="AY7219">
        <v>2019</v>
      </c>
      <c r="AZ7219">
        <v>6</v>
      </c>
      <c r="BA7219" t="s">
        <v>38</v>
      </c>
      <c r="BB7219" t="s">
        <v>89</v>
      </c>
      <c r="BC7219" t="s">
        <v>90</v>
      </c>
      <c r="BD7219" t="s">
        <v>94</v>
      </c>
      <c r="BE7219" t="s">
        <v>46</v>
      </c>
      <c r="BF7219" t="s">
        <v>48</v>
      </c>
      <c r="BG7219">
        <v>13857</v>
      </c>
      <c r="BH7219">
        <v>55331.000999999997</v>
      </c>
      <c r="BI7219">
        <v>71376.991289999991</v>
      </c>
      <c r="BJ7219">
        <v>16045.990289999994</v>
      </c>
    </row>
    <row r="7220" spans="11:62" x14ac:dyDescent="0.15">
      <c r="K7220">
        <v>2019</v>
      </c>
      <c r="L7220" t="s">
        <v>36</v>
      </c>
      <c r="M7220" t="s">
        <v>89</v>
      </c>
      <c r="N7220" t="s">
        <v>90</v>
      </c>
      <c r="O7220" t="s">
        <v>93</v>
      </c>
      <c r="P7220" t="s">
        <v>56</v>
      </c>
      <c r="Q7220" t="s">
        <v>59</v>
      </c>
      <c r="R7220">
        <v>8440</v>
      </c>
      <c r="S7220">
        <v>19749.599999999999</v>
      </c>
      <c r="T7220">
        <v>27451.944</v>
      </c>
      <c r="U7220">
        <v>7702.344000000001</v>
      </c>
      <c r="AX7220" t="s">
        <v>36</v>
      </c>
      <c r="AY7220">
        <v>2019</v>
      </c>
      <c r="AZ7220">
        <v>6</v>
      </c>
      <c r="BA7220" t="s">
        <v>38</v>
      </c>
      <c r="BB7220" t="s">
        <v>89</v>
      </c>
      <c r="BC7220" t="s">
        <v>90</v>
      </c>
      <c r="BD7220" t="s">
        <v>94</v>
      </c>
      <c r="BE7220" t="s">
        <v>46</v>
      </c>
      <c r="BF7220" t="s">
        <v>49</v>
      </c>
      <c r="BG7220">
        <v>7385</v>
      </c>
      <c r="BH7220">
        <v>24843.14</v>
      </c>
      <c r="BI7220">
        <v>37016.278599999998</v>
      </c>
      <c r="BJ7220">
        <v>12173.138599999998</v>
      </c>
    </row>
    <row r="7221" spans="11:62" x14ac:dyDescent="0.15">
      <c r="K7221">
        <v>2019</v>
      </c>
      <c r="L7221" t="s">
        <v>36</v>
      </c>
      <c r="M7221" t="s">
        <v>89</v>
      </c>
      <c r="N7221" t="s">
        <v>90</v>
      </c>
      <c r="O7221" t="s">
        <v>94</v>
      </c>
      <c r="P7221" t="s">
        <v>46</v>
      </c>
      <c r="Q7221" t="s">
        <v>47</v>
      </c>
      <c r="R7221">
        <v>11103</v>
      </c>
      <c r="S7221">
        <v>15388.758</v>
      </c>
      <c r="T7221">
        <v>20620.935719999998</v>
      </c>
      <c r="U7221">
        <v>5232.1777199999979</v>
      </c>
      <c r="AX7221" t="s">
        <v>36</v>
      </c>
      <c r="AY7221">
        <v>2019</v>
      </c>
      <c r="AZ7221">
        <v>6</v>
      </c>
      <c r="BA7221" t="s">
        <v>38</v>
      </c>
      <c r="BB7221" t="s">
        <v>89</v>
      </c>
      <c r="BC7221" t="s">
        <v>90</v>
      </c>
      <c r="BD7221" t="s">
        <v>94</v>
      </c>
      <c r="BE7221" t="s">
        <v>46</v>
      </c>
      <c r="BF7221" t="s">
        <v>50</v>
      </c>
      <c r="BG7221">
        <v>9540</v>
      </c>
      <c r="BH7221">
        <v>51086.7</v>
      </c>
      <c r="BI7221">
        <v>75608.315999999992</v>
      </c>
      <c r="BJ7221">
        <v>24521.615999999995</v>
      </c>
    </row>
    <row r="7222" spans="11:62" x14ac:dyDescent="0.15">
      <c r="K7222">
        <v>2019</v>
      </c>
      <c r="L7222" t="s">
        <v>36</v>
      </c>
      <c r="M7222" t="s">
        <v>89</v>
      </c>
      <c r="N7222" t="s">
        <v>90</v>
      </c>
      <c r="O7222" t="s">
        <v>94</v>
      </c>
      <c r="P7222" t="s">
        <v>46</v>
      </c>
      <c r="Q7222" t="s">
        <v>48</v>
      </c>
      <c r="R7222">
        <v>13857</v>
      </c>
      <c r="S7222">
        <v>55331.000999999997</v>
      </c>
      <c r="T7222">
        <v>71376.991289999991</v>
      </c>
      <c r="U7222">
        <v>16045.990289999994</v>
      </c>
      <c r="AX7222" t="s">
        <v>36</v>
      </c>
      <c r="AY7222">
        <v>2019</v>
      </c>
      <c r="AZ7222">
        <v>6</v>
      </c>
      <c r="BA7222" t="s">
        <v>38</v>
      </c>
      <c r="BB7222" t="s">
        <v>89</v>
      </c>
      <c r="BC7222" t="s">
        <v>90</v>
      </c>
      <c r="BD7222" t="s">
        <v>94</v>
      </c>
      <c r="BE7222" t="s">
        <v>51</v>
      </c>
      <c r="BF7222" t="s">
        <v>52</v>
      </c>
      <c r="BG7222">
        <v>18057</v>
      </c>
      <c r="BH7222">
        <v>109714.33200000001</v>
      </c>
      <c r="BI7222">
        <v>134948.62836</v>
      </c>
      <c r="BJ7222">
        <v>25234.296359999993</v>
      </c>
    </row>
    <row r="7223" spans="11:62" x14ac:dyDescent="0.15">
      <c r="K7223">
        <v>2019</v>
      </c>
      <c r="L7223" t="s">
        <v>36</v>
      </c>
      <c r="M7223" t="s">
        <v>89</v>
      </c>
      <c r="N7223" t="s">
        <v>90</v>
      </c>
      <c r="O7223" t="s">
        <v>94</v>
      </c>
      <c r="P7223" t="s">
        <v>46</v>
      </c>
      <c r="Q7223" t="s">
        <v>49</v>
      </c>
      <c r="R7223">
        <v>7385</v>
      </c>
      <c r="S7223">
        <v>24843.14</v>
      </c>
      <c r="T7223">
        <v>37016.278599999998</v>
      </c>
      <c r="U7223">
        <v>12173.138599999998</v>
      </c>
      <c r="AX7223" t="s">
        <v>36</v>
      </c>
      <c r="AY7223">
        <v>2019</v>
      </c>
      <c r="AZ7223">
        <v>6</v>
      </c>
      <c r="BA7223" t="s">
        <v>38</v>
      </c>
      <c r="BB7223" t="s">
        <v>89</v>
      </c>
      <c r="BC7223" t="s">
        <v>90</v>
      </c>
      <c r="BD7223" t="s">
        <v>94</v>
      </c>
      <c r="BE7223" t="s">
        <v>51</v>
      </c>
      <c r="BF7223" t="s">
        <v>53</v>
      </c>
      <c r="BG7223">
        <v>10320</v>
      </c>
      <c r="BH7223">
        <v>90527.039999999994</v>
      </c>
      <c r="BI7223">
        <v>134885.28959999999</v>
      </c>
      <c r="BJ7223">
        <v>44358.249599999996</v>
      </c>
    </row>
    <row r="7224" spans="11:62" x14ac:dyDescent="0.15">
      <c r="K7224">
        <v>2019</v>
      </c>
      <c r="L7224" t="s">
        <v>36</v>
      </c>
      <c r="M7224" t="s">
        <v>89</v>
      </c>
      <c r="N7224" t="s">
        <v>90</v>
      </c>
      <c r="O7224" t="s">
        <v>94</v>
      </c>
      <c r="P7224" t="s">
        <v>46</v>
      </c>
      <c r="Q7224" t="s">
        <v>50</v>
      </c>
      <c r="R7224">
        <v>9540</v>
      </c>
      <c r="S7224">
        <v>51086.7</v>
      </c>
      <c r="T7224">
        <v>75608.315999999992</v>
      </c>
      <c r="U7224">
        <v>24521.615999999995</v>
      </c>
      <c r="AX7224" t="s">
        <v>36</v>
      </c>
      <c r="AY7224">
        <v>2019</v>
      </c>
      <c r="AZ7224">
        <v>6</v>
      </c>
      <c r="BA7224" t="s">
        <v>38</v>
      </c>
      <c r="BB7224" t="s">
        <v>89</v>
      </c>
      <c r="BC7224" t="s">
        <v>90</v>
      </c>
      <c r="BD7224" t="s">
        <v>94</v>
      </c>
      <c r="BE7224" t="s">
        <v>51</v>
      </c>
      <c r="BF7224" t="s">
        <v>54</v>
      </c>
      <c r="BG7224">
        <v>5583</v>
      </c>
      <c r="BH7224">
        <v>13510.86</v>
      </c>
      <c r="BI7224">
        <v>16753.466400000001</v>
      </c>
      <c r="BJ7224">
        <v>3242.6064000000006</v>
      </c>
    </row>
    <row r="7225" spans="11:62" x14ac:dyDescent="0.15">
      <c r="K7225">
        <v>2019</v>
      </c>
      <c r="L7225" t="s">
        <v>36</v>
      </c>
      <c r="M7225" t="s">
        <v>89</v>
      </c>
      <c r="N7225" t="s">
        <v>90</v>
      </c>
      <c r="O7225" t="s">
        <v>94</v>
      </c>
      <c r="P7225" t="s">
        <v>51</v>
      </c>
      <c r="Q7225" t="s">
        <v>52</v>
      </c>
      <c r="R7225">
        <v>18057</v>
      </c>
      <c r="S7225">
        <v>109714.33200000001</v>
      </c>
      <c r="T7225">
        <v>134948.62836</v>
      </c>
      <c r="U7225">
        <v>25234.296359999993</v>
      </c>
      <c r="AX7225" t="s">
        <v>36</v>
      </c>
      <c r="AY7225">
        <v>2019</v>
      </c>
      <c r="AZ7225">
        <v>6</v>
      </c>
      <c r="BA7225" t="s">
        <v>38</v>
      </c>
      <c r="BB7225" t="s">
        <v>89</v>
      </c>
      <c r="BC7225" t="s">
        <v>90</v>
      </c>
      <c r="BD7225" t="s">
        <v>94</v>
      </c>
      <c r="BE7225" t="s">
        <v>51</v>
      </c>
      <c r="BF7225" t="s">
        <v>55</v>
      </c>
      <c r="BG7225">
        <v>9673</v>
      </c>
      <c r="BH7225">
        <v>56645.087999999996</v>
      </c>
      <c r="BI7225">
        <v>84967.631999999998</v>
      </c>
      <c r="BJ7225">
        <v>28322.544000000002</v>
      </c>
    </row>
    <row r="7226" spans="11:62" x14ac:dyDescent="0.15">
      <c r="K7226">
        <v>2019</v>
      </c>
      <c r="L7226" t="s">
        <v>36</v>
      </c>
      <c r="M7226" t="s">
        <v>89</v>
      </c>
      <c r="N7226" t="s">
        <v>90</v>
      </c>
      <c r="O7226" t="s">
        <v>94</v>
      </c>
      <c r="P7226" t="s">
        <v>51</v>
      </c>
      <c r="Q7226" t="s">
        <v>53</v>
      </c>
      <c r="R7226">
        <v>10320</v>
      </c>
      <c r="S7226">
        <v>90527.039999999994</v>
      </c>
      <c r="T7226">
        <v>134885.28959999999</v>
      </c>
      <c r="U7226">
        <v>44358.249599999996</v>
      </c>
      <c r="AX7226" t="s">
        <v>36</v>
      </c>
      <c r="AY7226">
        <v>2019</v>
      </c>
      <c r="AZ7226">
        <v>6</v>
      </c>
      <c r="BA7226" t="s">
        <v>38</v>
      </c>
      <c r="BB7226" t="s">
        <v>89</v>
      </c>
      <c r="BC7226" t="s">
        <v>90</v>
      </c>
      <c r="BD7226" t="s">
        <v>94</v>
      </c>
      <c r="BE7226" t="s">
        <v>56</v>
      </c>
      <c r="BF7226" t="s">
        <v>57</v>
      </c>
      <c r="BG7226">
        <v>6632</v>
      </c>
      <c r="BH7226">
        <v>97901.584000000003</v>
      </c>
      <c r="BI7226">
        <v>141957.29680000001</v>
      </c>
      <c r="BJ7226">
        <v>44055.712800000008</v>
      </c>
    </row>
    <row r="7227" spans="11:62" x14ac:dyDescent="0.15">
      <c r="K7227">
        <v>2019</v>
      </c>
      <c r="L7227" t="s">
        <v>36</v>
      </c>
      <c r="M7227" t="s">
        <v>89</v>
      </c>
      <c r="N7227" t="s">
        <v>90</v>
      </c>
      <c r="O7227" t="s">
        <v>94</v>
      </c>
      <c r="P7227" t="s">
        <v>51</v>
      </c>
      <c r="Q7227" t="s">
        <v>54</v>
      </c>
      <c r="R7227">
        <v>5583</v>
      </c>
      <c r="S7227">
        <v>13510.86</v>
      </c>
      <c r="T7227">
        <v>16753.466400000001</v>
      </c>
      <c r="U7227">
        <v>3242.6064000000006</v>
      </c>
      <c r="AX7227" t="s">
        <v>36</v>
      </c>
      <c r="AY7227">
        <v>2019</v>
      </c>
      <c r="AZ7227">
        <v>6</v>
      </c>
      <c r="BA7227" t="s">
        <v>38</v>
      </c>
      <c r="BB7227" t="s">
        <v>89</v>
      </c>
      <c r="BC7227" t="s">
        <v>90</v>
      </c>
      <c r="BD7227" t="s">
        <v>94</v>
      </c>
      <c r="BE7227" t="s">
        <v>56</v>
      </c>
      <c r="BF7227" t="s">
        <v>58</v>
      </c>
      <c r="BG7227">
        <v>12247</v>
      </c>
      <c r="BH7227">
        <v>113554.18400000001</v>
      </c>
      <c r="BI7227">
        <v>168060.19232</v>
      </c>
      <c r="BJ7227">
        <v>54506.008319999994</v>
      </c>
    </row>
    <row r="7228" spans="11:62" x14ac:dyDescent="0.15">
      <c r="K7228">
        <v>2019</v>
      </c>
      <c r="L7228" t="s">
        <v>36</v>
      </c>
      <c r="M7228" t="s">
        <v>89</v>
      </c>
      <c r="N7228" t="s">
        <v>90</v>
      </c>
      <c r="O7228" t="s">
        <v>94</v>
      </c>
      <c r="P7228" t="s">
        <v>51</v>
      </c>
      <c r="Q7228" t="s">
        <v>55</v>
      </c>
      <c r="R7228">
        <v>9673</v>
      </c>
      <c r="S7228">
        <v>56645.087999999996</v>
      </c>
      <c r="T7228">
        <v>84967.631999999998</v>
      </c>
      <c r="U7228">
        <v>28322.544000000002</v>
      </c>
      <c r="AX7228" t="s">
        <v>36</v>
      </c>
      <c r="AY7228">
        <v>2019</v>
      </c>
      <c r="AZ7228">
        <v>6</v>
      </c>
      <c r="BA7228" t="s">
        <v>38</v>
      </c>
      <c r="BB7228" t="s">
        <v>89</v>
      </c>
      <c r="BC7228" t="s">
        <v>90</v>
      </c>
      <c r="BD7228" t="s">
        <v>94</v>
      </c>
      <c r="BE7228" t="s">
        <v>56</v>
      </c>
      <c r="BF7228" t="s">
        <v>59</v>
      </c>
      <c r="BG7228">
        <v>17521</v>
      </c>
      <c r="BH7228">
        <v>36899.226000000002</v>
      </c>
      <c r="BI7228">
        <v>52765.893179999999</v>
      </c>
      <c r="BJ7228">
        <v>15866.667179999997</v>
      </c>
    </row>
    <row r="7229" spans="11:62" x14ac:dyDescent="0.15">
      <c r="K7229">
        <v>2019</v>
      </c>
      <c r="L7229" t="s">
        <v>36</v>
      </c>
      <c r="M7229" t="s">
        <v>89</v>
      </c>
      <c r="N7229" t="s">
        <v>90</v>
      </c>
      <c r="O7229" t="s">
        <v>94</v>
      </c>
      <c r="P7229" t="s">
        <v>56</v>
      </c>
      <c r="Q7229" t="s">
        <v>57</v>
      </c>
      <c r="R7229">
        <v>6632</v>
      </c>
      <c r="S7229">
        <v>97901.584000000003</v>
      </c>
      <c r="T7229">
        <v>141957.29680000001</v>
      </c>
      <c r="U7229">
        <v>44055.712800000008</v>
      </c>
      <c r="AX7229" t="s">
        <v>36</v>
      </c>
      <c r="AY7229">
        <v>2019</v>
      </c>
      <c r="AZ7229">
        <v>6</v>
      </c>
      <c r="BA7229" t="s">
        <v>38</v>
      </c>
      <c r="BB7229" t="s">
        <v>95</v>
      </c>
      <c r="BC7229" t="s">
        <v>96</v>
      </c>
      <c r="BD7229" t="s">
        <v>96</v>
      </c>
      <c r="BE7229" t="s">
        <v>46</v>
      </c>
      <c r="BF7229" t="s">
        <v>47</v>
      </c>
      <c r="BG7229">
        <v>81775</v>
      </c>
      <c r="BH7229">
        <v>113340.15</v>
      </c>
      <c r="BI7229">
        <v>166610.02049999998</v>
      </c>
      <c r="BJ7229">
        <v>53269.87049999999</v>
      </c>
    </row>
    <row r="7230" spans="11:62" x14ac:dyDescent="0.15">
      <c r="K7230">
        <v>2019</v>
      </c>
      <c r="L7230" t="s">
        <v>36</v>
      </c>
      <c r="M7230" t="s">
        <v>89</v>
      </c>
      <c r="N7230" t="s">
        <v>90</v>
      </c>
      <c r="O7230" t="s">
        <v>94</v>
      </c>
      <c r="P7230" t="s">
        <v>56</v>
      </c>
      <c r="Q7230" t="s">
        <v>58</v>
      </c>
      <c r="R7230">
        <v>12247</v>
      </c>
      <c r="S7230">
        <v>113554.18400000001</v>
      </c>
      <c r="T7230">
        <v>168060.19232</v>
      </c>
      <c r="U7230">
        <v>54506.008319999994</v>
      </c>
      <c r="AX7230" t="s">
        <v>36</v>
      </c>
      <c r="AY7230">
        <v>2019</v>
      </c>
      <c r="AZ7230">
        <v>6</v>
      </c>
      <c r="BA7230" t="s">
        <v>38</v>
      </c>
      <c r="BB7230" t="s">
        <v>95</v>
      </c>
      <c r="BC7230" t="s">
        <v>96</v>
      </c>
      <c r="BD7230" t="s">
        <v>96</v>
      </c>
      <c r="BE7230" t="s">
        <v>46</v>
      </c>
      <c r="BF7230" t="s">
        <v>48</v>
      </c>
      <c r="BG7230">
        <v>54595</v>
      </c>
      <c r="BH7230">
        <v>230609.28</v>
      </c>
      <c r="BI7230">
        <v>295179.87839999999</v>
      </c>
      <c r="BJ7230">
        <v>64570.598399999988</v>
      </c>
    </row>
    <row r="7231" spans="11:62" x14ac:dyDescent="0.15">
      <c r="K7231">
        <v>2019</v>
      </c>
      <c r="L7231" t="s">
        <v>36</v>
      </c>
      <c r="M7231" t="s">
        <v>89</v>
      </c>
      <c r="N7231" t="s">
        <v>90</v>
      </c>
      <c r="O7231" t="s">
        <v>94</v>
      </c>
      <c r="P7231" t="s">
        <v>56</v>
      </c>
      <c r="Q7231" t="s">
        <v>59</v>
      </c>
      <c r="R7231">
        <v>17521</v>
      </c>
      <c r="S7231">
        <v>36899.226000000002</v>
      </c>
      <c r="T7231">
        <v>52765.893179999999</v>
      </c>
      <c r="U7231">
        <v>15866.667179999997</v>
      </c>
      <c r="AX7231" t="s">
        <v>36</v>
      </c>
      <c r="AY7231">
        <v>2019</v>
      </c>
      <c r="AZ7231">
        <v>6</v>
      </c>
      <c r="BA7231" t="s">
        <v>38</v>
      </c>
      <c r="BB7231" t="s">
        <v>95</v>
      </c>
      <c r="BC7231" t="s">
        <v>96</v>
      </c>
      <c r="BD7231" t="s">
        <v>96</v>
      </c>
      <c r="BE7231" t="s">
        <v>46</v>
      </c>
      <c r="BF7231" t="s">
        <v>49</v>
      </c>
      <c r="BG7231">
        <v>65230</v>
      </c>
      <c r="BH7231">
        <v>217542.05</v>
      </c>
      <c r="BI7231">
        <v>271927.5625</v>
      </c>
      <c r="BJ7231">
        <v>54385.512500000012</v>
      </c>
    </row>
    <row r="7232" spans="11:62" x14ac:dyDescent="0.15">
      <c r="K7232">
        <v>2019</v>
      </c>
      <c r="L7232" t="s">
        <v>36</v>
      </c>
      <c r="M7232" t="s">
        <v>95</v>
      </c>
      <c r="N7232" t="s">
        <v>96</v>
      </c>
      <c r="O7232" t="s">
        <v>96</v>
      </c>
      <c r="P7232" t="s">
        <v>46</v>
      </c>
      <c r="Q7232" t="s">
        <v>47</v>
      </c>
      <c r="R7232">
        <v>81775</v>
      </c>
      <c r="S7232">
        <v>113340.15</v>
      </c>
      <c r="T7232">
        <v>166610.02049999998</v>
      </c>
      <c r="U7232">
        <v>53269.87049999999</v>
      </c>
      <c r="AX7232" t="s">
        <v>36</v>
      </c>
      <c r="AY7232">
        <v>2019</v>
      </c>
      <c r="AZ7232">
        <v>6</v>
      </c>
      <c r="BA7232" t="s">
        <v>38</v>
      </c>
      <c r="BB7232" t="s">
        <v>95</v>
      </c>
      <c r="BC7232" t="s">
        <v>96</v>
      </c>
      <c r="BD7232" t="s">
        <v>96</v>
      </c>
      <c r="BE7232" t="s">
        <v>46</v>
      </c>
      <c r="BF7232" t="s">
        <v>50</v>
      </c>
      <c r="BG7232">
        <v>94560</v>
      </c>
      <c r="BH7232">
        <v>493603.2</v>
      </c>
      <c r="BI7232">
        <v>700916.54400000011</v>
      </c>
      <c r="BJ7232">
        <v>207313.3440000001</v>
      </c>
    </row>
    <row r="7233" spans="11:62" x14ac:dyDescent="0.15">
      <c r="K7233">
        <v>2019</v>
      </c>
      <c r="L7233" t="s">
        <v>36</v>
      </c>
      <c r="M7233" t="s">
        <v>95</v>
      </c>
      <c r="N7233" t="s">
        <v>96</v>
      </c>
      <c r="O7233" t="s">
        <v>96</v>
      </c>
      <c r="P7233" t="s">
        <v>46</v>
      </c>
      <c r="Q7233" t="s">
        <v>48</v>
      </c>
      <c r="R7233">
        <v>54595</v>
      </c>
      <c r="S7233">
        <v>230609.28</v>
      </c>
      <c r="T7233">
        <v>295179.87839999999</v>
      </c>
      <c r="U7233">
        <v>64570.598399999988</v>
      </c>
      <c r="AX7233" t="s">
        <v>36</v>
      </c>
      <c r="AY7233">
        <v>2019</v>
      </c>
      <c r="AZ7233">
        <v>6</v>
      </c>
      <c r="BA7233" t="s">
        <v>38</v>
      </c>
      <c r="BB7233" t="s">
        <v>95</v>
      </c>
      <c r="BC7233" t="s">
        <v>96</v>
      </c>
      <c r="BD7233" t="s">
        <v>96</v>
      </c>
      <c r="BE7233" t="s">
        <v>51</v>
      </c>
      <c r="BF7233" t="s">
        <v>52</v>
      </c>
      <c r="BG7233">
        <v>55445</v>
      </c>
      <c r="BH7233">
        <v>345034.23499999999</v>
      </c>
      <c r="BI7233">
        <v>431292.79375000001</v>
      </c>
      <c r="BJ7233">
        <v>86258.558750000026</v>
      </c>
    </row>
    <row r="7234" spans="11:62" x14ac:dyDescent="0.15">
      <c r="K7234">
        <v>2019</v>
      </c>
      <c r="L7234" t="s">
        <v>36</v>
      </c>
      <c r="M7234" t="s">
        <v>95</v>
      </c>
      <c r="N7234" t="s">
        <v>96</v>
      </c>
      <c r="O7234" t="s">
        <v>96</v>
      </c>
      <c r="P7234" t="s">
        <v>46</v>
      </c>
      <c r="Q7234" t="s">
        <v>49</v>
      </c>
      <c r="R7234">
        <v>65230</v>
      </c>
      <c r="S7234">
        <v>217542.05</v>
      </c>
      <c r="T7234">
        <v>271927.5625</v>
      </c>
      <c r="U7234">
        <v>54385.512500000012</v>
      </c>
      <c r="AX7234" t="s">
        <v>36</v>
      </c>
      <c r="AY7234">
        <v>2019</v>
      </c>
      <c r="AZ7234">
        <v>6</v>
      </c>
      <c r="BA7234" t="s">
        <v>38</v>
      </c>
      <c r="BB7234" t="s">
        <v>95</v>
      </c>
      <c r="BC7234" t="s">
        <v>96</v>
      </c>
      <c r="BD7234" t="s">
        <v>96</v>
      </c>
      <c r="BE7234" t="s">
        <v>51</v>
      </c>
      <c r="BF7234" t="s">
        <v>53</v>
      </c>
      <c r="BG7234">
        <v>39155</v>
      </c>
      <c r="BH7234">
        <v>332817.5</v>
      </c>
      <c r="BI7234">
        <v>426006.4</v>
      </c>
      <c r="BJ7234">
        <v>93188.900000000023</v>
      </c>
    </row>
    <row r="7235" spans="11:62" x14ac:dyDescent="0.15">
      <c r="K7235">
        <v>2019</v>
      </c>
      <c r="L7235" t="s">
        <v>36</v>
      </c>
      <c r="M7235" t="s">
        <v>95</v>
      </c>
      <c r="N7235" t="s">
        <v>96</v>
      </c>
      <c r="O7235" t="s">
        <v>96</v>
      </c>
      <c r="P7235" t="s">
        <v>46</v>
      </c>
      <c r="Q7235" t="s">
        <v>50</v>
      </c>
      <c r="R7235">
        <v>94560</v>
      </c>
      <c r="S7235">
        <v>493603.2</v>
      </c>
      <c r="T7235">
        <v>700916.54400000011</v>
      </c>
      <c r="U7235">
        <v>207313.3440000001</v>
      </c>
      <c r="AX7235" t="s">
        <v>36</v>
      </c>
      <c r="AY7235">
        <v>2019</v>
      </c>
      <c r="AZ7235">
        <v>6</v>
      </c>
      <c r="BA7235" t="s">
        <v>38</v>
      </c>
      <c r="BB7235" t="s">
        <v>95</v>
      </c>
      <c r="BC7235" t="s">
        <v>96</v>
      </c>
      <c r="BD7235" t="s">
        <v>96</v>
      </c>
      <c r="BE7235" t="s">
        <v>51</v>
      </c>
      <c r="BF7235" t="s">
        <v>54</v>
      </c>
      <c r="BG7235">
        <v>96425</v>
      </c>
      <c r="BH7235">
        <v>219849</v>
      </c>
      <c r="BI7235">
        <v>283605.21000000002</v>
      </c>
      <c r="BJ7235">
        <v>63756.210000000021</v>
      </c>
    </row>
    <row r="7236" spans="11:62" x14ac:dyDescent="0.15">
      <c r="K7236">
        <v>2019</v>
      </c>
      <c r="L7236" t="s">
        <v>36</v>
      </c>
      <c r="M7236" t="s">
        <v>95</v>
      </c>
      <c r="N7236" t="s">
        <v>96</v>
      </c>
      <c r="O7236" t="s">
        <v>96</v>
      </c>
      <c r="P7236" t="s">
        <v>51</v>
      </c>
      <c r="Q7236" t="s">
        <v>52</v>
      </c>
      <c r="R7236">
        <v>55445</v>
      </c>
      <c r="S7236">
        <v>345034.23499999999</v>
      </c>
      <c r="T7236">
        <v>431292.79375000001</v>
      </c>
      <c r="U7236">
        <v>86258.558750000026</v>
      </c>
      <c r="AX7236" t="s">
        <v>36</v>
      </c>
      <c r="AY7236">
        <v>2019</v>
      </c>
      <c r="AZ7236">
        <v>6</v>
      </c>
      <c r="BA7236" t="s">
        <v>38</v>
      </c>
      <c r="BB7236" t="s">
        <v>95</v>
      </c>
      <c r="BC7236" t="s">
        <v>96</v>
      </c>
      <c r="BD7236" t="s">
        <v>96</v>
      </c>
      <c r="BE7236" t="s">
        <v>51</v>
      </c>
      <c r="BF7236" t="s">
        <v>55</v>
      </c>
      <c r="BG7236">
        <v>50805</v>
      </c>
      <c r="BH7236">
        <v>292636.79999999999</v>
      </c>
      <c r="BI7236">
        <v>357016.89600000001</v>
      </c>
      <c r="BJ7236">
        <v>64380.09600000002</v>
      </c>
    </row>
    <row r="7237" spans="11:62" x14ac:dyDescent="0.15">
      <c r="K7237">
        <v>2019</v>
      </c>
      <c r="L7237" t="s">
        <v>36</v>
      </c>
      <c r="M7237" t="s">
        <v>95</v>
      </c>
      <c r="N7237" t="s">
        <v>96</v>
      </c>
      <c r="O7237" t="s">
        <v>96</v>
      </c>
      <c r="P7237" t="s">
        <v>51</v>
      </c>
      <c r="Q7237" t="s">
        <v>53</v>
      </c>
      <c r="R7237">
        <v>39155</v>
      </c>
      <c r="S7237">
        <v>332817.5</v>
      </c>
      <c r="T7237">
        <v>426006.4</v>
      </c>
      <c r="U7237">
        <v>93188.900000000023</v>
      </c>
      <c r="AX7237" t="s">
        <v>36</v>
      </c>
      <c r="AY7237">
        <v>2019</v>
      </c>
      <c r="AZ7237">
        <v>6</v>
      </c>
      <c r="BA7237" t="s">
        <v>38</v>
      </c>
      <c r="BB7237" t="s">
        <v>95</v>
      </c>
      <c r="BC7237" t="s">
        <v>96</v>
      </c>
      <c r="BD7237" t="s">
        <v>96</v>
      </c>
      <c r="BE7237" t="s">
        <v>56</v>
      </c>
      <c r="BF7237" t="s">
        <v>57</v>
      </c>
      <c r="BG7237">
        <v>73970</v>
      </c>
      <c r="BH7237">
        <v>984540.7</v>
      </c>
      <c r="BI7237">
        <v>1417738.6079999998</v>
      </c>
      <c r="BJ7237">
        <v>433197.90799999982</v>
      </c>
    </row>
    <row r="7238" spans="11:62" x14ac:dyDescent="0.15">
      <c r="K7238">
        <v>2019</v>
      </c>
      <c r="L7238" t="s">
        <v>36</v>
      </c>
      <c r="M7238" t="s">
        <v>95</v>
      </c>
      <c r="N7238" t="s">
        <v>96</v>
      </c>
      <c r="O7238" t="s">
        <v>96</v>
      </c>
      <c r="P7238" t="s">
        <v>51</v>
      </c>
      <c r="Q7238" t="s">
        <v>54</v>
      </c>
      <c r="R7238">
        <v>96425</v>
      </c>
      <c r="S7238">
        <v>219849</v>
      </c>
      <c r="T7238">
        <v>283605.21000000002</v>
      </c>
      <c r="U7238">
        <v>63756.210000000021</v>
      </c>
      <c r="AX7238" t="s">
        <v>36</v>
      </c>
      <c r="AY7238">
        <v>2019</v>
      </c>
      <c r="AZ7238">
        <v>6</v>
      </c>
      <c r="BA7238" t="s">
        <v>38</v>
      </c>
      <c r="BB7238" t="s">
        <v>95</v>
      </c>
      <c r="BC7238" t="s">
        <v>96</v>
      </c>
      <c r="BD7238" t="s">
        <v>96</v>
      </c>
      <c r="BE7238" t="s">
        <v>56</v>
      </c>
      <c r="BF7238" t="s">
        <v>58</v>
      </c>
      <c r="BG7238">
        <v>95305</v>
      </c>
      <c r="BH7238">
        <v>919883.86</v>
      </c>
      <c r="BI7238">
        <v>1343030.4356</v>
      </c>
      <c r="BJ7238">
        <v>423146.57559999998</v>
      </c>
    </row>
    <row r="7239" spans="11:62" x14ac:dyDescent="0.15">
      <c r="K7239">
        <v>2019</v>
      </c>
      <c r="L7239" t="s">
        <v>36</v>
      </c>
      <c r="M7239" t="s">
        <v>95</v>
      </c>
      <c r="N7239" t="s">
        <v>96</v>
      </c>
      <c r="O7239" t="s">
        <v>96</v>
      </c>
      <c r="P7239" t="s">
        <v>51</v>
      </c>
      <c r="Q7239" t="s">
        <v>55</v>
      </c>
      <c r="R7239">
        <v>50805</v>
      </c>
      <c r="S7239">
        <v>292636.79999999999</v>
      </c>
      <c r="T7239">
        <v>357016.89600000001</v>
      </c>
      <c r="U7239">
        <v>64380.09600000002</v>
      </c>
      <c r="AX7239" t="s">
        <v>36</v>
      </c>
      <c r="AY7239">
        <v>2019</v>
      </c>
      <c r="AZ7239">
        <v>6</v>
      </c>
      <c r="BA7239" t="s">
        <v>38</v>
      </c>
      <c r="BB7239" t="s">
        <v>95</v>
      </c>
      <c r="BC7239" t="s">
        <v>96</v>
      </c>
      <c r="BD7239" t="s">
        <v>96</v>
      </c>
      <c r="BE7239" t="s">
        <v>56</v>
      </c>
      <c r="BF7239" t="s">
        <v>59</v>
      </c>
      <c r="BG7239">
        <v>93285</v>
      </c>
      <c r="BH7239">
        <v>196458.21</v>
      </c>
      <c r="BI7239">
        <v>261289.41930000001</v>
      </c>
      <c r="BJ7239">
        <v>64831.209300000017</v>
      </c>
    </row>
    <row r="7240" spans="11:62" x14ac:dyDescent="0.15">
      <c r="K7240">
        <v>2019</v>
      </c>
      <c r="L7240" t="s">
        <v>36</v>
      </c>
      <c r="M7240" t="s">
        <v>95</v>
      </c>
      <c r="N7240" t="s">
        <v>96</v>
      </c>
      <c r="O7240" t="s">
        <v>96</v>
      </c>
      <c r="P7240" t="s">
        <v>56</v>
      </c>
      <c r="Q7240" t="s">
        <v>57</v>
      </c>
      <c r="R7240">
        <v>73970</v>
      </c>
      <c r="S7240">
        <v>984540.7</v>
      </c>
      <c r="T7240">
        <v>1417738.6079999998</v>
      </c>
      <c r="U7240">
        <v>433197.90799999982</v>
      </c>
      <c r="AX7240" t="s">
        <v>36</v>
      </c>
      <c r="AY7240">
        <v>2019</v>
      </c>
      <c r="AZ7240">
        <v>6</v>
      </c>
      <c r="BA7240" t="s">
        <v>38</v>
      </c>
      <c r="BB7240" t="s">
        <v>97</v>
      </c>
      <c r="BC7240" t="s">
        <v>98</v>
      </c>
      <c r="BD7240" t="s">
        <v>99</v>
      </c>
      <c r="BE7240" t="s">
        <v>46</v>
      </c>
      <c r="BF7240" t="s">
        <v>47</v>
      </c>
      <c r="BG7240">
        <v>15923</v>
      </c>
      <c r="BH7240">
        <v>20317.748000000003</v>
      </c>
      <c r="BI7240">
        <v>28241.669720000005</v>
      </c>
      <c r="BJ7240">
        <v>7923.9217200000021</v>
      </c>
    </row>
    <row r="7241" spans="11:62" x14ac:dyDescent="0.15">
      <c r="K7241">
        <v>2019</v>
      </c>
      <c r="L7241" t="s">
        <v>36</v>
      </c>
      <c r="M7241" t="s">
        <v>95</v>
      </c>
      <c r="N7241" t="s">
        <v>96</v>
      </c>
      <c r="O7241" t="s">
        <v>96</v>
      </c>
      <c r="P7241" t="s">
        <v>56</v>
      </c>
      <c r="Q7241" t="s">
        <v>58</v>
      </c>
      <c r="R7241">
        <v>95305</v>
      </c>
      <c r="S7241">
        <v>919883.86</v>
      </c>
      <c r="T7241">
        <v>1343030.4356</v>
      </c>
      <c r="U7241">
        <v>423146.57559999998</v>
      </c>
      <c r="AX7241" t="s">
        <v>36</v>
      </c>
      <c r="AY7241">
        <v>2019</v>
      </c>
      <c r="AZ7241">
        <v>6</v>
      </c>
      <c r="BA7241" t="s">
        <v>38</v>
      </c>
      <c r="BB7241" t="s">
        <v>97</v>
      </c>
      <c r="BC7241" t="s">
        <v>98</v>
      </c>
      <c r="BD7241" t="s">
        <v>99</v>
      </c>
      <c r="BE7241" t="s">
        <v>46</v>
      </c>
      <c r="BF7241" t="s">
        <v>48</v>
      </c>
      <c r="BG7241">
        <v>13951</v>
      </c>
      <c r="BH7241">
        <v>54785.57699999999</v>
      </c>
      <c r="BI7241">
        <v>69029.827019999982</v>
      </c>
      <c r="BJ7241">
        <v>14244.250019999992</v>
      </c>
    </row>
    <row r="7242" spans="11:62" x14ac:dyDescent="0.15">
      <c r="K7242">
        <v>2019</v>
      </c>
      <c r="L7242" t="s">
        <v>36</v>
      </c>
      <c r="M7242" t="s">
        <v>95</v>
      </c>
      <c r="N7242" t="s">
        <v>96</v>
      </c>
      <c r="O7242" t="s">
        <v>96</v>
      </c>
      <c r="P7242" t="s">
        <v>56</v>
      </c>
      <c r="Q7242" t="s">
        <v>59</v>
      </c>
      <c r="R7242">
        <v>93285</v>
      </c>
      <c r="S7242">
        <v>196458.21</v>
      </c>
      <c r="T7242">
        <v>261289.41930000001</v>
      </c>
      <c r="U7242">
        <v>64831.209300000017</v>
      </c>
      <c r="AX7242" t="s">
        <v>36</v>
      </c>
      <c r="AY7242">
        <v>2019</v>
      </c>
      <c r="AZ7242">
        <v>6</v>
      </c>
      <c r="BA7242" t="s">
        <v>38</v>
      </c>
      <c r="BB7242" t="s">
        <v>97</v>
      </c>
      <c r="BC7242" t="s">
        <v>98</v>
      </c>
      <c r="BD7242" t="s">
        <v>99</v>
      </c>
      <c r="BE7242" t="s">
        <v>46</v>
      </c>
      <c r="BF7242" t="s">
        <v>49</v>
      </c>
      <c r="BG7242">
        <v>14572</v>
      </c>
      <c r="BH7242">
        <v>49865.383999999991</v>
      </c>
      <c r="BI7242">
        <v>69811.537599999981</v>
      </c>
      <c r="BJ7242">
        <v>19946.153599999991</v>
      </c>
    </row>
    <row r="7243" spans="11:62" x14ac:dyDescent="0.15">
      <c r="K7243">
        <v>2019</v>
      </c>
      <c r="L7243" t="s">
        <v>36</v>
      </c>
      <c r="M7243" t="s">
        <v>97</v>
      </c>
      <c r="N7243" t="s">
        <v>98</v>
      </c>
      <c r="O7243" t="s">
        <v>99</v>
      </c>
      <c r="P7243" t="s">
        <v>46</v>
      </c>
      <c r="Q7243" t="s">
        <v>47</v>
      </c>
      <c r="R7243">
        <v>15923</v>
      </c>
      <c r="S7243">
        <v>20317.748000000003</v>
      </c>
      <c r="T7243">
        <v>28241.669720000005</v>
      </c>
      <c r="U7243">
        <v>7923.9217200000021</v>
      </c>
      <c r="AX7243" t="s">
        <v>36</v>
      </c>
      <c r="AY7243">
        <v>2019</v>
      </c>
      <c r="AZ7243">
        <v>6</v>
      </c>
      <c r="BA7243" t="s">
        <v>38</v>
      </c>
      <c r="BB7243" t="s">
        <v>97</v>
      </c>
      <c r="BC7243" t="s">
        <v>98</v>
      </c>
      <c r="BD7243" t="s">
        <v>99</v>
      </c>
      <c r="BE7243" t="s">
        <v>46</v>
      </c>
      <c r="BF7243" t="s">
        <v>50</v>
      </c>
      <c r="BG7243">
        <v>6830</v>
      </c>
      <c r="BH7243">
        <v>38418.75</v>
      </c>
      <c r="BI7243">
        <v>56859.75</v>
      </c>
      <c r="BJ7243">
        <v>18441</v>
      </c>
    </row>
    <row r="7244" spans="11:62" x14ac:dyDescent="0.15">
      <c r="K7244">
        <v>2019</v>
      </c>
      <c r="L7244" t="s">
        <v>36</v>
      </c>
      <c r="M7244" t="s">
        <v>97</v>
      </c>
      <c r="N7244" t="s">
        <v>98</v>
      </c>
      <c r="O7244" t="s">
        <v>99</v>
      </c>
      <c r="P7244" t="s">
        <v>46</v>
      </c>
      <c r="Q7244" t="s">
        <v>48</v>
      </c>
      <c r="R7244">
        <v>13951</v>
      </c>
      <c r="S7244">
        <v>54785.57699999999</v>
      </c>
      <c r="T7244">
        <v>69029.827019999982</v>
      </c>
      <c r="U7244">
        <v>14244.250019999992</v>
      </c>
      <c r="AX7244" t="s">
        <v>36</v>
      </c>
      <c r="AY7244">
        <v>2019</v>
      </c>
      <c r="AZ7244">
        <v>6</v>
      </c>
      <c r="BA7244" t="s">
        <v>38</v>
      </c>
      <c r="BB7244" t="s">
        <v>97</v>
      </c>
      <c r="BC7244" t="s">
        <v>98</v>
      </c>
      <c r="BD7244" t="s">
        <v>99</v>
      </c>
      <c r="BE7244" t="s">
        <v>51</v>
      </c>
      <c r="BF7244" t="s">
        <v>52</v>
      </c>
      <c r="BG7244">
        <v>17155</v>
      </c>
      <c r="BH7244">
        <v>107596.16</v>
      </c>
      <c r="BI7244">
        <v>130191.35360000002</v>
      </c>
      <c r="BJ7244">
        <v>22595.193600000013</v>
      </c>
    </row>
    <row r="7245" spans="11:62" x14ac:dyDescent="0.15">
      <c r="K7245">
        <v>2019</v>
      </c>
      <c r="L7245" t="s">
        <v>36</v>
      </c>
      <c r="M7245" t="s">
        <v>97</v>
      </c>
      <c r="N7245" t="s">
        <v>98</v>
      </c>
      <c r="O7245" t="s">
        <v>99</v>
      </c>
      <c r="P7245" t="s">
        <v>46</v>
      </c>
      <c r="Q7245" t="s">
        <v>49</v>
      </c>
      <c r="R7245">
        <v>14572</v>
      </c>
      <c r="S7245">
        <v>49865.383999999991</v>
      </c>
      <c r="T7245">
        <v>69811.537599999981</v>
      </c>
      <c r="U7245">
        <v>19946.153599999991</v>
      </c>
      <c r="AX7245" t="s">
        <v>36</v>
      </c>
      <c r="AY7245">
        <v>2019</v>
      </c>
      <c r="AZ7245">
        <v>6</v>
      </c>
      <c r="BA7245" t="s">
        <v>38</v>
      </c>
      <c r="BB7245" t="s">
        <v>97</v>
      </c>
      <c r="BC7245" t="s">
        <v>98</v>
      </c>
      <c r="BD7245" t="s">
        <v>99</v>
      </c>
      <c r="BE7245" t="s">
        <v>51</v>
      </c>
      <c r="BF7245" t="s">
        <v>53</v>
      </c>
      <c r="BG7245">
        <v>13632</v>
      </c>
      <c r="BH7245">
        <v>112164.09599999999</v>
      </c>
      <c r="BI7245">
        <v>154786.45247999998</v>
      </c>
      <c r="BJ7245">
        <v>42622.356479999988</v>
      </c>
    </row>
    <row r="7246" spans="11:62" x14ac:dyDescent="0.15">
      <c r="K7246">
        <v>2019</v>
      </c>
      <c r="L7246" t="s">
        <v>36</v>
      </c>
      <c r="M7246" t="s">
        <v>97</v>
      </c>
      <c r="N7246" t="s">
        <v>98</v>
      </c>
      <c r="O7246" t="s">
        <v>99</v>
      </c>
      <c r="P7246" t="s">
        <v>46</v>
      </c>
      <c r="Q7246" t="s">
        <v>50</v>
      </c>
      <c r="R7246">
        <v>6830</v>
      </c>
      <c r="S7246">
        <v>38418.75</v>
      </c>
      <c r="T7246">
        <v>56859.75</v>
      </c>
      <c r="U7246">
        <v>18441</v>
      </c>
      <c r="AX7246" t="s">
        <v>36</v>
      </c>
      <c r="AY7246">
        <v>2019</v>
      </c>
      <c r="AZ7246">
        <v>6</v>
      </c>
      <c r="BA7246" t="s">
        <v>38</v>
      </c>
      <c r="BB7246" t="s">
        <v>97</v>
      </c>
      <c r="BC7246" t="s">
        <v>98</v>
      </c>
      <c r="BD7246" t="s">
        <v>99</v>
      </c>
      <c r="BE7246" t="s">
        <v>51</v>
      </c>
      <c r="BF7246" t="s">
        <v>54</v>
      </c>
      <c r="BG7246">
        <v>15926</v>
      </c>
      <c r="BH7246">
        <v>35037.199999999997</v>
      </c>
      <c r="BI7246">
        <v>50103.195999999996</v>
      </c>
      <c r="BJ7246">
        <v>15065.995999999999</v>
      </c>
    </row>
    <row r="7247" spans="11:62" x14ac:dyDescent="0.15">
      <c r="K7247">
        <v>2019</v>
      </c>
      <c r="L7247" t="s">
        <v>36</v>
      </c>
      <c r="M7247" t="s">
        <v>97</v>
      </c>
      <c r="N7247" t="s">
        <v>98</v>
      </c>
      <c r="O7247" t="s">
        <v>99</v>
      </c>
      <c r="P7247" t="s">
        <v>51</v>
      </c>
      <c r="Q7247" t="s">
        <v>52</v>
      </c>
      <c r="R7247">
        <v>17155</v>
      </c>
      <c r="S7247">
        <v>107596.16</v>
      </c>
      <c r="T7247">
        <v>130191.35360000002</v>
      </c>
      <c r="U7247">
        <v>22595.193600000013</v>
      </c>
      <c r="AX7247" t="s">
        <v>36</v>
      </c>
      <c r="AY7247">
        <v>2019</v>
      </c>
      <c r="AZ7247">
        <v>6</v>
      </c>
      <c r="BA7247" t="s">
        <v>38</v>
      </c>
      <c r="BB7247" t="s">
        <v>97</v>
      </c>
      <c r="BC7247" t="s">
        <v>98</v>
      </c>
      <c r="BD7247" t="s">
        <v>99</v>
      </c>
      <c r="BE7247" t="s">
        <v>51</v>
      </c>
      <c r="BF7247" t="s">
        <v>55</v>
      </c>
      <c r="BG7247">
        <v>15769</v>
      </c>
      <c r="BH7247">
        <v>84774.144</v>
      </c>
      <c r="BI7247">
        <v>105967.67999999999</v>
      </c>
      <c r="BJ7247">
        <v>21193.535999999993</v>
      </c>
    </row>
    <row r="7248" spans="11:62" x14ac:dyDescent="0.15">
      <c r="K7248">
        <v>2019</v>
      </c>
      <c r="L7248" t="s">
        <v>36</v>
      </c>
      <c r="M7248" t="s">
        <v>97</v>
      </c>
      <c r="N7248" t="s">
        <v>98</v>
      </c>
      <c r="O7248" t="s">
        <v>99</v>
      </c>
      <c r="P7248" t="s">
        <v>51</v>
      </c>
      <c r="Q7248" t="s">
        <v>53</v>
      </c>
      <c r="R7248">
        <v>13632</v>
      </c>
      <c r="S7248">
        <v>112164.09599999999</v>
      </c>
      <c r="T7248">
        <v>154786.45247999998</v>
      </c>
      <c r="U7248">
        <v>42622.356479999988</v>
      </c>
      <c r="AX7248" t="s">
        <v>36</v>
      </c>
      <c r="AY7248">
        <v>2019</v>
      </c>
      <c r="AZ7248">
        <v>6</v>
      </c>
      <c r="BA7248" t="s">
        <v>38</v>
      </c>
      <c r="BB7248" t="s">
        <v>97</v>
      </c>
      <c r="BC7248" t="s">
        <v>98</v>
      </c>
      <c r="BD7248" t="s">
        <v>99</v>
      </c>
      <c r="BE7248" t="s">
        <v>56</v>
      </c>
      <c r="BF7248" t="s">
        <v>57</v>
      </c>
      <c r="BG7248">
        <v>6831</v>
      </c>
      <c r="BH7248">
        <v>95879.915999999997</v>
      </c>
      <c r="BI7248">
        <v>123685.09163999998</v>
      </c>
      <c r="BJ7248">
        <v>27805.175639999987</v>
      </c>
    </row>
    <row r="7249" spans="11:62" x14ac:dyDescent="0.15">
      <c r="K7249">
        <v>2019</v>
      </c>
      <c r="L7249" t="s">
        <v>36</v>
      </c>
      <c r="M7249" t="s">
        <v>97</v>
      </c>
      <c r="N7249" t="s">
        <v>98</v>
      </c>
      <c r="O7249" t="s">
        <v>99</v>
      </c>
      <c r="P7249" t="s">
        <v>51</v>
      </c>
      <c r="Q7249" t="s">
        <v>54</v>
      </c>
      <c r="R7249">
        <v>15926</v>
      </c>
      <c r="S7249">
        <v>35037.199999999997</v>
      </c>
      <c r="T7249">
        <v>50103.195999999996</v>
      </c>
      <c r="U7249">
        <v>15065.995999999999</v>
      </c>
      <c r="AX7249" t="s">
        <v>36</v>
      </c>
      <c r="AY7249">
        <v>2019</v>
      </c>
      <c r="AZ7249">
        <v>6</v>
      </c>
      <c r="BA7249" t="s">
        <v>38</v>
      </c>
      <c r="BB7249" t="s">
        <v>97</v>
      </c>
      <c r="BC7249" t="s">
        <v>98</v>
      </c>
      <c r="BD7249" t="s">
        <v>99</v>
      </c>
      <c r="BE7249" t="s">
        <v>56</v>
      </c>
      <c r="BF7249" t="s">
        <v>58</v>
      </c>
      <c r="BG7249">
        <v>8604</v>
      </c>
      <c r="BH7249">
        <v>85007.52</v>
      </c>
      <c r="BI7249">
        <v>107959.55040000001</v>
      </c>
      <c r="BJ7249">
        <v>22952.030400000003</v>
      </c>
    </row>
    <row r="7250" spans="11:62" x14ac:dyDescent="0.15">
      <c r="K7250">
        <v>2019</v>
      </c>
      <c r="L7250" t="s">
        <v>36</v>
      </c>
      <c r="M7250" t="s">
        <v>97</v>
      </c>
      <c r="N7250" t="s">
        <v>98</v>
      </c>
      <c r="O7250" t="s">
        <v>99</v>
      </c>
      <c r="P7250" t="s">
        <v>51</v>
      </c>
      <c r="Q7250" t="s">
        <v>55</v>
      </c>
      <c r="R7250">
        <v>15769</v>
      </c>
      <c r="S7250">
        <v>84774.144</v>
      </c>
      <c r="T7250">
        <v>105967.67999999999</v>
      </c>
      <c r="U7250">
        <v>21193.535999999993</v>
      </c>
      <c r="AX7250" t="s">
        <v>36</v>
      </c>
      <c r="AY7250">
        <v>2019</v>
      </c>
      <c r="AZ7250">
        <v>6</v>
      </c>
      <c r="BA7250" t="s">
        <v>38</v>
      </c>
      <c r="BB7250" t="s">
        <v>97</v>
      </c>
      <c r="BC7250" t="s">
        <v>98</v>
      </c>
      <c r="BD7250" t="s">
        <v>99</v>
      </c>
      <c r="BE7250" t="s">
        <v>56</v>
      </c>
      <c r="BF7250" t="s">
        <v>59</v>
      </c>
      <c r="BG7250">
        <v>16226</v>
      </c>
      <c r="BH7250">
        <v>37676.771999999997</v>
      </c>
      <c r="BI7250">
        <v>53877.783960000001</v>
      </c>
      <c r="BJ7250">
        <v>16201.011960000003</v>
      </c>
    </row>
    <row r="7251" spans="11:62" x14ac:dyDescent="0.15">
      <c r="K7251">
        <v>2019</v>
      </c>
      <c r="L7251" t="s">
        <v>36</v>
      </c>
      <c r="M7251" t="s">
        <v>97</v>
      </c>
      <c r="N7251" t="s">
        <v>98</v>
      </c>
      <c r="O7251" t="s">
        <v>99</v>
      </c>
      <c r="P7251" t="s">
        <v>56</v>
      </c>
      <c r="Q7251" t="s">
        <v>57</v>
      </c>
      <c r="R7251">
        <v>6831</v>
      </c>
      <c r="S7251">
        <v>95879.915999999997</v>
      </c>
      <c r="T7251">
        <v>123685.09163999998</v>
      </c>
      <c r="U7251">
        <v>27805.175639999987</v>
      </c>
      <c r="AX7251" t="s">
        <v>36</v>
      </c>
      <c r="AY7251">
        <v>2019</v>
      </c>
      <c r="AZ7251">
        <v>6</v>
      </c>
      <c r="BA7251" t="s">
        <v>38</v>
      </c>
      <c r="BB7251" t="s">
        <v>97</v>
      </c>
      <c r="BC7251" t="s">
        <v>98</v>
      </c>
      <c r="BD7251" t="s">
        <v>100</v>
      </c>
      <c r="BE7251" t="s">
        <v>46</v>
      </c>
      <c r="BF7251" t="s">
        <v>47</v>
      </c>
      <c r="BG7251">
        <v>11088</v>
      </c>
      <c r="BH7251">
        <v>14026.320000000002</v>
      </c>
      <c r="BI7251">
        <v>18795.268800000002</v>
      </c>
      <c r="BJ7251">
        <v>4768.9488000000001</v>
      </c>
    </row>
    <row r="7252" spans="11:62" x14ac:dyDescent="0.15">
      <c r="K7252">
        <v>2019</v>
      </c>
      <c r="L7252" t="s">
        <v>36</v>
      </c>
      <c r="M7252" t="s">
        <v>97</v>
      </c>
      <c r="N7252" t="s">
        <v>98</v>
      </c>
      <c r="O7252" t="s">
        <v>99</v>
      </c>
      <c r="P7252" t="s">
        <v>56</v>
      </c>
      <c r="Q7252" t="s">
        <v>58</v>
      </c>
      <c r="R7252">
        <v>8604</v>
      </c>
      <c r="S7252">
        <v>85007.52</v>
      </c>
      <c r="T7252">
        <v>107959.55040000001</v>
      </c>
      <c r="U7252">
        <v>22952.030400000003</v>
      </c>
      <c r="AX7252" t="s">
        <v>36</v>
      </c>
      <c r="AY7252">
        <v>2019</v>
      </c>
      <c r="AZ7252">
        <v>6</v>
      </c>
      <c r="BA7252" t="s">
        <v>38</v>
      </c>
      <c r="BB7252" t="s">
        <v>97</v>
      </c>
      <c r="BC7252" t="s">
        <v>98</v>
      </c>
      <c r="BD7252" t="s">
        <v>100</v>
      </c>
      <c r="BE7252" t="s">
        <v>46</v>
      </c>
      <c r="BF7252" t="s">
        <v>48</v>
      </c>
      <c r="BG7252">
        <v>10810</v>
      </c>
      <c r="BH7252">
        <v>39240.300000000003</v>
      </c>
      <c r="BI7252">
        <v>51012.39</v>
      </c>
      <c r="BJ7252">
        <v>11772.089999999997</v>
      </c>
    </row>
    <row r="7253" spans="11:62" x14ac:dyDescent="0.15">
      <c r="K7253">
        <v>2019</v>
      </c>
      <c r="L7253" t="s">
        <v>36</v>
      </c>
      <c r="M7253" t="s">
        <v>97</v>
      </c>
      <c r="N7253" t="s">
        <v>98</v>
      </c>
      <c r="O7253" t="s">
        <v>99</v>
      </c>
      <c r="P7253" t="s">
        <v>56</v>
      </c>
      <c r="Q7253" t="s">
        <v>59</v>
      </c>
      <c r="R7253">
        <v>16226</v>
      </c>
      <c r="S7253">
        <v>37676.771999999997</v>
      </c>
      <c r="T7253">
        <v>53877.783960000001</v>
      </c>
      <c r="U7253">
        <v>16201.011960000003</v>
      </c>
      <c r="AX7253" t="s">
        <v>36</v>
      </c>
      <c r="AY7253">
        <v>2019</v>
      </c>
      <c r="AZ7253">
        <v>6</v>
      </c>
      <c r="BA7253" t="s">
        <v>38</v>
      </c>
      <c r="BB7253" t="s">
        <v>97</v>
      </c>
      <c r="BC7253" t="s">
        <v>98</v>
      </c>
      <c r="BD7253" t="s">
        <v>100</v>
      </c>
      <c r="BE7253" t="s">
        <v>46</v>
      </c>
      <c r="BF7253" t="s">
        <v>49</v>
      </c>
      <c r="BG7253">
        <v>19099</v>
      </c>
      <c r="BH7253">
        <v>62587.422999999995</v>
      </c>
      <c r="BI7253">
        <v>80111.901439999987</v>
      </c>
      <c r="BJ7253">
        <v>17524.478439999992</v>
      </c>
    </row>
    <row r="7254" spans="11:62" x14ac:dyDescent="0.15">
      <c r="K7254">
        <v>2019</v>
      </c>
      <c r="L7254" t="s">
        <v>36</v>
      </c>
      <c r="M7254" t="s">
        <v>97</v>
      </c>
      <c r="N7254" t="s">
        <v>98</v>
      </c>
      <c r="O7254" t="s">
        <v>100</v>
      </c>
      <c r="P7254" t="s">
        <v>46</v>
      </c>
      <c r="Q7254" t="s">
        <v>47</v>
      </c>
      <c r="R7254">
        <v>11088</v>
      </c>
      <c r="S7254">
        <v>14026.320000000002</v>
      </c>
      <c r="T7254">
        <v>18795.268800000002</v>
      </c>
      <c r="U7254">
        <v>4768.9488000000001</v>
      </c>
      <c r="AX7254" t="s">
        <v>36</v>
      </c>
      <c r="AY7254">
        <v>2019</v>
      </c>
      <c r="AZ7254">
        <v>6</v>
      </c>
      <c r="BA7254" t="s">
        <v>38</v>
      </c>
      <c r="BB7254" t="s">
        <v>97</v>
      </c>
      <c r="BC7254" t="s">
        <v>98</v>
      </c>
      <c r="BD7254" t="s">
        <v>100</v>
      </c>
      <c r="BE7254" t="s">
        <v>46</v>
      </c>
      <c r="BF7254" t="s">
        <v>50</v>
      </c>
      <c r="BG7254">
        <v>13821</v>
      </c>
      <c r="BH7254">
        <v>77743.125</v>
      </c>
      <c r="BI7254">
        <v>111950.1</v>
      </c>
      <c r="BJ7254">
        <v>34206.975000000006</v>
      </c>
    </row>
    <row r="7255" spans="11:62" x14ac:dyDescent="0.15">
      <c r="K7255">
        <v>2019</v>
      </c>
      <c r="L7255" t="s">
        <v>36</v>
      </c>
      <c r="M7255" t="s">
        <v>97</v>
      </c>
      <c r="N7255" t="s">
        <v>98</v>
      </c>
      <c r="O7255" t="s">
        <v>100</v>
      </c>
      <c r="P7255" t="s">
        <v>46</v>
      </c>
      <c r="Q7255" t="s">
        <v>48</v>
      </c>
      <c r="R7255">
        <v>10810</v>
      </c>
      <c r="S7255">
        <v>39240.300000000003</v>
      </c>
      <c r="T7255">
        <v>51012.39</v>
      </c>
      <c r="U7255">
        <v>11772.089999999997</v>
      </c>
      <c r="AX7255" t="s">
        <v>36</v>
      </c>
      <c r="AY7255">
        <v>2019</v>
      </c>
      <c r="AZ7255">
        <v>6</v>
      </c>
      <c r="BA7255" t="s">
        <v>38</v>
      </c>
      <c r="BB7255" t="s">
        <v>97</v>
      </c>
      <c r="BC7255" t="s">
        <v>98</v>
      </c>
      <c r="BD7255" t="s">
        <v>100</v>
      </c>
      <c r="BE7255" t="s">
        <v>51</v>
      </c>
      <c r="BF7255" t="s">
        <v>52</v>
      </c>
      <c r="BG7255">
        <v>10924</v>
      </c>
      <c r="BH7255">
        <v>64768.396000000008</v>
      </c>
      <c r="BI7255">
        <v>84198.914799999999</v>
      </c>
      <c r="BJ7255">
        <v>19430.518799999991</v>
      </c>
    </row>
    <row r="7256" spans="11:62" x14ac:dyDescent="0.15">
      <c r="K7256">
        <v>2019</v>
      </c>
      <c r="L7256" t="s">
        <v>36</v>
      </c>
      <c r="M7256" t="s">
        <v>97</v>
      </c>
      <c r="N7256" t="s">
        <v>98</v>
      </c>
      <c r="O7256" t="s">
        <v>100</v>
      </c>
      <c r="P7256" t="s">
        <v>46</v>
      </c>
      <c r="Q7256" t="s">
        <v>49</v>
      </c>
      <c r="R7256">
        <v>19099</v>
      </c>
      <c r="S7256">
        <v>62587.422999999995</v>
      </c>
      <c r="T7256">
        <v>80111.901439999987</v>
      </c>
      <c r="U7256">
        <v>17524.478439999992</v>
      </c>
      <c r="AX7256" t="s">
        <v>36</v>
      </c>
      <c r="AY7256">
        <v>2019</v>
      </c>
      <c r="AZ7256">
        <v>6</v>
      </c>
      <c r="BA7256" t="s">
        <v>38</v>
      </c>
      <c r="BB7256" t="s">
        <v>97</v>
      </c>
      <c r="BC7256" t="s">
        <v>98</v>
      </c>
      <c r="BD7256" t="s">
        <v>100</v>
      </c>
      <c r="BE7256" t="s">
        <v>51</v>
      </c>
      <c r="BF7256" t="s">
        <v>53</v>
      </c>
      <c r="BG7256">
        <v>10330</v>
      </c>
      <c r="BH7256">
        <v>89209.88</v>
      </c>
      <c r="BI7256">
        <v>115080.74520000002</v>
      </c>
      <c r="BJ7256">
        <v>25870.865200000015</v>
      </c>
    </row>
    <row r="7257" spans="11:62" x14ac:dyDescent="0.15">
      <c r="K7257">
        <v>2019</v>
      </c>
      <c r="L7257" t="s">
        <v>36</v>
      </c>
      <c r="M7257" t="s">
        <v>97</v>
      </c>
      <c r="N7257" t="s">
        <v>98</v>
      </c>
      <c r="O7257" t="s">
        <v>100</v>
      </c>
      <c r="P7257" t="s">
        <v>46</v>
      </c>
      <c r="Q7257" t="s">
        <v>50</v>
      </c>
      <c r="R7257">
        <v>13821</v>
      </c>
      <c r="S7257">
        <v>77743.125</v>
      </c>
      <c r="T7257">
        <v>111950.1</v>
      </c>
      <c r="U7257">
        <v>34206.975000000006</v>
      </c>
      <c r="AX7257" t="s">
        <v>36</v>
      </c>
      <c r="AY7257">
        <v>2019</v>
      </c>
      <c r="AZ7257">
        <v>6</v>
      </c>
      <c r="BA7257" t="s">
        <v>38</v>
      </c>
      <c r="BB7257" t="s">
        <v>97</v>
      </c>
      <c r="BC7257" t="s">
        <v>98</v>
      </c>
      <c r="BD7257" t="s">
        <v>100</v>
      </c>
      <c r="BE7257" t="s">
        <v>51</v>
      </c>
      <c r="BF7257" t="s">
        <v>54</v>
      </c>
      <c r="BG7257">
        <v>11251</v>
      </c>
      <c r="BH7257">
        <v>26102.32</v>
      </c>
      <c r="BI7257">
        <v>34977.108800000002</v>
      </c>
      <c r="BJ7257">
        <v>8874.7888000000021</v>
      </c>
    </row>
    <row r="7258" spans="11:62" x14ac:dyDescent="0.15">
      <c r="K7258">
        <v>2019</v>
      </c>
      <c r="L7258" t="s">
        <v>36</v>
      </c>
      <c r="M7258" t="s">
        <v>97</v>
      </c>
      <c r="N7258" t="s">
        <v>98</v>
      </c>
      <c r="O7258" t="s">
        <v>100</v>
      </c>
      <c r="P7258" t="s">
        <v>51</v>
      </c>
      <c r="Q7258" t="s">
        <v>52</v>
      </c>
      <c r="R7258">
        <v>10924</v>
      </c>
      <c r="S7258">
        <v>64768.396000000008</v>
      </c>
      <c r="T7258">
        <v>84198.914799999999</v>
      </c>
      <c r="U7258">
        <v>19430.518799999991</v>
      </c>
      <c r="AX7258" t="s">
        <v>36</v>
      </c>
      <c r="AY7258">
        <v>2019</v>
      </c>
      <c r="AZ7258">
        <v>6</v>
      </c>
      <c r="BA7258" t="s">
        <v>38</v>
      </c>
      <c r="BB7258" t="s">
        <v>97</v>
      </c>
      <c r="BC7258" t="s">
        <v>98</v>
      </c>
      <c r="BD7258" t="s">
        <v>100</v>
      </c>
      <c r="BE7258" t="s">
        <v>51</v>
      </c>
      <c r="BF7258" t="s">
        <v>55</v>
      </c>
      <c r="BG7258">
        <v>7451</v>
      </c>
      <c r="BH7258">
        <v>41844.815999999999</v>
      </c>
      <c r="BI7258">
        <v>55653.605279999996</v>
      </c>
      <c r="BJ7258">
        <v>13808.789279999997</v>
      </c>
    </row>
    <row r="7259" spans="11:62" x14ac:dyDescent="0.15">
      <c r="K7259">
        <v>2019</v>
      </c>
      <c r="L7259" t="s">
        <v>36</v>
      </c>
      <c r="M7259" t="s">
        <v>97</v>
      </c>
      <c r="N7259" t="s">
        <v>98</v>
      </c>
      <c r="O7259" t="s">
        <v>100</v>
      </c>
      <c r="P7259" t="s">
        <v>51</v>
      </c>
      <c r="Q7259" t="s">
        <v>53</v>
      </c>
      <c r="R7259">
        <v>10330</v>
      </c>
      <c r="S7259">
        <v>89209.88</v>
      </c>
      <c r="T7259">
        <v>115080.74520000002</v>
      </c>
      <c r="U7259">
        <v>25870.865200000015</v>
      </c>
      <c r="AX7259" t="s">
        <v>36</v>
      </c>
      <c r="AY7259">
        <v>2019</v>
      </c>
      <c r="AZ7259">
        <v>6</v>
      </c>
      <c r="BA7259" t="s">
        <v>38</v>
      </c>
      <c r="BB7259" t="s">
        <v>97</v>
      </c>
      <c r="BC7259" t="s">
        <v>98</v>
      </c>
      <c r="BD7259" t="s">
        <v>100</v>
      </c>
      <c r="BE7259" t="s">
        <v>56</v>
      </c>
      <c r="BF7259" t="s">
        <v>57</v>
      </c>
      <c r="BG7259">
        <v>17142</v>
      </c>
      <c r="BH7259">
        <v>263421.114</v>
      </c>
      <c r="BI7259">
        <v>326642.18135999999</v>
      </c>
      <c r="BJ7259">
        <v>63221.067359999986</v>
      </c>
    </row>
    <row r="7260" spans="11:62" x14ac:dyDescent="0.15">
      <c r="K7260">
        <v>2019</v>
      </c>
      <c r="L7260" t="s">
        <v>36</v>
      </c>
      <c r="M7260" t="s">
        <v>97</v>
      </c>
      <c r="N7260" t="s">
        <v>98</v>
      </c>
      <c r="O7260" t="s">
        <v>100</v>
      </c>
      <c r="P7260" t="s">
        <v>51</v>
      </c>
      <c r="Q7260" t="s">
        <v>54</v>
      </c>
      <c r="R7260">
        <v>11251</v>
      </c>
      <c r="S7260">
        <v>26102.32</v>
      </c>
      <c r="T7260">
        <v>34977.108800000002</v>
      </c>
      <c r="U7260">
        <v>8874.7888000000021</v>
      </c>
      <c r="AX7260" t="s">
        <v>36</v>
      </c>
      <c r="AY7260">
        <v>2019</v>
      </c>
      <c r="AZ7260">
        <v>6</v>
      </c>
      <c r="BA7260" t="s">
        <v>38</v>
      </c>
      <c r="BB7260" t="s">
        <v>97</v>
      </c>
      <c r="BC7260" t="s">
        <v>98</v>
      </c>
      <c r="BD7260" t="s">
        <v>100</v>
      </c>
      <c r="BE7260" t="s">
        <v>56</v>
      </c>
      <c r="BF7260" t="s">
        <v>58</v>
      </c>
      <c r="BG7260">
        <v>16116</v>
      </c>
      <c r="BH7260">
        <v>139629.02399999998</v>
      </c>
      <c r="BI7260">
        <v>196876.92383999994</v>
      </c>
      <c r="BJ7260">
        <v>57247.899839999969</v>
      </c>
    </row>
    <row r="7261" spans="11:62" x14ac:dyDescent="0.15">
      <c r="K7261">
        <v>2019</v>
      </c>
      <c r="L7261" t="s">
        <v>36</v>
      </c>
      <c r="M7261" t="s">
        <v>97</v>
      </c>
      <c r="N7261" t="s">
        <v>98</v>
      </c>
      <c r="O7261" t="s">
        <v>100</v>
      </c>
      <c r="P7261" t="s">
        <v>51</v>
      </c>
      <c r="Q7261" t="s">
        <v>55</v>
      </c>
      <c r="R7261">
        <v>7451</v>
      </c>
      <c r="S7261">
        <v>41844.815999999999</v>
      </c>
      <c r="T7261">
        <v>55653.605279999996</v>
      </c>
      <c r="U7261">
        <v>13808.789279999997</v>
      </c>
      <c r="AX7261" t="s">
        <v>36</v>
      </c>
      <c r="AY7261">
        <v>2019</v>
      </c>
      <c r="AZ7261">
        <v>6</v>
      </c>
      <c r="BA7261" t="s">
        <v>38</v>
      </c>
      <c r="BB7261" t="s">
        <v>97</v>
      </c>
      <c r="BC7261" t="s">
        <v>98</v>
      </c>
      <c r="BD7261" t="s">
        <v>100</v>
      </c>
      <c r="BE7261" t="s">
        <v>56</v>
      </c>
      <c r="BF7261" t="s">
        <v>59</v>
      </c>
      <c r="BG7261">
        <v>8210</v>
      </c>
      <c r="BH7261">
        <v>19063.62</v>
      </c>
      <c r="BI7261">
        <v>27451.612799999999</v>
      </c>
      <c r="BJ7261">
        <v>8387.9928</v>
      </c>
    </row>
    <row r="7262" spans="11:62" x14ac:dyDescent="0.15">
      <c r="K7262">
        <v>2019</v>
      </c>
      <c r="L7262" t="s">
        <v>36</v>
      </c>
      <c r="M7262" t="s">
        <v>97</v>
      </c>
      <c r="N7262" t="s">
        <v>98</v>
      </c>
      <c r="O7262" t="s">
        <v>100</v>
      </c>
      <c r="P7262" t="s">
        <v>56</v>
      </c>
      <c r="Q7262" t="s">
        <v>57</v>
      </c>
      <c r="R7262">
        <v>17142</v>
      </c>
      <c r="S7262">
        <v>263421.114</v>
      </c>
      <c r="T7262">
        <v>326642.18135999999</v>
      </c>
      <c r="U7262">
        <v>63221.067359999986</v>
      </c>
      <c r="AX7262" t="s">
        <v>36</v>
      </c>
      <c r="AY7262">
        <v>2019</v>
      </c>
      <c r="AZ7262">
        <v>6</v>
      </c>
      <c r="BA7262" t="s">
        <v>38</v>
      </c>
      <c r="BB7262" t="s">
        <v>97</v>
      </c>
      <c r="BC7262" t="s">
        <v>98</v>
      </c>
      <c r="BD7262" t="s">
        <v>101</v>
      </c>
      <c r="BE7262" t="s">
        <v>46</v>
      </c>
      <c r="BF7262" t="s">
        <v>47</v>
      </c>
      <c r="BG7262">
        <v>7783</v>
      </c>
      <c r="BH7262">
        <v>10102.334000000001</v>
      </c>
      <c r="BI7262">
        <v>13739.17424</v>
      </c>
      <c r="BJ7262">
        <v>3636.8402399999995</v>
      </c>
    </row>
    <row r="7263" spans="11:62" x14ac:dyDescent="0.15">
      <c r="K7263">
        <v>2019</v>
      </c>
      <c r="L7263" t="s">
        <v>36</v>
      </c>
      <c r="M7263" t="s">
        <v>97</v>
      </c>
      <c r="N7263" t="s">
        <v>98</v>
      </c>
      <c r="O7263" t="s">
        <v>100</v>
      </c>
      <c r="P7263" t="s">
        <v>56</v>
      </c>
      <c r="Q7263" t="s">
        <v>58</v>
      </c>
      <c r="R7263">
        <v>16116</v>
      </c>
      <c r="S7263">
        <v>139629.02399999998</v>
      </c>
      <c r="T7263">
        <v>196876.92383999994</v>
      </c>
      <c r="U7263">
        <v>57247.899839999969</v>
      </c>
      <c r="AX7263" t="s">
        <v>36</v>
      </c>
      <c r="AY7263">
        <v>2019</v>
      </c>
      <c r="AZ7263">
        <v>6</v>
      </c>
      <c r="BA7263" t="s">
        <v>38</v>
      </c>
      <c r="BB7263" t="s">
        <v>97</v>
      </c>
      <c r="BC7263" t="s">
        <v>98</v>
      </c>
      <c r="BD7263" t="s">
        <v>101</v>
      </c>
      <c r="BE7263" t="s">
        <v>46</v>
      </c>
      <c r="BF7263" t="s">
        <v>48</v>
      </c>
      <c r="BG7263">
        <v>11564</v>
      </c>
      <c r="BH7263">
        <v>41977.32</v>
      </c>
      <c r="BI7263">
        <v>54150.7428</v>
      </c>
      <c r="BJ7263">
        <v>12173.4228</v>
      </c>
    </row>
    <row r="7264" spans="11:62" x14ac:dyDescent="0.15">
      <c r="K7264">
        <v>2019</v>
      </c>
      <c r="L7264" t="s">
        <v>36</v>
      </c>
      <c r="M7264" t="s">
        <v>97</v>
      </c>
      <c r="N7264" t="s">
        <v>98</v>
      </c>
      <c r="O7264" t="s">
        <v>100</v>
      </c>
      <c r="P7264" t="s">
        <v>56</v>
      </c>
      <c r="Q7264" t="s">
        <v>59</v>
      </c>
      <c r="R7264">
        <v>8210</v>
      </c>
      <c r="S7264">
        <v>19063.62</v>
      </c>
      <c r="T7264">
        <v>27451.612799999999</v>
      </c>
      <c r="U7264">
        <v>8387.9928</v>
      </c>
      <c r="AX7264" t="s">
        <v>36</v>
      </c>
      <c r="AY7264">
        <v>2019</v>
      </c>
      <c r="AZ7264">
        <v>6</v>
      </c>
      <c r="BA7264" t="s">
        <v>38</v>
      </c>
      <c r="BB7264" t="s">
        <v>97</v>
      </c>
      <c r="BC7264" t="s">
        <v>98</v>
      </c>
      <c r="BD7264" t="s">
        <v>101</v>
      </c>
      <c r="BE7264" t="s">
        <v>46</v>
      </c>
      <c r="BF7264" t="s">
        <v>49</v>
      </c>
      <c r="BG7264">
        <v>7760</v>
      </c>
      <c r="BH7264">
        <v>27904.959999999999</v>
      </c>
      <c r="BI7264">
        <v>40462.191999999995</v>
      </c>
      <c r="BJ7264">
        <v>12557.231999999996</v>
      </c>
    </row>
    <row r="7265" spans="11:62" x14ac:dyDescent="0.15">
      <c r="K7265">
        <v>2019</v>
      </c>
      <c r="L7265" t="s">
        <v>36</v>
      </c>
      <c r="M7265" t="s">
        <v>97</v>
      </c>
      <c r="N7265" t="s">
        <v>98</v>
      </c>
      <c r="O7265" t="s">
        <v>101</v>
      </c>
      <c r="P7265" t="s">
        <v>46</v>
      </c>
      <c r="Q7265" t="s">
        <v>47</v>
      </c>
      <c r="R7265">
        <v>7783</v>
      </c>
      <c r="S7265">
        <v>10102.334000000001</v>
      </c>
      <c r="T7265">
        <v>13739.17424</v>
      </c>
      <c r="U7265">
        <v>3636.8402399999995</v>
      </c>
      <c r="AX7265" t="s">
        <v>36</v>
      </c>
      <c r="AY7265">
        <v>2019</v>
      </c>
      <c r="AZ7265">
        <v>6</v>
      </c>
      <c r="BA7265" t="s">
        <v>38</v>
      </c>
      <c r="BB7265" t="s">
        <v>97</v>
      </c>
      <c r="BC7265" t="s">
        <v>98</v>
      </c>
      <c r="BD7265" t="s">
        <v>101</v>
      </c>
      <c r="BE7265" t="s">
        <v>46</v>
      </c>
      <c r="BF7265" t="s">
        <v>50</v>
      </c>
      <c r="BG7265">
        <v>19674</v>
      </c>
      <c r="BH7265">
        <v>108895.59</v>
      </c>
      <c r="BI7265">
        <v>151364.8701</v>
      </c>
      <c r="BJ7265">
        <v>42469.280100000004</v>
      </c>
    </row>
    <row r="7266" spans="11:62" x14ac:dyDescent="0.15">
      <c r="K7266">
        <v>2019</v>
      </c>
      <c r="L7266" t="s">
        <v>36</v>
      </c>
      <c r="M7266" t="s">
        <v>97</v>
      </c>
      <c r="N7266" t="s">
        <v>98</v>
      </c>
      <c r="O7266" t="s">
        <v>101</v>
      </c>
      <c r="P7266" t="s">
        <v>46</v>
      </c>
      <c r="Q7266" t="s">
        <v>48</v>
      </c>
      <c r="R7266">
        <v>11564</v>
      </c>
      <c r="S7266">
        <v>41977.32</v>
      </c>
      <c r="T7266">
        <v>54150.7428</v>
      </c>
      <c r="U7266">
        <v>12173.4228</v>
      </c>
      <c r="AX7266" t="s">
        <v>36</v>
      </c>
      <c r="AY7266">
        <v>2019</v>
      </c>
      <c r="AZ7266">
        <v>6</v>
      </c>
      <c r="BA7266" t="s">
        <v>38</v>
      </c>
      <c r="BB7266" t="s">
        <v>97</v>
      </c>
      <c r="BC7266" t="s">
        <v>98</v>
      </c>
      <c r="BD7266" t="s">
        <v>101</v>
      </c>
      <c r="BE7266" t="s">
        <v>51</v>
      </c>
      <c r="BF7266" t="s">
        <v>52</v>
      </c>
      <c r="BG7266">
        <v>14507</v>
      </c>
      <c r="BH7266">
        <v>78192.73</v>
      </c>
      <c r="BI7266">
        <v>100086.69439999999</v>
      </c>
      <c r="BJ7266">
        <v>21893.964399999997</v>
      </c>
    </row>
    <row r="7267" spans="11:62" x14ac:dyDescent="0.15">
      <c r="K7267">
        <v>2019</v>
      </c>
      <c r="L7267" t="s">
        <v>36</v>
      </c>
      <c r="M7267" t="s">
        <v>97</v>
      </c>
      <c r="N7267" t="s">
        <v>98</v>
      </c>
      <c r="O7267" t="s">
        <v>101</v>
      </c>
      <c r="P7267" t="s">
        <v>46</v>
      </c>
      <c r="Q7267" t="s">
        <v>49</v>
      </c>
      <c r="R7267">
        <v>7760</v>
      </c>
      <c r="S7267">
        <v>27904.959999999999</v>
      </c>
      <c r="T7267">
        <v>40462.191999999995</v>
      </c>
      <c r="U7267">
        <v>12557.231999999996</v>
      </c>
      <c r="AX7267" t="s">
        <v>36</v>
      </c>
      <c r="AY7267">
        <v>2019</v>
      </c>
      <c r="AZ7267">
        <v>6</v>
      </c>
      <c r="BA7267" t="s">
        <v>38</v>
      </c>
      <c r="BB7267" t="s">
        <v>97</v>
      </c>
      <c r="BC7267" t="s">
        <v>98</v>
      </c>
      <c r="BD7267" t="s">
        <v>101</v>
      </c>
      <c r="BE7267" t="s">
        <v>51</v>
      </c>
      <c r="BF7267" t="s">
        <v>53</v>
      </c>
      <c r="BG7267">
        <v>9854</v>
      </c>
      <c r="BH7267">
        <v>79738.567999999999</v>
      </c>
      <c r="BI7267">
        <v>102065.36704</v>
      </c>
      <c r="BJ7267">
        <v>22326.799039999998</v>
      </c>
    </row>
    <row r="7268" spans="11:62" x14ac:dyDescent="0.15">
      <c r="K7268">
        <v>2019</v>
      </c>
      <c r="L7268" t="s">
        <v>36</v>
      </c>
      <c r="M7268" t="s">
        <v>97</v>
      </c>
      <c r="N7268" t="s">
        <v>98</v>
      </c>
      <c r="O7268" t="s">
        <v>101</v>
      </c>
      <c r="P7268" t="s">
        <v>46</v>
      </c>
      <c r="Q7268" t="s">
        <v>50</v>
      </c>
      <c r="R7268">
        <v>19674</v>
      </c>
      <c r="S7268">
        <v>108895.59</v>
      </c>
      <c r="T7268">
        <v>151364.8701</v>
      </c>
      <c r="U7268">
        <v>42469.280100000004</v>
      </c>
      <c r="AX7268" t="s">
        <v>36</v>
      </c>
      <c r="AY7268">
        <v>2019</v>
      </c>
      <c r="AZ7268">
        <v>6</v>
      </c>
      <c r="BA7268" t="s">
        <v>38</v>
      </c>
      <c r="BB7268" t="s">
        <v>97</v>
      </c>
      <c r="BC7268" t="s">
        <v>98</v>
      </c>
      <c r="BD7268" t="s">
        <v>101</v>
      </c>
      <c r="BE7268" t="s">
        <v>51</v>
      </c>
      <c r="BF7268" t="s">
        <v>54</v>
      </c>
      <c r="BG7268">
        <v>9166</v>
      </c>
      <c r="BH7268">
        <v>23281.64</v>
      </c>
      <c r="BI7268">
        <v>27937.967999999997</v>
      </c>
      <c r="BJ7268">
        <v>4656.3279999999977</v>
      </c>
    </row>
    <row r="7269" spans="11:62" x14ac:dyDescent="0.15">
      <c r="K7269">
        <v>2019</v>
      </c>
      <c r="L7269" t="s">
        <v>36</v>
      </c>
      <c r="M7269" t="s">
        <v>97</v>
      </c>
      <c r="N7269" t="s">
        <v>98</v>
      </c>
      <c r="O7269" t="s">
        <v>101</v>
      </c>
      <c r="P7269" t="s">
        <v>51</v>
      </c>
      <c r="Q7269" t="s">
        <v>52</v>
      </c>
      <c r="R7269">
        <v>14507</v>
      </c>
      <c r="S7269">
        <v>78192.73</v>
      </c>
      <c r="T7269">
        <v>100086.69439999999</v>
      </c>
      <c r="U7269">
        <v>21893.964399999997</v>
      </c>
      <c r="AX7269" t="s">
        <v>36</v>
      </c>
      <c r="AY7269">
        <v>2019</v>
      </c>
      <c r="AZ7269">
        <v>6</v>
      </c>
      <c r="BA7269" t="s">
        <v>38</v>
      </c>
      <c r="BB7269" t="s">
        <v>97</v>
      </c>
      <c r="BC7269" t="s">
        <v>98</v>
      </c>
      <c r="BD7269" t="s">
        <v>101</v>
      </c>
      <c r="BE7269" t="s">
        <v>51</v>
      </c>
      <c r="BF7269" t="s">
        <v>55</v>
      </c>
      <c r="BG7269">
        <v>18866</v>
      </c>
      <c r="BH7269">
        <v>107762.592</v>
      </c>
      <c r="BI7269">
        <v>130392.73632000001</v>
      </c>
      <c r="BJ7269">
        <v>22630.144320000007</v>
      </c>
    </row>
    <row r="7270" spans="11:62" x14ac:dyDescent="0.15">
      <c r="K7270">
        <v>2019</v>
      </c>
      <c r="L7270" t="s">
        <v>36</v>
      </c>
      <c r="M7270" t="s">
        <v>97</v>
      </c>
      <c r="N7270" t="s">
        <v>98</v>
      </c>
      <c r="O7270" t="s">
        <v>101</v>
      </c>
      <c r="P7270" t="s">
        <v>51</v>
      </c>
      <c r="Q7270" t="s">
        <v>53</v>
      </c>
      <c r="R7270">
        <v>9854</v>
      </c>
      <c r="S7270">
        <v>79738.567999999999</v>
      </c>
      <c r="T7270">
        <v>102065.36704</v>
      </c>
      <c r="U7270">
        <v>22326.799039999998</v>
      </c>
      <c r="AX7270" t="s">
        <v>36</v>
      </c>
      <c r="AY7270">
        <v>2019</v>
      </c>
      <c r="AZ7270">
        <v>6</v>
      </c>
      <c r="BA7270" t="s">
        <v>38</v>
      </c>
      <c r="BB7270" t="s">
        <v>97</v>
      </c>
      <c r="BC7270" t="s">
        <v>98</v>
      </c>
      <c r="BD7270" t="s">
        <v>101</v>
      </c>
      <c r="BE7270" t="s">
        <v>56</v>
      </c>
      <c r="BF7270" t="s">
        <v>57</v>
      </c>
      <c r="BG7270">
        <v>8949</v>
      </c>
      <c r="BH7270">
        <v>139684.94099999999</v>
      </c>
      <c r="BI7270">
        <v>173209.32683999999</v>
      </c>
      <c r="BJ7270">
        <v>33524.385840000003</v>
      </c>
    </row>
    <row r="7271" spans="11:62" x14ac:dyDescent="0.15">
      <c r="K7271">
        <v>2019</v>
      </c>
      <c r="L7271" t="s">
        <v>36</v>
      </c>
      <c r="M7271" t="s">
        <v>97</v>
      </c>
      <c r="N7271" t="s">
        <v>98</v>
      </c>
      <c r="O7271" t="s">
        <v>101</v>
      </c>
      <c r="P7271" t="s">
        <v>51</v>
      </c>
      <c r="Q7271" t="s">
        <v>54</v>
      </c>
      <c r="R7271">
        <v>9166</v>
      </c>
      <c r="S7271">
        <v>23281.64</v>
      </c>
      <c r="T7271">
        <v>27937.967999999997</v>
      </c>
      <c r="U7271">
        <v>4656.3279999999977</v>
      </c>
      <c r="AX7271" t="s">
        <v>36</v>
      </c>
      <c r="AY7271">
        <v>2019</v>
      </c>
      <c r="AZ7271">
        <v>6</v>
      </c>
      <c r="BA7271" t="s">
        <v>38</v>
      </c>
      <c r="BB7271" t="s">
        <v>97</v>
      </c>
      <c r="BC7271" t="s">
        <v>98</v>
      </c>
      <c r="BD7271" t="s">
        <v>101</v>
      </c>
      <c r="BE7271" t="s">
        <v>56</v>
      </c>
      <c r="BF7271" t="s">
        <v>58</v>
      </c>
      <c r="BG7271">
        <v>16522</v>
      </c>
      <c r="BH7271">
        <v>160726.016</v>
      </c>
      <c r="BI7271">
        <v>221801.90208</v>
      </c>
      <c r="BJ7271">
        <v>61075.886079999997</v>
      </c>
    </row>
    <row r="7272" spans="11:62" x14ac:dyDescent="0.15">
      <c r="K7272">
        <v>2019</v>
      </c>
      <c r="L7272" t="s">
        <v>36</v>
      </c>
      <c r="M7272" t="s">
        <v>97</v>
      </c>
      <c r="N7272" t="s">
        <v>98</v>
      </c>
      <c r="O7272" t="s">
        <v>101</v>
      </c>
      <c r="P7272" t="s">
        <v>51</v>
      </c>
      <c r="Q7272" t="s">
        <v>55</v>
      </c>
      <c r="R7272">
        <v>18866</v>
      </c>
      <c r="S7272">
        <v>107762.592</v>
      </c>
      <c r="T7272">
        <v>130392.73632000001</v>
      </c>
      <c r="U7272">
        <v>22630.144320000007</v>
      </c>
      <c r="AX7272" t="s">
        <v>36</v>
      </c>
      <c r="AY7272">
        <v>2019</v>
      </c>
      <c r="AZ7272">
        <v>6</v>
      </c>
      <c r="BA7272" t="s">
        <v>38</v>
      </c>
      <c r="BB7272" t="s">
        <v>97</v>
      </c>
      <c r="BC7272" t="s">
        <v>98</v>
      </c>
      <c r="BD7272" t="s">
        <v>101</v>
      </c>
      <c r="BE7272" t="s">
        <v>56</v>
      </c>
      <c r="BF7272" t="s">
        <v>59</v>
      </c>
      <c r="BG7272">
        <v>5352</v>
      </c>
      <c r="BH7272">
        <v>11560.32</v>
      </c>
      <c r="BI7272">
        <v>16415.654399999999</v>
      </c>
      <c r="BJ7272">
        <v>4855.3343999999997</v>
      </c>
    </row>
    <row r="7273" spans="11:62" x14ac:dyDescent="0.15">
      <c r="K7273">
        <v>2019</v>
      </c>
      <c r="L7273" t="s">
        <v>36</v>
      </c>
      <c r="M7273" t="s">
        <v>97</v>
      </c>
      <c r="N7273" t="s">
        <v>98</v>
      </c>
      <c r="O7273" t="s">
        <v>101</v>
      </c>
      <c r="P7273" t="s">
        <v>56</v>
      </c>
      <c r="Q7273" t="s">
        <v>57</v>
      </c>
      <c r="R7273">
        <v>8949</v>
      </c>
      <c r="S7273">
        <v>139684.94099999999</v>
      </c>
      <c r="T7273">
        <v>173209.32683999999</v>
      </c>
      <c r="U7273">
        <v>33524.385840000003</v>
      </c>
      <c r="AX7273" t="s">
        <v>36</v>
      </c>
      <c r="AY7273">
        <v>2019</v>
      </c>
      <c r="AZ7273">
        <v>6</v>
      </c>
      <c r="BA7273" t="s">
        <v>38</v>
      </c>
      <c r="BB7273" t="s">
        <v>97</v>
      </c>
      <c r="BC7273" t="s">
        <v>98</v>
      </c>
      <c r="BD7273" t="s">
        <v>102</v>
      </c>
      <c r="BE7273" t="s">
        <v>46</v>
      </c>
      <c r="BF7273" t="s">
        <v>47</v>
      </c>
      <c r="BG7273">
        <v>11574</v>
      </c>
      <c r="BH7273">
        <v>15914.250000000002</v>
      </c>
      <c r="BI7273">
        <v>23393.947500000006</v>
      </c>
      <c r="BJ7273">
        <v>7479.6975000000039</v>
      </c>
    </row>
    <row r="7274" spans="11:62" x14ac:dyDescent="0.15">
      <c r="K7274">
        <v>2019</v>
      </c>
      <c r="L7274" t="s">
        <v>36</v>
      </c>
      <c r="M7274" t="s">
        <v>97</v>
      </c>
      <c r="N7274" t="s">
        <v>98</v>
      </c>
      <c r="O7274" t="s">
        <v>101</v>
      </c>
      <c r="P7274" t="s">
        <v>56</v>
      </c>
      <c r="Q7274" t="s">
        <v>58</v>
      </c>
      <c r="R7274">
        <v>16522</v>
      </c>
      <c r="S7274">
        <v>160726.016</v>
      </c>
      <c r="T7274">
        <v>221801.90208</v>
      </c>
      <c r="U7274">
        <v>61075.886079999997</v>
      </c>
      <c r="AX7274" t="s">
        <v>36</v>
      </c>
      <c r="AY7274">
        <v>2019</v>
      </c>
      <c r="AZ7274">
        <v>6</v>
      </c>
      <c r="BA7274" t="s">
        <v>38</v>
      </c>
      <c r="BB7274" t="s">
        <v>97</v>
      </c>
      <c r="BC7274" t="s">
        <v>98</v>
      </c>
      <c r="BD7274" t="s">
        <v>102</v>
      </c>
      <c r="BE7274" t="s">
        <v>46</v>
      </c>
      <c r="BF7274" t="s">
        <v>48</v>
      </c>
      <c r="BG7274">
        <v>15550</v>
      </c>
      <c r="BH7274">
        <v>57472.800000000003</v>
      </c>
      <c r="BI7274">
        <v>82186.104000000007</v>
      </c>
      <c r="BJ7274">
        <v>24713.304000000004</v>
      </c>
    </row>
    <row r="7275" spans="11:62" x14ac:dyDescent="0.15">
      <c r="K7275">
        <v>2019</v>
      </c>
      <c r="L7275" t="s">
        <v>36</v>
      </c>
      <c r="M7275" t="s">
        <v>97</v>
      </c>
      <c r="N7275" t="s">
        <v>98</v>
      </c>
      <c r="O7275" t="s">
        <v>101</v>
      </c>
      <c r="P7275" t="s">
        <v>56</v>
      </c>
      <c r="Q7275" t="s">
        <v>59</v>
      </c>
      <c r="R7275">
        <v>5352</v>
      </c>
      <c r="S7275">
        <v>11560.32</v>
      </c>
      <c r="T7275">
        <v>16415.654399999999</v>
      </c>
      <c r="U7275">
        <v>4855.3343999999997</v>
      </c>
      <c r="AX7275" t="s">
        <v>36</v>
      </c>
      <c r="AY7275">
        <v>2019</v>
      </c>
      <c r="AZ7275">
        <v>6</v>
      </c>
      <c r="BA7275" t="s">
        <v>38</v>
      </c>
      <c r="BB7275" t="s">
        <v>97</v>
      </c>
      <c r="BC7275" t="s">
        <v>98</v>
      </c>
      <c r="BD7275" t="s">
        <v>102</v>
      </c>
      <c r="BE7275" t="s">
        <v>46</v>
      </c>
      <c r="BF7275" t="s">
        <v>49</v>
      </c>
      <c r="BG7275">
        <v>13485</v>
      </c>
      <c r="BH7275">
        <v>50838.45</v>
      </c>
      <c r="BI7275">
        <v>64564.831499999993</v>
      </c>
      <c r="BJ7275">
        <v>13726.381499999996</v>
      </c>
    </row>
    <row r="7276" spans="11:62" x14ac:dyDescent="0.15">
      <c r="K7276">
        <v>2019</v>
      </c>
      <c r="L7276" t="s">
        <v>36</v>
      </c>
      <c r="M7276" t="s">
        <v>97</v>
      </c>
      <c r="N7276" t="s">
        <v>98</v>
      </c>
      <c r="O7276" t="s">
        <v>102</v>
      </c>
      <c r="P7276" t="s">
        <v>46</v>
      </c>
      <c r="Q7276" t="s">
        <v>47</v>
      </c>
      <c r="R7276">
        <v>11574</v>
      </c>
      <c r="S7276">
        <v>15914.250000000002</v>
      </c>
      <c r="T7276">
        <v>23393.947500000006</v>
      </c>
      <c r="U7276">
        <v>7479.6975000000039</v>
      </c>
      <c r="AX7276" t="s">
        <v>36</v>
      </c>
      <c r="AY7276">
        <v>2019</v>
      </c>
      <c r="AZ7276">
        <v>6</v>
      </c>
      <c r="BA7276" t="s">
        <v>38</v>
      </c>
      <c r="BB7276" t="s">
        <v>97</v>
      </c>
      <c r="BC7276" t="s">
        <v>98</v>
      </c>
      <c r="BD7276" t="s">
        <v>102</v>
      </c>
      <c r="BE7276" t="s">
        <v>46</v>
      </c>
      <c r="BF7276" t="s">
        <v>50</v>
      </c>
      <c r="BG7276">
        <v>9792</v>
      </c>
      <c r="BH7276">
        <v>53317.440000000002</v>
      </c>
      <c r="BI7276">
        <v>65047.276800000007</v>
      </c>
      <c r="BJ7276">
        <v>11729.836800000005</v>
      </c>
    </row>
    <row r="7277" spans="11:62" x14ac:dyDescent="0.15">
      <c r="K7277">
        <v>2019</v>
      </c>
      <c r="L7277" t="s">
        <v>36</v>
      </c>
      <c r="M7277" t="s">
        <v>97</v>
      </c>
      <c r="N7277" t="s">
        <v>98</v>
      </c>
      <c r="O7277" t="s">
        <v>102</v>
      </c>
      <c r="P7277" t="s">
        <v>46</v>
      </c>
      <c r="Q7277" t="s">
        <v>48</v>
      </c>
      <c r="R7277">
        <v>15550</v>
      </c>
      <c r="S7277">
        <v>57472.800000000003</v>
      </c>
      <c r="T7277">
        <v>82186.104000000007</v>
      </c>
      <c r="U7277">
        <v>24713.304000000004</v>
      </c>
      <c r="AX7277" t="s">
        <v>36</v>
      </c>
      <c r="AY7277">
        <v>2019</v>
      </c>
      <c r="AZ7277">
        <v>6</v>
      </c>
      <c r="BA7277" t="s">
        <v>38</v>
      </c>
      <c r="BB7277" t="s">
        <v>97</v>
      </c>
      <c r="BC7277" t="s">
        <v>98</v>
      </c>
      <c r="BD7277" t="s">
        <v>102</v>
      </c>
      <c r="BE7277" t="s">
        <v>51</v>
      </c>
      <c r="BF7277" t="s">
        <v>52</v>
      </c>
      <c r="BG7277">
        <v>18739</v>
      </c>
      <c r="BH7277">
        <v>112939.95300000001</v>
      </c>
      <c r="BI7277">
        <v>135527.9436</v>
      </c>
      <c r="BJ7277">
        <v>22587.99059999999</v>
      </c>
    </row>
    <row r="7278" spans="11:62" x14ac:dyDescent="0.15">
      <c r="K7278">
        <v>2019</v>
      </c>
      <c r="L7278" t="s">
        <v>36</v>
      </c>
      <c r="M7278" t="s">
        <v>97</v>
      </c>
      <c r="N7278" t="s">
        <v>98</v>
      </c>
      <c r="O7278" t="s">
        <v>102</v>
      </c>
      <c r="P7278" t="s">
        <v>46</v>
      </c>
      <c r="Q7278" t="s">
        <v>49</v>
      </c>
      <c r="R7278">
        <v>13485</v>
      </c>
      <c r="S7278">
        <v>50838.45</v>
      </c>
      <c r="T7278">
        <v>64564.831499999993</v>
      </c>
      <c r="U7278">
        <v>13726.381499999996</v>
      </c>
      <c r="AX7278" t="s">
        <v>36</v>
      </c>
      <c r="AY7278">
        <v>2019</v>
      </c>
      <c r="AZ7278">
        <v>6</v>
      </c>
      <c r="BA7278" t="s">
        <v>38</v>
      </c>
      <c r="BB7278" t="s">
        <v>97</v>
      </c>
      <c r="BC7278" t="s">
        <v>98</v>
      </c>
      <c r="BD7278" t="s">
        <v>102</v>
      </c>
      <c r="BE7278" t="s">
        <v>51</v>
      </c>
      <c r="BF7278" t="s">
        <v>53</v>
      </c>
      <c r="BG7278">
        <v>8422</v>
      </c>
      <c r="BH7278">
        <v>64141.952000000005</v>
      </c>
      <c r="BI7278">
        <v>87874.47424000001</v>
      </c>
      <c r="BJ7278">
        <v>23732.522240000006</v>
      </c>
    </row>
    <row r="7279" spans="11:62" x14ac:dyDescent="0.15">
      <c r="K7279">
        <v>2019</v>
      </c>
      <c r="L7279" t="s">
        <v>36</v>
      </c>
      <c r="M7279" t="s">
        <v>97</v>
      </c>
      <c r="N7279" t="s">
        <v>98</v>
      </c>
      <c r="O7279" t="s">
        <v>102</v>
      </c>
      <c r="P7279" t="s">
        <v>46</v>
      </c>
      <c r="Q7279" t="s">
        <v>50</v>
      </c>
      <c r="R7279">
        <v>9792</v>
      </c>
      <c r="S7279">
        <v>53317.440000000002</v>
      </c>
      <c r="T7279">
        <v>65047.276800000007</v>
      </c>
      <c r="U7279">
        <v>11729.836800000005</v>
      </c>
      <c r="AX7279" t="s">
        <v>36</v>
      </c>
      <c r="AY7279">
        <v>2019</v>
      </c>
      <c r="AZ7279">
        <v>6</v>
      </c>
      <c r="BA7279" t="s">
        <v>38</v>
      </c>
      <c r="BB7279" t="s">
        <v>97</v>
      </c>
      <c r="BC7279" t="s">
        <v>98</v>
      </c>
      <c r="BD7279" t="s">
        <v>102</v>
      </c>
      <c r="BE7279" t="s">
        <v>51</v>
      </c>
      <c r="BF7279" t="s">
        <v>54</v>
      </c>
      <c r="BG7279">
        <v>11104</v>
      </c>
      <c r="BH7279">
        <v>25761.279999999999</v>
      </c>
      <c r="BI7279">
        <v>33747.2768</v>
      </c>
      <c r="BJ7279">
        <v>7985.9968000000008</v>
      </c>
    </row>
    <row r="7280" spans="11:62" x14ac:dyDescent="0.15">
      <c r="K7280">
        <v>2019</v>
      </c>
      <c r="L7280" t="s">
        <v>36</v>
      </c>
      <c r="M7280" t="s">
        <v>97</v>
      </c>
      <c r="N7280" t="s">
        <v>98</v>
      </c>
      <c r="O7280" t="s">
        <v>102</v>
      </c>
      <c r="P7280" t="s">
        <v>51</v>
      </c>
      <c r="Q7280" t="s">
        <v>52</v>
      </c>
      <c r="R7280">
        <v>18739</v>
      </c>
      <c r="S7280">
        <v>112939.95300000001</v>
      </c>
      <c r="T7280">
        <v>135527.9436</v>
      </c>
      <c r="U7280">
        <v>22587.99059999999</v>
      </c>
      <c r="AX7280" t="s">
        <v>36</v>
      </c>
      <c r="AY7280">
        <v>2019</v>
      </c>
      <c r="AZ7280">
        <v>6</v>
      </c>
      <c r="BA7280" t="s">
        <v>38</v>
      </c>
      <c r="BB7280" t="s">
        <v>97</v>
      </c>
      <c r="BC7280" t="s">
        <v>98</v>
      </c>
      <c r="BD7280" t="s">
        <v>102</v>
      </c>
      <c r="BE7280" t="s">
        <v>51</v>
      </c>
      <c r="BF7280" t="s">
        <v>55</v>
      </c>
      <c r="BG7280">
        <v>7578</v>
      </c>
      <c r="BH7280">
        <v>41103.072</v>
      </c>
      <c r="BI7280">
        <v>57133.270080000002</v>
      </c>
      <c r="BJ7280">
        <v>16030.198080000002</v>
      </c>
    </row>
    <row r="7281" spans="11:62" x14ac:dyDescent="0.15">
      <c r="K7281">
        <v>2019</v>
      </c>
      <c r="L7281" t="s">
        <v>36</v>
      </c>
      <c r="M7281" t="s">
        <v>97</v>
      </c>
      <c r="N7281" t="s">
        <v>98</v>
      </c>
      <c r="O7281" t="s">
        <v>102</v>
      </c>
      <c r="P7281" t="s">
        <v>51</v>
      </c>
      <c r="Q7281" t="s">
        <v>53</v>
      </c>
      <c r="R7281">
        <v>8422</v>
      </c>
      <c r="S7281">
        <v>64141.952000000005</v>
      </c>
      <c r="T7281">
        <v>87874.47424000001</v>
      </c>
      <c r="U7281">
        <v>23732.522240000006</v>
      </c>
      <c r="AX7281" t="s">
        <v>36</v>
      </c>
      <c r="AY7281">
        <v>2019</v>
      </c>
      <c r="AZ7281">
        <v>6</v>
      </c>
      <c r="BA7281" t="s">
        <v>38</v>
      </c>
      <c r="BB7281" t="s">
        <v>97</v>
      </c>
      <c r="BC7281" t="s">
        <v>98</v>
      </c>
      <c r="BD7281" t="s">
        <v>102</v>
      </c>
      <c r="BE7281" t="s">
        <v>56</v>
      </c>
      <c r="BF7281" t="s">
        <v>57</v>
      </c>
      <c r="BG7281">
        <v>5537</v>
      </c>
      <c r="BH7281">
        <v>83747.125</v>
      </c>
      <c r="BI7281">
        <v>103846.435</v>
      </c>
      <c r="BJ7281">
        <v>20099.309999999998</v>
      </c>
    </row>
    <row r="7282" spans="11:62" x14ac:dyDescent="0.15">
      <c r="K7282">
        <v>2019</v>
      </c>
      <c r="L7282" t="s">
        <v>36</v>
      </c>
      <c r="M7282" t="s">
        <v>97</v>
      </c>
      <c r="N7282" t="s">
        <v>98</v>
      </c>
      <c r="O7282" t="s">
        <v>102</v>
      </c>
      <c r="P7282" t="s">
        <v>51</v>
      </c>
      <c r="Q7282" t="s">
        <v>54</v>
      </c>
      <c r="R7282">
        <v>11104</v>
      </c>
      <c r="S7282">
        <v>25761.279999999999</v>
      </c>
      <c r="T7282">
        <v>33747.2768</v>
      </c>
      <c r="U7282">
        <v>7985.9968000000008</v>
      </c>
      <c r="AX7282" t="s">
        <v>36</v>
      </c>
      <c r="AY7282">
        <v>2019</v>
      </c>
      <c r="AZ7282">
        <v>6</v>
      </c>
      <c r="BA7282" t="s">
        <v>38</v>
      </c>
      <c r="BB7282" t="s">
        <v>97</v>
      </c>
      <c r="BC7282" t="s">
        <v>98</v>
      </c>
      <c r="BD7282" t="s">
        <v>102</v>
      </c>
      <c r="BE7282" t="s">
        <v>56</v>
      </c>
      <c r="BF7282" t="s">
        <v>58</v>
      </c>
      <c r="BG7282">
        <v>6846</v>
      </c>
      <c r="BH7282">
        <v>57232.56</v>
      </c>
      <c r="BI7282">
        <v>77836.281600000002</v>
      </c>
      <c r="BJ7282">
        <v>20603.721600000004</v>
      </c>
    </row>
    <row r="7283" spans="11:62" x14ac:dyDescent="0.15">
      <c r="K7283">
        <v>2019</v>
      </c>
      <c r="L7283" t="s">
        <v>36</v>
      </c>
      <c r="M7283" t="s">
        <v>97</v>
      </c>
      <c r="N7283" t="s">
        <v>98</v>
      </c>
      <c r="O7283" t="s">
        <v>102</v>
      </c>
      <c r="P7283" t="s">
        <v>51</v>
      </c>
      <c r="Q7283" t="s">
        <v>55</v>
      </c>
      <c r="R7283">
        <v>7578</v>
      </c>
      <c r="S7283">
        <v>41103.072</v>
      </c>
      <c r="T7283">
        <v>57133.270080000002</v>
      </c>
      <c r="U7283">
        <v>16030.198080000002</v>
      </c>
      <c r="AX7283" t="s">
        <v>36</v>
      </c>
      <c r="AY7283">
        <v>2019</v>
      </c>
      <c r="AZ7283">
        <v>6</v>
      </c>
      <c r="BA7283" t="s">
        <v>38</v>
      </c>
      <c r="BB7283" t="s">
        <v>97</v>
      </c>
      <c r="BC7283" t="s">
        <v>98</v>
      </c>
      <c r="BD7283" t="s">
        <v>102</v>
      </c>
      <c r="BE7283" t="s">
        <v>56</v>
      </c>
      <c r="BF7283" t="s">
        <v>59</v>
      </c>
      <c r="BG7283">
        <v>14618</v>
      </c>
      <c r="BH7283">
        <v>29469.888000000003</v>
      </c>
      <c r="BI7283">
        <v>38016.15552</v>
      </c>
      <c r="BJ7283">
        <v>8546.2675199999976</v>
      </c>
    </row>
    <row r="7284" spans="11:62" x14ac:dyDescent="0.15">
      <c r="K7284">
        <v>2019</v>
      </c>
      <c r="L7284" t="s">
        <v>36</v>
      </c>
      <c r="M7284" t="s">
        <v>97</v>
      </c>
      <c r="N7284" t="s">
        <v>98</v>
      </c>
      <c r="O7284" t="s">
        <v>102</v>
      </c>
      <c r="P7284" t="s">
        <v>56</v>
      </c>
      <c r="Q7284" t="s">
        <v>57</v>
      </c>
      <c r="R7284">
        <v>5537</v>
      </c>
      <c r="S7284">
        <v>83747.125</v>
      </c>
      <c r="T7284">
        <v>103846.435</v>
      </c>
      <c r="U7284">
        <v>20099.309999999998</v>
      </c>
      <c r="AX7284" t="s">
        <v>36</v>
      </c>
      <c r="AY7284">
        <v>2019</v>
      </c>
      <c r="AZ7284">
        <v>6</v>
      </c>
      <c r="BA7284" t="s">
        <v>38</v>
      </c>
      <c r="BB7284" t="s">
        <v>103</v>
      </c>
      <c r="BC7284" t="s">
        <v>98</v>
      </c>
      <c r="BD7284" t="s">
        <v>104</v>
      </c>
      <c r="BE7284" t="s">
        <v>46</v>
      </c>
      <c r="BF7284" t="s">
        <v>47</v>
      </c>
      <c r="BG7284">
        <v>15356</v>
      </c>
      <c r="BH7284">
        <v>20101.004000000004</v>
      </c>
      <c r="BI7284">
        <v>24523.224880000005</v>
      </c>
      <c r="BJ7284">
        <v>4422.2208800000008</v>
      </c>
    </row>
    <row r="7285" spans="11:62" x14ac:dyDescent="0.15">
      <c r="K7285">
        <v>2019</v>
      </c>
      <c r="L7285" t="s">
        <v>36</v>
      </c>
      <c r="M7285" t="s">
        <v>97</v>
      </c>
      <c r="N7285" t="s">
        <v>98</v>
      </c>
      <c r="O7285" t="s">
        <v>102</v>
      </c>
      <c r="P7285" t="s">
        <v>56</v>
      </c>
      <c r="Q7285" t="s">
        <v>58</v>
      </c>
      <c r="R7285">
        <v>6846</v>
      </c>
      <c r="S7285">
        <v>57232.56</v>
      </c>
      <c r="T7285">
        <v>77836.281600000002</v>
      </c>
      <c r="U7285">
        <v>20603.721600000004</v>
      </c>
      <c r="AX7285" t="s">
        <v>36</v>
      </c>
      <c r="AY7285">
        <v>2019</v>
      </c>
      <c r="AZ7285">
        <v>6</v>
      </c>
      <c r="BA7285" t="s">
        <v>38</v>
      </c>
      <c r="BB7285" t="s">
        <v>103</v>
      </c>
      <c r="BC7285" t="s">
        <v>98</v>
      </c>
      <c r="BD7285" t="s">
        <v>104</v>
      </c>
      <c r="BE7285" t="s">
        <v>46</v>
      </c>
      <c r="BF7285" t="s">
        <v>48</v>
      </c>
      <c r="BG7285">
        <v>18283</v>
      </c>
      <c r="BH7285">
        <v>68177.306999999986</v>
      </c>
      <c r="BI7285">
        <v>99538.868219999989</v>
      </c>
      <c r="BJ7285">
        <v>31361.561220000003</v>
      </c>
    </row>
    <row r="7286" spans="11:62" x14ac:dyDescent="0.15">
      <c r="K7286">
        <v>2019</v>
      </c>
      <c r="L7286" t="s">
        <v>36</v>
      </c>
      <c r="M7286" t="s">
        <v>97</v>
      </c>
      <c r="N7286" t="s">
        <v>98</v>
      </c>
      <c r="O7286" t="s">
        <v>102</v>
      </c>
      <c r="P7286" t="s">
        <v>56</v>
      </c>
      <c r="Q7286" t="s">
        <v>59</v>
      </c>
      <c r="R7286">
        <v>14618</v>
      </c>
      <c r="S7286">
        <v>29469.888000000003</v>
      </c>
      <c r="T7286">
        <v>38016.15552</v>
      </c>
      <c r="U7286">
        <v>8546.2675199999976</v>
      </c>
      <c r="AX7286" t="s">
        <v>36</v>
      </c>
      <c r="AY7286">
        <v>2019</v>
      </c>
      <c r="AZ7286">
        <v>6</v>
      </c>
      <c r="BA7286" t="s">
        <v>38</v>
      </c>
      <c r="BB7286" t="s">
        <v>103</v>
      </c>
      <c r="BC7286" t="s">
        <v>98</v>
      </c>
      <c r="BD7286" t="s">
        <v>104</v>
      </c>
      <c r="BE7286" t="s">
        <v>46</v>
      </c>
      <c r="BF7286" t="s">
        <v>49</v>
      </c>
      <c r="BG7286">
        <v>7112</v>
      </c>
      <c r="BH7286">
        <v>25574.751999999997</v>
      </c>
      <c r="BI7286">
        <v>36316.147839999998</v>
      </c>
      <c r="BJ7286">
        <v>10741.395840000001</v>
      </c>
    </row>
    <row r="7287" spans="11:62" x14ac:dyDescent="0.15">
      <c r="K7287">
        <v>2019</v>
      </c>
      <c r="L7287" t="s">
        <v>36</v>
      </c>
      <c r="M7287" t="s">
        <v>103</v>
      </c>
      <c r="N7287" t="s">
        <v>98</v>
      </c>
      <c r="O7287" t="s">
        <v>104</v>
      </c>
      <c r="P7287" t="s">
        <v>46</v>
      </c>
      <c r="Q7287" t="s">
        <v>47</v>
      </c>
      <c r="R7287">
        <v>15356</v>
      </c>
      <c r="S7287">
        <v>20101.004000000004</v>
      </c>
      <c r="T7287">
        <v>24523.224880000005</v>
      </c>
      <c r="U7287">
        <v>4422.2208800000008</v>
      </c>
      <c r="AX7287" t="s">
        <v>36</v>
      </c>
      <c r="AY7287">
        <v>2019</v>
      </c>
      <c r="AZ7287">
        <v>6</v>
      </c>
      <c r="BA7287" t="s">
        <v>38</v>
      </c>
      <c r="BB7287" t="s">
        <v>103</v>
      </c>
      <c r="BC7287" t="s">
        <v>98</v>
      </c>
      <c r="BD7287" t="s">
        <v>104</v>
      </c>
      <c r="BE7287" t="s">
        <v>46</v>
      </c>
      <c r="BF7287" t="s">
        <v>50</v>
      </c>
      <c r="BG7287">
        <v>6086</v>
      </c>
      <c r="BH7287">
        <v>30399.57</v>
      </c>
      <c r="BI7287">
        <v>37695.466800000002</v>
      </c>
      <c r="BJ7287">
        <v>7295.8968000000023</v>
      </c>
    </row>
    <row r="7288" spans="11:62" x14ac:dyDescent="0.15">
      <c r="K7288">
        <v>2019</v>
      </c>
      <c r="L7288" t="s">
        <v>36</v>
      </c>
      <c r="M7288" t="s">
        <v>103</v>
      </c>
      <c r="N7288" t="s">
        <v>98</v>
      </c>
      <c r="O7288" t="s">
        <v>104</v>
      </c>
      <c r="P7288" t="s">
        <v>46</v>
      </c>
      <c r="Q7288" t="s">
        <v>48</v>
      </c>
      <c r="R7288">
        <v>18283</v>
      </c>
      <c r="S7288">
        <v>68177.306999999986</v>
      </c>
      <c r="T7288">
        <v>99538.868219999989</v>
      </c>
      <c r="U7288">
        <v>31361.561220000003</v>
      </c>
      <c r="AX7288" t="s">
        <v>36</v>
      </c>
      <c r="AY7288">
        <v>2019</v>
      </c>
      <c r="AZ7288">
        <v>6</v>
      </c>
      <c r="BA7288" t="s">
        <v>38</v>
      </c>
      <c r="BB7288" t="s">
        <v>103</v>
      </c>
      <c r="BC7288" t="s">
        <v>98</v>
      </c>
      <c r="BD7288" t="s">
        <v>104</v>
      </c>
      <c r="BE7288" t="s">
        <v>51</v>
      </c>
      <c r="BF7288" t="s">
        <v>52</v>
      </c>
      <c r="BG7288">
        <v>19314</v>
      </c>
      <c r="BH7288">
        <v>111673.54800000001</v>
      </c>
      <c r="BI7288">
        <v>157459.70268000002</v>
      </c>
      <c r="BJ7288">
        <v>45786.154680000007</v>
      </c>
    </row>
    <row r="7289" spans="11:62" x14ac:dyDescent="0.15">
      <c r="K7289">
        <v>2019</v>
      </c>
      <c r="L7289" t="s">
        <v>36</v>
      </c>
      <c r="M7289" t="s">
        <v>103</v>
      </c>
      <c r="N7289" t="s">
        <v>98</v>
      </c>
      <c r="O7289" t="s">
        <v>104</v>
      </c>
      <c r="P7289" t="s">
        <v>46</v>
      </c>
      <c r="Q7289" t="s">
        <v>49</v>
      </c>
      <c r="R7289">
        <v>7112</v>
      </c>
      <c r="S7289">
        <v>25574.751999999997</v>
      </c>
      <c r="T7289">
        <v>36316.147839999998</v>
      </c>
      <c r="U7289">
        <v>10741.395840000001</v>
      </c>
      <c r="AX7289" t="s">
        <v>36</v>
      </c>
      <c r="AY7289">
        <v>2019</v>
      </c>
      <c r="AZ7289">
        <v>6</v>
      </c>
      <c r="BA7289" t="s">
        <v>38</v>
      </c>
      <c r="BB7289" t="s">
        <v>103</v>
      </c>
      <c r="BC7289" t="s">
        <v>98</v>
      </c>
      <c r="BD7289" t="s">
        <v>104</v>
      </c>
      <c r="BE7289" t="s">
        <v>51</v>
      </c>
      <c r="BF7289" t="s">
        <v>53</v>
      </c>
      <c r="BG7289">
        <v>13838</v>
      </c>
      <c r="BH7289">
        <v>122327.92</v>
      </c>
      <c r="BI7289">
        <v>154133.17920000001</v>
      </c>
      <c r="BJ7289">
        <v>31805.259200000015</v>
      </c>
    </row>
    <row r="7290" spans="11:62" x14ac:dyDescent="0.15">
      <c r="K7290">
        <v>2019</v>
      </c>
      <c r="L7290" t="s">
        <v>36</v>
      </c>
      <c r="M7290" t="s">
        <v>103</v>
      </c>
      <c r="N7290" t="s">
        <v>98</v>
      </c>
      <c r="O7290" t="s">
        <v>104</v>
      </c>
      <c r="P7290" t="s">
        <v>46</v>
      </c>
      <c r="Q7290" t="s">
        <v>50</v>
      </c>
      <c r="R7290">
        <v>6086</v>
      </c>
      <c r="S7290">
        <v>30399.57</v>
      </c>
      <c r="T7290">
        <v>37695.466800000002</v>
      </c>
      <c r="U7290">
        <v>7295.8968000000023</v>
      </c>
      <c r="AX7290" t="s">
        <v>36</v>
      </c>
      <c r="AY7290">
        <v>2019</v>
      </c>
      <c r="AZ7290">
        <v>6</v>
      </c>
      <c r="BA7290" t="s">
        <v>38</v>
      </c>
      <c r="BB7290" t="s">
        <v>103</v>
      </c>
      <c r="BC7290" t="s">
        <v>98</v>
      </c>
      <c r="BD7290" t="s">
        <v>104</v>
      </c>
      <c r="BE7290" t="s">
        <v>51</v>
      </c>
      <c r="BF7290" t="s">
        <v>54</v>
      </c>
      <c r="BG7290">
        <v>10083</v>
      </c>
      <c r="BH7290">
        <v>23190.9</v>
      </c>
      <c r="BI7290">
        <v>30611.988000000001</v>
      </c>
      <c r="BJ7290">
        <v>7421.0879999999997</v>
      </c>
    </row>
    <row r="7291" spans="11:62" x14ac:dyDescent="0.15">
      <c r="K7291">
        <v>2019</v>
      </c>
      <c r="L7291" t="s">
        <v>36</v>
      </c>
      <c r="M7291" t="s">
        <v>103</v>
      </c>
      <c r="N7291" t="s">
        <v>98</v>
      </c>
      <c r="O7291" t="s">
        <v>104</v>
      </c>
      <c r="P7291" t="s">
        <v>51</v>
      </c>
      <c r="Q7291" t="s">
        <v>52</v>
      </c>
      <c r="R7291">
        <v>19314</v>
      </c>
      <c r="S7291">
        <v>111673.54800000001</v>
      </c>
      <c r="T7291">
        <v>157459.70268000002</v>
      </c>
      <c r="U7291">
        <v>45786.154680000007</v>
      </c>
      <c r="AX7291" t="s">
        <v>36</v>
      </c>
      <c r="AY7291">
        <v>2019</v>
      </c>
      <c r="AZ7291">
        <v>6</v>
      </c>
      <c r="BA7291" t="s">
        <v>38</v>
      </c>
      <c r="BB7291" t="s">
        <v>103</v>
      </c>
      <c r="BC7291" t="s">
        <v>98</v>
      </c>
      <c r="BD7291" t="s">
        <v>104</v>
      </c>
      <c r="BE7291" t="s">
        <v>51</v>
      </c>
      <c r="BF7291" t="s">
        <v>55</v>
      </c>
      <c r="BG7291">
        <v>9508</v>
      </c>
      <c r="BH7291">
        <v>51571.392</v>
      </c>
      <c r="BI7291">
        <v>68074.237439999997</v>
      </c>
      <c r="BJ7291">
        <v>16502.845439999997</v>
      </c>
    </row>
    <row r="7292" spans="11:62" x14ac:dyDescent="0.15">
      <c r="K7292">
        <v>2019</v>
      </c>
      <c r="L7292" t="s">
        <v>36</v>
      </c>
      <c r="M7292" t="s">
        <v>103</v>
      </c>
      <c r="N7292" t="s">
        <v>98</v>
      </c>
      <c r="O7292" t="s">
        <v>104</v>
      </c>
      <c r="P7292" t="s">
        <v>51</v>
      </c>
      <c r="Q7292" t="s">
        <v>53</v>
      </c>
      <c r="R7292">
        <v>13838</v>
      </c>
      <c r="S7292">
        <v>122327.92</v>
      </c>
      <c r="T7292">
        <v>154133.17920000001</v>
      </c>
      <c r="U7292">
        <v>31805.259200000015</v>
      </c>
      <c r="AX7292" t="s">
        <v>36</v>
      </c>
      <c r="AY7292">
        <v>2019</v>
      </c>
      <c r="AZ7292">
        <v>6</v>
      </c>
      <c r="BA7292" t="s">
        <v>38</v>
      </c>
      <c r="BB7292" t="s">
        <v>103</v>
      </c>
      <c r="BC7292" t="s">
        <v>98</v>
      </c>
      <c r="BD7292" t="s">
        <v>104</v>
      </c>
      <c r="BE7292" t="s">
        <v>56</v>
      </c>
      <c r="BF7292" t="s">
        <v>57</v>
      </c>
      <c r="BG7292">
        <v>8556</v>
      </c>
      <c r="BH7292">
        <v>113880.35999999999</v>
      </c>
      <c r="BI7292">
        <v>163987.71839999998</v>
      </c>
      <c r="BJ7292">
        <v>50107.358399999997</v>
      </c>
    </row>
    <row r="7293" spans="11:62" x14ac:dyDescent="0.15">
      <c r="K7293">
        <v>2019</v>
      </c>
      <c r="L7293" t="s">
        <v>36</v>
      </c>
      <c r="M7293" t="s">
        <v>103</v>
      </c>
      <c r="N7293" t="s">
        <v>98</v>
      </c>
      <c r="O7293" t="s">
        <v>104</v>
      </c>
      <c r="P7293" t="s">
        <v>51</v>
      </c>
      <c r="Q7293" t="s">
        <v>54</v>
      </c>
      <c r="R7293">
        <v>10083</v>
      </c>
      <c r="S7293">
        <v>23190.9</v>
      </c>
      <c r="T7293">
        <v>30611.988000000001</v>
      </c>
      <c r="U7293">
        <v>7421.0879999999997</v>
      </c>
      <c r="AX7293" t="s">
        <v>36</v>
      </c>
      <c r="AY7293">
        <v>2019</v>
      </c>
      <c r="AZ7293">
        <v>6</v>
      </c>
      <c r="BA7293" t="s">
        <v>38</v>
      </c>
      <c r="BB7293" t="s">
        <v>103</v>
      </c>
      <c r="BC7293" t="s">
        <v>98</v>
      </c>
      <c r="BD7293" t="s">
        <v>104</v>
      </c>
      <c r="BE7293" t="s">
        <v>56</v>
      </c>
      <c r="BF7293" t="s">
        <v>58</v>
      </c>
      <c r="BG7293">
        <v>15000</v>
      </c>
      <c r="BH7293">
        <v>128820</v>
      </c>
      <c r="BI7293">
        <v>189365.4</v>
      </c>
      <c r="BJ7293">
        <v>60545.399999999994</v>
      </c>
    </row>
    <row r="7294" spans="11:62" x14ac:dyDescent="0.15">
      <c r="K7294">
        <v>2019</v>
      </c>
      <c r="L7294" t="s">
        <v>36</v>
      </c>
      <c r="M7294" t="s">
        <v>103</v>
      </c>
      <c r="N7294" t="s">
        <v>98</v>
      </c>
      <c r="O7294" t="s">
        <v>104</v>
      </c>
      <c r="P7294" t="s">
        <v>51</v>
      </c>
      <c r="Q7294" t="s">
        <v>55</v>
      </c>
      <c r="R7294">
        <v>9508</v>
      </c>
      <c r="S7294">
        <v>51571.392</v>
      </c>
      <c r="T7294">
        <v>68074.237439999997</v>
      </c>
      <c r="U7294">
        <v>16502.845439999997</v>
      </c>
      <c r="AX7294" t="s">
        <v>36</v>
      </c>
      <c r="AY7294">
        <v>2019</v>
      </c>
      <c r="AZ7294">
        <v>6</v>
      </c>
      <c r="BA7294" t="s">
        <v>38</v>
      </c>
      <c r="BB7294" t="s">
        <v>103</v>
      </c>
      <c r="BC7294" t="s">
        <v>98</v>
      </c>
      <c r="BD7294" t="s">
        <v>104</v>
      </c>
      <c r="BE7294" t="s">
        <v>56</v>
      </c>
      <c r="BF7294" t="s">
        <v>59</v>
      </c>
      <c r="BG7294">
        <v>7391</v>
      </c>
      <c r="BH7294">
        <v>16363.674000000001</v>
      </c>
      <c r="BI7294">
        <v>21109.139459999999</v>
      </c>
      <c r="BJ7294">
        <v>4745.4654599999976</v>
      </c>
    </row>
    <row r="7295" spans="11:62" x14ac:dyDescent="0.15">
      <c r="K7295">
        <v>2019</v>
      </c>
      <c r="L7295" t="s">
        <v>36</v>
      </c>
      <c r="M7295" t="s">
        <v>103</v>
      </c>
      <c r="N7295" t="s">
        <v>98</v>
      </c>
      <c r="O7295" t="s">
        <v>104</v>
      </c>
      <c r="P7295" t="s">
        <v>56</v>
      </c>
      <c r="Q7295" t="s">
        <v>57</v>
      </c>
      <c r="R7295">
        <v>8556</v>
      </c>
      <c r="S7295">
        <v>113880.35999999999</v>
      </c>
      <c r="T7295">
        <v>163987.71839999998</v>
      </c>
      <c r="U7295">
        <v>50107.358399999997</v>
      </c>
      <c r="AX7295" t="s">
        <v>36</v>
      </c>
      <c r="AY7295">
        <v>2019</v>
      </c>
      <c r="AZ7295">
        <v>6</v>
      </c>
      <c r="BA7295" t="s">
        <v>38</v>
      </c>
      <c r="BB7295" t="s">
        <v>103</v>
      </c>
      <c r="BC7295" t="s">
        <v>98</v>
      </c>
      <c r="BD7295" t="s">
        <v>105</v>
      </c>
      <c r="BE7295" t="s">
        <v>46</v>
      </c>
      <c r="BF7295" t="s">
        <v>47</v>
      </c>
      <c r="BG7295">
        <v>10432</v>
      </c>
      <c r="BH7295">
        <v>13884.992000000002</v>
      </c>
      <c r="BI7295">
        <v>18605.889280000003</v>
      </c>
      <c r="BJ7295">
        <v>4720.897280000001</v>
      </c>
    </row>
    <row r="7296" spans="11:62" x14ac:dyDescent="0.15">
      <c r="K7296">
        <v>2019</v>
      </c>
      <c r="L7296" t="s">
        <v>36</v>
      </c>
      <c r="M7296" t="s">
        <v>103</v>
      </c>
      <c r="N7296" t="s">
        <v>98</v>
      </c>
      <c r="O7296" t="s">
        <v>104</v>
      </c>
      <c r="P7296" t="s">
        <v>56</v>
      </c>
      <c r="Q7296" t="s">
        <v>58</v>
      </c>
      <c r="R7296">
        <v>15000</v>
      </c>
      <c r="S7296">
        <v>128820</v>
      </c>
      <c r="T7296">
        <v>189365.4</v>
      </c>
      <c r="U7296">
        <v>60545.399999999994</v>
      </c>
      <c r="AX7296" t="s">
        <v>36</v>
      </c>
      <c r="AY7296">
        <v>2019</v>
      </c>
      <c r="AZ7296">
        <v>6</v>
      </c>
      <c r="BA7296" t="s">
        <v>38</v>
      </c>
      <c r="BB7296" t="s">
        <v>103</v>
      </c>
      <c r="BC7296" t="s">
        <v>98</v>
      </c>
      <c r="BD7296" t="s">
        <v>105</v>
      </c>
      <c r="BE7296" t="s">
        <v>46</v>
      </c>
      <c r="BF7296" t="s">
        <v>48</v>
      </c>
      <c r="BG7296">
        <v>11025</v>
      </c>
      <c r="BH7296">
        <v>46569.599999999999</v>
      </c>
      <c r="BI7296">
        <v>60540.480000000003</v>
      </c>
      <c r="BJ7296">
        <v>13970.880000000005</v>
      </c>
    </row>
    <row r="7297" spans="11:62" x14ac:dyDescent="0.15">
      <c r="K7297">
        <v>2019</v>
      </c>
      <c r="L7297" t="s">
        <v>36</v>
      </c>
      <c r="M7297" t="s">
        <v>103</v>
      </c>
      <c r="N7297" t="s">
        <v>98</v>
      </c>
      <c r="O7297" t="s">
        <v>104</v>
      </c>
      <c r="P7297" t="s">
        <v>56</v>
      </c>
      <c r="Q7297" t="s">
        <v>59</v>
      </c>
      <c r="R7297">
        <v>7391</v>
      </c>
      <c r="S7297">
        <v>16363.674000000001</v>
      </c>
      <c r="T7297">
        <v>21109.139459999999</v>
      </c>
      <c r="U7297">
        <v>4745.4654599999976</v>
      </c>
      <c r="AX7297" t="s">
        <v>36</v>
      </c>
      <c r="AY7297">
        <v>2019</v>
      </c>
      <c r="AZ7297">
        <v>6</v>
      </c>
      <c r="BA7297" t="s">
        <v>38</v>
      </c>
      <c r="BB7297" t="s">
        <v>103</v>
      </c>
      <c r="BC7297" t="s">
        <v>98</v>
      </c>
      <c r="BD7297" t="s">
        <v>105</v>
      </c>
      <c r="BE7297" t="s">
        <v>46</v>
      </c>
      <c r="BF7297" t="s">
        <v>49</v>
      </c>
      <c r="BG7297">
        <v>8263</v>
      </c>
      <c r="BH7297">
        <v>27077.851000000002</v>
      </c>
      <c r="BI7297">
        <v>35471.984810000002</v>
      </c>
      <c r="BJ7297">
        <v>8394.1338099999994</v>
      </c>
    </row>
    <row r="7298" spans="11:62" x14ac:dyDescent="0.15">
      <c r="K7298">
        <v>2019</v>
      </c>
      <c r="L7298" t="s">
        <v>36</v>
      </c>
      <c r="M7298" t="s">
        <v>103</v>
      </c>
      <c r="N7298" t="s">
        <v>98</v>
      </c>
      <c r="O7298" t="s">
        <v>105</v>
      </c>
      <c r="P7298" t="s">
        <v>46</v>
      </c>
      <c r="Q7298" t="s">
        <v>47</v>
      </c>
      <c r="R7298">
        <v>10432</v>
      </c>
      <c r="S7298">
        <v>13884.992000000002</v>
      </c>
      <c r="T7298">
        <v>18605.889280000003</v>
      </c>
      <c r="U7298">
        <v>4720.897280000001</v>
      </c>
      <c r="AX7298" t="s">
        <v>36</v>
      </c>
      <c r="AY7298">
        <v>2019</v>
      </c>
      <c r="AZ7298">
        <v>6</v>
      </c>
      <c r="BA7298" t="s">
        <v>38</v>
      </c>
      <c r="BB7298" t="s">
        <v>103</v>
      </c>
      <c r="BC7298" t="s">
        <v>98</v>
      </c>
      <c r="BD7298" t="s">
        <v>105</v>
      </c>
      <c r="BE7298" t="s">
        <v>46</v>
      </c>
      <c r="BF7298" t="s">
        <v>50</v>
      </c>
      <c r="BG7298">
        <v>6534</v>
      </c>
      <c r="BH7298">
        <v>35871.660000000003</v>
      </c>
      <c r="BI7298">
        <v>50937.757200000007</v>
      </c>
      <c r="BJ7298">
        <v>15066.097200000004</v>
      </c>
    </row>
    <row r="7299" spans="11:62" x14ac:dyDescent="0.15">
      <c r="K7299">
        <v>2019</v>
      </c>
      <c r="L7299" t="s">
        <v>36</v>
      </c>
      <c r="M7299" t="s">
        <v>103</v>
      </c>
      <c r="N7299" t="s">
        <v>98</v>
      </c>
      <c r="O7299" t="s">
        <v>105</v>
      </c>
      <c r="P7299" t="s">
        <v>46</v>
      </c>
      <c r="Q7299" t="s">
        <v>48</v>
      </c>
      <c r="R7299">
        <v>11025</v>
      </c>
      <c r="S7299">
        <v>46569.599999999999</v>
      </c>
      <c r="T7299">
        <v>60540.480000000003</v>
      </c>
      <c r="U7299">
        <v>13970.880000000005</v>
      </c>
      <c r="AX7299" t="s">
        <v>36</v>
      </c>
      <c r="AY7299">
        <v>2019</v>
      </c>
      <c r="AZ7299">
        <v>6</v>
      </c>
      <c r="BA7299" t="s">
        <v>38</v>
      </c>
      <c r="BB7299" t="s">
        <v>103</v>
      </c>
      <c r="BC7299" t="s">
        <v>98</v>
      </c>
      <c r="BD7299" t="s">
        <v>105</v>
      </c>
      <c r="BE7299" t="s">
        <v>51</v>
      </c>
      <c r="BF7299" t="s">
        <v>52</v>
      </c>
      <c r="BG7299">
        <v>9595</v>
      </c>
      <c r="BH7299">
        <v>57358.91</v>
      </c>
      <c r="BI7299">
        <v>85464.775899999993</v>
      </c>
      <c r="BJ7299">
        <v>28105.86589999999</v>
      </c>
    </row>
    <row r="7300" spans="11:62" x14ac:dyDescent="0.15">
      <c r="K7300">
        <v>2019</v>
      </c>
      <c r="L7300" t="s">
        <v>36</v>
      </c>
      <c r="M7300" t="s">
        <v>103</v>
      </c>
      <c r="N7300" t="s">
        <v>98</v>
      </c>
      <c r="O7300" t="s">
        <v>105</v>
      </c>
      <c r="P7300" t="s">
        <v>46</v>
      </c>
      <c r="Q7300" t="s">
        <v>49</v>
      </c>
      <c r="R7300">
        <v>8263</v>
      </c>
      <c r="S7300">
        <v>27077.851000000002</v>
      </c>
      <c r="T7300">
        <v>35471.984810000002</v>
      </c>
      <c r="U7300">
        <v>8394.1338099999994</v>
      </c>
      <c r="AX7300" t="s">
        <v>36</v>
      </c>
      <c r="AY7300">
        <v>2019</v>
      </c>
      <c r="AZ7300">
        <v>6</v>
      </c>
      <c r="BA7300" t="s">
        <v>38</v>
      </c>
      <c r="BB7300" t="s">
        <v>103</v>
      </c>
      <c r="BC7300" t="s">
        <v>98</v>
      </c>
      <c r="BD7300" t="s">
        <v>105</v>
      </c>
      <c r="BE7300" t="s">
        <v>51</v>
      </c>
      <c r="BF7300" t="s">
        <v>53</v>
      </c>
      <c r="BG7300">
        <v>14356</v>
      </c>
      <c r="BH7300">
        <v>123002.20800000001</v>
      </c>
      <c r="BI7300">
        <v>178353.2016</v>
      </c>
      <c r="BJ7300">
        <v>55350.993599999987</v>
      </c>
    </row>
    <row r="7301" spans="11:62" x14ac:dyDescent="0.15">
      <c r="K7301">
        <v>2019</v>
      </c>
      <c r="L7301" t="s">
        <v>36</v>
      </c>
      <c r="M7301" t="s">
        <v>103</v>
      </c>
      <c r="N7301" t="s">
        <v>98</v>
      </c>
      <c r="O7301" t="s">
        <v>105</v>
      </c>
      <c r="P7301" t="s">
        <v>46</v>
      </c>
      <c r="Q7301" t="s">
        <v>50</v>
      </c>
      <c r="R7301">
        <v>6534</v>
      </c>
      <c r="S7301">
        <v>35871.660000000003</v>
      </c>
      <c r="T7301">
        <v>50937.757200000007</v>
      </c>
      <c r="U7301">
        <v>15066.097200000004</v>
      </c>
      <c r="AX7301" t="s">
        <v>36</v>
      </c>
      <c r="AY7301">
        <v>2019</v>
      </c>
      <c r="AZ7301">
        <v>6</v>
      </c>
      <c r="BA7301" t="s">
        <v>38</v>
      </c>
      <c r="BB7301" t="s">
        <v>103</v>
      </c>
      <c r="BC7301" t="s">
        <v>98</v>
      </c>
      <c r="BD7301" t="s">
        <v>105</v>
      </c>
      <c r="BE7301" t="s">
        <v>51</v>
      </c>
      <c r="BF7301" t="s">
        <v>54</v>
      </c>
      <c r="BG7301">
        <v>9101</v>
      </c>
      <c r="BH7301">
        <v>20932.3</v>
      </c>
      <c r="BI7301">
        <v>25537.406000000003</v>
      </c>
      <c r="BJ7301">
        <v>4605.1060000000034</v>
      </c>
    </row>
    <row r="7302" spans="11:62" x14ac:dyDescent="0.15">
      <c r="K7302">
        <v>2019</v>
      </c>
      <c r="L7302" t="s">
        <v>36</v>
      </c>
      <c r="M7302" t="s">
        <v>103</v>
      </c>
      <c r="N7302" t="s">
        <v>98</v>
      </c>
      <c r="O7302" t="s">
        <v>105</v>
      </c>
      <c r="P7302" t="s">
        <v>51</v>
      </c>
      <c r="Q7302" t="s">
        <v>52</v>
      </c>
      <c r="R7302">
        <v>9595</v>
      </c>
      <c r="S7302">
        <v>57358.91</v>
      </c>
      <c r="T7302">
        <v>85464.775899999993</v>
      </c>
      <c r="U7302">
        <v>28105.86589999999</v>
      </c>
      <c r="AX7302" t="s">
        <v>36</v>
      </c>
      <c r="AY7302">
        <v>2019</v>
      </c>
      <c r="AZ7302">
        <v>6</v>
      </c>
      <c r="BA7302" t="s">
        <v>38</v>
      </c>
      <c r="BB7302" t="s">
        <v>103</v>
      </c>
      <c r="BC7302" t="s">
        <v>98</v>
      </c>
      <c r="BD7302" t="s">
        <v>105</v>
      </c>
      <c r="BE7302" t="s">
        <v>51</v>
      </c>
      <c r="BF7302" t="s">
        <v>55</v>
      </c>
      <c r="BG7302">
        <v>6956</v>
      </c>
      <c r="BH7302">
        <v>38731.007999999994</v>
      </c>
      <c r="BI7302">
        <v>54223.411199999995</v>
      </c>
      <c r="BJ7302">
        <v>15492.403200000001</v>
      </c>
    </row>
    <row r="7303" spans="11:62" x14ac:dyDescent="0.15">
      <c r="K7303">
        <v>2019</v>
      </c>
      <c r="L7303" t="s">
        <v>36</v>
      </c>
      <c r="M7303" t="s">
        <v>103</v>
      </c>
      <c r="N7303" t="s">
        <v>98</v>
      </c>
      <c r="O7303" t="s">
        <v>105</v>
      </c>
      <c r="P7303" t="s">
        <v>51</v>
      </c>
      <c r="Q7303" t="s">
        <v>53</v>
      </c>
      <c r="R7303">
        <v>14356</v>
      </c>
      <c r="S7303">
        <v>123002.20800000001</v>
      </c>
      <c r="T7303">
        <v>178353.2016</v>
      </c>
      <c r="U7303">
        <v>55350.993599999987</v>
      </c>
      <c r="AX7303" t="s">
        <v>36</v>
      </c>
      <c r="AY7303">
        <v>2019</v>
      </c>
      <c r="AZ7303">
        <v>6</v>
      </c>
      <c r="BA7303" t="s">
        <v>38</v>
      </c>
      <c r="BB7303" t="s">
        <v>103</v>
      </c>
      <c r="BC7303" t="s">
        <v>98</v>
      </c>
      <c r="BD7303" t="s">
        <v>105</v>
      </c>
      <c r="BE7303" t="s">
        <v>56</v>
      </c>
      <c r="BF7303" t="s">
        <v>57</v>
      </c>
      <c r="BG7303">
        <v>10714</v>
      </c>
      <c r="BH7303">
        <v>160752.856</v>
      </c>
      <c r="BI7303">
        <v>196118.48431999999</v>
      </c>
      <c r="BJ7303">
        <v>35365.628319999989</v>
      </c>
    </row>
    <row r="7304" spans="11:62" x14ac:dyDescent="0.15">
      <c r="K7304">
        <v>2019</v>
      </c>
      <c r="L7304" t="s">
        <v>36</v>
      </c>
      <c r="M7304" t="s">
        <v>103</v>
      </c>
      <c r="N7304" t="s">
        <v>98</v>
      </c>
      <c r="O7304" t="s">
        <v>105</v>
      </c>
      <c r="P7304" t="s">
        <v>51</v>
      </c>
      <c r="Q7304" t="s">
        <v>54</v>
      </c>
      <c r="R7304">
        <v>9101</v>
      </c>
      <c r="S7304">
        <v>20932.3</v>
      </c>
      <c r="T7304">
        <v>25537.406000000003</v>
      </c>
      <c r="U7304">
        <v>4605.1060000000034</v>
      </c>
      <c r="AX7304" t="s">
        <v>36</v>
      </c>
      <c r="AY7304">
        <v>2019</v>
      </c>
      <c r="AZ7304">
        <v>6</v>
      </c>
      <c r="BA7304" t="s">
        <v>38</v>
      </c>
      <c r="BB7304" t="s">
        <v>103</v>
      </c>
      <c r="BC7304" t="s">
        <v>98</v>
      </c>
      <c r="BD7304" t="s">
        <v>105</v>
      </c>
      <c r="BE7304" t="s">
        <v>56</v>
      </c>
      <c r="BF7304" t="s">
        <v>58</v>
      </c>
      <c r="BG7304">
        <v>12950</v>
      </c>
      <c r="BH7304">
        <v>110230.39999999999</v>
      </c>
      <c r="BI7304">
        <v>164243.296</v>
      </c>
      <c r="BJ7304">
        <v>54012.896000000008</v>
      </c>
    </row>
    <row r="7305" spans="11:62" x14ac:dyDescent="0.15">
      <c r="K7305">
        <v>2019</v>
      </c>
      <c r="L7305" t="s">
        <v>36</v>
      </c>
      <c r="M7305" t="s">
        <v>103</v>
      </c>
      <c r="N7305" t="s">
        <v>98</v>
      </c>
      <c r="O7305" t="s">
        <v>105</v>
      </c>
      <c r="P7305" t="s">
        <v>51</v>
      </c>
      <c r="Q7305" t="s">
        <v>55</v>
      </c>
      <c r="R7305">
        <v>6956</v>
      </c>
      <c r="S7305">
        <v>38731.007999999994</v>
      </c>
      <c r="T7305">
        <v>54223.411199999995</v>
      </c>
      <c r="U7305">
        <v>15492.403200000001</v>
      </c>
      <c r="AX7305" t="s">
        <v>36</v>
      </c>
      <c r="AY7305">
        <v>2019</v>
      </c>
      <c r="AZ7305">
        <v>6</v>
      </c>
      <c r="BA7305" t="s">
        <v>38</v>
      </c>
      <c r="BB7305" t="s">
        <v>103</v>
      </c>
      <c r="BC7305" t="s">
        <v>98</v>
      </c>
      <c r="BD7305" t="s">
        <v>105</v>
      </c>
      <c r="BE7305" t="s">
        <v>56</v>
      </c>
      <c r="BF7305" t="s">
        <v>59</v>
      </c>
      <c r="BG7305">
        <v>19559</v>
      </c>
      <c r="BH7305">
        <v>42951.564000000006</v>
      </c>
      <c r="BI7305">
        <v>52400.908080000008</v>
      </c>
      <c r="BJ7305">
        <v>9449.3440800000026</v>
      </c>
    </row>
    <row r="7306" spans="11:62" x14ac:dyDescent="0.15">
      <c r="K7306">
        <v>2019</v>
      </c>
      <c r="L7306" t="s">
        <v>36</v>
      </c>
      <c r="M7306" t="s">
        <v>103</v>
      </c>
      <c r="N7306" t="s">
        <v>98</v>
      </c>
      <c r="O7306" t="s">
        <v>105</v>
      </c>
      <c r="P7306" t="s">
        <v>56</v>
      </c>
      <c r="Q7306" t="s">
        <v>57</v>
      </c>
      <c r="R7306">
        <v>10714</v>
      </c>
      <c r="S7306">
        <v>160752.856</v>
      </c>
      <c r="T7306">
        <v>196118.48431999999</v>
      </c>
      <c r="U7306">
        <v>35365.628319999989</v>
      </c>
      <c r="AX7306" t="s">
        <v>36</v>
      </c>
      <c r="AY7306">
        <v>2019</v>
      </c>
      <c r="AZ7306">
        <v>6</v>
      </c>
      <c r="BA7306" t="s">
        <v>38</v>
      </c>
      <c r="BB7306" t="s">
        <v>103</v>
      </c>
      <c r="BC7306" t="s">
        <v>98</v>
      </c>
      <c r="BD7306" t="s">
        <v>106</v>
      </c>
      <c r="BE7306" t="s">
        <v>46</v>
      </c>
      <c r="BF7306" t="s">
        <v>47</v>
      </c>
      <c r="BG7306">
        <v>6967</v>
      </c>
      <c r="BH7306">
        <v>9809.5360000000001</v>
      </c>
      <c r="BI7306">
        <v>14223.8272</v>
      </c>
      <c r="BJ7306">
        <v>4414.2911999999997</v>
      </c>
    </row>
    <row r="7307" spans="11:62" x14ac:dyDescent="0.15">
      <c r="K7307">
        <v>2019</v>
      </c>
      <c r="L7307" t="s">
        <v>36</v>
      </c>
      <c r="M7307" t="s">
        <v>103</v>
      </c>
      <c r="N7307" t="s">
        <v>98</v>
      </c>
      <c r="O7307" t="s">
        <v>105</v>
      </c>
      <c r="P7307" t="s">
        <v>56</v>
      </c>
      <c r="Q7307" t="s">
        <v>58</v>
      </c>
      <c r="R7307">
        <v>12950</v>
      </c>
      <c r="S7307">
        <v>110230.39999999999</v>
      </c>
      <c r="T7307">
        <v>164243.296</v>
      </c>
      <c r="U7307">
        <v>54012.896000000008</v>
      </c>
      <c r="AX7307" t="s">
        <v>36</v>
      </c>
      <c r="AY7307">
        <v>2019</v>
      </c>
      <c r="AZ7307">
        <v>6</v>
      </c>
      <c r="BA7307" t="s">
        <v>38</v>
      </c>
      <c r="BB7307" t="s">
        <v>103</v>
      </c>
      <c r="BC7307" t="s">
        <v>98</v>
      </c>
      <c r="BD7307" t="s">
        <v>106</v>
      </c>
      <c r="BE7307" t="s">
        <v>46</v>
      </c>
      <c r="BF7307" t="s">
        <v>48</v>
      </c>
      <c r="BG7307">
        <v>9488</v>
      </c>
      <c r="BH7307">
        <v>40703.519999999997</v>
      </c>
      <c r="BI7307">
        <v>55763.82239999999</v>
      </c>
      <c r="BJ7307">
        <v>15060.302399999993</v>
      </c>
    </row>
    <row r="7308" spans="11:62" x14ac:dyDescent="0.15">
      <c r="K7308">
        <v>2019</v>
      </c>
      <c r="L7308" t="s">
        <v>36</v>
      </c>
      <c r="M7308" t="s">
        <v>103</v>
      </c>
      <c r="N7308" t="s">
        <v>98</v>
      </c>
      <c r="O7308" t="s">
        <v>105</v>
      </c>
      <c r="P7308" t="s">
        <v>56</v>
      </c>
      <c r="Q7308" t="s">
        <v>59</v>
      </c>
      <c r="R7308">
        <v>19559</v>
      </c>
      <c r="S7308">
        <v>42951.564000000006</v>
      </c>
      <c r="T7308">
        <v>52400.908080000008</v>
      </c>
      <c r="U7308">
        <v>9449.3440800000026</v>
      </c>
      <c r="AX7308" t="s">
        <v>36</v>
      </c>
      <c r="AY7308">
        <v>2019</v>
      </c>
      <c r="AZ7308">
        <v>6</v>
      </c>
      <c r="BA7308" t="s">
        <v>38</v>
      </c>
      <c r="BB7308" t="s">
        <v>103</v>
      </c>
      <c r="BC7308" t="s">
        <v>98</v>
      </c>
      <c r="BD7308" t="s">
        <v>106</v>
      </c>
      <c r="BE7308" t="s">
        <v>46</v>
      </c>
      <c r="BF7308" t="s">
        <v>49</v>
      </c>
      <c r="BG7308">
        <v>14967</v>
      </c>
      <c r="BH7308">
        <v>54255.374999999993</v>
      </c>
      <c r="BI7308">
        <v>77585.186249999984</v>
      </c>
      <c r="BJ7308">
        <v>23329.811249999992</v>
      </c>
    </row>
    <row r="7309" spans="11:62" x14ac:dyDescent="0.15">
      <c r="K7309">
        <v>2019</v>
      </c>
      <c r="L7309" t="s">
        <v>36</v>
      </c>
      <c r="M7309" t="s">
        <v>103</v>
      </c>
      <c r="N7309" t="s">
        <v>98</v>
      </c>
      <c r="O7309" t="s">
        <v>106</v>
      </c>
      <c r="P7309" t="s">
        <v>46</v>
      </c>
      <c r="Q7309" t="s">
        <v>47</v>
      </c>
      <c r="R7309">
        <v>6967</v>
      </c>
      <c r="S7309">
        <v>9809.5360000000001</v>
      </c>
      <c r="T7309">
        <v>14223.8272</v>
      </c>
      <c r="U7309">
        <v>4414.2911999999997</v>
      </c>
      <c r="AX7309" t="s">
        <v>36</v>
      </c>
      <c r="AY7309">
        <v>2019</v>
      </c>
      <c r="AZ7309">
        <v>6</v>
      </c>
      <c r="BA7309" t="s">
        <v>38</v>
      </c>
      <c r="BB7309" t="s">
        <v>103</v>
      </c>
      <c r="BC7309" t="s">
        <v>98</v>
      </c>
      <c r="BD7309" t="s">
        <v>106</v>
      </c>
      <c r="BE7309" t="s">
        <v>46</v>
      </c>
      <c r="BF7309" t="s">
        <v>50</v>
      </c>
      <c r="BG7309">
        <v>18404</v>
      </c>
      <c r="BH7309">
        <v>106835.22</v>
      </c>
      <c r="BI7309">
        <v>158116.1256</v>
      </c>
      <c r="BJ7309">
        <v>51280.905599999998</v>
      </c>
    </row>
    <row r="7310" spans="11:62" x14ac:dyDescent="0.15">
      <c r="K7310">
        <v>2019</v>
      </c>
      <c r="L7310" t="s">
        <v>36</v>
      </c>
      <c r="M7310" t="s">
        <v>103</v>
      </c>
      <c r="N7310" t="s">
        <v>98</v>
      </c>
      <c r="O7310" t="s">
        <v>106</v>
      </c>
      <c r="P7310" t="s">
        <v>46</v>
      </c>
      <c r="Q7310" t="s">
        <v>48</v>
      </c>
      <c r="R7310">
        <v>9488</v>
      </c>
      <c r="S7310">
        <v>40703.519999999997</v>
      </c>
      <c r="T7310">
        <v>55763.82239999999</v>
      </c>
      <c r="U7310">
        <v>15060.302399999993</v>
      </c>
      <c r="AX7310" t="s">
        <v>36</v>
      </c>
      <c r="AY7310">
        <v>2019</v>
      </c>
      <c r="AZ7310">
        <v>6</v>
      </c>
      <c r="BA7310" t="s">
        <v>38</v>
      </c>
      <c r="BB7310" t="s">
        <v>103</v>
      </c>
      <c r="BC7310" t="s">
        <v>98</v>
      </c>
      <c r="BD7310" t="s">
        <v>106</v>
      </c>
      <c r="BE7310" t="s">
        <v>51</v>
      </c>
      <c r="BF7310" t="s">
        <v>52</v>
      </c>
      <c r="BG7310">
        <v>13455</v>
      </c>
      <c r="BH7310">
        <v>83071.17</v>
      </c>
      <c r="BI7310">
        <v>112146.07949999999</v>
      </c>
      <c r="BJ7310">
        <v>29074.909499999994</v>
      </c>
    </row>
    <row r="7311" spans="11:62" x14ac:dyDescent="0.15">
      <c r="K7311">
        <v>2019</v>
      </c>
      <c r="L7311" t="s">
        <v>36</v>
      </c>
      <c r="M7311" t="s">
        <v>103</v>
      </c>
      <c r="N7311" t="s">
        <v>98</v>
      </c>
      <c r="O7311" t="s">
        <v>106</v>
      </c>
      <c r="P7311" t="s">
        <v>46</v>
      </c>
      <c r="Q7311" t="s">
        <v>49</v>
      </c>
      <c r="R7311">
        <v>14967</v>
      </c>
      <c r="S7311">
        <v>54255.374999999993</v>
      </c>
      <c r="T7311">
        <v>77585.186249999984</v>
      </c>
      <c r="U7311">
        <v>23329.811249999992</v>
      </c>
      <c r="AX7311" t="s">
        <v>36</v>
      </c>
      <c r="AY7311">
        <v>2019</v>
      </c>
      <c r="AZ7311">
        <v>6</v>
      </c>
      <c r="BA7311" t="s">
        <v>38</v>
      </c>
      <c r="BB7311" t="s">
        <v>103</v>
      </c>
      <c r="BC7311" t="s">
        <v>98</v>
      </c>
      <c r="BD7311" t="s">
        <v>106</v>
      </c>
      <c r="BE7311" t="s">
        <v>51</v>
      </c>
      <c r="BF7311" t="s">
        <v>53</v>
      </c>
      <c r="BG7311">
        <v>16208</v>
      </c>
      <c r="BH7311">
        <v>130052.992</v>
      </c>
      <c r="BI7311">
        <v>158664.65023999999</v>
      </c>
      <c r="BJ7311">
        <v>28611.65823999999</v>
      </c>
    </row>
    <row r="7312" spans="11:62" x14ac:dyDescent="0.15">
      <c r="K7312">
        <v>2019</v>
      </c>
      <c r="L7312" t="s">
        <v>36</v>
      </c>
      <c r="M7312" t="s">
        <v>103</v>
      </c>
      <c r="N7312" t="s">
        <v>98</v>
      </c>
      <c r="O7312" t="s">
        <v>106</v>
      </c>
      <c r="P7312" t="s">
        <v>46</v>
      </c>
      <c r="Q7312" t="s">
        <v>50</v>
      </c>
      <c r="R7312">
        <v>18404</v>
      </c>
      <c r="S7312">
        <v>106835.22</v>
      </c>
      <c r="T7312">
        <v>158116.1256</v>
      </c>
      <c r="U7312">
        <v>51280.905599999998</v>
      </c>
      <c r="AX7312" t="s">
        <v>36</v>
      </c>
      <c r="AY7312">
        <v>2019</v>
      </c>
      <c r="AZ7312">
        <v>6</v>
      </c>
      <c r="BA7312" t="s">
        <v>38</v>
      </c>
      <c r="BB7312" t="s">
        <v>103</v>
      </c>
      <c r="BC7312" t="s">
        <v>98</v>
      </c>
      <c r="BD7312" t="s">
        <v>106</v>
      </c>
      <c r="BE7312" t="s">
        <v>51</v>
      </c>
      <c r="BF7312" t="s">
        <v>54</v>
      </c>
      <c r="BG7312">
        <v>19829</v>
      </c>
      <c r="BH7312">
        <v>47193.02</v>
      </c>
      <c r="BI7312">
        <v>65126.367599999998</v>
      </c>
      <c r="BJ7312">
        <v>17933.347600000001</v>
      </c>
    </row>
    <row r="7313" spans="11:62" x14ac:dyDescent="0.15">
      <c r="K7313">
        <v>2019</v>
      </c>
      <c r="L7313" t="s">
        <v>36</v>
      </c>
      <c r="M7313" t="s">
        <v>103</v>
      </c>
      <c r="N7313" t="s">
        <v>98</v>
      </c>
      <c r="O7313" t="s">
        <v>106</v>
      </c>
      <c r="P7313" t="s">
        <v>51</v>
      </c>
      <c r="Q7313" t="s">
        <v>52</v>
      </c>
      <c r="R7313">
        <v>13455</v>
      </c>
      <c r="S7313">
        <v>83071.17</v>
      </c>
      <c r="T7313">
        <v>112146.07949999999</v>
      </c>
      <c r="U7313">
        <v>29074.909499999994</v>
      </c>
      <c r="AX7313" t="s">
        <v>36</v>
      </c>
      <c r="AY7313">
        <v>2019</v>
      </c>
      <c r="AZ7313">
        <v>6</v>
      </c>
      <c r="BA7313" t="s">
        <v>38</v>
      </c>
      <c r="BB7313" t="s">
        <v>103</v>
      </c>
      <c r="BC7313" t="s">
        <v>98</v>
      </c>
      <c r="BD7313" t="s">
        <v>106</v>
      </c>
      <c r="BE7313" t="s">
        <v>51</v>
      </c>
      <c r="BF7313" t="s">
        <v>55</v>
      </c>
      <c r="BG7313">
        <v>9468</v>
      </c>
      <c r="BH7313">
        <v>59080.32</v>
      </c>
      <c r="BI7313">
        <v>85075.660799999998</v>
      </c>
      <c r="BJ7313">
        <v>25995.340799999998</v>
      </c>
    </row>
    <row r="7314" spans="11:62" x14ac:dyDescent="0.15">
      <c r="K7314">
        <v>2019</v>
      </c>
      <c r="L7314" t="s">
        <v>36</v>
      </c>
      <c r="M7314" t="s">
        <v>103</v>
      </c>
      <c r="N7314" t="s">
        <v>98</v>
      </c>
      <c r="O7314" t="s">
        <v>106</v>
      </c>
      <c r="P7314" t="s">
        <v>51</v>
      </c>
      <c r="Q7314" t="s">
        <v>53</v>
      </c>
      <c r="R7314">
        <v>16208</v>
      </c>
      <c r="S7314">
        <v>130052.992</v>
      </c>
      <c r="T7314">
        <v>158664.65023999999</v>
      </c>
      <c r="U7314">
        <v>28611.65823999999</v>
      </c>
      <c r="AX7314" t="s">
        <v>36</v>
      </c>
      <c r="AY7314">
        <v>2019</v>
      </c>
      <c r="AZ7314">
        <v>6</v>
      </c>
      <c r="BA7314" t="s">
        <v>38</v>
      </c>
      <c r="BB7314" t="s">
        <v>103</v>
      </c>
      <c r="BC7314" t="s">
        <v>98</v>
      </c>
      <c r="BD7314" t="s">
        <v>106</v>
      </c>
      <c r="BE7314" t="s">
        <v>56</v>
      </c>
      <c r="BF7314" t="s">
        <v>57</v>
      </c>
      <c r="BG7314">
        <v>15627</v>
      </c>
      <c r="BH7314">
        <v>226904.03999999995</v>
      </c>
      <c r="BI7314">
        <v>304051.41359999991</v>
      </c>
      <c r="BJ7314">
        <v>77147.373599999963</v>
      </c>
    </row>
    <row r="7315" spans="11:62" x14ac:dyDescent="0.15">
      <c r="K7315">
        <v>2019</v>
      </c>
      <c r="L7315" t="s">
        <v>36</v>
      </c>
      <c r="M7315" t="s">
        <v>103</v>
      </c>
      <c r="N7315" t="s">
        <v>98</v>
      </c>
      <c r="O7315" t="s">
        <v>106</v>
      </c>
      <c r="P7315" t="s">
        <v>51</v>
      </c>
      <c r="Q7315" t="s">
        <v>54</v>
      </c>
      <c r="R7315">
        <v>19829</v>
      </c>
      <c r="S7315">
        <v>47193.02</v>
      </c>
      <c r="T7315">
        <v>65126.367599999998</v>
      </c>
      <c r="U7315">
        <v>17933.347600000001</v>
      </c>
      <c r="AX7315" t="s">
        <v>36</v>
      </c>
      <c r="AY7315">
        <v>2019</v>
      </c>
      <c r="AZ7315">
        <v>6</v>
      </c>
      <c r="BA7315" t="s">
        <v>38</v>
      </c>
      <c r="BB7315" t="s">
        <v>103</v>
      </c>
      <c r="BC7315" t="s">
        <v>98</v>
      </c>
      <c r="BD7315" t="s">
        <v>106</v>
      </c>
      <c r="BE7315" t="s">
        <v>56</v>
      </c>
      <c r="BF7315" t="s">
        <v>58</v>
      </c>
      <c r="BG7315">
        <v>17013</v>
      </c>
      <c r="BH7315">
        <v>153865.57199999999</v>
      </c>
      <c r="BI7315">
        <v>213873.14507999999</v>
      </c>
      <c r="BJ7315">
        <v>60007.573080000002</v>
      </c>
    </row>
    <row r="7316" spans="11:62" x14ac:dyDescent="0.15">
      <c r="K7316">
        <v>2019</v>
      </c>
      <c r="L7316" t="s">
        <v>36</v>
      </c>
      <c r="M7316" t="s">
        <v>103</v>
      </c>
      <c r="N7316" t="s">
        <v>98</v>
      </c>
      <c r="O7316" t="s">
        <v>106</v>
      </c>
      <c r="P7316" t="s">
        <v>51</v>
      </c>
      <c r="Q7316" t="s">
        <v>55</v>
      </c>
      <c r="R7316">
        <v>9468</v>
      </c>
      <c r="S7316">
        <v>59080.32</v>
      </c>
      <c r="T7316">
        <v>85075.660799999998</v>
      </c>
      <c r="U7316">
        <v>25995.340799999998</v>
      </c>
      <c r="AX7316" t="s">
        <v>36</v>
      </c>
      <c r="AY7316">
        <v>2019</v>
      </c>
      <c r="AZ7316">
        <v>6</v>
      </c>
      <c r="BA7316" t="s">
        <v>38</v>
      </c>
      <c r="BB7316" t="s">
        <v>103</v>
      </c>
      <c r="BC7316" t="s">
        <v>98</v>
      </c>
      <c r="BD7316" t="s">
        <v>106</v>
      </c>
      <c r="BE7316" t="s">
        <v>56</v>
      </c>
      <c r="BF7316" t="s">
        <v>59</v>
      </c>
      <c r="BG7316">
        <v>17212</v>
      </c>
      <c r="BH7316">
        <v>36558.288</v>
      </c>
      <c r="BI7316">
        <v>52278.351840000003</v>
      </c>
      <c r="BJ7316">
        <v>15720.063840000003</v>
      </c>
    </row>
    <row r="7317" spans="11:62" x14ac:dyDescent="0.15">
      <c r="K7317">
        <v>2019</v>
      </c>
      <c r="L7317" t="s">
        <v>36</v>
      </c>
      <c r="M7317" t="s">
        <v>103</v>
      </c>
      <c r="N7317" t="s">
        <v>98</v>
      </c>
      <c r="O7317" t="s">
        <v>106</v>
      </c>
      <c r="P7317" t="s">
        <v>56</v>
      </c>
      <c r="Q7317" t="s">
        <v>57</v>
      </c>
      <c r="R7317">
        <v>15627</v>
      </c>
      <c r="S7317">
        <v>226904.03999999995</v>
      </c>
      <c r="T7317">
        <v>304051.41359999991</v>
      </c>
      <c r="U7317">
        <v>77147.373599999963</v>
      </c>
      <c r="AX7317" t="s">
        <v>36</v>
      </c>
      <c r="AY7317">
        <v>2019</v>
      </c>
      <c r="AZ7317">
        <v>6</v>
      </c>
      <c r="BA7317" t="s">
        <v>38</v>
      </c>
      <c r="BB7317" t="s">
        <v>103</v>
      </c>
      <c r="BC7317" t="s">
        <v>98</v>
      </c>
      <c r="BD7317" t="s">
        <v>107</v>
      </c>
      <c r="BE7317" t="s">
        <v>46</v>
      </c>
      <c r="BF7317" t="s">
        <v>47</v>
      </c>
      <c r="BG7317">
        <v>19770</v>
      </c>
      <c r="BH7317">
        <v>27401.22</v>
      </c>
      <c r="BI7317">
        <v>33703.500599999999</v>
      </c>
      <c r="BJ7317">
        <v>6302.2805999999982</v>
      </c>
    </row>
    <row r="7318" spans="11:62" x14ac:dyDescent="0.15">
      <c r="K7318">
        <v>2019</v>
      </c>
      <c r="L7318" t="s">
        <v>36</v>
      </c>
      <c r="M7318" t="s">
        <v>103</v>
      </c>
      <c r="N7318" t="s">
        <v>98</v>
      </c>
      <c r="O7318" t="s">
        <v>106</v>
      </c>
      <c r="P7318" t="s">
        <v>56</v>
      </c>
      <c r="Q7318" t="s">
        <v>58</v>
      </c>
      <c r="R7318">
        <v>17013</v>
      </c>
      <c r="S7318">
        <v>153865.57199999999</v>
      </c>
      <c r="T7318">
        <v>213873.14507999999</v>
      </c>
      <c r="U7318">
        <v>60007.573080000002</v>
      </c>
      <c r="AX7318" t="s">
        <v>36</v>
      </c>
      <c r="AY7318">
        <v>2019</v>
      </c>
      <c r="AZ7318">
        <v>6</v>
      </c>
      <c r="BA7318" t="s">
        <v>38</v>
      </c>
      <c r="BB7318" t="s">
        <v>103</v>
      </c>
      <c r="BC7318" t="s">
        <v>98</v>
      </c>
      <c r="BD7318" t="s">
        <v>107</v>
      </c>
      <c r="BE7318" t="s">
        <v>46</v>
      </c>
      <c r="BF7318" t="s">
        <v>48</v>
      </c>
      <c r="BG7318">
        <v>19054</v>
      </c>
      <c r="BH7318">
        <v>74196.275999999998</v>
      </c>
      <c r="BI7318">
        <v>97197.12156</v>
      </c>
      <c r="BJ7318">
        <v>23000.845560000002</v>
      </c>
    </row>
    <row r="7319" spans="11:62" x14ac:dyDescent="0.15">
      <c r="K7319">
        <v>2019</v>
      </c>
      <c r="L7319" t="s">
        <v>36</v>
      </c>
      <c r="M7319" t="s">
        <v>103</v>
      </c>
      <c r="N7319" t="s">
        <v>98</v>
      </c>
      <c r="O7319" t="s">
        <v>106</v>
      </c>
      <c r="P7319" t="s">
        <v>56</v>
      </c>
      <c r="Q7319" t="s">
        <v>59</v>
      </c>
      <c r="R7319">
        <v>17212</v>
      </c>
      <c r="S7319">
        <v>36558.288</v>
      </c>
      <c r="T7319">
        <v>52278.351840000003</v>
      </c>
      <c r="U7319">
        <v>15720.063840000003</v>
      </c>
      <c r="AX7319" t="s">
        <v>36</v>
      </c>
      <c r="AY7319">
        <v>2019</v>
      </c>
      <c r="AZ7319">
        <v>6</v>
      </c>
      <c r="BA7319" t="s">
        <v>38</v>
      </c>
      <c r="BB7319" t="s">
        <v>103</v>
      </c>
      <c r="BC7319" t="s">
        <v>98</v>
      </c>
      <c r="BD7319" t="s">
        <v>107</v>
      </c>
      <c r="BE7319" t="s">
        <v>46</v>
      </c>
      <c r="BF7319" t="s">
        <v>49</v>
      </c>
      <c r="BG7319">
        <v>14774</v>
      </c>
      <c r="BH7319">
        <v>54412.642</v>
      </c>
      <c r="BI7319">
        <v>65839.296820000003</v>
      </c>
      <c r="BJ7319">
        <v>11426.654820000003</v>
      </c>
    </row>
    <row r="7320" spans="11:62" x14ac:dyDescent="0.15">
      <c r="K7320">
        <v>2019</v>
      </c>
      <c r="L7320" t="s">
        <v>36</v>
      </c>
      <c r="M7320" t="s">
        <v>103</v>
      </c>
      <c r="N7320" t="s">
        <v>98</v>
      </c>
      <c r="O7320" t="s">
        <v>107</v>
      </c>
      <c r="P7320" t="s">
        <v>46</v>
      </c>
      <c r="Q7320" t="s">
        <v>47</v>
      </c>
      <c r="R7320">
        <v>19770</v>
      </c>
      <c r="S7320">
        <v>27401.22</v>
      </c>
      <c r="T7320">
        <v>33703.500599999999</v>
      </c>
      <c r="U7320">
        <v>6302.2805999999982</v>
      </c>
      <c r="AX7320" t="s">
        <v>36</v>
      </c>
      <c r="AY7320">
        <v>2019</v>
      </c>
      <c r="AZ7320">
        <v>6</v>
      </c>
      <c r="BA7320" t="s">
        <v>38</v>
      </c>
      <c r="BB7320" t="s">
        <v>103</v>
      </c>
      <c r="BC7320" t="s">
        <v>98</v>
      </c>
      <c r="BD7320" t="s">
        <v>107</v>
      </c>
      <c r="BE7320" t="s">
        <v>46</v>
      </c>
      <c r="BF7320" t="s">
        <v>50</v>
      </c>
      <c r="BG7320">
        <v>19103</v>
      </c>
      <c r="BH7320">
        <v>105735.105</v>
      </c>
      <c r="BI7320">
        <v>151201.20014999999</v>
      </c>
      <c r="BJ7320">
        <v>45466.095149999994</v>
      </c>
    </row>
    <row r="7321" spans="11:62" x14ac:dyDescent="0.15">
      <c r="K7321">
        <v>2019</v>
      </c>
      <c r="L7321" t="s">
        <v>36</v>
      </c>
      <c r="M7321" t="s">
        <v>103</v>
      </c>
      <c r="N7321" t="s">
        <v>98</v>
      </c>
      <c r="O7321" t="s">
        <v>107</v>
      </c>
      <c r="P7321" t="s">
        <v>46</v>
      </c>
      <c r="Q7321" t="s">
        <v>48</v>
      </c>
      <c r="R7321">
        <v>19054</v>
      </c>
      <c r="S7321">
        <v>74196.275999999998</v>
      </c>
      <c r="T7321">
        <v>97197.12156</v>
      </c>
      <c r="U7321">
        <v>23000.845560000002</v>
      </c>
      <c r="AX7321" t="s">
        <v>36</v>
      </c>
      <c r="AY7321">
        <v>2019</v>
      </c>
      <c r="AZ7321">
        <v>6</v>
      </c>
      <c r="BA7321" t="s">
        <v>38</v>
      </c>
      <c r="BB7321" t="s">
        <v>103</v>
      </c>
      <c r="BC7321" t="s">
        <v>98</v>
      </c>
      <c r="BD7321" t="s">
        <v>107</v>
      </c>
      <c r="BE7321" t="s">
        <v>51</v>
      </c>
      <c r="BF7321" t="s">
        <v>52</v>
      </c>
      <c r="BG7321">
        <v>19916</v>
      </c>
      <c r="BH7321">
        <v>108323.12400000001</v>
      </c>
      <c r="BI7321">
        <v>161401.45476000002</v>
      </c>
      <c r="BJ7321">
        <v>53078.330760000012</v>
      </c>
    </row>
    <row r="7322" spans="11:62" x14ac:dyDescent="0.15">
      <c r="K7322">
        <v>2019</v>
      </c>
      <c r="L7322" t="s">
        <v>36</v>
      </c>
      <c r="M7322" t="s">
        <v>103</v>
      </c>
      <c r="N7322" t="s">
        <v>98</v>
      </c>
      <c r="O7322" t="s">
        <v>107</v>
      </c>
      <c r="P7322" t="s">
        <v>46</v>
      </c>
      <c r="Q7322" t="s">
        <v>49</v>
      </c>
      <c r="R7322">
        <v>14774</v>
      </c>
      <c r="S7322">
        <v>54412.642</v>
      </c>
      <c r="T7322">
        <v>65839.296820000003</v>
      </c>
      <c r="U7322">
        <v>11426.654820000003</v>
      </c>
      <c r="AX7322" t="s">
        <v>36</v>
      </c>
      <c r="AY7322">
        <v>2019</v>
      </c>
      <c r="AZ7322">
        <v>6</v>
      </c>
      <c r="BA7322" t="s">
        <v>38</v>
      </c>
      <c r="BB7322" t="s">
        <v>103</v>
      </c>
      <c r="BC7322" t="s">
        <v>98</v>
      </c>
      <c r="BD7322" t="s">
        <v>107</v>
      </c>
      <c r="BE7322" t="s">
        <v>51</v>
      </c>
      <c r="BF7322" t="s">
        <v>53</v>
      </c>
      <c r="BG7322">
        <v>18041</v>
      </c>
      <c r="BH7322">
        <v>137400.25599999999</v>
      </c>
      <c r="BI7322">
        <v>195108.36351999998</v>
      </c>
      <c r="BJ7322">
        <v>57708.10751999999</v>
      </c>
    </row>
    <row r="7323" spans="11:62" x14ac:dyDescent="0.15">
      <c r="K7323">
        <v>2019</v>
      </c>
      <c r="L7323" t="s">
        <v>36</v>
      </c>
      <c r="M7323" t="s">
        <v>103</v>
      </c>
      <c r="N7323" t="s">
        <v>98</v>
      </c>
      <c r="O7323" t="s">
        <v>107</v>
      </c>
      <c r="P7323" t="s">
        <v>46</v>
      </c>
      <c r="Q7323" t="s">
        <v>50</v>
      </c>
      <c r="R7323">
        <v>19103</v>
      </c>
      <c r="S7323">
        <v>105735.105</v>
      </c>
      <c r="T7323">
        <v>151201.20014999999</v>
      </c>
      <c r="U7323">
        <v>45466.095149999994</v>
      </c>
      <c r="AX7323" t="s">
        <v>36</v>
      </c>
      <c r="AY7323">
        <v>2019</v>
      </c>
      <c r="AZ7323">
        <v>6</v>
      </c>
      <c r="BA7323" t="s">
        <v>38</v>
      </c>
      <c r="BB7323" t="s">
        <v>103</v>
      </c>
      <c r="BC7323" t="s">
        <v>98</v>
      </c>
      <c r="BD7323" t="s">
        <v>107</v>
      </c>
      <c r="BE7323" t="s">
        <v>51</v>
      </c>
      <c r="BF7323" t="s">
        <v>54</v>
      </c>
      <c r="BG7323">
        <v>15998</v>
      </c>
      <c r="BH7323">
        <v>38075.24</v>
      </c>
      <c r="BI7323">
        <v>56351.355199999998</v>
      </c>
      <c r="BJ7323">
        <v>18276.1152</v>
      </c>
    </row>
    <row r="7324" spans="11:62" x14ac:dyDescent="0.15">
      <c r="K7324">
        <v>2019</v>
      </c>
      <c r="L7324" t="s">
        <v>36</v>
      </c>
      <c r="M7324" t="s">
        <v>103</v>
      </c>
      <c r="N7324" t="s">
        <v>98</v>
      </c>
      <c r="O7324" t="s">
        <v>107</v>
      </c>
      <c r="P7324" t="s">
        <v>51</v>
      </c>
      <c r="Q7324" t="s">
        <v>52</v>
      </c>
      <c r="R7324">
        <v>19916</v>
      </c>
      <c r="S7324">
        <v>108323.12400000001</v>
      </c>
      <c r="T7324">
        <v>161401.45476000002</v>
      </c>
      <c r="U7324">
        <v>53078.330760000012</v>
      </c>
      <c r="AX7324" t="s">
        <v>36</v>
      </c>
      <c r="AY7324">
        <v>2019</v>
      </c>
      <c r="AZ7324">
        <v>6</v>
      </c>
      <c r="BA7324" t="s">
        <v>38</v>
      </c>
      <c r="BB7324" t="s">
        <v>103</v>
      </c>
      <c r="BC7324" t="s">
        <v>98</v>
      </c>
      <c r="BD7324" t="s">
        <v>107</v>
      </c>
      <c r="BE7324" t="s">
        <v>51</v>
      </c>
      <c r="BF7324" t="s">
        <v>55</v>
      </c>
      <c r="BG7324">
        <v>18883</v>
      </c>
      <c r="BH7324">
        <v>115110.76799999998</v>
      </c>
      <c r="BI7324">
        <v>168061.72128</v>
      </c>
      <c r="BJ7324">
        <v>52950.953280000016</v>
      </c>
    </row>
    <row r="7325" spans="11:62" x14ac:dyDescent="0.15">
      <c r="K7325">
        <v>2019</v>
      </c>
      <c r="L7325" t="s">
        <v>36</v>
      </c>
      <c r="M7325" t="s">
        <v>103</v>
      </c>
      <c r="N7325" t="s">
        <v>98</v>
      </c>
      <c r="O7325" t="s">
        <v>107</v>
      </c>
      <c r="P7325" t="s">
        <v>51</v>
      </c>
      <c r="Q7325" t="s">
        <v>53</v>
      </c>
      <c r="R7325">
        <v>18041</v>
      </c>
      <c r="S7325">
        <v>137400.25599999999</v>
      </c>
      <c r="T7325">
        <v>195108.36351999998</v>
      </c>
      <c r="U7325">
        <v>57708.10751999999</v>
      </c>
      <c r="AX7325" t="s">
        <v>36</v>
      </c>
      <c r="AY7325">
        <v>2019</v>
      </c>
      <c r="AZ7325">
        <v>6</v>
      </c>
      <c r="BA7325" t="s">
        <v>38</v>
      </c>
      <c r="BB7325" t="s">
        <v>103</v>
      </c>
      <c r="BC7325" t="s">
        <v>98</v>
      </c>
      <c r="BD7325" t="s">
        <v>107</v>
      </c>
      <c r="BE7325" t="s">
        <v>56</v>
      </c>
      <c r="BF7325" t="s">
        <v>57</v>
      </c>
      <c r="BG7325">
        <v>12519</v>
      </c>
      <c r="BH7325">
        <v>187835.07599999997</v>
      </c>
      <c r="BI7325">
        <v>242307.24803999998</v>
      </c>
      <c r="BJ7325">
        <v>54472.172040000005</v>
      </c>
    </row>
    <row r="7326" spans="11:62" x14ac:dyDescent="0.15">
      <c r="K7326">
        <v>2019</v>
      </c>
      <c r="L7326" t="s">
        <v>36</v>
      </c>
      <c r="M7326" t="s">
        <v>103</v>
      </c>
      <c r="N7326" t="s">
        <v>98</v>
      </c>
      <c r="O7326" t="s">
        <v>107</v>
      </c>
      <c r="P7326" t="s">
        <v>51</v>
      </c>
      <c r="Q7326" t="s">
        <v>54</v>
      </c>
      <c r="R7326">
        <v>15998</v>
      </c>
      <c r="S7326">
        <v>38075.24</v>
      </c>
      <c r="T7326">
        <v>56351.355199999998</v>
      </c>
      <c r="U7326">
        <v>18276.1152</v>
      </c>
      <c r="AX7326" t="s">
        <v>36</v>
      </c>
      <c r="AY7326">
        <v>2019</v>
      </c>
      <c r="AZ7326">
        <v>6</v>
      </c>
      <c r="BA7326" t="s">
        <v>38</v>
      </c>
      <c r="BB7326" t="s">
        <v>103</v>
      </c>
      <c r="BC7326" t="s">
        <v>98</v>
      </c>
      <c r="BD7326" t="s">
        <v>107</v>
      </c>
      <c r="BE7326" t="s">
        <v>56</v>
      </c>
      <c r="BF7326" t="s">
        <v>58</v>
      </c>
      <c r="BG7326">
        <v>11118</v>
      </c>
      <c r="BH7326">
        <v>96326.352000000014</v>
      </c>
      <c r="BI7326">
        <v>143526.26448000001</v>
      </c>
      <c r="BJ7326">
        <v>47199.912479999999</v>
      </c>
    </row>
    <row r="7327" spans="11:62" x14ac:dyDescent="0.15">
      <c r="K7327">
        <v>2019</v>
      </c>
      <c r="L7327" t="s">
        <v>36</v>
      </c>
      <c r="M7327" t="s">
        <v>103</v>
      </c>
      <c r="N7327" t="s">
        <v>98</v>
      </c>
      <c r="O7327" t="s">
        <v>107</v>
      </c>
      <c r="P7327" t="s">
        <v>51</v>
      </c>
      <c r="Q7327" t="s">
        <v>55</v>
      </c>
      <c r="R7327">
        <v>18883</v>
      </c>
      <c r="S7327">
        <v>115110.76799999998</v>
      </c>
      <c r="T7327">
        <v>168061.72128</v>
      </c>
      <c r="U7327">
        <v>52950.953280000016</v>
      </c>
      <c r="AX7327" t="s">
        <v>36</v>
      </c>
      <c r="AY7327">
        <v>2019</v>
      </c>
      <c r="AZ7327">
        <v>6</v>
      </c>
      <c r="BA7327" t="s">
        <v>38</v>
      </c>
      <c r="BB7327" t="s">
        <v>103</v>
      </c>
      <c r="BC7327" t="s">
        <v>98</v>
      </c>
      <c r="BD7327" t="s">
        <v>107</v>
      </c>
      <c r="BE7327" t="s">
        <v>56</v>
      </c>
      <c r="BF7327" t="s">
        <v>59</v>
      </c>
      <c r="BG7327">
        <v>11568</v>
      </c>
      <c r="BH7327">
        <v>27069.119999999999</v>
      </c>
      <c r="BI7327">
        <v>34648.473599999998</v>
      </c>
      <c r="BJ7327">
        <v>7579.3535999999986</v>
      </c>
    </row>
    <row r="7328" spans="11:62" x14ac:dyDescent="0.15">
      <c r="K7328">
        <v>2019</v>
      </c>
      <c r="L7328" t="s">
        <v>36</v>
      </c>
      <c r="M7328" t="s">
        <v>103</v>
      </c>
      <c r="N7328" t="s">
        <v>98</v>
      </c>
      <c r="O7328" t="s">
        <v>107</v>
      </c>
      <c r="P7328" t="s">
        <v>56</v>
      </c>
      <c r="Q7328" t="s">
        <v>57</v>
      </c>
      <c r="R7328">
        <v>12519</v>
      </c>
      <c r="S7328">
        <v>187835.07599999997</v>
      </c>
      <c r="T7328">
        <v>242307.24803999998</v>
      </c>
      <c r="U7328">
        <v>54472.172040000005</v>
      </c>
    </row>
    <row r="7329" spans="11:21" x14ac:dyDescent="0.15">
      <c r="K7329">
        <v>2019</v>
      </c>
      <c r="L7329" t="s">
        <v>36</v>
      </c>
      <c r="M7329" t="s">
        <v>103</v>
      </c>
      <c r="N7329" t="s">
        <v>98</v>
      </c>
      <c r="O7329" t="s">
        <v>107</v>
      </c>
      <c r="P7329" t="s">
        <v>56</v>
      </c>
      <c r="Q7329" t="s">
        <v>58</v>
      </c>
      <c r="R7329">
        <v>11118</v>
      </c>
      <c r="S7329">
        <v>96326.352000000014</v>
      </c>
      <c r="T7329">
        <v>143526.26448000001</v>
      </c>
      <c r="U7329">
        <v>47199.912479999999</v>
      </c>
    </row>
    <row r="7330" spans="11:21" x14ac:dyDescent="0.15">
      <c r="K7330">
        <v>2019</v>
      </c>
      <c r="L7330" t="s">
        <v>36</v>
      </c>
      <c r="M7330" t="s">
        <v>103</v>
      </c>
      <c r="N7330" t="s">
        <v>98</v>
      </c>
      <c r="O7330" t="s">
        <v>107</v>
      </c>
      <c r="P7330" t="s">
        <v>56</v>
      </c>
      <c r="Q7330" t="s">
        <v>59</v>
      </c>
      <c r="R7330">
        <v>11568</v>
      </c>
      <c r="S7330">
        <v>27069.119999999999</v>
      </c>
      <c r="T7330">
        <v>34648.473599999998</v>
      </c>
      <c r="U7330">
        <v>7579.3535999999986</v>
      </c>
    </row>
  </sheetData>
  <mergeCells count="1">
    <mergeCell ref="E1:AK3"/>
  </mergeCells>
  <phoneticPr fontId="1" type="noConversion"/>
  <dataValidations count="5">
    <dataValidation type="list" allowBlank="1" showInputMessage="1" showErrorMessage="1" sqref="E4" xr:uid="{DD6C5C8C-C6A1-40FB-92F7-B856F56EB741}">
      <formula1>$W$4:$AC$4</formula1>
    </dataValidation>
    <dataValidation type="list" allowBlank="1" showInputMessage="1" showErrorMessage="1" sqref="AS1:AW1" xr:uid="{CE90319B-C146-474F-85AE-9146E134518E}">
      <formula1>$W$5:$W$6</formula1>
    </dataValidation>
    <dataValidation type="list" allowBlank="1" showInputMessage="1" showErrorMessage="1" sqref="AJ12 AH4" xr:uid="{248BE7E6-2155-434C-8400-59FD4ED7FC84}">
      <formula1>$AS$44:$AS$54</formula1>
    </dataValidation>
    <dataValidation type="list" allowBlank="1" showInputMessage="1" showErrorMessage="1" sqref="AK4" xr:uid="{27FBDFA6-644A-45E5-BC13-EC690629B34A}">
      <formula1>$AS$4:$AS$40</formula1>
    </dataValidation>
    <dataValidation type="list" allowBlank="1" showInputMessage="1" showErrorMessage="1" sqref="AE4" xr:uid="{E59FA220-43E9-403A-94AB-B4838D9A95A2}">
      <formula1>$AQ$4:$AQ$21</formula1>
    </dataValidation>
  </dataValidation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D7DC9-C7A2-4A6F-9A4F-D016B85DDB41}">
  <dimension ref="A1:AA7327"/>
  <sheetViews>
    <sheetView workbookViewId="0">
      <selection activeCell="J18" sqref="J18"/>
    </sheetView>
  </sheetViews>
  <sheetFormatPr defaultRowHeight="13.5" x14ac:dyDescent="0.15"/>
  <cols>
    <col min="2" max="2" width="11.625" bestFit="1" customWidth="1"/>
    <col min="15" max="27" width="0" hidden="1" customWidth="1"/>
  </cols>
  <sheetData>
    <row r="1" spans="1:27" x14ac:dyDescent="0.15">
      <c r="A1" s="4" t="s">
        <v>20</v>
      </c>
      <c r="B1" t="s">
        <v>145</v>
      </c>
      <c r="O1" t="s">
        <v>18</v>
      </c>
      <c r="P1" t="s">
        <v>39</v>
      </c>
      <c r="Q1" t="s">
        <v>40</v>
      </c>
      <c r="R1" t="s">
        <v>37</v>
      </c>
      <c r="S1" t="s">
        <v>118</v>
      </c>
      <c r="T1" t="s">
        <v>114</v>
      </c>
      <c r="U1" t="s">
        <v>115</v>
      </c>
      <c r="V1" t="s">
        <v>116</v>
      </c>
      <c r="W1" t="s">
        <v>117</v>
      </c>
      <c r="X1" t="s">
        <v>108</v>
      </c>
      <c r="Y1" t="s">
        <v>109</v>
      </c>
      <c r="Z1" t="s">
        <v>42</v>
      </c>
      <c r="AA1" t="s">
        <v>110</v>
      </c>
    </row>
    <row r="2" spans="1:27" x14ac:dyDescent="0.15">
      <c r="B2" s="3" t="s">
        <v>52</v>
      </c>
      <c r="C2" s="3" t="s">
        <v>48</v>
      </c>
      <c r="D2" s="3" t="s">
        <v>47</v>
      </c>
      <c r="E2" s="3" t="s">
        <v>54</v>
      </c>
      <c r="F2" s="3" t="s">
        <v>50</v>
      </c>
      <c r="G2" s="3" t="s">
        <v>55</v>
      </c>
      <c r="H2" s="3" t="s">
        <v>53</v>
      </c>
      <c r="I2" s="3" t="s">
        <v>57</v>
      </c>
      <c r="J2" s="3" t="s">
        <v>49</v>
      </c>
      <c r="K2" s="3" t="s">
        <v>58</v>
      </c>
      <c r="L2" s="3" t="s">
        <v>59</v>
      </c>
      <c r="O2" t="s">
        <v>19</v>
      </c>
      <c r="P2">
        <v>2018</v>
      </c>
      <c r="Q2">
        <v>1</v>
      </c>
      <c r="R2" t="s">
        <v>38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>
        <v>19282</v>
      </c>
      <c r="Y2">
        <v>26377.775999999998</v>
      </c>
      <c r="Z2">
        <v>38511.552959999994</v>
      </c>
      <c r="AA2">
        <v>12133.776959999996</v>
      </c>
    </row>
    <row r="3" spans="1:27" x14ac:dyDescent="0.15">
      <c r="A3" t="s">
        <v>45</v>
      </c>
      <c r="B3" s="6">
        <f>SUMIFS($AA:$AA,$W:$W,B$2,$U:$U,$A3,$O:$O,$A$1)/10000</f>
        <v>1.7896189680000003</v>
      </c>
      <c r="C3" s="6">
        <f t="shared" ref="C3:L18" si="0">SUMIFS($AA:$AA,$W:$W,C$2,$U:$U,$A3,$O:$O,$A$1)/10000</f>
        <v>1.4544277439999997</v>
      </c>
      <c r="D3" s="6">
        <f t="shared" si="0"/>
        <v>0.43609104000000004</v>
      </c>
      <c r="E3" s="6">
        <f t="shared" si="0"/>
        <v>1.1905080000000001</v>
      </c>
      <c r="F3" s="6">
        <f t="shared" si="0"/>
        <v>1.3105535200000005</v>
      </c>
      <c r="G3" s="6">
        <f t="shared" si="0"/>
        <v>2.5633819199999999</v>
      </c>
      <c r="H3" s="6">
        <f t="shared" si="0"/>
        <v>4.8120433920000014</v>
      </c>
      <c r="I3" s="6">
        <f t="shared" si="0"/>
        <v>4.1942569499999998</v>
      </c>
      <c r="J3" s="6">
        <f t="shared" si="0"/>
        <v>0.79767072000000039</v>
      </c>
      <c r="K3" s="6">
        <f t="shared" si="0"/>
        <v>1.1969426700000003</v>
      </c>
      <c r="L3" s="6">
        <f t="shared" si="0"/>
        <v>1.0022816160000003</v>
      </c>
      <c r="O3" s="9" t="s">
        <v>19</v>
      </c>
      <c r="P3" s="10">
        <v>2018</v>
      </c>
      <c r="Q3" s="11">
        <v>1</v>
      </c>
      <c r="R3" s="11" t="s">
        <v>38</v>
      </c>
      <c r="S3" s="11" t="s">
        <v>43</v>
      </c>
      <c r="T3" t="s">
        <v>44</v>
      </c>
      <c r="U3" t="s">
        <v>45</v>
      </c>
      <c r="V3" t="s">
        <v>46</v>
      </c>
      <c r="W3" t="s">
        <v>48</v>
      </c>
      <c r="X3">
        <v>14438</v>
      </c>
      <c r="Y3">
        <v>37163.412000000004</v>
      </c>
      <c r="Z3">
        <v>55373.48388</v>
      </c>
      <c r="AA3">
        <v>18210.071879999996</v>
      </c>
    </row>
    <row r="4" spans="1:27" x14ac:dyDescent="0.15">
      <c r="A4" t="s">
        <v>76</v>
      </c>
      <c r="B4" s="6">
        <f t="shared" ref="B4:L39" si="1">SUMIFS($AA:$AA,$W:$W,B$2,$U:$U,$A4,$O:$O,$A$1)/10000</f>
        <v>1.39100786</v>
      </c>
      <c r="C4" s="6">
        <f t="shared" si="0"/>
        <v>0.52456588799999992</v>
      </c>
      <c r="D4" s="6">
        <f t="shared" si="0"/>
        <v>0.5797583999999999</v>
      </c>
      <c r="E4" s="6">
        <f t="shared" si="0"/>
        <v>0.41562576000000007</v>
      </c>
      <c r="F4" s="6">
        <f t="shared" si="0"/>
        <v>2.1865439400000004</v>
      </c>
      <c r="G4" s="6">
        <f t="shared" si="0"/>
        <v>2.8313456640000005</v>
      </c>
      <c r="H4" s="6">
        <f t="shared" si="0"/>
        <v>6.7970800799999997</v>
      </c>
      <c r="I4" s="6">
        <f t="shared" si="0"/>
        <v>2.9133454560000014</v>
      </c>
      <c r="J4" s="6">
        <f t="shared" si="0"/>
        <v>1.4316502200000003</v>
      </c>
      <c r="K4" s="6">
        <f t="shared" si="0"/>
        <v>5.5222838999999979</v>
      </c>
      <c r="L4" s="6">
        <f t="shared" si="0"/>
        <v>1.3695764399999999</v>
      </c>
      <c r="O4" s="10" t="s">
        <v>19</v>
      </c>
      <c r="P4" s="12">
        <v>2018</v>
      </c>
      <c r="Q4" s="12">
        <v>1</v>
      </c>
      <c r="R4" s="12" t="s">
        <v>38</v>
      </c>
      <c r="S4" s="12" t="s">
        <v>43</v>
      </c>
      <c r="T4" t="s">
        <v>44</v>
      </c>
      <c r="U4" t="s">
        <v>45</v>
      </c>
      <c r="V4" t="s">
        <v>46</v>
      </c>
      <c r="W4" t="s">
        <v>49</v>
      </c>
      <c r="X4">
        <v>16095</v>
      </c>
      <c r="Y4">
        <v>45323.519999999997</v>
      </c>
      <c r="Z4">
        <v>58467.340799999991</v>
      </c>
      <c r="AA4">
        <v>13143.820799999994</v>
      </c>
    </row>
    <row r="5" spans="1:27" x14ac:dyDescent="0.15">
      <c r="A5" t="s">
        <v>69</v>
      </c>
      <c r="B5" s="6">
        <f t="shared" si="1"/>
        <v>2.2124472480000006</v>
      </c>
      <c r="C5" s="6">
        <f t="shared" si="0"/>
        <v>1.4088112500000003</v>
      </c>
      <c r="D5" s="6">
        <f t="shared" si="0"/>
        <v>0.72282671999999981</v>
      </c>
      <c r="E5" s="6">
        <f t="shared" si="0"/>
        <v>1.4082619320000005</v>
      </c>
      <c r="F5" s="6">
        <f t="shared" si="0"/>
        <v>1.1978889639999994</v>
      </c>
      <c r="G5" s="6">
        <f t="shared" si="0"/>
        <v>1.9773000000000001</v>
      </c>
      <c r="H5" s="6">
        <f t="shared" si="0"/>
        <v>1.3334078520000003</v>
      </c>
      <c r="I5" s="6">
        <f t="shared" si="0"/>
        <v>8.8470953999999971</v>
      </c>
      <c r="J5" s="6">
        <f t="shared" si="0"/>
        <v>1.3118064959999995</v>
      </c>
      <c r="K5" s="6">
        <f t="shared" si="0"/>
        <v>5.2063280640000009</v>
      </c>
      <c r="L5" s="6">
        <f t="shared" si="0"/>
        <v>0.57791925000000011</v>
      </c>
      <c r="O5" s="10" t="s">
        <v>19</v>
      </c>
      <c r="P5" s="12">
        <v>2018</v>
      </c>
      <c r="Q5" s="12">
        <v>1</v>
      </c>
      <c r="R5" s="12" t="s">
        <v>38</v>
      </c>
      <c r="S5" s="12" t="s">
        <v>43</v>
      </c>
      <c r="T5" t="s">
        <v>44</v>
      </c>
      <c r="U5" t="s">
        <v>45</v>
      </c>
      <c r="V5" t="s">
        <v>46</v>
      </c>
      <c r="W5" t="s">
        <v>50</v>
      </c>
      <c r="X5">
        <v>19305</v>
      </c>
      <c r="Y5">
        <v>92606.085000000006</v>
      </c>
      <c r="Z5">
        <v>126870.33645000002</v>
      </c>
      <c r="AA5">
        <v>34264.251450000011</v>
      </c>
    </row>
    <row r="6" spans="1:27" x14ac:dyDescent="0.15">
      <c r="A6" t="s">
        <v>60</v>
      </c>
      <c r="B6" s="6">
        <f t="shared" si="1"/>
        <v>1.2983080000000002</v>
      </c>
      <c r="C6" s="6">
        <f t="shared" si="0"/>
        <v>0.62541863999999991</v>
      </c>
      <c r="D6" s="6">
        <f t="shared" si="0"/>
        <v>0.54917099999999996</v>
      </c>
      <c r="E6" s="6">
        <f t="shared" si="0"/>
        <v>0.67061055600000041</v>
      </c>
      <c r="F6" s="6">
        <f t="shared" si="0"/>
        <v>1.3666328279999991</v>
      </c>
      <c r="G6" s="6">
        <f t="shared" si="0"/>
        <v>2.6923881599999993</v>
      </c>
      <c r="H6" s="6">
        <f t="shared" si="0"/>
        <v>5.24040368</v>
      </c>
      <c r="I6" s="6">
        <f t="shared" si="0"/>
        <v>11.382033432000002</v>
      </c>
      <c r="J6" s="6">
        <f t="shared" si="0"/>
        <v>1.3034126159999999</v>
      </c>
      <c r="K6" s="6">
        <f t="shared" si="0"/>
        <v>4.0626930959999994</v>
      </c>
      <c r="L6" s="6">
        <f t="shared" si="0"/>
        <v>1.0445870160000006</v>
      </c>
      <c r="O6" s="10" t="s">
        <v>19</v>
      </c>
      <c r="P6" s="12">
        <v>2018</v>
      </c>
      <c r="Q6" s="12">
        <v>1</v>
      </c>
      <c r="R6" s="12" t="s">
        <v>38</v>
      </c>
      <c r="S6" s="12" t="s">
        <v>43</v>
      </c>
      <c r="T6" t="s">
        <v>44</v>
      </c>
      <c r="U6" t="s">
        <v>45</v>
      </c>
      <c r="V6" t="s">
        <v>51</v>
      </c>
      <c r="W6" t="s">
        <v>52</v>
      </c>
      <c r="X6">
        <v>10847</v>
      </c>
      <c r="Y6">
        <v>49874.505999999994</v>
      </c>
      <c r="Z6">
        <v>60846.897319999989</v>
      </c>
      <c r="AA6">
        <v>10972.391319999995</v>
      </c>
    </row>
    <row r="7" spans="1:27" x14ac:dyDescent="0.15">
      <c r="A7" t="s">
        <v>91</v>
      </c>
      <c r="B7" s="6">
        <f t="shared" si="1"/>
        <v>2.4482514600000003</v>
      </c>
      <c r="C7" s="6">
        <f t="shared" si="0"/>
        <v>1.1927695999999997</v>
      </c>
      <c r="D7" s="6">
        <f t="shared" si="0"/>
        <v>0.37149591600000004</v>
      </c>
      <c r="E7" s="6">
        <f t="shared" si="0"/>
        <v>0.97363727999999972</v>
      </c>
      <c r="F7" s="6">
        <f t="shared" si="0"/>
        <v>1.4646820319999991</v>
      </c>
      <c r="G7" s="6">
        <f t="shared" si="0"/>
        <v>2.0132997119999998</v>
      </c>
      <c r="H7" s="6">
        <f t="shared" si="0"/>
        <v>5.4797666039999982</v>
      </c>
      <c r="I7" s="6">
        <f t="shared" si="0"/>
        <v>11.319928452000001</v>
      </c>
      <c r="J7" s="6">
        <f t="shared" si="0"/>
        <v>1.9427970760000004</v>
      </c>
      <c r="K7" s="6">
        <f t="shared" si="0"/>
        <v>4.0752704159999995</v>
      </c>
      <c r="L7" s="6">
        <f t="shared" si="0"/>
        <v>1.0109977920000004</v>
      </c>
      <c r="O7" s="10" t="s">
        <v>19</v>
      </c>
      <c r="P7" s="12">
        <v>2018</v>
      </c>
      <c r="Q7" s="12">
        <v>1</v>
      </c>
      <c r="R7" s="12" t="s">
        <v>38</v>
      </c>
      <c r="S7" s="12" t="s">
        <v>43</v>
      </c>
      <c r="T7" t="s">
        <v>44</v>
      </c>
      <c r="U7" t="s">
        <v>45</v>
      </c>
      <c r="V7" t="s">
        <v>51</v>
      </c>
      <c r="W7" t="s">
        <v>53</v>
      </c>
      <c r="X7">
        <v>19280</v>
      </c>
      <c r="Y7">
        <v>163880</v>
      </c>
      <c r="Z7">
        <v>203211.2</v>
      </c>
      <c r="AA7">
        <v>39331.200000000012</v>
      </c>
    </row>
    <row r="8" spans="1:27" x14ac:dyDescent="0.15">
      <c r="A8" t="s">
        <v>99</v>
      </c>
      <c r="B8" s="6">
        <f t="shared" si="1"/>
        <v>2.1102184319999995</v>
      </c>
      <c r="C8" s="6">
        <f t="shared" si="0"/>
        <v>0.67750154999999979</v>
      </c>
      <c r="D8" s="6">
        <f t="shared" si="0"/>
        <v>0.48064766400000009</v>
      </c>
      <c r="E8" s="6">
        <f t="shared" si="0"/>
        <v>1.9729599999999998</v>
      </c>
      <c r="F8" s="6">
        <f t="shared" si="0"/>
        <v>1.4177207959999993</v>
      </c>
      <c r="G8" s="6">
        <f t="shared" si="0"/>
        <v>2.5829759999999995</v>
      </c>
      <c r="H8" s="6">
        <f t="shared" si="0"/>
        <v>2.5837279999999998</v>
      </c>
      <c r="I8" s="6">
        <f t="shared" si="0"/>
        <v>3.4511196159999993</v>
      </c>
      <c r="J8" s="6">
        <f t="shared" si="0"/>
        <v>1.13676354</v>
      </c>
      <c r="K8" s="6">
        <f t="shared" si="0"/>
        <v>3.1922553599999999</v>
      </c>
      <c r="L8" s="6">
        <f t="shared" si="0"/>
        <v>1.1597414399999995</v>
      </c>
      <c r="O8" s="10" t="s">
        <v>19</v>
      </c>
      <c r="P8" s="12">
        <v>2018</v>
      </c>
      <c r="Q8" s="12">
        <v>1</v>
      </c>
      <c r="R8" s="12" t="s">
        <v>38</v>
      </c>
      <c r="S8" s="12" t="s">
        <v>43</v>
      </c>
      <c r="T8" t="s">
        <v>44</v>
      </c>
      <c r="U8" t="s">
        <v>45</v>
      </c>
      <c r="V8" t="s">
        <v>51</v>
      </c>
      <c r="W8" t="s">
        <v>54</v>
      </c>
      <c r="X8">
        <v>18762</v>
      </c>
      <c r="Y8">
        <v>52008.264000000003</v>
      </c>
      <c r="Z8">
        <v>78012.396000000008</v>
      </c>
      <c r="AA8">
        <v>26004.132000000005</v>
      </c>
    </row>
    <row r="9" spans="1:27" x14ac:dyDescent="0.15">
      <c r="A9" t="s">
        <v>61</v>
      </c>
      <c r="B9" s="6">
        <f t="shared" si="1"/>
        <v>1.6620482560000005</v>
      </c>
      <c r="C9" s="6">
        <f t="shared" si="0"/>
        <v>0.84962592000000003</v>
      </c>
      <c r="D9" s="6">
        <f t="shared" si="0"/>
        <v>0.48037247999999999</v>
      </c>
      <c r="E9" s="6">
        <f t="shared" si="0"/>
        <v>1.4687700720000001</v>
      </c>
      <c r="F9" s="6">
        <f t="shared" si="0"/>
        <v>2.6435592960000007</v>
      </c>
      <c r="G9" s="6">
        <f t="shared" si="0"/>
        <v>1.0975999680000004</v>
      </c>
      <c r="H9" s="6">
        <f t="shared" si="0"/>
        <v>2.4473880000000006</v>
      </c>
      <c r="I9" s="6">
        <f t="shared" si="0"/>
        <v>2.9077480080000009</v>
      </c>
      <c r="J9" s="6">
        <f t="shared" si="0"/>
        <v>0.6889264359999997</v>
      </c>
      <c r="K9" s="6">
        <f t="shared" si="0"/>
        <v>3.1584079799999976</v>
      </c>
      <c r="L9" s="6">
        <f t="shared" si="0"/>
        <v>1.3491551159999999</v>
      </c>
      <c r="O9" s="10" t="s">
        <v>19</v>
      </c>
      <c r="P9" s="12">
        <v>2018</v>
      </c>
      <c r="Q9" s="12">
        <v>1</v>
      </c>
      <c r="R9" s="12" t="s">
        <v>38</v>
      </c>
      <c r="S9" s="12" t="s">
        <v>43</v>
      </c>
      <c r="T9" t="s">
        <v>44</v>
      </c>
      <c r="U9" t="s">
        <v>45</v>
      </c>
      <c r="V9" t="s">
        <v>51</v>
      </c>
      <c r="W9" t="s">
        <v>55</v>
      </c>
      <c r="X9">
        <v>12040</v>
      </c>
      <c r="Y9">
        <v>70506.240000000005</v>
      </c>
      <c r="Z9">
        <v>85312.550400000007</v>
      </c>
      <c r="AA9">
        <v>14806.310400000002</v>
      </c>
    </row>
    <row r="10" spans="1:27" x14ac:dyDescent="0.15">
      <c r="A10" t="s">
        <v>77</v>
      </c>
      <c r="B10" s="6">
        <f t="shared" si="1"/>
        <v>1.2984910080000001</v>
      </c>
      <c r="C10" s="6">
        <f t="shared" si="0"/>
        <v>0.7057566999999999</v>
      </c>
      <c r="D10" s="6">
        <f t="shared" si="0"/>
        <v>0.67931999999999992</v>
      </c>
      <c r="E10" s="6">
        <f t="shared" si="0"/>
        <v>1.8821616000000001</v>
      </c>
      <c r="F10" s="6">
        <f t="shared" si="0"/>
        <v>1.2045380159999997</v>
      </c>
      <c r="G10" s="6">
        <f t="shared" si="0"/>
        <v>1.1341980000000003</v>
      </c>
      <c r="H10" s="6">
        <f t="shared" si="0"/>
        <v>5.1352968960000025</v>
      </c>
      <c r="I10" s="6">
        <f t="shared" si="0"/>
        <v>13.780379368</v>
      </c>
      <c r="J10" s="6">
        <f t="shared" si="0"/>
        <v>0.68180111999999993</v>
      </c>
      <c r="K10" s="6">
        <f t="shared" si="0"/>
        <v>2.0200949999999995</v>
      </c>
      <c r="L10" s="6">
        <f t="shared" si="0"/>
        <v>1.13670144</v>
      </c>
      <c r="O10" s="10" t="s">
        <v>19</v>
      </c>
      <c r="P10" s="12">
        <v>2018</v>
      </c>
      <c r="Q10" s="12">
        <v>1</v>
      </c>
      <c r="R10" s="12" t="s">
        <v>38</v>
      </c>
      <c r="S10" s="12" t="s">
        <v>43</v>
      </c>
      <c r="T10" t="s">
        <v>44</v>
      </c>
      <c r="U10" t="s">
        <v>45</v>
      </c>
      <c r="V10" t="s">
        <v>56</v>
      </c>
      <c r="W10" t="s">
        <v>57</v>
      </c>
      <c r="X10">
        <v>13318</v>
      </c>
      <c r="Y10">
        <v>223076.5</v>
      </c>
      <c r="Z10">
        <v>269922.565</v>
      </c>
      <c r="AA10">
        <v>46846.065000000002</v>
      </c>
    </row>
    <row r="11" spans="1:27" x14ac:dyDescent="0.15">
      <c r="A11" t="s">
        <v>63</v>
      </c>
      <c r="B11" s="6">
        <f t="shared" si="1"/>
        <v>0.75595132799999987</v>
      </c>
      <c r="C11" s="6">
        <f t="shared" si="0"/>
        <v>1.3694389499999997</v>
      </c>
      <c r="D11" s="6">
        <f t="shared" si="0"/>
        <v>0.81298166400000005</v>
      </c>
      <c r="E11" s="6">
        <f t="shared" si="0"/>
        <v>1.0819792940000006</v>
      </c>
      <c r="F11" s="6">
        <f t="shared" si="0"/>
        <v>2.5832032780000009</v>
      </c>
      <c r="G11" s="6">
        <f t="shared" si="0"/>
        <v>2.3060419200000002</v>
      </c>
      <c r="H11" s="6">
        <f t="shared" si="0"/>
        <v>2.0379110399999991</v>
      </c>
      <c r="I11" s="6">
        <f t="shared" si="0"/>
        <v>6.3268354600000016</v>
      </c>
      <c r="J11" s="6">
        <f t="shared" si="0"/>
        <v>1.0529774640000003</v>
      </c>
      <c r="K11" s="6">
        <f t="shared" si="0"/>
        <v>5.6113381800000006</v>
      </c>
      <c r="L11" s="6">
        <f t="shared" si="0"/>
        <v>1.1712519000000001</v>
      </c>
      <c r="O11" s="10" t="s">
        <v>19</v>
      </c>
      <c r="P11" s="12">
        <v>2018</v>
      </c>
      <c r="Q11" s="12">
        <v>1</v>
      </c>
      <c r="R11" s="12" t="s">
        <v>38</v>
      </c>
      <c r="S11" s="12" t="s">
        <v>43</v>
      </c>
      <c r="T11" t="s">
        <v>44</v>
      </c>
      <c r="U11" t="s">
        <v>45</v>
      </c>
      <c r="V11" t="s">
        <v>56</v>
      </c>
      <c r="W11" t="s">
        <v>58</v>
      </c>
      <c r="X11">
        <v>16379</v>
      </c>
      <c r="Y11">
        <v>130016.50199999999</v>
      </c>
      <c r="Z11">
        <v>171621.78263999999</v>
      </c>
      <c r="AA11">
        <v>41605.280639999997</v>
      </c>
    </row>
    <row r="12" spans="1:27" x14ac:dyDescent="0.15">
      <c r="A12" t="s">
        <v>92</v>
      </c>
      <c r="B12" s="6">
        <f t="shared" si="1"/>
        <v>1.7453387840000003</v>
      </c>
      <c r="C12" s="6">
        <f t="shared" si="0"/>
        <v>1.0495999799999998</v>
      </c>
      <c r="D12" s="6">
        <f t="shared" si="0"/>
        <v>0.51491246400000024</v>
      </c>
      <c r="E12" s="6">
        <f t="shared" si="0"/>
        <v>0.56756622999999962</v>
      </c>
      <c r="F12" s="6">
        <f t="shared" si="0"/>
        <v>2.6641338749999997</v>
      </c>
      <c r="G12" s="6">
        <f t="shared" si="0"/>
        <v>1.8539504639999984</v>
      </c>
      <c r="H12" s="6">
        <f t="shared" si="0"/>
        <v>2.7993464799999987</v>
      </c>
      <c r="I12" s="6">
        <f t="shared" si="0"/>
        <v>9.0027417600000046</v>
      </c>
      <c r="J12" s="6">
        <f t="shared" si="0"/>
        <v>0.66229350000000031</v>
      </c>
      <c r="K12" s="6">
        <f t="shared" si="0"/>
        <v>2.5953574500000003</v>
      </c>
      <c r="L12" s="6">
        <f t="shared" si="0"/>
        <v>1.2505995000000003</v>
      </c>
      <c r="O12" s="10" t="s">
        <v>19</v>
      </c>
      <c r="P12" s="12">
        <v>2018</v>
      </c>
      <c r="Q12" s="12">
        <v>1</v>
      </c>
      <c r="R12" s="12" t="s">
        <v>38</v>
      </c>
      <c r="S12" s="12" t="s">
        <v>43</v>
      </c>
      <c r="T12" t="s">
        <v>44</v>
      </c>
      <c r="U12" t="s">
        <v>45</v>
      </c>
      <c r="V12" t="s">
        <v>56</v>
      </c>
      <c r="W12" t="s">
        <v>59</v>
      </c>
      <c r="X12">
        <v>15432</v>
      </c>
      <c r="Y12">
        <v>35277.552000000003</v>
      </c>
      <c r="Z12">
        <v>51152.450400000002</v>
      </c>
      <c r="AA12">
        <v>15874.898399999998</v>
      </c>
    </row>
    <row r="13" spans="1:27" x14ac:dyDescent="0.15">
      <c r="A13" t="s">
        <v>100</v>
      </c>
      <c r="B13" s="6">
        <f t="shared" si="1"/>
        <v>0.73378759999999998</v>
      </c>
      <c r="C13" s="6">
        <f t="shared" si="0"/>
        <v>1.8091125360000004</v>
      </c>
      <c r="D13" s="6">
        <f t="shared" si="0"/>
        <v>0.34269696000000005</v>
      </c>
      <c r="E13" s="6">
        <f t="shared" si="0"/>
        <v>0.53693871000000037</v>
      </c>
      <c r="F13" s="6">
        <f t="shared" si="0"/>
        <v>2.2210847999999999</v>
      </c>
      <c r="G13" s="6">
        <f t="shared" si="0"/>
        <v>2.7513499200000004</v>
      </c>
      <c r="H13" s="6">
        <f t="shared" si="0"/>
        <v>1.6212043199999993</v>
      </c>
      <c r="I13" s="6">
        <f t="shared" si="0"/>
        <v>5.3635970960000039</v>
      </c>
      <c r="J13" s="6">
        <f t="shared" si="0"/>
        <v>0.33264000000000016</v>
      </c>
      <c r="K13" s="6">
        <f t="shared" si="0"/>
        <v>2.4707642399999981</v>
      </c>
      <c r="L13" s="6">
        <f t="shared" si="0"/>
        <v>0.85273095600000015</v>
      </c>
      <c r="O13" s="10" t="s">
        <v>19</v>
      </c>
      <c r="P13" s="12">
        <v>2018</v>
      </c>
      <c r="Q13" s="12">
        <v>1</v>
      </c>
      <c r="R13" s="12" t="s">
        <v>38</v>
      </c>
      <c r="S13" s="12" t="s">
        <v>43</v>
      </c>
      <c r="T13" t="s">
        <v>44</v>
      </c>
      <c r="U13" t="s">
        <v>60</v>
      </c>
      <c r="V13" t="s">
        <v>46</v>
      </c>
      <c r="W13" t="s">
        <v>47</v>
      </c>
      <c r="X13">
        <v>18763</v>
      </c>
      <c r="Y13">
        <v>29045.124</v>
      </c>
      <c r="Z13">
        <v>37468.20996</v>
      </c>
      <c r="AA13">
        <v>8423.0859600000003</v>
      </c>
    </row>
    <row r="14" spans="1:27" x14ac:dyDescent="0.15">
      <c r="A14" t="s">
        <v>101</v>
      </c>
      <c r="B14" s="6">
        <f t="shared" si="1"/>
        <v>2.0773801999999995</v>
      </c>
      <c r="C14" s="6">
        <f t="shared" si="0"/>
        <v>1.8887299200000001</v>
      </c>
      <c r="D14" s="6">
        <f t="shared" si="0"/>
        <v>1.1068032000000003</v>
      </c>
      <c r="E14" s="6">
        <f t="shared" si="0"/>
        <v>1.4263944640000006</v>
      </c>
      <c r="F14" s="6">
        <f t="shared" si="0"/>
        <v>1.5134657999999999</v>
      </c>
      <c r="G14" s="6">
        <f t="shared" si="0"/>
        <v>1.5232002240000002</v>
      </c>
      <c r="H14" s="6">
        <f t="shared" si="0"/>
        <v>5.48593536</v>
      </c>
      <c r="I14" s="6">
        <f t="shared" si="0"/>
        <v>9.1223501600000017</v>
      </c>
      <c r="J14" s="6">
        <f t="shared" si="0"/>
        <v>0.86426032000000019</v>
      </c>
      <c r="K14" s="6">
        <f t="shared" si="0"/>
        <v>1.6115648219999996</v>
      </c>
      <c r="L14" s="6">
        <f t="shared" si="0"/>
        <v>0.47543608799999981</v>
      </c>
      <c r="O14" s="10" t="s">
        <v>19</v>
      </c>
      <c r="P14" s="12">
        <v>2018</v>
      </c>
      <c r="Q14" s="12">
        <v>1</v>
      </c>
      <c r="R14" s="12" t="s">
        <v>38</v>
      </c>
      <c r="S14" s="12" t="s">
        <v>43</v>
      </c>
      <c r="T14" t="s">
        <v>44</v>
      </c>
      <c r="U14" t="s">
        <v>60</v>
      </c>
      <c r="V14" t="s">
        <v>46</v>
      </c>
      <c r="W14" t="s">
        <v>48</v>
      </c>
      <c r="X14">
        <v>18251</v>
      </c>
      <c r="Y14">
        <v>49387.206000000006</v>
      </c>
      <c r="Z14">
        <v>68154.344280000019</v>
      </c>
      <c r="AA14">
        <v>18767.138280000014</v>
      </c>
    </row>
    <row r="15" spans="1:27" x14ac:dyDescent="0.15">
      <c r="A15" t="s">
        <v>78</v>
      </c>
      <c r="B15" s="6">
        <f t="shared" si="1"/>
        <v>1.6942844160000008</v>
      </c>
      <c r="C15" s="6">
        <f t="shared" si="0"/>
        <v>2.2977938719999997</v>
      </c>
      <c r="D15" s="6">
        <f t="shared" si="0"/>
        <v>0.46084114800000009</v>
      </c>
      <c r="E15" s="6">
        <f t="shared" si="0"/>
        <v>1.9903738799999999</v>
      </c>
      <c r="F15" s="6">
        <f t="shared" si="0"/>
        <v>2.1533803520000001</v>
      </c>
      <c r="G15" s="6">
        <f t="shared" si="0"/>
        <v>3.0023279999999999</v>
      </c>
      <c r="H15" s="6">
        <f t="shared" si="0"/>
        <v>3.0503328479999983</v>
      </c>
      <c r="I15" s="6">
        <f t="shared" si="0"/>
        <v>9.2964739140000017</v>
      </c>
      <c r="J15" s="6">
        <f t="shared" si="0"/>
        <v>0.45063110399999989</v>
      </c>
      <c r="K15" s="6">
        <f t="shared" si="0"/>
        <v>4.0658624999999997</v>
      </c>
      <c r="L15" s="6">
        <f t="shared" si="0"/>
        <v>0.63999784799999981</v>
      </c>
      <c r="O15" s="10" t="s">
        <v>19</v>
      </c>
      <c r="P15" s="12">
        <v>2018</v>
      </c>
      <c r="Q15" s="12">
        <v>1</v>
      </c>
      <c r="R15" s="12" t="s">
        <v>38</v>
      </c>
      <c r="S15" s="12" t="s">
        <v>43</v>
      </c>
      <c r="T15" t="s">
        <v>44</v>
      </c>
      <c r="U15" t="s">
        <v>60</v>
      </c>
      <c r="V15" t="s">
        <v>46</v>
      </c>
      <c r="W15" t="s">
        <v>49</v>
      </c>
      <c r="X15">
        <v>18903</v>
      </c>
      <c r="Y15">
        <v>45745.260000000009</v>
      </c>
      <c r="Z15">
        <v>59468.838000000011</v>
      </c>
      <c r="AA15">
        <v>13723.578000000001</v>
      </c>
    </row>
    <row r="16" spans="1:27" x14ac:dyDescent="0.15">
      <c r="A16" t="s">
        <v>93</v>
      </c>
      <c r="B16" s="6">
        <f t="shared" si="1"/>
        <v>2.1213433500000001</v>
      </c>
      <c r="C16" s="6">
        <f t="shared" si="0"/>
        <v>1.0728199680000001</v>
      </c>
      <c r="D16" s="6">
        <f t="shared" si="0"/>
        <v>0.402537168</v>
      </c>
      <c r="E16" s="6">
        <f t="shared" si="0"/>
        <v>1.3361403000000005</v>
      </c>
      <c r="F16" s="6">
        <f t="shared" si="0"/>
        <v>4.2360708000000002</v>
      </c>
      <c r="G16" s="6">
        <f t="shared" si="0"/>
        <v>5.6777172480000022</v>
      </c>
      <c r="H16" s="6">
        <f t="shared" si="0"/>
        <v>5.2186463999999981</v>
      </c>
      <c r="I16" s="6">
        <f t="shared" si="0"/>
        <v>5.6609036999999995</v>
      </c>
      <c r="J16" s="6">
        <f t="shared" si="0"/>
        <v>1.9031443200000002</v>
      </c>
      <c r="K16" s="6">
        <f t="shared" si="0"/>
        <v>3.9599960400000009</v>
      </c>
      <c r="L16" s="6">
        <f t="shared" si="0"/>
        <v>0.71211095999999996</v>
      </c>
      <c r="O16" s="10" t="s">
        <v>19</v>
      </c>
      <c r="P16" s="12">
        <v>2018</v>
      </c>
      <c r="Q16" s="12">
        <v>1</v>
      </c>
      <c r="R16" s="12" t="s">
        <v>38</v>
      </c>
      <c r="S16" s="12" t="s">
        <v>43</v>
      </c>
      <c r="T16" t="s">
        <v>44</v>
      </c>
      <c r="U16" t="s">
        <v>60</v>
      </c>
      <c r="V16" t="s">
        <v>46</v>
      </c>
      <c r="W16" t="s">
        <v>50</v>
      </c>
      <c r="X16">
        <v>8113</v>
      </c>
      <c r="Y16">
        <v>40913.858999999997</v>
      </c>
      <c r="Z16">
        <v>61370.788499999995</v>
      </c>
      <c r="AA16">
        <v>20456.929499999998</v>
      </c>
    </row>
    <row r="17" spans="1:27" x14ac:dyDescent="0.15">
      <c r="A17" t="s">
        <v>79</v>
      </c>
      <c r="B17" s="6">
        <f t="shared" si="1"/>
        <v>3.2209817639999994</v>
      </c>
      <c r="C17" s="6">
        <f t="shared" si="0"/>
        <v>0.82406016000000015</v>
      </c>
      <c r="D17" s="6">
        <f t="shared" si="0"/>
        <v>0.44530516800000003</v>
      </c>
      <c r="E17" s="6">
        <f t="shared" si="0"/>
        <v>0.52806296399999997</v>
      </c>
      <c r="F17" s="6">
        <f t="shared" si="0"/>
        <v>2.6617203689999993</v>
      </c>
      <c r="G17" s="6">
        <f t="shared" si="0"/>
        <v>1.7551235520000001</v>
      </c>
      <c r="H17" s="6">
        <f t="shared" si="0"/>
        <v>3.1902009600000003</v>
      </c>
      <c r="I17" s="6">
        <f t="shared" si="0"/>
        <v>5.1968788520000002</v>
      </c>
      <c r="J17" s="6">
        <f t="shared" si="0"/>
        <v>2.4909114999999997</v>
      </c>
      <c r="K17" s="6">
        <f t="shared" si="0"/>
        <v>3.0636333000000011</v>
      </c>
      <c r="L17" s="6">
        <f t="shared" si="0"/>
        <v>1.2172593599999997</v>
      </c>
      <c r="O17" s="10" t="s">
        <v>19</v>
      </c>
      <c r="P17" s="12">
        <v>2018</v>
      </c>
      <c r="Q17" s="12">
        <v>1</v>
      </c>
      <c r="R17" s="12" t="s">
        <v>38</v>
      </c>
      <c r="S17" s="12" t="s">
        <v>43</v>
      </c>
      <c r="T17" t="s">
        <v>44</v>
      </c>
      <c r="U17" t="s">
        <v>60</v>
      </c>
      <c r="V17" t="s">
        <v>51</v>
      </c>
      <c r="W17" t="s">
        <v>52</v>
      </c>
      <c r="X17">
        <v>8525</v>
      </c>
      <c r="Y17">
        <v>41789.550000000003</v>
      </c>
      <c r="Z17">
        <v>53490.624000000003</v>
      </c>
      <c r="AA17">
        <v>11701.074000000001</v>
      </c>
    </row>
    <row r="18" spans="1:27" x14ac:dyDescent="0.15">
      <c r="A18" t="s">
        <v>80</v>
      </c>
      <c r="B18" s="6">
        <f t="shared" si="1"/>
        <v>1.5176409599999992</v>
      </c>
      <c r="C18" s="6">
        <f t="shared" si="0"/>
        <v>1.6415685000000004</v>
      </c>
      <c r="D18" s="6">
        <f t="shared" si="0"/>
        <v>0.73200599999999971</v>
      </c>
      <c r="E18" s="6">
        <f t="shared" si="0"/>
        <v>0.72496908000000004</v>
      </c>
      <c r="F18" s="6">
        <f t="shared" si="0"/>
        <v>2.2173082079999999</v>
      </c>
      <c r="G18" s="6">
        <f t="shared" si="0"/>
        <v>0.8936400000000001</v>
      </c>
      <c r="H18" s="6">
        <f t="shared" si="0"/>
        <v>5.3950873600000024</v>
      </c>
      <c r="I18" s="6">
        <f t="shared" si="0"/>
        <v>4.1868822600000017</v>
      </c>
      <c r="J18" s="6">
        <f t="shared" si="0"/>
        <v>1.1148023039999999</v>
      </c>
      <c r="K18" s="6">
        <f t="shared" si="0"/>
        <v>1.4633907120000003</v>
      </c>
      <c r="L18" s="6">
        <f t="shared" si="0"/>
        <v>0.60552651599999985</v>
      </c>
      <c r="O18" s="10" t="s">
        <v>19</v>
      </c>
      <c r="P18" s="12">
        <v>2018</v>
      </c>
      <c r="Q18" s="12">
        <v>1</v>
      </c>
      <c r="R18" s="12" t="s">
        <v>38</v>
      </c>
      <c r="S18" s="12" t="s">
        <v>43</v>
      </c>
      <c r="T18" t="s">
        <v>44</v>
      </c>
      <c r="U18" t="s">
        <v>60</v>
      </c>
      <c r="V18" t="s">
        <v>51</v>
      </c>
      <c r="W18" t="s">
        <v>53</v>
      </c>
      <c r="X18">
        <v>12961</v>
      </c>
      <c r="Y18">
        <v>101355.02</v>
      </c>
      <c r="Z18">
        <v>133788.62640000001</v>
      </c>
      <c r="AA18">
        <v>32433.606400000004</v>
      </c>
    </row>
    <row r="19" spans="1:27" x14ac:dyDescent="0.15">
      <c r="A19" t="s">
        <v>102</v>
      </c>
      <c r="B19" s="6">
        <f t="shared" si="1"/>
        <v>2.2400848000000004</v>
      </c>
      <c r="C19" s="6">
        <f t="shared" si="1"/>
        <v>0.79228973999999985</v>
      </c>
      <c r="D19" s="6">
        <f t="shared" si="1"/>
        <v>0.43025639999999987</v>
      </c>
      <c r="E19" s="6">
        <f t="shared" si="1"/>
        <v>1.9354317840000004</v>
      </c>
      <c r="F19" s="6">
        <f t="shared" si="1"/>
        <v>2.2931836279999995</v>
      </c>
      <c r="G19" s="6">
        <f t="shared" si="1"/>
        <v>2.7943344000000003</v>
      </c>
      <c r="H19" s="6">
        <f t="shared" si="1"/>
        <v>8.056776000000001</v>
      </c>
      <c r="I19" s="6">
        <f t="shared" si="1"/>
        <v>11.441611439999996</v>
      </c>
      <c r="J19" s="6">
        <f t="shared" si="1"/>
        <v>0.74354279999999995</v>
      </c>
      <c r="K19" s="6">
        <f t="shared" si="1"/>
        <v>4.7852089739999997</v>
      </c>
      <c r="L19" s="6">
        <f t="shared" si="1"/>
        <v>1.1095100999999998</v>
      </c>
      <c r="O19" s="10" t="s">
        <v>19</v>
      </c>
      <c r="P19" s="12">
        <v>2018</v>
      </c>
      <c r="Q19" s="12">
        <v>1</v>
      </c>
      <c r="R19" s="12" t="s">
        <v>38</v>
      </c>
      <c r="S19" s="12" t="s">
        <v>43</v>
      </c>
      <c r="T19" t="s">
        <v>44</v>
      </c>
      <c r="U19" t="s">
        <v>60</v>
      </c>
      <c r="V19" t="s">
        <v>51</v>
      </c>
      <c r="W19" t="s">
        <v>54</v>
      </c>
      <c r="X19">
        <v>11226</v>
      </c>
      <c r="Y19">
        <v>31612.416000000001</v>
      </c>
      <c r="Z19">
        <v>38251.023359999999</v>
      </c>
      <c r="AA19">
        <v>6638.6073599999982</v>
      </c>
    </row>
    <row r="20" spans="1:27" x14ac:dyDescent="0.15">
      <c r="A20" t="s">
        <v>70</v>
      </c>
      <c r="B20" s="6">
        <f t="shared" si="1"/>
        <v>1.9129656000000004</v>
      </c>
      <c r="C20" s="6">
        <f t="shared" si="1"/>
        <v>0.52896272000000022</v>
      </c>
      <c r="D20" s="6">
        <f t="shared" si="1"/>
        <v>0.25075850399999988</v>
      </c>
      <c r="E20" s="6">
        <f t="shared" si="1"/>
        <v>1.3845480000000003</v>
      </c>
      <c r="F20" s="6">
        <f t="shared" si="1"/>
        <v>1.651516695</v>
      </c>
      <c r="G20" s="6">
        <f t="shared" si="1"/>
        <v>3.2785421759999998</v>
      </c>
      <c r="H20" s="6">
        <f t="shared" si="1"/>
        <v>2.8975990680000017</v>
      </c>
      <c r="I20" s="6">
        <f t="shared" si="1"/>
        <v>12.370779365999997</v>
      </c>
      <c r="J20" s="6">
        <f t="shared" si="1"/>
        <v>1.5505617599999997</v>
      </c>
      <c r="K20" s="6">
        <f t="shared" si="1"/>
        <v>2.0591550000000005</v>
      </c>
      <c r="L20" s="6">
        <f t="shared" si="1"/>
        <v>1.050613596</v>
      </c>
      <c r="O20" s="10" t="s">
        <v>19</v>
      </c>
      <c r="P20" s="12">
        <v>2018</v>
      </c>
      <c r="Q20" s="12">
        <v>1</v>
      </c>
      <c r="R20" s="12" t="s">
        <v>38</v>
      </c>
      <c r="S20" s="12" t="s">
        <v>43</v>
      </c>
      <c r="T20" t="s">
        <v>44</v>
      </c>
      <c r="U20" t="s">
        <v>60</v>
      </c>
      <c r="V20" t="s">
        <v>51</v>
      </c>
      <c r="W20" t="s">
        <v>55</v>
      </c>
      <c r="X20">
        <v>6104</v>
      </c>
      <c r="Y20">
        <v>34866.048000000003</v>
      </c>
      <c r="Z20">
        <v>47069.164800000006</v>
      </c>
      <c r="AA20">
        <v>12203.116800000003</v>
      </c>
    </row>
    <row r="21" spans="1:27" x14ac:dyDescent="0.15">
      <c r="A21" t="s">
        <v>71</v>
      </c>
      <c r="B21" s="6">
        <f t="shared" si="1"/>
        <v>1.0303358760000003</v>
      </c>
      <c r="C21" s="6">
        <f t="shared" si="1"/>
        <v>1.1766608039999999</v>
      </c>
      <c r="D21" s="6">
        <f t="shared" si="1"/>
        <v>0.61300764000000019</v>
      </c>
      <c r="E21" s="6">
        <f t="shared" si="1"/>
        <v>1.3273735200000003</v>
      </c>
      <c r="F21" s="6">
        <f t="shared" si="1"/>
        <v>1.3281166080000002</v>
      </c>
      <c r="G21" s="6">
        <f t="shared" si="1"/>
        <v>2.5126502399999997</v>
      </c>
      <c r="H21" s="6">
        <f t="shared" si="1"/>
        <v>2.894476032</v>
      </c>
      <c r="I21" s="6">
        <f t="shared" si="1"/>
        <v>8.0852965559999976</v>
      </c>
      <c r="J21" s="6">
        <f t="shared" si="1"/>
        <v>0.70838090399999998</v>
      </c>
      <c r="K21" s="6">
        <f t="shared" si="1"/>
        <v>3.6549431099999987</v>
      </c>
      <c r="L21" s="6">
        <f t="shared" si="1"/>
        <v>0.92862806399999975</v>
      </c>
      <c r="O21" s="10" t="s">
        <v>19</v>
      </c>
      <c r="P21" s="12">
        <v>2018</v>
      </c>
      <c r="Q21" s="12">
        <v>1</v>
      </c>
      <c r="R21" s="12" t="s">
        <v>38</v>
      </c>
      <c r="S21" s="12" t="s">
        <v>43</v>
      </c>
      <c r="T21" t="s">
        <v>44</v>
      </c>
      <c r="U21" t="s">
        <v>60</v>
      </c>
      <c r="V21" t="s">
        <v>56</v>
      </c>
      <c r="W21" t="s">
        <v>57</v>
      </c>
      <c r="X21">
        <v>16512</v>
      </c>
      <c r="Y21">
        <v>276576.00000000006</v>
      </c>
      <c r="Z21">
        <v>398269.44000000006</v>
      </c>
      <c r="AA21">
        <v>121693.44</v>
      </c>
    </row>
    <row r="22" spans="1:27" x14ac:dyDescent="0.15">
      <c r="A22" t="s">
        <v>104</v>
      </c>
      <c r="B22" s="6">
        <f t="shared" si="1"/>
        <v>1.5080284800000001</v>
      </c>
      <c r="C22" s="6">
        <f t="shared" si="1"/>
        <v>1.0758947760000006</v>
      </c>
      <c r="D22" s="6">
        <f t="shared" si="1"/>
        <v>0.16026357599999991</v>
      </c>
      <c r="E22" s="6">
        <f t="shared" si="1"/>
        <v>1.8506333999999995</v>
      </c>
      <c r="F22" s="6">
        <f t="shared" si="1"/>
        <v>4.4725200960000002</v>
      </c>
      <c r="G22" s="6">
        <f t="shared" si="1"/>
        <v>4.0214899200000014</v>
      </c>
      <c r="H22" s="6">
        <f t="shared" si="1"/>
        <v>3.7896447599999998</v>
      </c>
      <c r="I22" s="6">
        <f t="shared" si="1"/>
        <v>8.3498640120000029</v>
      </c>
      <c r="J22" s="6">
        <f t="shared" si="1"/>
        <v>0.58933274399999969</v>
      </c>
      <c r="K22" s="6">
        <f t="shared" si="1"/>
        <v>4.6101575519999995</v>
      </c>
      <c r="L22" s="6">
        <f t="shared" si="1"/>
        <v>0.81485949599999985</v>
      </c>
      <c r="O22" s="10" t="s">
        <v>19</v>
      </c>
      <c r="P22" s="12">
        <v>2018</v>
      </c>
      <c r="Q22" s="12">
        <v>1</v>
      </c>
      <c r="R22" s="12" t="s">
        <v>38</v>
      </c>
      <c r="S22" s="12" t="s">
        <v>43</v>
      </c>
      <c r="T22" t="s">
        <v>44</v>
      </c>
      <c r="U22" t="s">
        <v>60</v>
      </c>
      <c r="V22" t="s">
        <v>56</v>
      </c>
      <c r="W22" t="s">
        <v>58</v>
      </c>
      <c r="X22">
        <v>9915</v>
      </c>
      <c r="Y22">
        <v>69335.595000000001</v>
      </c>
      <c r="Z22">
        <v>88056.205649999989</v>
      </c>
      <c r="AA22">
        <v>18720.610649999988</v>
      </c>
    </row>
    <row r="23" spans="1:27" x14ac:dyDescent="0.15">
      <c r="A23" t="s">
        <v>72</v>
      </c>
      <c r="B23" s="6">
        <f t="shared" si="1"/>
        <v>3.3086125000000002</v>
      </c>
      <c r="C23" s="6">
        <f t="shared" si="1"/>
        <v>0.61446389400000045</v>
      </c>
      <c r="D23" s="6">
        <f t="shared" si="1"/>
        <v>0.27374630399999988</v>
      </c>
      <c r="E23" s="6">
        <f t="shared" si="1"/>
        <v>0.80015044999999996</v>
      </c>
      <c r="F23" s="6">
        <f t="shared" si="1"/>
        <v>4.5173472000000006</v>
      </c>
      <c r="G23" s="6">
        <f t="shared" si="1"/>
        <v>3.6265920000000014</v>
      </c>
      <c r="H23" s="6">
        <f t="shared" si="1"/>
        <v>2.3400187200000002</v>
      </c>
      <c r="I23" s="6">
        <f t="shared" si="1"/>
        <v>9.1913381840000046</v>
      </c>
      <c r="J23" s="6">
        <f t="shared" si="1"/>
        <v>0.64799196000000014</v>
      </c>
      <c r="K23" s="6">
        <f t="shared" si="1"/>
        <v>2.5942988610000013</v>
      </c>
      <c r="L23" s="6">
        <f t="shared" si="1"/>
        <v>0.88347956400000038</v>
      </c>
      <c r="O23" s="10" t="s">
        <v>19</v>
      </c>
      <c r="P23" s="12">
        <v>2018</v>
      </c>
      <c r="Q23" s="12">
        <v>1</v>
      </c>
      <c r="R23" s="12" t="s">
        <v>38</v>
      </c>
      <c r="S23" s="12" t="s">
        <v>43</v>
      </c>
      <c r="T23" t="s">
        <v>44</v>
      </c>
      <c r="U23" t="s">
        <v>60</v>
      </c>
      <c r="V23" t="s">
        <v>56</v>
      </c>
      <c r="W23" t="s">
        <v>59</v>
      </c>
      <c r="X23">
        <v>9245</v>
      </c>
      <c r="Y23">
        <v>21134.07</v>
      </c>
      <c r="Z23">
        <v>26628.928199999998</v>
      </c>
      <c r="AA23">
        <v>5494.8581999999988</v>
      </c>
    </row>
    <row r="24" spans="1:27" x14ac:dyDescent="0.15">
      <c r="A24" t="s">
        <v>73</v>
      </c>
      <c r="B24" s="6">
        <f t="shared" si="1"/>
        <v>1.3114896300000001</v>
      </c>
      <c r="C24" s="6">
        <f t="shared" si="1"/>
        <v>0.55410062400000026</v>
      </c>
      <c r="D24" s="6">
        <f t="shared" si="1"/>
        <v>0.3892006440000001</v>
      </c>
      <c r="E24" s="6">
        <f t="shared" si="1"/>
        <v>0.75929884800000003</v>
      </c>
      <c r="F24" s="6">
        <f t="shared" si="1"/>
        <v>2.4238986799999993</v>
      </c>
      <c r="G24" s="6">
        <f t="shared" si="1"/>
        <v>1.3789543679999996</v>
      </c>
      <c r="H24" s="6">
        <f t="shared" si="1"/>
        <v>1.7052604800000002</v>
      </c>
      <c r="I24" s="6">
        <f t="shared" si="1"/>
        <v>5.0458075199999994</v>
      </c>
      <c r="J24" s="6">
        <f t="shared" si="1"/>
        <v>1.4654772</v>
      </c>
      <c r="K24" s="6">
        <f t="shared" si="1"/>
        <v>7.2131895359999998</v>
      </c>
      <c r="L24" s="6">
        <f t="shared" si="1"/>
        <v>1.0669794300000004</v>
      </c>
      <c r="O24" s="10" t="s">
        <v>19</v>
      </c>
      <c r="P24" s="12">
        <v>2018</v>
      </c>
      <c r="Q24" s="12">
        <v>1</v>
      </c>
      <c r="R24" s="12" t="s">
        <v>38</v>
      </c>
      <c r="S24" s="12" t="s">
        <v>43</v>
      </c>
      <c r="T24" t="s">
        <v>44</v>
      </c>
      <c r="U24" t="s">
        <v>61</v>
      </c>
      <c r="V24" t="s">
        <v>46</v>
      </c>
      <c r="W24" t="s">
        <v>47</v>
      </c>
      <c r="X24">
        <v>14627</v>
      </c>
      <c r="Y24">
        <v>21238.403999999999</v>
      </c>
      <c r="Z24">
        <v>29733.765599999995</v>
      </c>
      <c r="AA24">
        <v>8495.3615999999965</v>
      </c>
    </row>
    <row r="25" spans="1:27" x14ac:dyDescent="0.15">
      <c r="A25" t="s">
        <v>96</v>
      </c>
      <c r="B25" s="6">
        <f t="shared" si="1"/>
        <v>8.1684799999999989</v>
      </c>
      <c r="C25" s="6">
        <f t="shared" si="1"/>
        <v>12.653437500000003</v>
      </c>
      <c r="D25" s="6">
        <f t="shared" si="1"/>
        <v>5.3496979199999988</v>
      </c>
      <c r="E25" s="6">
        <f t="shared" si="1"/>
        <v>2.1770852400000003</v>
      </c>
      <c r="F25" s="6">
        <f t="shared" si="1"/>
        <v>7.4075520000000017</v>
      </c>
      <c r="G25" s="6">
        <f t="shared" si="1"/>
        <v>11.449704000000001</v>
      </c>
      <c r="H25" s="6">
        <f t="shared" si="1"/>
        <v>31.66350911999999</v>
      </c>
      <c r="I25" s="6">
        <f t="shared" si="1"/>
        <v>44.320633999999984</v>
      </c>
      <c r="J25" s="6">
        <f t="shared" si="1"/>
        <v>8.1650844000000014</v>
      </c>
      <c r="K25" s="6">
        <f t="shared" si="1"/>
        <v>35.933602320000006</v>
      </c>
      <c r="L25" s="6">
        <f t="shared" si="1"/>
        <v>2.8078055999999996</v>
      </c>
      <c r="O25" s="10" t="s">
        <v>19</v>
      </c>
      <c r="P25" s="12">
        <v>2018</v>
      </c>
      <c r="Q25" s="12">
        <v>1</v>
      </c>
      <c r="R25" s="12" t="s">
        <v>38</v>
      </c>
      <c r="S25" s="12" t="s">
        <v>43</v>
      </c>
      <c r="T25" t="s">
        <v>44</v>
      </c>
      <c r="U25" t="s">
        <v>61</v>
      </c>
      <c r="V25" t="s">
        <v>46</v>
      </c>
      <c r="W25" t="s">
        <v>48</v>
      </c>
      <c r="X25">
        <v>18337</v>
      </c>
      <c r="Y25">
        <v>48409.68</v>
      </c>
      <c r="Z25">
        <v>70194.035999999993</v>
      </c>
      <c r="AA25">
        <v>21784.355999999992</v>
      </c>
    </row>
    <row r="26" spans="1:27" x14ac:dyDescent="0.15">
      <c r="A26" t="s">
        <v>81</v>
      </c>
      <c r="B26" s="6">
        <f t="shared" si="1"/>
        <v>0.85978526400000044</v>
      </c>
      <c r="C26" s="6">
        <f t="shared" si="1"/>
        <v>1.46184885</v>
      </c>
      <c r="D26" s="6">
        <f t="shared" si="1"/>
        <v>0.6996387839999999</v>
      </c>
      <c r="E26" s="6">
        <f t="shared" si="1"/>
        <v>1.6635252480000009</v>
      </c>
      <c r="F26" s="6">
        <f t="shared" si="1"/>
        <v>2.0018250000000002</v>
      </c>
      <c r="G26" s="6">
        <f t="shared" si="1"/>
        <v>2.3750737919999998</v>
      </c>
      <c r="H26" s="6">
        <f t="shared" si="1"/>
        <v>6.9796603520000007</v>
      </c>
      <c r="I26" s="6">
        <f t="shared" si="1"/>
        <v>4.9517395200000003</v>
      </c>
      <c r="J26" s="6">
        <f t="shared" si="1"/>
        <v>1.2101458160000003</v>
      </c>
      <c r="K26" s="6">
        <f t="shared" si="1"/>
        <v>4.3012463129999992</v>
      </c>
      <c r="L26" s="6">
        <f t="shared" si="1"/>
        <v>0.91152734399999968</v>
      </c>
      <c r="O26" s="10" t="s">
        <v>19</v>
      </c>
      <c r="P26" s="12">
        <v>2018</v>
      </c>
      <c r="Q26" s="12">
        <v>1</v>
      </c>
      <c r="R26" s="12" t="s">
        <v>38</v>
      </c>
      <c r="S26" s="12" t="s">
        <v>43</v>
      </c>
      <c r="T26" t="s">
        <v>44</v>
      </c>
      <c r="U26" t="s">
        <v>61</v>
      </c>
      <c r="V26" t="s">
        <v>46</v>
      </c>
      <c r="W26" t="s">
        <v>49</v>
      </c>
      <c r="X26">
        <v>8000</v>
      </c>
      <c r="Y26">
        <v>20416</v>
      </c>
      <c r="Z26">
        <v>28582.400000000001</v>
      </c>
      <c r="AA26">
        <v>8166.4000000000015</v>
      </c>
    </row>
    <row r="27" spans="1:27" x14ac:dyDescent="0.15">
      <c r="A27" t="s">
        <v>105</v>
      </c>
      <c r="B27" s="6">
        <f t="shared" si="1"/>
        <v>0.84891855599999977</v>
      </c>
      <c r="C27" s="6">
        <f t="shared" si="1"/>
        <v>0.59438997200000054</v>
      </c>
      <c r="D27" s="6">
        <f t="shared" si="1"/>
        <v>0.96141539999999981</v>
      </c>
      <c r="E27" s="6">
        <f t="shared" si="1"/>
        <v>1.2143862500000002</v>
      </c>
      <c r="F27" s="6">
        <f t="shared" si="1"/>
        <v>4.220611668000001</v>
      </c>
      <c r="G27" s="6">
        <f t="shared" si="1"/>
        <v>3.4104193920000005</v>
      </c>
      <c r="H27" s="6">
        <f t="shared" si="1"/>
        <v>1.9863665640000006</v>
      </c>
      <c r="I27" s="6">
        <f t="shared" si="1"/>
        <v>14.203086656</v>
      </c>
      <c r="J27" s="6">
        <f t="shared" si="1"/>
        <v>0.83317849999999993</v>
      </c>
      <c r="K27" s="6">
        <f t="shared" si="1"/>
        <v>5.3784561599999989</v>
      </c>
      <c r="L27" s="6">
        <f t="shared" si="1"/>
        <v>0.71127144000000009</v>
      </c>
      <c r="O27" t="s">
        <v>19</v>
      </c>
      <c r="P27">
        <v>2018</v>
      </c>
      <c r="Q27">
        <v>1</v>
      </c>
      <c r="R27" t="s">
        <v>38</v>
      </c>
      <c r="S27" t="s">
        <v>43</v>
      </c>
      <c r="T27" t="s">
        <v>44</v>
      </c>
      <c r="U27" t="s">
        <v>61</v>
      </c>
      <c r="V27" t="s">
        <v>46</v>
      </c>
      <c r="W27" t="s">
        <v>50</v>
      </c>
      <c r="X27">
        <v>9741</v>
      </c>
      <c r="Y27">
        <v>45529.433999999994</v>
      </c>
      <c r="Z27">
        <v>61464.735899999992</v>
      </c>
      <c r="AA27">
        <v>15935.301899999999</v>
      </c>
    </row>
    <row r="28" spans="1:27" x14ac:dyDescent="0.15">
      <c r="A28" t="s">
        <v>83</v>
      </c>
      <c r="B28" s="6">
        <f t="shared" si="1"/>
        <v>0.94383655199999994</v>
      </c>
      <c r="C28" s="6">
        <f t="shared" si="1"/>
        <v>2.3077741499999997</v>
      </c>
      <c r="D28" s="6">
        <f t="shared" si="1"/>
        <v>1.0178691120000003</v>
      </c>
      <c r="E28" s="6">
        <f t="shared" si="1"/>
        <v>1.6641609600000002</v>
      </c>
      <c r="F28" s="6">
        <f t="shared" si="1"/>
        <v>3.4818011799999993</v>
      </c>
      <c r="G28" s="6">
        <f t="shared" si="1"/>
        <v>1.5747599999999999</v>
      </c>
      <c r="H28" s="6">
        <f t="shared" si="1"/>
        <v>2.8032384600000007</v>
      </c>
      <c r="I28" s="6">
        <f t="shared" si="1"/>
        <v>12.593302848000004</v>
      </c>
      <c r="J28" s="6">
        <f t="shared" si="1"/>
        <v>1.9592707199999997</v>
      </c>
      <c r="K28" s="6">
        <f t="shared" si="1"/>
        <v>6.3111245399999971</v>
      </c>
      <c r="L28" s="6">
        <f t="shared" si="1"/>
        <v>1.4240947500000003</v>
      </c>
      <c r="O28" t="s">
        <v>19</v>
      </c>
      <c r="P28">
        <v>2018</v>
      </c>
      <c r="Q28">
        <v>1</v>
      </c>
      <c r="R28" t="s">
        <v>38</v>
      </c>
      <c r="S28" t="s">
        <v>43</v>
      </c>
      <c r="T28" t="s">
        <v>44</v>
      </c>
      <c r="U28" t="s">
        <v>61</v>
      </c>
      <c r="V28" t="s">
        <v>51</v>
      </c>
      <c r="W28" t="s">
        <v>52</v>
      </c>
      <c r="X28">
        <v>19087</v>
      </c>
      <c r="Y28">
        <v>83410.189999999988</v>
      </c>
      <c r="Z28">
        <v>124281.18309999998</v>
      </c>
      <c r="AA28">
        <v>40870.993099999992</v>
      </c>
    </row>
    <row r="29" spans="1:27" x14ac:dyDescent="0.15">
      <c r="A29" t="s">
        <v>64</v>
      </c>
      <c r="B29" s="6">
        <f t="shared" si="1"/>
        <v>0.83433636000000044</v>
      </c>
      <c r="C29" s="6">
        <f t="shared" si="1"/>
        <v>0.80051664000000022</v>
      </c>
      <c r="D29" s="6">
        <f t="shared" si="1"/>
        <v>0.87229645199999972</v>
      </c>
      <c r="E29" s="6">
        <f t="shared" si="1"/>
        <v>2.1723587600000007</v>
      </c>
      <c r="F29" s="6">
        <f t="shared" si="1"/>
        <v>2.9401255799999997</v>
      </c>
      <c r="G29" s="6">
        <f t="shared" si="1"/>
        <v>5.2971278400000008</v>
      </c>
      <c r="H29" s="6">
        <f t="shared" si="1"/>
        <v>3.1999403279999998</v>
      </c>
      <c r="I29" s="6">
        <f t="shared" si="1"/>
        <v>3.9818100000000007</v>
      </c>
      <c r="J29" s="6">
        <f t="shared" si="1"/>
        <v>0.97702189199999989</v>
      </c>
      <c r="K29" s="6">
        <f t="shared" si="1"/>
        <v>4.8584846520000022</v>
      </c>
      <c r="L29" s="6">
        <f t="shared" si="1"/>
        <v>0.7691039999999999</v>
      </c>
      <c r="O29" t="s">
        <v>19</v>
      </c>
      <c r="P29">
        <v>2018</v>
      </c>
      <c r="Q29">
        <v>1</v>
      </c>
      <c r="R29" t="s">
        <v>38</v>
      </c>
      <c r="S29" t="s">
        <v>43</v>
      </c>
      <c r="T29" t="s">
        <v>44</v>
      </c>
      <c r="U29" t="s">
        <v>61</v>
      </c>
      <c r="V29" t="s">
        <v>51</v>
      </c>
      <c r="W29" t="s">
        <v>53</v>
      </c>
      <c r="X29">
        <v>18271</v>
      </c>
      <c r="Y29">
        <v>160273.212</v>
      </c>
      <c r="Z29">
        <v>211560.63984000002</v>
      </c>
      <c r="AA29">
        <v>51287.427840000018</v>
      </c>
    </row>
    <row r="30" spans="1:27" x14ac:dyDescent="0.15">
      <c r="A30" t="s">
        <v>106</v>
      </c>
      <c r="B30" s="6">
        <f t="shared" si="1"/>
        <v>2.7452716199999996</v>
      </c>
      <c r="C30" s="6">
        <f t="shared" si="1"/>
        <v>1.3754310240000007</v>
      </c>
      <c r="D30" s="6">
        <f t="shared" si="1"/>
        <v>1.0821888</v>
      </c>
      <c r="E30" s="6">
        <f t="shared" si="1"/>
        <v>0.85664251199999997</v>
      </c>
      <c r="F30" s="6">
        <f t="shared" si="1"/>
        <v>1.2223918760000001</v>
      </c>
      <c r="G30" s="6">
        <f t="shared" si="1"/>
        <v>1.001743488</v>
      </c>
      <c r="H30" s="6">
        <f t="shared" si="1"/>
        <v>2.6500652639999984</v>
      </c>
      <c r="I30" s="6">
        <f t="shared" si="1"/>
        <v>6.2697692820000022</v>
      </c>
      <c r="J30" s="6">
        <f t="shared" si="1"/>
        <v>1.1497474560000003</v>
      </c>
      <c r="K30" s="6">
        <f t="shared" si="1"/>
        <v>2.2834477259999995</v>
      </c>
      <c r="L30" s="6">
        <f t="shared" si="1"/>
        <v>1.1555117279999998</v>
      </c>
      <c r="O30" t="s">
        <v>19</v>
      </c>
      <c r="P30">
        <v>2018</v>
      </c>
      <c r="Q30">
        <v>1</v>
      </c>
      <c r="R30" t="s">
        <v>38</v>
      </c>
      <c r="S30" t="s">
        <v>43</v>
      </c>
      <c r="T30" t="s">
        <v>44</v>
      </c>
      <c r="U30" t="s">
        <v>61</v>
      </c>
      <c r="V30" t="s">
        <v>51</v>
      </c>
      <c r="W30" t="s">
        <v>54</v>
      </c>
      <c r="X30">
        <v>11039</v>
      </c>
      <c r="Y30">
        <v>27200.096000000005</v>
      </c>
      <c r="Z30">
        <v>39984.141120000008</v>
      </c>
      <c r="AA30">
        <v>12784.045120000002</v>
      </c>
    </row>
    <row r="31" spans="1:27" x14ac:dyDescent="0.15">
      <c r="A31" t="s">
        <v>84</v>
      </c>
      <c r="B31" s="6">
        <f t="shared" si="1"/>
        <v>1.8101632500000007</v>
      </c>
      <c r="C31" s="6">
        <f t="shared" si="1"/>
        <v>1.4268745040000002</v>
      </c>
      <c r="D31" s="6">
        <f t="shared" si="1"/>
        <v>0.845011968</v>
      </c>
      <c r="E31" s="6">
        <f t="shared" si="1"/>
        <v>0.39112787999999982</v>
      </c>
      <c r="F31" s="6">
        <f t="shared" si="1"/>
        <v>1.6961212919999997</v>
      </c>
      <c r="G31" s="6">
        <f t="shared" si="1"/>
        <v>4.2231999360000003</v>
      </c>
      <c r="H31" s="6">
        <f t="shared" si="1"/>
        <v>4.7163090480000003</v>
      </c>
      <c r="I31" s="6">
        <f t="shared" si="1"/>
        <v>3.9682867199999992</v>
      </c>
      <c r="J31" s="6">
        <f t="shared" si="1"/>
        <v>1.0847630640000003</v>
      </c>
      <c r="K31" s="6">
        <f t="shared" si="1"/>
        <v>4.666599252000001</v>
      </c>
      <c r="L31" s="6">
        <f t="shared" si="1"/>
        <v>1.0978934399999998</v>
      </c>
      <c r="O31" t="s">
        <v>19</v>
      </c>
      <c r="P31">
        <v>2018</v>
      </c>
      <c r="Q31">
        <v>1</v>
      </c>
      <c r="R31" t="s">
        <v>38</v>
      </c>
      <c r="S31" t="s">
        <v>43</v>
      </c>
      <c r="T31" t="s">
        <v>44</v>
      </c>
      <c r="U31" t="s">
        <v>61</v>
      </c>
      <c r="V31" t="s">
        <v>51</v>
      </c>
      <c r="W31" t="s">
        <v>55</v>
      </c>
      <c r="X31">
        <v>9984</v>
      </c>
      <c r="Y31">
        <v>52715.519999999997</v>
      </c>
      <c r="Z31">
        <v>78546.124799999991</v>
      </c>
      <c r="AA31">
        <v>25830.604799999994</v>
      </c>
    </row>
    <row r="32" spans="1:27" x14ac:dyDescent="0.15">
      <c r="A32" t="s">
        <v>65</v>
      </c>
      <c r="B32" s="6">
        <f t="shared" si="1"/>
        <v>2.6614895999999995</v>
      </c>
      <c r="C32" s="6">
        <f t="shared" si="1"/>
        <v>0.73955442000000016</v>
      </c>
      <c r="D32" s="6">
        <f t="shared" si="1"/>
        <v>0.27615275999999994</v>
      </c>
      <c r="E32" s="6">
        <f t="shared" si="1"/>
        <v>0.88091436399999945</v>
      </c>
      <c r="F32" s="6">
        <f t="shared" si="1"/>
        <v>2.0592037619999997</v>
      </c>
      <c r="G32" s="6">
        <f t="shared" si="1"/>
        <v>3.5853119999999996</v>
      </c>
      <c r="H32" s="6">
        <f t="shared" si="1"/>
        <v>6.0257344559999995</v>
      </c>
      <c r="I32" s="6">
        <f t="shared" si="1"/>
        <v>6.5943163439999974</v>
      </c>
      <c r="J32" s="6">
        <f t="shared" si="1"/>
        <v>0.49608240000000042</v>
      </c>
      <c r="K32" s="6">
        <f t="shared" si="1"/>
        <v>4.6628356319999993</v>
      </c>
      <c r="L32" s="6">
        <f t="shared" si="1"/>
        <v>1.7745298559999996</v>
      </c>
      <c r="O32" t="s">
        <v>19</v>
      </c>
      <c r="P32">
        <v>2018</v>
      </c>
      <c r="Q32">
        <v>1</v>
      </c>
      <c r="R32" t="s">
        <v>38</v>
      </c>
      <c r="S32" t="s">
        <v>43</v>
      </c>
      <c r="T32" t="s">
        <v>44</v>
      </c>
      <c r="U32" t="s">
        <v>61</v>
      </c>
      <c r="V32" t="s">
        <v>56</v>
      </c>
      <c r="W32" t="s">
        <v>57</v>
      </c>
      <c r="X32">
        <v>14635</v>
      </c>
      <c r="Y32">
        <v>251019.51999999999</v>
      </c>
      <c r="Z32">
        <v>313774.40000000002</v>
      </c>
      <c r="AA32">
        <v>62754.880000000034</v>
      </c>
    </row>
    <row r="33" spans="1:27" x14ac:dyDescent="0.15">
      <c r="A33" t="s">
        <v>94</v>
      </c>
      <c r="B33" s="6">
        <f t="shared" si="1"/>
        <v>2.6237829600000011</v>
      </c>
      <c r="C33" s="6">
        <f t="shared" si="1"/>
        <v>0.63613836000000012</v>
      </c>
      <c r="D33" s="6">
        <f t="shared" si="1"/>
        <v>0.37160121599999985</v>
      </c>
      <c r="E33" s="6">
        <f t="shared" si="1"/>
        <v>0.76833306000000012</v>
      </c>
      <c r="F33" s="6">
        <f t="shared" si="1"/>
        <v>1.1194503059999996</v>
      </c>
      <c r="G33" s="6">
        <f t="shared" si="1"/>
        <v>2.1246193439999987</v>
      </c>
      <c r="H33" s="6">
        <f t="shared" si="1"/>
        <v>3.7361865599999988</v>
      </c>
      <c r="I33" s="6">
        <f t="shared" si="1"/>
        <v>2.4260197500000009</v>
      </c>
      <c r="J33" s="6">
        <f t="shared" si="1"/>
        <v>0.904052996</v>
      </c>
      <c r="K33" s="6">
        <f t="shared" si="1"/>
        <v>2.4188271030000004</v>
      </c>
      <c r="L33" s="6">
        <f t="shared" si="1"/>
        <v>0.485424576</v>
      </c>
      <c r="O33" t="s">
        <v>19</v>
      </c>
      <c r="P33">
        <v>2018</v>
      </c>
      <c r="Q33">
        <v>1</v>
      </c>
      <c r="R33" t="s">
        <v>38</v>
      </c>
      <c r="S33" t="s">
        <v>43</v>
      </c>
      <c r="T33" t="s">
        <v>44</v>
      </c>
      <c r="U33" t="s">
        <v>61</v>
      </c>
      <c r="V33" t="s">
        <v>56</v>
      </c>
      <c r="W33" t="s">
        <v>58</v>
      </c>
      <c r="X33">
        <v>19563</v>
      </c>
      <c r="Y33">
        <v>145431.342</v>
      </c>
      <c r="Z33">
        <v>190515.05802</v>
      </c>
      <c r="AA33">
        <v>45083.716019999993</v>
      </c>
    </row>
    <row r="34" spans="1:27" x14ac:dyDescent="0.15">
      <c r="A34" t="s">
        <v>85</v>
      </c>
      <c r="B34" s="6">
        <f t="shared" si="1"/>
        <v>1.1603526480000002</v>
      </c>
      <c r="C34" s="6">
        <f t="shared" si="1"/>
        <v>1.3605031439999995</v>
      </c>
      <c r="D34" s="6">
        <f t="shared" si="1"/>
        <v>0.69235919999999973</v>
      </c>
      <c r="E34" s="6">
        <f t="shared" si="1"/>
        <v>1.4503981800000001</v>
      </c>
      <c r="F34" s="6">
        <f t="shared" si="1"/>
        <v>1.0845106800000002</v>
      </c>
      <c r="G34" s="6">
        <f t="shared" si="1"/>
        <v>2.1501050879999997</v>
      </c>
      <c r="H34" s="6">
        <f t="shared" si="1"/>
        <v>3.8445172919999999</v>
      </c>
      <c r="I34" s="6">
        <f t="shared" si="1"/>
        <v>4.885926760000002</v>
      </c>
      <c r="J34" s="6">
        <f t="shared" si="1"/>
        <v>1.1418041800000007</v>
      </c>
      <c r="K34" s="6">
        <f t="shared" si="1"/>
        <v>2.7801275039999984</v>
      </c>
      <c r="L34" s="6">
        <f t="shared" si="1"/>
        <v>1.7781120000000004</v>
      </c>
      <c r="O34" t="s">
        <v>19</v>
      </c>
      <c r="P34">
        <v>2018</v>
      </c>
      <c r="Q34">
        <v>1</v>
      </c>
      <c r="R34" t="s">
        <v>38</v>
      </c>
      <c r="S34" t="s">
        <v>43</v>
      </c>
      <c r="T34" t="s">
        <v>44</v>
      </c>
      <c r="U34" t="s">
        <v>61</v>
      </c>
      <c r="V34" t="s">
        <v>56</v>
      </c>
      <c r="W34" t="s">
        <v>59</v>
      </c>
      <c r="X34">
        <v>11228</v>
      </c>
      <c r="Y34">
        <v>23241.96</v>
      </c>
      <c r="Z34">
        <v>29052.45</v>
      </c>
      <c r="AA34">
        <v>5810.4900000000016</v>
      </c>
    </row>
    <row r="35" spans="1:27" x14ac:dyDescent="0.15">
      <c r="A35" t="s">
        <v>66</v>
      </c>
      <c r="B35" s="6">
        <f t="shared" si="1"/>
        <v>0.84106965600000005</v>
      </c>
      <c r="C35" s="6">
        <f t="shared" si="1"/>
        <v>0.72943411200000041</v>
      </c>
      <c r="D35" s="6">
        <f t="shared" si="1"/>
        <v>0.58071736799999996</v>
      </c>
      <c r="E35" s="6">
        <f t="shared" si="1"/>
        <v>1.8627150080000006</v>
      </c>
      <c r="F35" s="6">
        <f t="shared" si="1"/>
        <v>2.5062479999999998</v>
      </c>
      <c r="G35" s="6">
        <f t="shared" si="1"/>
        <v>3.3236195999999998</v>
      </c>
      <c r="H35" s="6">
        <f t="shared" si="1"/>
        <v>3.6318264840000003</v>
      </c>
      <c r="I35" s="6">
        <f t="shared" si="1"/>
        <v>5.0605810199999981</v>
      </c>
      <c r="J35" s="6">
        <f t="shared" si="1"/>
        <v>1.4555587199999995</v>
      </c>
      <c r="K35" s="6">
        <f t="shared" si="1"/>
        <v>1.9469366279999987</v>
      </c>
      <c r="L35" s="6">
        <f t="shared" si="1"/>
        <v>0.70128115200000007</v>
      </c>
      <c r="O35" t="s">
        <v>19</v>
      </c>
      <c r="P35">
        <v>2018</v>
      </c>
      <c r="Q35">
        <v>1</v>
      </c>
      <c r="R35" t="s">
        <v>38</v>
      </c>
      <c r="S35" t="s">
        <v>62</v>
      </c>
      <c r="T35" t="s">
        <v>44</v>
      </c>
      <c r="U35" t="s">
        <v>63</v>
      </c>
      <c r="V35" t="s">
        <v>46</v>
      </c>
      <c r="W35" t="s">
        <v>47</v>
      </c>
      <c r="X35">
        <v>6332</v>
      </c>
      <c r="Y35">
        <v>9194.0639999999985</v>
      </c>
      <c r="Z35">
        <v>13331.392799999998</v>
      </c>
      <c r="AA35">
        <v>4137.3287999999993</v>
      </c>
    </row>
    <row r="36" spans="1:27" x14ac:dyDescent="0.15">
      <c r="A36" t="s">
        <v>86</v>
      </c>
      <c r="B36" s="6">
        <f t="shared" si="1"/>
        <v>1.4438692800000004</v>
      </c>
      <c r="C36" s="6">
        <f t="shared" si="1"/>
        <v>1.1255724480000004</v>
      </c>
      <c r="D36" s="6">
        <f t="shared" si="1"/>
        <v>0.64512676800000013</v>
      </c>
      <c r="E36" s="6">
        <f t="shared" si="1"/>
        <v>1.4512898399999998</v>
      </c>
      <c r="F36" s="6">
        <f t="shared" si="1"/>
        <v>2.1263044439999996</v>
      </c>
      <c r="G36" s="6">
        <f t="shared" si="1"/>
        <v>0.87195225599999981</v>
      </c>
      <c r="H36" s="6">
        <f t="shared" si="1"/>
        <v>1.8631228199999998</v>
      </c>
      <c r="I36" s="6">
        <f t="shared" si="1"/>
        <v>3.0995057600000013</v>
      </c>
      <c r="J36" s="6">
        <f t="shared" si="1"/>
        <v>1.8722330000000003</v>
      </c>
      <c r="K36" s="6">
        <f t="shared" si="1"/>
        <v>3.8621307060000021</v>
      </c>
      <c r="L36" s="6">
        <f t="shared" si="1"/>
        <v>0.33776028000000008</v>
      </c>
      <c r="O36" t="s">
        <v>19</v>
      </c>
      <c r="P36">
        <v>2018</v>
      </c>
      <c r="Q36">
        <v>1</v>
      </c>
      <c r="R36" t="s">
        <v>38</v>
      </c>
      <c r="S36" t="s">
        <v>62</v>
      </c>
      <c r="T36" t="s">
        <v>44</v>
      </c>
      <c r="U36" t="s">
        <v>63</v>
      </c>
      <c r="V36" t="s">
        <v>46</v>
      </c>
      <c r="W36" t="s">
        <v>48</v>
      </c>
      <c r="X36">
        <v>18218</v>
      </c>
      <c r="Y36">
        <v>50099.500000000007</v>
      </c>
      <c r="Z36">
        <v>74648.255000000005</v>
      </c>
      <c r="AA36">
        <v>24548.754999999997</v>
      </c>
    </row>
    <row r="37" spans="1:27" x14ac:dyDescent="0.15">
      <c r="A37" t="s">
        <v>87</v>
      </c>
      <c r="B37" s="6">
        <f t="shared" si="1"/>
        <v>2.350140552</v>
      </c>
      <c r="C37" s="6">
        <f t="shared" si="1"/>
        <v>0.7834004640000003</v>
      </c>
      <c r="D37" s="6">
        <f t="shared" si="1"/>
        <v>0.57542687999999975</v>
      </c>
      <c r="E37" s="6">
        <f t="shared" si="1"/>
        <v>1.3789290239999994</v>
      </c>
      <c r="F37" s="6">
        <f t="shared" si="1"/>
        <v>0.89091360000000019</v>
      </c>
      <c r="G37" s="6">
        <f t="shared" si="1"/>
        <v>1.5141047039999997</v>
      </c>
      <c r="H37" s="6">
        <f t="shared" si="1"/>
        <v>1.8432460800000001</v>
      </c>
      <c r="I37" s="6">
        <f t="shared" si="1"/>
        <v>8.903959372000001</v>
      </c>
      <c r="J37" s="6">
        <f t="shared" si="1"/>
        <v>1.6644741300000008</v>
      </c>
      <c r="K37" s="6">
        <f t="shared" si="1"/>
        <v>0.94836911399999957</v>
      </c>
      <c r="L37" s="6">
        <f t="shared" si="1"/>
        <v>0.96625958400000023</v>
      </c>
      <c r="O37" t="s">
        <v>19</v>
      </c>
      <c r="P37">
        <v>2018</v>
      </c>
      <c r="Q37">
        <v>1</v>
      </c>
      <c r="R37" t="s">
        <v>38</v>
      </c>
      <c r="S37" t="s">
        <v>62</v>
      </c>
      <c r="T37" t="s">
        <v>44</v>
      </c>
      <c r="U37" t="s">
        <v>63</v>
      </c>
      <c r="V37" t="s">
        <v>46</v>
      </c>
      <c r="W37" t="s">
        <v>49</v>
      </c>
      <c r="X37">
        <v>18602</v>
      </c>
      <c r="Y37">
        <v>47063.06</v>
      </c>
      <c r="Z37">
        <v>64947.022799999992</v>
      </c>
      <c r="AA37">
        <v>17883.962799999994</v>
      </c>
    </row>
    <row r="38" spans="1:27" x14ac:dyDescent="0.15">
      <c r="A38" t="s">
        <v>88</v>
      </c>
      <c r="B38" s="6">
        <f t="shared" si="1"/>
        <v>1.4752682999999998</v>
      </c>
      <c r="C38" s="6">
        <f t="shared" si="1"/>
        <v>1.0065021120000004</v>
      </c>
      <c r="D38" s="6">
        <f t="shared" si="1"/>
        <v>0.36337250399999993</v>
      </c>
      <c r="E38" s="6">
        <f t="shared" si="1"/>
        <v>0.77636988000000018</v>
      </c>
      <c r="F38" s="6">
        <f t="shared" si="1"/>
        <v>3.5641175359999995</v>
      </c>
      <c r="G38" s="6">
        <f t="shared" si="1"/>
        <v>2.4411613439999993</v>
      </c>
      <c r="H38" s="6">
        <f t="shared" si="1"/>
        <v>2.3598720000000006</v>
      </c>
      <c r="I38" s="6">
        <f t="shared" si="1"/>
        <v>13.251695231999998</v>
      </c>
      <c r="J38" s="6">
        <f t="shared" si="1"/>
        <v>1.4662604880000005</v>
      </c>
      <c r="K38" s="6">
        <f t="shared" si="1"/>
        <v>3.2352547500000006</v>
      </c>
      <c r="L38" s="6">
        <f t="shared" si="1"/>
        <v>1.6993151999999994</v>
      </c>
      <c r="O38" t="s">
        <v>19</v>
      </c>
      <c r="P38">
        <v>2018</v>
      </c>
      <c r="Q38">
        <v>1</v>
      </c>
      <c r="R38" t="s">
        <v>38</v>
      </c>
      <c r="S38" t="s">
        <v>62</v>
      </c>
      <c r="T38" t="s">
        <v>44</v>
      </c>
      <c r="U38" t="s">
        <v>63</v>
      </c>
      <c r="V38" t="s">
        <v>46</v>
      </c>
      <c r="W38" t="s">
        <v>50</v>
      </c>
      <c r="X38">
        <v>13872</v>
      </c>
      <c r="Y38">
        <v>71094</v>
      </c>
      <c r="Z38">
        <v>97398.78</v>
      </c>
      <c r="AA38">
        <v>26304.78</v>
      </c>
    </row>
    <row r="39" spans="1:27" x14ac:dyDescent="0.15">
      <c r="A39" t="s">
        <v>107</v>
      </c>
      <c r="B39" s="6">
        <f t="shared" si="1"/>
        <v>1.940140159999999</v>
      </c>
      <c r="C39" s="6">
        <f t="shared" si="1"/>
        <v>0.54822075000000003</v>
      </c>
      <c r="D39" s="6">
        <f t="shared" si="1"/>
        <v>0.31592592000000025</v>
      </c>
      <c r="E39" s="6">
        <f t="shared" si="1"/>
        <v>1.7103616199999996</v>
      </c>
      <c r="F39" s="6">
        <f t="shared" si="1"/>
        <v>2.9907951840000009</v>
      </c>
      <c r="G39" s="6">
        <f t="shared" si="1"/>
        <v>1.6416746879999999</v>
      </c>
      <c r="H39" s="6">
        <f t="shared" si="1"/>
        <v>4.883274479999999</v>
      </c>
      <c r="I39" s="6">
        <f t="shared" si="1"/>
        <v>15.623070720000001</v>
      </c>
      <c r="J39" s="6">
        <f t="shared" si="1"/>
        <v>0.62370880000000029</v>
      </c>
      <c r="K39" s="6">
        <f t="shared" si="1"/>
        <v>2.2056693750000007</v>
      </c>
      <c r="L39" s="6">
        <f t="shared" si="1"/>
        <v>0.71855999999999987</v>
      </c>
      <c r="O39" t="s">
        <v>19</v>
      </c>
      <c r="P39">
        <v>2018</v>
      </c>
      <c r="Q39">
        <v>1</v>
      </c>
      <c r="R39" t="s">
        <v>38</v>
      </c>
      <c r="S39" t="s">
        <v>62</v>
      </c>
      <c r="T39" t="s">
        <v>44</v>
      </c>
      <c r="U39" t="s">
        <v>63</v>
      </c>
      <c r="V39" t="s">
        <v>51</v>
      </c>
      <c r="W39" t="s">
        <v>52</v>
      </c>
      <c r="X39">
        <v>13453</v>
      </c>
      <c r="Y39">
        <v>57767.181999999993</v>
      </c>
      <c r="Z39">
        <v>80296.382979999995</v>
      </c>
      <c r="AA39">
        <v>22529.200980000001</v>
      </c>
    </row>
    <row r="40" spans="1:27" x14ac:dyDescent="0.15">
      <c r="O40" t="s">
        <v>19</v>
      </c>
      <c r="P40">
        <v>2018</v>
      </c>
      <c r="Q40">
        <v>1</v>
      </c>
      <c r="R40" t="s">
        <v>38</v>
      </c>
      <c r="S40" t="s">
        <v>62</v>
      </c>
      <c r="T40" t="s">
        <v>44</v>
      </c>
      <c r="U40" t="s">
        <v>63</v>
      </c>
      <c r="V40" t="s">
        <v>51</v>
      </c>
      <c r="W40" t="s">
        <v>53</v>
      </c>
      <c r="X40">
        <v>7827</v>
      </c>
      <c r="Y40">
        <v>67593.972000000009</v>
      </c>
      <c r="Z40">
        <v>85844.344440000015</v>
      </c>
      <c r="AA40">
        <v>18250.372440000006</v>
      </c>
    </row>
    <row r="41" spans="1:27" x14ac:dyDescent="0.15">
      <c r="O41" t="s">
        <v>19</v>
      </c>
      <c r="P41">
        <v>2018</v>
      </c>
      <c r="Q41">
        <v>1</v>
      </c>
      <c r="R41" t="s">
        <v>38</v>
      </c>
      <c r="S41" t="s">
        <v>62</v>
      </c>
      <c r="T41" t="s">
        <v>44</v>
      </c>
      <c r="U41" t="s">
        <v>63</v>
      </c>
      <c r="V41" t="s">
        <v>51</v>
      </c>
      <c r="W41" t="s">
        <v>54</v>
      </c>
      <c r="X41">
        <v>11814</v>
      </c>
      <c r="Y41">
        <v>31188.960000000006</v>
      </c>
      <c r="Z41">
        <v>43040.764800000004</v>
      </c>
      <c r="AA41">
        <v>11851.804799999998</v>
      </c>
    </row>
    <row r="42" spans="1:27" x14ac:dyDescent="0.15">
      <c r="O42" t="s">
        <v>19</v>
      </c>
      <c r="P42">
        <v>2018</v>
      </c>
      <c r="Q42">
        <v>1</v>
      </c>
      <c r="R42" t="s">
        <v>38</v>
      </c>
      <c r="S42" t="s">
        <v>62</v>
      </c>
      <c r="T42" t="s">
        <v>44</v>
      </c>
      <c r="U42" t="s">
        <v>63</v>
      </c>
      <c r="V42" t="s">
        <v>51</v>
      </c>
      <c r="W42" t="s">
        <v>55</v>
      </c>
      <c r="X42">
        <v>18530</v>
      </c>
      <c r="Y42">
        <v>104953.92</v>
      </c>
      <c r="Z42">
        <v>147985.02720000001</v>
      </c>
      <c r="AA42">
        <v>43031.107200000013</v>
      </c>
    </row>
    <row r="43" spans="1:27" x14ac:dyDescent="0.15">
      <c r="O43" t="s">
        <v>19</v>
      </c>
      <c r="P43">
        <v>2018</v>
      </c>
      <c r="Q43">
        <v>1</v>
      </c>
      <c r="R43" t="s">
        <v>38</v>
      </c>
      <c r="S43" t="s">
        <v>62</v>
      </c>
      <c r="T43" t="s">
        <v>44</v>
      </c>
      <c r="U43" t="s">
        <v>63</v>
      </c>
      <c r="V43" t="s">
        <v>56</v>
      </c>
      <c r="W43" t="s">
        <v>57</v>
      </c>
      <c r="X43">
        <v>5148</v>
      </c>
      <c r="Y43">
        <v>75881.52</v>
      </c>
      <c r="Z43">
        <v>91816.639200000005</v>
      </c>
      <c r="AA43">
        <v>15935.119200000001</v>
      </c>
    </row>
    <row r="44" spans="1:27" x14ac:dyDescent="0.15">
      <c r="O44" t="s">
        <v>19</v>
      </c>
      <c r="P44">
        <v>2018</v>
      </c>
      <c r="Q44">
        <v>1</v>
      </c>
      <c r="R44" t="s">
        <v>38</v>
      </c>
      <c r="S44" t="s">
        <v>62</v>
      </c>
      <c r="T44" t="s">
        <v>44</v>
      </c>
      <c r="U44" t="s">
        <v>63</v>
      </c>
      <c r="V44" t="s">
        <v>56</v>
      </c>
      <c r="W44" t="s">
        <v>58</v>
      </c>
      <c r="X44">
        <v>16201</v>
      </c>
      <c r="Y44">
        <v>127582.875</v>
      </c>
      <c r="Z44">
        <v>183719.34</v>
      </c>
      <c r="AA44">
        <v>56136.464999999997</v>
      </c>
    </row>
    <row r="45" spans="1:27" x14ac:dyDescent="0.15">
      <c r="O45" t="s">
        <v>19</v>
      </c>
      <c r="P45">
        <v>2018</v>
      </c>
      <c r="Q45">
        <v>1</v>
      </c>
      <c r="R45" t="s">
        <v>38</v>
      </c>
      <c r="S45" t="s">
        <v>62</v>
      </c>
      <c r="T45" t="s">
        <v>44</v>
      </c>
      <c r="U45" t="s">
        <v>63</v>
      </c>
      <c r="V45" t="s">
        <v>56</v>
      </c>
      <c r="W45" t="s">
        <v>59</v>
      </c>
      <c r="X45">
        <v>15610</v>
      </c>
      <c r="Y45">
        <v>34841.519999999997</v>
      </c>
      <c r="Z45">
        <v>50868.619200000001</v>
      </c>
      <c r="AA45">
        <v>16027.099200000004</v>
      </c>
    </row>
    <row r="46" spans="1:27" x14ac:dyDescent="0.15">
      <c r="O46" t="s">
        <v>19</v>
      </c>
      <c r="P46">
        <v>2018</v>
      </c>
      <c r="Q46">
        <v>1</v>
      </c>
      <c r="R46" t="s">
        <v>38</v>
      </c>
      <c r="S46" t="s">
        <v>62</v>
      </c>
      <c r="T46" t="s">
        <v>44</v>
      </c>
      <c r="U46" t="s">
        <v>64</v>
      </c>
      <c r="V46" t="s">
        <v>46</v>
      </c>
      <c r="W46" t="s">
        <v>47</v>
      </c>
      <c r="X46">
        <v>13581</v>
      </c>
      <c r="Y46">
        <v>18089.892</v>
      </c>
      <c r="Z46">
        <v>25868.545559999999</v>
      </c>
      <c r="AA46">
        <v>7778.6535599999988</v>
      </c>
    </row>
    <row r="47" spans="1:27" x14ac:dyDescent="0.15">
      <c r="O47" t="s">
        <v>19</v>
      </c>
      <c r="P47">
        <v>2018</v>
      </c>
      <c r="Q47">
        <v>1</v>
      </c>
      <c r="R47" t="s">
        <v>38</v>
      </c>
      <c r="S47" t="s">
        <v>62</v>
      </c>
      <c r="T47" t="s">
        <v>44</v>
      </c>
      <c r="U47" t="s">
        <v>64</v>
      </c>
      <c r="V47" t="s">
        <v>46</v>
      </c>
      <c r="W47" t="s">
        <v>48</v>
      </c>
      <c r="X47">
        <v>5978</v>
      </c>
      <c r="Y47">
        <v>15124.34</v>
      </c>
      <c r="Z47">
        <v>18451.694800000001</v>
      </c>
      <c r="AA47">
        <v>3327.354800000001</v>
      </c>
    </row>
    <row r="48" spans="1:27" x14ac:dyDescent="0.15">
      <c r="O48" t="s">
        <v>19</v>
      </c>
      <c r="P48">
        <v>2018</v>
      </c>
      <c r="Q48">
        <v>1</v>
      </c>
      <c r="R48" t="s">
        <v>38</v>
      </c>
      <c r="S48" t="s">
        <v>62</v>
      </c>
      <c r="T48" t="s">
        <v>44</v>
      </c>
      <c r="U48" t="s">
        <v>64</v>
      </c>
      <c r="V48" t="s">
        <v>46</v>
      </c>
      <c r="W48" t="s">
        <v>49</v>
      </c>
      <c r="X48">
        <v>7395</v>
      </c>
      <c r="Y48">
        <v>20987.010000000006</v>
      </c>
      <c r="Z48">
        <v>28332.463500000005</v>
      </c>
      <c r="AA48">
        <v>7345.4534999999996</v>
      </c>
    </row>
    <row r="49" spans="15:27" x14ac:dyDescent="0.15">
      <c r="O49" t="s">
        <v>19</v>
      </c>
      <c r="P49">
        <v>2018</v>
      </c>
      <c r="Q49">
        <v>1</v>
      </c>
      <c r="R49" t="s">
        <v>38</v>
      </c>
      <c r="S49" t="s">
        <v>62</v>
      </c>
      <c r="T49" t="s">
        <v>44</v>
      </c>
      <c r="U49" t="s">
        <v>64</v>
      </c>
      <c r="V49" t="s">
        <v>46</v>
      </c>
      <c r="W49" t="s">
        <v>50</v>
      </c>
      <c r="X49">
        <v>5490</v>
      </c>
      <c r="Y49">
        <v>25660.259999999995</v>
      </c>
      <c r="Z49">
        <v>31305.517199999991</v>
      </c>
      <c r="AA49">
        <v>5645.2571999999964</v>
      </c>
    </row>
    <row r="50" spans="15:27" x14ac:dyDescent="0.15">
      <c r="O50" t="s">
        <v>19</v>
      </c>
      <c r="P50">
        <v>2018</v>
      </c>
      <c r="Q50">
        <v>1</v>
      </c>
      <c r="R50" t="s">
        <v>38</v>
      </c>
      <c r="S50" t="s">
        <v>62</v>
      </c>
      <c r="T50" t="s">
        <v>44</v>
      </c>
      <c r="U50" t="s">
        <v>64</v>
      </c>
      <c r="V50" t="s">
        <v>51</v>
      </c>
      <c r="W50" t="s">
        <v>52</v>
      </c>
      <c r="X50">
        <v>9213</v>
      </c>
      <c r="Y50">
        <v>40610.904000000002</v>
      </c>
      <c r="Z50">
        <v>49545.302880000003</v>
      </c>
      <c r="AA50">
        <v>8934.3988800000006</v>
      </c>
    </row>
    <row r="51" spans="15:27" x14ac:dyDescent="0.15">
      <c r="O51" t="s">
        <v>19</v>
      </c>
      <c r="P51">
        <v>2018</v>
      </c>
      <c r="Q51">
        <v>1</v>
      </c>
      <c r="R51" t="s">
        <v>38</v>
      </c>
      <c r="S51" t="s">
        <v>62</v>
      </c>
      <c r="T51" t="s">
        <v>44</v>
      </c>
      <c r="U51" t="s">
        <v>64</v>
      </c>
      <c r="V51" t="s">
        <v>51</v>
      </c>
      <c r="W51" t="s">
        <v>53</v>
      </c>
      <c r="X51">
        <v>7650</v>
      </c>
      <c r="Y51">
        <v>66585.600000000006</v>
      </c>
      <c r="Z51">
        <v>88558.848000000013</v>
      </c>
      <c r="AA51">
        <v>21973.248000000007</v>
      </c>
    </row>
    <row r="52" spans="15:27" x14ac:dyDescent="0.15">
      <c r="O52" t="s">
        <v>19</v>
      </c>
      <c r="P52">
        <v>2018</v>
      </c>
      <c r="Q52">
        <v>1</v>
      </c>
      <c r="R52" t="s">
        <v>38</v>
      </c>
      <c r="S52" t="s">
        <v>62</v>
      </c>
      <c r="T52" t="s">
        <v>44</v>
      </c>
      <c r="U52" t="s">
        <v>64</v>
      </c>
      <c r="V52" t="s">
        <v>51</v>
      </c>
      <c r="W52" t="s">
        <v>54</v>
      </c>
      <c r="X52">
        <v>14566</v>
      </c>
      <c r="Y52">
        <v>37492.884000000005</v>
      </c>
      <c r="Z52">
        <v>49490.606880000007</v>
      </c>
      <c r="AA52">
        <v>11997.722880000001</v>
      </c>
    </row>
    <row r="53" spans="15:27" x14ac:dyDescent="0.15">
      <c r="O53" t="s">
        <v>19</v>
      </c>
      <c r="P53">
        <v>2018</v>
      </c>
      <c r="Q53">
        <v>1</v>
      </c>
      <c r="R53" t="s">
        <v>38</v>
      </c>
      <c r="S53" t="s">
        <v>62</v>
      </c>
      <c r="T53" t="s">
        <v>44</v>
      </c>
      <c r="U53" t="s">
        <v>64</v>
      </c>
      <c r="V53" t="s">
        <v>51</v>
      </c>
      <c r="W53" t="s">
        <v>55</v>
      </c>
      <c r="X53">
        <v>7369</v>
      </c>
      <c r="Y53">
        <v>42445.440000000002</v>
      </c>
      <c r="Z53">
        <v>50934.528000000006</v>
      </c>
      <c r="AA53">
        <v>8489.0880000000034</v>
      </c>
    </row>
    <row r="54" spans="15:27" x14ac:dyDescent="0.15">
      <c r="O54" t="s">
        <v>19</v>
      </c>
      <c r="P54">
        <v>2018</v>
      </c>
      <c r="Q54">
        <v>1</v>
      </c>
      <c r="R54" t="s">
        <v>38</v>
      </c>
      <c r="S54" t="s">
        <v>62</v>
      </c>
      <c r="T54" t="s">
        <v>44</v>
      </c>
      <c r="U54" t="s">
        <v>64</v>
      </c>
      <c r="V54" t="s">
        <v>56</v>
      </c>
      <c r="W54" t="s">
        <v>57</v>
      </c>
      <c r="X54">
        <v>18052</v>
      </c>
      <c r="Y54">
        <v>309627.90400000004</v>
      </c>
      <c r="Z54">
        <v>396323.71712000004</v>
      </c>
      <c r="AA54">
        <v>86695.813120000006</v>
      </c>
    </row>
    <row r="55" spans="15:27" x14ac:dyDescent="0.15">
      <c r="O55" t="s">
        <v>19</v>
      </c>
      <c r="P55">
        <v>2018</v>
      </c>
      <c r="Q55">
        <v>1</v>
      </c>
      <c r="R55" t="s">
        <v>38</v>
      </c>
      <c r="S55" t="s">
        <v>62</v>
      </c>
      <c r="T55" t="s">
        <v>44</v>
      </c>
      <c r="U55" t="s">
        <v>64</v>
      </c>
      <c r="V55" t="s">
        <v>56</v>
      </c>
      <c r="W55" t="s">
        <v>58</v>
      </c>
      <c r="X55">
        <v>9069</v>
      </c>
      <c r="Y55">
        <v>62848.17</v>
      </c>
      <c r="Z55">
        <v>80445.657599999991</v>
      </c>
      <c r="AA55">
        <v>17597.487599999993</v>
      </c>
    </row>
    <row r="56" spans="15:27" x14ac:dyDescent="0.15">
      <c r="O56" t="s">
        <v>19</v>
      </c>
      <c r="P56">
        <v>2018</v>
      </c>
      <c r="Q56">
        <v>1</v>
      </c>
      <c r="R56" t="s">
        <v>38</v>
      </c>
      <c r="S56" t="s">
        <v>62</v>
      </c>
      <c r="T56" t="s">
        <v>44</v>
      </c>
      <c r="U56" t="s">
        <v>64</v>
      </c>
      <c r="V56" t="s">
        <v>56</v>
      </c>
      <c r="W56" t="s">
        <v>59</v>
      </c>
      <c r="X56">
        <v>13288</v>
      </c>
      <c r="Y56">
        <v>27027.792000000001</v>
      </c>
      <c r="Z56">
        <v>37838.908800000005</v>
      </c>
      <c r="AA56">
        <v>10811.116800000003</v>
      </c>
    </row>
    <row r="57" spans="15:27" x14ac:dyDescent="0.15">
      <c r="O57" t="s">
        <v>19</v>
      </c>
      <c r="P57">
        <v>2018</v>
      </c>
      <c r="Q57">
        <v>1</v>
      </c>
      <c r="R57" t="s">
        <v>38</v>
      </c>
      <c r="S57" t="s">
        <v>62</v>
      </c>
      <c r="T57" t="s">
        <v>44</v>
      </c>
      <c r="U57" t="s">
        <v>65</v>
      </c>
      <c r="V57" t="s">
        <v>46</v>
      </c>
      <c r="W57" t="s">
        <v>47</v>
      </c>
      <c r="X57">
        <v>18913</v>
      </c>
      <c r="Y57">
        <v>27688.631999999998</v>
      </c>
      <c r="Z57">
        <v>33503.244719999995</v>
      </c>
      <c r="AA57">
        <v>5814.6127199999974</v>
      </c>
    </row>
    <row r="58" spans="15:27" x14ac:dyDescent="0.15">
      <c r="O58" t="s">
        <v>19</v>
      </c>
      <c r="P58">
        <v>2018</v>
      </c>
      <c r="Q58">
        <v>1</v>
      </c>
      <c r="R58" t="s">
        <v>38</v>
      </c>
      <c r="S58" t="s">
        <v>62</v>
      </c>
      <c r="T58" t="s">
        <v>44</v>
      </c>
      <c r="U58" t="s">
        <v>65</v>
      </c>
      <c r="V58" t="s">
        <v>46</v>
      </c>
      <c r="W58" t="s">
        <v>48</v>
      </c>
      <c r="X58">
        <v>6926</v>
      </c>
      <c r="Y58">
        <v>19046.5</v>
      </c>
      <c r="Z58">
        <v>27046.03</v>
      </c>
      <c r="AA58">
        <v>7999.5299999999988</v>
      </c>
    </row>
    <row r="59" spans="15:27" x14ac:dyDescent="0.15">
      <c r="O59" t="s">
        <v>19</v>
      </c>
      <c r="P59">
        <v>2018</v>
      </c>
      <c r="Q59">
        <v>1</v>
      </c>
      <c r="R59" t="s">
        <v>38</v>
      </c>
      <c r="S59" t="s">
        <v>62</v>
      </c>
      <c r="T59" t="s">
        <v>44</v>
      </c>
      <c r="U59" t="s">
        <v>65</v>
      </c>
      <c r="V59" t="s">
        <v>46</v>
      </c>
      <c r="W59" t="s">
        <v>49</v>
      </c>
      <c r="X59">
        <v>19250</v>
      </c>
      <c r="Y59">
        <v>49973</v>
      </c>
      <c r="Z59">
        <v>64964.9</v>
      </c>
      <c r="AA59">
        <v>14991.900000000001</v>
      </c>
    </row>
    <row r="60" spans="15:27" x14ac:dyDescent="0.15">
      <c r="O60" t="s">
        <v>19</v>
      </c>
      <c r="P60">
        <v>2018</v>
      </c>
      <c r="Q60">
        <v>1</v>
      </c>
      <c r="R60" t="s">
        <v>38</v>
      </c>
      <c r="S60" t="s">
        <v>62</v>
      </c>
      <c r="T60" t="s">
        <v>44</v>
      </c>
      <c r="U60" t="s">
        <v>65</v>
      </c>
      <c r="V60" t="s">
        <v>46</v>
      </c>
      <c r="W60" t="s">
        <v>50</v>
      </c>
      <c r="X60">
        <v>17418</v>
      </c>
      <c r="Y60">
        <v>83554.145999999993</v>
      </c>
      <c r="Z60">
        <v>100264.9752</v>
      </c>
      <c r="AA60">
        <v>16710.829200000007</v>
      </c>
    </row>
    <row r="61" spans="15:27" x14ac:dyDescent="0.15">
      <c r="O61" t="s">
        <v>19</v>
      </c>
      <c r="P61">
        <v>2018</v>
      </c>
      <c r="Q61">
        <v>1</v>
      </c>
      <c r="R61" t="s">
        <v>38</v>
      </c>
      <c r="S61" t="s">
        <v>62</v>
      </c>
      <c r="T61" t="s">
        <v>44</v>
      </c>
      <c r="U61" t="s">
        <v>65</v>
      </c>
      <c r="V61" t="s">
        <v>51</v>
      </c>
      <c r="W61" t="s">
        <v>52</v>
      </c>
      <c r="X61">
        <v>10095</v>
      </c>
      <c r="Y61">
        <v>42197.1</v>
      </c>
      <c r="Z61">
        <v>56122.142999999996</v>
      </c>
      <c r="AA61">
        <v>13925.042999999998</v>
      </c>
    </row>
    <row r="62" spans="15:27" x14ac:dyDescent="0.15">
      <c r="O62" t="s">
        <v>19</v>
      </c>
      <c r="P62">
        <v>2018</v>
      </c>
      <c r="Q62">
        <v>1</v>
      </c>
      <c r="R62" t="s">
        <v>38</v>
      </c>
      <c r="S62" t="s">
        <v>62</v>
      </c>
      <c r="T62" t="s">
        <v>44</v>
      </c>
      <c r="U62" t="s">
        <v>65</v>
      </c>
      <c r="V62" t="s">
        <v>51</v>
      </c>
      <c r="W62" t="s">
        <v>53</v>
      </c>
      <c r="X62">
        <v>10670</v>
      </c>
      <c r="Y62">
        <v>81988.28</v>
      </c>
      <c r="Z62">
        <v>112323.9436</v>
      </c>
      <c r="AA62">
        <v>30335.6636</v>
      </c>
    </row>
    <row r="63" spans="15:27" x14ac:dyDescent="0.15">
      <c r="O63" t="s">
        <v>19</v>
      </c>
      <c r="P63">
        <v>2018</v>
      </c>
      <c r="Q63">
        <v>1</v>
      </c>
      <c r="R63" t="s">
        <v>38</v>
      </c>
      <c r="S63" t="s">
        <v>62</v>
      </c>
      <c r="T63" t="s">
        <v>44</v>
      </c>
      <c r="U63" t="s">
        <v>65</v>
      </c>
      <c r="V63" t="s">
        <v>51</v>
      </c>
      <c r="W63" t="s">
        <v>54</v>
      </c>
      <c r="X63">
        <v>15152</v>
      </c>
      <c r="Y63">
        <v>40001.279999999999</v>
      </c>
      <c r="Z63">
        <v>49601.587199999994</v>
      </c>
      <c r="AA63">
        <v>9600.3071999999956</v>
      </c>
    </row>
    <row r="64" spans="15:27" x14ac:dyDescent="0.15">
      <c r="O64" t="s">
        <v>19</v>
      </c>
      <c r="P64">
        <v>2018</v>
      </c>
      <c r="Q64">
        <v>1</v>
      </c>
      <c r="R64" t="s">
        <v>38</v>
      </c>
      <c r="S64" t="s">
        <v>62</v>
      </c>
      <c r="T64" t="s">
        <v>44</v>
      </c>
      <c r="U64" t="s">
        <v>65</v>
      </c>
      <c r="V64" t="s">
        <v>51</v>
      </c>
      <c r="W64" t="s">
        <v>55</v>
      </c>
      <c r="X64">
        <v>12449</v>
      </c>
      <c r="Y64">
        <v>68718.48</v>
      </c>
      <c r="Z64">
        <v>87959.654399999999</v>
      </c>
      <c r="AA64">
        <v>19241.174400000004</v>
      </c>
    </row>
    <row r="65" spans="15:27" x14ac:dyDescent="0.15">
      <c r="O65" t="s">
        <v>19</v>
      </c>
      <c r="P65">
        <v>2018</v>
      </c>
      <c r="Q65">
        <v>1</v>
      </c>
      <c r="R65" t="s">
        <v>38</v>
      </c>
      <c r="S65" t="s">
        <v>62</v>
      </c>
      <c r="T65" t="s">
        <v>44</v>
      </c>
      <c r="U65" t="s">
        <v>65</v>
      </c>
      <c r="V65" t="s">
        <v>56</v>
      </c>
      <c r="W65" t="s">
        <v>57</v>
      </c>
      <c r="X65">
        <v>10183</v>
      </c>
      <c r="Y65">
        <v>158284.55200000003</v>
      </c>
      <c r="Z65">
        <v>218432.68176000004</v>
      </c>
      <c r="AA65">
        <v>60148.129760000011</v>
      </c>
    </row>
    <row r="66" spans="15:27" x14ac:dyDescent="0.15">
      <c r="O66" t="s">
        <v>19</v>
      </c>
      <c r="P66">
        <v>2018</v>
      </c>
      <c r="Q66">
        <v>1</v>
      </c>
      <c r="R66" t="s">
        <v>38</v>
      </c>
      <c r="S66" t="s">
        <v>62</v>
      </c>
      <c r="T66" t="s">
        <v>44</v>
      </c>
      <c r="U66" t="s">
        <v>65</v>
      </c>
      <c r="V66" t="s">
        <v>56</v>
      </c>
      <c r="W66" t="s">
        <v>58</v>
      </c>
      <c r="X66">
        <v>15836</v>
      </c>
      <c r="Y66">
        <v>121715.496</v>
      </c>
      <c r="Z66">
        <v>147275.75016</v>
      </c>
      <c r="AA66">
        <v>25560.254159999997</v>
      </c>
    </row>
    <row r="67" spans="15:27" x14ac:dyDescent="0.15">
      <c r="O67" t="s">
        <v>19</v>
      </c>
      <c r="P67">
        <v>2018</v>
      </c>
      <c r="Q67">
        <v>1</v>
      </c>
      <c r="R67" t="s">
        <v>38</v>
      </c>
      <c r="S67" t="s">
        <v>62</v>
      </c>
      <c r="T67" t="s">
        <v>44</v>
      </c>
      <c r="U67" t="s">
        <v>65</v>
      </c>
      <c r="V67" t="s">
        <v>56</v>
      </c>
      <c r="W67" t="s">
        <v>59</v>
      </c>
      <c r="X67">
        <v>19945</v>
      </c>
      <c r="Y67">
        <v>45235.26</v>
      </c>
      <c r="Z67">
        <v>54282.312000000005</v>
      </c>
      <c r="AA67">
        <v>9047.0520000000033</v>
      </c>
    </row>
    <row r="68" spans="15:27" x14ac:dyDescent="0.15">
      <c r="O68" t="s">
        <v>19</v>
      </c>
      <c r="P68">
        <v>2018</v>
      </c>
      <c r="Q68">
        <v>1</v>
      </c>
      <c r="R68" t="s">
        <v>38</v>
      </c>
      <c r="S68" t="s">
        <v>62</v>
      </c>
      <c r="T68" t="s">
        <v>44</v>
      </c>
      <c r="U68" t="s">
        <v>66</v>
      </c>
      <c r="V68" t="s">
        <v>46</v>
      </c>
      <c r="W68" t="s">
        <v>47</v>
      </c>
      <c r="X68">
        <v>13528</v>
      </c>
      <c r="Y68">
        <v>19967.327999999998</v>
      </c>
      <c r="Z68">
        <v>24959.159999999996</v>
      </c>
      <c r="AA68">
        <v>4991.8319999999985</v>
      </c>
    </row>
    <row r="69" spans="15:27" x14ac:dyDescent="0.15">
      <c r="O69" t="s">
        <v>19</v>
      </c>
      <c r="P69">
        <v>2018</v>
      </c>
      <c r="Q69">
        <v>1</v>
      </c>
      <c r="R69" t="s">
        <v>38</v>
      </c>
      <c r="S69" t="s">
        <v>62</v>
      </c>
      <c r="T69" t="s">
        <v>44</v>
      </c>
      <c r="U69" t="s">
        <v>66</v>
      </c>
      <c r="V69" t="s">
        <v>46</v>
      </c>
      <c r="W69" t="s">
        <v>48</v>
      </c>
      <c r="X69">
        <v>18427</v>
      </c>
      <c r="Y69">
        <v>52701.22</v>
      </c>
      <c r="Z69">
        <v>73781.707999999999</v>
      </c>
      <c r="AA69">
        <v>21080.487999999998</v>
      </c>
    </row>
    <row r="70" spans="15:27" x14ac:dyDescent="0.15">
      <c r="O70" t="s">
        <v>19</v>
      </c>
      <c r="P70">
        <v>2018</v>
      </c>
      <c r="Q70">
        <v>1</v>
      </c>
      <c r="R70" t="s">
        <v>38</v>
      </c>
      <c r="S70" t="s">
        <v>62</v>
      </c>
      <c r="T70" t="s">
        <v>44</v>
      </c>
      <c r="U70" t="s">
        <v>66</v>
      </c>
      <c r="V70" t="s">
        <v>46</v>
      </c>
      <c r="W70" t="s">
        <v>49</v>
      </c>
      <c r="X70">
        <v>19573</v>
      </c>
      <c r="Y70">
        <v>49950.296000000002</v>
      </c>
      <c r="Z70">
        <v>61938.367039999997</v>
      </c>
      <c r="AA70">
        <v>11988.071039999995</v>
      </c>
    </row>
    <row r="71" spans="15:27" x14ac:dyDescent="0.15">
      <c r="O71" t="s">
        <v>19</v>
      </c>
      <c r="P71">
        <v>2018</v>
      </c>
      <c r="Q71">
        <v>1</v>
      </c>
      <c r="R71" t="s">
        <v>38</v>
      </c>
      <c r="S71" t="s">
        <v>62</v>
      </c>
      <c r="T71" t="s">
        <v>44</v>
      </c>
      <c r="U71" t="s">
        <v>66</v>
      </c>
      <c r="V71" t="s">
        <v>46</v>
      </c>
      <c r="W71" t="s">
        <v>50</v>
      </c>
      <c r="X71">
        <v>15269</v>
      </c>
      <c r="Y71">
        <v>73245.392999999982</v>
      </c>
      <c r="Z71">
        <v>101811.09626999997</v>
      </c>
      <c r="AA71">
        <v>28565.703269999984</v>
      </c>
    </row>
    <row r="72" spans="15:27" x14ac:dyDescent="0.15">
      <c r="O72" t="s">
        <v>19</v>
      </c>
      <c r="P72">
        <v>2018</v>
      </c>
      <c r="Q72">
        <v>1</v>
      </c>
      <c r="R72" t="s">
        <v>38</v>
      </c>
      <c r="S72" t="s">
        <v>62</v>
      </c>
      <c r="T72" t="s">
        <v>44</v>
      </c>
      <c r="U72" t="s">
        <v>66</v>
      </c>
      <c r="V72" t="s">
        <v>51</v>
      </c>
      <c r="W72" t="s">
        <v>52</v>
      </c>
      <c r="X72">
        <v>14247</v>
      </c>
      <c r="Y72">
        <v>67131.864000000001</v>
      </c>
      <c r="Z72">
        <v>100697.796</v>
      </c>
      <c r="AA72">
        <v>33565.932000000001</v>
      </c>
    </row>
    <row r="73" spans="15:27" x14ac:dyDescent="0.15">
      <c r="O73" t="s">
        <v>19</v>
      </c>
      <c r="P73">
        <v>2018</v>
      </c>
      <c r="Q73">
        <v>1</v>
      </c>
      <c r="R73" t="s">
        <v>38</v>
      </c>
      <c r="S73" t="s">
        <v>62</v>
      </c>
      <c r="T73" t="s">
        <v>44</v>
      </c>
      <c r="U73" t="s">
        <v>66</v>
      </c>
      <c r="V73" t="s">
        <v>51</v>
      </c>
      <c r="W73" t="s">
        <v>53</v>
      </c>
      <c r="X73">
        <v>5288</v>
      </c>
      <c r="Y73">
        <v>40273.408000000003</v>
      </c>
      <c r="Z73">
        <v>50744.494080000004</v>
      </c>
      <c r="AA73">
        <v>10471.086080000001</v>
      </c>
    </row>
    <row r="74" spans="15:27" x14ac:dyDescent="0.15">
      <c r="O74" t="s">
        <v>19</v>
      </c>
      <c r="P74">
        <v>2018</v>
      </c>
      <c r="Q74">
        <v>1</v>
      </c>
      <c r="R74" t="s">
        <v>38</v>
      </c>
      <c r="S74" t="s">
        <v>62</v>
      </c>
      <c r="T74" t="s">
        <v>44</v>
      </c>
      <c r="U74" t="s">
        <v>66</v>
      </c>
      <c r="V74" t="s">
        <v>51</v>
      </c>
      <c r="W74" t="s">
        <v>54</v>
      </c>
      <c r="X74">
        <v>12310</v>
      </c>
      <c r="Y74">
        <v>35206.600000000006</v>
      </c>
      <c r="Z74">
        <v>48233.042000000009</v>
      </c>
      <c r="AA74">
        <v>13026.442000000003</v>
      </c>
    </row>
    <row r="75" spans="15:27" x14ac:dyDescent="0.15">
      <c r="O75" t="s">
        <v>19</v>
      </c>
      <c r="P75">
        <v>2018</v>
      </c>
      <c r="Q75">
        <v>1</v>
      </c>
      <c r="R75" t="s">
        <v>38</v>
      </c>
      <c r="S75" t="s">
        <v>62</v>
      </c>
      <c r="T75" t="s">
        <v>44</v>
      </c>
      <c r="U75" t="s">
        <v>66</v>
      </c>
      <c r="V75" t="s">
        <v>51</v>
      </c>
      <c r="W75" t="s">
        <v>55</v>
      </c>
      <c r="X75">
        <v>10804</v>
      </c>
      <c r="Y75">
        <v>66379.775999999998</v>
      </c>
      <c r="Z75">
        <v>95586.877439999997</v>
      </c>
      <c r="AA75">
        <v>29207.101439999999</v>
      </c>
    </row>
    <row r="76" spans="15:27" x14ac:dyDescent="0.15">
      <c r="O76" t="s">
        <v>19</v>
      </c>
      <c r="P76">
        <v>2018</v>
      </c>
      <c r="Q76">
        <v>1</v>
      </c>
      <c r="R76" t="s">
        <v>38</v>
      </c>
      <c r="S76" t="s">
        <v>62</v>
      </c>
      <c r="T76" t="s">
        <v>44</v>
      </c>
      <c r="U76" t="s">
        <v>66</v>
      </c>
      <c r="V76" t="s">
        <v>56</v>
      </c>
      <c r="W76" t="s">
        <v>57</v>
      </c>
      <c r="X76">
        <v>8868</v>
      </c>
      <c r="Y76">
        <v>133090.94400000002</v>
      </c>
      <c r="Z76">
        <v>194312.77824000001</v>
      </c>
      <c r="AA76">
        <v>61221.834239999996</v>
      </c>
    </row>
    <row r="77" spans="15:27" x14ac:dyDescent="0.15">
      <c r="O77" t="s">
        <v>19</v>
      </c>
      <c r="P77">
        <v>2018</v>
      </c>
      <c r="Q77">
        <v>1</v>
      </c>
      <c r="R77" t="s">
        <v>38</v>
      </c>
      <c r="S77" t="s">
        <v>62</v>
      </c>
      <c r="T77" t="s">
        <v>44</v>
      </c>
      <c r="U77" t="s">
        <v>66</v>
      </c>
      <c r="V77" t="s">
        <v>56</v>
      </c>
      <c r="W77" t="s">
        <v>58</v>
      </c>
      <c r="X77">
        <v>13846</v>
      </c>
      <c r="Y77">
        <v>98569.673999999999</v>
      </c>
      <c r="Z77">
        <v>125183.48598</v>
      </c>
      <c r="AA77">
        <v>26613.811979999999</v>
      </c>
    </row>
    <row r="78" spans="15:27" x14ac:dyDescent="0.15">
      <c r="O78" t="s">
        <v>19</v>
      </c>
      <c r="P78">
        <v>2018</v>
      </c>
      <c r="Q78">
        <v>1</v>
      </c>
      <c r="R78" t="s">
        <v>38</v>
      </c>
      <c r="S78" t="s">
        <v>62</v>
      </c>
      <c r="T78" t="s">
        <v>44</v>
      </c>
      <c r="U78" t="s">
        <v>66</v>
      </c>
      <c r="V78" t="s">
        <v>56</v>
      </c>
      <c r="W78" t="s">
        <v>59</v>
      </c>
      <c r="X78">
        <v>6045</v>
      </c>
      <c r="Y78">
        <v>13166.01</v>
      </c>
      <c r="Z78">
        <v>18300.7539</v>
      </c>
      <c r="AA78">
        <v>5134.7438999999995</v>
      </c>
    </row>
    <row r="79" spans="15:27" x14ac:dyDescent="0.15">
      <c r="O79" t="s">
        <v>19</v>
      </c>
      <c r="P79">
        <v>2018</v>
      </c>
      <c r="Q79">
        <v>1</v>
      </c>
      <c r="R79" t="s">
        <v>38</v>
      </c>
      <c r="S79" t="s">
        <v>67</v>
      </c>
      <c r="T79" t="s">
        <v>68</v>
      </c>
      <c r="U79" t="s">
        <v>69</v>
      </c>
      <c r="V79" t="s">
        <v>46</v>
      </c>
      <c r="W79" t="s">
        <v>47</v>
      </c>
      <c r="X79">
        <v>9372</v>
      </c>
      <c r="Y79">
        <v>13158.288</v>
      </c>
      <c r="Z79">
        <v>17895.271680000002</v>
      </c>
      <c r="AA79">
        <v>4736.9836800000012</v>
      </c>
    </row>
    <row r="80" spans="15:27" x14ac:dyDescent="0.15">
      <c r="O80" t="s">
        <v>19</v>
      </c>
      <c r="P80">
        <v>2018</v>
      </c>
      <c r="Q80">
        <v>1</v>
      </c>
      <c r="R80" t="s">
        <v>38</v>
      </c>
      <c r="S80" t="s">
        <v>67</v>
      </c>
      <c r="T80" t="s">
        <v>68</v>
      </c>
      <c r="U80" t="s">
        <v>69</v>
      </c>
      <c r="V80" t="s">
        <v>46</v>
      </c>
      <c r="W80" t="s">
        <v>48</v>
      </c>
      <c r="X80">
        <v>8279</v>
      </c>
      <c r="Y80">
        <v>22402.974000000002</v>
      </c>
      <c r="Z80">
        <v>29571.925680000004</v>
      </c>
      <c r="AA80">
        <v>7168.9516800000019</v>
      </c>
    </row>
    <row r="81" spans="15:27" x14ac:dyDescent="0.15">
      <c r="O81" t="s">
        <v>19</v>
      </c>
      <c r="P81">
        <v>2018</v>
      </c>
      <c r="Q81">
        <v>1</v>
      </c>
      <c r="R81" t="s">
        <v>38</v>
      </c>
      <c r="S81" t="s">
        <v>67</v>
      </c>
      <c r="T81" t="s">
        <v>68</v>
      </c>
      <c r="U81" t="s">
        <v>69</v>
      </c>
      <c r="V81" t="s">
        <v>46</v>
      </c>
      <c r="W81" t="s">
        <v>49</v>
      </c>
      <c r="X81">
        <v>16895</v>
      </c>
      <c r="Y81">
        <v>40885.9</v>
      </c>
      <c r="Z81">
        <v>49471.939000000006</v>
      </c>
      <c r="AA81">
        <v>8586.0390000000043</v>
      </c>
    </row>
    <row r="82" spans="15:27" x14ac:dyDescent="0.15">
      <c r="O82" t="s">
        <v>19</v>
      </c>
      <c r="P82">
        <v>2018</v>
      </c>
      <c r="Q82">
        <v>1</v>
      </c>
      <c r="R82" t="s">
        <v>38</v>
      </c>
      <c r="S82" t="s">
        <v>67</v>
      </c>
      <c r="T82" t="s">
        <v>68</v>
      </c>
      <c r="U82" t="s">
        <v>69</v>
      </c>
      <c r="V82" t="s">
        <v>46</v>
      </c>
      <c r="W82" t="s">
        <v>50</v>
      </c>
      <c r="X82">
        <v>17596</v>
      </c>
      <c r="Y82">
        <v>88736.627999999982</v>
      </c>
      <c r="Z82">
        <v>129555.47687999997</v>
      </c>
      <c r="AA82">
        <v>40818.84887999999</v>
      </c>
    </row>
    <row r="83" spans="15:27" x14ac:dyDescent="0.15">
      <c r="O83" t="s">
        <v>19</v>
      </c>
      <c r="P83">
        <v>2018</v>
      </c>
      <c r="Q83">
        <v>1</v>
      </c>
      <c r="R83" t="s">
        <v>38</v>
      </c>
      <c r="S83" t="s">
        <v>67</v>
      </c>
      <c r="T83" t="s">
        <v>68</v>
      </c>
      <c r="U83" t="s">
        <v>69</v>
      </c>
      <c r="V83" t="s">
        <v>51</v>
      </c>
      <c r="W83" t="s">
        <v>52</v>
      </c>
      <c r="X83">
        <v>19003</v>
      </c>
      <c r="Y83">
        <v>88097.907999999996</v>
      </c>
      <c r="Z83">
        <v>124218.05028</v>
      </c>
      <c r="AA83">
        <v>36120.14228</v>
      </c>
    </row>
    <row r="84" spans="15:27" x14ac:dyDescent="0.15">
      <c r="O84" t="s">
        <v>19</v>
      </c>
      <c r="P84">
        <v>2018</v>
      </c>
      <c r="Q84">
        <v>1</v>
      </c>
      <c r="R84" t="s">
        <v>38</v>
      </c>
      <c r="S84" t="s">
        <v>67</v>
      </c>
      <c r="T84" t="s">
        <v>68</v>
      </c>
      <c r="U84" t="s">
        <v>69</v>
      </c>
      <c r="V84" t="s">
        <v>51</v>
      </c>
      <c r="W84" t="s">
        <v>53</v>
      </c>
      <c r="X84">
        <v>16155</v>
      </c>
      <c r="Y84">
        <v>136218.96</v>
      </c>
      <c r="Z84">
        <v>201604.06079999998</v>
      </c>
      <c r="AA84">
        <v>65385.100799999986</v>
      </c>
    </row>
    <row r="85" spans="15:27" x14ac:dyDescent="0.15">
      <c r="O85" t="s">
        <v>19</v>
      </c>
      <c r="P85">
        <v>2018</v>
      </c>
      <c r="Q85">
        <v>1</v>
      </c>
      <c r="R85" t="s">
        <v>38</v>
      </c>
      <c r="S85" t="s">
        <v>67</v>
      </c>
      <c r="T85" t="s">
        <v>68</v>
      </c>
      <c r="U85" t="s">
        <v>69</v>
      </c>
      <c r="V85" t="s">
        <v>51</v>
      </c>
      <c r="W85" t="s">
        <v>54</v>
      </c>
      <c r="X85">
        <v>13381</v>
      </c>
      <c r="Y85">
        <v>35620.222000000002</v>
      </c>
      <c r="Z85">
        <v>45237.681940000002</v>
      </c>
      <c r="AA85">
        <v>9617.4599400000006</v>
      </c>
    </row>
    <row r="86" spans="15:27" x14ac:dyDescent="0.15">
      <c r="O86" t="s">
        <v>19</v>
      </c>
      <c r="P86">
        <v>2018</v>
      </c>
      <c r="Q86">
        <v>1</v>
      </c>
      <c r="R86" t="s">
        <v>38</v>
      </c>
      <c r="S86" t="s">
        <v>67</v>
      </c>
      <c r="T86" t="s">
        <v>68</v>
      </c>
      <c r="U86" t="s">
        <v>69</v>
      </c>
      <c r="V86" t="s">
        <v>51</v>
      </c>
      <c r="W86" t="s">
        <v>55</v>
      </c>
      <c r="X86">
        <v>13911</v>
      </c>
      <c r="Y86">
        <v>80795.088000000003</v>
      </c>
      <c r="Z86">
        <v>112305.17232000001</v>
      </c>
      <c r="AA86">
        <v>31510.084320000009</v>
      </c>
    </row>
    <row r="87" spans="15:27" x14ac:dyDescent="0.15">
      <c r="O87" t="s">
        <v>19</v>
      </c>
      <c r="P87">
        <v>2018</v>
      </c>
      <c r="Q87">
        <v>1</v>
      </c>
      <c r="R87" t="s">
        <v>38</v>
      </c>
      <c r="S87" t="s">
        <v>67</v>
      </c>
      <c r="T87" t="s">
        <v>68</v>
      </c>
      <c r="U87" t="s">
        <v>69</v>
      </c>
      <c r="V87" t="s">
        <v>56</v>
      </c>
      <c r="W87" t="s">
        <v>57</v>
      </c>
      <c r="X87">
        <v>19864</v>
      </c>
      <c r="Y87">
        <v>314089.56800000003</v>
      </c>
      <c r="Z87">
        <v>452288.97792000003</v>
      </c>
      <c r="AA87">
        <v>138199.40992000001</v>
      </c>
    </row>
    <row r="88" spans="15:27" x14ac:dyDescent="0.15">
      <c r="O88" t="s">
        <v>19</v>
      </c>
      <c r="P88">
        <v>2018</v>
      </c>
      <c r="Q88">
        <v>1</v>
      </c>
      <c r="R88" t="s">
        <v>38</v>
      </c>
      <c r="S88" t="s">
        <v>67</v>
      </c>
      <c r="T88" t="s">
        <v>68</v>
      </c>
      <c r="U88" t="s">
        <v>69</v>
      </c>
      <c r="V88" t="s">
        <v>56</v>
      </c>
      <c r="W88" t="s">
        <v>58</v>
      </c>
      <c r="X88">
        <v>19271</v>
      </c>
      <c r="Y88">
        <v>150545.05200000003</v>
      </c>
      <c r="Z88">
        <v>225817.57800000004</v>
      </c>
      <c r="AA88">
        <v>75272.526000000013</v>
      </c>
    </row>
    <row r="89" spans="15:27" x14ac:dyDescent="0.15">
      <c r="O89" t="s">
        <v>19</v>
      </c>
      <c r="P89">
        <v>2018</v>
      </c>
      <c r="Q89">
        <v>1</v>
      </c>
      <c r="R89" t="s">
        <v>38</v>
      </c>
      <c r="S89" t="s">
        <v>67</v>
      </c>
      <c r="T89" t="s">
        <v>68</v>
      </c>
      <c r="U89" t="s">
        <v>69</v>
      </c>
      <c r="V89" t="s">
        <v>56</v>
      </c>
      <c r="W89" t="s">
        <v>59</v>
      </c>
      <c r="X89">
        <v>11593</v>
      </c>
      <c r="Y89">
        <v>23162.814000000002</v>
      </c>
      <c r="Z89">
        <v>31733.055180000003</v>
      </c>
      <c r="AA89">
        <v>8570.2411800000009</v>
      </c>
    </row>
    <row r="90" spans="15:27" x14ac:dyDescent="0.15">
      <c r="O90" t="s">
        <v>19</v>
      </c>
      <c r="P90">
        <v>2018</v>
      </c>
      <c r="Q90">
        <v>1</v>
      </c>
      <c r="R90" t="s">
        <v>38</v>
      </c>
      <c r="S90" t="s">
        <v>67</v>
      </c>
      <c r="T90" t="s">
        <v>68</v>
      </c>
      <c r="U90" t="s">
        <v>70</v>
      </c>
      <c r="V90" t="s">
        <v>46</v>
      </c>
      <c r="W90" t="s">
        <v>47</v>
      </c>
      <c r="X90">
        <v>9664</v>
      </c>
      <c r="Y90">
        <v>14264.063999999998</v>
      </c>
      <c r="Z90">
        <v>17544.798719999999</v>
      </c>
      <c r="AA90">
        <v>3280.7347200000004</v>
      </c>
    </row>
    <row r="91" spans="15:27" x14ac:dyDescent="0.15">
      <c r="O91" t="s">
        <v>19</v>
      </c>
      <c r="P91">
        <v>2018</v>
      </c>
      <c r="Q91">
        <v>1</v>
      </c>
      <c r="R91" t="s">
        <v>38</v>
      </c>
      <c r="S91" t="s">
        <v>67</v>
      </c>
      <c r="T91" t="s">
        <v>68</v>
      </c>
      <c r="U91" t="s">
        <v>70</v>
      </c>
      <c r="V91" t="s">
        <v>46</v>
      </c>
      <c r="W91" t="s">
        <v>48</v>
      </c>
      <c r="X91">
        <v>10148</v>
      </c>
      <c r="Y91">
        <v>28353.512000000002</v>
      </c>
      <c r="Z91">
        <v>34307.749520000005</v>
      </c>
      <c r="AA91">
        <v>5954.2375200000024</v>
      </c>
    </row>
    <row r="92" spans="15:27" x14ac:dyDescent="0.15">
      <c r="O92" t="s">
        <v>19</v>
      </c>
      <c r="P92">
        <v>2018</v>
      </c>
      <c r="Q92">
        <v>1</v>
      </c>
      <c r="R92" t="s">
        <v>38</v>
      </c>
      <c r="S92" t="s">
        <v>67</v>
      </c>
      <c r="T92" t="s">
        <v>68</v>
      </c>
      <c r="U92" t="s">
        <v>70</v>
      </c>
      <c r="V92" t="s">
        <v>46</v>
      </c>
      <c r="W92" t="s">
        <v>49</v>
      </c>
      <c r="X92">
        <v>16637</v>
      </c>
      <c r="Y92">
        <v>40261.54</v>
      </c>
      <c r="Z92">
        <v>55963.540600000008</v>
      </c>
      <c r="AA92">
        <v>15702.000600000007</v>
      </c>
    </row>
    <row r="93" spans="15:27" x14ac:dyDescent="0.15">
      <c r="O93" t="s">
        <v>19</v>
      </c>
      <c r="P93">
        <v>2018</v>
      </c>
      <c r="Q93">
        <v>1</v>
      </c>
      <c r="R93" t="s">
        <v>38</v>
      </c>
      <c r="S93" t="s">
        <v>67</v>
      </c>
      <c r="T93" t="s">
        <v>68</v>
      </c>
      <c r="U93" t="s">
        <v>70</v>
      </c>
      <c r="V93" t="s">
        <v>46</v>
      </c>
      <c r="W93" t="s">
        <v>50</v>
      </c>
      <c r="X93">
        <v>14647</v>
      </c>
      <c r="Y93">
        <v>73864.820999999996</v>
      </c>
      <c r="Z93">
        <v>98978.86013999999</v>
      </c>
      <c r="AA93">
        <v>25114.039139999993</v>
      </c>
    </row>
    <row r="94" spans="15:27" x14ac:dyDescent="0.15">
      <c r="O94" t="s">
        <v>19</v>
      </c>
      <c r="P94">
        <v>2018</v>
      </c>
      <c r="Q94">
        <v>1</v>
      </c>
      <c r="R94" t="s">
        <v>38</v>
      </c>
      <c r="S94" t="s">
        <v>67</v>
      </c>
      <c r="T94" t="s">
        <v>68</v>
      </c>
      <c r="U94" t="s">
        <v>70</v>
      </c>
      <c r="V94" t="s">
        <v>51</v>
      </c>
      <c r="W94" t="s">
        <v>52</v>
      </c>
      <c r="X94">
        <v>7584</v>
      </c>
      <c r="Y94">
        <v>37464.959999999992</v>
      </c>
      <c r="Z94">
        <v>52076.294399999984</v>
      </c>
      <c r="AA94">
        <v>14611.334399999992</v>
      </c>
    </row>
    <row r="95" spans="15:27" x14ac:dyDescent="0.15">
      <c r="O95" t="s">
        <v>19</v>
      </c>
      <c r="P95">
        <v>2018</v>
      </c>
      <c r="Q95">
        <v>1</v>
      </c>
      <c r="R95" t="s">
        <v>38</v>
      </c>
      <c r="S95" t="s">
        <v>67</v>
      </c>
      <c r="T95" t="s">
        <v>68</v>
      </c>
      <c r="U95" t="s">
        <v>70</v>
      </c>
      <c r="V95" t="s">
        <v>51</v>
      </c>
      <c r="W95" t="s">
        <v>53</v>
      </c>
      <c r="X95">
        <v>12322</v>
      </c>
      <c r="Y95">
        <v>100547.51999999997</v>
      </c>
      <c r="Z95">
        <v>135739.15199999997</v>
      </c>
      <c r="AA95">
        <v>35191.631999999998</v>
      </c>
    </row>
    <row r="96" spans="15:27" x14ac:dyDescent="0.15">
      <c r="O96" t="s">
        <v>19</v>
      </c>
      <c r="P96">
        <v>2018</v>
      </c>
      <c r="Q96">
        <v>1</v>
      </c>
      <c r="R96" t="s">
        <v>38</v>
      </c>
      <c r="S96" t="s">
        <v>67</v>
      </c>
      <c r="T96" t="s">
        <v>68</v>
      </c>
      <c r="U96" t="s">
        <v>70</v>
      </c>
      <c r="V96" t="s">
        <v>51</v>
      </c>
      <c r="W96" t="s">
        <v>54</v>
      </c>
      <c r="X96">
        <v>9494</v>
      </c>
      <c r="Y96">
        <v>24437.556000000004</v>
      </c>
      <c r="Z96">
        <v>29325.067200000005</v>
      </c>
      <c r="AA96">
        <v>4887.5112000000008</v>
      </c>
    </row>
    <row r="97" spans="15:27" x14ac:dyDescent="0.15">
      <c r="O97" t="s">
        <v>19</v>
      </c>
      <c r="P97">
        <v>2018</v>
      </c>
      <c r="Q97">
        <v>1</v>
      </c>
      <c r="R97" t="s">
        <v>38</v>
      </c>
      <c r="S97" t="s">
        <v>67</v>
      </c>
      <c r="T97" t="s">
        <v>68</v>
      </c>
      <c r="U97" t="s">
        <v>70</v>
      </c>
      <c r="V97" t="s">
        <v>51</v>
      </c>
      <c r="W97" t="s">
        <v>55</v>
      </c>
      <c r="X97">
        <v>9311</v>
      </c>
      <c r="Y97">
        <v>58100.639999999992</v>
      </c>
      <c r="Z97">
        <v>70301.774399999995</v>
      </c>
      <c r="AA97">
        <v>12201.134400000003</v>
      </c>
    </row>
    <row r="98" spans="15:27" x14ac:dyDescent="0.15">
      <c r="O98" t="s">
        <v>19</v>
      </c>
      <c r="P98">
        <v>2018</v>
      </c>
      <c r="Q98">
        <v>1</v>
      </c>
      <c r="R98" t="s">
        <v>38</v>
      </c>
      <c r="S98" t="s">
        <v>67</v>
      </c>
      <c r="T98" t="s">
        <v>68</v>
      </c>
      <c r="U98" t="s">
        <v>70</v>
      </c>
      <c r="V98" t="s">
        <v>56</v>
      </c>
      <c r="W98" t="s">
        <v>57</v>
      </c>
      <c r="X98">
        <v>8308</v>
      </c>
      <c r="Y98">
        <v>122459.92</v>
      </c>
      <c r="Z98">
        <v>157973.29680000001</v>
      </c>
      <c r="AA98">
        <v>35513.376800000013</v>
      </c>
    </row>
    <row r="99" spans="15:27" x14ac:dyDescent="0.15">
      <c r="O99" t="s">
        <v>19</v>
      </c>
      <c r="P99">
        <v>2018</v>
      </c>
      <c r="Q99">
        <v>1</v>
      </c>
      <c r="R99" t="s">
        <v>38</v>
      </c>
      <c r="S99" t="s">
        <v>67</v>
      </c>
      <c r="T99" t="s">
        <v>68</v>
      </c>
      <c r="U99" t="s">
        <v>70</v>
      </c>
      <c r="V99" t="s">
        <v>56</v>
      </c>
      <c r="W99" t="s">
        <v>58</v>
      </c>
      <c r="X99">
        <v>11345</v>
      </c>
      <c r="Y99">
        <v>87912.404999999999</v>
      </c>
      <c r="Z99">
        <v>127472.98724999999</v>
      </c>
      <c r="AA99">
        <v>39560.582249999992</v>
      </c>
    </row>
    <row r="100" spans="15:27" x14ac:dyDescent="0.15">
      <c r="O100" t="s">
        <v>19</v>
      </c>
      <c r="P100">
        <v>2018</v>
      </c>
      <c r="Q100">
        <v>1</v>
      </c>
      <c r="R100" t="s">
        <v>38</v>
      </c>
      <c r="S100" t="s">
        <v>67</v>
      </c>
      <c r="T100" t="s">
        <v>68</v>
      </c>
      <c r="U100" t="s">
        <v>70</v>
      </c>
      <c r="V100" t="s">
        <v>56</v>
      </c>
      <c r="W100" t="s">
        <v>59</v>
      </c>
      <c r="X100">
        <v>17991</v>
      </c>
      <c r="Y100">
        <v>36917.531999999999</v>
      </c>
      <c r="Z100">
        <v>49469.492879999998</v>
      </c>
      <c r="AA100">
        <v>12551.960879999999</v>
      </c>
    </row>
    <row r="101" spans="15:27" x14ac:dyDescent="0.15">
      <c r="O101" t="s">
        <v>19</v>
      </c>
      <c r="P101">
        <v>2018</v>
      </c>
      <c r="Q101">
        <v>1</v>
      </c>
      <c r="R101" t="s">
        <v>38</v>
      </c>
      <c r="S101" t="s">
        <v>67</v>
      </c>
      <c r="T101" t="s">
        <v>68</v>
      </c>
      <c r="U101" t="s">
        <v>71</v>
      </c>
      <c r="V101" t="s">
        <v>46</v>
      </c>
      <c r="W101" t="s">
        <v>47</v>
      </c>
      <c r="X101">
        <v>5837</v>
      </c>
      <c r="Y101">
        <v>8755.5</v>
      </c>
      <c r="Z101">
        <v>12783.03</v>
      </c>
      <c r="AA101">
        <v>4027.5300000000007</v>
      </c>
    </row>
    <row r="102" spans="15:27" x14ac:dyDescent="0.15">
      <c r="O102" t="s">
        <v>19</v>
      </c>
      <c r="P102">
        <v>2018</v>
      </c>
      <c r="Q102">
        <v>1</v>
      </c>
      <c r="R102" t="s">
        <v>38</v>
      </c>
      <c r="S102" t="s">
        <v>67</v>
      </c>
      <c r="T102" t="s">
        <v>68</v>
      </c>
      <c r="U102" t="s">
        <v>71</v>
      </c>
      <c r="V102" t="s">
        <v>46</v>
      </c>
      <c r="W102" t="s">
        <v>48</v>
      </c>
      <c r="X102">
        <v>10024</v>
      </c>
      <c r="Y102">
        <v>27124.944000000003</v>
      </c>
      <c r="Z102">
        <v>39331.168800000007</v>
      </c>
      <c r="AA102">
        <v>12206.224800000004</v>
      </c>
    </row>
    <row r="103" spans="15:27" x14ac:dyDescent="0.15">
      <c r="O103" t="s">
        <v>19</v>
      </c>
      <c r="P103">
        <v>2018</v>
      </c>
      <c r="Q103">
        <v>1</v>
      </c>
      <c r="R103" t="s">
        <v>38</v>
      </c>
      <c r="S103" t="s">
        <v>67</v>
      </c>
      <c r="T103" t="s">
        <v>68</v>
      </c>
      <c r="U103" t="s">
        <v>71</v>
      </c>
      <c r="V103" t="s">
        <v>46</v>
      </c>
      <c r="W103" t="s">
        <v>49</v>
      </c>
      <c r="X103">
        <v>15743</v>
      </c>
      <c r="Y103">
        <v>40176.136000000006</v>
      </c>
      <c r="Z103">
        <v>57050.113120000009</v>
      </c>
      <c r="AA103">
        <v>16873.977120000003</v>
      </c>
    </row>
    <row r="104" spans="15:27" x14ac:dyDescent="0.15">
      <c r="O104" t="s">
        <v>19</v>
      </c>
      <c r="P104">
        <v>2018</v>
      </c>
      <c r="Q104">
        <v>1</v>
      </c>
      <c r="R104" t="s">
        <v>38</v>
      </c>
      <c r="S104" t="s">
        <v>67</v>
      </c>
      <c r="T104" t="s">
        <v>68</v>
      </c>
      <c r="U104" t="s">
        <v>71</v>
      </c>
      <c r="V104" t="s">
        <v>46</v>
      </c>
      <c r="W104" t="s">
        <v>50</v>
      </c>
      <c r="X104">
        <v>10637</v>
      </c>
      <c r="Y104">
        <v>51461.805999999997</v>
      </c>
      <c r="Z104">
        <v>71017.292279999994</v>
      </c>
      <c r="AA104">
        <v>19555.486279999997</v>
      </c>
    </row>
    <row r="105" spans="15:27" x14ac:dyDescent="0.15">
      <c r="O105" t="s">
        <v>19</v>
      </c>
      <c r="P105">
        <v>2018</v>
      </c>
      <c r="Q105">
        <v>1</v>
      </c>
      <c r="R105" t="s">
        <v>38</v>
      </c>
      <c r="S105" t="s">
        <v>67</v>
      </c>
      <c r="T105" t="s">
        <v>68</v>
      </c>
      <c r="U105" t="s">
        <v>71</v>
      </c>
      <c r="V105" t="s">
        <v>51</v>
      </c>
      <c r="W105" t="s">
        <v>52</v>
      </c>
      <c r="X105">
        <v>17850</v>
      </c>
      <c r="Y105">
        <v>84109.2</v>
      </c>
      <c r="Z105">
        <v>119435.064</v>
      </c>
      <c r="AA105">
        <v>35325.864000000001</v>
      </c>
    </row>
    <row r="106" spans="15:27" x14ac:dyDescent="0.15">
      <c r="O106" t="s">
        <v>19</v>
      </c>
      <c r="P106">
        <v>2018</v>
      </c>
      <c r="Q106">
        <v>1</v>
      </c>
      <c r="R106" t="s">
        <v>38</v>
      </c>
      <c r="S106" t="s">
        <v>67</v>
      </c>
      <c r="T106" t="s">
        <v>68</v>
      </c>
      <c r="U106" t="s">
        <v>71</v>
      </c>
      <c r="V106" t="s">
        <v>51</v>
      </c>
      <c r="W106" t="s">
        <v>53</v>
      </c>
      <c r="X106">
        <v>6273</v>
      </c>
      <c r="Y106">
        <v>53747.064000000006</v>
      </c>
      <c r="Z106">
        <v>75783.360240000009</v>
      </c>
      <c r="AA106">
        <v>22036.296240000003</v>
      </c>
    </row>
    <row r="107" spans="15:27" x14ac:dyDescent="0.15">
      <c r="O107" t="s">
        <v>19</v>
      </c>
      <c r="P107">
        <v>2018</v>
      </c>
      <c r="Q107">
        <v>1</v>
      </c>
      <c r="R107" t="s">
        <v>38</v>
      </c>
      <c r="S107" t="s">
        <v>67</v>
      </c>
      <c r="T107" t="s">
        <v>68</v>
      </c>
      <c r="U107" t="s">
        <v>71</v>
      </c>
      <c r="V107" t="s">
        <v>51</v>
      </c>
      <c r="W107" t="s">
        <v>54</v>
      </c>
      <c r="X107">
        <v>8420</v>
      </c>
      <c r="Y107">
        <v>23340.240000000002</v>
      </c>
      <c r="Z107">
        <v>31742.7264</v>
      </c>
      <c r="AA107">
        <v>8402.486399999998</v>
      </c>
    </row>
    <row r="108" spans="15:27" x14ac:dyDescent="0.15">
      <c r="O108" t="s">
        <v>19</v>
      </c>
      <c r="P108">
        <v>2018</v>
      </c>
      <c r="Q108">
        <v>1</v>
      </c>
      <c r="R108" t="s">
        <v>38</v>
      </c>
      <c r="S108" t="s">
        <v>67</v>
      </c>
      <c r="T108" t="s">
        <v>68</v>
      </c>
      <c r="U108" t="s">
        <v>71</v>
      </c>
      <c r="V108" t="s">
        <v>51</v>
      </c>
      <c r="W108" t="s">
        <v>55</v>
      </c>
      <c r="X108">
        <v>17281</v>
      </c>
      <c r="Y108">
        <v>102856.51200000002</v>
      </c>
      <c r="Z108">
        <v>129599.20512000001</v>
      </c>
      <c r="AA108">
        <v>26742.693119999996</v>
      </c>
    </row>
    <row r="109" spans="15:27" x14ac:dyDescent="0.15">
      <c r="O109" t="s">
        <v>19</v>
      </c>
      <c r="P109">
        <v>2018</v>
      </c>
      <c r="Q109">
        <v>1</v>
      </c>
      <c r="R109" t="s">
        <v>38</v>
      </c>
      <c r="S109" t="s">
        <v>67</v>
      </c>
      <c r="T109" t="s">
        <v>68</v>
      </c>
      <c r="U109" t="s">
        <v>71</v>
      </c>
      <c r="V109" t="s">
        <v>56</v>
      </c>
      <c r="W109" t="s">
        <v>57</v>
      </c>
      <c r="X109">
        <v>9199</v>
      </c>
      <c r="Y109">
        <v>142989.25600000002</v>
      </c>
      <c r="Z109">
        <v>201614.85096000004</v>
      </c>
      <c r="AA109">
        <v>58625.594960000017</v>
      </c>
    </row>
    <row r="110" spans="15:27" x14ac:dyDescent="0.15">
      <c r="O110" t="s">
        <v>19</v>
      </c>
      <c r="P110">
        <v>2018</v>
      </c>
      <c r="Q110">
        <v>1</v>
      </c>
      <c r="R110" t="s">
        <v>38</v>
      </c>
      <c r="S110" t="s">
        <v>67</v>
      </c>
      <c r="T110" t="s">
        <v>68</v>
      </c>
      <c r="U110" t="s">
        <v>71</v>
      </c>
      <c r="V110" t="s">
        <v>56</v>
      </c>
      <c r="W110" t="s">
        <v>58</v>
      </c>
      <c r="X110">
        <v>14848</v>
      </c>
      <c r="Y110">
        <v>115057.15199999999</v>
      </c>
      <c r="Z110">
        <v>172585.72799999997</v>
      </c>
      <c r="AA110">
        <v>57528.575999999986</v>
      </c>
    </row>
    <row r="111" spans="15:27" x14ac:dyDescent="0.15">
      <c r="O111" t="s">
        <v>19</v>
      </c>
      <c r="P111">
        <v>2018</v>
      </c>
      <c r="Q111">
        <v>1</v>
      </c>
      <c r="R111" t="s">
        <v>38</v>
      </c>
      <c r="S111" t="s">
        <v>67</v>
      </c>
      <c r="T111" t="s">
        <v>68</v>
      </c>
      <c r="U111" t="s">
        <v>71</v>
      </c>
      <c r="V111" t="s">
        <v>56</v>
      </c>
      <c r="W111" t="s">
        <v>59</v>
      </c>
      <c r="X111">
        <v>9310</v>
      </c>
      <c r="Y111">
        <v>19104.12</v>
      </c>
      <c r="Z111">
        <v>24835.356</v>
      </c>
      <c r="AA111">
        <v>5731.2360000000008</v>
      </c>
    </row>
    <row r="112" spans="15:27" x14ac:dyDescent="0.15">
      <c r="O112" t="s">
        <v>19</v>
      </c>
      <c r="P112">
        <v>2018</v>
      </c>
      <c r="Q112">
        <v>1</v>
      </c>
      <c r="R112" t="s">
        <v>38</v>
      </c>
      <c r="S112" t="s">
        <v>67</v>
      </c>
      <c r="T112" t="s">
        <v>68</v>
      </c>
      <c r="U112" t="s">
        <v>72</v>
      </c>
      <c r="V112" t="s">
        <v>46</v>
      </c>
      <c r="W112" t="s">
        <v>47</v>
      </c>
      <c r="X112">
        <v>17097</v>
      </c>
      <c r="Y112">
        <v>23593.859999999997</v>
      </c>
      <c r="Z112">
        <v>35390.789999999994</v>
      </c>
      <c r="AA112">
        <v>11796.929999999997</v>
      </c>
    </row>
    <row r="113" spans="15:27" x14ac:dyDescent="0.15">
      <c r="O113" t="s">
        <v>19</v>
      </c>
      <c r="P113">
        <v>2018</v>
      </c>
      <c r="Q113">
        <v>1</v>
      </c>
      <c r="R113" t="s">
        <v>38</v>
      </c>
      <c r="S113" t="s">
        <v>67</v>
      </c>
      <c r="T113" t="s">
        <v>68</v>
      </c>
      <c r="U113" t="s">
        <v>72</v>
      </c>
      <c r="V113" t="s">
        <v>46</v>
      </c>
      <c r="W113" t="s">
        <v>48</v>
      </c>
      <c r="X113">
        <v>19280</v>
      </c>
      <c r="Y113">
        <v>47930.080000000002</v>
      </c>
      <c r="Z113">
        <v>57995.39680000001</v>
      </c>
      <c r="AA113">
        <v>10065.316800000008</v>
      </c>
    </row>
    <row r="114" spans="15:27" x14ac:dyDescent="0.15">
      <c r="O114" t="s">
        <v>19</v>
      </c>
      <c r="P114">
        <v>2018</v>
      </c>
      <c r="Q114">
        <v>1</v>
      </c>
      <c r="R114" t="s">
        <v>38</v>
      </c>
      <c r="S114" t="s">
        <v>67</v>
      </c>
      <c r="T114" t="s">
        <v>68</v>
      </c>
      <c r="U114" t="s">
        <v>72</v>
      </c>
      <c r="V114" t="s">
        <v>46</v>
      </c>
      <c r="W114" t="s">
        <v>49</v>
      </c>
      <c r="X114">
        <v>18390</v>
      </c>
      <c r="Y114">
        <v>52190.82</v>
      </c>
      <c r="Z114">
        <v>64716.616799999996</v>
      </c>
      <c r="AA114">
        <v>12525.796799999996</v>
      </c>
    </row>
    <row r="115" spans="15:27" x14ac:dyDescent="0.15">
      <c r="O115" t="s">
        <v>19</v>
      </c>
      <c r="P115">
        <v>2018</v>
      </c>
      <c r="Q115">
        <v>1</v>
      </c>
      <c r="R115" t="s">
        <v>38</v>
      </c>
      <c r="S115" t="s">
        <v>67</v>
      </c>
      <c r="T115" t="s">
        <v>68</v>
      </c>
      <c r="U115" t="s">
        <v>72</v>
      </c>
      <c r="V115" t="s">
        <v>46</v>
      </c>
      <c r="W115" t="s">
        <v>50</v>
      </c>
      <c r="X115">
        <v>17784</v>
      </c>
      <c r="Y115">
        <v>88226.423999999985</v>
      </c>
      <c r="Z115">
        <v>106753.97303999998</v>
      </c>
      <c r="AA115">
        <v>18527.549039999998</v>
      </c>
    </row>
    <row r="116" spans="15:27" x14ac:dyDescent="0.15">
      <c r="O116" t="s">
        <v>19</v>
      </c>
      <c r="P116">
        <v>2018</v>
      </c>
      <c r="Q116">
        <v>1</v>
      </c>
      <c r="R116" t="s">
        <v>38</v>
      </c>
      <c r="S116" t="s">
        <v>67</v>
      </c>
      <c r="T116" t="s">
        <v>68</v>
      </c>
      <c r="U116" t="s">
        <v>72</v>
      </c>
      <c r="V116" t="s">
        <v>51</v>
      </c>
      <c r="W116" t="s">
        <v>52</v>
      </c>
      <c r="X116">
        <v>14927</v>
      </c>
      <c r="Y116">
        <v>72037.702000000005</v>
      </c>
      <c r="Z116">
        <v>90767.504520000017</v>
      </c>
      <c r="AA116">
        <v>18729.802520000012</v>
      </c>
    </row>
    <row r="117" spans="15:27" x14ac:dyDescent="0.15">
      <c r="O117" t="s">
        <v>19</v>
      </c>
      <c r="P117">
        <v>2018</v>
      </c>
      <c r="Q117">
        <v>1</v>
      </c>
      <c r="R117" t="s">
        <v>38</v>
      </c>
      <c r="S117" t="s">
        <v>67</v>
      </c>
      <c r="T117" t="s">
        <v>68</v>
      </c>
      <c r="U117" t="s">
        <v>72</v>
      </c>
      <c r="V117" t="s">
        <v>51</v>
      </c>
      <c r="W117" t="s">
        <v>53</v>
      </c>
      <c r="X117">
        <v>14032</v>
      </c>
      <c r="Y117">
        <v>108776.06399999998</v>
      </c>
      <c r="Z117">
        <v>163164.09599999999</v>
      </c>
      <c r="AA117">
        <v>54388.032000000007</v>
      </c>
    </row>
    <row r="118" spans="15:27" x14ac:dyDescent="0.15">
      <c r="O118" t="s">
        <v>19</v>
      </c>
      <c r="P118">
        <v>2018</v>
      </c>
      <c r="Q118">
        <v>1</v>
      </c>
      <c r="R118" t="s">
        <v>38</v>
      </c>
      <c r="S118" t="s">
        <v>67</v>
      </c>
      <c r="T118" t="s">
        <v>68</v>
      </c>
      <c r="U118" t="s">
        <v>72</v>
      </c>
      <c r="V118" t="s">
        <v>51</v>
      </c>
      <c r="W118" t="s">
        <v>54</v>
      </c>
      <c r="X118">
        <v>13055</v>
      </c>
      <c r="Y118">
        <v>34177.990000000005</v>
      </c>
      <c r="Z118">
        <v>49216.305600000007</v>
      </c>
      <c r="AA118">
        <v>15038.315600000002</v>
      </c>
    </row>
    <row r="119" spans="15:27" x14ac:dyDescent="0.15">
      <c r="O119" t="s">
        <v>19</v>
      </c>
      <c r="P119">
        <v>2018</v>
      </c>
      <c r="Q119">
        <v>1</v>
      </c>
      <c r="R119" t="s">
        <v>38</v>
      </c>
      <c r="S119" t="s">
        <v>67</v>
      </c>
      <c r="T119" t="s">
        <v>68</v>
      </c>
      <c r="U119" t="s">
        <v>72</v>
      </c>
      <c r="V119" t="s">
        <v>51</v>
      </c>
      <c r="W119" t="s">
        <v>55</v>
      </c>
      <c r="X119">
        <v>13152</v>
      </c>
      <c r="Y119">
        <v>75755.520000000004</v>
      </c>
      <c r="Z119">
        <v>103027.50720000001</v>
      </c>
      <c r="AA119">
        <v>27271.987200000003</v>
      </c>
    </row>
    <row r="120" spans="15:27" x14ac:dyDescent="0.15">
      <c r="O120" t="s">
        <v>19</v>
      </c>
      <c r="P120">
        <v>2018</v>
      </c>
      <c r="Q120">
        <v>1</v>
      </c>
      <c r="R120" t="s">
        <v>38</v>
      </c>
      <c r="S120" t="s">
        <v>67</v>
      </c>
      <c r="T120" t="s">
        <v>68</v>
      </c>
      <c r="U120" t="s">
        <v>72</v>
      </c>
      <c r="V120" t="s">
        <v>56</v>
      </c>
      <c r="W120" t="s">
        <v>57</v>
      </c>
      <c r="X120">
        <v>11783</v>
      </c>
      <c r="Y120">
        <v>200523.09400000001</v>
      </c>
      <c r="Z120">
        <v>242632.94374000002</v>
      </c>
      <c r="AA120">
        <v>42109.849740000005</v>
      </c>
    </row>
    <row r="121" spans="15:27" x14ac:dyDescent="0.15">
      <c r="O121" t="s">
        <v>19</v>
      </c>
      <c r="P121">
        <v>2018</v>
      </c>
      <c r="Q121">
        <v>1</v>
      </c>
      <c r="R121" t="s">
        <v>38</v>
      </c>
      <c r="S121" t="s">
        <v>67</v>
      </c>
      <c r="T121" t="s">
        <v>68</v>
      </c>
      <c r="U121" t="s">
        <v>72</v>
      </c>
      <c r="V121" t="s">
        <v>56</v>
      </c>
      <c r="W121" t="s">
        <v>58</v>
      </c>
      <c r="X121">
        <v>18934</v>
      </c>
      <c r="Y121">
        <v>144333.88199999998</v>
      </c>
      <c r="Z121">
        <v>178974.01367999997</v>
      </c>
      <c r="AA121">
        <v>34640.131679999991</v>
      </c>
    </row>
    <row r="122" spans="15:27" x14ac:dyDescent="0.15">
      <c r="O122" t="s">
        <v>19</v>
      </c>
      <c r="P122">
        <v>2018</v>
      </c>
      <c r="Q122">
        <v>1</v>
      </c>
      <c r="R122" t="s">
        <v>38</v>
      </c>
      <c r="S122" t="s">
        <v>67</v>
      </c>
      <c r="T122" t="s">
        <v>68</v>
      </c>
      <c r="U122" t="s">
        <v>72</v>
      </c>
      <c r="V122" t="s">
        <v>56</v>
      </c>
      <c r="W122" t="s">
        <v>59</v>
      </c>
      <c r="X122">
        <v>16259</v>
      </c>
      <c r="Y122">
        <v>32485.482000000004</v>
      </c>
      <c r="Z122">
        <v>39957.14286</v>
      </c>
      <c r="AA122">
        <v>7471.6608599999963</v>
      </c>
    </row>
    <row r="123" spans="15:27" x14ac:dyDescent="0.15">
      <c r="O123" t="s">
        <v>19</v>
      </c>
      <c r="P123">
        <v>2018</v>
      </c>
      <c r="Q123">
        <v>1</v>
      </c>
      <c r="R123" t="s">
        <v>38</v>
      </c>
      <c r="S123" t="s">
        <v>67</v>
      </c>
      <c r="T123" t="s">
        <v>68</v>
      </c>
      <c r="U123" t="s">
        <v>73</v>
      </c>
      <c r="V123" t="s">
        <v>46</v>
      </c>
      <c r="W123" t="s">
        <v>47</v>
      </c>
      <c r="X123">
        <v>6605</v>
      </c>
      <c r="Y123">
        <v>10145.280000000001</v>
      </c>
      <c r="Z123">
        <v>14101.939200000001</v>
      </c>
      <c r="AA123">
        <v>3956.6592000000001</v>
      </c>
    </row>
    <row r="124" spans="15:27" x14ac:dyDescent="0.15">
      <c r="O124" t="s">
        <v>19</v>
      </c>
      <c r="P124">
        <v>2018</v>
      </c>
      <c r="Q124">
        <v>1</v>
      </c>
      <c r="R124" t="s">
        <v>38</v>
      </c>
      <c r="S124" t="s">
        <v>67</v>
      </c>
      <c r="T124" t="s">
        <v>68</v>
      </c>
      <c r="U124" t="s">
        <v>73</v>
      </c>
      <c r="V124" t="s">
        <v>46</v>
      </c>
      <c r="W124" t="s">
        <v>48</v>
      </c>
      <c r="X124">
        <v>9702</v>
      </c>
      <c r="Y124">
        <v>26893.944000000003</v>
      </c>
      <c r="Z124">
        <v>34155.308880000004</v>
      </c>
      <c r="AA124">
        <v>7261.364880000001</v>
      </c>
    </row>
    <row r="125" spans="15:27" x14ac:dyDescent="0.15">
      <c r="O125" t="s">
        <v>19</v>
      </c>
      <c r="P125">
        <v>2018</v>
      </c>
      <c r="Q125">
        <v>1</v>
      </c>
      <c r="R125" t="s">
        <v>38</v>
      </c>
      <c r="S125" t="s">
        <v>67</v>
      </c>
      <c r="T125" t="s">
        <v>68</v>
      </c>
      <c r="U125" t="s">
        <v>73</v>
      </c>
      <c r="V125" t="s">
        <v>46</v>
      </c>
      <c r="W125" t="s">
        <v>49</v>
      </c>
      <c r="X125">
        <v>17955</v>
      </c>
      <c r="Y125">
        <v>51351.3</v>
      </c>
      <c r="Z125">
        <v>66756.69</v>
      </c>
      <c r="AA125">
        <v>15405.39</v>
      </c>
    </row>
    <row r="126" spans="15:27" x14ac:dyDescent="0.15">
      <c r="O126" t="s">
        <v>19</v>
      </c>
      <c r="P126">
        <v>2018</v>
      </c>
      <c r="Q126">
        <v>1</v>
      </c>
      <c r="R126" t="s">
        <v>38</v>
      </c>
      <c r="S126" t="s">
        <v>67</v>
      </c>
      <c r="T126" t="s">
        <v>68</v>
      </c>
      <c r="U126" t="s">
        <v>73</v>
      </c>
      <c r="V126" t="s">
        <v>46</v>
      </c>
      <c r="W126" t="s">
        <v>50</v>
      </c>
      <c r="X126">
        <v>9044</v>
      </c>
      <c r="Y126">
        <v>43754.871999999996</v>
      </c>
      <c r="Z126">
        <v>63444.564399999996</v>
      </c>
      <c r="AA126">
        <v>19689.6924</v>
      </c>
    </row>
    <row r="127" spans="15:27" x14ac:dyDescent="0.15">
      <c r="O127" t="s">
        <v>19</v>
      </c>
      <c r="P127">
        <v>2018</v>
      </c>
      <c r="Q127">
        <v>1</v>
      </c>
      <c r="R127" t="s">
        <v>38</v>
      </c>
      <c r="S127" t="s">
        <v>67</v>
      </c>
      <c r="T127" t="s">
        <v>68</v>
      </c>
      <c r="U127" t="s">
        <v>73</v>
      </c>
      <c r="V127" t="s">
        <v>51</v>
      </c>
      <c r="W127" t="s">
        <v>52</v>
      </c>
      <c r="X127">
        <v>9075</v>
      </c>
      <c r="Y127">
        <v>41037.15</v>
      </c>
      <c r="Z127">
        <v>60734.982000000004</v>
      </c>
      <c r="AA127">
        <v>19697.832000000002</v>
      </c>
    </row>
    <row r="128" spans="15:27" x14ac:dyDescent="0.15">
      <c r="O128" t="s">
        <v>19</v>
      </c>
      <c r="P128">
        <v>2018</v>
      </c>
      <c r="Q128">
        <v>1</v>
      </c>
      <c r="R128" t="s">
        <v>38</v>
      </c>
      <c r="S128" t="s">
        <v>67</v>
      </c>
      <c r="T128" t="s">
        <v>68</v>
      </c>
      <c r="U128" t="s">
        <v>73</v>
      </c>
      <c r="V128" t="s">
        <v>51</v>
      </c>
      <c r="W128" t="s">
        <v>53</v>
      </c>
      <c r="X128">
        <v>9246</v>
      </c>
      <c r="Y128">
        <v>71046.263999999996</v>
      </c>
      <c r="Z128">
        <v>102306.62015999999</v>
      </c>
      <c r="AA128">
        <v>31260.356159999996</v>
      </c>
    </row>
    <row r="129" spans="15:27" x14ac:dyDescent="0.15">
      <c r="O129" t="s">
        <v>19</v>
      </c>
      <c r="P129">
        <v>2018</v>
      </c>
      <c r="Q129">
        <v>1</v>
      </c>
      <c r="R129" t="s">
        <v>38</v>
      </c>
      <c r="S129" t="s">
        <v>67</v>
      </c>
      <c r="T129" t="s">
        <v>68</v>
      </c>
      <c r="U129" t="s">
        <v>73</v>
      </c>
      <c r="V129" t="s">
        <v>51</v>
      </c>
      <c r="W129" t="s">
        <v>54</v>
      </c>
      <c r="X129">
        <v>15692</v>
      </c>
      <c r="Y129">
        <v>44879.12</v>
      </c>
      <c r="Z129">
        <v>59240.438400000006</v>
      </c>
      <c r="AA129">
        <v>14361.318400000004</v>
      </c>
    </row>
    <row r="130" spans="15:27" x14ac:dyDescent="0.15">
      <c r="O130" t="s">
        <v>19</v>
      </c>
      <c r="P130">
        <v>2018</v>
      </c>
      <c r="Q130">
        <v>1</v>
      </c>
      <c r="R130" t="s">
        <v>38</v>
      </c>
      <c r="S130" t="s">
        <v>67</v>
      </c>
      <c r="T130" t="s">
        <v>68</v>
      </c>
      <c r="U130" t="s">
        <v>73</v>
      </c>
      <c r="V130" t="s">
        <v>51</v>
      </c>
      <c r="W130" t="s">
        <v>55</v>
      </c>
      <c r="X130">
        <v>8433</v>
      </c>
      <c r="Y130">
        <v>49788.432000000001</v>
      </c>
      <c r="Z130">
        <v>73686.879359999992</v>
      </c>
      <c r="AA130">
        <v>23898.447359999991</v>
      </c>
    </row>
    <row r="131" spans="15:27" x14ac:dyDescent="0.15">
      <c r="O131" t="s">
        <v>19</v>
      </c>
      <c r="P131">
        <v>2018</v>
      </c>
      <c r="Q131">
        <v>1</v>
      </c>
      <c r="R131" t="s">
        <v>38</v>
      </c>
      <c r="S131" t="s">
        <v>67</v>
      </c>
      <c r="T131" t="s">
        <v>68</v>
      </c>
      <c r="U131" t="s">
        <v>73</v>
      </c>
      <c r="V131" t="s">
        <v>56</v>
      </c>
      <c r="W131" t="s">
        <v>57</v>
      </c>
      <c r="X131">
        <v>19328</v>
      </c>
      <c r="Y131">
        <v>310794.23999999999</v>
      </c>
      <c r="Z131">
        <v>428896.05119999999</v>
      </c>
      <c r="AA131">
        <v>118101.8112</v>
      </c>
    </row>
    <row r="132" spans="15:27" x14ac:dyDescent="0.15">
      <c r="O132" t="s">
        <v>19</v>
      </c>
      <c r="P132">
        <v>2018</v>
      </c>
      <c r="Q132">
        <v>1</v>
      </c>
      <c r="R132" t="s">
        <v>38</v>
      </c>
      <c r="S132" t="s">
        <v>67</v>
      </c>
      <c r="T132" t="s">
        <v>68</v>
      </c>
      <c r="U132" t="s">
        <v>73</v>
      </c>
      <c r="V132" t="s">
        <v>56</v>
      </c>
      <c r="W132" t="s">
        <v>58</v>
      </c>
      <c r="X132">
        <v>13734</v>
      </c>
      <c r="Y132">
        <v>112481.46</v>
      </c>
      <c r="Z132">
        <v>168722.19</v>
      </c>
      <c r="AA132">
        <v>56240.729999999996</v>
      </c>
    </row>
    <row r="133" spans="15:27" x14ac:dyDescent="0.15">
      <c r="O133" t="s">
        <v>19</v>
      </c>
      <c r="P133">
        <v>2018</v>
      </c>
      <c r="Q133">
        <v>1</v>
      </c>
      <c r="R133" t="s">
        <v>38</v>
      </c>
      <c r="S133" t="s">
        <v>67</v>
      </c>
      <c r="T133" t="s">
        <v>68</v>
      </c>
      <c r="U133" t="s">
        <v>73</v>
      </c>
      <c r="V133" t="s">
        <v>56</v>
      </c>
      <c r="W133" t="s">
        <v>59</v>
      </c>
      <c r="X133">
        <v>14977</v>
      </c>
      <c r="Y133">
        <v>34237.421999999999</v>
      </c>
      <c r="Z133">
        <v>41427.280619999998</v>
      </c>
      <c r="AA133">
        <v>7189.8586199999991</v>
      </c>
    </row>
    <row r="134" spans="15:27" x14ac:dyDescent="0.15">
      <c r="O134" t="s">
        <v>19</v>
      </c>
      <c r="P134">
        <v>2018</v>
      </c>
      <c r="Q134">
        <v>1</v>
      </c>
      <c r="R134" t="s">
        <v>38</v>
      </c>
      <c r="S134" t="s">
        <v>74</v>
      </c>
      <c r="T134" t="s">
        <v>75</v>
      </c>
      <c r="U134" t="s">
        <v>76</v>
      </c>
      <c r="V134" t="s">
        <v>46</v>
      </c>
      <c r="W134" t="s">
        <v>47</v>
      </c>
      <c r="X134">
        <v>7250</v>
      </c>
      <c r="Y134">
        <v>9570</v>
      </c>
      <c r="Z134">
        <v>13780.8</v>
      </c>
      <c r="AA134">
        <v>4210.7999999999993</v>
      </c>
    </row>
    <row r="135" spans="15:27" x14ac:dyDescent="0.15">
      <c r="O135" t="s">
        <v>19</v>
      </c>
      <c r="P135">
        <v>2018</v>
      </c>
      <c r="Q135">
        <v>1</v>
      </c>
      <c r="R135" t="s">
        <v>38</v>
      </c>
      <c r="S135" t="s">
        <v>74</v>
      </c>
      <c r="T135" t="s">
        <v>75</v>
      </c>
      <c r="U135" t="s">
        <v>76</v>
      </c>
      <c r="V135" t="s">
        <v>46</v>
      </c>
      <c r="W135" t="s">
        <v>48</v>
      </c>
      <c r="X135">
        <v>6756</v>
      </c>
      <c r="Y135">
        <v>18430.368000000002</v>
      </c>
      <c r="Z135">
        <v>25618.211520000001</v>
      </c>
      <c r="AA135">
        <v>7187.8435199999985</v>
      </c>
    </row>
    <row r="136" spans="15:27" x14ac:dyDescent="0.15">
      <c r="O136" t="s">
        <v>19</v>
      </c>
      <c r="P136">
        <v>2018</v>
      </c>
      <c r="Q136">
        <v>1</v>
      </c>
      <c r="R136" t="s">
        <v>38</v>
      </c>
      <c r="S136" t="s">
        <v>74</v>
      </c>
      <c r="T136" t="s">
        <v>75</v>
      </c>
      <c r="U136" t="s">
        <v>76</v>
      </c>
      <c r="V136" t="s">
        <v>46</v>
      </c>
      <c r="W136" t="s">
        <v>49</v>
      </c>
      <c r="X136">
        <v>14725</v>
      </c>
      <c r="Y136">
        <v>38874.000000000007</v>
      </c>
      <c r="Z136">
        <v>50536.200000000012</v>
      </c>
      <c r="AA136">
        <v>11662.200000000004</v>
      </c>
    </row>
    <row r="137" spans="15:27" x14ac:dyDescent="0.15">
      <c r="O137" t="s">
        <v>19</v>
      </c>
      <c r="P137">
        <v>2018</v>
      </c>
      <c r="Q137">
        <v>1</v>
      </c>
      <c r="R137" t="s">
        <v>38</v>
      </c>
      <c r="S137" t="s">
        <v>74</v>
      </c>
      <c r="T137" t="s">
        <v>75</v>
      </c>
      <c r="U137" t="s">
        <v>76</v>
      </c>
      <c r="V137" t="s">
        <v>46</v>
      </c>
      <c r="W137" t="s">
        <v>50</v>
      </c>
      <c r="X137">
        <v>5122</v>
      </c>
      <c r="Y137">
        <v>24360.231999999996</v>
      </c>
      <c r="Z137">
        <v>32642.710879999995</v>
      </c>
      <c r="AA137">
        <v>8282.4788799999988</v>
      </c>
    </row>
    <row r="138" spans="15:27" x14ac:dyDescent="0.15">
      <c r="O138" t="s">
        <v>19</v>
      </c>
      <c r="P138">
        <v>2018</v>
      </c>
      <c r="Q138">
        <v>1</v>
      </c>
      <c r="R138" t="s">
        <v>38</v>
      </c>
      <c r="S138" t="s">
        <v>74</v>
      </c>
      <c r="T138" t="s">
        <v>75</v>
      </c>
      <c r="U138" t="s">
        <v>76</v>
      </c>
      <c r="V138" t="s">
        <v>51</v>
      </c>
      <c r="W138" t="s">
        <v>52</v>
      </c>
      <c r="X138">
        <v>13582</v>
      </c>
      <c r="Y138">
        <v>64514.5</v>
      </c>
      <c r="Z138">
        <v>92900.88</v>
      </c>
      <c r="AA138">
        <v>28386.380000000005</v>
      </c>
    </row>
    <row r="139" spans="15:27" x14ac:dyDescent="0.15">
      <c r="O139" t="s">
        <v>19</v>
      </c>
      <c r="P139">
        <v>2018</v>
      </c>
      <c r="Q139">
        <v>1</v>
      </c>
      <c r="R139" t="s">
        <v>38</v>
      </c>
      <c r="S139" t="s">
        <v>74</v>
      </c>
      <c r="T139" t="s">
        <v>75</v>
      </c>
      <c r="U139" t="s">
        <v>76</v>
      </c>
      <c r="V139" t="s">
        <v>51</v>
      </c>
      <c r="W139" t="s">
        <v>53</v>
      </c>
      <c r="X139">
        <v>8528</v>
      </c>
      <c r="Y139">
        <v>66109.056000000011</v>
      </c>
      <c r="Z139">
        <v>88586.135040000008</v>
      </c>
      <c r="AA139">
        <v>22477.079039999997</v>
      </c>
    </row>
    <row r="140" spans="15:27" x14ac:dyDescent="0.15">
      <c r="O140" t="s">
        <v>19</v>
      </c>
      <c r="P140">
        <v>2018</v>
      </c>
      <c r="Q140">
        <v>1</v>
      </c>
      <c r="R140" t="s">
        <v>38</v>
      </c>
      <c r="S140" t="s">
        <v>74</v>
      </c>
      <c r="T140" t="s">
        <v>75</v>
      </c>
      <c r="U140" t="s">
        <v>76</v>
      </c>
      <c r="V140" t="s">
        <v>51</v>
      </c>
      <c r="W140" t="s">
        <v>54</v>
      </c>
      <c r="X140">
        <v>15725</v>
      </c>
      <c r="Y140">
        <v>43243.75</v>
      </c>
      <c r="Z140">
        <v>62271</v>
      </c>
      <c r="AA140">
        <v>19027.25</v>
      </c>
    </row>
    <row r="141" spans="15:27" x14ac:dyDescent="0.15">
      <c r="O141" t="s">
        <v>19</v>
      </c>
      <c r="P141">
        <v>2018</v>
      </c>
      <c r="Q141">
        <v>1</v>
      </c>
      <c r="R141" t="s">
        <v>38</v>
      </c>
      <c r="S141" t="s">
        <v>74</v>
      </c>
      <c r="T141" t="s">
        <v>75</v>
      </c>
      <c r="U141" t="s">
        <v>76</v>
      </c>
      <c r="V141" t="s">
        <v>51</v>
      </c>
      <c r="W141" t="s">
        <v>55</v>
      </c>
      <c r="X141">
        <v>15990</v>
      </c>
      <c r="Y141">
        <v>94404.96</v>
      </c>
      <c r="Z141">
        <v>113285.952</v>
      </c>
      <c r="AA141">
        <v>18880.991999999998</v>
      </c>
    </row>
    <row r="142" spans="15:27" x14ac:dyDescent="0.15">
      <c r="O142" t="s">
        <v>19</v>
      </c>
      <c r="P142">
        <v>2018</v>
      </c>
      <c r="Q142">
        <v>1</v>
      </c>
      <c r="R142" t="s">
        <v>38</v>
      </c>
      <c r="S142" t="s">
        <v>74</v>
      </c>
      <c r="T142" t="s">
        <v>75</v>
      </c>
      <c r="U142" t="s">
        <v>76</v>
      </c>
      <c r="V142" t="s">
        <v>56</v>
      </c>
      <c r="W142" t="s">
        <v>57</v>
      </c>
      <c r="X142">
        <v>6121</v>
      </c>
      <c r="Y142">
        <v>96785.252000000008</v>
      </c>
      <c r="Z142">
        <v>132595.79524000001</v>
      </c>
      <c r="AA142">
        <v>35810.543239999999</v>
      </c>
    </row>
    <row r="143" spans="15:27" x14ac:dyDescent="0.15">
      <c r="O143" t="s">
        <v>19</v>
      </c>
      <c r="P143">
        <v>2018</v>
      </c>
      <c r="Q143">
        <v>1</v>
      </c>
      <c r="R143" t="s">
        <v>38</v>
      </c>
      <c r="S143" t="s">
        <v>74</v>
      </c>
      <c r="T143" t="s">
        <v>75</v>
      </c>
      <c r="U143" t="s">
        <v>76</v>
      </c>
      <c r="V143" t="s">
        <v>56</v>
      </c>
      <c r="W143" t="s">
        <v>58</v>
      </c>
      <c r="X143">
        <v>13390</v>
      </c>
      <c r="Y143">
        <v>92792.7</v>
      </c>
      <c r="Z143">
        <v>134549.41500000001</v>
      </c>
      <c r="AA143">
        <v>41756.715000000011</v>
      </c>
    </row>
    <row r="144" spans="15:27" x14ac:dyDescent="0.15">
      <c r="O144" t="s">
        <v>19</v>
      </c>
      <c r="P144">
        <v>2018</v>
      </c>
      <c r="Q144">
        <v>1</v>
      </c>
      <c r="R144" t="s">
        <v>38</v>
      </c>
      <c r="S144" t="s">
        <v>74</v>
      </c>
      <c r="T144" t="s">
        <v>75</v>
      </c>
      <c r="U144" t="s">
        <v>76</v>
      </c>
      <c r="V144" t="s">
        <v>56</v>
      </c>
      <c r="W144" t="s">
        <v>59</v>
      </c>
      <c r="X144">
        <v>7929</v>
      </c>
      <c r="Y144">
        <v>16413.03</v>
      </c>
      <c r="Z144">
        <v>20844.5481</v>
      </c>
      <c r="AA144">
        <v>4431.5181000000011</v>
      </c>
    </row>
    <row r="145" spans="15:27" x14ac:dyDescent="0.15">
      <c r="O145" t="s">
        <v>19</v>
      </c>
      <c r="P145">
        <v>2018</v>
      </c>
      <c r="Q145">
        <v>1</v>
      </c>
      <c r="R145" t="s">
        <v>38</v>
      </c>
      <c r="S145" t="s">
        <v>74</v>
      </c>
      <c r="T145" t="s">
        <v>75</v>
      </c>
      <c r="U145" t="s">
        <v>77</v>
      </c>
      <c r="V145" t="s">
        <v>46</v>
      </c>
      <c r="W145" t="s">
        <v>47</v>
      </c>
      <c r="X145">
        <v>14842</v>
      </c>
      <c r="Y145">
        <v>20125.751999999997</v>
      </c>
      <c r="Z145">
        <v>28981.082879999998</v>
      </c>
      <c r="AA145">
        <v>8855.3308800000013</v>
      </c>
    </row>
    <row r="146" spans="15:27" x14ac:dyDescent="0.15">
      <c r="O146" t="s">
        <v>19</v>
      </c>
      <c r="P146">
        <v>2018</v>
      </c>
      <c r="Q146">
        <v>1</v>
      </c>
      <c r="R146" t="s">
        <v>38</v>
      </c>
      <c r="S146" t="s">
        <v>74</v>
      </c>
      <c r="T146" t="s">
        <v>75</v>
      </c>
      <c r="U146" t="s">
        <v>77</v>
      </c>
      <c r="V146" t="s">
        <v>46</v>
      </c>
      <c r="W146" t="s">
        <v>48</v>
      </c>
      <c r="X146">
        <v>16617</v>
      </c>
      <c r="Y146">
        <v>46793.472000000002</v>
      </c>
      <c r="Z146">
        <v>63639.121919999998</v>
      </c>
      <c r="AA146">
        <v>16845.649919999996</v>
      </c>
    </row>
    <row r="147" spans="15:27" x14ac:dyDescent="0.15">
      <c r="O147" t="s">
        <v>19</v>
      </c>
      <c r="P147">
        <v>2018</v>
      </c>
      <c r="Q147">
        <v>1</v>
      </c>
      <c r="R147" t="s">
        <v>38</v>
      </c>
      <c r="S147" t="s">
        <v>74</v>
      </c>
      <c r="T147" t="s">
        <v>75</v>
      </c>
      <c r="U147" t="s">
        <v>77</v>
      </c>
      <c r="V147" t="s">
        <v>46</v>
      </c>
      <c r="W147" t="s">
        <v>49</v>
      </c>
      <c r="X147">
        <v>5321</v>
      </c>
      <c r="Y147">
        <v>13696.254000000001</v>
      </c>
      <c r="Z147">
        <v>18352.980360000001</v>
      </c>
      <c r="AA147">
        <v>4656.7263600000006</v>
      </c>
    </row>
    <row r="148" spans="15:27" x14ac:dyDescent="0.15">
      <c r="O148" t="s">
        <v>19</v>
      </c>
      <c r="P148">
        <v>2018</v>
      </c>
      <c r="Q148">
        <v>1</v>
      </c>
      <c r="R148" t="s">
        <v>38</v>
      </c>
      <c r="S148" t="s">
        <v>74</v>
      </c>
      <c r="T148" t="s">
        <v>75</v>
      </c>
      <c r="U148" t="s">
        <v>77</v>
      </c>
      <c r="V148" t="s">
        <v>46</v>
      </c>
      <c r="W148" t="s">
        <v>50</v>
      </c>
      <c r="X148">
        <v>11447</v>
      </c>
      <c r="Y148">
        <v>54911.258999999991</v>
      </c>
      <c r="Z148">
        <v>76875.762599999987</v>
      </c>
      <c r="AA148">
        <v>21964.503599999996</v>
      </c>
    </row>
    <row r="149" spans="15:27" x14ac:dyDescent="0.15">
      <c r="O149" t="s">
        <v>19</v>
      </c>
      <c r="P149">
        <v>2018</v>
      </c>
      <c r="Q149">
        <v>1</v>
      </c>
      <c r="R149" t="s">
        <v>38</v>
      </c>
      <c r="S149" t="s">
        <v>74</v>
      </c>
      <c r="T149" t="s">
        <v>75</v>
      </c>
      <c r="U149" t="s">
        <v>77</v>
      </c>
      <c r="V149" t="s">
        <v>51</v>
      </c>
      <c r="W149" t="s">
        <v>52</v>
      </c>
      <c r="X149">
        <v>13819</v>
      </c>
      <c r="Y149">
        <v>61964.395999999993</v>
      </c>
      <c r="Z149">
        <v>91087.662119999994</v>
      </c>
      <c r="AA149">
        <v>29123.26612</v>
      </c>
    </row>
    <row r="150" spans="15:27" x14ac:dyDescent="0.15">
      <c r="O150" t="s">
        <v>19</v>
      </c>
      <c r="P150">
        <v>2018</v>
      </c>
      <c r="Q150">
        <v>1</v>
      </c>
      <c r="R150" t="s">
        <v>38</v>
      </c>
      <c r="S150" t="s">
        <v>74</v>
      </c>
      <c r="T150" t="s">
        <v>75</v>
      </c>
      <c r="U150" t="s">
        <v>77</v>
      </c>
      <c r="V150" t="s">
        <v>51</v>
      </c>
      <c r="W150" t="s">
        <v>53</v>
      </c>
      <c r="X150">
        <v>12432</v>
      </c>
      <c r="Y150">
        <v>107362.75199999999</v>
      </c>
      <c r="Z150">
        <v>133129.81247999999</v>
      </c>
      <c r="AA150">
        <v>25767.06048</v>
      </c>
    </row>
    <row r="151" spans="15:27" x14ac:dyDescent="0.15">
      <c r="O151" t="s">
        <v>19</v>
      </c>
      <c r="P151">
        <v>2018</v>
      </c>
      <c r="Q151">
        <v>1</v>
      </c>
      <c r="R151" t="s">
        <v>38</v>
      </c>
      <c r="S151" t="s">
        <v>74</v>
      </c>
      <c r="T151" t="s">
        <v>75</v>
      </c>
      <c r="U151" t="s">
        <v>77</v>
      </c>
      <c r="V151" t="s">
        <v>51</v>
      </c>
      <c r="W151" t="s">
        <v>54</v>
      </c>
      <c r="X151">
        <v>14784</v>
      </c>
      <c r="Y151">
        <v>36427.776000000005</v>
      </c>
      <c r="Z151">
        <v>44077.608960000005</v>
      </c>
      <c r="AA151">
        <v>7649.8329599999997</v>
      </c>
    </row>
    <row r="152" spans="15:27" x14ac:dyDescent="0.15">
      <c r="O152" t="s">
        <v>19</v>
      </c>
      <c r="P152">
        <v>2018</v>
      </c>
      <c r="Q152">
        <v>1</v>
      </c>
      <c r="R152" t="s">
        <v>38</v>
      </c>
      <c r="S152" t="s">
        <v>74</v>
      </c>
      <c r="T152" t="s">
        <v>75</v>
      </c>
      <c r="U152" t="s">
        <v>77</v>
      </c>
      <c r="V152" t="s">
        <v>51</v>
      </c>
      <c r="W152" t="s">
        <v>55</v>
      </c>
      <c r="X152">
        <v>19060</v>
      </c>
      <c r="Y152">
        <v>117104.64</v>
      </c>
      <c r="Z152">
        <v>162775.44959999999</v>
      </c>
      <c r="AA152">
        <v>45670.809599999993</v>
      </c>
    </row>
    <row r="153" spans="15:27" x14ac:dyDescent="0.15">
      <c r="O153" t="s">
        <v>19</v>
      </c>
      <c r="P153">
        <v>2018</v>
      </c>
      <c r="Q153">
        <v>1</v>
      </c>
      <c r="R153" t="s">
        <v>38</v>
      </c>
      <c r="S153" t="s">
        <v>74</v>
      </c>
      <c r="T153" t="s">
        <v>75</v>
      </c>
      <c r="U153" t="s">
        <v>77</v>
      </c>
      <c r="V153" t="s">
        <v>56</v>
      </c>
      <c r="W153" t="s">
        <v>57</v>
      </c>
      <c r="X153">
        <v>8063</v>
      </c>
      <c r="Y153">
        <v>123170.38799999999</v>
      </c>
      <c r="Z153">
        <v>155194.68887999997</v>
      </c>
      <c r="AA153">
        <v>32024.300879999981</v>
      </c>
    </row>
    <row r="154" spans="15:27" x14ac:dyDescent="0.15">
      <c r="O154" t="s">
        <v>19</v>
      </c>
      <c r="P154">
        <v>2018</v>
      </c>
      <c r="Q154">
        <v>1</v>
      </c>
      <c r="R154" t="s">
        <v>38</v>
      </c>
      <c r="S154" t="s">
        <v>74</v>
      </c>
      <c r="T154" t="s">
        <v>75</v>
      </c>
      <c r="U154" t="s">
        <v>77</v>
      </c>
      <c r="V154" t="s">
        <v>56</v>
      </c>
      <c r="W154" t="s">
        <v>58</v>
      </c>
      <c r="X154">
        <v>7180</v>
      </c>
      <c r="Y154">
        <v>49757.4</v>
      </c>
      <c r="Z154">
        <v>73143.377999999997</v>
      </c>
      <c r="AA154">
        <v>23385.977999999996</v>
      </c>
    </row>
    <row r="155" spans="15:27" x14ac:dyDescent="0.15">
      <c r="O155" t="s">
        <v>19</v>
      </c>
      <c r="P155">
        <v>2018</v>
      </c>
      <c r="Q155">
        <v>1</v>
      </c>
      <c r="R155" t="s">
        <v>38</v>
      </c>
      <c r="S155" t="s">
        <v>74</v>
      </c>
      <c r="T155" t="s">
        <v>75</v>
      </c>
      <c r="U155" t="s">
        <v>77</v>
      </c>
      <c r="V155" t="s">
        <v>56</v>
      </c>
      <c r="W155" t="s">
        <v>59</v>
      </c>
      <c r="X155">
        <v>11250</v>
      </c>
      <c r="Y155">
        <v>25920</v>
      </c>
      <c r="Z155">
        <v>32918.400000000001</v>
      </c>
      <c r="AA155">
        <v>6998.4000000000015</v>
      </c>
    </row>
    <row r="156" spans="15:27" x14ac:dyDescent="0.15">
      <c r="O156" t="s">
        <v>19</v>
      </c>
      <c r="P156">
        <v>2018</v>
      </c>
      <c r="Q156">
        <v>1</v>
      </c>
      <c r="R156" t="s">
        <v>38</v>
      </c>
      <c r="S156" t="s">
        <v>74</v>
      </c>
      <c r="T156" t="s">
        <v>75</v>
      </c>
      <c r="U156" t="s">
        <v>78</v>
      </c>
      <c r="V156" t="s">
        <v>46</v>
      </c>
      <c r="W156" t="s">
        <v>47</v>
      </c>
      <c r="X156">
        <v>5783</v>
      </c>
      <c r="Y156">
        <v>8952.0839999999989</v>
      </c>
      <c r="Z156">
        <v>12174.834239999998</v>
      </c>
      <c r="AA156">
        <v>3222.7502399999994</v>
      </c>
    </row>
    <row r="157" spans="15:27" x14ac:dyDescent="0.15">
      <c r="O157" t="s">
        <v>19</v>
      </c>
      <c r="P157">
        <v>2018</v>
      </c>
      <c r="Q157">
        <v>1</v>
      </c>
      <c r="R157" t="s">
        <v>38</v>
      </c>
      <c r="S157" t="s">
        <v>74</v>
      </c>
      <c r="T157" t="s">
        <v>75</v>
      </c>
      <c r="U157" t="s">
        <v>78</v>
      </c>
      <c r="V157" t="s">
        <v>46</v>
      </c>
      <c r="W157" t="s">
        <v>48</v>
      </c>
      <c r="X157">
        <v>12606</v>
      </c>
      <c r="Y157">
        <v>35775.828000000001</v>
      </c>
      <c r="Z157">
        <v>46150.818119999996</v>
      </c>
      <c r="AA157">
        <v>10374.990119999995</v>
      </c>
    </row>
    <row r="158" spans="15:27" x14ac:dyDescent="0.15">
      <c r="O158" t="s">
        <v>19</v>
      </c>
      <c r="P158">
        <v>2018</v>
      </c>
      <c r="Q158">
        <v>1</v>
      </c>
      <c r="R158" t="s">
        <v>38</v>
      </c>
      <c r="S158" t="s">
        <v>74</v>
      </c>
      <c r="T158" t="s">
        <v>75</v>
      </c>
      <c r="U158" t="s">
        <v>78</v>
      </c>
      <c r="V158" t="s">
        <v>46</v>
      </c>
      <c r="W158" t="s">
        <v>49</v>
      </c>
      <c r="X158">
        <v>6708</v>
      </c>
      <c r="Y158">
        <v>17561.544000000002</v>
      </c>
      <c r="Z158">
        <v>25815.469680000002</v>
      </c>
      <c r="AA158">
        <v>8253.9256800000003</v>
      </c>
    </row>
    <row r="159" spans="15:27" x14ac:dyDescent="0.15">
      <c r="O159" t="s">
        <v>19</v>
      </c>
      <c r="P159">
        <v>2018</v>
      </c>
      <c r="Q159">
        <v>1</v>
      </c>
      <c r="R159" t="s">
        <v>38</v>
      </c>
      <c r="S159" t="s">
        <v>74</v>
      </c>
      <c r="T159" t="s">
        <v>75</v>
      </c>
      <c r="U159" t="s">
        <v>78</v>
      </c>
      <c r="V159" t="s">
        <v>46</v>
      </c>
      <c r="W159" t="s">
        <v>50</v>
      </c>
      <c r="X159">
        <v>18593</v>
      </c>
      <c r="Y159">
        <v>89190.620999999985</v>
      </c>
      <c r="Z159">
        <v>123083.05697999996</v>
      </c>
      <c r="AA159">
        <v>33892.43597999998</v>
      </c>
    </row>
    <row r="160" spans="15:27" x14ac:dyDescent="0.15">
      <c r="O160" t="s">
        <v>19</v>
      </c>
      <c r="P160">
        <v>2018</v>
      </c>
      <c r="Q160">
        <v>1</v>
      </c>
      <c r="R160" t="s">
        <v>38</v>
      </c>
      <c r="S160" t="s">
        <v>74</v>
      </c>
      <c r="T160" t="s">
        <v>75</v>
      </c>
      <c r="U160" t="s">
        <v>78</v>
      </c>
      <c r="V160" t="s">
        <v>51</v>
      </c>
      <c r="W160" t="s">
        <v>52</v>
      </c>
      <c r="X160">
        <v>10229</v>
      </c>
      <c r="Y160">
        <v>47421.643999999993</v>
      </c>
      <c r="Z160">
        <v>62596.570079999998</v>
      </c>
      <c r="AA160">
        <v>15174.926080000005</v>
      </c>
    </row>
    <row r="161" spans="15:27" x14ac:dyDescent="0.15">
      <c r="O161" t="s">
        <v>19</v>
      </c>
      <c r="P161">
        <v>2018</v>
      </c>
      <c r="Q161">
        <v>1</v>
      </c>
      <c r="R161" t="s">
        <v>38</v>
      </c>
      <c r="S161" t="s">
        <v>74</v>
      </c>
      <c r="T161" t="s">
        <v>75</v>
      </c>
      <c r="U161" t="s">
        <v>78</v>
      </c>
      <c r="V161" t="s">
        <v>51</v>
      </c>
      <c r="W161" t="s">
        <v>53</v>
      </c>
      <c r="X161">
        <v>14788</v>
      </c>
      <c r="Y161">
        <v>128714.75199999999</v>
      </c>
      <c r="Z161">
        <v>182774.94783999998</v>
      </c>
      <c r="AA161">
        <v>54060.195839999986</v>
      </c>
    </row>
    <row r="162" spans="15:27" x14ac:dyDescent="0.15">
      <c r="O162" t="s">
        <v>19</v>
      </c>
      <c r="P162">
        <v>2018</v>
      </c>
      <c r="Q162">
        <v>1</v>
      </c>
      <c r="R162" t="s">
        <v>38</v>
      </c>
      <c r="S162" t="s">
        <v>74</v>
      </c>
      <c r="T162" t="s">
        <v>75</v>
      </c>
      <c r="U162" t="s">
        <v>78</v>
      </c>
      <c r="V162" t="s">
        <v>51</v>
      </c>
      <c r="W162" t="s">
        <v>54</v>
      </c>
      <c r="X162">
        <v>12991</v>
      </c>
      <c r="Y162">
        <v>34296.239999999998</v>
      </c>
      <c r="Z162">
        <v>41841.412799999998</v>
      </c>
      <c r="AA162">
        <v>7545.1728000000003</v>
      </c>
    </row>
    <row r="163" spans="15:27" x14ac:dyDescent="0.15">
      <c r="O163" t="s">
        <v>19</v>
      </c>
      <c r="P163">
        <v>2018</v>
      </c>
      <c r="Q163">
        <v>1</v>
      </c>
      <c r="R163" t="s">
        <v>38</v>
      </c>
      <c r="S163" t="s">
        <v>74</v>
      </c>
      <c r="T163" t="s">
        <v>75</v>
      </c>
      <c r="U163" t="s">
        <v>78</v>
      </c>
      <c r="V163" t="s">
        <v>51</v>
      </c>
      <c r="W163" t="s">
        <v>55</v>
      </c>
      <c r="X163">
        <v>8354</v>
      </c>
      <c r="Y163">
        <v>52128.959999999999</v>
      </c>
      <c r="Z163">
        <v>66203.779200000004</v>
      </c>
      <c r="AA163">
        <v>14074.819200000005</v>
      </c>
    </row>
    <row r="164" spans="15:27" x14ac:dyDescent="0.15">
      <c r="O164" t="s">
        <v>19</v>
      </c>
      <c r="P164">
        <v>2018</v>
      </c>
      <c r="Q164">
        <v>1</v>
      </c>
      <c r="R164" t="s">
        <v>38</v>
      </c>
      <c r="S164" t="s">
        <v>74</v>
      </c>
      <c r="T164" t="s">
        <v>75</v>
      </c>
      <c r="U164" t="s">
        <v>78</v>
      </c>
      <c r="V164" t="s">
        <v>56</v>
      </c>
      <c r="W164" t="s">
        <v>57</v>
      </c>
      <c r="X164">
        <v>15841</v>
      </c>
      <c r="Y164">
        <v>267459.44399999996</v>
      </c>
      <c r="Z164">
        <v>334324.30499999993</v>
      </c>
      <c r="AA164">
        <v>66864.860999999975</v>
      </c>
    </row>
    <row r="165" spans="15:27" x14ac:dyDescent="0.15">
      <c r="O165" t="s">
        <v>19</v>
      </c>
      <c r="P165">
        <v>2018</v>
      </c>
      <c r="Q165">
        <v>1</v>
      </c>
      <c r="R165" t="s">
        <v>38</v>
      </c>
      <c r="S165" t="s">
        <v>74</v>
      </c>
      <c r="T165" t="s">
        <v>75</v>
      </c>
      <c r="U165" t="s">
        <v>78</v>
      </c>
      <c r="V165" t="s">
        <v>56</v>
      </c>
      <c r="W165" t="s">
        <v>58</v>
      </c>
      <c r="X165">
        <v>18697</v>
      </c>
      <c r="Y165">
        <v>138993.49799999999</v>
      </c>
      <c r="Z165">
        <v>180691.54739999998</v>
      </c>
      <c r="AA165">
        <v>41698.049399999989</v>
      </c>
    </row>
    <row r="166" spans="15:27" x14ac:dyDescent="0.15">
      <c r="O166" t="s">
        <v>19</v>
      </c>
      <c r="P166">
        <v>2018</v>
      </c>
      <c r="Q166">
        <v>1</v>
      </c>
      <c r="R166" t="s">
        <v>38</v>
      </c>
      <c r="S166" t="s">
        <v>74</v>
      </c>
      <c r="T166" t="s">
        <v>75</v>
      </c>
      <c r="U166" t="s">
        <v>78</v>
      </c>
      <c r="V166" t="s">
        <v>56</v>
      </c>
      <c r="W166" t="s">
        <v>59</v>
      </c>
      <c r="X166">
        <v>12361</v>
      </c>
      <c r="Y166">
        <v>25142.273999999998</v>
      </c>
      <c r="Z166">
        <v>35450.606339999998</v>
      </c>
      <c r="AA166">
        <v>10308.332340000001</v>
      </c>
    </row>
    <row r="167" spans="15:27" x14ac:dyDescent="0.15">
      <c r="O167" t="s">
        <v>19</v>
      </c>
      <c r="P167">
        <v>2018</v>
      </c>
      <c r="Q167">
        <v>1</v>
      </c>
      <c r="R167" t="s">
        <v>38</v>
      </c>
      <c r="S167" t="s">
        <v>74</v>
      </c>
      <c r="T167" t="s">
        <v>75</v>
      </c>
      <c r="U167" t="s">
        <v>79</v>
      </c>
      <c r="V167" t="s">
        <v>46</v>
      </c>
      <c r="W167" t="s">
        <v>47</v>
      </c>
      <c r="X167">
        <v>10900</v>
      </c>
      <c r="Y167">
        <v>16480.8</v>
      </c>
      <c r="Z167">
        <v>23237.928</v>
      </c>
      <c r="AA167">
        <v>6757.1280000000006</v>
      </c>
    </row>
    <row r="168" spans="15:27" x14ac:dyDescent="0.15">
      <c r="O168" t="s">
        <v>19</v>
      </c>
      <c r="P168">
        <v>2018</v>
      </c>
      <c r="Q168">
        <v>1</v>
      </c>
      <c r="R168" t="s">
        <v>38</v>
      </c>
      <c r="S168" t="s">
        <v>74</v>
      </c>
      <c r="T168" t="s">
        <v>75</v>
      </c>
      <c r="U168" t="s">
        <v>79</v>
      </c>
      <c r="V168" t="s">
        <v>46</v>
      </c>
      <c r="W168" t="s">
        <v>48</v>
      </c>
      <c r="X168">
        <v>14106</v>
      </c>
      <c r="Y168">
        <v>36308.843999999997</v>
      </c>
      <c r="Z168">
        <v>50106.204720000002</v>
      </c>
      <c r="AA168">
        <v>13797.360720000004</v>
      </c>
    </row>
    <row r="169" spans="15:27" x14ac:dyDescent="0.15">
      <c r="O169" t="s">
        <v>19</v>
      </c>
      <c r="P169">
        <v>2018</v>
      </c>
      <c r="Q169">
        <v>1</v>
      </c>
      <c r="R169" t="s">
        <v>38</v>
      </c>
      <c r="S169" t="s">
        <v>74</v>
      </c>
      <c r="T169" t="s">
        <v>75</v>
      </c>
      <c r="U169" t="s">
        <v>79</v>
      </c>
      <c r="V169" t="s">
        <v>46</v>
      </c>
      <c r="W169" t="s">
        <v>49</v>
      </c>
      <c r="X169">
        <v>17112</v>
      </c>
      <c r="Y169">
        <v>47810.928</v>
      </c>
      <c r="Z169">
        <v>58329.332159999998</v>
      </c>
      <c r="AA169">
        <v>10518.404159999998</v>
      </c>
    </row>
    <row r="170" spans="15:27" x14ac:dyDescent="0.15">
      <c r="O170" t="s">
        <v>19</v>
      </c>
      <c r="P170">
        <v>2018</v>
      </c>
      <c r="Q170">
        <v>1</v>
      </c>
      <c r="R170" t="s">
        <v>38</v>
      </c>
      <c r="S170" t="s">
        <v>74</v>
      </c>
      <c r="T170" t="s">
        <v>75</v>
      </c>
      <c r="U170" t="s">
        <v>79</v>
      </c>
      <c r="V170" t="s">
        <v>46</v>
      </c>
      <c r="W170" t="s">
        <v>50</v>
      </c>
      <c r="X170">
        <v>7494</v>
      </c>
      <c r="Y170">
        <v>37177.733999999997</v>
      </c>
      <c r="Z170">
        <v>47587.499519999998</v>
      </c>
      <c r="AA170">
        <v>10409.765520000001</v>
      </c>
    </row>
    <row r="171" spans="15:27" x14ac:dyDescent="0.15">
      <c r="O171" t="s">
        <v>19</v>
      </c>
      <c r="P171">
        <v>2018</v>
      </c>
      <c r="Q171">
        <v>1</v>
      </c>
      <c r="R171" t="s">
        <v>38</v>
      </c>
      <c r="S171" t="s">
        <v>74</v>
      </c>
      <c r="T171" t="s">
        <v>75</v>
      </c>
      <c r="U171" t="s">
        <v>79</v>
      </c>
      <c r="V171" t="s">
        <v>51</v>
      </c>
      <c r="W171" t="s">
        <v>52</v>
      </c>
      <c r="X171">
        <v>8712</v>
      </c>
      <c r="Y171">
        <v>38733.551999999996</v>
      </c>
      <c r="Z171">
        <v>52677.630719999994</v>
      </c>
      <c r="AA171">
        <v>13944.078719999998</v>
      </c>
    </row>
    <row r="172" spans="15:27" x14ac:dyDescent="0.15">
      <c r="O172" t="s">
        <v>19</v>
      </c>
      <c r="P172">
        <v>2018</v>
      </c>
      <c r="Q172">
        <v>1</v>
      </c>
      <c r="R172" t="s">
        <v>38</v>
      </c>
      <c r="S172" t="s">
        <v>74</v>
      </c>
      <c r="T172" t="s">
        <v>75</v>
      </c>
      <c r="U172" t="s">
        <v>79</v>
      </c>
      <c r="V172" t="s">
        <v>51</v>
      </c>
      <c r="W172" t="s">
        <v>53</v>
      </c>
      <c r="X172">
        <v>9456</v>
      </c>
      <c r="Y172">
        <v>77160.959999999992</v>
      </c>
      <c r="Z172">
        <v>92593.151999999987</v>
      </c>
      <c r="AA172">
        <v>15432.191999999995</v>
      </c>
    </row>
    <row r="173" spans="15:27" x14ac:dyDescent="0.15">
      <c r="O173" t="s">
        <v>19</v>
      </c>
      <c r="P173">
        <v>2018</v>
      </c>
      <c r="Q173">
        <v>1</v>
      </c>
      <c r="R173" t="s">
        <v>38</v>
      </c>
      <c r="S173" t="s">
        <v>74</v>
      </c>
      <c r="T173" t="s">
        <v>75</v>
      </c>
      <c r="U173" t="s">
        <v>79</v>
      </c>
      <c r="V173" t="s">
        <v>51</v>
      </c>
      <c r="W173" t="s">
        <v>54</v>
      </c>
      <c r="X173">
        <v>11525</v>
      </c>
      <c r="Y173">
        <v>32707.950000000004</v>
      </c>
      <c r="Z173">
        <v>42520.335000000006</v>
      </c>
      <c r="AA173">
        <v>9812.385000000002</v>
      </c>
    </row>
    <row r="174" spans="15:27" x14ac:dyDescent="0.15">
      <c r="O174" t="s">
        <v>19</v>
      </c>
      <c r="P174">
        <v>2018</v>
      </c>
      <c r="Q174">
        <v>1</v>
      </c>
      <c r="R174" t="s">
        <v>38</v>
      </c>
      <c r="S174" t="s">
        <v>74</v>
      </c>
      <c r="T174" t="s">
        <v>75</v>
      </c>
      <c r="U174" t="s">
        <v>79</v>
      </c>
      <c r="V174" t="s">
        <v>51</v>
      </c>
      <c r="W174" t="s">
        <v>55</v>
      </c>
      <c r="X174">
        <v>13052</v>
      </c>
      <c r="Y174">
        <v>78938.495999999999</v>
      </c>
      <c r="Z174">
        <v>99462.504959999991</v>
      </c>
      <c r="AA174">
        <v>20524.008959999992</v>
      </c>
    </row>
    <row r="175" spans="15:27" x14ac:dyDescent="0.15">
      <c r="O175" t="s">
        <v>19</v>
      </c>
      <c r="P175">
        <v>2018</v>
      </c>
      <c r="Q175">
        <v>1</v>
      </c>
      <c r="R175" t="s">
        <v>38</v>
      </c>
      <c r="S175" t="s">
        <v>74</v>
      </c>
      <c r="T175" t="s">
        <v>75</v>
      </c>
      <c r="U175" t="s">
        <v>79</v>
      </c>
      <c r="V175" t="s">
        <v>56</v>
      </c>
      <c r="W175" t="s">
        <v>57</v>
      </c>
      <c r="X175">
        <v>13612</v>
      </c>
      <c r="Y175">
        <v>213408.93600000002</v>
      </c>
      <c r="Z175">
        <v>285967.97424000001</v>
      </c>
      <c r="AA175">
        <v>72559.038239999994</v>
      </c>
    </row>
    <row r="176" spans="15:27" x14ac:dyDescent="0.15">
      <c r="O176" t="s">
        <v>19</v>
      </c>
      <c r="P176">
        <v>2018</v>
      </c>
      <c r="Q176">
        <v>1</v>
      </c>
      <c r="R176" t="s">
        <v>38</v>
      </c>
      <c r="S176" t="s">
        <v>74</v>
      </c>
      <c r="T176" t="s">
        <v>75</v>
      </c>
      <c r="U176" t="s">
        <v>79</v>
      </c>
      <c r="V176" t="s">
        <v>56</v>
      </c>
      <c r="W176" t="s">
        <v>58</v>
      </c>
      <c r="X176">
        <v>10608</v>
      </c>
      <c r="Y176">
        <v>86879.52</v>
      </c>
      <c r="Z176">
        <v>115549.7616</v>
      </c>
      <c r="AA176">
        <v>28670.241599999994</v>
      </c>
    </row>
    <row r="177" spans="15:27" x14ac:dyDescent="0.15">
      <c r="O177" t="s">
        <v>19</v>
      </c>
      <c r="P177">
        <v>2018</v>
      </c>
      <c r="Q177">
        <v>1</v>
      </c>
      <c r="R177" t="s">
        <v>38</v>
      </c>
      <c r="S177" t="s">
        <v>74</v>
      </c>
      <c r="T177" t="s">
        <v>75</v>
      </c>
      <c r="U177" t="s">
        <v>79</v>
      </c>
      <c r="V177" t="s">
        <v>56</v>
      </c>
      <c r="W177" t="s">
        <v>59</v>
      </c>
      <c r="X177">
        <v>13600</v>
      </c>
      <c r="Y177">
        <v>29376</v>
      </c>
      <c r="Z177">
        <v>40538.879999999997</v>
      </c>
      <c r="AA177">
        <v>11162.879999999997</v>
      </c>
    </row>
    <row r="178" spans="15:27" x14ac:dyDescent="0.15">
      <c r="O178" t="s">
        <v>19</v>
      </c>
      <c r="P178">
        <v>2018</v>
      </c>
      <c r="Q178">
        <v>1</v>
      </c>
      <c r="R178" t="s">
        <v>38</v>
      </c>
      <c r="S178" t="s">
        <v>74</v>
      </c>
      <c r="T178" t="s">
        <v>75</v>
      </c>
      <c r="U178" t="s">
        <v>80</v>
      </c>
      <c r="V178" t="s">
        <v>46</v>
      </c>
      <c r="W178" t="s">
        <v>47</v>
      </c>
      <c r="X178">
        <v>16298</v>
      </c>
      <c r="Y178">
        <v>24447</v>
      </c>
      <c r="Z178">
        <v>31292.16</v>
      </c>
      <c r="AA178">
        <v>6845.16</v>
      </c>
    </row>
    <row r="179" spans="15:27" x14ac:dyDescent="0.15">
      <c r="O179" t="s">
        <v>19</v>
      </c>
      <c r="P179">
        <v>2018</v>
      </c>
      <c r="Q179">
        <v>1</v>
      </c>
      <c r="R179" t="s">
        <v>38</v>
      </c>
      <c r="S179" t="s">
        <v>74</v>
      </c>
      <c r="T179" t="s">
        <v>75</v>
      </c>
      <c r="U179" t="s">
        <v>80</v>
      </c>
      <c r="V179" t="s">
        <v>46</v>
      </c>
      <c r="W179" t="s">
        <v>48</v>
      </c>
      <c r="X179">
        <v>12426</v>
      </c>
      <c r="Y179">
        <v>30617.664000000001</v>
      </c>
      <c r="Z179">
        <v>41640.02304</v>
      </c>
      <c r="AA179">
        <v>11022.359039999999</v>
      </c>
    </row>
    <row r="180" spans="15:27" x14ac:dyDescent="0.15">
      <c r="O180" t="s">
        <v>19</v>
      </c>
      <c r="P180">
        <v>2018</v>
      </c>
      <c r="Q180">
        <v>1</v>
      </c>
      <c r="R180" t="s">
        <v>38</v>
      </c>
      <c r="S180" t="s">
        <v>74</v>
      </c>
      <c r="T180" t="s">
        <v>75</v>
      </c>
      <c r="U180" t="s">
        <v>80</v>
      </c>
      <c r="V180" t="s">
        <v>46</v>
      </c>
      <c r="W180" t="s">
        <v>49</v>
      </c>
      <c r="X180">
        <v>17027</v>
      </c>
      <c r="Y180">
        <v>47198.844000000005</v>
      </c>
      <c r="Z180">
        <v>64662.416280000005</v>
      </c>
      <c r="AA180">
        <v>17463.57228</v>
      </c>
    </row>
    <row r="181" spans="15:27" x14ac:dyDescent="0.15">
      <c r="O181" t="s">
        <v>19</v>
      </c>
      <c r="P181">
        <v>2018</v>
      </c>
      <c r="Q181">
        <v>1</v>
      </c>
      <c r="R181" t="s">
        <v>38</v>
      </c>
      <c r="S181" t="s">
        <v>74</v>
      </c>
      <c r="T181" t="s">
        <v>75</v>
      </c>
      <c r="U181" t="s">
        <v>80</v>
      </c>
      <c r="V181" t="s">
        <v>46</v>
      </c>
      <c r="W181" t="s">
        <v>50</v>
      </c>
      <c r="X181">
        <v>10274</v>
      </c>
      <c r="Y181">
        <v>49284.37799999999</v>
      </c>
      <c r="Z181">
        <v>63084.00383999999</v>
      </c>
      <c r="AA181">
        <v>13799.625840000001</v>
      </c>
    </row>
    <row r="182" spans="15:27" x14ac:dyDescent="0.15">
      <c r="O182" t="s">
        <v>19</v>
      </c>
      <c r="P182">
        <v>2018</v>
      </c>
      <c r="Q182">
        <v>1</v>
      </c>
      <c r="R182" t="s">
        <v>38</v>
      </c>
      <c r="S182" t="s">
        <v>74</v>
      </c>
      <c r="T182" t="s">
        <v>75</v>
      </c>
      <c r="U182" t="s">
        <v>80</v>
      </c>
      <c r="V182" t="s">
        <v>51</v>
      </c>
      <c r="W182" t="s">
        <v>52</v>
      </c>
      <c r="X182">
        <v>17090</v>
      </c>
      <c r="Y182">
        <v>72735.039999999994</v>
      </c>
      <c r="Z182">
        <v>106193.1584</v>
      </c>
      <c r="AA182">
        <v>33458.118400000007</v>
      </c>
    </row>
    <row r="183" spans="15:27" x14ac:dyDescent="0.15">
      <c r="O183" t="s">
        <v>19</v>
      </c>
      <c r="P183">
        <v>2018</v>
      </c>
      <c r="Q183">
        <v>1</v>
      </c>
      <c r="R183" t="s">
        <v>38</v>
      </c>
      <c r="S183" t="s">
        <v>74</v>
      </c>
      <c r="T183" t="s">
        <v>75</v>
      </c>
      <c r="U183" t="s">
        <v>80</v>
      </c>
      <c r="V183" t="s">
        <v>51</v>
      </c>
      <c r="W183" t="s">
        <v>53</v>
      </c>
      <c r="X183">
        <v>18271</v>
      </c>
      <c r="Y183">
        <v>160273.212</v>
      </c>
      <c r="Z183">
        <v>225985.22892000002</v>
      </c>
      <c r="AA183">
        <v>65712.016920000024</v>
      </c>
    </row>
    <row r="184" spans="15:27" x14ac:dyDescent="0.15">
      <c r="O184" t="s">
        <v>19</v>
      </c>
      <c r="P184">
        <v>2018</v>
      </c>
      <c r="Q184">
        <v>1</v>
      </c>
      <c r="R184" t="s">
        <v>38</v>
      </c>
      <c r="S184" t="s">
        <v>74</v>
      </c>
      <c r="T184" t="s">
        <v>75</v>
      </c>
      <c r="U184" t="s">
        <v>80</v>
      </c>
      <c r="V184" t="s">
        <v>51</v>
      </c>
      <c r="W184" t="s">
        <v>54</v>
      </c>
      <c r="X184">
        <v>15880</v>
      </c>
      <c r="Y184">
        <v>40525.760000000002</v>
      </c>
      <c r="Z184">
        <v>57546.5792</v>
      </c>
      <c r="AA184">
        <v>17020.819199999998</v>
      </c>
    </row>
    <row r="185" spans="15:27" x14ac:dyDescent="0.15">
      <c r="O185" t="s">
        <v>19</v>
      </c>
      <c r="P185">
        <v>2018</v>
      </c>
      <c r="Q185">
        <v>1</v>
      </c>
      <c r="R185" t="s">
        <v>38</v>
      </c>
      <c r="S185" t="s">
        <v>74</v>
      </c>
      <c r="T185" t="s">
        <v>75</v>
      </c>
      <c r="U185" t="s">
        <v>80</v>
      </c>
      <c r="V185" t="s">
        <v>51</v>
      </c>
      <c r="W185" t="s">
        <v>55</v>
      </c>
      <c r="X185">
        <v>15096</v>
      </c>
      <c r="Y185">
        <v>92749.824000000008</v>
      </c>
      <c r="Z185">
        <v>111299.78880000001</v>
      </c>
      <c r="AA185">
        <v>18549.964800000002</v>
      </c>
    </row>
    <row r="186" spans="15:27" x14ac:dyDescent="0.15">
      <c r="O186" t="s">
        <v>19</v>
      </c>
      <c r="P186">
        <v>2018</v>
      </c>
      <c r="Q186">
        <v>1</v>
      </c>
      <c r="R186" t="s">
        <v>38</v>
      </c>
      <c r="S186" t="s">
        <v>74</v>
      </c>
      <c r="T186" t="s">
        <v>75</v>
      </c>
      <c r="U186" t="s">
        <v>80</v>
      </c>
      <c r="V186" t="s">
        <v>56</v>
      </c>
      <c r="W186" t="s">
        <v>57</v>
      </c>
      <c r="X186">
        <v>18540</v>
      </c>
      <c r="Y186">
        <v>300607.56</v>
      </c>
      <c r="Z186">
        <v>429868.81079999998</v>
      </c>
      <c r="AA186">
        <v>129261.25079999998</v>
      </c>
    </row>
    <row r="187" spans="15:27" x14ac:dyDescent="0.15">
      <c r="O187" t="s">
        <v>19</v>
      </c>
      <c r="P187">
        <v>2018</v>
      </c>
      <c r="Q187">
        <v>1</v>
      </c>
      <c r="R187" t="s">
        <v>38</v>
      </c>
      <c r="S187" t="s">
        <v>74</v>
      </c>
      <c r="T187" t="s">
        <v>75</v>
      </c>
      <c r="U187" t="s">
        <v>80</v>
      </c>
      <c r="V187" t="s">
        <v>56</v>
      </c>
      <c r="W187" t="s">
        <v>58</v>
      </c>
      <c r="X187">
        <v>12418</v>
      </c>
      <c r="Y187">
        <v>91533.077999999994</v>
      </c>
      <c r="Z187">
        <v>116247.00906</v>
      </c>
      <c r="AA187">
        <v>24713.931060000003</v>
      </c>
    </row>
    <row r="188" spans="15:27" x14ac:dyDescent="0.15">
      <c r="O188" t="s">
        <v>19</v>
      </c>
      <c r="P188">
        <v>2018</v>
      </c>
      <c r="Q188">
        <v>1</v>
      </c>
      <c r="R188" t="s">
        <v>38</v>
      </c>
      <c r="S188" t="s">
        <v>74</v>
      </c>
      <c r="T188" t="s">
        <v>75</v>
      </c>
      <c r="U188" t="s">
        <v>80</v>
      </c>
      <c r="V188" t="s">
        <v>56</v>
      </c>
      <c r="W188" t="s">
        <v>59</v>
      </c>
      <c r="X188">
        <v>12612</v>
      </c>
      <c r="Y188">
        <v>27695.952000000001</v>
      </c>
      <c r="Z188">
        <v>37112.575680000002</v>
      </c>
      <c r="AA188">
        <v>9416.6236800000006</v>
      </c>
    </row>
    <row r="189" spans="15:27" x14ac:dyDescent="0.15">
      <c r="O189" t="s">
        <v>19</v>
      </c>
      <c r="P189">
        <v>2018</v>
      </c>
      <c r="Q189">
        <v>1</v>
      </c>
      <c r="R189" t="s">
        <v>38</v>
      </c>
      <c r="S189" t="s">
        <v>74</v>
      </c>
      <c r="T189" t="s">
        <v>75</v>
      </c>
      <c r="U189" t="s">
        <v>81</v>
      </c>
      <c r="V189" t="s">
        <v>46</v>
      </c>
      <c r="W189" t="s">
        <v>47</v>
      </c>
      <c r="X189">
        <v>16788</v>
      </c>
      <c r="Y189">
        <v>22563.071999999996</v>
      </c>
      <c r="Z189">
        <v>30685.777919999993</v>
      </c>
      <c r="AA189">
        <v>8122.7059199999967</v>
      </c>
    </row>
    <row r="190" spans="15:27" x14ac:dyDescent="0.15">
      <c r="O190" t="s">
        <v>19</v>
      </c>
      <c r="P190">
        <v>2018</v>
      </c>
      <c r="Q190">
        <v>1</v>
      </c>
      <c r="R190" t="s">
        <v>38</v>
      </c>
      <c r="S190" t="s">
        <v>74</v>
      </c>
      <c r="T190" t="s">
        <v>75</v>
      </c>
      <c r="U190" t="s">
        <v>81</v>
      </c>
      <c r="V190" t="s">
        <v>46</v>
      </c>
      <c r="W190" t="s">
        <v>48</v>
      </c>
      <c r="X190">
        <v>17578</v>
      </c>
      <c r="Y190">
        <v>45632.488000000005</v>
      </c>
      <c r="Z190">
        <v>63885.483200000002</v>
      </c>
      <c r="AA190">
        <v>18252.995199999998</v>
      </c>
    </row>
    <row r="191" spans="15:27" x14ac:dyDescent="0.15">
      <c r="O191" t="s">
        <v>19</v>
      </c>
      <c r="P191">
        <v>2018</v>
      </c>
      <c r="Q191">
        <v>1</v>
      </c>
      <c r="R191" t="s">
        <v>38</v>
      </c>
      <c r="S191" t="s">
        <v>74</v>
      </c>
      <c r="T191" t="s">
        <v>75</v>
      </c>
      <c r="U191" t="s">
        <v>81</v>
      </c>
      <c r="V191" t="s">
        <v>46</v>
      </c>
      <c r="W191" t="s">
        <v>49</v>
      </c>
      <c r="X191">
        <v>15378</v>
      </c>
      <c r="Y191">
        <v>42627.816000000006</v>
      </c>
      <c r="Z191">
        <v>52432.213680000008</v>
      </c>
      <c r="AA191">
        <v>9804.3976800000019</v>
      </c>
    </row>
    <row r="192" spans="15:27" x14ac:dyDescent="0.15">
      <c r="O192" t="s">
        <v>19</v>
      </c>
      <c r="P192">
        <v>2018</v>
      </c>
      <c r="Q192">
        <v>1</v>
      </c>
      <c r="R192" t="s">
        <v>38</v>
      </c>
      <c r="S192" t="s">
        <v>74</v>
      </c>
      <c r="T192" t="s">
        <v>75</v>
      </c>
      <c r="U192" t="s">
        <v>81</v>
      </c>
      <c r="V192" t="s">
        <v>46</v>
      </c>
      <c r="W192" t="s">
        <v>50</v>
      </c>
      <c r="X192">
        <v>6482</v>
      </c>
      <c r="Y192">
        <v>33751.773999999998</v>
      </c>
      <c r="Z192">
        <v>40502.128799999999</v>
      </c>
      <c r="AA192">
        <v>6750.354800000001</v>
      </c>
    </row>
    <row r="193" spans="15:27" x14ac:dyDescent="0.15">
      <c r="O193" t="s">
        <v>19</v>
      </c>
      <c r="P193">
        <v>2018</v>
      </c>
      <c r="Q193">
        <v>1</v>
      </c>
      <c r="R193" t="s">
        <v>38</v>
      </c>
      <c r="S193" t="s">
        <v>74</v>
      </c>
      <c r="T193" t="s">
        <v>75</v>
      </c>
      <c r="U193" t="s">
        <v>81</v>
      </c>
      <c r="V193" t="s">
        <v>51</v>
      </c>
      <c r="W193" t="s">
        <v>52</v>
      </c>
      <c r="X193">
        <v>5533</v>
      </c>
      <c r="Y193">
        <v>23548.447999999997</v>
      </c>
      <c r="Z193">
        <v>34616.218559999994</v>
      </c>
      <c r="AA193">
        <v>11067.770559999997</v>
      </c>
    </row>
    <row r="194" spans="15:27" x14ac:dyDescent="0.15">
      <c r="O194" t="s">
        <v>19</v>
      </c>
      <c r="P194">
        <v>2018</v>
      </c>
      <c r="Q194">
        <v>1</v>
      </c>
      <c r="R194" t="s">
        <v>38</v>
      </c>
      <c r="S194" t="s">
        <v>74</v>
      </c>
      <c r="T194" t="s">
        <v>75</v>
      </c>
      <c r="U194" t="s">
        <v>81</v>
      </c>
      <c r="V194" t="s">
        <v>51</v>
      </c>
      <c r="W194" t="s">
        <v>53</v>
      </c>
      <c r="X194">
        <v>11753</v>
      </c>
      <c r="Y194">
        <v>102298.11199999999</v>
      </c>
      <c r="Z194">
        <v>152424.18687999999</v>
      </c>
      <c r="AA194">
        <v>50126.07488</v>
      </c>
    </row>
    <row r="195" spans="15:27" x14ac:dyDescent="0.15">
      <c r="O195" t="s">
        <v>19</v>
      </c>
      <c r="P195">
        <v>2018</v>
      </c>
      <c r="Q195">
        <v>1</v>
      </c>
      <c r="R195" t="s">
        <v>38</v>
      </c>
      <c r="S195" t="s">
        <v>74</v>
      </c>
      <c r="T195" t="s">
        <v>75</v>
      </c>
      <c r="U195" t="s">
        <v>81</v>
      </c>
      <c r="V195" t="s">
        <v>51</v>
      </c>
      <c r="W195" t="s">
        <v>54</v>
      </c>
      <c r="X195">
        <v>10210</v>
      </c>
      <c r="Y195">
        <v>28302.12</v>
      </c>
      <c r="Z195">
        <v>35377.65</v>
      </c>
      <c r="AA195">
        <v>7075.5300000000025</v>
      </c>
    </row>
    <row r="196" spans="15:27" x14ac:dyDescent="0.15">
      <c r="O196" t="s">
        <v>19</v>
      </c>
      <c r="P196">
        <v>2018</v>
      </c>
      <c r="Q196">
        <v>1</v>
      </c>
      <c r="R196" t="s">
        <v>38</v>
      </c>
      <c r="S196" t="s">
        <v>74</v>
      </c>
      <c r="T196" t="s">
        <v>75</v>
      </c>
      <c r="U196" t="s">
        <v>81</v>
      </c>
      <c r="V196" t="s">
        <v>51</v>
      </c>
      <c r="W196" t="s">
        <v>55</v>
      </c>
      <c r="X196">
        <v>15637</v>
      </c>
      <c r="Y196">
        <v>93071.423999999985</v>
      </c>
      <c r="Z196">
        <v>131230.70783999999</v>
      </c>
      <c r="AA196">
        <v>38159.283840000004</v>
      </c>
    </row>
    <row r="197" spans="15:27" x14ac:dyDescent="0.15">
      <c r="O197" t="s">
        <v>19</v>
      </c>
      <c r="P197">
        <v>2018</v>
      </c>
      <c r="Q197">
        <v>1</v>
      </c>
      <c r="R197" t="s">
        <v>38</v>
      </c>
      <c r="S197" t="s">
        <v>74</v>
      </c>
      <c r="T197" t="s">
        <v>75</v>
      </c>
      <c r="U197" t="s">
        <v>81</v>
      </c>
      <c r="V197" t="s">
        <v>56</v>
      </c>
      <c r="W197" t="s">
        <v>57</v>
      </c>
      <c r="X197">
        <v>7558</v>
      </c>
      <c r="Y197">
        <v>129634.81599999999</v>
      </c>
      <c r="Z197">
        <v>158154.47551999998</v>
      </c>
      <c r="AA197">
        <v>28519.659519999987</v>
      </c>
    </row>
    <row r="198" spans="15:27" x14ac:dyDescent="0.15">
      <c r="O198" t="s">
        <v>19</v>
      </c>
      <c r="P198">
        <v>2018</v>
      </c>
      <c r="Q198">
        <v>1</v>
      </c>
      <c r="R198" t="s">
        <v>38</v>
      </c>
      <c r="S198" t="s">
        <v>74</v>
      </c>
      <c r="T198" t="s">
        <v>75</v>
      </c>
      <c r="U198" t="s">
        <v>81</v>
      </c>
      <c r="V198" t="s">
        <v>56</v>
      </c>
      <c r="W198" t="s">
        <v>58</v>
      </c>
      <c r="X198">
        <v>5189</v>
      </c>
      <c r="Y198">
        <v>39228.839999999997</v>
      </c>
      <c r="Z198">
        <v>56097.241199999989</v>
      </c>
      <c r="AA198">
        <v>16868.401199999993</v>
      </c>
    </row>
    <row r="199" spans="15:27" x14ac:dyDescent="0.15">
      <c r="O199" t="s">
        <v>19</v>
      </c>
      <c r="P199">
        <v>2018</v>
      </c>
      <c r="Q199">
        <v>1</v>
      </c>
      <c r="R199" t="s">
        <v>38</v>
      </c>
      <c r="S199" t="s">
        <v>74</v>
      </c>
      <c r="T199" t="s">
        <v>75</v>
      </c>
      <c r="U199" t="s">
        <v>81</v>
      </c>
      <c r="V199" t="s">
        <v>56</v>
      </c>
      <c r="W199" t="s">
        <v>59</v>
      </c>
      <c r="X199">
        <v>5916</v>
      </c>
      <c r="Y199">
        <v>12352.608</v>
      </c>
      <c r="Z199">
        <v>15317.233920000001</v>
      </c>
      <c r="AA199">
        <v>2964.6259200000004</v>
      </c>
    </row>
    <row r="200" spans="15:27" x14ac:dyDescent="0.15">
      <c r="O200" t="s">
        <v>19</v>
      </c>
      <c r="P200">
        <v>2018</v>
      </c>
      <c r="Q200">
        <v>1</v>
      </c>
      <c r="R200" t="s">
        <v>38</v>
      </c>
      <c r="S200" t="s">
        <v>82</v>
      </c>
      <c r="T200" t="s">
        <v>75</v>
      </c>
      <c r="U200" t="s">
        <v>83</v>
      </c>
      <c r="V200" t="s">
        <v>46</v>
      </c>
      <c r="W200" t="s">
        <v>47</v>
      </c>
      <c r="X200">
        <v>17320</v>
      </c>
      <c r="Y200">
        <v>26811.360000000001</v>
      </c>
      <c r="Z200">
        <v>36195.336000000003</v>
      </c>
      <c r="AA200">
        <v>9383.9760000000024</v>
      </c>
    </row>
    <row r="201" spans="15:27" x14ac:dyDescent="0.15">
      <c r="O201" t="s">
        <v>19</v>
      </c>
      <c r="P201">
        <v>2018</v>
      </c>
      <c r="Q201">
        <v>1</v>
      </c>
      <c r="R201" t="s">
        <v>38</v>
      </c>
      <c r="S201" t="s">
        <v>82</v>
      </c>
      <c r="T201" t="s">
        <v>75</v>
      </c>
      <c r="U201" t="s">
        <v>83</v>
      </c>
      <c r="V201" t="s">
        <v>46</v>
      </c>
      <c r="W201" t="s">
        <v>48</v>
      </c>
      <c r="X201">
        <v>18683</v>
      </c>
      <c r="Y201">
        <v>53433.380000000012</v>
      </c>
      <c r="Z201">
        <v>76944.06720000002</v>
      </c>
      <c r="AA201">
        <v>23510.687200000008</v>
      </c>
    </row>
    <row r="202" spans="15:27" x14ac:dyDescent="0.15">
      <c r="O202" t="s">
        <v>19</v>
      </c>
      <c r="P202">
        <v>2018</v>
      </c>
      <c r="Q202">
        <v>1</v>
      </c>
      <c r="R202" t="s">
        <v>38</v>
      </c>
      <c r="S202" t="s">
        <v>82</v>
      </c>
      <c r="T202" t="s">
        <v>75</v>
      </c>
      <c r="U202" t="s">
        <v>83</v>
      </c>
      <c r="V202" t="s">
        <v>46</v>
      </c>
      <c r="W202" t="s">
        <v>49</v>
      </c>
      <c r="X202">
        <v>12447</v>
      </c>
      <c r="Y202">
        <v>33955.415999999997</v>
      </c>
      <c r="Z202">
        <v>41086.053359999998</v>
      </c>
      <c r="AA202">
        <v>7130.6373600000006</v>
      </c>
    </row>
    <row r="203" spans="15:27" x14ac:dyDescent="0.15">
      <c r="O203" t="s">
        <v>19</v>
      </c>
      <c r="P203">
        <v>2018</v>
      </c>
      <c r="Q203">
        <v>1</v>
      </c>
      <c r="R203" t="s">
        <v>38</v>
      </c>
      <c r="S203" t="s">
        <v>82</v>
      </c>
      <c r="T203" t="s">
        <v>75</v>
      </c>
      <c r="U203" t="s">
        <v>83</v>
      </c>
      <c r="V203" t="s">
        <v>46</v>
      </c>
      <c r="W203" t="s">
        <v>50</v>
      </c>
      <c r="X203">
        <v>11144</v>
      </c>
      <c r="Y203">
        <v>54371.575999999994</v>
      </c>
      <c r="Z203">
        <v>75032.774879999983</v>
      </c>
      <c r="AA203">
        <v>20661.198879999989</v>
      </c>
    </row>
    <row r="204" spans="15:27" x14ac:dyDescent="0.15">
      <c r="O204" t="s">
        <v>19</v>
      </c>
      <c r="P204">
        <v>2018</v>
      </c>
      <c r="Q204">
        <v>1</v>
      </c>
      <c r="R204" t="s">
        <v>38</v>
      </c>
      <c r="S204" t="s">
        <v>82</v>
      </c>
      <c r="T204" t="s">
        <v>75</v>
      </c>
      <c r="U204" t="s">
        <v>83</v>
      </c>
      <c r="V204" t="s">
        <v>51</v>
      </c>
      <c r="W204" t="s">
        <v>52</v>
      </c>
      <c r="X204">
        <v>16051</v>
      </c>
      <c r="Y204">
        <v>77462.125999999989</v>
      </c>
      <c r="Z204">
        <v>100700.76379999999</v>
      </c>
      <c r="AA204">
        <v>23238.637799999997</v>
      </c>
    </row>
    <row r="205" spans="15:27" x14ac:dyDescent="0.15">
      <c r="O205" t="s">
        <v>19</v>
      </c>
      <c r="P205">
        <v>2018</v>
      </c>
      <c r="Q205">
        <v>1</v>
      </c>
      <c r="R205" t="s">
        <v>38</v>
      </c>
      <c r="S205" t="s">
        <v>82</v>
      </c>
      <c r="T205" t="s">
        <v>75</v>
      </c>
      <c r="U205" t="s">
        <v>83</v>
      </c>
      <c r="V205" t="s">
        <v>51</v>
      </c>
      <c r="W205" t="s">
        <v>53</v>
      </c>
      <c r="X205">
        <v>10694</v>
      </c>
      <c r="Y205">
        <v>92353.384000000005</v>
      </c>
      <c r="Z205">
        <v>116365.26384000001</v>
      </c>
      <c r="AA205">
        <v>24011.879840000009</v>
      </c>
    </row>
    <row r="206" spans="15:27" x14ac:dyDescent="0.15">
      <c r="O206" t="s">
        <v>19</v>
      </c>
      <c r="P206">
        <v>2018</v>
      </c>
      <c r="Q206">
        <v>1</v>
      </c>
      <c r="R206" t="s">
        <v>38</v>
      </c>
      <c r="S206" t="s">
        <v>82</v>
      </c>
      <c r="T206" t="s">
        <v>75</v>
      </c>
      <c r="U206" t="s">
        <v>83</v>
      </c>
      <c r="V206" t="s">
        <v>51</v>
      </c>
      <c r="W206" t="s">
        <v>54</v>
      </c>
      <c r="X206">
        <v>6740</v>
      </c>
      <c r="Y206">
        <v>19276.400000000001</v>
      </c>
      <c r="Z206">
        <v>28336.308000000005</v>
      </c>
      <c r="AA206">
        <v>9059.9080000000031</v>
      </c>
    </row>
    <row r="207" spans="15:27" x14ac:dyDescent="0.15">
      <c r="O207" t="s">
        <v>19</v>
      </c>
      <c r="P207">
        <v>2018</v>
      </c>
      <c r="Q207">
        <v>1</v>
      </c>
      <c r="R207" t="s">
        <v>38</v>
      </c>
      <c r="S207" t="s">
        <v>82</v>
      </c>
      <c r="T207" t="s">
        <v>75</v>
      </c>
      <c r="U207" t="s">
        <v>83</v>
      </c>
      <c r="V207" t="s">
        <v>51</v>
      </c>
      <c r="W207" t="s">
        <v>55</v>
      </c>
      <c r="X207">
        <v>10584</v>
      </c>
      <c r="Y207">
        <v>58931.711999999992</v>
      </c>
      <c r="Z207">
        <v>81915.079679999981</v>
      </c>
      <c r="AA207">
        <v>22983.367679999988</v>
      </c>
    </row>
    <row r="208" spans="15:27" x14ac:dyDescent="0.15">
      <c r="O208" t="s">
        <v>19</v>
      </c>
      <c r="P208">
        <v>2018</v>
      </c>
      <c r="Q208">
        <v>1</v>
      </c>
      <c r="R208" t="s">
        <v>38</v>
      </c>
      <c r="S208" t="s">
        <v>82</v>
      </c>
      <c r="T208" t="s">
        <v>75</v>
      </c>
      <c r="U208" t="s">
        <v>83</v>
      </c>
      <c r="V208" t="s">
        <v>56</v>
      </c>
      <c r="W208" t="s">
        <v>57</v>
      </c>
      <c r="X208">
        <v>15120</v>
      </c>
      <c r="Y208">
        <v>241103.52</v>
      </c>
      <c r="Z208">
        <v>327900.78719999996</v>
      </c>
      <c r="AA208">
        <v>86797.267199999973</v>
      </c>
    </row>
    <row r="209" spans="15:27" x14ac:dyDescent="0.15">
      <c r="O209" t="s">
        <v>19</v>
      </c>
      <c r="P209">
        <v>2018</v>
      </c>
      <c r="Q209">
        <v>1</v>
      </c>
      <c r="R209" t="s">
        <v>38</v>
      </c>
      <c r="S209" t="s">
        <v>82</v>
      </c>
      <c r="T209" t="s">
        <v>75</v>
      </c>
      <c r="U209" t="s">
        <v>83</v>
      </c>
      <c r="V209" t="s">
        <v>56</v>
      </c>
      <c r="W209" t="s">
        <v>58</v>
      </c>
      <c r="X209">
        <v>12864</v>
      </c>
      <c r="Y209">
        <v>98062.271999999997</v>
      </c>
      <c r="Z209">
        <v>146112.78527999998</v>
      </c>
      <c r="AA209">
        <v>48050.513279999985</v>
      </c>
    </row>
    <row r="210" spans="15:27" x14ac:dyDescent="0.15">
      <c r="O210" t="s">
        <v>19</v>
      </c>
      <c r="P210">
        <v>2018</v>
      </c>
      <c r="Q210">
        <v>1</v>
      </c>
      <c r="R210" t="s">
        <v>38</v>
      </c>
      <c r="S210" t="s">
        <v>82</v>
      </c>
      <c r="T210" t="s">
        <v>75</v>
      </c>
      <c r="U210" t="s">
        <v>83</v>
      </c>
      <c r="V210" t="s">
        <v>56</v>
      </c>
      <c r="W210" t="s">
        <v>59</v>
      </c>
      <c r="X210">
        <v>13898</v>
      </c>
      <c r="Y210">
        <v>28268.532000000003</v>
      </c>
      <c r="Z210">
        <v>40706.686080000007</v>
      </c>
      <c r="AA210">
        <v>12438.154080000004</v>
      </c>
    </row>
    <row r="211" spans="15:27" x14ac:dyDescent="0.15">
      <c r="O211" t="s">
        <v>19</v>
      </c>
      <c r="P211">
        <v>2018</v>
      </c>
      <c r="Q211">
        <v>1</v>
      </c>
      <c r="R211" t="s">
        <v>38</v>
      </c>
      <c r="S211" t="s">
        <v>82</v>
      </c>
      <c r="T211" t="s">
        <v>75</v>
      </c>
      <c r="U211" t="s">
        <v>84</v>
      </c>
      <c r="V211" t="s">
        <v>46</v>
      </c>
      <c r="W211" t="s">
        <v>47</v>
      </c>
      <c r="X211">
        <v>15618</v>
      </c>
      <c r="Y211">
        <v>21552.84</v>
      </c>
      <c r="Z211">
        <v>31467.146400000001</v>
      </c>
      <c r="AA211">
        <v>9914.3064000000013</v>
      </c>
    </row>
    <row r="212" spans="15:27" x14ac:dyDescent="0.15">
      <c r="O212" t="s">
        <v>19</v>
      </c>
      <c r="P212">
        <v>2018</v>
      </c>
      <c r="Q212">
        <v>1</v>
      </c>
      <c r="R212" t="s">
        <v>38</v>
      </c>
      <c r="S212" t="s">
        <v>82</v>
      </c>
      <c r="T212" t="s">
        <v>75</v>
      </c>
      <c r="U212" t="s">
        <v>84</v>
      </c>
      <c r="V212" t="s">
        <v>46</v>
      </c>
      <c r="W212" t="s">
        <v>48</v>
      </c>
      <c r="X212">
        <v>7092</v>
      </c>
      <c r="Y212">
        <v>18566.856</v>
      </c>
      <c r="Z212">
        <v>24322.58136</v>
      </c>
      <c r="AA212">
        <v>5755.7253600000004</v>
      </c>
    </row>
    <row r="213" spans="15:27" x14ac:dyDescent="0.15">
      <c r="O213" t="s">
        <v>19</v>
      </c>
      <c r="P213">
        <v>2018</v>
      </c>
      <c r="Q213">
        <v>1</v>
      </c>
      <c r="R213" t="s">
        <v>38</v>
      </c>
      <c r="S213" t="s">
        <v>82</v>
      </c>
      <c r="T213" t="s">
        <v>75</v>
      </c>
      <c r="U213" t="s">
        <v>84</v>
      </c>
      <c r="V213" t="s">
        <v>46</v>
      </c>
      <c r="W213" t="s">
        <v>49</v>
      </c>
      <c r="X213">
        <v>7587</v>
      </c>
      <c r="Y213">
        <v>20530.422000000002</v>
      </c>
      <c r="Z213">
        <v>24841.810620000004</v>
      </c>
      <c r="AA213">
        <v>4311.3886200000015</v>
      </c>
    </row>
    <row r="214" spans="15:27" x14ac:dyDescent="0.15">
      <c r="O214" t="s">
        <v>19</v>
      </c>
      <c r="P214">
        <v>2018</v>
      </c>
      <c r="Q214">
        <v>1</v>
      </c>
      <c r="R214" t="s">
        <v>38</v>
      </c>
      <c r="S214" t="s">
        <v>82</v>
      </c>
      <c r="T214" t="s">
        <v>75</v>
      </c>
      <c r="U214" t="s">
        <v>84</v>
      </c>
      <c r="V214" t="s">
        <v>46</v>
      </c>
      <c r="W214" t="s">
        <v>50</v>
      </c>
      <c r="X214">
        <v>19081</v>
      </c>
      <c r="Y214">
        <v>92313.877999999982</v>
      </c>
      <c r="Z214">
        <v>126470.01285999999</v>
      </c>
      <c r="AA214">
        <v>34156.134860000006</v>
      </c>
    </row>
    <row r="215" spans="15:27" x14ac:dyDescent="0.15">
      <c r="O215" t="s">
        <v>19</v>
      </c>
      <c r="P215">
        <v>2018</v>
      </c>
      <c r="Q215">
        <v>1</v>
      </c>
      <c r="R215" t="s">
        <v>38</v>
      </c>
      <c r="S215" t="s">
        <v>82</v>
      </c>
      <c r="T215" t="s">
        <v>75</v>
      </c>
      <c r="U215" t="s">
        <v>84</v>
      </c>
      <c r="V215" t="s">
        <v>51</v>
      </c>
      <c r="W215" t="s">
        <v>52</v>
      </c>
      <c r="X215">
        <v>13520</v>
      </c>
      <c r="Y215">
        <v>61651.199999999997</v>
      </c>
      <c r="Z215">
        <v>88161.216</v>
      </c>
      <c r="AA215">
        <v>26510.016000000003</v>
      </c>
    </row>
    <row r="216" spans="15:27" x14ac:dyDescent="0.15">
      <c r="O216" t="s">
        <v>19</v>
      </c>
      <c r="P216">
        <v>2018</v>
      </c>
      <c r="Q216">
        <v>1</v>
      </c>
      <c r="R216" t="s">
        <v>38</v>
      </c>
      <c r="S216" t="s">
        <v>82</v>
      </c>
      <c r="T216" t="s">
        <v>75</v>
      </c>
      <c r="U216" t="s">
        <v>84</v>
      </c>
      <c r="V216" t="s">
        <v>51</v>
      </c>
      <c r="W216" t="s">
        <v>53</v>
      </c>
      <c r="X216">
        <v>16226</v>
      </c>
      <c r="Y216">
        <v>125783.952</v>
      </c>
      <c r="Z216">
        <v>187418.08848000001</v>
      </c>
      <c r="AA216">
        <v>61634.136480000001</v>
      </c>
    </row>
    <row r="217" spans="15:27" x14ac:dyDescent="0.15">
      <c r="O217" t="s">
        <v>19</v>
      </c>
      <c r="P217">
        <v>2018</v>
      </c>
      <c r="Q217">
        <v>1</v>
      </c>
      <c r="R217" t="s">
        <v>38</v>
      </c>
      <c r="S217" t="s">
        <v>82</v>
      </c>
      <c r="T217" t="s">
        <v>75</v>
      </c>
      <c r="U217" t="s">
        <v>84</v>
      </c>
      <c r="V217" t="s">
        <v>51</v>
      </c>
      <c r="W217" t="s">
        <v>54</v>
      </c>
      <c r="X217">
        <v>8340</v>
      </c>
      <c r="Y217">
        <v>23852.400000000001</v>
      </c>
      <c r="Z217">
        <v>33631.884000000005</v>
      </c>
      <c r="AA217">
        <v>9779.484000000004</v>
      </c>
    </row>
    <row r="218" spans="15:27" x14ac:dyDescent="0.15">
      <c r="O218" t="s">
        <v>19</v>
      </c>
      <c r="P218">
        <v>2018</v>
      </c>
      <c r="Q218">
        <v>1</v>
      </c>
      <c r="R218" t="s">
        <v>38</v>
      </c>
      <c r="S218" t="s">
        <v>82</v>
      </c>
      <c r="T218" t="s">
        <v>75</v>
      </c>
      <c r="U218" t="s">
        <v>84</v>
      </c>
      <c r="V218" t="s">
        <v>51</v>
      </c>
      <c r="W218" t="s">
        <v>55</v>
      </c>
      <c r="X218">
        <v>14124</v>
      </c>
      <c r="Y218">
        <v>84744</v>
      </c>
      <c r="Z218">
        <v>119489.04</v>
      </c>
      <c r="AA218">
        <v>34745.039999999994</v>
      </c>
    </row>
    <row r="219" spans="15:27" x14ac:dyDescent="0.15">
      <c r="O219" t="s">
        <v>19</v>
      </c>
      <c r="P219">
        <v>2018</v>
      </c>
      <c r="Q219">
        <v>1</v>
      </c>
      <c r="R219" t="s">
        <v>38</v>
      </c>
      <c r="S219" t="s">
        <v>82</v>
      </c>
      <c r="T219" t="s">
        <v>75</v>
      </c>
      <c r="U219" t="s">
        <v>84</v>
      </c>
      <c r="V219" t="s">
        <v>56</v>
      </c>
      <c r="W219" t="s">
        <v>57</v>
      </c>
      <c r="X219">
        <v>14233</v>
      </c>
      <c r="Y219">
        <v>247938.86</v>
      </c>
      <c r="Z219">
        <v>319841.12939999998</v>
      </c>
      <c r="AA219">
        <v>71902.26939999999</v>
      </c>
    </row>
    <row r="220" spans="15:27" x14ac:dyDescent="0.15">
      <c r="O220" t="s">
        <v>19</v>
      </c>
      <c r="P220">
        <v>2018</v>
      </c>
      <c r="Q220">
        <v>1</v>
      </c>
      <c r="R220" t="s">
        <v>38</v>
      </c>
      <c r="S220" t="s">
        <v>82</v>
      </c>
      <c r="T220" t="s">
        <v>75</v>
      </c>
      <c r="U220" t="s">
        <v>84</v>
      </c>
      <c r="V220" t="s">
        <v>56</v>
      </c>
      <c r="W220" t="s">
        <v>58</v>
      </c>
      <c r="X220">
        <v>7159</v>
      </c>
      <c r="Y220">
        <v>52768.988999999994</v>
      </c>
      <c r="Z220">
        <v>75987.344159999993</v>
      </c>
      <c r="AA220">
        <v>23218.355159999999</v>
      </c>
    </row>
    <row r="221" spans="15:27" x14ac:dyDescent="0.15">
      <c r="O221" t="s">
        <v>19</v>
      </c>
      <c r="P221">
        <v>2018</v>
      </c>
      <c r="Q221">
        <v>1</v>
      </c>
      <c r="R221" t="s">
        <v>38</v>
      </c>
      <c r="S221" t="s">
        <v>82</v>
      </c>
      <c r="T221" t="s">
        <v>75</v>
      </c>
      <c r="U221" t="s">
        <v>84</v>
      </c>
      <c r="V221" t="s">
        <v>56</v>
      </c>
      <c r="W221" t="s">
        <v>59</v>
      </c>
      <c r="X221">
        <v>6744</v>
      </c>
      <c r="Y221">
        <v>15538.176000000001</v>
      </c>
      <c r="Z221">
        <v>22530.355200000002</v>
      </c>
      <c r="AA221">
        <v>6992.1792000000005</v>
      </c>
    </row>
    <row r="222" spans="15:27" x14ac:dyDescent="0.15">
      <c r="O222" t="s">
        <v>19</v>
      </c>
      <c r="P222">
        <v>2018</v>
      </c>
      <c r="Q222">
        <v>1</v>
      </c>
      <c r="R222" t="s">
        <v>38</v>
      </c>
      <c r="S222" t="s">
        <v>82</v>
      </c>
      <c r="T222" t="s">
        <v>75</v>
      </c>
      <c r="U222" t="s">
        <v>85</v>
      </c>
      <c r="V222" t="s">
        <v>46</v>
      </c>
      <c r="W222" t="s">
        <v>47</v>
      </c>
      <c r="X222">
        <v>7069</v>
      </c>
      <c r="Y222">
        <v>9840.0479999999989</v>
      </c>
      <c r="Z222">
        <v>13874.46768</v>
      </c>
      <c r="AA222">
        <v>4034.4196800000009</v>
      </c>
    </row>
    <row r="223" spans="15:27" x14ac:dyDescent="0.15">
      <c r="O223" t="s">
        <v>19</v>
      </c>
      <c r="P223">
        <v>2018</v>
      </c>
      <c r="Q223">
        <v>1</v>
      </c>
      <c r="R223" t="s">
        <v>38</v>
      </c>
      <c r="S223" t="s">
        <v>82</v>
      </c>
      <c r="T223" t="s">
        <v>75</v>
      </c>
      <c r="U223" t="s">
        <v>85</v>
      </c>
      <c r="V223" t="s">
        <v>46</v>
      </c>
      <c r="W223" t="s">
        <v>48</v>
      </c>
      <c r="X223">
        <v>19711</v>
      </c>
      <c r="Y223">
        <v>50736.114000000001</v>
      </c>
      <c r="Z223">
        <v>73567.365300000005</v>
      </c>
      <c r="AA223">
        <v>22831.251300000004</v>
      </c>
    </row>
    <row r="224" spans="15:27" x14ac:dyDescent="0.15">
      <c r="O224" t="s">
        <v>19</v>
      </c>
      <c r="P224">
        <v>2018</v>
      </c>
      <c r="Q224">
        <v>1</v>
      </c>
      <c r="R224" t="s">
        <v>38</v>
      </c>
      <c r="S224" t="s">
        <v>82</v>
      </c>
      <c r="T224" t="s">
        <v>75</v>
      </c>
      <c r="U224" t="s">
        <v>85</v>
      </c>
      <c r="V224" t="s">
        <v>46</v>
      </c>
      <c r="W224" t="s">
        <v>49</v>
      </c>
      <c r="X224">
        <v>8471</v>
      </c>
      <c r="Y224">
        <v>22549.802000000003</v>
      </c>
      <c r="Z224">
        <v>27285.260420000002</v>
      </c>
      <c r="AA224">
        <v>4735.458419999999</v>
      </c>
    </row>
    <row r="225" spans="15:27" x14ac:dyDescent="0.15">
      <c r="O225" t="s">
        <v>19</v>
      </c>
      <c r="P225">
        <v>2018</v>
      </c>
      <c r="Q225">
        <v>1</v>
      </c>
      <c r="R225" t="s">
        <v>38</v>
      </c>
      <c r="S225" t="s">
        <v>82</v>
      </c>
      <c r="T225" t="s">
        <v>75</v>
      </c>
      <c r="U225" t="s">
        <v>85</v>
      </c>
      <c r="V225" t="s">
        <v>46</v>
      </c>
      <c r="W225" t="s">
        <v>50</v>
      </c>
      <c r="X225">
        <v>17191</v>
      </c>
      <c r="Y225">
        <v>77531.409999999989</v>
      </c>
      <c r="Z225">
        <v>103116.77529999999</v>
      </c>
      <c r="AA225">
        <v>25585.365300000005</v>
      </c>
    </row>
    <row r="226" spans="15:27" x14ac:dyDescent="0.15">
      <c r="O226" t="s">
        <v>19</v>
      </c>
      <c r="P226">
        <v>2018</v>
      </c>
      <c r="Q226">
        <v>1</v>
      </c>
      <c r="R226" t="s">
        <v>38</v>
      </c>
      <c r="S226" t="s">
        <v>82</v>
      </c>
      <c r="T226" t="s">
        <v>75</v>
      </c>
      <c r="U226" t="s">
        <v>85</v>
      </c>
      <c r="V226" t="s">
        <v>51</v>
      </c>
      <c r="W226" t="s">
        <v>52</v>
      </c>
      <c r="X226">
        <v>7305</v>
      </c>
      <c r="Y226">
        <v>33588.39</v>
      </c>
      <c r="Z226">
        <v>40641.9519</v>
      </c>
      <c r="AA226">
        <v>7053.5619000000006</v>
      </c>
    </row>
    <row r="227" spans="15:27" x14ac:dyDescent="0.15">
      <c r="O227" t="s">
        <v>19</v>
      </c>
      <c r="P227">
        <v>2018</v>
      </c>
      <c r="Q227">
        <v>1</v>
      </c>
      <c r="R227" t="s">
        <v>38</v>
      </c>
      <c r="S227" t="s">
        <v>82</v>
      </c>
      <c r="T227" t="s">
        <v>75</v>
      </c>
      <c r="U227" t="s">
        <v>85</v>
      </c>
      <c r="V227" t="s">
        <v>51</v>
      </c>
      <c r="W227" t="s">
        <v>53</v>
      </c>
      <c r="X227">
        <v>9816</v>
      </c>
      <c r="Y227">
        <v>86773.440000000002</v>
      </c>
      <c r="Z227">
        <v>105863.5968</v>
      </c>
      <c r="AA227">
        <v>19090.156799999997</v>
      </c>
    </row>
    <row r="228" spans="15:27" x14ac:dyDescent="0.15">
      <c r="O228" t="s">
        <v>19</v>
      </c>
      <c r="P228">
        <v>2018</v>
      </c>
      <c r="Q228">
        <v>1</v>
      </c>
      <c r="R228" t="s">
        <v>38</v>
      </c>
      <c r="S228" t="s">
        <v>82</v>
      </c>
      <c r="T228" t="s">
        <v>75</v>
      </c>
      <c r="U228" t="s">
        <v>85</v>
      </c>
      <c r="V228" t="s">
        <v>51</v>
      </c>
      <c r="W228" t="s">
        <v>54</v>
      </c>
      <c r="X228">
        <v>19382</v>
      </c>
      <c r="Y228">
        <v>50742.076000000008</v>
      </c>
      <c r="Z228">
        <v>61397.911960000012</v>
      </c>
      <c r="AA228">
        <v>10655.835960000004</v>
      </c>
    </row>
    <row r="229" spans="15:27" x14ac:dyDescent="0.15">
      <c r="O229" t="s">
        <v>19</v>
      </c>
      <c r="P229">
        <v>2018</v>
      </c>
      <c r="Q229">
        <v>1</v>
      </c>
      <c r="R229" t="s">
        <v>38</v>
      </c>
      <c r="S229" t="s">
        <v>82</v>
      </c>
      <c r="T229" t="s">
        <v>75</v>
      </c>
      <c r="U229" t="s">
        <v>85</v>
      </c>
      <c r="V229" t="s">
        <v>51</v>
      </c>
      <c r="W229" t="s">
        <v>55</v>
      </c>
      <c r="X229">
        <v>12610</v>
      </c>
      <c r="Y229">
        <v>71423.039999999994</v>
      </c>
      <c r="Z229">
        <v>98563.795199999993</v>
      </c>
      <c r="AA229">
        <v>27140.7552</v>
      </c>
    </row>
    <row r="230" spans="15:27" x14ac:dyDescent="0.15">
      <c r="O230" t="s">
        <v>19</v>
      </c>
      <c r="P230">
        <v>2018</v>
      </c>
      <c r="Q230">
        <v>1</v>
      </c>
      <c r="R230" t="s">
        <v>38</v>
      </c>
      <c r="S230" t="s">
        <v>82</v>
      </c>
      <c r="T230" t="s">
        <v>75</v>
      </c>
      <c r="U230" t="s">
        <v>85</v>
      </c>
      <c r="V230" t="s">
        <v>56</v>
      </c>
      <c r="W230" t="s">
        <v>57</v>
      </c>
      <c r="X230">
        <v>15906</v>
      </c>
      <c r="Y230">
        <v>236585.84399999998</v>
      </c>
      <c r="Z230">
        <v>340683.61536</v>
      </c>
      <c r="AA230">
        <v>104097.77136000001</v>
      </c>
    </row>
    <row r="231" spans="15:27" x14ac:dyDescent="0.15">
      <c r="O231" t="s">
        <v>19</v>
      </c>
      <c r="P231">
        <v>2018</v>
      </c>
      <c r="Q231">
        <v>1</v>
      </c>
      <c r="R231" t="s">
        <v>38</v>
      </c>
      <c r="S231" t="s">
        <v>82</v>
      </c>
      <c r="T231" t="s">
        <v>75</v>
      </c>
      <c r="U231" t="s">
        <v>85</v>
      </c>
      <c r="V231" t="s">
        <v>56</v>
      </c>
      <c r="W231" t="s">
        <v>58</v>
      </c>
      <c r="X231">
        <v>11217</v>
      </c>
      <c r="Y231">
        <v>77733.81</v>
      </c>
      <c r="Z231">
        <v>97167.262499999997</v>
      </c>
      <c r="AA231">
        <v>19433.452499999999</v>
      </c>
    </row>
    <row r="232" spans="15:27" x14ac:dyDescent="0.15">
      <c r="O232" t="s">
        <v>19</v>
      </c>
      <c r="P232">
        <v>2018</v>
      </c>
      <c r="Q232">
        <v>1</v>
      </c>
      <c r="R232" t="s">
        <v>38</v>
      </c>
      <c r="S232" t="s">
        <v>82</v>
      </c>
      <c r="T232" t="s">
        <v>75</v>
      </c>
      <c r="U232" t="s">
        <v>85</v>
      </c>
      <c r="V232" t="s">
        <v>56</v>
      </c>
      <c r="W232" t="s">
        <v>59</v>
      </c>
      <c r="X232">
        <v>13981</v>
      </c>
      <c r="Y232">
        <v>29695.644</v>
      </c>
      <c r="Z232">
        <v>37416.511440000002</v>
      </c>
      <c r="AA232">
        <v>7720.8674400000018</v>
      </c>
    </row>
    <row r="233" spans="15:27" x14ac:dyDescent="0.15">
      <c r="O233" t="s">
        <v>19</v>
      </c>
      <c r="P233">
        <v>2018</v>
      </c>
      <c r="Q233">
        <v>1</v>
      </c>
      <c r="R233" t="s">
        <v>38</v>
      </c>
      <c r="S233" t="s">
        <v>82</v>
      </c>
      <c r="T233" t="s">
        <v>75</v>
      </c>
      <c r="U233" t="s">
        <v>86</v>
      </c>
      <c r="V233" t="s">
        <v>46</v>
      </c>
      <c r="W233" t="s">
        <v>47</v>
      </c>
      <c r="X233">
        <v>13602</v>
      </c>
      <c r="Y233">
        <v>20892.671999999999</v>
      </c>
      <c r="Z233">
        <v>25489.059839999998</v>
      </c>
      <c r="AA233">
        <v>4596.3878399999994</v>
      </c>
    </row>
    <row r="234" spans="15:27" x14ac:dyDescent="0.15">
      <c r="O234" t="s">
        <v>19</v>
      </c>
      <c r="P234">
        <v>2018</v>
      </c>
      <c r="Q234">
        <v>1</v>
      </c>
      <c r="R234" t="s">
        <v>38</v>
      </c>
      <c r="S234" t="s">
        <v>82</v>
      </c>
      <c r="T234" t="s">
        <v>75</v>
      </c>
      <c r="U234" t="s">
        <v>86</v>
      </c>
      <c r="V234" t="s">
        <v>46</v>
      </c>
      <c r="W234" t="s">
        <v>48</v>
      </c>
      <c r="X234">
        <v>14169</v>
      </c>
      <c r="Y234">
        <v>35847.570000000007</v>
      </c>
      <c r="Z234">
        <v>43017.084000000003</v>
      </c>
      <c r="AA234">
        <v>7169.5139999999956</v>
      </c>
    </row>
    <row r="235" spans="15:27" x14ac:dyDescent="0.15">
      <c r="O235" t="s">
        <v>19</v>
      </c>
      <c r="P235">
        <v>2018</v>
      </c>
      <c r="Q235">
        <v>1</v>
      </c>
      <c r="R235" t="s">
        <v>38</v>
      </c>
      <c r="S235" t="s">
        <v>82</v>
      </c>
      <c r="T235" t="s">
        <v>75</v>
      </c>
      <c r="U235" t="s">
        <v>86</v>
      </c>
      <c r="V235" t="s">
        <v>46</v>
      </c>
      <c r="W235" t="s">
        <v>49</v>
      </c>
      <c r="X235">
        <v>18984</v>
      </c>
      <c r="Y235">
        <v>51370.704000000005</v>
      </c>
      <c r="Z235">
        <v>77056.056000000011</v>
      </c>
      <c r="AA235">
        <v>25685.352000000006</v>
      </c>
    </row>
    <row r="236" spans="15:27" x14ac:dyDescent="0.15">
      <c r="O236" t="s">
        <v>19</v>
      </c>
      <c r="P236">
        <v>2018</v>
      </c>
      <c r="Q236">
        <v>1</v>
      </c>
      <c r="R236" t="s">
        <v>38</v>
      </c>
      <c r="S236" t="s">
        <v>82</v>
      </c>
      <c r="T236" t="s">
        <v>75</v>
      </c>
      <c r="U236" t="s">
        <v>86</v>
      </c>
      <c r="V236" t="s">
        <v>46</v>
      </c>
      <c r="W236" t="s">
        <v>50</v>
      </c>
      <c r="X236">
        <v>11919</v>
      </c>
      <c r="Y236">
        <v>58641.479999999989</v>
      </c>
      <c r="Z236">
        <v>84443.731199999995</v>
      </c>
      <c r="AA236">
        <v>25802.251200000006</v>
      </c>
    </row>
    <row r="237" spans="15:27" x14ac:dyDescent="0.15">
      <c r="O237" t="s">
        <v>19</v>
      </c>
      <c r="P237">
        <v>2018</v>
      </c>
      <c r="Q237">
        <v>1</v>
      </c>
      <c r="R237" t="s">
        <v>38</v>
      </c>
      <c r="S237" t="s">
        <v>82</v>
      </c>
      <c r="T237" t="s">
        <v>75</v>
      </c>
      <c r="U237" t="s">
        <v>86</v>
      </c>
      <c r="V237" t="s">
        <v>51</v>
      </c>
      <c r="W237" t="s">
        <v>52</v>
      </c>
      <c r="X237">
        <v>14515</v>
      </c>
      <c r="Y237">
        <v>61775.839999999997</v>
      </c>
      <c r="Z237">
        <v>77837.558399999994</v>
      </c>
      <c r="AA237">
        <v>16061.718399999998</v>
      </c>
    </row>
    <row r="238" spans="15:27" x14ac:dyDescent="0.15">
      <c r="O238" t="s">
        <v>19</v>
      </c>
      <c r="P238">
        <v>2018</v>
      </c>
      <c r="Q238">
        <v>1</v>
      </c>
      <c r="R238" t="s">
        <v>38</v>
      </c>
      <c r="S238" t="s">
        <v>82</v>
      </c>
      <c r="T238" t="s">
        <v>75</v>
      </c>
      <c r="U238" t="s">
        <v>86</v>
      </c>
      <c r="V238" t="s">
        <v>51</v>
      </c>
      <c r="W238" t="s">
        <v>53</v>
      </c>
      <c r="X238">
        <v>19245</v>
      </c>
      <c r="Y238">
        <v>151804.56</v>
      </c>
      <c r="Z238">
        <v>188237.6544</v>
      </c>
      <c r="AA238">
        <v>36433.094400000002</v>
      </c>
    </row>
    <row r="239" spans="15:27" x14ac:dyDescent="0.15">
      <c r="O239" t="s">
        <v>19</v>
      </c>
      <c r="P239">
        <v>2018</v>
      </c>
      <c r="Q239">
        <v>1</v>
      </c>
      <c r="R239" t="s">
        <v>38</v>
      </c>
      <c r="S239" t="s">
        <v>82</v>
      </c>
      <c r="T239" t="s">
        <v>75</v>
      </c>
      <c r="U239" t="s">
        <v>86</v>
      </c>
      <c r="V239" t="s">
        <v>51</v>
      </c>
      <c r="W239" t="s">
        <v>54</v>
      </c>
      <c r="X239">
        <v>10377</v>
      </c>
      <c r="Y239">
        <v>28080.162</v>
      </c>
      <c r="Z239">
        <v>36223.40898</v>
      </c>
      <c r="AA239">
        <v>8143.2469799999999</v>
      </c>
    </row>
    <row r="240" spans="15:27" x14ac:dyDescent="0.15">
      <c r="O240" t="s">
        <v>19</v>
      </c>
      <c r="P240">
        <v>2018</v>
      </c>
      <c r="Q240">
        <v>1</v>
      </c>
      <c r="R240" t="s">
        <v>38</v>
      </c>
      <c r="S240" t="s">
        <v>82</v>
      </c>
      <c r="T240" t="s">
        <v>75</v>
      </c>
      <c r="U240" t="s">
        <v>86</v>
      </c>
      <c r="V240" t="s">
        <v>51</v>
      </c>
      <c r="W240" t="s">
        <v>55</v>
      </c>
      <c r="X240">
        <v>12361</v>
      </c>
      <c r="Y240">
        <v>65859.407999999996</v>
      </c>
      <c r="Z240">
        <v>96154.735679999998</v>
      </c>
      <c r="AA240">
        <v>30295.327680000002</v>
      </c>
    </row>
    <row r="241" spans="15:27" x14ac:dyDescent="0.15">
      <c r="O241" t="s">
        <v>19</v>
      </c>
      <c r="P241">
        <v>2018</v>
      </c>
      <c r="Q241">
        <v>1</v>
      </c>
      <c r="R241" t="s">
        <v>38</v>
      </c>
      <c r="S241" t="s">
        <v>82</v>
      </c>
      <c r="T241" t="s">
        <v>75</v>
      </c>
      <c r="U241" t="s">
        <v>86</v>
      </c>
      <c r="V241" t="s">
        <v>56</v>
      </c>
      <c r="W241" t="s">
        <v>57</v>
      </c>
      <c r="X241">
        <v>9453</v>
      </c>
      <c r="Y241">
        <v>153270.94199999998</v>
      </c>
      <c r="Z241">
        <v>229906.41299999997</v>
      </c>
      <c r="AA241">
        <v>76635.47099999999</v>
      </c>
    </row>
    <row r="242" spans="15:27" x14ac:dyDescent="0.15">
      <c r="O242" t="s">
        <v>19</v>
      </c>
      <c r="P242">
        <v>2018</v>
      </c>
      <c r="Q242">
        <v>1</v>
      </c>
      <c r="R242" t="s">
        <v>38</v>
      </c>
      <c r="S242" t="s">
        <v>82</v>
      </c>
      <c r="T242" t="s">
        <v>75</v>
      </c>
      <c r="U242" t="s">
        <v>86</v>
      </c>
      <c r="V242" t="s">
        <v>56</v>
      </c>
      <c r="W242" t="s">
        <v>58</v>
      </c>
      <c r="X242">
        <v>19021</v>
      </c>
      <c r="Y242">
        <v>149790.375</v>
      </c>
      <c r="Z242">
        <v>182744.25750000001</v>
      </c>
      <c r="AA242">
        <v>32953.882500000007</v>
      </c>
    </row>
    <row r="243" spans="15:27" x14ac:dyDescent="0.15">
      <c r="O243" t="s">
        <v>19</v>
      </c>
      <c r="P243">
        <v>2018</v>
      </c>
      <c r="Q243">
        <v>1</v>
      </c>
      <c r="R243" t="s">
        <v>38</v>
      </c>
      <c r="S243" t="s">
        <v>82</v>
      </c>
      <c r="T243" t="s">
        <v>75</v>
      </c>
      <c r="U243" t="s">
        <v>86</v>
      </c>
      <c r="V243" t="s">
        <v>56</v>
      </c>
      <c r="W243" t="s">
        <v>59</v>
      </c>
      <c r="X243">
        <v>19023</v>
      </c>
      <c r="Y243">
        <v>40404.851999999999</v>
      </c>
      <c r="Z243">
        <v>53738.453159999997</v>
      </c>
      <c r="AA243">
        <v>13333.601159999998</v>
      </c>
    </row>
    <row r="244" spans="15:27" x14ac:dyDescent="0.15">
      <c r="O244" t="s">
        <v>19</v>
      </c>
      <c r="P244">
        <v>2018</v>
      </c>
      <c r="Q244">
        <v>1</v>
      </c>
      <c r="R244" t="s">
        <v>38</v>
      </c>
      <c r="S244" t="s">
        <v>82</v>
      </c>
      <c r="T244" t="s">
        <v>75</v>
      </c>
      <c r="U244" t="s">
        <v>87</v>
      </c>
      <c r="V244" t="s">
        <v>46</v>
      </c>
      <c r="W244" t="s">
        <v>47</v>
      </c>
      <c r="X244">
        <v>9899</v>
      </c>
      <c r="Y244">
        <v>14254.56</v>
      </c>
      <c r="Z244">
        <v>20811.657599999999</v>
      </c>
      <c r="AA244">
        <v>6557.0975999999991</v>
      </c>
    </row>
    <row r="245" spans="15:27" x14ac:dyDescent="0.15">
      <c r="O245" t="s">
        <v>19</v>
      </c>
      <c r="P245">
        <v>2018</v>
      </c>
      <c r="Q245">
        <v>1</v>
      </c>
      <c r="R245" t="s">
        <v>38</v>
      </c>
      <c r="S245" t="s">
        <v>82</v>
      </c>
      <c r="T245" t="s">
        <v>75</v>
      </c>
      <c r="U245" t="s">
        <v>87</v>
      </c>
      <c r="V245" t="s">
        <v>46</v>
      </c>
      <c r="W245" t="s">
        <v>48</v>
      </c>
      <c r="X245">
        <v>9079</v>
      </c>
      <c r="Y245">
        <v>25566.464000000004</v>
      </c>
      <c r="Z245">
        <v>35281.720320000008</v>
      </c>
      <c r="AA245">
        <v>9715.2563200000041</v>
      </c>
    </row>
    <row r="246" spans="15:27" x14ac:dyDescent="0.15">
      <c r="O246" t="s">
        <v>19</v>
      </c>
      <c r="P246">
        <v>2018</v>
      </c>
      <c r="Q246">
        <v>1</v>
      </c>
      <c r="R246" t="s">
        <v>38</v>
      </c>
      <c r="S246" t="s">
        <v>82</v>
      </c>
      <c r="T246" t="s">
        <v>75</v>
      </c>
      <c r="U246" t="s">
        <v>87</v>
      </c>
      <c r="V246" t="s">
        <v>46</v>
      </c>
      <c r="W246" t="s">
        <v>49</v>
      </c>
      <c r="X246">
        <v>17860</v>
      </c>
      <c r="Y246">
        <v>48329.16</v>
      </c>
      <c r="Z246">
        <v>65727.657600000006</v>
      </c>
      <c r="AA246">
        <v>17398.497600000002</v>
      </c>
    </row>
    <row r="247" spans="15:27" x14ac:dyDescent="0.15">
      <c r="O247" t="s">
        <v>19</v>
      </c>
      <c r="P247">
        <v>2018</v>
      </c>
      <c r="Q247">
        <v>1</v>
      </c>
      <c r="R247" t="s">
        <v>38</v>
      </c>
      <c r="S247" t="s">
        <v>82</v>
      </c>
      <c r="T247" t="s">
        <v>75</v>
      </c>
      <c r="U247" t="s">
        <v>87</v>
      </c>
      <c r="V247" t="s">
        <v>46</v>
      </c>
      <c r="W247" t="s">
        <v>50</v>
      </c>
      <c r="X247">
        <v>14745</v>
      </c>
      <c r="Y247">
        <v>70731.764999999985</v>
      </c>
      <c r="Z247">
        <v>91243.976849999992</v>
      </c>
      <c r="AA247">
        <v>20512.211850000007</v>
      </c>
    </row>
    <row r="248" spans="15:27" x14ac:dyDescent="0.15">
      <c r="O248" t="s">
        <v>19</v>
      </c>
      <c r="P248">
        <v>2018</v>
      </c>
      <c r="Q248">
        <v>1</v>
      </c>
      <c r="R248" t="s">
        <v>38</v>
      </c>
      <c r="S248" t="s">
        <v>82</v>
      </c>
      <c r="T248" t="s">
        <v>75</v>
      </c>
      <c r="U248" t="s">
        <v>87</v>
      </c>
      <c r="V248" t="s">
        <v>51</v>
      </c>
      <c r="W248" t="s">
        <v>52</v>
      </c>
      <c r="X248">
        <v>9204</v>
      </c>
      <c r="Y248">
        <v>42319.991999999991</v>
      </c>
      <c r="Z248">
        <v>60940.788479999981</v>
      </c>
      <c r="AA248">
        <v>18620.79647999999</v>
      </c>
    </row>
    <row r="249" spans="15:27" x14ac:dyDescent="0.15">
      <c r="O249" t="s">
        <v>19</v>
      </c>
      <c r="P249">
        <v>2018</v>
      </c>
      <c r="Q249">
        <v>1</v>
      </c>
      <c r="R249" t="s">
        <v>38</v>
      </c>
      <c r="S249" t="s">
        <v>82</v>
      </c>
      <c r="T249" t="s">
        <v>75</v>
      </c>
      <c r="U249" t="s">
        <v>87</v>
      </c>
      <c r="V249" t="s">
        <v>51</v>
      </c>
      <c r="W249" t="s">
        <v>53</v>
      </c>
      <c r="X249">
        <v>19550</v>
      </c>
      <c r="Y249">
        <v>172822</v>
      </c>
      <c r="Z249">
        <v>219483.94</v>
      </c>
      <c r="AA249">
        <v>46661.94</v>
      </c>
    </row>
    <row r="250" spans="15:27" x14ac:dyDescent="0.15">
      <c r="O250" t="s">
        <v>19</v>
      </c>
      <c r="P250">
        <v>2018</v>
      </c>
      <c r="Q250">
        <v>1</v>
      </c>
      <c r="R250" t="s">
        <v>38</v>
      </c>
      <c r="S250" t="s">
        <v>82</v>
      </c>
      <c r="T250" t="s">
        <v>75</v>
      </c>
      <c r="U250" t="s">
        <v>87</v>
      </c>
      <c r="V250" t="s">
        <v>51</v>
      </c>
      <c r="W250" t="s">
        <v>54</v>
      </c>
      <c r="X250">
        <v>12770</v>
      </c>
      <c r="Y250">
        <v>33993.740000000005</v>
      </c>
      <c r="Z250">
        <v>50310.735200000003</v>
      </c>
      <c r="AA250">
        <v>16316.995199999998</v>
      </c>
    </row>
    <row r="251" spans="15:27" x14ac:dyDescent="0.15">
      <c r="O251" t="s">
        <v>19</v>
      </c>
      <c r="P251">
        <v>2018</v>
      </c>
      <c r="Q251">
        <v>1</v>
      </c>
      <c r="R251" t="s">
        <v>38</v>
      </c>
      <c r="S251" t="s">
        <v>82</v>
      </c>
      <c r="T251" t="s">
        <v>75</v>
      </c>
      <c r="U251" t="s">
        <v>87</v>
      </c>
      <c r="V251" t="s">
        <v>51</v>
      </c>
      <c r="W251" t="s">
        <v>55</v>
      </c>
      <c r="X251">
        <v>5172</v>
      </c>
      <c r="Y251">
        <v>27556.415999999997</v>
      </c>
      <c r="Z251">
        <v>39130.110719999997</v>
      </c>
      <c r="AA251">
        <v>11573.69472</v>
      </c>
    </row>
    <row r="252" spans="15:27" x14ac:dyDescent="0.15">
      <c r="O252" t="s">
        <v>19</v>
      </c>
      <c r="P252">
        <v>2018</v>
      </c>
      <c r="Q252">
        <v>1</v>
      </c>
      <c r="R252" t="s">
        <v>38</v>
      </c>
      <c r="S252" t="s">
        <v>82</v>
      </c>
      <c r="T252" t="s">
        <v>75</v>
      </c>
      <c r="U252" t="s">
        <v>87</v>
      </c>
      <c r="V252" t="s">
        <v>56</v>
      </c>
      <c r="W252" t="s">
        <v>57</v>
      </c>
      <c r="X252">
        <v>5033</v>
      </c>
      <c r="Y252">
        <v>87000.437999999995</v>
      </c>
      <c r="Z252">
        <v>116580.58692</v>
      </c>
      <c r="AA252">
        <v>29580.148920000007</v>
      </c>
    </row>
    <row r="253" spans="15:27" x14ac:dyDescent="0.15">
      <c r="O253" t="s">
        <v>19</v>
      </c>
      <c r="P253">
        <v>2018</v>
      </c>
      <c r="Q253">
        <v>1</v>
      </c>
      <c r="R253" t="s">
        <v>38</v>
      </c>
      <c r="S253" t="s">
        <v>82</v>
      </c>
      <c r="T253" t="s">
        <v>75</v>
      </c>
      <c r="U253" t="s">
        <v>87</v>
      </c>
      <c r="V253" t="s">
        <v>56</v>
      </c>
      <c r="W253" t="s">
        <v>58</v>
      </c>
      <c r="X253">
        <v>7175</v>
      </c>
      <c r="Y253">
        <v>55147.05</v>
      </c>
      <c r="Z253">
        <v>67279.401000000013</v>
      </c>
      <c r="AA253">
        <v>12132.35100000001</v>
      </c>
    </row>
    <row r="254" spans="15:27" x14ac:dyDescent="0.15">
      <c r="O254" t="s">
        <v>19</v>
      </c>
      <c r="P254">
        <v>2018</v>
      </c>
      <c r="Q254">
        <v>1</v>
      </c>
      <c r="R254" t="s">
        <v>38</v>
      </c>
      <c r="S254" t="s">
        <v>82</v>
      </c>
      <c r="T254" t="s">
        <v>75</v>
      </c>
      <c r="U254" t="s">
        <v>87</v>
      </c>
      <c r="V254" t="s">
        <v>56</v>
      </c>
      <c r="W254" t="s">
        <v>59</v>
      </c>
      <c r="X254">
        <v>5003</v>
      </c>
      <c r="Y254">
        <v>10536.318000000001</v>
      </c>
      <c r="Z254">
        <v>12643.581600000001</v>
      </c>
      <c r="AA254">
        <v>2107.2636000000002</v>
      </c>
    </row>
    <row r="255" spans="15:27" x14ac:dyDescent="0.15">
      <c r="O255" t="s">
        <v>19</v>
      </c>
      <c r="P255">
        <v>2018</v>
      </c>
      <c r="Q255">
        <v>1</v>
      </c>
      <c r="R255" t="s">
        <v>38</v>
      </c>
      <c r="S255" t="s">
        <v>82</v>
      </c>
      <c r="T255" t="s">
        <v>75</v>
      </c>
      <c r="U255" t="s">
        <v>88</v>
      </c>
      <c r="V255" t="s">
        <v>46</v>
      </c>
      <c r="W255" t="s">
        <v>47</v>
      </c>
      <c r="X255">
        <v>6080</v>
      </c>
      <c r="Y255">
        <v>8828.16</v>
      </c>
      <c r="Z255">
        <v>12800.832</v>
      </c>
      <c r="AA255">
        <v>3972.6720000000005</v>
      </c>
    </row>
    <row r="256" spans="15:27" x14ac:dyDescent="0.15">
      <c r="O256" t="s">
        <v>19</v>
      </c>
      <c r="P256">
        <v>2018</v>
      </c>
      <c r="Q256">
        <v>1</v>
      </c>
      <c r="R256" t="s">
        <v>38</v>
      </c>
      <c r="S256" t="s">
        <v>82</v>
      </c>
      <c r="T256" t="s">
        <v>75</v>
      </c>
      <c r="U256" t="s">
        <v>88</v>
      </c>
      <c r="V256" t="s">
        <v>46</v>
      </c>
      <c r="W256" t="s">
        <v>48</v>
      </c>
      <c r="X256">
        <v>6549</v>
      </c>
      <c r="Y256">
        <v>17289.36</v>
      </c>
      <c r="Z256">
        <v>21957.487200000003</v>
      </c>
      <c r="AA256">
        <v>4668.1272000000026</v>
      </c>
    </row>
    <row r="257" spans="15:27" x14ac:dyDescent="0.15">
      <c r="O257" t="s">
        <v>19</v>
      </c>
      <c r="P257">
        <v>2018</v>
      </c>
      <c r="Q257">
        <v>1</v>
      </c>
      <c r="R257" t="s">
        <v>38</v>
      </c>
      <c r="S257" t="s">
        <v>82</v>
      </c>
      <c r="T257" t="s">
        <v>75</v>
      </c>
      <c r="U257" t="s">
        <v>88</v>
      </c>
      <c r="V257" t="s">
        <v>46</v>
      </c>
      <c r="W257" t="s">
        <v>49</v>
      </c>
      <c r="X257">
        <v>5204</v>
      </c>
      <c r="Y257">
        <v>14196.512000000002</v>
      </c>
      <c r="Z257">
        <v>18881.360960000005</v>
      </c>
      <c r="AA257">
        <v>4684.848960000003</v>
      </c>
    </row>
    <row r="258" spans="15:27" x14ac:dyDescent="0.15">
      <c r="O258" t="s">
        <v>19</v>
      </c>
      <c r="P258">
        <v>2018</v>
      </c>
      <c r="Q258">
        <v>1</v>
      </c>
      <c r="R258" t="s">
        <v>38</v>
      </c>
      <c r="S258" t="s">
        <v>82</v>
      </c>
      <c r="T258" t="s">
        <v>75</v>
      </c>
      <c r="U258" t="s">
        <v>88</v>
      </c>
      <c r="V258" t="s">
        <v>46</v>
      </c>
      <c r="W258" t="s">
        <v>50</v>
      </c>
      <c r="X258">
        <v>7867</v>
      </c>
      <c r="Y258">
        <v>39028.186999999998</v>
      </c>
      <c r="Z258">
        <v>57761.716760000003</v>
      </c>
      <c r="AA258">
        <v>18733.529760000005</v>
      </c>
    </row>
    <row r="259" spans="15:27" x14ac:dyDescent="0.15">
      <c r="O259" t="s">
        <v>19</v>
      </c>
      <c r="P259">
        <v>2018</v>
      </c>
      <c r="Q259">
        <v>1</v>
      </c>
      <c r="R259" t="s">
        <v>38</v>
      </c>
      <c r="S259" t="s">
        <v>82</v>
      </c>
      <c r="T259" t="s">
        <v>75</v>
      </c>
      <c r="U259" t="s">
        <v>88</v>
      </c>
      <c r="V259" t="s">
        <v>51</v>
      </c>
      <c r="W259" t="s">
        <v>52</v>
      </c>
      <c r="X259">
        <v>13353</v>
      </c>
      <c r="Y259">
        <v>65456.405999999995</v>
      </c>
      <c r="Z259">
        <v>91638.968399999998</v>
      </c>
      <c r="AA259">
        <v>26182.562400000003</v>
      </c>
    </row>
    <row r="260" spans="15:27" x14ac:dyDescent="0.15">
      <c r="O260" t="s">
        <v>19</v>
      </c>
      <c r="P260">
        <v>2018</v>
      </c>
      <c r="Q260">
        <v>1</v>
      </c>
      <c r="R260" t="s">
        <v>38</v>
      </c>
      <c r="S260" t="s">
        <v>82</v>
      </c>
      <c r="T260" t="s">
        <v>75</v>
      </c>
      <c r="U260" t="s">
        <v>88</v>
      </c>
      <c r="V260" t="s">
        <v>51</v>
      </c>
      <c r="W260" t="s">
        <v>53</v>
      </c>
      <c r="X260">
        <v>12102</v>
      </c>
      <c r="Y260">
        <v>103689.936</v>
      </c>
      <c r="Z260">
        <v>134796.91680000001</v>
      </c>
      <c r="AA260">
        <v>31106.980800000005</v>
      </c>
    </row>
    <row r="261" spans="15:27" x14ac:dyDescent="0.15">
      <c r="O261" t="s">
        <v>19</v>
      </c>
      <c r="P261">
        <v>2018</v>
      </c>
      <c r="Q261">
        <v>1</v>
      </c>
      <c r="R261" t="s">
        <v>38</v>
      </c>
      <c r="S261" t="s">
        <v>82</v>
      </c>
      <c r="T261" t="s">
        <v>75</v>
      </c>
      <c r="U261" t="s">
        <v>88</v>
      </c>
      <c r="V261" t="s">
        <v>51</v>
      </c>
      <c r="W261" t="s">
        <v>54</v>
      </c>
      <c r="X261">
        <v>7399</v>
      </c>
      <c r="Y261">
        <v>20510.028000000002</v>
      </c>
      <c r="Z261">
        <v>27278.337240000004</v>
      </c>
      <c r="AA261">
        <v>6768.3092400000023</v>
      </c>
    </row>
    <row r="262" spans="15:27" x14ac:dyDescent="0.15">
      <c r="O262" t="s">
        <v>19</v>
      </c>
      <c r="P262">
        <v>2018</v>
      </c>
      <c r="Q262">
        <v>1</v>
      </c>
      <c r="R262" t="s">
        <v>38</v>
      </c>
      <c r="S262" t="s">
        <v>82</v>
      </c>
      <c r="T262" t="s">
        <v>75</v>
      </c>
      <c r="U262" t="s">
        <v>88</v>
      </c>
      <c r="V262" t="s">
        <v>51</v>
      </c>
      <c r="W262" t="s">
        <v>55</v>
      </c>
      <c r="X262">
        <v>6582</v>
      </c>
      <c r="Y262">
        <v>35700.767999999996</v>
      </c>
      <c r="Z262">
        <v>46053.990719999994</v>
      </c>
      <c r="AA262">
        <v>10353.222719999998</v>
      </c>
    </row>
    <row r="263" spans="15:27" x14ac:dyDescent="0.15">
      <c r="O263" t="s">
        <v>19</v>
      </c>
      <c r="P263">
        <v>2018</v>
      </c>
      <c r="Q263">
        <v>1</v>
      </c>
      <c r="R263" t="s">
        <v>38</v>
      </c>
      <c r="S263" t="s">
        <v>82</v>
      </c>
      <c r="T263" t="s">
        <v>75</v>
      </c>
      <c r="U263" t="s">
        <v>88</v>
      </c>
      <c r="V263" t="s">
        <v>56</v>
      </c>
      <c r="W263" t="s">
        <v>57</v>
      </c>
      <c r="X263">
        <v>6976</v>
      </c>
      <c r="Y263">
        <v>104695.808</v>
      </c>
      <c r="Z263">
        <v>131916.71807999999</v>
      </c>
      <c r="AA263">
        <v>27220.910079999987</v>
      </c>
    </row>
    <row r="264" spans="15:27" x14ac:dyDescent="0.15">
      <c r="O264" t="s">
        <v>19</v>
      </c>
      <c r="P264">
        <v>2018</v>
      </c>
      <c r="Q264">
        <v>1</v>
      </c>
      <c r="R264" t="s">
        <v>38</v>
      </c>
      <c r="S264" t="s">
        <v>82</v>
      </c>
      <c r="T264" t="s">
        <v>75</v>
      </c>
      <c r="U264" t="s">
        <v>88</v>
      </c>
      <c r="V264" t="s">
        <v>56</v>
      </c>
      <c r="W264" t="s">
        <v>58</v>
      </c>
      <c r="X264">
        <v>10122</v>
      </c>
      <c r="Y264">
        <v>75884.633999999991</v>
      </c>
      <c r="Z264">
        <v>105479.64125999999</v>
      </c>
      <c r="AA264">
        <v>29595.007259999998</v>
      </c>
    </row>
    <row r="265" spans="15:27" x14ac:dyDescent="0.15">
      <c r="O265" t="s">
        <v>19</v>
      </c>
      <c r="P265">
        <v>2018</v>
      </c>
      <c r="Q265">
        <v>1</v>
      </c>
      <c r="R265" t="s">
        <v>38</v>
      </c>
      <c r="S265" t="s">
        <v>82</v>
      </c>
      <c r="T265" t="s">
        <v>75</v>
      </c>
      <c r="U265" t="s">
        <v>88</v>
      </c>
      <c r="V265" t="s">
        <v>56</v>
      </c>
      <c r="W265" t="s">
        <v>59</v>
      </c>
      <c r="X265">
        <v>5074</v>
      </c>
      <c r="Y265">
        <v>11507.832000000002</v>
      </c>
      <c r="Z265">
        <v>15765.729840000004</v>
      </c>
      <c r="AA265">
        <v>4257.8978400000015</v>
      </c>
    </row>
    <row r="266" spans="15:27" x14ac:dyDescent="0.15">
      <c r="O266" t="s">
        <v>19</v>
      </c>
      <c r="P266">
        <v>2018</v>
      </c>
      <c r="Q266">
        <v>1</v>
      </c>
      <c r="R266" t="s">
        <v>38</v>
      </c>
      <c r="S266" t="s">
        <v>89</v>
      </c>
      <c r="T266" t="s">
        <v>90</v>
      </c>
      <c r="U266" t="s">
        <v>91</v>
      </c>
      <c r="V266" t="s">
        <v>46</v>
      </c>
      <c r="W266" t="s">
        <v>47</v>
      </c>
      <c r="X266">
        <v>17172</v>
      </c>
      <c r="Y266">
        <v>24521.615999999995</v>
      </c>
      <c r="Z266">
        <v>31632.884639999993</v>
      </c>
      <c r="AA266">
        <v>7111.2686399999984</v>
      </c>
    </row>
    <row r="267" spans="15:27" x14ac:dyDescent="0.15">
      <c r="O267" t="s">
        <v>19</v>
      </c>
      <c r="P267">
        <v>2018</v>
      </c>
      <c r="Q267">
        <v>1</v>
      </c>
      <c r="R267" t="s">
        <v>38</v>
      </c>
      <c r="S267" t="s">
        <v>89</v>
      </c>
      <c r="T267" t="s">
        <v>90</v>
      </c>
      <c r="U267" t="s">
        <v>91</v>
      </c>
      <c r="V267" t="s">
        <v>46</v>
      </c>
      <c r="W267" t="s">
        <v>48</v>
      </c>
      <c r="X267">
        <v>16275</v>
      </c>
      <c r="Y267">
        <v>41891.85</v>
      </c>
      <c r="Z267">
        <v>51108.057000000001</v>
      </c>
      <c r="AA267">
        <v>9216.2070000000022</v>
      </c>
    </row>
    <row r="268" spans="15:27" x14ac:dyDescent="0.15">
      <c r="O268" t="s">
        <v>19</v>
      </c>
      <c r="P268">
        <v>2018</v>
      </c>
      <c r="Q268">
        <v>1</v>
      </c>
      <c r="R268" t="s">
        <v>38</v>
      </c>
      <c r="S268" t="s">
        <v>89</v>
      </c>
      <c r="T268" t="s">
        <v>90</v>
      </c>
      <c r="U268" t="s">
        <v>91</v>
      </c>
      <c r="V268" t="s">
        <v>46</v>
      </c>
      <c r="W268" t="s">
        <v>49</v>
      </c>
      <c r="X268">
        <v>16748</v>
      </c>
      <c r="Y268">
        <v>44214.720000000008</v>
      </c>
      <c r="Z268">
        <v>58805.577600000004</v>
      </c>
      <c r="AA268">
        <v>14590.857599999996</v>
      </c>
    </row>
    <row r="269" spans="15:27" x14ac:dyDescent="0.15">
      <c r="O269" t="s">
        <v>19</v>
      </c>
      <c r="P269">
        <v>2018</v>
      </c>
      <c r="Q269">
        <v>1</v>
      </c>
      <c r="R269" t="s">
        <v>38</v>
      </c>
      <c r="S269" t="s">
        <v>89</v>
      </c>
      <c r="T269" t="s">
        <v>90</v>
      </c>
      <c r="U269" t="s">
        <v>91</v>
      </c>
      <c r="V269" t="s">
        <v>46</v>
      </c>
      <c r="W269" t="s">
        <v>50</v>
      </c>
      <c r="X269">
        <v>16677</v>
      </c>
      <c r="Y269">
        <v>82734.596999999994</v>
      </c>
      <c r="Z269">
        <v>122447.20355999999</v>
      </c>
      <c r="AA269">
        <v>39712.60656</v>
      </c>
    </row>
    <row r="270" spans="15:27" x14ac:dyDescent="0.15">
      <c r="O270" t="s">
        <v>19</v>
      </c>
      <c r="P270">
        <v>2018</v>
      </c>
      <c r="Q270">
        <v>1</v>
      </c>
      <c r="R270" t="s">
        <v>38</v>
      </c>
      <c r="S270" t="s">
        <v>89</v>
      </c>
      <c r="T270" t="s">
        <v>90</v>
      </c>
      <c r="U270" t="s">
        <v>91</v>
      </c>
      <c r="V270" t="s">
        <v>51</v>
      </c>
      <c r="W270" t="s">
        <v>52</v>
      </c>
      <c r="X270">
        <v>6429</v>
      </c>
      <c r="Y270">
        <v>30049.145999999997</v>
      </c>
      <c r="Z270">
        <v>41768.312939999996</v>
      </c>
      <c r="AA270">
        <v>11719.166939999999</v>
      </c>
    </row>
    <row r="271" spans="15:27" x14ac:dyDescent="0.15">
      <c r="O271" t="s">
        <v>19</v>
      </c>
      <c r="P271">
        <v>2018</v>
      </c>
      <c r="Q271">
        <v>1</v>
      </c>
      <c r="R271" t="s">
        <v>38</v>
      </c>
      <c r="S271" t="s">
        <v>89</v>
      </c>
      <c r="T271" t="s">
        <v>90</v>
      </c>
      <c r="U271" t="s">
        <v>91</v>
      </c>
      <c r="V271" t="s">
        <v>51</v>
      </c>
      <c r="W271" t="s">
        <v>53</v>
      </c>
      <c r="X271">
        <v>13684</v>
      </c>
      <c r="Y271">
        <v>110730.92799999999</v>
      </c>
      <c r="Z271">
        <v>149486.75279999999</v>
      </c>
      <c r="AA271">
        <v>38755.824800000002</v>
      </c>
    </row>
    <row r="272" spans="15:27" x14ac:dyDescent="0.15">
      <c r="O272" t="s">
        <v>19</v>
      </c>
      <c r="P272">
        <v>2018</v>
      </c>
      <c r="Q272">
        <v>1</v>
      </c>
      <c r="R272" t="s">
        <v>38</v>
      </c>
      <c r="S272" t="s">
        <v>89</v>
      </c>
      <c r="T272" t="s">
        <v>90</v>
      </c>
      <c r="U272" t="s">
        <v>91</v>
      </c>
      <c r="V272" t="s">
        <v>51</v>
      </c>
      <c r="W272" t="s">
        <v>54</v>
      </c>
      <c r="X272">
        <v>17289</v>
      </c>
      <c r="Y272">
        <v>41839.380000000005</v>
      </c>
      <c r="Z272">
        <v>57738.344400000002</v>
      </c>
      <c r="AA272">
        <v>15898.964399999997</v>
      </c>
    </row>
    <row r="273" spans="15:27" x14ac:dyDescent="0.15">
      <c r="O273" t="s">
        <v>19</v>
      </c>
      <c r="P273">
        <v>2018</v>
      </c>
      <c r="Q273">
        <v>1</v>
      </c>
      <c r="R273" t="s">
        <v>38</v>
      </c>
      <c r="S273" t="s">
        <v>89</v>
      </c>
      <c r="T273" t="s">
        <v>90</v>
      </c>
      <c r="U273" t="s">
        <v>91</v>
      </c>
      <c r="V273" t="s">
        <v>51</v>
      </c>
      <c r="W273" t="s">
        <v>55</v>
      </c>
      <c r="X273">
        <v>9490</v>
      </c>
      <c r="Y273">
        <v>54206.879999999997</v>
      </c>
      <c r="Z273">
        <v>73721.356799999994</v>
      </c>
      <c r="AA273">
        <v>19514.476799999997</v>
      </c>
    </row>
    <row r="274" spans="15:27" x14ac:dyDescent="0.15">
      <c r="O274" t="s">
        <v>19</v>
      </c>
      <c r="P274">
        <v>2018</v>
      </c>
      <c r="Q274">
        <v>1</v>
      </c>
      <c r="R274" t="s">
        <v>38</v>
      </c>
      <c r="S274" t="s">
        <v>89</v>
      </c>
      <c r="T274" t="s">
        <v>90</v>
      </c>
      <c r="U274" t="s">
        <v>91</v>
      </c>
      <c r="V274" t="s">
        <v>56</v>
      </c>
      <c r="W274" t="s">
        <v>57</v>
      </c>
      <c r="X274">
        <v>13334</v>
      </c>
      <c r="Y274">
        <v>196543.16</v>
      </c>
      <c r="Z274">
        <v>253540.6764</v>
      </c>
      <c r="AA274">
        <v>56997.516399999993</v>
      </c>
    </row>
    <row r="275" spans="15:27" x14ac:dyDescent="0.15">
      <c r="O275" t="s">
        <v>19</v>
      </c>
      <c r="P275">
        <v>2018</v>
      </c>
      <c r="Q275">
        <v>1</v>
      </c>
      <c r="R275" t="s">
        <v>38</v>
      </c>
      <c r="S275" t="s">
        <v>89</v>
      </c>
      <c r="T275" t="s">
        <v>90</v>
      </c>
      <c r="U275" t="s">
        <v>91</v>
      </c>
      <c r="V275" t="s">
        <v>56</v>
      </c>
      <c r="W275" t="s">
        <v>58</v>
      </c>
      <c r="X275">
        <v>6342</v>
      </c>
      <c r="Y275">
        <v>49144.157999999996</v>
      </c>
      <c r="Z275">
        <v>72733.353839999996</v>
      </c>
      <c r="AA275">
        <v>23589.19584</v>
      </c>
    </row>
    <row r="276" spans="15:27" x14ac:dyDescent="0.15">
      <c r="O276" t="s">
        <v>19</v>
      </c>
      <c r="P276">
        <v>2018</v>
      </c>
      <c r="Q276">
        <v>1</v>
      </c>
      <c r="R276" t="s">
        <v>38</v>
      </c>
      <c r="S276" t="s">
        <v>89</v>
      </c>
      <c r="T276" t="s">
        <v>90</v>
      </c>
      <c r="U276" t="s">
        <v>91</v>
      </c>
      <c r="V276" t="s">
        <v>56</v>
      </c>
      <c r="W276" t="s">
        <v>59</v>
      </c>
      <c r="X276">
        <v>6007</v>
      </c>
      <c r="Y276">
        <v>12326.364000000001</v>
      </c>
      <c r="Z276">
        <v>15284.691360000003</v>
      </c>
      <c r="AA276">
        <v>2958.3273600000011</v>
      </c>
    </row>
    <row r="277" spans="15:27" x14ac:dyDescent="0.15">
      <c r="O277" t="s">
        <v>19</v>
      </c>
      <c r="P277">
        <v>2018</v>
      </c>
      <c r="Q277">
        <v>1</v>
      </c>
      <c r="R277" t="s">
        <v>38</v>
      </c>
      <c r="S277" t="s">
        <v>89</v>
      </c>
      <c r="T277" t="s">
        <v>90</v>
      </c>
      <c r="U277" t="s">
        <v>92</v>
      </c>
      <c r="V277" t="s">
        <v>46</v>
      </c>
      <c r="W277" t="s">
        <v>47</v>
      </c>
      <c r="X277">
        <v>5744</v>
      </c>
      <c r="Y277">
        <v>7651.0080000000007</v>
      </c>
      <c r="Z277">
        <v>10175.840640000002</v>
      </c>
      <c r="AA277">
        <v>2524.8326400000014</v>
      </c>
    </row>
    <row r="278" spans="15:27" x14ac:dyDescent="0.15">
      <c r="O278" t="s">
        <v>19</v>
      </c>
      <c r="P278">
        <v>2018</v>
      </c>
      <c r="Q278">
        <v>1</v>
      </c>
      <c r="R278" t="s">
        <v>38</v>
      </c>
      <c r="S278" t="s">
        <v>89</v>
      </c>
      <c r="T278" t="s">
        <v>90</v>
      </c>
      <c r="U278" t="s">
        <v>92</v>
      </c>
      <c r="V278" t="s">
        <v>46</v>
      </c>
      <c r="W278" t="s">
        <v>48</v>
      </c>
      <c r="X278">
        <v>19173</v>
      </c>
      <c r="Y278">
        <v>48085.884000000005</v>
      </c>
      <c r="Z278">
        <v>67801.096440000008</v>
      </c>
      <c r="AA278">
        <v>19715.212440000003</v>
      </c>
    </row>
    <row r="279" spans="15:27" x14ac:dyDescent="0.15">
      <c r="O279" t="s">
        <v>19</v>
      </c>
      <c r="P279">
        <v>2018</v>
      </c>
      <c r="Q279">
        <v>1</v>
      </c>
      <c r="R279" t="s">
        <v>38</v>
      </c>
      <c r="S279" t="s">
        <v>89</v>
      </c>
      <c r="T279" t="s">
        <v>90</v>
      </c>
      <c r="U279" t="s">
        <v>92</v>
      </c>
      <c r="V279" t="s">
        <v>46</v>
      </c>
      <c r="W279" t="s">
        <v>49</v>
      </c>
      <c r="X279">
        <v>9810</v>
      </c>
      <c r="Y279">
        <v>27624.959999999999</v>
      </c>
      <c r="Z279">
        <v>33702.451200000003</v>
      </c>
      <c r="AA279">
        <v>6077.491200000004</v>
      </c>
    </row>
    <row r="280" spans="15:27" x14ac:dyDescent="0.15">
      <c r="O280" t="s">
        <v>19</v>
      </c>
      <c r="P280">
        <v>2018</v>
      </c>
      <c r="Q280">
        <v>1</v>
      </c>
      <c r="R280" t="s">
        <v>38</v>
      </c>
      <c r="S280" t="s">
        <v>89</v>
      </c>
      <c r="T280" t="s">
        <v>90</v>
      </c>
      <c r="U280" t="s">
        <v>92</v>
      </c>
      <c r="V280" t="s">
        <v>46</v>
      </c>
      <c r="W280" t="s">
        <v>50</v>
      </c>
      <c r="X280">
        <v>16948</v>
      </c>
      <c r="Y280">
        <v>81994.423999999985</v>
      </c>
      <c r="Z280">
        <v>122171.69175999997</v>
      </c>
      <c r="AA280">
        <v>40177.267759999988</v>
      </c>
    </row>
    <row r="281" spans="15:27" x14ac:dyDescent="0.15">
      <c r="O281" t="s">
        <v>19</v>
      </c>
      <c r="P281">
        <v>2018</v>
      </c>
      <c r="Q281">
        <v>1</v>
      </c>
      <c r="R281" t="s">
        <v>38</v>
      </c>
      <c r="S281" t="s">
        <v>89</v>
      </c>
      <c r="T281" t="s">
        <v>90</v>
      </c>
      <c r="U281" t="s">
        <v>92</v>
      </c>
      <c r="V281" t="s">
        <v>51</v>
      </c>
      <c r="W281" t="s">
        <v>52</v>
      </c>
      <c r="X281">
        <v>17055</v>
      </c>
      <c r="Y281">
        <v>77122.710000000006</v>
      </c>
      <c r="Z281">
        <v>104115.65850000002</v>
      </c>
      <c r="AA281">
        <v>26992.948500000013</v>
      </c>
    </row>
    <row r="282" spans="15:27" x14ac:dyDescent="0.15">
      <c r="O282" t="s">
        <v>19</v>
      </c>
      <c r="P282">
        <v>2018</v>
      </c>
      <c r="Q282">
        <v>1</v>
      </c>
      <c r="R282" t="s">
        <v>38</v>
      </c>
      <c r="S282" t="s">
        <v>89</v>
      </c>
      <c r="T282" t="s">
        <v>90</v>
      </c>
      <c r="U282" t="s">
        <v>92</v>
      </c>
      <c r="V282" t="s">
        <v>51</v>
      </c>
      <c r="W282" t="s">
        <v>53</v>
      </c>
      <c r="X282">
        <v>16889</v>
      </c>
      <c r="Y282">
        <v>134368.88399999999</v>
      </c>
      <c r="Z282">
        <v>184085.37107999998</v>
      </c>
      <c r="AA282">
        <v>49716.487079999992</v>
      </c>
    </row>
    <row r="283" spans="15:27" x14ac:dyDescent="0.15">
      <c r="O283" t="s">
        <v>19</v>
      </c>
      <c r="P283">
        <v>2018</v>
      </c>
      <c r="Q283">
        <v>1</v>
      </c>
      <c r="R283" t="s">
        <v>38</v>
      </c>
      <c r="S283" t="s">
        <v>89</v>
      </c>
      <c r="T283" t="s">
        <v>90</v>
      </c>
      <c r="U283" t="s">
        <v>92</v>
      </c>
      <c r="V283" t="s">
        <v>51</v>
      </c>
      <c r="W283" t="s">
        <v>54</v>
      </c>
      <c r="X283">
        <v>17829</v>
      </c>
      <c r="Y283">
        <v>48637.512000000002</v>
      </c>
      <c r="Z283">
        <v>70524.392399999997</v>
      </c>
      <c r="AA283">
        <v>21886.880399999995</v>
      </c>
    </row>
    <row r="284" spans="15:27" x14ac:dyDescent="0.15">
      <c r="O284" t="s">
        <v>19</v>
      </c>
      <c r="P284">
        <v>2018</v>
      </c>
      <c r="Q284">
        <v>1</v>
      </c>
      <c r="R284" t="s">
        <v>38</v>
      </c>
      <c r="S284" t="s">
        <v>89</v>
      </c>
      <c r="T284" t="s">
        <v>90</v>
      </c>
      <c r="U284" t="s">
        <v>92</v>
      </c>
      <c r="V284" t="s">
        <v>51</v>
      </c>
      <c r="W284" t="s">
        <v>55</v>
      </c>
      <c r="X284">
        <v>14261</v>
      </c>
      <c r="Y284">
        <v>84196.944000000003</v>
      </c>
      <c r="Z284">
        <v>106930.11888000001</v>
      </c>
      <c r="AA284">
        <v>22733.174880000006</v>
      </c>
    </row>
    <row r="285" spans="15:27" x14ac:dyDescent="0.15">
      <c r="O285" t="s">
        <v>19</v>
      </c>
      <c r="P285">
        <v>2018</v>
      </c>
      <c r="Q285">
        <v>1</v>
      </c>
      <c r="R285" t="s">
        <v>38</v>
      </c>
      <c r="S285" t="s">
        <v>89</v>
      </c>
      <c r="T285" t="s">
        <v>90</v>
      </c>
      <c r="U285" t="s">
        <v>92</v>
      </c>
      <c r="V285" t="s">
        <v>56</v>
      </c>
      <c r="W285" t="s">
        <v>57</v>
      </c>
      <c r="X285">
        <v>11700</v>
      </c>
      <c r="Y285">
        <v>203814</v>
      </c>
      <c r="Z285">
        <v>281263.32</v>
      </c>
      <c r="AA285">
        <v>77449.320000000007</v>
      </c>
    </row>
    <row r="286" spans="15:27" x14ac:dyDescent="0.15">
      <c r="O286" t="s">
        <v>19</v>
      </c>
      <c r="P286">
        <v>2018</v>
      </c>
      <c r="Q286">
        <v>1</v>
      </c>
      <c r="R286" t="s">
        <v>38</v>
      </c>
      <c r="S286" t="s">
        <v>89</v>
      </c>
      <c r="T286" t="s">
        <v>90</v>
      </c>
      <c r="U286" t="s">
        <v>92</v>
      </c>
      <c r="V286" t="s">
        <v>56</v>
      </c>
      <c r="W286" t="s">
        <v>58</v>
      </c>
      <c r="X286">
        <v>12320</v>
      </c>
      <c r="Y286">
        <v>89258.4</v>
      </c>
      <c r="Z286">
        <v>117821.08799999999</v>
      </c>
      <c r="AA286">
        <v>28562.687999999995</v>
      </c>
    </row>
    <row r="287" spans="15:27" x14ac:dyDescent="0.15">
      <c r="O287" t="s">
        <v>19</v>
      </c>
      <c r="P287">
        <v>2018</v>
      </c>
      <c r="Q287">
        <v>1</v>
      </c>
      <c r="R287" t="s">
        <v>38</v>
      </c>
      <c r="S287" t="s">
        <v>89</v>
      </c>
      <c r="T287" t="s">
        <v>90</v>
      </c>
      <c r="U287" t="s">
        <v>92</v>
      </c>
      <c r="V287" t="s">
        <v>56</v>
      </c>
      <c r="W287" t="s">
        <v>59</v>
      </c>
      <c r="X287">
        <v>11547</v>
      </c>
      <c r="Y287">
        <v>27019.980000000003</v>
      </c>
      <c r="Z287">
        <v>34585.574400000005</v>
      </c>
      <c r="AA287">
        <v>7565.5944000000018</v>
      </c>
    </row>
    <row r="288" spans="15:27" x14ac:dyDescent="0.15">
      <c r="O288" t="s">
        <v>19</v>
      </c>
      <c r="P288">
        <v>2018</v>
      </c>
      <c r="Q288">
        <v>1</v>
      </c>
      <c r="R288" t="s">
        <v>38</v>
      </c>
      <c r="S288" t="s">
        <v>89</v>
      </c>
      <c r="T288" t="s">
        <v>90</v>
      </c>
      <c r="U288" t="s">
        <v>93</v>
      </c>
      <c r="V288" t="s">
        <v>46</v>
      </c>
      <c r="W288" t="s">
        <v>47</v>
      </c>
      <c r="X288">
        <v>5980</v>
      </c>
      <c r="Y288">
        <v>9257.0400000000009</v>
      </c>
      <c r="Z288">
        <v>12589.574400000001</v>
      </c>
      <c r="AA288">
        <v>3332.5344000000005</v>
      </c>
    </row>
    <row r="289" spans="15:27" x14ac:dyDescent="0.15">
      <c r="O289" t="s">
        <v>19</v>
      </c>
      <c r="P289">
        <v>2018</v>
      </c>
      <c r="Q289">
        <v>1</v>
      </c>
      <c r="R289" t="s">
        <v>38</v>
      </c>
      <c r="S289" t="s">
        <v>89</v>
      </c>
      <c r="T289" t="s">
        <v>90</v>
      </c>
      <c r="U289" t="s">
        <v>93</v>
      </c>
      <c r="V289" t="s">
        <v>46</v>
      </c>
      <c r="W289" t="s">
        <v>48</v>
      </c>
      <c r="X289">
        <v>12346</v>
      </c>
      <c r="Y289">
        <v>33679.888000000006</v>
      </c>
      <c r="Z289">
        <v>44120.653280000006</v>
      </c>
      <c r="AA289">
        <v>10440.76528</v>
      </c>
    </row>
    <row r="290" spans="15:27" x14ac:dyDescent="0.15">
      <c r="O290" t="s">
        <v>19</v>
      </c>
      <c r="P290">
        <v>2018</v>
      </c>
      <c r="Q290">
        <v>1</v>
      </c>
      <c r="R290" t="s">
        <v>38</v>
      </c>
      <c r="S290" t="s">
        <v>89</v>
      </c>
      <c r="T290" t="s">
        <v>90</v>
      </c>
      <c r="U290" t="s">
        <v>93</v>
      </c>
      <c r="V290" t="s">
        <v>46</v>
      </c>
      <c r="W290" t="s">
        <v>49</v>
      </c>
      <c r="X290">
        <v>6290</v>
      </c>
      <c r="Y290">
        <v>16605.600000000002</v>
      </c>
      <c r="Z290">
        <v>20092.776000000002</v>
      </c>
      <c r="AA290">
        <v>3487.1759999999995</v>
      </c>
    </row>
    <row r="291" spans="15:27" x14ac:dyDescent="0.15">
      <c r="O291" t="s">
        <v>19</v>
      </c>
      <c r="P291">
        <v>2018</v>
      </c>
      <c r="Q291">
        <v>1</v>
      </c>
      <c r="R291" t="s">
        <v>38</v>
      </c>
      <c r="S291" t="s">
        <v>89</v>
      </c>
      <c r="T291" t="s">
        <v>90</v>
      </c>
      <c r="U291" t="s">
        <v>93</v>
      </c>
      <c r="V291" t="s">
        <v>46</v>
      </c>
      <c r="W291" t="s">
        <v>50</v>
      </c>
      <c r="X291">
        <v>13365</v>
      </c>
      <c r="Y291">
        <v>65755.799999999988</v>
      </c>
      <c r="Z291">
        <v>97976.141999999978</v>
      </c>
      <c r="AA291">
        <v>32220.34199999999</v>
      </c>
    </row>
    <row r="292" spans="15:27" x14ac:dyDescent="0.15">
      <c r="O292" t="s">
        <v>19</v>
      </c>
      <c r="P292">
        <v>2018</v>
      </c>
      <c r="Q292">
        <v>1</v>
      </c>
      <c r="R292" t="s">
        <v>38</v>
      </c>
      <c r="S292" t="s">
        <v>89</v>
      </c>
      <c r="T292" t="s">
        <v>90</v>
      </c>
      <c r="U292" t="s">
        <v>93</v>
      </c>
      <c r="V292" t="s">
        <v>51</v>
      </c>
      <c r="W292" t="s">
        <v>52</v>
      </c>
      <c r="X292">
        <v>13938</v>
      </c>
      <c r="Y292">
        <v>66205.499999999985</v>
      </c>
      <c r="Z292">
        <v>88715.369999999981</v>
      </c>
      <c r="AA292">
        <v>22509.869999999995</v>
      </c>
    </row>
    <row r="293" spans="15:27" x14ac:dyDescent="0.15">
      <c r="O293" t="s">
        <v>19</v>
      </c>
      <c r="P293">
        <v>2018</v>
      </c>
      <c r="Q293">
        <v>1</v>
      </c>
      <c r="R293" t="s">
        <v>38</v>
      </c>
      <c r="S293" t="s">
        <v>89</v>
      </c>
      <c r="T293" t="s">
        <v>90</v>
      </c>
      <c r="U293" t="s">
        <v>93</v>
      </c>
      <c r="V293" t="s">
        <v>51</v>
      </c>
      <c r="W293" t="s">
        <v>53</v>
      </c>
      <c r="X293">
        <v>5402</v>
      </c>
      <c r="Y293">
        <v>47386.343999999997</v>
      </c>
      <c r="Z293">
        <v>60180.656880000002</v>
      </c>
      <c r="AA293">
        <v>12794.312880000005</v>
      </c>
    </row>
    <row r="294" spans="15:27" x14ac:dyDescent="0.15">
      <c r="O294" t="s">
        <v>19</v>
      </c>
      <c r="P294">
        <v>2018</v>
      </c>
      <c r="Q294">
        <v>1</v>
      </c>
      <c r="R294" t="s">
        <v>38</v>
      </c>
      <c r="S294" t="s">
        <v>89</v>
      </c>
      <c r="T294" t="s">
        <v>90</v>
      </c>
      <c r="U294" t="s">
        <v>93</v>
      </c>
      <c r="V294" t="s">
        <v>51</v>
      </c>
      <c r="W294" t="s">
        <v>54</v>
      </c>
      <c r="X294">
        <v>14090</v>
      </c>
      <c r="Y294">
        <v>36577.640000000007</v>
      </c>
      <c r="Z294">
        <v>54134.907200000009</v>
      </c>
      <c r="AA294">
        <v>17557.267200000002</v>
      </c>
    </row>
    <row r="295" spans="15:27" x14ac:dyDescent="0.15">
      <c r="O295" t="s">
        <v>19</v>
      </c>
      <c r="P295">
        <v>2018</v>
      </c>
      <c r="Q295">
        <v>1</v>
      </c>
      <c r="R295" t="s">
        <v>38</v>
      </c>
      <c r="S295" t="s">
        <v>89</v>
      </c>
      <c r="T295" t="s">
        <v>90</v>
      </c>
      <c r="U295" t="s">
        <v>93</v>
      </c>
      <c r="V295" t="s">
        <v>51</v>
      </c>
      <c r="W295" t="s">
        <v>55</v>
      </c>
      <c r="X295">
        <v>12370</v>
      </c>
      <c r="Y295">
        <v>73032.479999999996</v>
      </c>
      <c r="Z295">
        <v>104436.44639999999</v>
      </c>
      <c r="AA295">
        <v>31403.96639999999</v>
      </c>
    </row>
    <row r="296" spans="15:27" x14ac:dyDescent="0.15">
      <c r="O296" t="s">
        <v>19</v>
      </c>
      <c r="P296">
        <v>2018</v>
      </c>
      <c r="Q296">
        <v>1</v>
      </c>
      <c r="R296" t="s">
        <v>38</v>
      </c>
      <c r="S296" t="s">
        <v>89</v>
      </c>
      <c r="T296" t="s">
        <v>90</v>
      </c>
      <c r="U296" t="s">
        <v>93</v>
      </c>
      <c r="V296" t="s">
        <v>56</v>
      </c>
      <c r="W296" t="s">
        <v>57</v>
      </c>
      <c r="X296">
        <v>11619</v>
      </c>
      <c r="Y296">
        <v>185276.57400000002</v>
      </c>
      <c r="Z296">
        <v>259387.20360000004</v>
      </c>
      <c r="AA296">
        <v>74110.629600000015</v>
      </c>
    </row>
    <row r="297" spans="15:27" x14ac:dyDescent="0.15">
      <c r="O297" t="s">
        <v>19</v>
      </c>
      <c r="P297">
        <v>2018</v>
      </c>
      <c r="Q297">
        <v>1</v>
      </c>
      <c r="R297" t="s">
        <v>38</v>
      </c>
      <c r="S297" t="s">
        <v>89</v>
      </c>
      <c r="T297" t="s">
        <v>90</v>
      </c>
      <c r="U297" t="s">
        <v>93</v>
      </c>
      <c r="V297" t="s">
        <v>56</v>
      </c>
      <c r="W297" t="s">
        <v>58</v>
      </c>
      <c r="X297">
        <v>18214</v>
      </c>
      <c r="Y297">
        <v>127370.50199999999</v>
      </c>
      <c r="Z297">
        <v>182139.81785999998</v>
      </c>
      <c r="AA297">
        <v>54769.315859999988</v>
      </c>
    </row>
    <row r="298" spans="15:27" x14ac:dyDescent="0.15">
      <c r="O298" t="s">
        <v>19</v>
      </c>
      <c r="P298">
        <v>2018</v>
      </c>
      <c r="Q298">
        <v>1</v>
      </c>
      <c r="R298" t="s">
        <v>38</v>
      </c>
      <c r="S298" t="s">
        <v>89</v>
      </c>
      <c r="T298" t="s">
        <v>90</v>
      </c>
      <c r="U298" t="s">
        <v>93</v>
      </c>
      <c r="V298" t="s">
        <v>56</v>
      </c>
      <c r="W298" t="s">
        <v>59</v>
      </c>
      <c r="X298">
        <v>11134</v>
      </c>
      <c r="Y298">
        <v>25652.736000000001</v>
      </c>
      <c r="Z298">
        <v>31552.865279999998</v>
      </c>
      <c r="AA298">
        <v>5900.1292799999974</v>
      </c>
    </row>
    <row r="299" spans="15:27" x14ac:dyDescent="0.15">
      <c r="O299" t="s">
        <v>19</v>
      </c>
      <c r="P299">
        <v>2018</v>
      </c>
      <c r="Q299">
        <v>1</v>
      </c>
      <c r="R299" t="s">
        <v>38</v>
      </c>
      <c r="S299" t="s">
        <v>89</v>
      </c>
      <c r="T299" t="s">
        <v>90</v>
      </c>
      <c r="U299" t="s">
        <v>94</v>
      </c>
      <c r="V299" t="s">
        <v>46</v>
      </c>
      <c r="W299" t="s">
        <v>47</v>
      </c>
      <c r="X299">
        <v>12846</v>
      </c>
      <c r="Y299">
        <v>18498.239999999998</v>
      </c>
      <c r="Z299">
        <v>26082.518399999997</v>
      </c>
      <c r="AA299">
        <v>7584.2783999999992</v>
      </c>
    </row>
    <row r="300" spans="15:27" x14ac:dyDescent="0.15">
      <c r="O300" t="s">
        <v>19</v>
      </c>
      <c r="P300">
        <v>2018</v>
      </c>
      <c r="Q300">
        <v>1</v>
      </c>
      <c r="R300" t="s">
        <v>38</v>
      </c>
      <c r="S300" t="s">
        <v>89</v>
      </c>
      <c r="T300" t="s">
        <v>90</v>
      </c>
      <c r="U300" t="s">
        <v>94</v>
      </c>
      <c r="V300" t="s">
        <v>46</v>
      </c>
      <c r="W300" t="s">
        <v>48</v>
      </c>
      <c r="X300">
        <v>19231</v>
      </c>
      <c r="Y300">
        <v>50346.758000000009</v>
      </c>
      <c r="Z300">
        <v>75016.66942000002</v>
      </c>
      <c r="AA300">
        <v>24669.911420000011</v>
      </c>
    </row>
    <row r="301" spans="15:27" x14ac:dyDescent="0.15">
      <c r="O301" t="s">
        <v>19</v>
      </c>
      <c r="P301">
        <v>2018</v>
      </c>
      <c r="Q301">
        <v>1</v>
      </c>
      <c r="R301" t="s">
        <v>38</v>
      </c>
      <c r="S301" t="s">
        <v>89</v>
      </c>
      <c r="T301" t="s">
        <v>90</v>
      </c>
      <c r="U301" t="s">
        <v>94</v>
      </c>
      <c r="V301" t="s">
        <v>46</v>
      </c>
      <c r="W301" t="s">
        <v>49</v>
      </c>
      <c r="X301">
        <v>10458</v>
      </c>
      <c r="Y301">
        <v>29449.728000000003</v>
      </c>
      <c r="Z301">
        <v>35339.673600000002</v>
      </c>
      <c r="AA301">
        <v>5889.9455999999991</v>
      </c>
    </row>
    <row r="302" spans="15:27" x14ac:dyDescent="0.15">
      <c r="O302" t="s">
        <v>19</v>
      </c>
      <c r="P302">
        <v>2018</v>
      </c>
      <c r="Q302">
        <v>1</v>
      </c>
      <c r="R302" t="s">
        <v>38</v>
      </c>
      <c r="S302" t="s">
        <v>89</v>
      </c>
      <c r="T302" t="s">
        <v>90</v>
      </c>
      <c r="U302" t="s">
        <v>94</v>
      </c>
      <c r="V302" t="s">
        <v>46</v>
      </c>
      <c r="W302" t="s">
        <v>50</v>
      </c>
      <c r="X302">
        <v>13378</v>
      </c>
      <c r="Y302">
        <v>60883.277999999998</v>
      </c>
      <c r="Z302">
        <v>90107.251439999993</v>
      </c>
      <c r="AA302">
        <v>29223.973439999994</v>
      </c>
    </row>
    <row r="303" spans="15:27" x14ac:dyDescent="0.15">
      <c r="O303" t="s">
        <v>19</v>
      </c>
      <c r="P303">
        <v>2018</v>
      </c>
      <c r="Q303">
        <v>1</v>
      </c>
      <c r="R303" t="s">
        <v>38</v>
      </c>
      <c r="S303" t="s">
        <v>89</v>
      </c>
      <c r="T303" t="s">
        <v>90</v>
      </c>
      <c r="U303" t="s">
        <v>94</v>
      </c>
      <c r="V303" t="s">
        <v>51</v>
      </c>
      <c r="W303" t="s">
        <v>52</v>
      </c>
      <c r="X303">
        <v>18934</v>
      </c>
      <c r="Y303">
        <v>79863.611999999994</v>
      </c>
      <c r="Z303">
        <v>100628.15111999999</v>
      </c>
      <c r="AA303">
        <v>20764.539120000001</v>
      </c>
    </row>
    <row r="304" spans="15:27" x14ac:dyDescent="0.15">
      <c r="O304" t="s">
        <v>19</v>
      </c>
      <c r="P304">
        <v>2018</v>
      </c>
      <c r="Q304">
        <v>1</v>
      </c>
      <c r="R304" t="s">
        <v>38</v>
      </c>
      <c r="S304" t="s">
        <v>89</v>
      </c>
      <c r="T304" t="s">
        <v>90</v>
      </c>
      <c r="U304" t="s">
        <v>94</v>
      </c>
      <c r="V304" t="s">
        <v>51</v>
      </c>
      <c r="W304" t="s">
        <v>53</v>
      </c>
      <c r="X304">
        <v>12260</v>
      </c>
      <c r="Y304">
        <v>100041.60000000001</v>
      </c>
      <c r="Z304">
        <v>144059.90400000001</v>
      </c>
      <c r="AA304">
        <v>44018.304000000004</v>
      </c>
    </row>
    <row r="305" spans="15:27" x14ac:dyDescent="0.15">
      <c r="O305" t="s">
        <v>19</v>
      </c>
      <c r="P305">
        <v>2018</v>
      </c>
      <c r="Q305">
        <v>1</v>
      </c>
      <c r="R305" t="s">
        <v>38</v>
      </c>
      <c r="S305" t="s">
        <v>89</v>
      </c>
      <c r="T305" t="s">
        <v>90</v>
      </c>
      <c r="U305" t="s">
        <v>94</v>
      </c>
      <c r="V305" t="s">
        <v>51</v>
      </c>
      <c r="W305" t="s">
        <v>54</v>
      </c>
      <c r="X305">
        <v>13966</v>
      </c>
      <c r="Y305">
        <v>36870.239999999998</v>
      </c>
      <c r="Z305">
        <v>47931.312000000005</v>
      </c>
      <c r="AA305">
        <v>11061.072000000007</v>
      </c>
    </row>
    <row r="306" spans="15:27" x14ac:dyDescent="0.15">
      <c r="O306" t="s">
        <v>19</v>
      </c>
      <c r="P306">
        <v>2018</v>
      </c>
      <c r="Q306">
        <v>1</v>
      </c>
      <c r="R306" t="s">
        <v>38</v>
      </c>
      <c r="S306" t="s">
        <v>89</v>
      </c>
      <c r="T306" t="s">
        <v>90</v>
      </c>
      <c r="U306" t="s">
        <v>94</v>
      </c>
      <c r="V306" t="s">
        <v>51</v>
      </c>
      <c r="W306" t="s">
        <v>55</v>
      </c>
      <c r="X306">
        <v>7595</v>
      </c>
      <c r="Y306">
        <v>41559.839999999997</v>
      </c>
      <c r="Z306">
        <v>56105.783999999992</v>
      </c>
      <c r="AA306">
        <v>14545.943999999996</v>
      </c>
    </row>
    <row r="307" spans="15:27" x14ac:dyDescent="0.15">
      <c r="O307" t="s">
        <v>19</v>
      </c>
      <c r="P307">
        <v>2018</v>
      </c>
      <c r="Q307">
        <v>1</v>
      </c>
      <c r="R307" t="s">
        <v>38</v>
      </c>
      <c r="S307" t="s">
        <v>89</v>
      </c>
      <c r="T307" t="s">
        <v>90</v>
      </c>
      <c r="U307" t="s">
        <v>94</v>
      </c>
      <c r="V307" t="s">
        <v>56</v>
      </c>
      <c r="W307" t="s">
        <v>57</v>
      </c>
      <c r="X307">
        <v>11477</v>
      </c>
      <c r="Y307">
        <v>172246.81600000002</v>
      </c>
      <c r="Z307">
        <v>253202.81952000002</v>
      </c>
      <c r="AA307">
        <v>80956.003519999998</v>
      </c>
    </row>
    <row r="308" spans="15:27" x14ac:dyDescent="0.15">
      <c r="O308" t="s">
        <v>19</v>
      </c>
      <c r="P308">
        <v>2018</v>
      </c>
      <c r="Q308">
        <v>1</v>
      </c>
      <c r="R308" t="s">
        <v>38</v>
      </c>
      <c r="S308" t="s">
        <v>89</v>
      </c>
      <c r="T308" t="s">
        <v>90</v>
      </c>
      <c r="U308" t="s">
        <v>94</v>
      </c>
      <c r="V308" t="s">
        <v>56</v>
      </c>
      <c r="W308" t="s">
        <v>58</v>
      </c>
      <c r="X308">
        <v>10125</v>
      </c>
      <c r="Y308">
        <v>70804.125</v>
      </c>
      <c r="Z308">
        <v>93461.445000000007</v>
      </c>
      <c r="AA308">
        <v>22657.320000000007</v>
      </c>
    </row>
    <row r="309" spans="15:27" x14ac:dyDescent="0.15">
      <c r="O309" t="s">
        <v>19</v>
      </c>
      <c r="P309">
        <v>2018</v>
      </c>
      <c r="Q309">
        <v>1</v>
      </c>
      <c r="R309" t="s">
        <v>38</v>
      </c>
      <c r="S309" t="s">
        <v>89</v>
      </c>
      <c r="T309" t="s">
        <v>90</v>
      </c>
      <c r="U309" t="s">
        <v>94</v>
      </c>
      <c r="V309" t="s">
        <v>56</v>
      </c>
      <c r="W309" t="s">
        <v>59</v>
      </c>
      <c r="X309">
        <v>9633</v>
      </c>
      <c r="Y309">
        <v>21847.644000000004</v>
      </c>
      <c r="Z309">
        <v>31242.130920000007</v>
      </c>
      <c r="AA309">
        <v>9394.486920000003</v>
      </c>
    </row>
    <row r="310" spans="15:27" x14ac:dyDescent="0.15">
      <c r="O310" t="s">
        <v>19</v>
      </c>
      <c r="P310">
        <v>2018</v>
      </c>
      <c r="Q310">
        <v>1</v>
      </c>
      <c r="R310" t="s">
        <v>38</v>
      </c>
      <c r="S310" t="s">
        <v>95</v>
      </c>
      <c r="T310" t="s">
        <v>96</v>
      </c>
      <c r="U310" t="s">
        <v>96</v>
      </c>
      <c r="V310" t="s">
        <v>46</v>
      </c>
      <c r="W310" t="s">
        <v>47</v>
      </c>
      <c r="X310">
        <v>32980</v>
      </c>
      <c r="Y310">
        <v>50657.279999999999</v>
      </c>
      <c r="Z310">
        <v>61295.308799999999</v>
      </c>
      <c r="AA310">
        <v>10638.0288</v>
      </c>
    </row>
    <row r="311" spans="15:27" x14ac:dyDescent="0.15">
      <c r="O311" t="s">
        <v>19</v>
      </c>
      <c r="P311">
        <v>2018</v>
      </c>
      <c r="Q311">
        <v>1</v>
      </c>
      <c r="R311" t="s">
        <v>38</v>
      </c>
      <c r="S311" t="s">
        <v>95</v>
      </c>
      <c r="T311" t="s">
        <v>96</v>
      </c>
      <c r="U311" t="s">
        <v>96</v>
      </c>
      <c r="V311" t="s">
        <v>46</v>
      </c>
      <c r="W311" t="s">
        <v>48</v>
      </c>
      <c r="X311">
        <v>35610</v>
      </c>
      <c r="Y311">
        <v>93226.98</v>
      </c>
      <c r="Z311">
        <v>122127.34379999999</v>
      </c>
      <c r="AA311">
        <v>28900.363799999992</v>
      </c>
    </row>
    <row r="312" spans="15:27" x14ac:dyDescent="0.15">
      <c r="O312" t="s">
        <v>19</v>
      </c>
      <c r="P312">
        <v>2018</v>
      </c>
      <c r="Q312">
        <v>1</v>
      </c>
      <c r="R312" t="s">
        <v>38</v>
      </c>
      <c r="S312" t="s">
        <v>95</v>
      </c>
      <c r="T312" t="s">
        <v>96</v>
      </c>
      <c r="U312" t="s">
        <v>96</v>
      </c>
      <c r="V312" t="s">
        <v>46</v>
      </c>
      <c r="W312" t="s">
        <v>49</v>
      </c>
      <c r="X312">
        <v>29770</v>
      </c>
      <c r="Y312">
        <v>80557.62000000001</v>
      </c>
      <c r="Z312">
        <v>110363.93940000002</v>
      </c>
      <c r="AA312">
        <v>29806.319400000008</v>
      </c>
    </row>
    <row r="313" spans="15:27" x14ac:dyDescent="0.15">
      <c r="O313" t="s">
        <v>19</v>
      </c>
      <c r="P313">
        <v>2018</v>
      </c>
      <c r="Q313">
        <v>1</v>
      </c>
      <c r="R313" t="s">
        <v>38</v>
      </c>
      <c r="S313" t="s">
        <v>95</v>
      </c>
      <c r="T313" t="s">
        <v>96</v>
      </c>
      <c r="U313" t="s">
        <v>96</v>
      </c>
      <c r="V313" t="s">
        <v>46</v>
      </c>
      <c r="W313" t="s">
        <v>50</v>
      </c>
      <c r="X313">
        <v>99555</v>
      </c>
      <c r="Y313">
        <v>502055.86499999993</v>
      </c>
      <c r="Z313">
        <v>617528.71394999989</v>
      </c>
      <c r="AA313">
        <v>115472.84894999996</v>
      </c>
    </row>
    <row r="314" spans="15:27" x14ac:dyDescent="0.15">
      <c r="O314" t="s">
        <v>19</v>
      </c>
      <c r="P314">
        <v>2018</v>
      </c>
      <c r="Q314">
        <v>1</v>
      </c>
      <c r="R314" t="s">
        <v>38</v>
      </c>
      <c r="S314" t="s">
        <v>95</v>
      </c>
      <c r="T314" t="s">
        <v>96</v>
      </c>
      <c r="U314" t="s">
        <v>96</v>
      </c>
      <c r="V314" t="s">
        <v>51</v>
      </c>
      <c r="W314" t="s">
        <v>52</v>
      </c>
      <c r="X314">
        <v>43375</v>
      </c>
      <c r="Y314">
        <v>189548.75</v>
      </c>
      <c r="Z314">
        <v>284323.125</v>
      </c>
      <c r="AA314">
        <v>94774.375</v>
      </c>
    </row>
    <row r="315" spans="15:27" x14ac:dyDescent="0.15">
      <c r="O315" t="s">
        <v>19</v>
      </c>
      <c r="P315">
        <v>2018</v>
      </c>
      <c r="Q315">
        <v>1</v>
      </c>
      <c r="R315" t="s">
        <v>38</v>
      </c>
      <c r="S315" t="s">
        <v>95</v>
      </c>
      <c r="T315" t="s">
        <v>96</v>
      </c>
      <c r="U315" t="s">
        <v>96</v>
      </c>
      <c r="V315" t="s">
        <v>51</v>
      </c>
      <c r="W315" t="s">
        <v>53</v>
      </c>
      <c r="X315">
        <v>50950</v>
      </c>
      <c r="Y315">
        <v>398429</v>
      </c>
      <c r="Z315">
        <v>490067.67</v>
      </c>
      <c r="AA315">
        <v>91638.669999999984</v>
      </c>
    </row>
    <row r="316" spans="15:27" x14ac:dyDescent="0.15">
      <c r="O316" t="s">
        <v>19</v>
      </c>
      <c r="P316">
        <v>2018</v>
      </c>
      <c r="Q316">
        <v>1</v>
      </c>
      <c r="R316" t="s">
        <v>38</v>
      </c>
      <c r="S316" t="s">
        <v>95</v>
      </c>
      <c r="T316" t="s">
        <v>96</v>
      </c>
      <c r="U316" t="s">
        <v>96</v>
      </c>
      <c r="V316" t="s">
        <v>51</v>
      </c>
      <c r="W316" t="s">
        <v>54</v>
      </c>
      <c r="X316">
        <v>78770</v>
      </c>
      <c r="Y316">
        <v>202753.98</v>
      </c>
      <c r="Z316">
        <v>265607.71380000003</v>
      </c>
      <c r="AA316">
        <v>62853.733800000016</v>
      </c>
    </row>
    <row r="317" spans="15:27" x14ac:dyDescent="0.15">
      <c r="O317" t="s">
        <v>19</v>
      </c>
      <c r="P317">
        <v>2018</v>
      </c>
      <c r="Q317">
        <v>1</v>
      </c>
      <c r="R317" t="s">
        <v>38</v>
      </c>
      <c r="S317" t="s">
        <v>95</v>
      </c>
      <c r="T317" t="s">
        <v>96</v>
      </c>
      <c r="U317" t="s">
        <v>96</v>
      </c>
      <c r="V317" t="s">
        <v>51</v>
      </c>
      <c r="W317" t="s">
        <v>55</v>
      </c>
      <c r="X317">
        <v>41930</v>
      </c>
      <c r="Y317">
        <v>241516.79999999999</v>
      </c>
      <c r="Z317">
        <v>292235.32799999998</v>
      </c>
      <c r="AA317">
        <v>50718.527999999991</v>
      </c>
    </row>
    <row r="318" spans="15:27" x14ac:dyDescent="0.15">
      <c r="O318" t="s">
        <v>19</v>
      </c>
      <c r="P318">
        <v>2018</v>
      </c>
      <c r="Q318">
        <v>1</v>
      </c>
      <c r="R318" t="s">
        <v>38</v>
      </c>
      <c r="S318" t="s">
        <v>95</v>
      </c>
      <c r="T318" t="s">
        <v>96</v>
      </c>
      <c r="U318" t="s">
        <v>96</v>
      </c>
      <c r="V318" t="s">
        <v>56</v>
      </c>
      <c r="W318" t="s">
        <v>57</v>
      </c>
      <c r="X318">
        <v>78535</v>
      </c>
      <c r="Y318">
        <v>1241795.42</v>
      </c>
      <c r="Z318">
        <v>1763349.4963999998</v>
      </c>
      <c r="AA318">
        <v>521554.0763999999</v>
      </c>
    </row>
    <row r="319" spans="15:27" x14ac:dyDescent="0.15">
      <c r="O319" t="s">
        <v>19</v>
      </c>
      <c r="P319">
        <v>2018</v>
      </c>
      <c r="Q319">
        <v>1</v>
      </c>
      <c r="R319" t="s">
        <v>38</v>
      </c>
      <c r="S319" t="s">
        <v>95</v>
      </c>
      <c r="T319" t="s">
        <v>96</v>
      </c>
      <c r="U319" t="s">
        <v>96</v>
      </c>
      <c r="V319" t="s">
        <v>56</v>
      </c>
      <c r="W319" t="s">
        <v>58</v>
      </c>
      <c r="X319">
        <v>66020</v>
      </c>
      <c r="Y319">
        <v>465837.12</v>
      </c>
      <c r="Z319">
        <v>656830.33920000005</v>
      </c>
      <c r="AA319">
        <v>190993.21920000005</v>
      </c>
    </row>
    <row r="320" spans="15:27" x14ac:dyDescent="0.15">
      <c r="O320" t="s">
        <v>19</v>
      </c>
      <c r="P320">
        <v>2018</v>
      </c>
      <c r="Q320">
        <v>1</v>
      </c>
      <c r="R320" t="s">
        <v>38</v>
      </c>
      <c r="S320" t="s">
        <v>95</v>
      </c>
      <c r="T320" t="s">
        <v>96</v>
      </c>
      <c r="U320" t="s">
        <v>96</v>
      </c>
      <c r="V320" t="s">
        <v>56</v>
      </c>
      <c r="W320" t="s">
        <v>59</v>
      </c>
      <c r="X320">
        <v>28380</v>
      </c>
      <c r="Y320">
        <v>62322.48</v>
      </c>
      <c r="Z320">
        <v>86628.247200000013</v>
      </c>
      <c r="AA320">
        <v>24305.767200000009</v>
      </c>
    </row>
    <row r="321" spans="15:27" x14ac:dyDescent="0.15">
      <c r="O321" t="s">
        <v>19</v>
      </c>
      <c r="P321">
        <v>2018</v>
      </c>
      <c r="Q321">
        <v>1</v>
      </c>
      <c r="R321" t="s">
        <v>38</v>
      </c>
      <c r="S321" t="s">
        <v>97</v>
      </c>
      <c r="T321" t="s">
        <v>98</v>
      </c>
      <c r="U321" t="s">
        <v>99</v>
      </c>
      <c r="V321" t="s">
        <v>46</v>
      </c>
      <c r="W321" t="s">
        <v>47</v>
      </c>
      <c r="X321">
        <v>16254</v>
      </c>
      <c r="Y321">
        <v>22820.616000000002</v>
      </c>
      <c r="Z321">
        <v>28982.182320000004</v>
      </c>
      <c r="AA321">
        <v>6161.5663200000017</v>
      </c>
    </row>
    <row r="322" spans="15:27" x14ac:dyDescent="0.15">
      <c r="O322" t="s">
        <v>19</v>
      </c>
      <c r="P322">
        <v>2018</v>
      </c>
      <c r="Q322">
        <v>1</v>
      </c>
      <c r="R322" t="s">
        <v>38</v>
      </c>
      <c r="S322" t="s">
        <v>97</v>
      </c>
      <c r="T322" t="s">
        <v>98</v>
      </c>
      <c r="U322" t="s">
        <v>99</v>
      </c>
      <c r="V322" t="s">
        <v>46</v>
      </c>
      <c r="W322" t="s">
        <v>48</v>
      </c>
      <c r="X322">
        <v>11519</v>
      </c>
      <c r="Y322">
        <v>29649.906000000006</v>
      </c>
      <c r="Z322">
        <v>36172.885320000009</v>
      </c>
      <c r="AA322">
        <v>6522.9793200000022</v>
      </c>
    </row>
    <row r="323" spans="15:27" x14ac:dyDescent="0.15">
      <c r="O323" t="s">
        <v>19</v>
      </c>
      <c r="P323">
        <v>2018</v>
      </c>
      <c r="Q323">
        <v>1</v>
      </c>
      <c r="R323" t="s">
        <v>38</v>
      </c>
      <c r="S323" t="s">
        <v>97</v>
      </c>
      <c r="T323" t="s">
        <v>98</v>
      </c>
      <c r="U323" t="s">
        <v>99</v>
      </c>
      <c r="V323" t="s">
        <v>46</v>
      </c>
      <c r="W323" t="s">
        <v>49</v>
      </c>
      <c r="X323">
        <v>11052</v>
      </c>
      <c r="Y323">
        <v>26988.984000000004</v>
      </c>
      <c r="Z323">
        <v>37514.687760000008</v>
      </c>
      <c r="AA323">
        <v>10525.703760000004</v>
      </c>
    </row>
    <row r="324" spans="15:27" x14ac:dyDescent="0.15">
      <c r="O324" t="s">
        <v>19</v>
      </c>
      <c r="P324">
        <v>2018</v>
      </c>
      <c r="Q324">
        <v>1</v>
      </c>
      <c r="R324" t="s">
        <v>38</v>
      </c>
      <c r="S324" t="s">
        <v>97</v>
      </c>
      <c r="T324" t="s">
        <v>98</v>
      </c>
      <c r="U324" t="s">
        <v>99</v>
      </c>
      <c r="V324" t="s">
        <v>46</v>
      </c>
      <c r="W324" t="s">
        <v>50</v>
      </c>
      <c r="X324">
        <v>9917</v>
      </c>
      <c r="Y324">
        <v>50418.027999999998</v>
      </c>
      <c r="Z324">
        <v>75627.042000000001</v>
      </c>
      <c r="AA324">
        <v>25209.014000000003</v>
      </c>
    </row>
    <row r="325" spans="15:27" x14ac:dyDescent="0.15">
      <c r="O325" t="s">
        <v>19</v>
      </c>
      <c r="P325">
        <v>2018</v>
      </c>
      <c r="Q325">
        <v>1</v>
      </c>
      <c r="R325" t="s">
        <v>38</v>
      </c>
      <c r="S325" t="s">
        <v>97</v>
      </c>
      <c r="T325" t="s">
        <v>98</v>
      </c>
      <c r="U325" t="s">
        <v>99</v>
      </c>
      <c r="V325" t="s">
        <v>51</v>
      </c>
      <c r="W325" t="s">
        <v>52</v>
      </c>
      <c r="X325">
        <v>9058</v>
      </c>
      <c r="Y325">
        <v>38206.644</v>
      </c>
      <c r="Z325">
        <v>52725.168720000001</v>
      </c>
      <c r="AA325">
        <v>14518.524720000001</v>
      </c>
    </row>
    <row r="326" spans="15:27" x14ac:dyDescent="0.15">
      <c r="O326" t="s">
        <v>19</v>
      </c>
      <c r="P326">
        <v>2018</v>
      </c>
      <c r="Q326">
        <v>1</v>
      </c>
      <c r="R326" t="s">
        <v>38</v>
      </c>
      <c r="S326" t="s">
        <v>97</v>
      </c>
      <c r="T326" t="s">
        <v>98</v>
      </c>
      <c r="U326" t="s">
        <v>99</v>
      </c>
      <c r="V326" t="s">
        <v>51</v>
      </c>
      <c r="W326" t="s">
        <v>53</v>
      </c>
      <c r="X326">
        <v>9129</v>
      </c>
      <c r="Y326">
        <v>73251.09599999999</v>
      </c>
      <c r="Z326">
        <v>88633.826159999982</v>
      </c>
      <c r="AA326">
        <v>15382.730159999992</v>
      </c>
    </row>
    <row r="327" spans="15:27" x14ac:dyDescent="0.15">
      <c r="O327" t="s">
        <v>19</v>
      </c>
      <c r="P327">
        <v>2018</v>
      </c>
      <c r="Q327">
        <v>1</v>
      </c>
      <c r="R327" t="s">
        <v>38</v>
      </c>
      <c r="S327" t="s">
        <v>97</v>
      </c>
      <c r="T327" t="s">
        <v>98</v>
      </c>
      <c r="U327" t="s">
        <v>99</v>
      </c>
      <c r="V327" t="s">
        <v>51</v>
      </c>
      <c r="W327" t="s">
        <v>54</v>
      </c>
      <c r="X327">
        <v>16670</v>
      </c>
      <c r="Y327">
        <v>42175.1</v>
      </c>
      <c r="Z327">
        <v>59466.890999999996</v>
      </c>
      <c r="AA327">
        <v>17291.790999999997</v>
      </c>
    </row>
    <row r="328" spans="15:27" x14ac:dyDescent="0.15">
      <c r="O328" t="s">
        <v>19</v>
      </c>
      <c r="P328">
        <v>2018</v>
      </c>
      <c r="Q328">
        <v>1</v>
      </c>
      <c r="R328" t="s">
        <v>38</v>
      </c>
      <c r="S328" t="s">
        <v>97</v>
      </c>
      <c r="T328" t="s">
        <v>98</v>
      </c>
      <c r="U328" t="s">
        <v>99</v>
      </c>
      <c r="V328" t="s">
        <v>51</v>
      </c>
      <c r="W328" t="s">
        <v>55</v>
      </c>
      <c r="X328">
        <v>7217</v>
      </c>
      <c r="Y328">
        <v>43994.832000000002</v>
      </c>
      <c r="Z328">
        <v>65552.299679999996</v>
      </c>
      <c r="AA328">
        <v>21557.467679999994</v>
      </c>
    </row>
    <row r="329" spans="15:27" x14ac:dyDescent="0.15">
      <c r="O329" t="s">
        <v>19</v>
      </c>
      <c r="P329">
        <v>2018</v>
      </c>
      <c r="Q329">
        <v>1</v>
      </c>
      <c r="R329" t="s">
        <v>38</v>
      </c>
      <c r="S329" t="s">
        <v>97</v>
      </c>
      <c r="T329" t="s">
        <v>98</v>
      </c>
      <c r="U329" t="s">
        <v>99</v>
      </c>
      <c r="V329" t="s">
        <v>56</v>
      </c>
      <c r="W329" t="s">
        <v>57</v>
      </c>
      <c r="X329">
        <v>10570</v>
      </c>
      <c r="Y329">
        <v>175631.12</v>
      </c>
      <c r="Z329">
        <v>245883.568</v>
      </c>
      <c r="AA329">
        <v>70252.448000000004</v>
      </c>
    </row>
    <row r="330" spans="15:27" x14ac:dyDescent="0.15">
      <c r="O330" t="s">
        <v>19</v>
      </c>
      <c r="P330">
        <v>2018</v>
      </c>
      <c r="Q330">
        <v>1</v>
      </c>
      <c r="R330" t="s">
        <v>38</v>
      </c>
      <c r="S330" t="s">
        <v>97</v>
      </c>
      <c r="T330" t="s">
        <v>98</v>
      </c>
      <c r="U330" t="s">
        <v>99</v>
      </c>
      <c r="V330" t="s">
        <v>56</v>
      </c>
      <c r="W330" t="s">
        <v>58</v>
      </c>
      <c r="X330">
        <v>13559</v>
      </c>
      <c r="Y330">
        <v>97380.737999999983</v>
      </c>
      <c r="Z330">
        <v>139254.45533999999</v>
      </c>
      <c r="AA330">
        <v>41873.717340000003</v>
      </c>
    </row>
    <row r="331" spans="15:27" x14ac:dyDescent="0.15">
      <c r="O331" t="s">
        <v>19</v>
      </c>
      <c r="P331">
        <v>2018</v>
      </c>
      <c r="Q331">
        <v>1</v>
      </c>
      <c r="R331" t="s">
        <v>38</v>
      </c>
      <c r="S331" t="s">
        <v>97</v>
      </c>
      <c r="T331" t="s">
        <v>98</v>
      </c>
      <c r="U331" t="s">
        <v>99</v>
      </c>
      <c r="V331" t="s">
        <v>56</v>
      </c>
      <c r="W331" t="s">
        <v>59</v>
      </c>
      <c r="X331">
        <v>7919</v>
      </c>
      <c r="Y331">
        <v>15822.162000000002</v>
      </c>
      <c r="Z331">
        <v>22942.134900000001</v>
      </c>
      <c r="AA331">
        <v>7119.9728999999988</v>
      </c>
    </row>
    <row r="332" spans="15:27" x14ac:dyDescent="0.15">
      <c r="O332" t="s">
        <v>19</v>
      </c>
      <c r="P332">
        <v>2018</v>
      </c>
      <c r="Q332">
        <v>1</v>
      </c>
      <c r="R332" t="s">
        <v>38</v>
      </c>
      <c r="S332" t="s">
        <v>97</v>
      </c>
      <c r="T332" t="s">
        <v>98</v>
      </c>
      <c r="U332" t="s">
        <v>100</v>
      </c>
      <c r="V332" t="s">
        <v>46</v>
      </c>
      <c r="W332" t="s">
        <v>47</v>
      </c>
      <c r="X332">
        <v>7408</v>
      </c>
      <c r="Y332">
        <v>10756.416000000001</v>
      </c>
      <c r="Z332">
        <v>15704.367360000002</v>
      </c>
      <c r="AA332">
        <v>4947.9513600000009</v>
      </c>
    </row>
    <row r="333" spans="15:27" x14ac:dyDescent="0.15">
      <c r="O333" t="s">
        <v>19</v>
      </c>
      <c r="P333">
        <v>2018</v>
      </c>
      <c r="Q333">
        <v>1</v>
      </c>
      <c r="R333" t="s">
        <v>38</v>
      </c>
      <c r="S333" t="s">
        <v>97</v>
      </c>
      <c r="T333" t="s">
        <v>98</v>
      </c>
      <c r="U333" t="s">
        <v>100</v>
      </c>
      <c r="V333" t="s">
        <v>46</v>
      </c>
      <c r="W333" t="s">
        <v>48</v>
      </c>
      <c r="X333">
        <v>6890</v>
      </c>
      <c r="Y333">
        <v>16673.800000000003</v>
      </c>
      <c r="Z333">
        <v>24510.486000000004</v>
      </c>
      <c r="AA333">
        <v>7836.6860000000015</v>
      </c>
    </row>
    <row r="334" spans="15:27" x14ac:dyDescent="0.15">
      <c r="O334" t="s">
        <v>19</v>
      </c>
      <c r="P334">
        <v>2018</v>
      </c>
      <c r="Q334">
        <v>1</v>
      </c>
      <c r="R334" t="s">
        <v>38</v>
      </c>
      <c r="S334" t="s">
        <v>97</v>
      </c>
      <c r="T334" t="s">
        <v>98</v>
      </c>
      <c r="U334" t="s">
        <v>100</v>
      </c>
      <c r="V334" t="s">
        <v>46</v>
      </c>
      <c r="W334" t="s">
        <v>49</v>
      </c>
      <c r="X334">
        <v>11218</v>
      </c>
      <c r="Y334">
        <v>29368.724000000002</v>
      </c>
      <c r="Z334">
        <v>40822.526360000003</v>
      </c>
      <c r="AA334">
        <v>11453.802360000001</v>
      </c>
    </row>
    <row r="335" spans="15:27" x14ac:dyDescent="0.15">
      <c r="O335" t="s">
        <v>19</v>
      </c>
      <c r="P335">
        <v>2018</v>
      </c>
      <c r="Q335">
        <v>1</v>
      </c>
      <c r="R335" t="s">
        <v>38</v>
      </c>
      <c r="S335" t="s">
        <v>97</v>
      </c>
      <c r="T335" t="s">
        <v>98</v>
      </c>
      <c r="U335" t="s">
        <v>100</v>
      </c>
      <c r="V335" t="s">
        <v>46</v>
      </c>
      <c r="W335" t="s">
        <v>50</v>
      </c>
      <c r="X335">
        <v>11336</v>
      </c>
      <c r="Y335">
        <v>58097</v>
      </c>
      <c r="Z335">
        <v>85983.56</v>
      </c>
      <c r="AA335">
        <v>27886.559999999998</v>
      </c>
    </row>
    <row r="336" spans="15:27" x14ac:dyDescent="0.15">
      <c r="O336" t="s">
        <v>19</v>
      </c>
      <c r="P336">
        <v>2018</v>
      </c>
      <c r="Q336">
        <v>1</v>
      </c>
      <c r="R336" t="s">
        <v>38</v>
      </c>
      <c r="S336" t="s">
        <v>97</v>
      </c>
      <c r="T336" t="s">
        <v>98</v>
      </c>
      <c r="U336" t="s">
        <v>100</v>
      </c>
      <c r="V336" t="s">
        <v>51</v>
      </c>
      <c r="W336" t="s">
        <v>52</v>
      </c>
      <c r="X336">
        <v>10026</v>
      </c>
      <c r="Y336">
        <v>45718.55999999999</v>
      </c>
      <c r="Z336">
        <v>58062.571199999991</v>
      </c>
      <c r="AA336">
        <v>12344.011200000001</v>
      </c>
    </row>
    <row r="337" spans="15:27" x14ac:dyDescent="0.15">
      <c r="O337" t="s">
        <v>19</v>
      </c>
      <c r="P337">
        <v>2018</v>
      </c>
      <c r="Q337">
        <v>1</v>
      </c>
      <c r="R337" t="s">
        <v>38</v>
      </c>
      <c r="S337" t="s">
        <v>97</v>
      </c>
      <c r="T337" t="s">
        <v>98</v>
      </c>
      <c r="U337" t="s">
        <v>100</v>
      </c>
      <c r="V337" t="s">
        <v>51</v>
      </c>
      <c r="W337" t="s">
        <v>53</v>
      </c>
      <c r="X337">
        <v>13925</v>
      </c>
      <c r="Y337">
        <v>121203.2</v>
      </c>
      <c r="Z337">
        <v>161200.25599999999</v>
      </c>
      <c r="AA337">
        <v>39997.055999999997</v>
      </c>
    </row>
    <row r="338" spans="15:27" x14ac:dyDescent="0.15">
      <c r="O338" t="s">
        <v>19</v>
      </c>
      <c r="P338">
        <v>2018</v>
      </c>
      <c r="Q338">
        <v>1</v>
      </c>
      <c r="R338" t="s">
        <v>38</v>
      </c>
      <c r="S338" t="s">
        <v>97</v>
      </c>
      <c r="T338" t="s">
        <v>98</v>
      </c>
      <c r="U338" t="s">
        <v>100</v>
      </c>
      <c r="V338" t="s">
        <v>51</v>
      </c>
      <c r="W338" t="s">
        <v>54</v>
      </c>
      <c r="X338">
        <v>11512</v>
      </c>
      <c r="Y338">
        <v>30391.68</v>
      </c>
      <c r="Z338">
        <v>39205.267200000002</v>
      </c>
      <c r="AA338">
        <v>8813.5872000000018</v>
      </c>
    </row>
    <row r="339" spans="15:27" x14ac:dyDescent="0.15">
      <c r="O339" t="s">
        <v>19</v>
      </c>
      <c r="P339">
        <v>2018</v>
      </c>
      <c r="Q339">
        <v>1</v>
      </c>
      <c r="R339" t="s">
        <v>38</v>
      </c>
      <c r="S339" t="s">
        <v>97</v>
      </c>
      <c r="T339" t="s">
        <v>98</v>
      </c>
      <c r="U339" t="s">
        <v>100</v>
      </c>
      <c r="V339" t="s">
        <v>51</v>
      </c>
      <c r="W339" t="s">
        <v>55</v>
      </c>
      <c r="X339">
        <v>6847</v>
      </c>
      <c r="Y339">
        <v>37138.127999999997</v>
      </c>
      <c r="Z339">
        <v>49765.091519999994</v>
      </c>
      <c r="AA339">
        <v>12626.963519999998</v>
      </c>
    </row>
    <row r="340" spans="15:27" x14ac:dyDescent="0.15">
      <c r="O340" t="s">
        <v>19</v>
      </c>
      <c r="P340">
        <v>2018</v>
      </c>
      <c r="Q340">
        <v>1</v>
      </c>
      <c r="R340" t="s">
        <v>38</v>
      </c>
      <c r="S340" t="s">
        <v>97</v>
      </c>
      <c r="T340" t="s">
        <v>98</v>
      </c>
      <c r="U340" t="s">
        <v>100</v>
      </c>
      <c r="V340" t="s">
        <v>56</v>
      </c>
      <c r="W340" t="s">
        <v>57</v>
      </c>
      <c r="X340">
        <v>12246</v>
      </c>
      <c r="Y340">
        <v>208402.42800000001</v>
      </c>
      <c r="Z340">
        <v>268839.13212000002</v>
      </c>
      <c r="AA340">
        <v>60436.704120000009</v>
      </c>
    </row>
    <row r="341" spans="15:27" x14ac:dyDescent="0.15">
      <c r="O341" t="s">
        <v>19</v>
      </c>
      <c r="P341">
        <v>2018</v>
      </c>
      <c r="Q341">
        <v>1</v>
      </c>
      <c r="R341" t="s">
        <v>38</v>
      </c>
      <c r="S341" t="s">
        <v>97</v>
      </c>
      <c r="T341" t="s">
        <v>98</v>
      </c>
      <c r="U341" t="s">
        <v>100</v>
      </c>
      <c r="V341" t="s">
        <v>56</v>
      </c>
      <c r="W341" t="s">
        <v>58</v>
      </c>
      <c r="X341">
        <v>12900</v>
      </c>
      <c r="Y341">
        <v>102400.2</v>
      </c>
      <c r="Z341">
        <v>122880.24</v>
      </c>
      <c r="AA341">
        <v>20480.040000000008</v>
      </c>
    </row>
    <row r="342" spans="15:27" x14ac:dyDescent="0.15">
      <c r="O342" t="s">
        <v>19</v>
      </c>
      <c r="P342">
        <v>2018</v>
      </c>
      <c r="Q342">
        <v>1</v>
      </c>
      <c r="R342" t="s">
        <v>38</v>
      </c>
      <c r="S342" t="s">
        <v>97</v>
      </c>
      <c r="T342" t="s">
        <v>98</v>
      </c>
      <c r="U342" t="s">
        <v>100</v>
      </c>
      <c r="V342" t="s">
        <v>56</v>
      </c>
      <c r="W342" t="s">
        <v>59</v>
      </c>
      <c r="X342">
        <v>6228</v>
      </c>
      <c r="Y342">
        <v>12443.544</v>
      </c>
      <c r="Z342">
        <v>15181.123680000001</v>
      </c>
      <c r="AA342">
        <v>2737.5796800000007</v>
      </c>
    </row>
    <row r="343" spans="15:27" x14ac:dyDescent="0.15">
      <c r="O343" t="s">
        <v>19</v>
      </c>
      <c r="P343">
        <v>2018</v>
      </c>
      <c r="Q343">
        <v>1</v>
      </c>
      <c r="R343" t="s">
        <v>38</v>
      </c>
      <c r="S343" t="s">
        <v>97</v>
      </c>
      <c r="T343" t="s">
        <v>98</v>
      </c>
      <c r="U343" t="s">
        <v>101</v>
      </c>
      <c r="V343" t="s">
        <v>46</v>
      </c>
      <c r="W343" t="s">
        <v>47</v>
      </c>
      <c r="X343">
        <v>18577</v>
      </c>
      <c r="Y343">
        <v>27196.727999999999</v>
      </c>
      <c r="Z343">
        <v>35899.680959999998</v>
      </c>
      <c r="AA343">
        <v>8702.9529599999987</v>
      </c>
    </row>
    <row r="344" spans="15:27" x14ac:dyDescent="0.15">
      <c r="O344" t="s">
        <v>19</v>
      </c>
      <c r="P344">
        <v>2018</v>
      </c>
      <c r="Q344">
        <v>1</v>
      </c>
      <c r="R344" t="s">
        <v>38</v>
      </c>
      <c r="S344" t="s">
        <v>97</v>
      </c>
      <c r="T344" t="s">
        <v>98</v>
      </c>
      <c r="U344" t="s">
        <v>101</v>
      </c>
      <c r="V344" t="s">
        <v>46</v>
      </c>
      <c r="W344" t="s">
        <v>48</v>
      </c>
      <c r="X344">
        <v>5594</v>
      </c>
      <c r="Y344">
        <v>14398.956</v>
      </c>
      <c r="Z344">
        <v>17854.705440000002</v>
      </c>
      <c r="AA344">
        <v>3455.7494400000014</v>
      </c>
    </row>
    <row r="345" spans="15:27" x14ac:dyDescent="0.15">
      <c r="O345" t="s">
        <v>19</v>
      </c>
      <c r="P345">
        <v>2018</v>
      </c>
      <c r="Q345">
        <v>1</v>
      </c>
      <c r="R345" t="s">
        <v>38</v>
      </c>
      <c r="S345" t="s">
        <v>97</v>
      </c>
      <c r="T345" t="s">
        <v>98</v>
      </c>
      <c r="U345" t="s">
        <v>101</v>
      </c>
      <c r="V345" t="s">
        <v>46</v>
      </c>
      <c r="W345" t="s">
        <v>49</v>
      </c>
      <c r="X345">
        <v>5782</v>
      </c>
      <c r="Y345">
        <v>14755.664000000001</v>
      </c>
      <c r="Z345">
        <v>18149.46672</v>
      </c>
      <c r="AA345">
        <v>3393.8027199999997</v>
      </c>
    </row>
    <row r="346" spans="15:27" x14ac:dyDescent="0.15">
      <c r="O346" t="s">
        <v>19</v>
      </c>
      <c r="P346">
        <v>2018</v>
      </c>
      <c r="Q346">
        <v>1</v>
      </c>
      <c r="R346" t="s">
        <v>38</v>
      </c>
      <c r="S346" t="s">
        <v>97</v>
      </c>
      <c r="T346" t="s">
        <v>98</v>
      </c>
      <c r="U346" t="s">
        <v>101</v>
      </c>
      <c r="V346" t="s">
        <v>46</v>
      </c>
      <c r="W346" t="s">
        <v>50</v>
      </c>
      <c r="X346">
        <v>12741</v>
      </c>
      <c r="Y346">
        <v>67909.53</v>
      </c>
      <c r="Z346">
        <v>90319.674899999998</v>
      </c>
      <c r="AA346">
        <v>22410.144899999999</v>
      </c>
    </row>
    <row r="347" spans="15:27" x14ac:dyDescent="0.15">
      <c r="O347" t="s">
        <v>19</v>
      </c>
      <c r="P347">
        <v>2018</v>
      </c>
      <c r="Q347">
        <v>1</v>
      </c>
      <c r="R347" t="s">
        <v>38</v>
      </c>
      <c r="S347" t="s">
        <v>97</v>
      </c>
      <c r="T347" t="s">
        <v>98</v>
      </c>
      <c r="U347" t="s">
        <v>101</v>
      </c>
      <c r="V347" t="s">
        <v>51</v>
      </c>
      <c r="W347" t="s">
        <v>52</v>
      </c>
      <c r="X347">
        <v>18118</v>
      </c>
      <c r="Y347">
        <v>78487.175999999992</v>
      </c>
      <c r="Z347">
        <v>115376.14872</v>
      </c>
      <c r="AA347">
        <v>36888.972720000005</v>
      </c>
    </row>
    <row r="348" spans="15:27" x14ac:dyDescent="0.15">
      <c r="O348" t="s">
        <v>19</v>
      </c>
      <c r="P348">
        <v>2018</v>
      </c>
      <c r="Q348">
        <v>1</v>
      </c>
      <c r="R348" t="s">
        <v>38</v>
      </c>
      <c r="S348" t="s">
        <v>97</v>
      </c>
      <c r="T348" t="s">
        <v>98</v>
      </c>
      <c r="U348" t="s">
        <v>101</v>
      </c>
      <c r="V348" t="s">
        <v>51</v>
      </c>
      <c r="W348" t="s">
        <v>53</v>
      </c>
      <c r="X348">
        <v>15218</v>
      </c>
      <c r="Y348">
        <v>113830.64</v>
      </c>
      <c r="Z348">
        <v>159362.89600000001</v>
      </c>
      <c r="AA348">
        <v>45532.256000000008</v>
      </c>
    </row>
    <row r="349" spans="15:27" x14ac:dyDescent="0.15">
      <c r="O349" t="s">
        <v>19</v>
      </c>
      <c r="P349">
        <v>2018</v>
      </c>
      <c r="Q349">
        <v>1</v>
      </c>
      <c r="R349" t="s">
        <v>38</v>
      </c>
      <c r="S349" t="s">
        <v>97</v>
      </c>
      <c r="T349" t="s">
        <v>98</v>
      </c>
      <c r="U349" t="s">
        <v>101</v>
      </c>
      <c r="V349" t="s">
        <v>51</v>
      </c>
      <c r="W349" t="s">
        <v>54</v>
      </c>
      <c r="X349">
        <v>5219</v>
      </c>
      <c r="Y349">
        <v>13433.706</v>
      </c>
      <c r="Z349">
        <v>19075.862520000002</v>
      </c>
      <c r="AA349">
        <v>5642.1565200000023</v>
      </c>
    </row>
    <row r="350" spans="15:27" x14ac:dyDescent="0.15">
      <c r="O350" t="s">
        <v>19</v>
      </c>
      <c r="P350">
        <v>2018</v>
      </c>
      <c r="Q350">
        <v>1</v>
      </c>
      <c r="R350" t="s">
        <v>38</v>
      </c>
      <c r="S350" t="s">
        <v>97</v>
      </c>
      <c r="T350" t="s">
        <v>98</v>
      </c>
      <c r="U350" t="s">
        <v>101</v>
      </c>
      <c r="V350" t="s">
        <v>51</v>
      </c>
      <c r="W350" t="s">
        <v>55</v>
      </c>
      <c r="X350">
        <v>16228</v>
      </c>
      <c r="Y350">
        <v>88799.615999999995</v>
      </c>
      <c r="Z350">
        <v>125207.45855999998</v>
      </c>
      <c r="AA350">
        <v>36407.84255999999</v>
      </c>
    </row>
    <row r="351" spans="15:27" x14ac:dyDescent="0.15">
      <c r="O351" t="s">
        <v>19</v>
      </c>
      <c r="P351">
        <v>2018</v>
      </c>
      <c r="Q351">
        <v>1</v>
      </c>
      <c r="R351" t="s">
        <v>38</v>
      </c>
      <c r="S351" t="s">
        <v>97</v>
      </c>
      <c r="T351" t="s">
        <v>98</v>
      </c>
      <c r="U351" t="s">
        <v>101</v>
      </c>
      <c r="V351" t="s">
        <v>56</v>
      </c>
      <c r="W351" t="s">
        <v>57</v>
      </c>
      <c r="X351">
        <v>7667</v>
      </c>
      <c r="Y351">
        <v>120203.226</v>
      </c>
      <c r="Z351">
        <v>149052.00023999999</v>
      </c>
      <c r="AA351">
        <v>28848.774239999999</v>
      </c>
    </row>
    <row r="352" spans="15:27" x14ac:dyDescent="0.15">
      <c r="O352" t="s">
        <v>19</v>
      </c>
      <c r="P352">
        <v>2018</v>
      </c>
      <c r="Q352">
        <v>1</v>
      </c>
      <c r="R352" t="s">
        <v>38</v>
      </c>
      <c r="S352" t="s">
        <v>97</v>
      </c>
      <c r="T352" t="s">
        <v>98</v>
      </c>
      <c r="U352" t="s">
        <v>101</v>
      </c>
      <c r="V352" t="s">
        <v>56</v>
      </c>
      <c r="W352" t="s">
        <v>58</v>
      </c>
      <c r="X352">
        <v>16669</v>
      </c>
      <c r="Y352">
        <v>129168.08099999999</v>
      </c>
      <c r="Z352">
        <v>173085.22853999998</v>
      </c>
      <c r="AA352">
        <v>43917.147539999991</v>
      </c>
    </row>
    <row r="353" spans="15:27" x14ac:dyDescent="0.15">
      <c r="O353" t="s">
        <v>19</v>
      </c>
      <c r="P353">
        <v>2018</v>
      </c>
      <c r="Q353">
        <v>1</v>
      </c>
      <c r="R353" t="s">
        <v>38</v>
      </c>
      <c r="S353" t="s">
        <v>97</v>
      </c>
      <c r="T353" t="s">
        <v>98</v>
      </c>
      <c r="U353" t="s">
        <v>101</v>
      </c>
      <c r="V353" t="s">
        <v>56</v>
      </c>
      <c r="W353" t="s">
        <v>59</v>
      </c>
      <c r="X353">
        <v>16633</v>
      </c>
      <c r="Y353">
        <v>38921.22</v>
      </c>
      <c r="Z353">
        <v>57214.193399999996</v>
      </c>
      <c r="AA353">
        <v>18292.973399999995</v>
      </c>
    </row>
    <row r="354" spans="15:27" x14ac:dyDescent="0.15">
      <c r="O354" t="s">
        <v>19</v>
      </c>
      <c r="P354">
        <v>2018</v>
      </c>
      <c r="Q354">
        <v>1</v>
      </c>
      <c r="R354" t="s">
        <v>38</v>
      </c>
      <c r="S354" t="s">
        <v>97</v>
      </c>
      <c r="T354" t="s">
        <v>98</v>
      </c>
      <c r="U354" t="s">
        <v>102</v>
      </c>
      <c r="V354" t="s">
        <v>46</v>
      </c>
      <c r="W354" t="s">
        <v>47</v>
      </c>
      <c r="X354">
        <v>16244</v>
      </c>
      <c r="Y354">
        <v>25340.639999999999</v>
      </c>
      <c r="Z354">
        <v>35983.7088</v>
      </c>
      <c r="AA354">
        <v>10643.068800000001</v>
      </c>
    </row>
    <row r="355" spans="15:27" x14ac:dyDescent="0.15">
      <c r="O355" t="s">
        <v>19</v>
      </c>
      <c r="P355">
        <v>2018</v>
      </c>
      <c r="Q355">
        <v>1</v>
      </c>
      <c r="R355" t="s">
        <v>38</v>
      </c>
      <c r="S355" t="s">
        <v>97</v>
      </c>
      <c r="T355" t="s">
        <v>98</v>
      </c>
      <c r="U355" t="s">
        <v>102</v>
      </c>
      <c r="V355" t="s">
        <v>46</v>
      </c>
      <c r="W355" t="s">
        <v>48</v>
      </c>
      <c r="X355">
        <v>11283</v>
      </c>
      <c r="Y355">
        <v>27304.860000000004</v>
      </c>
      <c r="Z355">
        <v>36588.512400000007</v>
      </c>
      <c r="AA355">
        <v>9283.6524000000027</v>
      </c>
    </row>
    <row r="356" spans="15:27" x14ac:dyDescent="0.15">
      <c r="O356" t="s">
        <v>19</v>
      </c>
      <c r="P356">
        <v>2018</v>
      </c>
      <c r="Q356">
        <v>1</v>
      </c>
      <c r="R356" t="s">
        <v>38</v>
      </c>
      <c r="S356" t="s">
        <v>97</v>
      </c>
      <c r="T356" t="s">
        <v>98</v>
      </c>
      <c r="U356" t="s">
        <v>102</v>
      </c>
      <c r="V356" t="s">
        <v>46</v>
      </c>
      <c r="W356" t="s">
        <v>49</v>
      </c>
      <c r="X356">
        <v>8106</v>
      </c>
      <c r="Y356">
        <v>19794.852000000003</v>
      </c>
      <c r="Z356">
        <v>28900.483920000006</v>
      </c>
      <c r="AA356">
        <v>9105.6319200000034</v>
      </c>
    </row>
    <row r="357" spans="15:27" x14ac:dyDescent="0.15">
      <c r="O357" t="s">
        <v>19</v>
      </c>
      <c r="P357">
        <v>2018</v>
      </c>
      <c r="Q357">
        <v>1</v>
      </c>
      <c r="R357" t="s">
        <v>38</v>
      </c>
      <c r="S357" t="s">
        <v>97</v>
      </c>
      <c r="T357" t="s">
        <v>98</v>
      </c>
      <c r="U357" t="s">
        <v>102</v>
      </c>
      <c r="V357" t="s">
        <v>46</v>
      </c>
      <c r="W357" t="s">
        <v>50</v>
      </c>
      <c r="X357">
        <v>14079</v>
      </c>
      <c r="Y357">
        <v>69268.679999999993</v>
      </c>
      <c r="Z357">
        <v>100439.586</v>
      </c>
      <c r="AA357">
        <v>31170.906000000003</v>
      </c>
    </row>
    <row r="358" spans="15:27" x14ac:dyDescent="0.15">
      <c r="O358" t="s">
        <v>19</v>
      </c>
      <c r="P358">
        <v>2018</v>
      </c>
      <c r="Q358">
        <v>1</v>
      </c>
      <c r="R358" t="s">
        <v>38</v>
      </c>
      <c r="S358" t="s">
        <v>97</v>
      </c>
      <c r="T358" t="s">
        <v>98</v>
      </c>
      <c r="U358" t="s">
        <v>102</v>
      </c>
      <c r="V358" t="s">
        <v>51</v>
      </c>
      <c r="W358" t="s">
        <v>52</v>
      </c>
      <c r="X358">
        <v>8220</v>
      </c>
      <c r="Y358">
        <v>37795.56</v>
      </c>
      <c r="Z358">
        <v>55559.473199999993</v>
      </c>
      <c r="AA358">
        <v>17763.913199999995</v>
      </c>
    </row>
    <row r="359" spans="15:27" x14ac:dyDescent="0.15">
      <c r="O359" t="s">
        <v>19</v>
      </c>
      <c r="P359">
        <v>2018</v>
      </c>
      <c r="Q359">
        <v>1</v>
      </c>
      <c r="R359" t="s">
        <v>38</v>
      </c>
      <c r="S359" t="s">
        <v>97</v>
      </c>
      <c r="T359" t="s">
        <v>98</v>
      </c>
      <c r="U359" t="s">
        <v>102</v>
      </c>
      <c r="V359" t="s">
        <v>51</v>
      </c>
      <c r="W359" t="s">
        <v>53</v>
      </c>
      <c r="X359">
        <v>14615</v>
      </c>
      <c r="Y359">
        <v>118264.58</v>
      </c>
      <c r="Z359">
        <v>143100.14179999998</v>
      </c>
      <c r="AA359">
        <v>24835.561799999981</v>
      </c>
    </row>
    <row r="360" spans="15:27" x14ac:dyDescent="0.15">
      <c r="O360" t="s">
        <v>19</v>
      </c>
      <c r="P360">
        <v>2018</v>
      </c>
      <c r="Q360">
        <v>1</v>
      </c>
      <c r="R360" t="s">
        <v>38</v>
      </c>
      <c r="S360" t="s">
        <v>97</v>
      </c>
      <c r="T360" t="s">
        <v>98</v>
      </c>
      <c r="U360" t="s">
        <v>102</v>
      </c>
      <c r="V360" t="s">
        <v>51</v>
      </c>
      <c r="W360" t="s">
        <v>54</v>
      </c>
      <c r="X360">
        <v>17760</v>
      </c>
      <c r="Y360">
        <v>42979.199999999997</v>
      </c>
      <c r="Z360">
        <v>62749.631999999991</v>
      </c>
      <c r="AA360">
        <v>19770.431999999993</v>
      </c>
    </row>
    <row r="361" spans="15:27" x14ac:dyDescent="0.15">
      <c r="O361" t="s">
        <v>19</v>
      </c>
      <c r="P361">
        <v>2018</v>
      </c>
      <c r="Q361">
        <v>1</v>
      </c>
      <c r="R361" t="s">
        <v>38</v>
      </c>
      <c r="S361" t="s">
        <v>97</v>
      </c>
      <c r="T361" t="s">
        <v>98</v>
      </c>
      <c r="U361" t="s">
        <v>102</v>
      </c>
      <c r="V361" t="s">
        <v>51</v>
      </c>
      <c r="W361" t="s">
        <v>55</v>
      </c>
      <c r="X361">
        <v>10944</v>
      </c>
      <c r="Y361">
        <v>59360.255999999994</v>
      </c>
      <c r="Z361">
        <v>86072.371199999994</v>
      </c>
      <c r="AA361">
        <v>26712.1152</v>
      </c>
    </row>
    <row r="362" spans="15:27" x14ac:dyDescent="0.15">
      <c r="O362" t="s">
        <v>19</v>
      </c>
      <c r="P362">
        <v>2018</v>
      </c>
      <c r="Q362">
        <v>1</v>
      </c>
      <c r="R362" t="s">
        <v>38</v>
      </c>
      <c r="S362" t="s">
        <v>97</v>
      </c>
      <c r="T362" t="s">
        <v>98</v>
      </c>
      <c r="U362" t="s">
        <v>102</v>
      </c>
      <c r="V362" t="s">
        <v>56</v>
      </c>
      <c r="W362" t="s">
        <v>57</v>
      </c>
      <c r="X362">
        <v>7656</v>
      </c>
      <c r="Y362">
        <v>112849.44000000002</v>
      </c>
      <c r="Z362">
        <v>157989.21600000001</v>
      </c>
      <c r="AA362">
        <v>45139.775999999998</v>
      </c>
    </row>
    <row r="363" spans="15:27" x14ac:dyDescent="0.15">
      <c r="O363" t="s">
        <v>19</v>
      </c>
      <c r="P363">
        <v>2018</v>
      </c>
      <c r="Q363">
        <v>1</v>
      </c>
      <c r="R363" t="s">
        <v>38</v>
      </c>
      <c r="S363" t="s">
        <v>97</v>
      </c>
      <c r="T363" t="s">
        <v>98</v>
      </c>
      <c r="U363" t="s">
        <v>102</v>
      </c>
      <c r="V363" t="s">
        <v>56</v>
      </c>
      <c r="W363" t="s">
        <v>58</v>
      </c>
      <c r="X363">
        <v>18344</v>
      </c>
      <c r="Y363">
        <v>134057.95199999999</v>
      </c>
      <c r="Z363">
        <v>199746.34847999999</v>
      </c>
      <c r="AA363">
        <v>65688.396479999996</v>
      </c>
    </row>
    <row r="364" spans="15:27" x14ac:dyDescent="0.15">
      <c r="O364" t="s">
        <v>19</v>
      </c>
      <c r="P364">
        <v>2018</v>
      </c>
      <c r="Q364">
        <v>1</v>
      </c>
      <c r="R364" t="s">
        <v>38</v>
      </c>
      <c r="S364" t="s">
        <v>97</v>
      </c>
      <c r="T364" t="s">
        <v>98</v>
      </c>
      <c r="U364" t="s">
        <v>102</v>
      </c>
      <c r="V364" t="s">
        <v>56</v>
      </c>
      <c r="W364" t="s">
        <v>59</v>
      </c>
      <c r="X364">
        <v>7298</v>
      </c>
      <c r="Y364">
        <v>15500.951999999999</v>
      </c>
      <c r="Z364">
        <v>18756.151919999997</v>
      </c>
      <c r="AA364">
        <v>3255.1999199999973</v>
      </c>
    </row>
    <row r="365" spans="15:27" x14ac:dyDescent="0.15">
      <c r="O365" t="s">
        <v>19</v>
      </c>
      <c r="P365">
        <v>2018</v>
      </c>
      <c r="Q365">
        <v>1</v>
      </c>
      <c r="R365" t="s">
        <v>38</v>
      </c>
      <c r="S365" t="s">
        <v>103</v>
      </c>
      <c r="T365" t="s">
        <v>98</v>
      </c>
      <c r="U365" t="s">
        <v>104</v>
      </c>
      <c r="V365" t="s">
        <v>46</v>
      </c>
      <c r="W365" t="s">
        <v>47</v>
      </c>
      <c r="X365">
        <v>18616</v>
      </c>
      <c r="Y365">
        <v>25019.903999999999</v>
      </c>
      <c r="Z365">
        <v>31775.278079999996</v>
      </c>
      <c r="AA365">
        <v>6755.3740799999978</v>
      </c>
    </row>
    <row r="366" spans="15:27" x14ac:dyDescent="0.15">
      <c r="O366" t="s">
        <v>19</v>
      </c>
      <c r="P366">
        <v>2018</v>
      </c>
      <c r="Q366">
        <v>1</v>
      </c>
      <c r="R366" t="s">
        <v>38</v>
      </c>
      <c r="S366" t="s">
        <v>103</v>
      </c>
      <c r="T366" t="s">
        <v>98</v>
      </c>
      <c r="U366" t="s">
        <v>104</v>
      </c>
      <c r="V366" t="s">
        <v>46</v>
      </c>
      <c r="W366" t="s">
        <v>48</v>
      </c>
      <c r="X366">
        <v>6263</v>
      </c>
      <c r="Y366">
        <v>16120.962</v>
      </c>
      <c r="Z366">
        <v>19506.364020000001</v>
      </c>
      <c r="AA366">
        <v>3385.4020200000014</v>
      </c>
    </row>
    <row r="367" spans="15:27" x14ac:dyDescent="0.15">
      <c r="O367" t="s">
        <v>19</v>
      </c>
      <c r="P367">
        <v>2018</v>
      </c>
      <c r="Q367">
        <v>1</v>
      </c>
      <c r="R367" t="s">
        <v>38</v>
      </c>
      <c r="S367" t="s">
        <v>103</v>
      </c>
      <c r="T367" t="s">
        <v>98</v>
      </c>
      <c r="U367" t="s">
        <v>104</v>
      </c>
      <c r="V367" t="s">
        <v>46</v>
      </c>
      <c r="W367" t="s">
        <v>49</v>
      </c>
      <c r="X367">
        <v>6518</v>
      </c>
      <c r="Y367">
        <v>17924.5</v>
      </c>
      <c r="Z367">
        <v>22584.87</v>
      </c>
      <c r="AA367">
        <v>4660.369999999999</v>
      </c>
    </row>
    <row r="368" spans="15:27" x14ac:dyDescent="0.15">
      <c r="O368" t="s">
        <v>19</v>
      </c>
      <c r="P368">
        <v>2018</v>
      </c>
      <c r="Q368">
        <v>1</v>
      </c>
      <c r="R368" t="s">
        <v>38</v>
      </c>
      <c r="S368" t="s">
        <v>103</v>
      </c>
      <c r="T368" t="s">
        <v>98</v>
      </c>
      <c r="U368" t="s">
        <v>104</v>
      </c>
      <c r="V368" t="s">
        <v>46</v>
      </c>
      <c r="W368" t="s">
        <v>50</v>
      </c>
      <c r="X368">
        <v>19520</v>
      </c>
      <c r="Y368">
        <v>89635.839999999997</v>
      </c>
      <c r="Z368">
        <v>128179.2512</v>
      </c>
      <c r="AA368">
        <v>38543.411200000002</v>
      </c>
    </row>
    <row r="369" spans="15:27" x14ac:dyDescent="0.15">
      <c r="O369" t="s">
        <v>19</v>
      </c>
      <c r="P369">
        <v>2018</v>
      </c>
      <c r="Q369">
        <v>1</v>
      </c>
      <c r="R369" t="s">
        <v>38</v>
      </c>
      <c r="S369" t="s">
        <v>103</v>
      </c>
      <c r="T369" t="s">
        <v>98</v>
      </c>
      <c r="U369" t="s">
        <v>104</v>
      </c>
      <c r="V369" t="s">
        <v>51</v>
      </c>
      <c r="W369" t="s">
        <v>52</v>
      </c>
      <c r="X369">
        <v>12326</v>
      </c>
      <c r="Y369">
        <v>58080.111999999994</v>
      </c>
      <c r="Z369">
        <v>82473.75903999999</v>
      </c>
      <c r="AA369">
        <v>24393.647039999996</v>
      </c>
    </row>
    <row r="370" spans="15:27" x14ac:dyDescent="0.15">
      <c r="O370" t="s">
        <v>19</v>
      </c>
      <c r="P370">
        <v>2018</v>
      </c>
      <c r="Q370">
        <v>1</v>
      </c>
      <c r="R370" t="s">
        <v>38</v>
      </c>
      <c r="S370" t="s">
        <v>103</v>
      </c>
      <c r="T370" t="s">
        <v>98</v>
      </c>
      <c r="U370" t="s">
        <v>104</v>
      </c>
      <c r="V370" t="s">
        <v>51</v>
      </c>
      <c r="W370" t="s">
        <v>53</v>
      </c>
      <c r="X370">
        <v>9909</v>
      </c>
      <c r="Y370">
        <v>82205.063999999998</v>
      </c>
      <c r="Z370">
        <v>104400.43128</v>
      </c>
      <c r="AA370">
        <v>22195.367280000006</v>
      </c>
    </row>
    <row r="371" spans="15:27" x14ac:dyDescent="0.15">
      <c r="O371" t="s">
        <v>19</v>
      </c>
      <c r="P371">
        <v>2018</v>
      </c>
      <c r="Q371">
        <v>1</v>
      </c>
      <c r="R371" t="s">
        <v>38</v>
      </c>
      <c r="S371" t="s">
        <v>103</v>
      </c>
      <c r="T371" t="s">
        <v>98</v>
      </c>
      <c r="U371" t="s">
        <v>104</v>
      </c>
      <c r="V371" t="s">
        <v>51</v>
      </c>
      <c r="W371" t="s">
        <v>54</v>
      </c>
      <c r="X371">
        <v>12300</v>
      </c>
      <c r="Y371">
        <v>34366.200000000004</v>
      </c>
      <c r="Z371">
        <v>47081.694000000003</v>
      </c>
      <c r="AA371">
        <v>12715.493999999999</v>
      </c>
    </row>
    <row r="372" spans="15:27" x14ac:dyDescent="0.15">
      <c r="O372" t="s">
        <v>19</v>
      </c>
      <c r="P372">
        <v>2018</v>
      </c>
      <c r="Q372">
        <v>1</v>
      </c>
      <c r="R372" t="s">
        <v>38</v>
      </c>
      <c r="S372" t="s">
        <v>103</v>
      </c>
      <c r="T372" t="s">
        <v>98</v>
      </c>
      <c r="U372" t="s">
        <v>104</v>
      </c>
      <c r="V372" t="s">
        <v>51</v>
      </c>
      <c r="W372" t="s">
        <v>55</v>
      </c>
      <c r="X372">
        <v>18272</v>
      </c>
      <c r="Y372">
        <v>109631.99999999999</v>
      </c>
      <c r="Z372">
        <v>160062.71999999997</v>
      </c>
      <c r="AA372">
        <v>50430.719999999987</v>
      </c>
    </row>
    <row r="373" spans="15:27" x14ac:dyDescent="0.15">
      <c r="O373" t="s">
        <v>19</v>
      </c>
      <c r="P373">
        <v>2018</v>
      </c>
      <c r="Q373">
        <v>1</v>
      </c>
      <c r="R373" t="s">
        <v>38</v>
      </c>
      <c r="S373" t="s">
        <v>103</v>
      </c>
      <c r="T373" t="s">
        <v>98</v>
      </c>
      <c r="U373" t="s">
        <v>104</v>
      </c>
      <c r="V373" t="s">
        <v>56</v>
      </c>
      <c r="W373" t="s">
        <v>57</v>
      </c>
      <c r="X373">
        <v>5624</v>
      </c>
      <c r="Y373">
        <v>88173.072000000015</v>
      </c>
      <c r="Z373">
        <v>120797.10864000002</v>
      </c>
      <c r="AA373">
        <v>32624.036640000006</v>
      </c>
    </row>
    <row r="374" spans="15:27" x14ac:dyDescent="0.15">
      <c r="O374" t="s">
        <v>19</v>
      </c>
      <c r="P374">
        <v>2018</v>
      </c>
      <c r="Q374">
        <v>1</v>
      </c>
      <c r="R374" t="s">
        <v>38</v>
      </c>
      <c r="S374" t="s">
        <v>103</v>
      </c>
      <c r="T374" t="s">
        <v>98</v>
      </c>
      <c r="U374" t="s">
        <v>104</v>
      </c>
      <c r="V374" t="s">
        <v>56</v>
      </c>
      <c r="W374" t="s">
        <v>58</v>
      </c>
      <c r="X374">
        <v>5617</v>
      </c>
      <c r="Y374">
        <v>43880.003999999994</v>
      </c>
      <c r="Z374">
        <v>53533.604879999992</v>
      </c>
      <c r="AA374">
        <v>9653.6008799999981</v>
      </c>
    </row>
    <row r="375" spans="15:27" x14ac:dyDescent="0.15">
      <c r="O375" t="s">
        <v>19</v>
      </c>
      <c r="P375">
        <v>2018</v>
      </c>
      <c r="Q375">
        <v>1</v>
      </c>
      <c r="R375" t="s">
        <v>38</v>
      </c>
      <c r="S375" t="s">
        <v>103</v>
      </c>
      <c r="T375" t="s">
        <v>98</v>
      </c>
      <c r="U375" t="s">
        <v>104</v>
      </c>
      <c r="V375" t="s">
        <v>56</v>
      </c>
      <c r="W375" t="s">
        <v>59</v>
      </c>
      <c r="X375">
        <v>16976</v>
      </c>
      <c r="Y375">
        <v>39418.271999999997</v>
      </c>
      <c r="Z375">
        <v>52820.484479999999</v>
      </c>
      <c r="AA375">
        <v>13402.212480000002</v>
      </c>
    </row>
    <row r="376" spans="15:27" x14ac:dyDescent="0.15">
      <c r="O376" t="s">
        <v>19</v>
      </c>
      <c r="P376">
        <v>2018</v>
      </c>
      <c r="Q376">
        <v>1</v>
      </c>
      <c r="R376" t="s">
        <v>38</v>
      </c>
      <c r="S376" t="s">
        <v>103</v>
      </c>
      <c r="T376" t="s">
        <v>98</v>
      </c>
      <c r="U376" t="s">
        <v>105</v>
      </c>
      <c r="V376" t="s">
        <v>46</v>
      </c>
      <c r="W376" t="s">
        <v>47</v>
      </c>
      <c r="X376">
        <v>19236</v>
      </c>
      <c r="Y376">
        <v>28392.335999999999</v>
      </c>
      <c r="Z376">
        <v>42588.503999999994</v>
      </c>
      <c r="AA376">
        <v>14196.167999999994</v>
      </c>
    </row>
    <row r="377" spans="15:27" x14ac:dyDescent="0.15">
      <c r="O377" t="s">
        <v>19</v>
      </c>
      <c r="P377">
        <v>2018</v>
      </c>
      <c r="Q377">
        <v>1</v>
      </c>
      <c r="R377" t="s">
        <v>38</v>
      </c>
      <c r="S377" t="s">
        <v>103</v>
      </c>
      <c r="T377" t="s">
        <v>98</v>
      </c>
      <c r="U377" t="s">
        <v>105</v>
      </c>
      <c r="V377" t="s">
        <v>46</v>
      </c>
      <c r="W377" t="s">
        <v>48</v>
      </c>
      <c r="X377">
        <v>5908</v>
      </c>
      <c r="Y377">
        <v>15207.191999999999</v>
      </c>
      <c r="Z377">
        <v>19617.277679999999</v>
      </c>
      <c r="AA377">
        <v>4410.0856800000001</v>
      </c>
    </row>
    <row r="378" spans="15:27" x14ac:dyDescent="0.15">
      <c r="O378" t="s">
        <v>19</v>
      </c>
      <c r="P378">
        <v>2018</v>
      </c>
      <c r="Q378">
        <v>1</v>
      </c>
      <c r="R378" t="s">
        <v>38</v>
      </c>
      <c r="S378" t="s">
        <v>103</v>
      </c>
      <c r="T378" t="s">
        <v>98</v>
      </c>
      <c r="U378" t="s">
        <v>105</v>
      </c>
      <c r="V378" t="s">
        <v>46</v>
      </c>
      <c r="W378" t="s">
        <v>49</v>
      </c>
      <c r="X378">
        <v>11263</v>
      </c>
      <c r="Y378">
        <v>32212.180000000004</v>
      </c>
      <c r="Z378">
        <v>39943.103200000005</v>
      </c>
      <c r="AA378">
        <v>7730.9232000000011</v>
      </c>
    </row>
    <row r="379" spans="15:27" x14ac:dyDescent="0.15">
      <c r="O379" t="s">
        <v>19</v>
      </c>
      <c r="P379">
        <v>2018</v>
      </c>
      <c r="Q379">
        <v>1</v>
      </c>
      <c r="R379" t="s">
        <v>38</v>
      </c>
      <c r="S379" t="s">
        <v>103</v>
      </c>
      <c r="T379" t="s">
        <v>98</v>
      </c>
      <c r="U379" t="s">
        <v>105</v>
      </c>
      <c r="V379" t="s">
        <v>46</v>
      </c>
      <c r="W379" t="s">
        <v>50</v>
      </c>
      <c r="X379">
        <v>17603</v>
      </c>
      <c r="Y379">
        <v>86606.75999999998</v>
      </c>
      <c r="Z379">
        <v>128178.00479999997</v>
      </c>
      <c r="AA379">
        <v>41571.244799999986</v>
      </c>
    </row>
    <row r="380" spans="15:27" x14ac:dyDescent="0.15">
      <c r="O380" t="s">
        <v>19</v>
      </c>
      <c r="P380">
        <v>2018</v>
      </c>
      <c r="Q380">
        <v>1</v>
      </c>
      <c r="R380" t="s">
        <v>38</v>
      </c>
      <c r="S380" t="s">
        <v>103</v>
      </c>
      <c r="T380" t="s">
        <v>98</v>
      </c>
      <c r="U380" t="s">
        <v>105</v>
      </c>
      <c r="V380" t="s">
        <v>51</v>
      </c>
      <c r="W380" t="s">
        <v>52</v>
      </c>
      <c r="X380">
        <v>17226</v>
      </c>
      <c r="Y380">
        <v>72004.679999999993</v>
      </c>
      <c r="Z380">
        <v>86405.615999999995</v>
      </c>
      <c r="AA380">
        <v>14400.936000000002</v>
      </c>
    </row>
    <row r="381" spans="15:27" x14ac:dyDescent="0.15">
      <c r="O381" t="s">
        <v>19</v>
      </c>
      <c r="P381">
        <v>2018</v>
      </c>
      <c r="Q381">
        <v>1</v>
      </c>
      <c r="R381" t="s">
        <v>38</v>
      </c>
      <c r="S381" t="s">
        <v>103</v>
      </c>
      <c r="T381" t="s">
        <v>98</v>
      </c>
      <c r="U381" t="s">
        <v>105</v>
      </c>
      <c r="V381" t="s">
        <v>51</v>
      </c>
      <c r="W381" t="s">
        <v>53</v>
      </c>
      <c r="X381">
        <v>19946</v>
      </c>
      <c r="Y381">
        <v>153265.06399999998</v>
      </c>
      <c r="Z381">
        <v>205375.18575999996</v>
      </c>
      <c r="AA381">
        <v>52110.12175999998</v>
      </c>
    </row>
    <row r="382" spans="15:27" x14ac:dyDescent="0.15">
      <c r="O382" t="s">
        <v>19</v>
      </c>
      <c r="P382">
        <v>2018</v>
      </c>
      <c r="Q382">
        <v>1</v>
      </c>
      <c r="R382" t="s">
        <v>38</v>
      </c>
      <c r="S382" t="s">
        <v>103</v>
      </c>
      <c r="T382" t="s">
        <v>98</v>
      </c>
      <c r="U382" t="s">
        <v>105</v>
      </c>
      <c r="V382" t="s">
        <v>51</v>
      </c>
      <c r="W382" t="s">
        <v>54</v>
      </c>
      <c r="X382">
        <v>18465</v>
      </c>
      <c r="Y382">
        <v>49560.06</v>
      </c>
      <c r="Z382">
        <v>64923.678599999992</v>
      </c>
      <c r="AA382">
        <v>15363.618599999994</v>
      </c>
    </row>
    <row r="383" spans="15:27" x14ac:dyDescent="0.15">
      <c r="O383" t="s">
        <v>19</v>
      </c>
      <c r="P383">
        <v>2018</v>
      </c>
      <c r="Q383">
        <v>1</v>
      </c>
      <c r="R383" t="s">
        <v>38</v>
      </c>
      <c r="S383" t="s">
        <v>103</v>
      </c>
      <c r="T383" t="s">
        <v>98</v>
      </c>
      <c r="U383" t="s">
        <v>105</v>
      </c>
      <c r="V383" t="s">
        <v>51</v>
      </c>
      <c r="W383" t="s">
        <v>55</v>
      </c>
      <c r="X383">
        <v>8803</v>
      </c>
      <c r="Y383">
        <v>47324.928</v>
      </c>
      <c r="Z383">
        <v>70987.392000000007</v>
      </c>
      <c r="AA383">
        <v>23662.464000000007</v>
      </c>
    </row>
    <row r="384" spans="15:27" x14ac:dyDescent="0.15">
      <c r="O384" t="s">
        <v>19</v>
      </c>
      <c r="P384">
        <v>2018</v>
      </c>
      <c r="Q384">
        <v>1</v>
      </c>
      <c r="R384" t="s">
        <v>38</v>
      </c>
      <c r="S384" t="s">
        <v>103</v>
      </c>
      <c r="T384" t="s">
        <v>98</v>
      </c>
      <c r="U384" t="s">
        <v>105</v>
      </c>
      <c r="V384" t="s">
        <v>56</v>
      </c>
      <c r="W384" t="s">
        <v>57</v>
      </c>
      <c r="X384">
        <v>19194</v>
      </c>
      <c r="Y384">
        <v>282919.56</v>
      </c>
      <c r="Z384">
        <v>421550.14439999999</v>
      </c>
      <c r="AA384">
        <v>138630.58439999999</v>
      </c>
    </row>
    <row r="385" spans="15:27" x14ac:dyDescent="0.15">
      <c r="O385" t="s">
        <v>19</v>
      </c>
      <c r="P385">
        <v>2018</v>
      </c>
      <c r="Q385">
        <v>1</v>
      </c>
      <c r="R385" t="s">
        <v>38</v>
      </c>
      <c r="S385" t="s">
        <v>103</v>
      </c>
      <c r="T385" t="s">
        <v>98</v>
      </c>
      <c r="U385" t="s">
        <v>105</v>
      </c>
      <c r="V385" t="s">
        <v>56</v>
      </c>
      <c r="W385" t="s">
        <v>58</v>
      </c>
      <c r="X385">
        <v>10451</v>
      </c>
      <c r="Y385">
        <v>82960.038</v>
      </c>
      <c r="Z385">
        <v>105359.24825999999</v>
      </c>
      <c r="AA385">
        <v>22399.210259999993</v>
      </c>
    </row>
    <row r="386" spans="15:27" x14ac:dyDescent="0.15">
      <c r="O386" t="s">
        <v>19</v>
      </c>
      <c r="P386">
        <v>2018</v>
      </c>
      <c r="Q386">
        <v>1</v>
      </c>
      <c r="R386" t="s">
        <v>38</v>
      </c>
      <c r="S386" t="s">
        <v>103</v>
      </c>
      <c r="T386" t="s">
        <v>98</v>
      </c>
      <c r="U386" t="s">
        <v>105</v>
      </c>
      <c r="V386" t="s">
        <v>56</v>
      </c>
      <c r="W386" t="s">
        <v>59</v>
      </c>
      <c r="X386">
        <v>11555</v>
      </c>
      <c r="Y386">
        <v>24958.799999999999</v>
      </c>
      <c r="Z386">
        <v>36939.023999999998</v>
      </c>
      <c r="AA386">
        <v>11980.223999999998</v>
      </c>
    </row>
    <row r="387" spans="15:27" x14ac:dyDescent="0.15">
      <c r="O387" t="s">
        <v>19</v>
      </c>
      <c r="P387">
        <v>2018</v>
      </c>
      <c r="Q387">
        <v>1</v>
      </c>
      <c r="R387" t="s">
        <v>38</v>
      </c>
      <c r="S387" t="s">
        <v>103</v>
      </c>
      <c r="T387" t="s">
        <v>98</v>
      </c>
      <c r="U387" t="s">
        <v>106</v>
      </c>
      <c r="V387" t="s">
        <v>46</v>
      </c>
      <c r="W387" t="s">
        <v>47</v>
      </c>
      <c r="X387">
        <v>18296</v>
      </c>
      <c r="Y387">
        <v>27663.552000000003</v>
      </c>
      <c r="Z387">
        <v>37345.795200000008</v>
      </c>
      <c r="AA387">
        <v>9682.2432000000044</v>
      </c>
    </row>
    <row r="388" spans="15:27" x14ac:dyDescent="0.15">
      <c r="O388" t="s">
        <v>19</v>
      </c>
      <c r="P388">
        <v>2018</v>
      </c>
      <c r="Q388">
        <v>1</v>
      </c>
      <c r="R388" t="s">
        <v>38</v>
      </c>
      <c r="S388" t="s">
        <v>103</v>
      </c>
      <c r="T388" t="s">
        <v>98</v>
      </c>
      <c r="U388" t="s">
        <v>106</v>
      </c>
      <c r="V388" t="s">
        <v>46</v>
      </c>
      <c r="W388" t="s">
        <v>48</v>
      </c>
      <c r="X388">
        <v>12770</v>
      </c>
      <c r="Y388">
        <v>32869.980000000003</v>
      </c>
      <c r="Z388">
        <v>47004.071400000008</v>
      </c>
      <c r="AA388">
        <v>14134.091400000005</v>
      </c>
    </row>
    <row r="389" spans="15:27" x14ac:dyDescent="0.15">
      <c r="O389" t="s">
        <v>19</v>
      </c>
      <c r="P389">
        <v>2018</v>
      </c>
      <c r="Q389">
        <v>1</v>
      </c>
      <c r="R389" t="s">
        <v>38</v>
      </c>
      <c r="S389" t="s">
        <v>103</v>
      </c>
      <c r="T389" t="s">
        <v>98</v>
      </c>
      <c r="U389" t="s">
        <v>106</v>
      </c>
      <c r="V389" t="s">
        <v>46</v>
      </c>
      <c r="W389" t="s">
        <v>49</v>
      </c>
      <c r="X389">
        <v>12205</v>
      </c>
      <c r="Y389">
        <v>34100.770000000004</v>
      </c>
      <c r="Z389">
        <v>49787.124200000006</v>
      </c>
      <c r="AA389">
        <v>15686.354200000002</v>
      </c>
    </row>
    <row r="390" spans="15:27" x14ac:dyDescent="0.15">
      <c r="O390" t="s">
        <v>19</v>
      </c>
      <c r="P390">
        <v>2018</v>
      </c>
      <c r="Q390">
        <v>1</v>
      </c>
      <c r="R390" t="s">
        <v>38</v>
      </c>
      <c r="S390" t="s">
        <v>103</v>
      </c>
      <c r="T390" t="s">
        <v>98</v>
      </c>
      <c r="U390" t="s">
        <v>106</v>
      </c>
      <c r="V390" t="s">
        <v>46</v>
      </c>
      <c r="W390" t="s">
        <v>50</v>
      </c>
      <c r="X390">
        <v>17967</v>
      </c>
      <c r="Y390">
        <v>87660.992999999988</v>
      </c>
      <c r="Z390">
        <v>114835.90082999998</v>
      </c>
      <c r="AA390">
        <v>27174.907829999996</v>
      </c>
    </row>
    <row r="391" spans="15:27" x14ac:dyDescent="0.15">
      <c r="O391" t="s">
        <v>19</v>
      </c>
      <c r="P391">
        <v>2018</v>
      </c>
      <c r="Q391">
        <v>1</v>
      </c>
      <c r="R391" t="s">
        <v>38</v>
      </c>
      <c r="S391" t="s">
        <v>103</v>
      </c>
      <c r="T391" t="s">
        <v>98</v>
      </c>
      <c r="U391" t="s">
        <v>106</v>
      </c>
      <c r="V391" t="s">
        <v>51</v>
      </c>
      <c r="W391" t="s">
        <v>52</v>
      </c>
      <c r="X391">
        <v>19833</v>
      </c>
      <c r="Y391">
        <v>90438.48</v>
      </c>
      <c r="Z391">
        <v>114856.86959999999</v>
      </c>
      <c r="AA391">
        <v>24418.389599999995</v>
      </c>
    </row>
    <row r="392" spans="15:27" x14ac:dyDescent="0.15">
      <c r="O392" t="s">
        <v>19</v>
      </c>
      <c r="P392">
        <v>2018</v>
      </c>
      <c r="Q392">
        <v>1</v>
      </c>
      <c r="R392" t="s">
        <v>38</v>
      </c>
      <c r="S392" t="s">
        <v>103</v>
      </c>
      <c r="T392" t="s">
        <v>98</v>
      </c>
      <c r="U392" t="s">
        <v>106</v>
      </c>
      <c r="V392" t="s">
        <v>51</v>
      </c>
      <c r="W392" t="s">
        <v>53</v>
      </c>
      <c r="X392">
        <v>8822</v>
      </c>
      <c r="Y392">
        <v>74987</v>
      </c>
      <c r="Z392">
        <v>104231.93</v>
      </c>
      <c r="AA392">
        <v>29244.929999999993</v>
      </c>
    </row>
    <row r="393" spans="15:27" x14ac:dyDescent="0.15">
      <c r="O393" t="s">
        <v>19</v>
      </c>
      <c r="P393">
        <v>2018</v>
      </c>
      <c r="Q393">
        <v>1</v>
      </c>
      <c r="R393" t="s">
        <v>38</v>
      </c>
      <c r="S393" t="s">
        <v>103</v>
      </c>
      <c r="T393" t="s">
        <v>98</v>
      </c>
      <c r="U393" t="s">
        <v>106</v>
      </c>
      <c r="V393" t="s">
        <v>51</v>
      </c>
      <c r="W393" t="s">
        <v>54</v>
      </c>
      <c r="X393">
        <v>5006</v>
      </c>
      <c r="Y393">
        <v>12555.048000000001</v>
      </c>
      <c r="Z393">
        <v>16070.461440000001</v>
      </c>
      <c r="AA393">
        <v>3515.4134400000003</v>
      </c>
    </row>
    <row r="394" spans="15:27" x14ac:dyDescent="0.15">
      <c r="O394" t="s">
        <v>19</v>
      </c>
      <c r="P394">
        <v>2018</v>
      </c>
      <c r="Q394">
        <v>1</v>
      </c>
      <c r="R394" t="s">
        <v>38</v>
      </c>
      <c r="S394" t="s">
        <v>103</v>
      </c>
      <c r="T394" t="s">
        <v>98</v>
      </c>
      <c r="U394" t="s">
        <v>106</v>
      </c>
      <c r="V394" t="s">
        <v>51</v>
      </c>
      <c r="W394" t="s">
        <v>55</v>
      </c>
      <c r="X394">
        <v>9253</v>
      </c>
      <c r="Y394">
        <v>49744.127999999997</v>
      </c>
      <c r="Z394">
        <v>66657.131519999995</v>
      </c>
      <c r="AA394">
        <v>16913.003519999998</v>
      </c>
    </row>
    <row r="395" spans="15:27" x14ac:dyDescent="0.15">
      <c r="O395" t="s">
        <v>19</v>
      </c>
      <c r="P395">
        <v>2018</v>
      </c>
      <c r="Q395">
        <v>1</v>
      </c>
      <c r="R395" t="s">
        <v>38</v>
      </c>
      <c r="S395" t="s">
        <v>103</v>
      </c>
      <c r="T395" t="s">
        <v>98</v>
      </c>
      <c r="U395" t="s">
        <v>106</v>
      </c>
      <c r="V395" t="s">
        <v>56</v>
      </c>
      <c r="W395" t="s">
        <v>57</v>
      </c>
      <c r="X395">
        <v>9133</v>
      </c>
      <c r="Y395">
        <v>154201.57199999999</v>
      </c>
      <c r="Z395">
        <v>229760.34227999995</v>
      </c>
      <c r="AA395">
        <v>75558.770279999968</v>
      </c>
    </row>
    <row r="396" spans="15:27" x14ac:dyDescent="0.15">
      <c r="O396" t="s">
        <v>19</v>
      </c>
      <c r="P396">
        <v>2018</v>
      </c>
      <c r="Q396">
        <v>1</v>
      </c>
      <c r="R396" t="s">
        <v>38</v>
      </c>
      <c r="S396" t="s">
        <v>103</v>
      </c>
      <c r="T396" t="s">
        <v>98</v>
      </c>
      <c r="U396" t="s">
        <v>106</v>
      </c>
      <c r="V396" t="s">
        <v>56</v>
      </c>
      <c r="W396" t="s">
        <v>58</v>
      </c>
      <c r="X396">
        <v>16353</v>
      </c>
      <c r="Y396">
        <v>113326.29</v>
      </c>
      <c r="Z396">
        <v>139391.33669999999</v>
      </c>
      <c r="AA396">
        <v>26065.046699999992</v>
      </c>
    </row>
    <row r="397" spans="15:27" x14ac:dyDescent="0.15">
      <c r="O397" t="s">
        <v>19</v>
      </c>
      <c r="P397">
        <v>2018</v>
      </c>
      <c r="Q397">
        <v>1</v>
      </c>
      <c r="R397" t="s">
        <v>38</v>
      </c>
      <c r="S397" t="s">
        <v>103</v>
      </c>
      <c r="T397" t="s">
        <v>98</v>
      </c>
      <c r="U397" t="s">
        <v>106</v>
      </c>
      <c r="V397" t="s">
        <v>56</v>
      </c>
      <c r="W397" t="s">
        <v>59</v>
      </c>
      <c r="X397">
        <v>9749</v>
      </c>
      <c r="Y397">
        <v>22461.696</v>
      </c>
      <c r="Z397">
        <v>30547.906559999999</v>
      </c>
      <c r="AA397">
        <v>8086.2105599999995</v>
      </c>
    </row>
    <row r="398" spans="15:27" x14ac:dyDescent="0.15">
      <c r="O398" t="s">
        <v>19</v>
      </c>
      <c r="P398">
        <v>2018</v>
      </c>
      <c r="Q398">
        <v>1</v>
      </c>
      <c r="R398" t="s">
        <v>38</v>
      </c>
      <c r="S398" t="s">
        <v>103</v>
      </c>
      <c r="T398" t="s">
        <v>98</v>
      </c>
      <c r="U398" t="s">
        <v>107</v>
      </c>
      <c r="V398" t="s">
        <v>46</v>
      </c>
      <c r="W398" t="s">
        <v>47</v>
      </c>
      <c r="X398">
        <v>10619</v>
      </c>
      <c r="Y398">
        <v>16310.784</v>
      </c>
      <c r="Z398">
        <v>22998.205439999998</v>
      </c>
      <c r="AA398">
        <v>6687.4214399999983</v>
      </c>
    </row>
    <row r="399" spans="15:27" x14ac:dyDescent="0.15">
      <c r="O399" t="s">
        <v>19</v>
      </c>
      <c r="P399">
        <v>2018</v>
      </c>
      <c r="Q399">
        <v>1</v>
      </c>
      <c r="R399" t="s">
        <v>38</v>
      </c>
      <c r="S399" t="s">
        <v>103</v>
      </c>
      <c r="T399" t="s">
        <v>98</v>
      </c>
      <c r="U399" t="s">
        <v>107</v>
      </c>
      <c r="V399" t="s">
        <v>46</v>
      </c>
      <c r="W399" t="s">
        <v>48</v>
      </c>
      <c r="X399">
        <v>18513</v>
      </c>
      <c r="Y399">
        <v>52947.180000000008</v>
      </c>
      <c r="Z399">
        <v>78361.82640000002</v>
      </c>
      <c r="AA399">
        <v>25414.646400000012</v>
      </c>
    </row>
    <row r="400" spans="15:27" x14ac:dyDescent="0.15">
      <c r="O400" t="s">
        <v>19</v>
      </c>
      <c r="P400">
        <v>2018</v>
      </c>
      <c r="Q400">
        <v>1</v>
      </c>
      <c r="R400" t="s">
        <v>38</v>
      </c>
      <c r="S400" t="s">
        <v>103</v>
      </c>
      <c r="T400" t="s">
        <v>98</v>
      </c>
      <c r="U400" t="s">
        <v>107</v>
      </c>
      <c r="V400" t="s">
        <v>46</v>
      </c>
      <c r="W400" t="s">
        <v>49</v>
      </c>
      <c r="X400">
        <v>10664</v>
      </c>
      <c r="Y400">
        <v>30499.040000000005</v>
      </c>
      <c r="Z400">
        <v>37208.828800000003</v>
      </c>
      <c r="AA400">
        <v>6709.7887999999984</v>
      </c>
    </row>
    <row r="401" spans="15:27" x14ac:dyDescent="0.15">
      <c r="O401" t="s">
        <v>19</v>
      </c>
      <c r="P401">
        <v>2018</v>
      </c>
      <c r="Q401">
        <v>1</v>
      </c>
      <c r="R401" t="s">
        <v>38</v>
      </c>
      <c r="S401" t="s">
        <v>103</v>
      </c>
      <c r="T401" t="s">
        <v>98</v>
      </c>
      <c r="U401" t="s">
        <v>107</v>
      </c>
      <c r="V401" t="s">
        <v>46</v>
      </c>
      <c r="W401" t="s">
        <v>50</v>
      </c>
      <c r="X401">
        <v>9863</v>
      </c>
      <c r="Y401">
        <v>48525.959999999992</v>
      </c>
      <c r="Z401">
        <v>71333.161199999988</v>
      </c>
      <c r="AA401">
        <v>22807.201199999996</v>
      </c>
    </row>
    <row r="402" spans="15:27" x14ac:dyDescent="0.15">
      <c r="O402" t="s">
        <v>19</v>
      </c>
      <c r="P402">
        <v>2018</v>
      </c>
      <c r="Q402">
        <v>1</v>
      </c>
      <c r="R402" t="s">
        <v>38</v>
      </c>
      <c r="S402" t="s">
        <v>103</v>
      </c>
      <c r="T402" t="s">
        <v>98</v>
      </c>
      <c r="U402" t="s">
        <v>107</v>
      </c>
      <c r="V402" t="s">
        <v>51</v>
      </c>
      <c r="W402" t="s">
        <v>52</v>
      </c>
      <c r="X402">
        <v>8444</v>
      </c>
      <c r="Y402">
        <v>39146.383999999991</v>
      </c>
      <c r="Z402">
        <v>48541.516159999985</v>
      </c>
      <c r="AA402">
        <v>9395.1321599999937</v>
      </c>
    </row>
    <row r="403" spans="15:27" x14ac:dyDescent="0.15">
      <c r="O403" t="s">
        <v>19</v>
      </c>
      <c r="P403">
        <v>2018</v>
      </c>
      <c r="Q403">
        <v>1</v>
      </c>
      <c r="R403" t="s">
        <v>38</v>
      </c>
      <c r="S403" t="s">
        <v>103</v>
      </c>
      <c r="T403" t="s">
        <v>98</v>
      </c>
      <c r="U403" t="s">
        <v>107</v>
      </c>
      <c r="V403" t="s">
        <v>51</v>
      </c>
      <c r="W403" t="s">
        <v>53</v>
      </c>
      <c r="X403">
        <v>11184</v>
      </c>
      <c r="Y403">
        <v>94303.487999999983</v>
      </c>
      <c r="Z403">
        <v>134853.98783999999</v>
      </c>
      <c r="AA403">
        <v>40550.499840000004</v>
      </c>
    </row>
    <row r="404" spans="15:27" x14ac:dyDescent="0.15">
      <c r="O404" t="s">
        <v>19</v>
      </c>
      <c r="P404">
        <v>2018</v>
      </c>
      <c r="Q404">
        <v>1</v>
      </c>
      <c r="R404" t="s">
        <v>38</v>
      </c>
      <c r="S404" t="s">
        <v>103</v>
      </c>
      <c r="T404" t="s">
        <v>98</v>
      </c>
      <c r="U404" t="s">
        <v>107</v>
      </c>
      <c r="V404" t="s">
        <v>51</v>
      </c>
      <c r="W404" t="s">
        <v>54</v>
      </c>
      <c r="X404">
        <v>16634</v>
      </c>
      <c r="Y404">
        <v>44645.656000000003</v>
      </c>
      <c r="Z404">
        <v>64289.744640000004</v>
      </c>
      <c r="AA404">
        <v>19644.088640000002</v>
      </c>
    </row>
    <row r="405" spans="15:27" x14ac:dyDescent="0.15">
      <c r="O405" t="s">
        <v>19</v>
      </c>
      <c r="P405">
        <v>2018</v>
      </c>
      <c r="Q405">
        <v>1</v>
      </c>
      <c r="R405" t="s">
        <v>38</v>
      </c>
      <c r="S405" t="s">
        <v>103</v>
      </c>
      <c r="T405" t="s">
        <v>98</v>
      </c>
      <c r="U405" t="s">
        <v>107</v>
      </c>
      <c r="V405" t="s">
        <v>51</v>
      </c>
      <c r="W405" t="s">
        <v>55</v>
      </c>
      <c r="X405">
        <v>11345</v>
      </c>
      <c r="Y405">
        <v>62624.4</v>
      </c>
      <c r="Z405">
        <v>93936.6</v>
      </c>
      <c r="AA405">
        <v>31312.200000000004</v>
      </c>
    </row>
    <row r="406" spans="15:27" x14ac:dyDescent="0.15">
      <c r="O406" t="s">
        <v>19</v>
      </c>
      <c r="P406">
        <v>2018</v>
      </c>
      <c r="Q406">
        <v>1</v>
      </c>
      <c r="R406" t="s">
        <v>38</v>
      </c>
      <c r="S406" t="s">
        <v>103</v>
      </c>
      <c r="T406" t="s">
        <v>98</v>
      </c>
      <c r="U406" t="s">
        <v>107</v>
      </c>
      <c r="V406" t="s">
        <v>56</v>
      </c>
      <c r="W406" t="s">
        <v>57</v>
      </c>
      <c r="X406">
        <v>10374</v>
      </c>
      <c r="Y406">
        <v>170984.26800000001</v>
      </c>
      <c r="Z406">
        <v>254766.55932</v>
      </c>
      <c r="AA406">
        <v>83782.291319999989</v>
      </c>
    </row>
    <row r="407" spans="15:27" x14ac:dyDescent="0.15">
      <c r="O407" t="s">
        <v>19</v>
      </c>
      <c r="P407">
        <v>2018</v>
      </c>
      <c r="Q407">
        <v>1</v>
      </c>
      <c r="R407" t="s">
        <v>38</v>
      </c>
      <c r="S407" t="s">
        <v>103</v>
      </c>
      <c r="T407" t="s">
        <v>98</v>
      </c>
      <c r="U407" t="s">
        <v>107</v>
      </c>
      <c r="V407" t="s">
        <v>56</v>
      </c>
      <c r="W407" t="s">
        <v>58</v>
      </c>
      <c r="X407">
        <v>14928</v>
      </c>
      <c r="Y407">
        <v>105331.96799999999</v>
      </c>
      <c r="Z407">
        <v>134824.91903999998</v>
      </c>
      <c r="AA407">
        <v>29492.951039999985</v>
      </c>
    </row>
    <row r="408" spans="15:27" x14ac:dyDescent="0.15">
      <c r="O408" t="s">
        <v>19</v>
      </c>
      <c r="P408">
        <v>2018</v>
      </c>
      <c r="Q408">
        <v>1</v>
      </c>
      <c r="R408" t="s">
        <v>38</v>
      </c>
      <c r="S408" t="s">
        <v>103</v>
      </c>
      <c r="T408" t="s">
        <v>98</v>
      </c>
      <c r="U408" t="s">
        <v>107</v>
      </c>
      <c r="V408" t="s">
        <v>56</v>
      </c>
      <c r="W408" t="s">
        <v>59</v>
      </c>
      <c r="X408">
        <v>12107</v>
      </c>
      <c r="Y408">
        <v>27458.675999999999</v>
      </c>
      <c r="Z408">
        <v>40364.253720000001</v>
      </c>
      <c r="AA408">
        <v>12905.577720000001</v>
      </c>
    </row>
    <row r="409" spans="15:27" x14ac:dyDescent="0.15">
      <c r="O409" t="s">
        <v>20</v>
      </c>
      <c r="P409">
        <v>2018</v>
      </c>
      <c r="Q409">
        <v>2</v>
      </c>
      <c r="R409" t="s">
        <v>38</v>
      </c>
      <c r="S409" t="s">
        <v>43</v>
      </c>
      <c r="T409" t="s">
        <v>44</v>
      </c>
      <c r="U409" t="s">
        <v>45</v>
      </c>
      <c r="V409" t="s">
        <v>46</v>
      </c>
      <c r="W409" t="s">
        <v>47</v>
      </c>
      <c r="X409">
        <v>12540</v>
      </c>
      <c r="Y409">
        <v>18960.48</v>
      </c>
      <c r="Z409">
        <v>23321.3904</v>
      </c>
      <c r="AA409">
        <v>4360.9104000000007</v>
      </c>
    </row>
    <row r="410" spans="15:27" x14ac:dyDescent="0.15">
      <c r="O410" t="s">
        <v>20</v>
      </c>
      <c r="P410">
        <v>2018</v>
      </c>
      <c r="Q410">
        <v>2</v>
      </c>
      <c r="R410" t="s">
        <v>38</v>
      </c>
      <c r="S410" t="s">
        <v>43</v>
      </c>
      <c r="T410" t="s">
        <v>44</v>
      </c>
      <c r="U410" t="s">
        <v>45</v>
      </c>
      <c r="V410" t="s">
        <v>46</v>
      </c>
      <c r="W410" t="s">
        <v>48</v>
      </c>
      <c r="X410">
        <v>19041</v>
      </c>
      <c r="Y410">
        <v>46917.024000000005</v>
      </c>
      <c r="Z410">
        <v>61461.301440000003</v>
      </c>
      <c r="AA410">
        <v>14544.277439999998</v>
      </c>
    </row>
    <row r="411" spans="15:27" x14ac:dyDescent="0.15">
      <c r="O411" t="s">
        <v>20</v>
      </c>
      <c r="P411">
        <v>2018</v>
      </c>
      <c r="Q411">
        <v>2</v>
      </c>
      <c r="R411" t="s">
        <v>38</v>
      </c>
      <c r="S411" t="s">
        <v>43</v>
      </c>
      <c r="T411" t="s">
        <v>44</v>
      </c>
      <c r="U411" t="s">
        <v>45</v>
      </c>
      <c r="V411" t="s">
        <v>46</v>
      </c>
      <c r="W411" t="s">
        <v>49</v>
      </c>
      <c r="X411">
        <v>13734</v>
      </c>
      <c r="Y411">
        <v>36257.760000000002</v>
      </c>
      <c r="Z411">
        <v>44234.467200000006</v>
      </c>
      <c r="AA411">
        <v>7976.7072000000044</v>
      </c>
    </row>
    <row r="412" spans="15:27" x14ac:dyDescent="0.15">
      <c r="O412" t="s">
        <v>20</v>
      </c>
      <c r="P412">
        <v>2018</v>
      </c>
      <c r="Q412">
        <v>2</v>
      </c>
      <c r="R412" t="s">
        <v>38</v>
      </c>
      <c r="S412" t="s">
        <v>43</v>
      </c>
      <c r="T412" t="s">
        <v>44</v>
      </c>
      <c r="U412" t="s">
        <v>45</v>
      </c>
      <c r="V412" t="s">
        <v>46</v>
      </c>
      <c r="W412" t="s">
        <v>50</v>
      </c>
      <c r="X412">
        <v>12889</v>
      </c>
      <c r="Y412">
        <v>65527.675999999999</v>
      </c>
      <c r="Z412">
        <v>78633.211200000005</v>
      </c>
      <c r="AA412">
        <v>13105.535200000006</v>
      </c>
    </row>
    <row r="413" spans="15:27" x14ac:dyDescent="0.15">
      <c r="O413" t="s">
        <v>20</v>
      </c>
      <c r="P413">
        <v>2018</v>
      </c>
      <c r="Q413">
        <v>2</v>
      </c>
      <c r="R413" t="s">
        <v>38</v>
      </c>
      <c r="S413" t="s">
        <v>43</v>
      </c>
      <c r="T413" t="s">
        <v>44</v>
      </c>
      <c r="U413" t="s">
        <v>45</v>
      </c>
      <c r="V413" t="s">
        <v>51</v>
      </c>
      <c r="W413" t="s">
        <v>52</v>
      </c>
      <c r="X413">
        <v>11577</v>
      </c>
      <c r="Y413">
        <v>49711.637999999999</v>
      </c>
      <c r="Z413">
        <v>67607.827680000002</v>
      </c>
      <c r="AA413">
        <v>17896.189680000003</v>
      </c>
    </row>
    <row r="414" spans="15:27" x14ac:dyDescent="0.15">
      <c r="O414" t="s">
        <v>20</v>
      </c>
      <c r="P414">
        <v>2018</v>
      </c>
      <c r="Q414">
        <v>2</v>
      </c>
      <c r="R414" t="s">
        <v>38</v>
      </c>
      <c r="S414" t="s">
        <v>43</v>
      </c>
      <c r="T414" t="s">
        <v>44</v>
      </c>
      <c r="U414" t="s">
        <v>45</v>
      </c>
      <c r="V414" t="s">
        <v>51</v>
      </c>
      <c r="W414" t="s">
        <v>53</v>
      </c>
      <c r="X414">
        <v>11986</v>
      </c>
      <c r="Y414">
        <v>100250.90400000001</v>
      </c>
      <c r="Z414">
        <v>148371.33792000002</v>
      </c>
      <c r="AA414">
        <v>48120.43392000001</v>
      </c>
    </row>
    <row r="415" spans="15:27" x14ac:dyDescent="0.15">
      <c r="O415" t="s">
        <v>20</v>
      </c>
      <c r="P415">
        <v>2018</v>
      </c>
      <c r="Q415">
        <v>2</v>
      </c>
      <c r="R415" t="s">
        <v>38</v>
      </c>
      <c r="S415" t="s">
        <v>43</v>
      </c>
      <c r="T415" t="s">
        <v>44</v>
      </c>
      <c r="U415" t="s">
        <v>45</v>
      </c>
      <c r="V415" t="s">
        <v>51</v>
      </c>
      <c r="W415" t="s">
        <v>54</v>
      </c>
      <c r="X415">
        <v>18660</v>
      </c>
      <c r="Y415">
        <v>47620.32</v>
      </c>
      <c r="Z415">
        <v>59525.4</v>
      </c>
      <c r="AA415">
        <v>11905.080000000002</v>
      </c>
    </row>
    <row r="416" spans="15:27" x14ac:dyDescent="0.15">
      <c r="O416" t="s">
        <v>20</v>
      </c>
      <c r="P416">
        <v>2018</v>
      </c>
      <c r="Q416">
        <v>2</v>
      </c>
      <c r="R416" t="s">
        <v>38</v>
      </c>
      <c r="S416" t="s">
        <v>43</v>
      </c>
      <c r="T416" t="s">
        <v>44</v>
      </c>
      <c r="U416" t="s">
        <v>45</v>
      </c>
      <c r="V416" t="s">
        <v>51</v>
      </c>
      <c r="W416" t="s">
        <v>55</v>
      </c>
      <c r="X416">
        <v>16741</v>
      </c>
      <c r="Y416">
        <v>88392.48</v>
      </c>
      <c r="Z416">
        <v>114026.29919999999</v>
      </c>
      <c r="AA416">
        <v>25633.819199999998</v>
      </c>
    </row>
    <row r="417" spans="15:27" x14ac:dyDescent="0.15">
      <c r="O417" t="s">
        <v>20</v>
      </c>
      <c r="P417">
        <v>2018</v>
      </c>
      <c r="Q417">
        <v>2</v>
      </c>
      <c r="R417" t="s">
        <v>38</v>
      </c>
      <c r="S417" t="s">
        <v>43</v>
      </c>
      <c r="T417" t="s">
        <v>44</v>
      </c>
      <c r="U417" t="s">
        <v>45</v>
      </c>
      <c r="V417" t="s">
        <v>56</v>
      </c>
      <c r="W417" t="s">
        <v>57</v>
      </c>
      <c r="X417">
        <v>5945</v>
      </c>
      <c r="Y417">
        <v>93205.71</v>
      </c>
      <c r="Z417">
        <v>135148.2795</v>
      </c>
      <c r="AA417">
        <v>41942.569499999998</v>
      </c>
    </row>
    <row r="418" spans="15:27" x14ac:dyDescent="0.15">
      <c r="O418" t="s">
        <v>20</v>
      </c>
      <c r="P418">
        <v>2018</v>
      </c>
      <c r="Q418">
        <v>2</v>
      </c>
      <c r="R418" t="s">
        <v>38</v>
      </c>
      <c r="S418" t="s">
        <v>43</v>
      </c>
      <c r="T418" t="s">
        <v>44</v>
      </c>
      <c r="U418" t="s">
        <v>45</v>
      </c>
      <c r="V418" t="s">
        <v>56</v>
      </c>
      <c r="W418" t="s">
        <v>58</v>
      </c>
      <c r="X418">
        <v>6397</v>
      </c>
      <c r="Y418">
        <v>44331.21</v>
      </c>
      <c r="Z418">
        <v>56300.636700000003</v>
      </c>
      <c r="AA418">
        <v>11969.426700000004</v>
      </c>
    </row>
    <row r="419" spans="15:27" x14ac:dyDescent="0.15">
      <c r="O419" t="s">
        <v>20</v>
      </c>
      <c r="P419">
        <v>2018</v>
      </c>
      <c r="Q419">
        <v>2</v>
      </c>
      <c r="R419" t="s">
        <v>38</v>
      </c>
      <c r="S419" t="s">
        <v>43</v>
      </c>
      <c r="T419" t="s">
        <v>44</v>
      </c>
      <c r="U419" t="s">
        <v>45</v>
      </c>
      <c r="V419" t="s">
        <v>56</v>
      </c>
      <c r="W419" t="s">
        <v>59</v>
      </c>
      <c r="X419">
        <v>12418</v>
      </c>
      <c r="Y419">
        <v>26375.832000000002</v>
      </c>
      <c r="Z419">
        <v>36398.648160000004</v>
      </c>
      <c r="AA419">
        <v>10022.816160000002</v>
      </c>
    </row>
    <row r="420" spans="15:27" x14ac:dyDescent="0.15">
      <c r="O420" t="s">
        <v>20</v>
      </c>
      <c r="P420">
        <v>2018</v>
      </c>
      <c r="Q420">
        <v>2</v>
      </c>
      <c r="R420" t="s">
        <v>38</v>
      </c>
      <c r="S420" t="s">
        <v>43</v>
      </c>
      <c r="T420" t="s">
        <v>44</v>
      </c>
      <c r="U420" t="s">
        <v>60</v>
      </c>
      <c r="V420" t="s">
        <v>46</v>
      </c>
      <c r="W420" t="s">
        <v>47</v>
      </c>
      <c r="X420">
        <v>15918</v>
      </c>
      <c r="Y420">
        <v>23877</v>
      </c>
      <c r="Z420">
        <v>29368.71</v>
      </c>
      <c r="AA420">
        <v>5491.7099999999991</v>
      </c>
    </row>
    <row r="421" spans="15:27" x14ac:dyDescent="0.15">
      <c r="O421" t="s">
        <v>20</v>
      </c>
      <c r="P421">
        <v>2018</v>
      </c>
      <c r="Q421">
        <v>2</v>
      </c>
      <c r="R421" t="s">
        <v>38</v>
      </c>
      <c r="S421" t="s">
        <v>43</v>
      </c>
      <c r="T421" t="s">
        <v>44</v>
      </c>
      <c r="U421" t="s">
        <v>60</v>
      </c>
      <c r="V421" t="s">
        <v>46</v>
      </c>
      <c r="W421" t="s">
        <v>48</v>
      </c>
      <c r="X421">
        <v>5446</v>
      </c>
      <c r="Y421">
        <v>13898.192000000003</v>
      </c>
      <c r="Z421">
        <v>20152.378400000001</v>
      </c>
      <c r="AA421">
        <v>6254.1863999999987</v>
      </c>
    </row>
    <row r="422" spans="15:27" x14ac:dyDescent="0.15">
      <c r="O422" t="s">
        <v>20</v>
      </c>
      <c r="P422">
        <v>2018</v>
      </c>
      <c r="Q422">
        <v>2</v>
      </c>
      <c r="R422" t="s">
        <v>38</v>
      </c>
      <c r="S422" t="s">
        <v>43</v>
      </c>
      <c r="T422" t="s">
        <v>44</v>
      </c>
      <c r="U422" t="s">
        <v>60</v>
      </c>
      <c r="V422" t="s">
        <v>46</v>
      </c>
      <c r="W422" t="s">
        <v>49</v>
      </c>
      <c r="X422">
        <v>14046</v>
      </c>
      <c r="Y422">
        <v>35227.368000000002</v>
      </c>
      <c r="Z422">
        <v>48261.494160000002</v>
      </c>
      <c r="AA422">
        <v>13034.12616</v>
      </c>
    </row>
    <row r="423" spans="15:27" x14ac:dyDescent="0.15">
      <c r="O423" t="s">
        <v>20</v>
      </c>
      <c r="P423">
        <v>2018</v>
      </c>
      <c r="Q423">
        <v>2</v>
      </c>
      <c r="R423" t="s">
        <v>38</v>
      </c>
      <c r="S423" t="s">
        <v>43</v>
      </c>
      <c r="T423" t="s">
        <v>44</v>
      </c>
      <c r="U423" t="s">
        <v>60</v>
      </c>
      <c r="V423" t="s">
        <v>46</v>
      </c>
      <c r="W423" t="s">
        <v>50</v>
      </c>
      <c r="X423">
        <v>6159</v>
      </c>
      <c r="Y423">
        <v>31059.836999999996</v>
      </c>
      <c r="Z423">
        <v>44726.165279999987</v>
      </c>
      <c r="AA423">
        <v>13666.328279999991</v>
      </c>
    </row>
    <row r="424" spans="15:27" x14ac:dyDescent="0.15">
      <c r="O424" t="s">
        <v>20</v>
      </c>
      <c r="P424">
        <v>2018</v>
      </c>
      <c r="Q424">
        <v>2</v>
      </c>
      <c r="R424" t="s">
        <v>38</v>
      </c>
      <c r="S424" t="s">
        <v>43</v>
      </c>
      <c r="T424" t="s">
        <v>44</v>
      </c>
      <c r="U424" t="s">
        <v>60</v>
      </c>
      <c r="V424" t="s">
        <v>51</v>
      </c>
      <c r="W424" t="s">
        <v>52</v>
      </c>
      <c r="X424">
        <v>12424</v>
      </c>
      <c r="Y424">
        <v>59014</v>
      </c>
      <c r="Z424">
        <v>71997.08</v>
      </c>
      <c r="AA424">
        <v>12983.080000000002</v>
      </c>
    </row>
    <row r="425" spans="15:27" x14ac:dyDescent="0.15">
      <c r="O425" t="s">
        <v>20</v>
      </c>
      <c r="P425">
        <v>2018</v>
      </c>
      <c r="Q425">
        <v>2</v>
      </c>
      <c r="R425" t="s">
        <v>38</v>
      </c>
      <c r="S425" t="s">
        <v>43</v>
      </c>
      <c r="T425" t="s">
        <v>44</v>
      </c>
      <c r="U425" t="s">
        <v>60</v>
      </c>
      <c r="V425" t="s">
        <v>51</v>
      </c>
      <c r="W425" t="s">
        <v>53</v>
      </c>
      <c r="X425">
        <v>16355</v>
      </c>
      <c r="Y425">
        <v>137905.35999999999</v>
      </c>
      <c r="Z425">
        <v>190309.39679999999</v>
      </c>
      <c r="AA425">
        <v>52404.036800000002</v>
      </c>
    </row>
    <row r="426" spans="15:27" x14ac:dyDescent="0.15">
      <c r="O426" t="s">
        <v>20</v>
      </c>
      <c r="P426">
        <v>2018</v>
      </c>
      <c r="Q426">
        <v>2</v>
      </c>
      <c r="R426" t="s">
        <v>38</v>
      </c>
      <c r="S426" t="s">
        <v>43</v>
      </c>
      <c r="T426" t="s">
        <v>44</v>
      </c>
      <c r="U426" t="s">
        <v>60</v>
      </c>
      <c r="V426" t="s">
        <v>51</v>
      </c>
      <c r="W426" t="s">
        <v>54</v>
      </c>
      <c r="X426">
        <v>7331</v>
      </c>
      <c r="Y426">
        <v>20321.532000000003</v>
      </c>
      <c r="Z426">
        <v>27027.637560000006</v>
      </c>
      <c r="AA426">
        <v>6706.1055600000036</v>
      </c>
    </row>
    <row r="427" spans="15:27" x14ac:dyDescent="0.15">
      <c r="O427" t="s">
        <v>20</v>
      </c>
      <c r="P427">
        <v>2018</v>
      </c>
      <c r="Q427">
        <v>2</v>
      </c>
      <c r="R427" t="s">
        <v>38</v>
      </c>
      <c r="S427" t="s">
        <v>43</v>
      </c>
      <c r="T427" t="s">
        <v>44</v>
      </c>
      <c r="U427" t="s">
        <v>60</v>
      </c>
      <c r="V427" t="s">
        <v>51</v>
      </c>
      <c r="W427" t="s">
        <v>55</v>
      </c>
      <c r="X427">
        <v>14058</v>
      </c>
      <c r="Y427">
        <v>76925.375999999989</v>
      </c>
      <c r="Z427">
        <v>103849.25759999998</v>
      </c>
      <c r="AA427">
        <v>26923.881599999993</v>
      </c>
    </row>
    <row r="428" spans="15:27" x14ac:dyDescent="0.15">
      <c r="O428" t="s">
        <v>20</v>
      </c>
      <c r="P428">
        <v>2018</v>
      </c>
      <c r="Q428">
        <v>2</v>
      </c>
      <c r="R428" t="s">
        <v>38</v>
      </c>
      <c r="S428" t="s">
        <v>43</v>
      </c>
      <c r="T428" t="s">
        <v>44</v>
      </c>
      <c r="U428" t="s">
        <v>60</v>
      </c>
      <c r="V428" t="s">
        <v>56</v>
      </c>
      <c r="W428" t="s">
        <v>57</v>
      </c>
      <c r="X428">
        <v>16714</v>
      </c>
      <c r="Y428">
        <v>271000.79600000003</v>
      </c>
      <c r="Z428">
        <v>384821.13032000005</v>
      </c>
      <c r="AA428">
        <v>113820.33432000002</v>
      </c>
    </row>
    <row r="429" spans="15:27" x14ac:dyDescent="0.15">
      <c r="O429" t="s">
        <v>20</v>
      </c>
      <c r="P429">
        <v>2018</v>
      </c>
      <c r="Q429">
        <v>2</v>
      </c>
      <c r="R429" t="s">
        <v>38</v>
      </c>
      <c r="S429" t="s">
        <v>43</v>
      </c>
      <c r="T429" t="s">
        <v>44</v>
      </c>
      <c r="U429" t="s">
        <v>60</v>
      </c>
      <c r="V429" t="s">
        <v>56</v>
      </c>
      <c r="W429" t="s">
        <v>58</v>
      </c>
      <c r="X429">
        <v>19034</v>
      </c>
      <c r="Y429">
        <v>145096.182</v>
      </c>
      <c r="Z429">
        <v>185723.11296</v>
      </c>
      <c r="AA429">
        <v>40626.930959999998</v>
      </c>
    </row>
    <row r="430" spans="15:27" x14ac:dyDescent="0.15">
      <c r="O430" t="s">
        <v>20</v>
      </c>
      <c r="P430">
        <v>2018</v>
      </c>
      <c r="Q430">
        <v>2</v>
      </c>
      <c r="R430" t="s">
        <v>38</v>
      </c>
      <c r="S430" t="s">
        <v>43</v>
      </c>
      <c r="T430" t="s">
        <v>44</v>
      </c>
      <c r="U430" t="s">
        <v>60</v>
      </c>
      <c r="V430" t="s">
        <v>56</v>
      </c>
      <c r="W430" t="s">
        <v>59</v>
      </c>
      <c r="X430">
        <v>18854</v>
      </c>
      <c r="Y430">
        <v>38688.408000000003</v>
      </c>
      <c r="Z430">
        <v>49134.278160000009</v>
      </c>
      <c r="AA430">
        <v>10445.870160000006</v>
      </c>
    </row>
    <row r="431" spans="15:27" x14ac:dyDescent="0.15">
      <c r="O431" t="s">
        <v>20</v>
      </c>
      <c r="P431">
        <v>2018</v>
      </c>
      <c r="Q431">
        <v>2</v>
      </c>
      <c r="R431" t="s">
        <v>38</v>
      </c>
      <c r="S431" t="s">
        <v>43</v>
      </c>
      <c r="T431" t="s">
        <v>44</v>
      </c>
      <c r="U431" t="s">
        <v>61</v>
      </c>
      <c r="V431" t="s">
        <v>46</v>
      </c>
      <c r="W431" t="s">
        <v>47</v>
      </c>
      <c r="X431">
        <v>7252</v>
      </c>
      <c r="Y431">
        <v>10007.76</v>
      </c>
      <c r="Z431">
        <v>14811.4848</v>
      </c>
      <c r="AA431">
        <v>4803.7248</v>
      </c>
    </row>
    <row r="432" spans="15:27" x14ac:dyDescent="0.15">
      <c r="O432" t="s">
        <v>20</v>
      </c>
      <c r="P432">
        <v>2018</v>
      </c>
      <c r="Q432">
        <v>2</v>
      </c>
      <c r="R432" t="s">
        <v>38</v>
      </c>
      <c r="S432" t="s">
        <v>43</v>
      </c>
      <c r="T432" t="s">
        <v>44</v>
      </c>
      <c r="U432" t="s">
        <v>61</v>
      </c>
      <c r="V432" t="s">
        <v>46</v>
      </c>
      <c r="W432" t="s">
        <v>48</v>
      </c>
      <c r="X432">
        <v>16504</v>
      </c>
      <c r="Y432">
        <v>42481.296000000002</v>
      </c>
      <c r="Z432">
        <v>50977.555200000003</v>
      </c>
      <c r="AA432">
        <v>8496.2592000000004</v>
      </c>
    </row>
    <row r="433" spans="15:27" x14ac:dyDescent="0.15">
      <c r="O433" t="s">
        <v>20</v>
      </c>
      <c r="P433">
        <v>2018</v>
      </c>
      <c r="Q433">
        <v>2</v>
      </c>
      <c r="R433" t="s">
        <v>38</v>
      </c>
      <c r="S433" t="s">
        <v>43</v>
      </c>
      <c r="T433" t="s">
        <v>44</v>
      </c>
      <c r="U433" t="s">
        <v>61</v>
      </c>
      <c r="V433" t="s">
        <v>46</v>
      </c>
      <c r="W433" t="s">
        <v>49</v>
      </c>
      <c r="X433">
        <v>8851</v>
      </c>
      <c r="Y433">
        <v>23756.083999999999</v>
      </c>
      <c r="Z433">
        <v>30645.348359999996</v>
      </c>
      <c r="AA433">
        <v>6889.2643599999974</v>
      </c>
    </row>
    <row r="434" spans="15:27" x14ac:dyDescent="0.15">
      <c r="O434" t="s">
        <v>20</v>
      </c>
      <c r="P434">
        <v>2018</v>
      </c>
      <c r="Q434">
        <v>2</v>
      </c>
      <c r="R434" t="s">
        <v>38</v>
      </c>
      <c r="S434" t="s">
        <v>43</v>
      </c>
      <c r="T434" t="s">
        <v>44</v>
      </c>
      <c r="U434" t="s">
        <v>61</v>
      </c>
      <c r="V434" t="s">
        <v>46</v>
      </c>
      <c r="W434" t="s">
        <v>50</v>
      </c>
      <c r="X434">
        <v>16932</v>
      </c>
      <c r="Y434">
        <v>82611.228000000003</v>
      </c>
      <c r="Z434">
        <v>109046.82096000001</v>
      </c>
      <c r="AA434">
        <v>26435.592960000009</v>
      </c>
    </row>
    <row r="435" spans="15:27" x14ac:dyDescent="0.15">
      <c r="O435" t="s">
        <v>20</v>
      </c>
      <c r="P435">
        <v>2018</v>
      </c>
      <c r="Q435">
        <v>2</v>
      </c>
      <c r="R435" t="s">
        <v>38</v>
      </c>
      <c r="S435" t="s">
        <v>43</v>
      </c>
      <c r="T435" t="s">
        <v>44</v>
      </c>
      <c r="U435" t="s">
        <v>61</v>
      </c>
      <c r="V435" t="s">
        <v>51</v>
      </c>
      <c r="W435" t="s">
        <v>52</v>
      </c>
      <c r="X435">
        <v>11296</v>
      </c>
      <c r="Y435">
        <v>51939.008000000002</v>
      </c>
      <c r="Z435">
        <v>68559.490560000006</v>
      </c>
      <c r="AA435">
        <v>16620.482560000004</v>
      </c>
    </row>
    <row r="436" spans="15:27" x14ac:dyDescent="0.15">
      <c r="O436" t="s">
        <v>20</v>
      </c>
      <c r="P436">
        <v>2018</v>
      </c>
      <c r="Q436">
        <v>2</v>
      </c>
      <c r="R436" t="s">
        <v>38</v>
      </c>
      <c r="S436" t="s">
        <v>43</v>
      </c>
      <c r="T436" t="s">
        <v>44</v>
      </c>
      <c r="U436" t="s">
        <v>61</v>
      </c>
      <c r="V436" t="s">
        <v>51</v>
      </c>
      <c r="W436" t="s">
        <v>53</v>
      </c>
      <c r="X436">
        <v>10750</v>
      </c>
      <c r="Y436">
        <v>90644</v>
      </c>
      <c r="Z436">
        <v>115117.88</v>
      </c>
      <c r="AA436">
        <v>24473.880000000005</v>
      </c>
    </row>
    <row r="437" spans="15:27" x14ac:dyDescent="0.15">
      <c r="O437" t="s">
        <v>20</v>
      </c>
      <c r="P437">
        <v>2018</v>
      </c>
      <c r="Q437">
        <v>2</v>
      </c>
      <c r="R437" t="s">
        <v>38</v>
      </c>
      <c r="S437" t="s">
        <v>43</v>
      </c>
      <c r="T437" t="s">
        <v>44</v>
      </c>
      <c r="U437" t="s">
        <v>61</v>
      </c>
      <c r="V437" t="s">
        <v>51</v>
      </c>
      <c r="W437" t="s">
        <v>54</v>
      </c>
      <c r="X437">
        <v>13471</v>
      </c>
      <c r="Y437">
        <v>34970.716</v>
      </c>
      <c r="Z437">
        <v>49658.416720000001</v>
      </c>
      <c r="AA437">
        <v>14687.700720000001</v>
      </c>
    </row>
    <row r="438" spans="15:27" x14ac:dyDescent="0.15">
      <c r="O438" t="s">
        <v>20</v>
      </c>
      <c r="P438">
        <v>2018</v>
      </c>
      <c r="Q438">
        <v>2</v>
      </c>
      <c r="R438" t="s">
        <v>38</v>
      </c>
      <c r="S438" t="s">
        <v>43</v>
      </c>
      <c r="T438" t="s">
        <v>44</v>
      </c>
      <c r="U438" t="s">
        <v>61</v>
      </c>
      <c r="V438" t="s">
        <v>51</v>
      </c>
      <c r="W438" t="s">
        <v>55</v>
      </c>
      <c r="X438">
        <v>6059</v>
      </c>
      <c r="Y438">
        <v>32282.352000000003</v>
      </c>
      <c r="Z438">
        <v>43258.351680000007</v>
      </c>
      <c r="AA438">
        <v>10975.999680000004</v>
      </c>
    </row>
    <row r="439" spans="15:27" x14ac:dyDescent="0.15">
      <c r="O439" t="s">
        <v>20</v>
      </c>
      <c r="P439">
        <v>2018</v>
      </c>
      <c r="Q439">
        <v>2</v>
      </c>
      <c r="R439" t="s">
        <v>38</v>
      </c>
      <c r="S439" t="s">
        <v>43</v>
      </c>
      <c r="T439" t="s">
        <v>44</v>
      </c>
      <c r="U439" t="s">
        <v>61</v>
      </c>
      <c r="V439" t="s">
        <v>56</v>
      </c>
      <c r="W439" t="s">
        <v>57</v>
      </c>
      <c r="X439">
        <v>8886</v>
      </c>
      <c r="Y439">
        <v>132170.364</v>
      </c>
      <c r="Z439">
        <v>161247.84408000001</v>
      </c>
      <c r="AA439">
        <v>29077.480080000008</v>
      </c>
    </row>
    <row r="440" spans="15:27" x14ac:dyDescent="0.15">
      <c r="O440" t="s">
        <v>20</v>
      </c>
      <c r="P440">
        <v>2018</v>
      </c>
      <c r="Q440">
        <v>2</v>
      </c>
      <c r="R440" t="s">
        <v>38</v>
      </c>
      <c r="S440" t="s">
        <v>43</v>
      </c>
      <c r="T440" t="s">
        <v>44</v>
      </c>
      <c r="U440" t="s">
        <v>61</v>
      </c>
      <c r="V440" t="s">
        <v>56</v>
      </c>
      <c r="W440" t="s">
        <v>58</v>
      </c>
      <c r="X440">
        <v>14170</v>
      </c>
      <c r="Y440">
        <v>108910.62</v>
      </c>
      <c r="Z440">
        <v>140494.69979999997</v>
      </c>
      <c r="AA440">
        <v>31584.079799999978</v>
      </c>
    </row>
    <row r="441" spans="15:27" x14ac:dyDescent="0.15">
      <c r="O441" t="s">
        <v>20</v>
      </c>
      <c r="P441">
        <v>2018</v>
      </c>
      <c r="Q441">
        <v>2</v>
      </c>
      <c r="R441" t="s">
        <v>38</v>
      </c>
      <c r="S441" t="s">
        <v>43</v>
      </c>
      <c r="T441" t="s">
        <v>44</v>
      </c>
      <c r="U441" t="s">
        <v>61</v>
      </c>
      <c r="V441" t="s">
        <v>56</v>
      </c>
      <c r="W441" t="s">
        <v>59</v>
      </c>
      <c r="X441">
        <v>13989</v>
      </c>
      <c r="Y441">
        <v>28705.428000000004</v>
      </c>
      <c r="Z441">
        <v>42196.979160000003</v>
      </c>
      <c r="AA441">
        <v>13491.551159999999</v>
      </c>
    </row>
    <row r="442" spans="15:27" x14ac:dyDescent="0.15">
      <c r="O442" t="s">
        <v>20</v>
      </c>
      <c r="P442">
        <v>2018</v>
      </c>
      <c r="Q442">
        <v>2</v>
      </c>
      <c r="R442" t="s">
        <v>38</v>
      </c>
      <c r="S442" t="s">
        <v>62</v>
      </c>
      <c r="T442" t="s">
        <v>44</v>
      </c>
      <c r="U442" t="s">
        <v>63</v>
      </c>
      <c r="V442" t="s">
        <v>46</v>
      </c>
      <c r="W442" t="s">
        <v>47</v>
      </c>
      <c r="X442">
        <v>16654</v>
      </c>
      <c r="Y442">
        <v>22582.824000000001</v>
      </c>
      <c r="Z442">
        <v>30712.640640000001</v>
      </c>
      <c r="AA442">
        <v>8129.8166400000009</v>
      </c>
    </row>
    <row r="443" spans="15:27" x14ac:dyDescent="0.15">
      <c r="O443" t="s">
        <v>20</v>
      </c>
      <c r="P443">
        <v>2018</v>
      </c>
      <c r="Q443">
        <v>2</v>
      </c>
      <c r="R443" t="s">
        <v>38</v>
      </c>
      <c r="S443" t="s">
        <v>62</v>
      </c>
      <c r="T443" t="s">
        <v>44</v>
      </c>
      <c r="U443" t="s">
        <v>63</v>
      </c>
      <c r="V443" t="s">
        <v>46</v>
      </c>
      <c r="W443" t="s">
        <v>48</v>
      </c>
      <c r="X443">
        <v>16325</v>
      </c>
      <c r="Y443">
        <v>44175.45</v>
      </c>
      <c r="Z443">
        <v>57869.839499999995</v>
      </c>
      <c r="AA443">
        <v>13694.389499999997</v>
      </c>
    </row>
    <row r="444" spans="15:27" x14ac:dyDescent="0.15">
      <c r="O444" t="s">
        <v>20</v>
      </c>
      <c r="P444">
        <v>2018</v>
      </c>
      <c r="Q444">
        <v>2</v>
      </c>
      <c r="R444" t="s">
        <v>38</v>
      </c>
      <c r="S444" t="s">
        <v>62</v>
      </c>
      <c r="T444" t="s">
        <v>44</v>
      </c>
      <c r="U444" t="s">
        <v>63</v>
      </c>
      <c r="V444" t="s">
        <v>46</v>
      </c>
      <c r="W444" t="s">
        <v>49</v>
      </c>
      <c r="X444">
        <v>13251</v>
      </c>
      <c r="Y444">
        <v>37606.338000000003</v>
      </c>
      <c r="Z444">
        <v>48136.112640000007</v>
      </c>
      <c r="AA444">
        <v>10529.774640000003</v>
      </c>
    </row>
    <row r="445" spans="15:27" x14ac:dyDescent="0.15">
      <c r="O445" t="s">
        <v>20</v>
      </c>
      <c r="P445">
        <v>2018</v>
      </c>
      <c r="Q445">
        <v>2</v>
      </c>
      <c r="R445" t="s">
        <v>38</v>
      </c>
      <c r="S445" t="s">
        <v>62</v>
      </c>
      <c r="T445" t="s">
        <v>44</v>
      </c>
      <c r="U445" t="s">
        <v>63</v>
      </c>
      <c r="V445" t="s">
        <v>46</v>
      </c>
      <c r="W445" t="s">
        <v>50</v>
      </c>
      <c r="X445">
        <v>17986</v>
      </c>
      <c r="Y445">
        <v>83329.137999999992</v>
      </c>
      <c r="Z445">
        <v>109161.17078</v>
      </c>
      <c r="AA445">
        <v>25832.032780000009</v>
      </c>
    </row>
    <row r="446" spans="15:27" x14ac:dyDescent="0.15">
      <c r="O446" t="s">
        <v>20</v>
      </c>
      <c r="P446">
        <v>2018</v>
      </c>
      <c r="Q446">
        <v>2</v>
      </c>
      <c r="R446" t="s">
        <v>38</v>
      </c>
      <c r="S446" t="s">
        <v>62</v>
      </c>
      <c r="T446" t="s">
        <v>44</v>
      </c>
      <c r="U446" t="s">
        <v>63</v>
      </c>
      <c r="V446" t="s">
        <v>51</v>
      </c>
      <c r="W446" t="s">
        <v>52</v>
      </c>
      <c r="X446">
        <v>7932</v>
      </c>
      <c r="Y446">
        <v>34361.423999999999</v>
      </c>
      <c r="Z446">
        <v>41920.937279999998</v>
      </c>
      <c r="AA446">
        <v>7559.5132799999992</v>
      </c>
    </row>
    <row r="447" spans="15:27" x14ac:dyDescent="0.15">
      <c r="O447" t="s">
        <v>20</v>
      </c>
      <c r="P447">
        <v>2018</v>
      </c>
      <c r="Q447">
        <v>2</v>
      </c>
      <c r="R447" t="s">
        <v>38</v>
      </c>
      <c r="S447" t="s">
        <v>62</v>
      </c>
      <c r="T447" t="s">
        <v>44</v>
      </c>
      <c r="U447" t="s">
        <v>63</v>
      </c>
      <c r="V447" t="s">
        <v>51</v>
      </c>
      <c r="W447" t="s">
        <v>53</v>
      </c>
      <c r="X447">
        <v>8256</v>
      </c>
      <c r="Y447">
        <v>67930.368000000002</v>
      </c>
      <c r="Z447">
        <v>88309.478399999993</v>
      </c>
      <c r="AA447">
        <v>20379.11039999999</v>
      </c>
    </row>
    <row r="448" spans="15:27" x14ac:dyDescent="0.15">
      <c r="O448" t="s">
        <v>20</v>
      </c>
      <c r="P448">
        <v>2018</v>
      </c>
      <c r="Q448">
        <v>2</v>
      </c>
      <c r="R448" t="s">
        <v>38</v>
      </c>
      <c r="S448" t="s">
        <v>62</v>
      </c>
      <c r="T448" t="s">
        <v>44</v>
      </c>
      <c r="U448" t="s">
        <v>63</v>
      </c>
      <c r="V448" t="s">
        <v>51</v>
      </c>
      <c r="W448" t="s">
        <v>54</v>
      </c>
      <c r="X448">
        <v>16837</v>
      </c>
      <c r="Y448">
        <v>47042.578000000001</v>
      </c>
      <c r="Z448">
        <v>57862.370940000008</v>
      </c>
      <c r="AA448">
        <v>10819.792940000007</v>
      </c>
    </row>
    <row r="449" spans="15:27" x14ac:dyDescent="0.15">
      <c r="O449" t="s">
        <v>20</v>
      </c>
      <c r="P449">
        <v>2018</v>
      </c>
      <c r="Q449">
        <v>2</v>
      </c>
      <c r="R449" t="s">
        <v>38</v>
      </c>
      <c r="S449" t="s">
        <v>62</v>
      </c>
      <c r="T449" t="s">
        <v>44</v>
      </c>
      <c r="U449" t="s">
        <v>63</v>
      </c>
      <c r="V449" t="s">
        <v>51</v>
      </c>
      <c r="W449" t="s">
        <v>55</v>
      </c>
      <c r="X449">
        <v>8380</v>
      </c>
      <c r="Y449">
        <v>47062.080000000002</v>
      </c>
      <c r="Z449">
        <v>70122.499200000006</v>
      </c>
      <c r="AA449">
        <v>23060.419200000004</v>
      </c>
    </row>
    <row r="450" spans="15:27" x14ac:dyDescent="0.15">
      <c r="O450" t="s">
        <v>20</v>
      </c>
      <c r="P450">
        <v>2018</v>
      </c>
      <c r="Q450">
        <v>2</v>
      </c>
      <c r="R450" t="s">
        <v>38</v>
      </c>
      <c r="S450" t="s">
        <v>62</v>
      </c>
      <c r="T450" t="s">
        <v>44</v>
      </c>
      <c r="U450" t="s">
        <v>63</v>
      </c>
      <c r="V450" t="s">
        <v>56</v>
      </c>
      <c r="W450" t="s">
        <v>57</v>
      </c>
      <c r="X450">
        <v>10469</v>
      </c>
      <c r="Y450">
        <v>154313.06</v>
      </c>
      <c r="Z450">
        <v>217581.41460000002</v>
      </c>
      <c r="AA450">
        <v>63268.354600000021</v>
      </c>
    </row>
    <row r="451" spans="15:27" x14ac:dyDescent="0.15">
      <c r="O451" t="s">
        <v>20</v>
      </c>
      <c r="P451">
        <v>2018</v>
      </c>
      <c r="Q451">
        <v>2</v>
      </c>
      <c r="R451" t="s">
        <v>38</v>
      </c>
      <c r="S451" t="s">
        <v>62</v>
      </c>
      <c r="T451" t="s">
        <v>44</v>
      </c>
      <c r="U451" t="s">
        <v>63</v>
      </c>
      <c r="V451" t="s">
        <v>56</v>
      </c>
      <c r="W451" t="s">
        <v>58</v>
      </c>
      <c r="X451">
        <v>17063</v>
      </c>
      <c r="Y451">
        <v>124696.40399999998</v>
      </c>
      <c r="Z451">
        <v>180809.78579999998</v>
      </c>
      <c r="AA451">
        <v>56113.381800000003</v>
      </c>
    </row>
    <row r="452" spans="15:27" x14ac:dyDescent="0.15">
      <c r="O452" t="s">
        <v>20</v>
      </c>
      <c r="P452">
        <v>2018</v>
      </c>
      <c r="Q452">
        <v>2</v>
      </c>
      <c r="R452" t="s">
        <v>38</v>
      </c>
      <c r="S452" t="s">
        <v>62</v>
      </c>
      <c r="T452" t="s">
        <v>44</v>
      </c>
      <c r="U452" t="s">
        <v>63</v>
      </c>
      <c r="V452" t="s">
        <v>56</v>
      </c>
      <c r="W452" t="s">
        <v>59</v>
      </c>
      <c r="X452">
        <v>15890</v>
      </c>
      <c r="Y452">
        <v>33464.339999999997</v>
      </c>
      <c r="Z452">
        <v>45176.858999999997</v>
      </c>
      <c r="AA452">
        <v>11712.519</v>
      </c>
    </row>
    <row r="453" spans="15:27" x14ac:dyDescent="0.15">
      <c r="O453" t="s">
        <v>20</v>
      </c>
      <c r="P453">
        <v>2018</v>
      </c>
      <c r="Q453">
        <v>2</v>
      </c>
      <c r="R453" t="s">
        <v>38</v>
      </c>
      <c r="S453" t="s">
        <v>62</v>
      </c>
      <c r="T453" t="s">
        <v>44</v>
      </c>
      <c r="U453" t="s">
        <v>64</v>
      </c>
      <c r="V453" t="s">
        <v>46</v>
      </c>
      <c r="W453" t="s">
        <v>47</v>
      </c>
      <c r="X453">
        <v>19737</v>
      </c>
      <c r="Y453">
        <v>30079.187999999998</v>
      </c>
      <c r="Z453">
        <v>38802.152519999996</v>
      </c>
      <c r="AA453">
        <v>8722.9645199999977</v>
      </c>
    </row>
    <row r="454" spans="15:27" x14ac:dyDescent="0.15">
      <c r="O454" t="s">
        <v>20</v>
      </c>
      <c r="P454">
        <v>2018</v>
      </c>
      <c r="Q454">
        <v>2</v>
      </c>
      <c r="R454" t="s">
        <v>38</v>
      </c>
      <c r="S454" t="s">
        <v>62</v>
      </c>
      <c r="T454" t="s">
        <v>44</v>
      </c>
      <c r="U454" t="s">
        <v>64</v>
      </c>
      <c r="V454" t="s">
        <v>46</v>
      </c>
      <c r="W454" t="s">
        <v>48</v>
      </c>
      <c r="X454">
        <v>8592</v>
      </c>
      <c r="Y454">
        <v>22871.904000000002</v>
      </c>
      <c r="Z454">
        <v>30877.070400000004</v>
      </c>
      <c r="AA454">
        <v>8005.1664000000019</v>
      </c>
    </row>
    <row r="455" spans="15:27" x14ac:dyDescent="0.15">
      <c r="O455" t="s">
        <v>20</v>
      </c>
      <c r="P455">
        <v>2018</v>
      </c>
      <c r="Q455">
        <v>2</v>
      </c>
      <c r="R455" t="s">
        <v>38</v>
      </c>
      <c r="S455" t="s">
        <v>62</v>
      </c>
      <c r="T455" t="s">
        <v>44</v>
      </c>
      <c r="U455" t="s">
        <v>64</v>
      </c>
      <c r="V455" t="s">
        <v>46</v>
      </c>
      <c r="W455" t="s">
        <v>49</v>
      </c>
      <c r="X455">
        <v>13822</v>
      </c>
      <c r="Y455">
        <v>36185.995999999999</v>
      </c>
      <c r="Z455">
        <v>45956.214919999999</v>
      </c>
      <c r="AA455">
        <v>9770.2189199999993</v>
      </c>
    </row>
    <row r="456" spans="15:27" x14ac:dyDescent="0.15">
      <c r="O456" t="s">
        <v>20</v>
      </c>
      <c r="P456">
        <v>2018</v>
      </c>
      <c r="Q456">
        <v>2</v>
      </c>
      <c r="R456" t="s">
        <v>38</v>
      </c>
      <c r="S456" t="s">
        <v>62</v>
      </c>
      <c r="T456" t="s">
        <v>44</v>
      </c>
      <c r="U456" t="s">
        <v>64</v>
      </c>
      <c r="V456" t="s">
        <v>46</v>
      </c>
      <c r="W456" t="s">
        <v>50</v>
      </c>
      <c r="X456">
        <v>16794</v>
      </c>
      <c r="Y456">
        <v>84003.587999999989</v>
      </c>
      <c r="Z456">
        <v>113404.84379999999</v>
      </c>
      <c r="AA456">
        <v>29401.255799999999</v>
      </c>
    </row>
    <row r="457" spans="15:27" x14ac:dyDescent="0.15">
      <c r="O457" t="s">
        <v>20</v>
      </c>
      <c r="P457">
        <v>2018</v>
      </c>
      <c r="Q457">
        <v>2</v>
      </c>
      <c r="R457" t="s">
        <v>38</v>
      </c>
      <c r="S457" t="s">
        <v>62</v>
      </c>
      <c r="T457" t="s">
        <v>44</v>
      </c>
      <c r="U457" t="s">
        <v>64</v>
      </c>
      <c r="V457" t="s">
        <v>51</v>
      </c>
      <c r="W457" t="s">
        <v>52</v>
      </c>
      <c r="X457">
        <v>9383</v>
      </c>
      <c r="Y457">
        <v>41716.817999999999</v>
      </c>
      <c r="Z457">
        <v>50060.181600000004</v>
      </c>
      <c r="AA457">
        <v>8343.3636000000042</v>
      </c>
    </row>
    <row r="458" spans="15:27" x14ac:dyDescent="0.15">
      <c r="O458" t="s">
        <v>20</v>
      </c>
      <c r="P458">
        <v>2018</v>
      </c>
      <c r="Q458">
        <v>2</v>
      </c>
      <c r="R458" t="s">
        <v>38</v>
      </c>
      <c r="S458" t="s">
        <v>62</v>
      </c>
      <c r="T458" t="s">
        <v>44</v>
      </c>
      <c r="U458" t="s">
        <v>64</v>
      </c>
      <c r="V458" t="s">
        <v>51</v>
      </c>
      <c r="W458" t="s">
        <v>53</v>
      </c>
      <c r="X458">
        <v>10959</v>
      </c>
      <c r="Y458">
        <v>84208.955999999991</v>
      </c>
      <c r="Z458">
        <v>116208.35927999999</v>
      </c>
      <c r="AA458">
        <v>31999.403279999999</v>
      </c>
    </row>
    <row r="459" spans="15:27" x14ac:dyDescent="0.15">
      <c r="O459" t="s">
        <v>20</v>
      </c>
      <c r="P459">
        <v>2018</v>
      </c>
      <c r="Q459">
        <v>2</v>
      </c>
      <c r="R459" t="s">
        <v>38</v>
      </c>
      <c r="S459" t="s">
        <v>62</v>
      </c>
      <c r="T459" t="s">
        <v>44</v>
      </c>
      <c r="U459" t="s">
        <v>64</v>
      </c>
      <c r="V459" t="s">
        <v>51</v>
      </c>
      <c r="W459" t="s">
        <v>54</v>
      </c>
      <c r="X459">
        <v>18526</v>
      </c>
      <c r="Y459">
        <v>52984.360000000008</v>
      </c>
      <c r="Z459">
        <v>74707.947600000014</v>
      </c>
      <c r="AA459">
        <v>21723.587600000006</v>
      </c>
    </row>
    <row r="460" spans="15:27" x14ac:dyDescent="0.15">
      <c r="O460" t="s">
        <v>20</v>
      </c>
      <c r="P460">
        <v>2018</v>
      </c>
      <c r="Q460">
        <v>2</v>
      </c>
      <c r="R460" t="s">
        <v>38</v>
      </c>
      <c r="S460" t="s">
        <v>62</v>
      </c>
      <c r="T460" t="s">
        <v>44</v>
      </c>
      <c r="U460" t="s">
        <v>64</v>
      </c>
      <c r="V460" t="s">
        <v>51</v>
      </c>
      <c r="W460" t="s">
        <v>55</v>
      </c>
      <c r="X460">
        <v>19938</v>
      </c>
      <c r="Y460">
        <v>117713.95199999999</v>
      </c>
      <c r="Z460">
        <v>170685.2304</v>
      </c>
      <c r="AA460">
        <v>52971.27840000001</v>
      </c>
    </row>
    <row r="461" spans="15:27" x14ac:dyDescent="0.15">
      <c r="O461" t="s">
        <v>20</v>
      </c>
      <c r="P461">
        <v>2018</v>
      </c>
      <c r="Q461">
        <v>2</v>
      </c>
      <c r="R461" t="s">
        <v>38</v>
      </c>
      <c r="S461" t="s">
        <v>62</v>
      </c>
      <c r="T461" t="s">
        <v>44</v>
      </c>
      <c r="U461" t="s">
        <v>64</v>
      </c>
      <c r="V461" t="s">
        <v>56</v>
      </c>
      <c r="W461" t="s">
        <v>57</v>
      </c>
      <c r="X461">
        <v>11886</v>
      </c>
      <c r="Y461">
        <v>199090.5</v>
      </c>
      <c r="Z461">
        <v>238908.6</v>
      </c>
      <c r="AA461">
        <v>39818.100000000006</v>
      </c>
    </row>
    <row r="462" spans="15:27" x14ac:dyDescent="0.15">
      <c r="O462" t="s">
        <v>20</v>
      </c>
      <c r="P462">
        <v>2018</v>
      </c>
      <c r="Q462">
        <v>2</v>
      </c>
      <c r="R462" t="s">
        <v>38</v>
      </c>
      <c r="S462" t="s">
        <v>62</v>
      </c>
      <c r="T462" t="s">
        <v>44</v>
      </c>
      <c r="U462" t="s">
        <v>64</v>
      </c>
      <c r="V462" t="s">
        <v>56</v>
      </c>
      <c r="W462" t="s">
        <v>58</v>
      </c>
      <c r="X462">
        <v>19299</v>
      </c>
      <c r="Y462">
        <v>134957.90700000001</v>
      </c>
      <c r="Z462">
        <v>183542.75352000003</v>
      </c>
      <c r="AA462">
        <v>48584.846520000021</v>
      </c>
    </row>
    <row r="463" spans="15:27" x14ac:dyDescent="0.15">
      <c r="O463" t="s">
        <v>20</v>
      </c>
      <c r="P463">
        <v>2018</v>
      </c>
      <c r="Q463">
        <v>2</v>
      </c>
      <c r="R463" t="s">
        <v>38</v>
      </c>
      <c r="S463" t="s">
        <v>62</v>
      </c>
      <c r="T463" t="s">
        <v>44</v>
      </c>
      <c r="U463" t="s">
        <v>64</v>
      </c>
      <c r="V463" t="s">
        <v>56</v>
      </c>
      <c r="W463" t="s">
        <v>59</v>
      </c>
      <c r="X463">
        <v>7630</v>
      </c>
      <c r="Y463">
        <v>15382.08</v>
      </c>
      <c r="Z463">
        <v>23073.119999999999</v>
      </c>
      <c r="AA463">
        <v>7691.0399999999991</v>
      </c>
    </row>
    <row r="464" spans="15:27" x14ac:dyDescent="0.15">
      <c r="O464" t="s">
        <v>20</v>
      </c>
      <c r="P464">
        <v>2018</v>
      </c>
      <c r="Q464">
        <v>2</v>
      </c>
      <c r="R464" t="s">
        <v>38</v>
      </c>
      <c r="S464" t="s">
        <v>62</v>
      </c>
      <c r="T464" t="s">
        <v>44</v>
      </c>
      <c r="U464" t="s">
        <v>65</v>
      </c>
      <c r="V464" t="s">
        <v>46</v>
      </c>
      <c r="W464" t="s">
        <v>47</v>
      </c>
      <c r="X464">
        <v>7565</v>
      </c>
      <c r="Y464">
        <v>10621.26</v>
      </c>
      <c r="Z464">
        <v>13382.7876</v>
      </c>
      <c r="AA464">
        <v>2761.5275999999994</v>
      </c>
    </row>
    <row r="465" spans="15:27" x14ac:dyDescent="0.15">
      <c r="O465" t="s">
        <v>20</v>
      </c>
      <c r="P465">
        <v>2018</v>
      </c>
      <c r="Q465">
        <v>2</v>
      </c>
      <c r="R465" t="s">
        <v>38</v>
      </c>
      <c r="S465" t="s">
        <v>62</v>
      </c>
      <c r="T465" t="s">
        <v>44</v>
      </c>
      <c r="U465" t="s">
        <v>65</v>
      </c>
      <c r="V465" t="s">
        <v>46</v>
      </c>
      <c r="W465" t="s">
        <v>48</v>
      </c>
      <c r="X465">
        <v>5665</v>
      </c>
      <c r="Y465">
        <v>16077.270000000002</v>
      </c>
      <c r="Z465">
        <v>23472.814200000004</v>
      </c>
      <c r="AA465">
        <v>7395.5442000000021</v>
      </c>
    </row>
    <row r="466" spans="15:27" x14ac:dyDescent="0.15">
      <c r="O466" t="s">
        <v>20</v>
      </c>
      <c r="P466">
        <v>2018</v>
      </c>
      <c r="Q466">
        <v>2</v>
      </c>
      <c r="R466" t="s">
        <v>38</v>
      </c>
      <c r="S466" t="s">
        <v>62</v>
      </c>
      <c r="T466" t="s">
        <v>44</v>
      </c>
      <c r="U466" t="s">
        <v>65</v>
      </c>
      <c r="V466" t="s">
        <v>46</v>
      </c>
      <c r="W466" t="s">
        <v>49</v>
      </c>
      <c r="X466">
        <v>6992</v>
      </c>
      <c r="Y466">
        <v>19843.296000000002</v>
      </c>
      <c r="Z466">
        <v>24804.120000000006</v>
      </c>
      <c r="AA466">
        <v>4960.8240000000042</v>
      </c>
    </row>
    <row r="467" spans="15:27" x14ac:dyDescent="0.15">
      <c r="O467" t="s">
        <v>20</v>
      </c>
      <c r="P467">
        <v>2018</v>
      </c>
      <c r="Q467">
        <v>2</v>
      </c>
      <c r="R467" t="s">
        <v>38</v>
      </c>
      <c r="S467" t="s">
        <v>62</v>
      </c>
      <c r="T467" t="s">
        <v>44</v>
      </c>
      <c r="U467" t="s">
        <v>65</v>
      </c>
      <c r="V467" t="s">
        <v>46</v>
      </c>
      <c r="W467" t="s">
        <v>50</v>
      </c>
      <c r="X467">
        <v>12079</v>
      </c>
      <c r="Y467">
        <v>62400.113999999994</v>
      </c>
      <c r="Z467">
        <v>82992.15161999999</v>
      </c>
      <c r="AA467">
        <v>20592.037619999996</v>
      </c>
    </row>
    <row r="468" spans="15:27" x14ac:dyDescent="0.15">
      <c r="O468" t="s">
        <v>20</v>
      </c>
      <c r="P468">
        <v>2018</v>
      </c>
      <c r="Q468">
        <v>2</v>
      </c>
      <c r="R468" t="s">
        <v>38</v>
      </c>
      <c r="S468" t="s">
        <v>62</v>
      </c>
      <c r="T468" t="s">
        <v>44</v>
      </c>
      <c r="U468" t="s">
        <v>65</v>
      </c>
      <c r="V468" t="s">
        <v>51</v>
      </c>
      <c r="W468" t="s">
        <v>52</v>
      </c>
      <c r="X468">
        <v>15918</v>
      </c>
      <c r="Y468">
        <v>66537.239999999991</v>
      </c>
      <c r="Z468">
        <v>93152.135999999984</v>
      </c>
      <c r="AA468">
        <v>26614.895999999993</v>
      </c>
    </row>
    <row r="469" spans="15:27" x14ac:dyDescent="0.15">
      <c r="O469" t="s">
        <v>20</v>
      </c>
      <c r="P469">
        <v>2018</v>
      </c>
      <c r="Q469">
        <v>2</v>
      </c>
      <c r="R469" t="s">
        <v>38</v>
      </c>
      <c r="S469" t="s">
        <v>62</v>
      </c>
      <c r="T469" t="s">
        <v>44</v>
      </c>
      <c r="U469" t="s">
        <v>65</v>
      </c>
      <c r="V469" t="s">
        <v>51</v>
      </c>
      <c r="W469" t="s">
        <v>53</v>
      </c>
      <c r="X469">
        <v>16613</v>
      </c>
      <c r="Y469">
        <v>143469.86799999999</v>
      </c>
      <c r="Z469">
        <v>203727.21255999999</v>
      </c>
      <c r="AA469">
        <v>60257.344559999998</v>
      </c>
    </row>
    <row r="470" spans="15:27" x14ac:dyDescent="0.15">
      <c r="O470" t="s">
        <v>20</v>
      </c>
      <c r="P470">
        <v>2018</v>
      </c>
      <c r="Q470">
        <v>2</v>
      </c>
      <c r="R470" t="s">
        <v>38</v>
      </c>
      <c r="S470" t="s">
        <v>62</v>
      </c>
      <c r="T470" t="s">
        <v>44</v>
      </c>
      <c r="U470" t="s">
        <v>65</v>
      </c>
      <c r="V470" t="s">
        <v>51</v>
      </c>
      <c r="W470" t="s">
        <v>54</v>
      </c>
      <c r="X470">
        <v>9733</v>
      </c>
      <c r="Y470">
        <v>25909.245999999999</v>
      </c>
      <c r="Z470">
        <v>34718.389639999994</v>
      </c>
      <c r="AA470">
        <v>8809.1436399999948</v>
      </c>
    </row>
    <row r="471" spans="15:27" x14ac:dyDescent="0.15">
      <c r="O471" t="s">
        <v>20</v>
      </c>
      <c r="P471">
        <v>2018</v>
      </c>
      <c r="Q471">
        <v>2</v>
      </c>
      <c r="R471" t="s">
        <v>38</v>
      </c>
      <c r="S471" t="s">
        <v>62</v>
      </c>
      <c r="T471" t="s">
        <v>44</v>
      </c>
      <c r="U471" t="s">
        <v>65</v>
      </c>
      <c r="V471" t="s">
        <v>51</v>
      </c>
      <c r="W471" t="s">
        <v>55</v>
      </c>
      <c r="X471">
        <v>12660</v>
      </c>
      <c r="Y471">
        <v>71706.240000000005</v>
      </c>
      <c r="Z471">
        <v>107559.36</v>
      </c>
      <c r="AA471">
        <v>35853.119999999995</v>
      </c>
    </row>
    <row r="472" spans="15:27" x14ac:dyDescent="0.15">
      <c r="O472" t="s">
        <v>20</v>
      </c>
      <c r="P472">
        <v>2018</v>
      </c>
      <c r="Q472">
        <v>2</v>
      </c>
      <c r="R472" t="s">
        <v>38</v>
      </c>
      <c r="S472" t="s">
        <v>62</v>
      </c>
      <c r="T472" t="s">
        <v>44</v>
      </c>
      <c r="U472" t="s">
        <v>65</v>
      </c>
      <c r="V472" t="s">
        <v>56</v>
      </c>
      <c r="W472" t="s">
        <v>57</v>
      </c>
      <c r="X472">
        <v>18186</v>
      </c>
      <c r="Y472">
        <v>299741.652</v>
      </c>
      <c r="Z472">
        <v>365684.81543999998</v>
      </c>
      <c r="AA472">
        <v>65943.163439999975</v>
      </c>
    </row>
    <row r="473" spans="15:27" x14ac:dyDescent="0.15">
      <c r="O473" t="s">
        <v>20</v>
      </c>
      <c r="P473">
        <v>2018</v>
      </c>
      <c r="Q473">
        <v>2</v>
      </c>
      <c r="R473" t="s">
        <v>38</v>
      </c>
      <c r="S473" t="s">
        <v>62</v>
      </c>
      <c r="T473" t="s">
        <v>44</v>
      </c>
      <c r="U473" t="s">
        <v>65</v>
      </c>
      <c r="V473" t="s">
        <v>56</v>
      </c>
      <c r="W473" t="s">
        <v>58</v>
      </c>
      <c r="X473">
        <v>13752</v>
      </c>
      <c r="Y473">
        <v>101365.992</v>
      </c>
      <c r="Z473">
        <v>147994.34831999999</v>
      </c>
      <c r="AA473">
        <v>46628.356319999992</v>
      </c>
    </row>
    <row r="474" spans="15:27" x14ac:dyDescent="0.15">
      <c r="O474" t="s">
        <v>20</v>
      </c>
      <c r="P474">
        <v>2018</v>
      </c>
      <c r="Q474">
        <v>2</v>
      </c>
      <c r="R474" t="s">
        <v>38</v>
      </c>
      <c r="S474" t="s">
        <v>62</v>
      </c>
      <c r="T474" t="s">
        <v>44</v>
      </c>
      <c r="U474" t="s">
        <v>65</v>
      </c>
      <c r="V474" t="s">
        <v>56</v>
      </c>
      <c r="W474" t="s">
        <v>59</v>
      </c>
      <c r="X474">
        <v>17424</v>
      </c>
      <c r="Y474">
        <v>38576.736000000004</v>
      </c>
      <c r="Z474">
        <v>56322.03456</v>
      </c>
      <c r="AA474">
        <v>17745.298559999996</v>
      </c>
    </row>
    <row r="475" spans="15:27" x14ac:dyDescent="0.15">
      <c r="O475" t="s">
        <v>20</v>
      </c>
      <c r="P475">
        <v>2018</v>
      </c>
      <c r="Q475">
        <v>2</v>
      </c>
      <c r="R475" t="s">
        <v>38</v>
      </c>
      <c r="S475" t="s">
        <v>62</v>
      </c>
      <c r="T475" t="s">
        <v>44</v>
      </c>
      <c r="U475" t="s">
        <v>66</v>
      </c>
      <c r="V475" t="s">
        <v>46</v>
      </c>
      <c r="W475" t="s">
        <v>47</v>
      </c>
      <c r="X475">
        <v>11473</v>
      </c>
      <c r="Y475">
        <v>15282.036</v>
      </c>
      <c r="Z475">
        <v>21089.20968</v>
      </c>
      <c r="AA475">
        <v>5807.1736799999999</v>
      </c>
    </row>
    <row r="476" spans="15:27" x14ac:dyDescent="0.15">
      <c r="O476" t="s">
        <v>20</v>
      </c>
      <c r="P476">
        <v>2018</v>
      </c>
      <c r="Q476">
        <v>2</v>
      </c>
      <c r="R476" t="s">
        <v>38</v>
      </c>
      <c r="S476" t="s">
        <v>62</v>
      </c>
      <c r="T476" t="s">
        <v>44</v>
      </c>
      <c r="U476" t="s">
        <v>66</v>
      </c>
      <c r="V476" t="s">
        <v>46</v>
      </c>
      <c r="W476" t="s">
        <v>48</v>
      </c>
      <c r="X476">
        <v>10793</v>
      </c>
      <c r="Y476">
        <v>30393.088000000003</v>
      </c>
      <c r="Z476">
        <v>37687.429120000008</v>
      </c>
      <c r="AA476">
        <v>7294.3411200000046</v>
      </c>
    </row>
    <row r="477" spans="15:27" x14ac:dyDescent="0.15">
      <c r="O477" t="s">
        <v>20</v>
      </c>
      <c r="P477">
        <v>2018</v>
      </c>
      <c r="Q477">
        <v>2</v>
      </c>
      <c r="R477" t="s">
        <v>38</v>
      </c>
      <c r="S477" t="s">
        <v>62</v>
      </c>
      <c r="T477" t="s">
        <v>44</v>
      </c>
      <c r="U477" t="s">
        <v>66</v>
      </c>
      <c r="V477" t="s">
        <v>46</v>
      </c>
      <c r="W477" t="s">
        <v>49</v>
      </c>
      <c r="X477">
        <v>19012</v>
      </c>
      <c r="Y477">
        <v>50191.68</v>
      </c>
      <c r="Z477">
        <v>64747.267199999995</v>
      </c>
      <c r="AA477">
        <v>14555.587199999994</v>
      </c>
    </row>
    <row r="478" spans="15:27" x14ac:dyDescent="0.15">
      <c r="O478" t="s">
        <v>20</v>
      </c>
      <c r="P478">
        <v>2018</v>
      </c>
      <c r="Q478">
        <v>2</v>
      </c>
      <c r="R478" t="s">
        <v>38</v>
      </c>
      <c r="S478" t="s">
        <v>62</v>
      </c>
      <c r="T478" t="s">
        <v>44</v>
      </c>
      <c r="U478" t="s">
        <v>66</v>
      </c>
      <c r="V478" t="s">
        <v>46</v>
      </c>
      <c r="W478" t="s">
        <v>50</v>
      </c>
      <c r="X478">
        <v>11320</v>
      </c>
      <c r="Y478">
        <v>55694.399999999994</v>
      </c>
      <c r="Z478">
        <v>80756.87999999999</v>
      </c>
      <c r="AA478">
        <v>25062.479999999996</v>
      </c>
    </row>
    <row r="479" spans="15:27" x14ac:dyDescent="0.15">
      <c r="O479" t="s">
        <v>20</v>
      </c>
      <c r="P479">
        <v>2018</v>
      </c>
      <c r="Q479">
        <v>2</v>
      </c>
      <c r="R479" t="s">
        <v>38</v>
      </c>
      <c r="S479" t="s">
        <v>62</v>
      </c>
      <c r="T479" t="s">
        <v>44</v>
      </c>
      <c r="U479" t="s">
        <v>66</v>
      </c>
      <c r="V479" t="s">
        <v>51</v>
      </c>
      <c r="W479" t="s">
        <v>52</v>
      </c>
      <c r="X479">
        <v>6506</v>
      </c>
      <c r="Y479">
        <v>31150.727999999999</v>
      </c>
      <c r="Z479">
        <v>39561.424559999999</v>
      </c>
      <c r="AA479">
        <v>8410.6965600000003</v>
      </c>
    </row>
    <row r="480" spans="15:27" x14ac:dyDescent="0.15">
      <c r="O480" t="s">
        <v>20</v>
      </c>
      <c r="P480">
        <v>2018</v>
      </c>
      <c r="Q480">
        <v>2</v>
      </c>
      <c r="R480" t="s">
        <v>38</v>
      </c>
      <c r="S480" t="s">
        <v>62</v>
      </c>
      <c r="T480" t="s">
        <v>44</v>
      </c>
      <c r="U480" t="s">
        <v>66</v>
      </c>
      <c r="V480" t="s">
        <v>51</v>
      </c>
      <c r="W480" t="s">
        <v>53</v>
      </c>
      <c r="X480">
        <v>15741</v>
      </c>
      <c r="Y480">
        <v>125235.39599999999</v>
      </c>
      <c r="Z480">
        <v>161553.66084</v>
      </c>
      <c r="AA480">
        <v>36318.264840000003</v>
      </c>
    </row>
    <row r="481" spans="15:27" x14ac:dyDescent="0.15">
      <c r="O481" t="s">
        <v>20</v>
      </c>
      <c r="P481">
        <v>2018</v>
      </c>
      <c r="Q481">
        <v>2</v>
      </c>
      <c r="R481" t="s">
        <v>38</v>
      </c>
      <c r="S481" t="s">
        <v>62</v>
      </c>
      <c r="T481" t="s">
        <v>44</v>
      </c>
      <c r="U481" t="s">
        <v>66</v>
      </c>
      <c r="V481" t="s">
        <v>51</v>
      </c>
      <c r="W481" t="s">
        <v>54</v>
      </c>
      <c r="X481">
        <v>19894</v>
      </c>
      <c r="Y481">
        <v>49018.816000000006</v>
      </c>
      <c r="Z481">
        <v>67645.966080000013</v>
      </c>
      <c r="AA481">
        <v>18627.150080000007</v>
      </c>
    </row>
    <row r="482" spans="15:27" x14ac:dyDescent="0.15">
      <c r="O482" t="s">
        <v>20</v>
      </c>
      <c r="P482">
        <v>2018</v>
      </c>
      <c r="Q482">
        <v>2</v>
      </c>
      <c r="R482" t="s">
        <v>38</v>
      </c>
      <c r="S482" t="s">
        <v>62</v>
      </c>
      <c r="T482" t="s">
        <v>44</v>
      </c>
      <c r="U482" t="s">
        <v>66</v>
      </c>
      <c r="V482" t="s">
        <v>51</v>
      </c>
      <c r="W482" t="s">
        <v>55</v>
      </c>
      <c r="X482">
        <v>17203</v>
      </c>
      <c r="Y482">
        <v>94960.56</v>
      </c>
      <c r="Z482">
        <v>128196.75599999999</v>
      </c>
      <c r="AA482">
        <v>33236.195999999996</v>
      </c>
    </row>
    <row r="483" spans="15:27" x14ac:dyDescent="0.15">
      <c r="O483" t="s">
        <v>20</v>
      </c>
      <c r="P483">
        <v>2018</v>
      </c>
      <c r="Q483">
        <v>2</v>
      </c>
      <c r="R483" t="s">
        <v>38</v>
      </c>
      <c r="S483" t="s">
        <v>62</v>
      </c>
      <c r="T483" t="s">
        <v>44</v>
      </c>
      <c r="U483" t="s">
        <v>66</v>
      </c>
      <c r="V483" t="s">
        <v>56</v>
      </c>
      <c r="W483" t="s">
        <v>57</v>
      </c>
      <c r="X483">
        <v>15465</v>
      </c>
      <c r="Y483">
        <v>230026.41</v>
      </c>
      <c r="Z483">
        <v>280632.22019999998</v>
      </c>
      <c r="AA483">
        <v>50605.810199999978</v>
      </c>
    </row>
    <row r="484" spans="15:27" x14ac:dyDescent="0.15">
      <c r="O484" t="s">
        <v>20</v>
      </c>
      <c r="P484">
        <v>2018</v>
      </c>
      <c r="Q484">
        <v>2</v>
      </c>
      <c r="R484" t="s">
        <v>38</v>
      </c>
      <c r="S484" t="s">
        <v>62</v>
      </c>
      <c r="T484" t="s">
        <v>44</v>
      </c>
      <c r="U484" t="s">
        <v>66</v>
      </c>
      <c r="V484" t="s">
        <v>56</v>
      </c>
      <c r="W484" t="s">
        <v>58</v>
      </c>
      <c r="X484">
        <v>9214</v>
      </c>
      <c r="Y484">
        <v>74882.178</v>
      </c>
      <c r="Z484">
        <v>94351.544279999987</v>
      </c>
      <c r="AA484">
        <v>19469.366279999987</v>
      </c>
    </row>
    <row r="485" spans="15:27" x14ac:dyDescent="0.15">
      <c r="O485" t="s">
        <v>20</v>
      </c>
      <c r="P485">
        <v>2018</v>
      </c>
      <c r="Q485">
        <v>2</v>
      </c>
      <c r="R485" t="s">
        <v>38</v>
      </c>
      <c r="S485" t="s">
        <v>62</v>
      </c>
      <c r="T485" t="s">
        <v>44</v>
      </c>
      <c r="U485" t="s">
        <v>66</v>
      </c>
      <c r="V485" t="s">
        <v>56</v>
      </c>
      <c r="W485" t="s">
        <v>59</v>
      </c>
      <c r="X485">
        <v>6864</v>
      </c>
      <c r="Y485">
        <v>15938.208000000001</v>
      </c>
      <c r="Z485">
        <v>22951.019520000002</v>
      </c>
      <c r="AA485">
        <v>7012.8115200000011</v>
      </c>
    </row>
    <row r="486" spans="15:27" x14ac:dyDescent="0.15">
      <c r="O486" t="s">
        <v>20</v>
      </c>
      <c r="P486">
        <v>2018</v>
      </c>
      <c r="Q486">
        <v>2</v>
      </c>
      <c r="R486" t="s">
        <v>38</v>
      </c>
      <c r="S486" t="s">
        <v>67</v>
      </c>
      <c r="T486" t="s">
        <v>68</v>
      </c>
      <c r="U486" t="s">
        <v>69</v>
      </c>
      <c r="V486" t="s">
        <v>46</v>
      </c>
      <c r="W486" t="s">
        <v>47</v>
      </c>
      <c r="X486">
        <v>12243</v>
      </c>
      <c r="Y486">
        <v>18070.668000000001</v>
      </c>
      <c r="Z486">
        <v>25298.9352</v>
      </c>
      <c r="AA486">
        <v>7228.2671999999984</v>
      </c>
    </row>
    <row r="487" spans="15:27" x14ac:dyDescent="0.15">
      <c r="O487" t="s">
        <v>20</v>
      </c>
      <c r="P487">
        <v>2018</v>
      </c>
      <c r="Q487">
        <v>2</v>
      </c>
      <c r="R487" t="s">
        <v>38</v>
      </c>
      <c r="S487" t="s">
        <v>67</v>
      </c>
      <c r="T487" t="s">
        <v>68</v>
      </c>
      <c r="U487" t="s">
        <v>69</v>
      </c>
      <c r="V487" t="s">
        <v>46</v>
      </c>
      <c r="W487" t="s">
        <v>48</v>
      </c>
      <c r="X487">
        <v>12495</v>
      </c>
      <c r="Y487">
        <v>34361.250000000007</v>
      </c>
      <c r="Z487">
        <v>48449.36250000001</v>
      </c>
      <c r="AA487">
        <v>14088.112500000003</v>
      </c>
    </row>
    <row r="488" spans="15:27" x14ac:dyDescent="0.15">
      <c r="O488" t="s">
        <v>20</v>
      </c>
      <c r="P488">
        <v>2018</v>
      </c>
      <c r="Q488">
        <v>2</v>
      </c>
      <c r="R488" t="s">
        <v>38</v>
      </c>
      <c r="S488" t="s">
        <v>67</v>
      </c>
      <c r="T488" t="s">
        <v>68</v>
      </c>
      <c r="U488" t="s">
        <v>69</v>
      </c>
      <c r="V488" t="s">
        <v>46</v>
      </c>
      <c r="W488" t="s">
        <v>49</v>
      </c>
      <c r="X488">
        <v>16133</v>
      </c>
      <c r="Y488">
        <v>39751.712000000007</v>
      </c>
      <c r="Z488">
        <v>52869.776960000003</v>
      </c>
      <c r="AA488">
        <v>13118.064959999996</v>
      </c>
    </row>
    <row r="489" spans="15:27" x14ac:dyDescent="0.15">
      <c r="O489" t="s">
        <v>20</v>
      </c>
      <c r="P489">
        <v>2018</v>
      </c>
      <c r="Q489">
        <v>2</v>
      </c>
      <c r="R489" t="s">
        <v>38</v>
      </c>
      <c r="S489" t="s">
        <v>67</v>
      </c>
      <c r="T489" t="s">
        <v>68</v>
      </c>
      <c r="U489" t="s">
        <v>69</v>
      </c>
      <c r="V489" t="s">
        <v>46</v>
      </c>
      <c r="W489" t="s">
        <v>50</v>
      </c>
      <c r="X489">
        <v>8258</v>
      </c>
      <c r="Y489">
        <v>41306.515999999996</v>
      </c>
      <c r="Z489">
        <v>53285.40563999999</v>
      </c>
      <c r="AA489">
        <v>11978.889639999994</v>
      </c>
    </row>
    <row r="490" spans="15:27" x14ac:dyDescent="0.15">
      <c r="O490" t="s">
        <v>20</v>
      </c>
      <c r="P490">
        <v>2018</v>
      </c>
      <c r="Q490">
        <v>2</v>
      </c>
      <c r="R490" t="s">
        <v>38</v>
      </c>
      <c r="S490" t="s">
        <v>67</v>
      </c>
      <c r="T490" t="s">
        <v>68</v>
      </c>
      <c r="U490" t="s">
        <v>69</v>
      </c>
      <c r="V490" t="s">
        <v>51</v>
      </c>
      <c r="W490" t="s">
        <v>52</v>
      </c>
      <c r="X490">
        <v>13366</v>
      </c>
      <c r="Y490">
        <v>61456.867999999995</v>
      </c>
      <c r="Z490">
        <v>83581.340479999999</v>
      </c>
      <c r="AA490">
        <v>22124.472480000004</v>
      </c>
    </row>
    <row r="491" spans="15:27" x14ac:dyDescent="0.15">
      <c r="O491" t="s">
        <v>20</v>
      </c>
      <c r="P491">
        <v>2018</v>
      </c>
      <c r="Q491">
        <v>2</v>
      </c>
      <c r="R491" t="s">
        <v>38</v>
      </c>
      <c r="S491" t="s">
        <v>67</v>
      </c>
      <c r="T491" t="s">
        <v>68</v>
      </c>
      <c r="U491" t="s">
        <v>69</v>
      </c>
      <c r="V491" t="s">
        <v>51</v>
      </c>
      <c r="W491" t="s">
        <v>53</v>
      </c>
      <c r="X491">
        <v>6103</v>
      </c>
      <c r="Y491">
        <v>49385.476000000002</v>
      </c>
      <c r="Z491">
        <v>62719.554520000005</v>
      </c>
      <c r="AA491">
        <v>13334.078520000003</v>
      </c>
    </row>
    <row r="492" spans="15:27" x14ac:dyDescent="0.15">
      <c r="O492" t="s">
        <v>20</v>
      </c>
      <c r="P492">
        <v>2018</v>
      </c>
      <c r="Q492">
        <v>2</v>
      </c>
      <c r="R492" t="s">
        <v>38</v>
      </c>
      <c r="S492" t="s">
        <v>67</v>
      </c>
      <c r="T492" t="s">
        <v>68</v>
      </c>
      <c r="U492" t="s">
        <v>69</v>
      </c>
      <c r="V492" t="s">
        <v>51</v>
      </c>
      <c r="W492" t="s">
        <v>54</v>
      </c>
      <c r="X492">
        <v>12391</v>
      </c>
      <c r="Y492">
        <v>33530.046000000002</v>
      </c>
      <c r="Z492">
        <v>47612.665320000007</v>
      </c>
      <c r="AA492">
        <v>14082.619320000005</v>
      </c>
    </row>
    <row r="493" spans="15:27" x14ac:dyDescent="0.15">
      <c r="O493" t="s">
        <v>20</v>
      </c>
      <c r="P493">
        <v>2018</v>
      </c>
      <c r="Q493">
        <v>2</v>
      </c>
      <c r="R493" t="s">
        <v>38</v>
      </c>
      <c r="S493" t="s">
        <v>67</v>
      </c>
      <c r="T493" t="s">
        <v>68</v>
      </c>
      <c r="U493" t="s">
        <v>69</v>
      </c>
      <c r="V493" t="s">
        <v>51</v>
      </c>
      <c r="W493" t="s">
        <v>55</v>
      </c>
      <c r="X493">
        <v>12675</v>
      </c>
      <c r="Y493">
        <v>76050</v>
      </c>
      <c r="Z493">
        <v>95823</v>
      </c>
      <c r="AA493">
        <v>19773</v>
      </c>
    </row>
    <row r="494" spans="15:27" x14ac:dyDescent="0.15">
      <c r="O494" t="s">
        <v>20</v>
      </c>
      <c r="P494">
        <v>2018</v>
      </c>
      <c r="Q494">
        <v>2</v>
      </c>
      <c r="R494" t="s">
        <v>38</v>
      </c>
      <c r="S494" t="s">
        <v>67</v>
      </c>
      <c r="T494" t="s">
        <v>68</v>
      </c>
      <c r="U494" t="s">
        <v>69</v>
      </c>
      <c r="V494" t="s">
        <v>56</v>
      </c>
      <c r="W494" t="s">
        <v>57</v>
      </c>
      <c r="X494">
        <v>18810</v>
      </c>
      <c r="Y494">
        <v>294903.18</v>
      </c>
      <c r="Z494">
        <v>383374.13399999996</v>
      </c>
      <c r="AA494">
        <v>88470.953999999969</v>
      </c>
    </row>
    <row r="495" spans="15:27" x14ac:dyDescent="0.15">
      <c r="O495" t="s">
        <v>20</v>
      </c>
      <c r="P495">
        <v>2018</v>
      </c>
      <c r="Q495">
        <v>2</v>
      </c>
      <c r="R495" t="s">
        <v>38</v>
      </c>
      <c r="S495" t="s">
        <v>67</v>
      </c>
      <c r="T495" t="s">
        <v>68</v>
      </c>
      <c r="U495" t="s">
        <v>69</v>
      </c>
      <c r="V495" t="s">
        <v>56</v>
      </c>
      <c r="W495" t="s">
        <v>58</v>
      </c>
      <c r="X495">
        <v>18989</v>
      </c>
      <c r="Y495">
        <v>153127.296</v>
      </c>
      <c r="Z495">
        <v>205190.57664000001</v>
      </c>
      <c r="AA495">
        <v>52063.280640000012</v>
      </c>
    </row>
    <row r="496" spans="15:27" x14ac:dyDescent="0.15">
      <c r="O496" t="s">
        <v>20</v>
      </c>
      <c r="P496">
        <v>2018</v>
      </c>
      <c r="Q496">
        <v>2</v>
      </c>
      <c r="R496" t="s">
        <v>38</v>
      </c>
      <c r="S496" t="s">
        <v>67</v>
      </c>
      <c r="T496" t="s">
        <v>68</v>
      </c>
      <c r="U496" t="s">
        <v>69</v>
      </c>
      <c r="V496" t="s">
        <v>56</v>
      </c>
      <c r="W496" t="s">
        <v>59</v>
      </c>
      <c r="X496">
        <v>8857</v>
      </c>
      <c r="Y496">
        <v>19928.25</v>
      </c>
      <c r="Z496">
        <v>25707.442500000001</v>
      </c>
      <c r="AA496">
        <v>5779.192500000001</v>
      </c>
    </row>
    <row r="497" spans="15:27" x14ac:dyDescent="0.15">
      <c r="O497" t="s">
        <v>20</v>
      </c>
      <c r="P497">
        <v>2018</v>
      </c>
      <c r="Q497">
        <v>2</v>
      </c>
      <c r="R497" t="s">
        <v>38</v>
      </c>
      <c r="S497" t="s">
        <v>67</v>
      </c>
      <c r="T497" t="s">
        <v>68</v>
      </c>
      <c r="U497" t="s">
        <v>70</v>
      </c>
      <c r="V497" t="s">
        <v>46</v>
      </c>
      <c r="W497" t="s">
        <v>47</v>
      </c>
      <c r="X497">
        <v>5913</v>
      </c>
      <c r="Y497">
        <v>8088.9839999999995</v>
      </c>
      <c r="Z497">
        <v>10596.569039999998</v>
      </c>
      <c r="AA497">
        <v>2507.585039999999</v>
      </c>
    </row>
    <row r="498" spans="15:27" x14ac:dyDescent="0.15">
      <c r="O498" t="s">
        <v>20</v>
      </c>
      <c r="P498">
        <v>2018</v>
      </c>
      <c r="Q498">
        <v>2</v>
      </c>
      <c r="R498" t="s">
        <v>38</v>
      </c>
      <c r="S498" t="s">
        <v>67</v>
      </c>
      <c r="T498" t="s">
        <v>68</v>
      </c>
      <c r="U498" t="s">
        <v>70</v>
      </c>
      <c r="V498" t="s">
        <v>46</v>
      </c>
      <c r="W498" t="s">
        <v>48</v>
      </c>
      <c r="X498">
        <v>9854</v>
      </c>
      <c r="Y498">
        <v>26448.136000000006</v>
      </c>
      <c r="Z498">
        <v>31737.763200000009</v>
      </c>
      <c r="AA498">
        <v>5289.6272000000026</v>
      </c>
    </row>
    <row r="499" spans="15:27" x14ac:dyDescent="0.15">
      <c r="O499" t="s">
        <v>20</v>
      </c>
      <c r="P499">
        <v>2018</v>
      </c>
      <c r="Q499">
        <v>2</v>
      </c>
      <c r="R499" t="s">
        <v>38</v>
      </c>
      <c r="S499" t="s">
        <v>67</v>
      </c>
      <c r="T499" t="s">
        <v>68</v>
      </c>
      <c r="U499" t="s">
        <v>70</v>
      </c>
      <c r="V499" t="s">
        <v>46</v>
      </c>
      <c r="W499" t="s">
        <v>49</v>
      </c>
      <c r="X499">
        <v>14562</v>
      </c>
      <c r="Y499">
        <v>35240.04</v>
      </c>
      <c r="Z499">
        <v>50745.657599999999</v>
      </c>
      <c r="AA499">
        <v>15505.617599999998</v>
      </c>
    </row>
    <row r="500" spans="15:27" x14ac:dyDescent="0.15">
      <c r="O500" t="s">
        <v>20</v>
      </c>
      <c r="P500">
        <v>2018</v>
      </c>
      <c r="Q500">
        <v>2</v>
      </c>
      <c r="R500" t="s">
        <v>38</v>
      </c>
      <c r="S500" t="s">
        <v>67</v>
      </c>
      <c r="T500" t="s">
        <v>68</v>
      </c>
      <c r="U500" t="s">
        <v>70</v>
      </c>
      <c r="V500" t="s">
        <v>46</v>
      </c>
      <c r="W500" t="s">
        <v>50</v>
      </c>
      <c r="X500">
        <v>11565</v>
      </c>
      <c r="Y500">
        <v>61167.284999999989</v>
      </c>
      <c r="Z500">
        <v>77682.451949999988</v>
      </c>
      <c r="AA500">
        <v>16515.166949999999</v>
      </c>
    </row>
    <row r="501" spans="15:27" x14ac:dyDescent="0.15">
      <c r="O501" t="s">
        <v>20</v>
      </c>
      <c r="P501">
        <v>2018</v>
      </c>
      <c r="Q501">
        <v>2</v>
      </c>
      <c r="R501" t="s">
        <v>38</v>
      </c>
      <c r="S501" t="s">
        <v>67</v>
      </c>
      <c r="T501" t="s">
        <v>68</v>
      </c>
      <c r="U501" t="s">
        <v>70</v>
      </c>
      <c r="V501" t="s">
        <v>51</v>
      </c>
      <c r="W501" t="s">
        <v>52</v>
      </c>
      <c r="X501">
        <v>16135</v>
      </c>
      <c r="Y501">
        <v>79706.899999999994</v>
      </c>
      <c r="Z501">
        <v>98836.555999999997</v>
      </c>
      <c r="AA501">
        <v>19129.656000000003</v>
      </c>
    </row>
    <row r="502" spans="15:27" x14ac:dyDescent="0.15">
      <c r="O502" t="s">
        <v>20</v>
      </c>
      <c r="P502">
        <v>2018</v>
      </c>
      <c r="Q502">
        <v>2</v>
      </c>
      <c r="R502" t="s">
        <v>38</v>
      </c>
      <c r="S502" t="s">
        <v>67</v>
      </c>
      <c r="T502" t="s">
        <v>68</v>
      </c>
      <c r="U502" t="s">
        <v>70</v>
      </c>
      <c r="V502" t="s">
        <v>51</v>
      </c>
      <c r="W502" t="s">
        <v>53</v>
      </c>
      <c r="X502">
        <v>13489</v>
      </c>
      <c r="Y502">
        <v>107318.484</v>
      </c>
      <c r="Z502">
        <v>136294.47468000001</v>
      </c>
      <c r="AA502">
        <v>28975.990680000017</v>
      </c>
    </row>
    <row r="503" spans="15:27" x14ac:dyDescent="0.15">
      <c r="O503" t="s">
        <v>20</v>
      </c>
      <c r="P503">
        <v>2018</v>
      </c>
      <c r="Q503">
        <v>2</v>
      </c>
      <c r="R503" t="s">
        <v>38</v>
      </c>
      <c r="S503" t="s">
        <v>67</v>
      </c>
      <c r="T503" t="s">
        <v>68</v>
      </c>
      <c r="U503" t="s">
        <v>70</v>
      </c>
      <c r="V503" t="s">
        <v>51</v>
      </c>
      <c r="W503" t="s">
        <v>54</v>
      </c>
      <c r="X503">
        <v>15425</v>
      </c>
      <c r="Y503">
        <v>40722</v>
      </c>
      <c r="Z503">
        <v>54567.48</v>
      </c>
      <c r="AA503">
        <v>13845.480000000003</v>
      </c>
    </row>
    <row r="504" spans="15:27" x14ac:dyDescent="0.15">
      <c r="O504" t="s">
        <v>20</v>
      </c>
      <c r="P504">
        <v>2018</v>
      </c>
      <c r="Q504">
        <v>2</v>
      </c>
      <c r="R504" t="s">
        <v>38</v>
      </c>
      <c r="S504" t="s">
        <v>67</v>
      </c>
      <c r="T504" t="s">
        <v>68</v>
      </c>
      <c r="U504" t="s">
        <v>70</v>
      </c>
      <c r="V504" t="s">
        <v>51</v>
      </c>
      <c r="W504" t="s">
        <v>55</v>
      </c>
      <c r="X504">
        <v>12558</v>
      </c>
      <c r="Y504">
        <v>66909.02399999999</v>
      </c>
      <c r="Z504">
        <v>99694.445759999988</v>
      </c>
      <c r="AA504">
        <v>32785.421759999997</v>
      </c>
    </row>
    <row r="505" spans="15:27" x14ac:dyDescent="0.15">
      <c r="O505" t="s">
        <v>20</v>
      </c>
      <c r="P505">
        <v>2018</v>
      </c>
      <c r="Q505">
        <v>2</v>
      </c>
      <c r="R505" t="s">
        <v>38</v>
      </c>
      <c r="S505" t="s">
        <v>67</v>
      </c>
      <c r="T505" t="s">
        <v>68</v>
      </c>
      <c r="U505" t="s">
        <v>70</v>
      </c>
      <c r="V505" t="s">
        <v>56</v>
      </c>
      <c r="W505" t="s">
        <v>57</v>
      </c>
      <c r="X505">
        <v>18609</v>
      </c>
      <c r="Y505">
        <v>301726.326</v>
      </c>
      <c r="Z505">
        <v>425434.11965999997</v>
      </c>
      <c r="AA505">
        <v>123707.79365999997</v>
      </c>
    </row>
    <row r="506" spans="15:27" x14ac:dyDescent="0.15">
      <c r="O506" t="s">
        <v>20</v>
      </c>
      <c r="P506">
        <v>2018</v>
      </c>
      <c r="Q506">
        <v>2</v>
      </c>
      <c r="R506" t="s">
        <v>38</v>
      </c>
      <c r="S506" t="s">
        <v>67</v>
      </c>
      <c r="T506" t="s">
        <v>68</v>
      </c>
      <c r="U506" t="s">
        <v>70</v>
      </c>
      <c r="V506" t="s">
        <v>56</v>
      </c>
      <c r="W506" t="s">
        <v>58</v>
      </c>
      <c r="X506">
        <v>13074</v>
      </c>
      <c r="Y506">
        <v>102957.75</v>
      </c>
      <c r="Z506">
        <v>123549.3</v>
      </c>
      <c r="AA506">
        <v>20591.550000000003</v>
      </c>
    </row>
    <row r="507" spans="15:27" x14ac:dyDescent="0.15">
      <c r="O507" t="s">
        <v>20</v>
      </c>
      <c r="P507">
        <v>2018</v>
      </c>
      <c r="Q507">
        <v>2</v>
      </c>
      <c r="R507" t="s">
        <v>38</v>
      </c>
      <c r="S507" t="s">
        <v>67</v>
      </c>
      <c r="T507" t="s">
        <v>68</v>
      </c>
      <c r="U507" t="s">
        <v>70</v>
      </c>
      <c r="V507" t="s">
        <v>56</v>
      </c>
      <c r="W507" t="s">
        <v>59</v>
      </c>
      <c r="X507">
        <v>9991</v>
      </c>
      <c r="Y507">
        <v>22839.425999999999</v>
      </c>
      <c r="Z507">
        <v>33345.561959999999</v>
      </c>
      <c r="AA507">
        <v>10506.13596</v>
      </c>
    </row>
    <row r="508" spans="15:27" x14ac:dyDescent="0.15">
      <c r="O508" t="s">
        <v>20</v>
      </c>
      <c r="P508">
        <v>2018</v>
      </c>
      <c r="Q508">
        <v>2</v>
      </c>
      <c r="R508" t="s">
        <v>38</v>
      </c>
      <c r="S508" t="s">
        <v>67</v>
      </c>
      <c r="T508" t="s">
        <v>68</v>
      </c>
      <c r="U508" t="s">
        <v>71</v>
      </c>
      <c r="V508" t="s">
        <v>46</v>
      </c>
      <c r="W508" t="s">
        <v>47</v>
      </c>
      <c r="X508">
        <v>9145</v>
      </c>
      <c r="Y508">
        <v>12510.36</v>
      </c>
      <c r="Z508">
        <v>18640.436400000002</v>
      </c>
      <c r="AA508">
        <v>6130.0764000000017</v>
      </c>
    </row>
    <row r="509" spans="15:27" x14ac:dyDescent="0.15">
      <c r="O509" t="s">
        <v>20</v>
      </c>
      <c r="P509">
        <v>2018</v>
      </c>
      <c r="Q509">
        <v>2</v>
      </c>
      <c r="R509" t="s">
        <v>38</v>
      </c>
      <c r="S509" t="s">
        <v>67</v>
      </c>
      <c r="T509" t="s">
        <v>68</v>
      </c>
      <c r="U509" t="s">
        <v>71</v>
      </c>
      <c r="V509" t="s">
        <v>46</v>
      </c>
      <c r="W509" t="s">
        <v>48</v>
      </c>
      <c r="X509">
        <v>11443</v>
      </c>
      <c r="Y509">
        <v>30964.758000000002</v>
      </c>
      <c r="Z509">
        <v>42731.366040000001</v>
      </c>
      <c r="AA509">
        <v>11766.608039999999</v>
      </c>
    </row>
    <row r="510" spans="15:27" x14ac:dyDescent="0.15">
      <c r="O510" t="s">
        <v>20</v>
      </c>
      <c r="P510">
        <v>2018</v>
      </c>
      <c r="Q510">
        <v>2</v>
      </c>
      <c r="R510" t="s">
        <v>38</v>
      </c>
      <c r="S510" t="s">
        <v>67</v>
      </c>
      <c r="T510" t="s">
        <v>68</v>
      </c>
      <c r="U510" t="s">
        <v>71</v>
      </c>
      <c r="V510" t="s">
        <v>46</v>
      </c>
      <c r="W510" t="s">
        <v>49</v>
      </c>
      <c r="X510">
        <v>12994</v>
      </c>
      <c r="Y510">
        <v>33732.424000000006</v>
      </c>
      <c r="Z510">
        <v>40816.233040000006</v>
      </c>
      <c r="AA510">
        <v>7083.8090400000001</v>
      </c>
    </row>
    <row r="511" spans="15:27" x14ac:dyDescent="0.15">
      <c r="O511" t="s">
        <v>20</v>
      </c>
      <c r="P511">
        <v>2018</v>
      </c>
      <c r="Q511">
        <v>2</v>
      </c>
      <c r="R511" t="s">
        <v>38</v>
      </c>
      <c r="S511" t="s">
        <v>67</v>
      </c>
      <c r="T511" t="s">
        <v>68</v>
      </c>
      <c r="U511" t="s">
        <v>71</v>
      </c>
      <c r="V511" t="s">
        <v>46</v>
      </c>
      <c r="W511" t="s">
        <v>50</v>
      </c>
      <c r="X511">
        <v>9888</v>
      </c>
      <c r="Y511">
        <v>51081.407999999996</v>
      </c>
      <c r="Z511">
        <v>64362.574079999999</v>
      </c>
      <c r="AA511">
        <v>13281.166080000003</v>
      </c>
    </row>
    <row r="512" spans="15:27" x14ac:dyDescent="0.15">
      <c r="O512" t="s">
        <v>20</v>
      </c>
      <c r="P512">
        <v>2018</v>
      </c>
      <c r="Q512">
        <v>2</v>
      </c>
      <c r="R512" t="s">
        <v>38</v>
      </c>
      <c r="S512" t="s">
        <v>67</v>
      </c>
      <c r="T512" t="s">
        <v>68</v>
      </c>
      <c r="U512" t="s">
        <v>71</v>
      </c>
      <c r="V512" t="s">
        <v>51</v>
      </c>
      <c r="W512" t="s">
        <v>52</v>
      </c>
      <c r="X512">
        <v>10341</v>
      </c>
      <c r="Y512">
        <v>44797.211999999992</v>
      </c>
      <c r="Z512">
        <v>55100.570759999995</v>
      </c>
      <c r="AA512">
        <v>10303.358760000003</v>
      </c>
    </row>
    <row r="513" spans="15:27" x14ac:dyDescent="0.15">
      <c r="O513" t="s">
        <v>20</v>
      </c>
      <c r="P513">
        <v>2018</v>
      </c>
      <c r="Q513">
        <v>2</v>
      </c>
      <c r="R513" t="s">
        <v>38</v>
      </c>
      <c r="S513" t="s">
        <v>67</v>
      </c>
      <c r="T513" t="s">
        <v>68</v>
      </c>
      <c r="U513" t="s">
        <v>71</v>
      </c>
      <c r="V513" t="s">
        <v>51</v>
      </c>
      <c r="W513" t="s">
        <v>53</v>
      </c>
      <c r="X513">
        <v>11178</v>
      </c>
      <c r="Y513">
        <v>85131.647999999986</v>
      </c>
      <c r="Z513">
        <v>114076.40831999999</v>
      </c>
      <c r="AA513">
        <v>28944.760320000001</v>
      </c>
    </row>
    <row r="514" spans="15:27" x14ac:dyDescent="0.15">
      <c r="O514" t="s">
        <v>20</v>
      </c>
      <c r="P514">
        <v>2018</v>
      </c>
      <c r="Q514">
        <v>2</v>
      </c>
      <c r="R514" t="s">
        <v>38</v>
      </c>
      <c r="S514" t="s">
        <v>67</v>
      </c>
      <c r="T514" t="s">
        <v>68</v>
      </c>
      <c r="U514" t="s">
        <v>71</v>
      </c>
      <c r="V514" t="s">
        <v>51</v>
      </c>
      <c r="W514" t="s">
        <v>54</v>
      </c>
      <c r="X514">
        <v>13589</v>
      </c>
      <c r="Y514">
        <v>33184.338000000003</v>
      </c>
      <c r="Z514">
        <v>46458.073200000006</v>
      </c>
      <c r="AA514">
        <v>13273.735200000003</v>
      </c>
    </row>
    <row r="515" spans="15:27" x14ac:dyDescent="0.15">
      <c r="O515" t="s">
        <v>20</v>
      </c>
      <c r="P515">
        <v>2018</v>
      </c>
      <c r="Q515">
        <v>2</v>
      </c>
      <c r="R515" t="s">
        <v>38</v>
      </c>
      <c r="S515" t="s">
        <v>67</v>
      </c>
      <c r="T515" t="s">
        <v>68</v>
      </c>
      <c r="U515" t="s">
        <v>71</v>
      </c>
      <c r="V515" t="s">
        <v>51</v>
      </c>
      <c r="W515" t="s">
        <v>55</v>
      </c>
      <c r="X515">
        <v>13632</v>
      </c>
      <c r="Y515">
        <v>78520.320000000007</v>
      </c>
      <c r="Z515">
        <v>103646.8224</v>
      </c>
      <c r="AA515">
        <v>25126.502399999998</v>
      </c>
    </row>
    <row r="516" spans="15:27" x14ac:dyDescent="0.15">
      <c r="O516" t="s">
        <v>20</v>
      </c>
      <c r="P516">
        <v>2018</v>
      </c>
      <c r="Q516">
        <v>2</v>
      </c>
      <c r="R516" t="s">
        <v>38</v>
      </c>
      <c r="S516" t="s">
        <v>67</v>
      </c>
      <c r="T516" t="s">
        <v>68</v>
      </c>
      <c r="U516" t="s">
        <v>71</v>
      </c>
      <c r="V516" t="s">
        <v>56</v>
      </c>
      <c r="W516" t="s">
        <v>57</v>
      </c>
      <c r="X516">
        <v>19603</v>
      </c>
      <c r="Y516">
        <v>299455.42800000001</v>
      </c>
      <c r="Z516">
        <v>380308.39356</v>
      </c>
      <c r="AA516">
        <v>80852.965559999982</v>
      </c>
    </row>
    <row r="517" spans="15:27" x14ac:dyDescent="0.15">
      <c r="O517" t="s">
        <v>20</v>
      </c>
      <c r="P517">
        <v>2018</v>
      </c>
      <c r="Q517">
        <v>2</v>
      </c>
      <c r="R517" t="s">
        <v>38</v>
      </c>
      <c r="S517" t="s">
        <v>67</v>
      </c>
      <c r="T517" t="s">
        <v>68</v>
      </c>
      <c r="U517" t="s">
        <v>71</v>
      </c>
      <c r="V517" t="s">
        <v>56</v>
      </c>
      <c r="W517" t="s">
        <v>58</v>
      </c>
      <c r="X517">
        <v>19403</v>
      </c>
      <c r="Y517">
        <v>158910.57</v>
      </c>
      <c r="Z517">
        <v>195460.00109999999</v>
      </c>
      <c r="AA517">
        <v>36549.431099999987</v>
      </c>
    </row>
    <row r="518" spans="15:27" x14ac:dyDescent="0.15">
      <c r="O518" t="s">
        <v>20</v>
      </c>
      <c r="P518">
        <v>2018</v>
      </c>
      <c r="Q518">
        <v>2</v>
      </c>
      <c r="R518" t="s">
        <v>38</v>
      </c>
      <c r="S518" t="s">
        <v>67</v>
      </c>
      <c r="T518" t="s">
        <v>68</v>
      </c>
      <c r="U518" t="s">
        <v>71</v>
      </c>
      <c r="V518" t="s">
        <v>56</v>
      </c>
      <c r="W518" t="s">
        <v>59</v>
      </c>
      <c r="X518">
        <v>19344</v>
      </c>
      <c r="Y518">
        <v>44220.384000000005</v>
      </c>
      <c r="Z518">
        <v>53506.664640000003</v>
      </c>
      <c r="AA518">
        <v>9286.2806399999972</v>
      </c>
    </row>
    <row r="519" spans="15:27" x14ac:dyDescent="0.15">
      <c r="O519" t="s">
        <v>20</v>
      </c>
      <c r="P519">
        <v>2018</v>
      </c>
      <c r="Q519">
        <v>2</v>
      </c>
      <c r="R519" t="s">
        <v>38</v>
      </c>
      <c r="S519" t="s">
        <v>67</v>
      </c>
      <c r="T519" t="s">
        <v>68</v>
      </c>
      <c r="U519" t="s">
        <v>72</v>
      </c>
      <c r="V519" t="s">
        <v>46</v>
      </c>
      <c r="W519" t="s">
        <v>47</v>
      </c>
      <c r="X519">
        <v>8124</v>
      </c>
      <c r="Y519">
        <v>11406.095999999998</v>
      </c>
      <c r="Z519">
        <v>14143.559039999996</v>
      </c>
      <c r="AA519">
        <v>2737.4630399999987</v>
      </c>
    </row>
    <row r="520" spans="15:27" x14ac:dyDescent="0.15">
      <c r="O520" t="s">
        <v>20</v>
      </c>
      <c r="P520">
        <v>2018</v>
      </c>
      <c r="Q520">
        <v>2</v>
      </c>
      <c r="R520" t="s">
        <v>38</v>
      </c>
      <c r="S520" t="s">
        <v>67</v>
      </c>
      <c r="T520" t="s">
        <v>68</v>
      </c>
      <c r="U520" t="s">
        <v>72</v>
      </c>
      <c r="V520" t="s">
        <v>46</v>
      </c>
      <c r="W520" t="s">
        <v>48</v>
      </c>
      <c r="X520">
        <v>8019</v>
      </c>
      <c r="Y520">
        <v>22757.922000000002</v>
      </c>
      <c r="Z520">
        <v>28902.560940000007</v>
      </c>
      <c r="AA520">
        <v>6144.6389400000044</v>
      </c>
    </row>
    <row r="521" spans="15:27" x14ac:dyDescent="0.15">
      <c r="O521" t="s">
        <v>20</v>
      </c>
      <c r="P521">
        <v>2018</v>
      </c>
      <c r="Q521">
        <v>2</v>
      </c>
      <c r="R521" t="s">
        <v>38</v>
      </c>
      <c r="S521" t="s">
        <v>67</v>
      </c>
      <c r="T521" t="s">
        <v>68</v>
      </c>
      <c r="U521" t="s">
        <v>72</v>
      </c>
      <c r="V521" t="s">
        <v>46</v>
      </c>
      <c r="W521" t="s">
        <v>49</v>
      </c>
      <c r="X521">
        <v>7382</v>
      </c>
      <c r="Y521">
        <v>18514.056</v>
      </c>
      <c r="Z521">
        <v>24993.975600000002</v>
      </c>
      <c r="AA521">
        <v>6479.9196000000011</v>
      </c>
    </row>
    <row r="522" spans="15:27" x14ac:dyDescent="0.15">
      <c r="O522" t="s">
        <v>20</v>
      </c>
      <c r="P522">
        <v>2018</v>
      </c>
      <c r="Q522">
        <v>2</v>
      </c>
      <c r="R522" t="s">
        <v>38</v>
      </c>
      <c r="S522" t="s">
        <v>67</v>
      </c>
      <c r="T522" t="s">
        <v>68</v>
      </c>
      <c r="U522" t="s">
        <v>72</v>
      </c>
      <c r="V522" t="s">
        <v>46</v>
      </c>
      <c r="W522" t="s">
        <v>50</v>
      </c>
      <c r="X522">
        <v>19960</v>
      </c>
      <c r="Y522">
        <v>94111.4</v>
      </c>
      <c r="Z522">
        <v>139284.872</v>
      </c>
      <c r="AA522">
        <v>45173.472000000009</v>
      </c>
    </row>
    <row r="523" spans="15:27" x14ac:dyDescent="0.15">
      <c r="O523" t="s">
        <v>20</v>
      </c>
      <c r="P523">
        <v>2018</v>
      </c>
      <c r="Q523">
        <v>2</v>
      </c>
      <c r="R523" t="s">
        <v>38</v>
      </c>
      <c r="S523" t="s">
        <v>67</v>
      </c>
      <c r="T523" t="s">
        <v>68</v>
      </c>
      <c r="U523" t="s">
        <v>72</v>
      </c>
      <c r="V523" t="s">
        <v>51</v>
      </c>
      <c r="W523" t="s">
        <v>52</v>
      </c>
      <c r="X523">
        <v>13931</v>
      </c>
      <c r="Y523">
        <v>66172.249999999985</v>
      </c>
      <c r="Z523">
        <v>99258.374999999985</v>
      </c>
      <c r="AA523">
        <v>33086.125</v>
      </c>
    </row>
    <row r="524" spans="15:27" x14ac:dyDescent="0.15">
      <c r="O524" t="s">
        <v>20</v>
      </c>
      <c r="P524">
        <v>2018</v>
      </c>
      <c r="Q524">
        <v>2</v>
      </c>
      <c r="R524" t="s">
        <v>38</v>
      </c>
      <c r="S524" t="s">
        <v>67</v>
      </c>
      <c r="T524" t="s">
        <v>68</v>
      </c>
      <c r="U524" t="s">
        <v>72</v>
      </c>
      <c r="V524" t="s">
        <v>51</v>
      </c>
      <c r="W524" t="s">
        <v>53</v>
      </c>
      <c r="X524">
        <v>10621</v>
      </c>
      <c r="Y524">
        <v>86667.36</v>
      </c>
      <c r="Z524">
        <v>110067.5472</v>
      </c>
      <c r="AA524">
        <v>23400.1872</v>
      </c>
    </row>
    <row r="525" spans="15:27" x14ac:dyDescent="0.15">
      <c r="O525" t="s">
        <v>20</v>
      </c>
      <c r="P525">
        <v>2018</v>
      </c>
      <c r="Q525">
        <v>2</v>
      </c>
      <c r="R525" t="s">
        <v>38</v>
      </c>
      <c r="S525" t="s">
        <v>67</v>
      </c>
      <c r="T525" t="s">
        <v>68</v>
      </c>
      <c r="U525" t="s">
        <v>72</v>
      </c>
      <c r="V525" t="s">
        <v>51</v>
      </c>
      <c r="W525" t="s">
        <v>54</v>
      </c>
      <c r="X525">
        <v>7355</v>
      </c>
      <c r="Y525">
        <v>18608.150000000001</v>
      </c>
      <c r="Z525">
        <v>26609.654500000001</v>
      </c>
      <c r="AA525">
        <v>8001.5044999999991</v>
      </c>
    </row>
    <row r="526" spans="15:27" x14ac:dyDescent="0.15">
      <c r="O526" t="s">
        <v>20</v>
      </c>
      <c r="P526">
        <v>2018</v>
      </c>
      <c r="Q526">
        <v>2</v>
      </c>
      <c r="R526" t="s">
        <v>38</v>
      </c>
      <c r="S526" t="s">
        <v>67</v>
      </c>
      <c r="T526" t="s">
        <v>68</v>
      </c>
      <c r="U526" t="s">
        <v>72</v>
      </c>
      <c r="V526" t="s">
        <v>51</v>
      </c>
      <c r="W526" t="s">
        <v>55</v>
      </c>
      <c r="X526">
        <v>16336</v>
      </c>
      <c r="Y526">
        <v>98016</v>
      </c>
      <c r="Z526">
        <v>134281.92000000001</v>
      </c>
      <c r="AA526">
        <v>36265.920000000013</v>
      </c>
    </row>
    <row r="527" spans="15:27" x14ac:dyDescent="0.15">
      <c r="O527" t="s">
        <v>20</v>
      </c>
      <c r="P527">
        <v>2018</v>
      </c>
      <c r="Q527">
        <v>2</v>
      </c>
      <c r="R527" t="s">
        <v>38</v>
      </c>
      <c r="S527" t="s">
        <v>67</v>
      </c>
      <c r="T527" t="s">
        <v>68</v>
      </c>
      <c r="U527" t="s">
        <v>72</v>
      </c>
      <c r="V527" t="s">
        <v>56</v>
      </c>
      <c r="W527" t="s">
        <v>57</v>
      </c>
      <c r="X527">
        <v>19876</v>
      </c>
      <c r="Y527">
        <v>316942.696</v>
      </c>
      <c r="Z527">
        <v>408856.07784000004</v>
      </c>
      <c r="AA527">
        <v>91913.381840000045</v>
      </c>
    </row>
    <row r="528" spans="15:27" x14ac:dyDescent="0.15">
      <c r="O528" t="s">
        <v>20</v>
      </c>
      <c r="P528">
        <v>2018</v>
      </c>
      <c r="Q528">
        <v>2</v>
      </c>
      <c r="R528" t="s">
        <v>38</v>
      </c>
      <c r="S528" t="s">
        <v>67</v>
      </c>
      <c r="T528" t="s">
        <v>68</v>
      </c>
      <c r="U528" t="s">
        <v>72</v>
      </c>
      <c r="V528" t="s">
        <v>56</v>
      </c>
      <c r="W528" t="s">
        <v>58</v>
      </c>
      <c r="X528">
        <v>11043</v>
      </c>
      <c r="Y528">
        <v>78615.116999999998</v>
      </c>
      <c r="Z528">
        <v>104558.10561000001</v>
      </c>
      <c r="AA528">
        <v>25942.988610000015</v>
      </c>
    </row>
    <row r="529" spans="15:27" x14ac:dyDescent="0.15">
      <c r="O529" t="s">
        <v>20</v>
      </c>
      <c r="P529">
        <v>2018</v>
      </c>
      <c r="Q529">
        <v>2</v>
      </c>
      <c r="R529" t="s">
        <v>38</v>
      </c>
      <c r="S529" t="s">
        <v>67</v>
      </c>
      <c r="T529" t="s">
        <v>68</v>
      </c>
      <c r="U529" t="s">
        <v>72</v>
      </c>
      <c r="V529" t="s">
        <v>56</v>
      </c>
      <c r="W529" t="s">
        <v>59</v>
      </c>
      <c r="X529">
        <v>17567</v>
      </c>
      <c r="Y529">
        <v>40158.162000000004</v>
      </c>
      <c r="Z529">
        <v>48992.957640000008</v>
      </c>
      <c r="AA529">
        <v>8834.7956400000039</v>
      </c>
    </row>
    <row r="530" spans="15:27" x14ac:dyDescent="0.15">
      <c r="O530" t="s">
        <v>20</v>
      </c>
      <c r="P530">
        <v>2018</v>
      </c>
      <c r="Q530">
        <v>2</v>
      </c>
      <c r="R530" t="s">
        <v>38</v>
      </c>
      <c r="S530" t="s">
        <v>67</v>
      </c>
      <c r="T530" t="s">
        <v>68</v>
      </c>
      <c r="U530" t="s">
        <v>73</v>
      </c>
      <c r="V530" t="s">
        <v>46</v>
      </c>
      <c r="W530" t="s">
        <v>47</v>
      </c>
      <c r="X530">
        <v>12161</v>
      </c>
      <c r="Y530">
        <v>18533.363999999998</v>
      </c>
      <c r="Z530">
        <v>22425.370439999999</v>
      </c>
      <c r="AA530">
        <v>3892.006440000001</v>
      </c>
    </row>
    <row r="531" spans="15:27" x14ac:dyDescent="0.15">
      <c r="O531" t="s">
        <v>20</v>
      </c>
      <c r="P531">
        <v>2018</v>
      </c>
      <c r="Q531">
        <v>2</v>
      </c>
      <c r="R531" t="s">
        <v>38</v>
      </c>
      <c r="S531" t="s">
        <v>67</v>
      </c>
      <c r="T531" t="s">
        <v>68</v>
      </c>
      <c r="U531" t="s">
        <v>73</v>
      </c>
      <c r="V531" t="s">
        <v>46</v>
      </c>
      <c r="W531" t="s">
        <v>48</v>
      </c>
      <c r="X531">
        <v>9702</v>
      </c>
      <c r="Y531">
        <v>25186.392000000003</v>
      </c>
      <c r="Z531">
        <v>30727.398240000006</v>
      </c>
      <c r="AA531">
        <v>5541.0062400000024</v>
      </c>
    </row>
    <row r="532" spans="15:27" x14ac:dyDescent="0.15">
      <c r="O532" t="s">
        <v>20</v>
      </c>
      <c r="P532">
        <v>2018</v>
      </c>
      <c r="Q532">
        <v>2</v>
      </c>
      <c r="R532" t="s">
        <v>38</v>
      </c>
      <c r="S532" t="s">
        <v>67</v>
      </c>
      <c r="T532" t="s">
        <v>68</v>
      </c>
      <c r="U532" t="s">
        <v>73</v>
      </c>
      <c r="V532" t="s">
        <v>46</v>
      </c>
      <c r="W532" t="s">
        <v>49</v>
      </c>
      <c r="X532">
        <v>12872</v>
      </c>
      <c r="Y532">
        <v>32566.16</v>
      </c>
      <c r="Z532">
        <v>47220.932000000001</v>
      </c>
      <c r="AA532">
        <v>14654.772000000001</v>
      </c>
    </row>
    <row r="533" spans="15:27" x14ac:dyDescent="0.15">
      <c r="O533" t="s">
        <v>20</v>
      </c>
      <c r="P533">
        <v>2018</v>
      </c>
      <c r="Q533">
        <v>2</v>
      </c>
      <c r="R533" t="s">
        <v>38</v>
      </c>
      <c r="S533" t="s">
        <v>67</v>
      </c>
      <c r="T533" t="s">
        <v>68</v>
      </c>
      <c r="U533" t="s">
        <v>73</v>
      </c>
      <c r="V533" t="s">
        <v>46</v>
      </c>
      <c r="W533" t="s">
        <v>50</v>
      </c>
      <c r="X533">
        <v>9730</v>
      </c>
      <c r="Y533">
        <v>49467.32</v>
      </c>
      <c r="Z533">
        <v>73706.306799999991</v>
      </c>
      <c r="AA533">
        <v>24238.986799999991</v>
      </c>
    </row>
    <row r="534" spans="15:27" x14ac:dyDescent="0.15">
      <c r="O534" t="s">
        <v>20</v>
      </c>
      <c r="P534">
        <v>2018</v>
      </c>
      <c r="Q534">
        <v>2</v>
      </c>
      <c r="R534" t="s">
        <v>38</v>
      </c>
      <c r="S534" t="s">
        <v>67</v>
      </c>
      <c r="T534" t="s">
        <v>68</v>
      </c>
      <c r="U534" t="s">
        <v>73</v>
      </c>
      <c r="V534" t="s">
        <v>51</v>
      </c>
      <c r="W534" t="s">
        <v>52</v>
      </c>
      <c r="X534">
        <v>8235</v>
      </c>
      <c r="Y534">
        <v>39742.11</v>
      </c>
      <c r="Z534">
        <v>52857.006300000001</v>
      </c>
      <c r="AA534">
        <v>13114.8963</v>
      </c>
    </row>
    <row r="535" spans="15:27" x14ac:dyDescent="0.15">
      <c r="O535" t="s">
        <v>20</v>
      </c>
      <c r="P535">
        <v>2018</v>
      </c>
      <c r="Q535">
        <v>2</v>
      </c>
      <c r="R535" t="s">
        <v>38</v>
      </c>
      <c r="S535" t="s">
        <v>67</v>
      </c>
      <c r="T535" t="s">
        <v>68</v>
      </c>
      <c r="U535" t="s">
        <v>73</v>
      </c>
      <c r="V535" t="s">
        <v>51</v>
      </c>
      <c r="W535" t="s">
        <v>53</v>
      </c>
      <c r="X535">
        <v>5428</v>
      </c>
      <c r="Y535">
        <v>40601.440000000002</v>
      </c>
      <c r="Z535">
        <v>57654.044800000003</v>
      </c>
      <c r="AA535">
        <v>17052.604800000001</v>
      </c>
    </row>
    <row r="536" spans="15:27" x14ac:dyDescent="0.15">
      <c r="O536" t="s">
        <v>20</v>
      </c>
      <c r="P536">
        <v>2018</v>
      </c>
      <c r="Q536">
        <v>2</v>
      </c>
      <c r="R536" t="s">
        <v>38</v>
      </c>
      <c r="S536" t="s">
        <v>67</v>
      </c>
      <c r="T536" t="s">
        <v>68</v>
      </c>
      <c r="U536" t="s">
        <v>73</v>
      </c>
      <c r="V536" t="s">
        <v>51</v>
      </c>
      <c r="W536" t="s">
        <v>54</v>
      </c>
      <c r="X536">
        <v>13928</v>
      </c>
      <c r="Y536">
        <v>36157.088000000003</v>
      </c>
      <c r="Z536">
        <v>43750.076480000003</v>
      </c>
      <c r="AA536">
        <v>7592.98848</v>
      </c>
    </row>
    <row r="537" spans="15:27" x14ac:dyDescent="0.15">
      <c r="O537" t="s">
        <v>20</v>
      </c>
      <c r="P537">
        <v>2018</v>
      </c>
      <c r="Q537">
        <v>2</v>
      </c>
      <c r="R537" t="s">
        <v>38</v>
      </c>
      <c r="S537" t="s">
        <v>67</v>
      </c>
      <c r="T537" t="s">
        <v>68</v>
      </c>
      <c r="U537" t="s">
        <v>73</v>
      </c>
      <c r="V537" t="s">
        <v>51</v>
      </c>
      <c r="W537" t="s">
        <v>55</v>
      </c>
      <c r="X537">
        <v>7062</v>
      </c>
      <c r="Y537">
        <v>38304.288</v>
      </c>
      <c r="Z537">
        <v>52093.831679999996</v>
      </c>
      <c r="AA537">
        <v>13789.543679999995</v>
      </c>
    </row>
    <row r="538" spans="15:27" x14ac:dyDescent="0.15">
      <c r="O538" t="s">
        <v>20</v>
      </c>
      <c r="P538">
        <v>2018</v>
      </c>
      <c r="Q538">
        <v>2</v>
      </c>
      <c r="R538" t="s">
        <v>38</v>
      </c>
      <c r="S538" t="s">
        <v>67</v>
      </c>
      <c r="T538" t="s">
        <v>68</v>
      </c>
      <c r="U538" t="s">
        <v>73</v>
      </c>
      <c r="V538" t="s">
        <v>56</v>
      </c>
      <c r="W538" t="s">
        <v>57</v>
      </c>
      <c r="X538">
        <v>8046</v>
      </c>
      <c r="Y538">
        <v>140161.32</v>
      </c>
      <c r="Z538">
        <v>190619.3952</v>
      </c>
      <c r="AA538">
        <v>50458.075199999992</v>
      </c>
    </row>
    <row r="539" spans="15:27" x14ac:dyDescent="0.15">
      <c r="O539" t="s">
        <v>20</v>
      </c>
      <c r="P539">
        <v>2018</v>
      </c>
      <c r="Q539">
        <v>2</v>
      </c>
      <c r="R539" t="s">
        <v>38</v>
      </c>
      <c r="S539" t="s">
        <v>67</v>
      </c>
      <c r="T539" t="s">
        <v>68</v>
      </c>
      <c r="U539" t="s">
        <v>73</v>
      </c>
      <c r="V539" t="s">
        <v>56</v>
      </c>
      <c r="W539" t="s">
        <v>58</v>
      </c>
      <c r="X539">
        <v>18782</v>
      </c>
      <c r="Y539">
        <v>150274.78200000001</v>
      </c>
      <c r="Z539">
        <v>222406.67736</v>
      </c>
      <c r="AA539">
        <v>72131.895359999995</v>
      </c>
    </row>
    <row r="540" spans="15:27" x14ac:dyDescent="0.15">
      <c r="O540" t="s">
        <v>20</v>
      </c>
      <c r="P540">
        <v>2018</v>
      </c>
      <c r="Q540">
        <v>2</v>
      </c>
      <c r="R540" t="s">
        <v>38</v>
      </c>
      <c r="S540" t="s">
        <v>67</v>
      </c>
      <c r="T540" t="s">
        <v>68</v>
      </c>
      <c r="U540" t="s">
        <v>73</v>
      </c>
      <c r="V540" t="s">
        <v>56</v>
      </c>
      <c r="W540" t="s">
        <v>59</v>
      </c>
      <c r="X540">
        <v>10967</v>
      </c>
      <c r="Y540">
        <v>22701.690000000006</v>
      </c>
      <c r="Z540">
        <v>33371.484300000011</v>
      </c>
      <c r="AA540">
        <v>10669.794300000005</v>
      </c>
    </row>
    <row r="541" spans="15:27" x14ac:dyDescent="0.15">
      <c r="O541" t="s">
        <v>20</v>
      </c>
      <c r="P541">
        <v>2018</v>
      </c>
      <c r="Q541">
        <v>2</v>
      </c>
      <c r="R541" t="s">
        <v>38</v>
      </c>
      <c r="S541" t="s">
        <v>74</v>
      </c>
      <c r="T541" t="s">
        <v>75</v>
      </c>
      <c r="U541" t="s">
        <v>76</v>
      </c>
      <c r="V541" t="s">
        <v>46</v>
      </c>
      <c r="W541" t="s">
        <v>47</v>
      </c>
      <c r="X541">
        <v>8476</v>
      </c>
      <c r="Y541">
        <v>11595.167999999998</v>
      </c>
      <c r="Z541">
        <v>17392.751999999997</v>
      </c>
      <c r="AA541">
        <v>5797.5839999999989</v>
      </c>
    </row>
    <row r="542" spans="15:27" x14ac:dyDescent="0.15">
      <c r="O542" t="s">
        <v>20</v>
      </c>
      <c r="P542">
        <v>2018</v>
      </c>
      <c r="Q542">
        <v>2</v>
      </c>
      <c r="R542" t="s">
        <v>38</v>
      </c>
      <c r="S542" t="s">
        <v>74</v>
      </c>
      <c r="T542" t="s">
        <v>75</v>
      </c>
      <c r="U542" t="s">
        <v>76</v>
      </c>
      <c r="V542" t="s">
        <v>46</v>
      </c>
      <c r="W542" t="s">
        <v>48</v>
      </c>
      <c r="X542">
        <v>10048</v>
      </c>
      <c r="Y542">
        <v>24979.328000000001</v>
      </c>
      <c r="Z542">
        <v>30224.98688</v>
      </c>
      <c r="AA542">
        <v>5245.658879999999</v>
      </c>
    </row>
    <row r="543" spans="15:27" x14ac:dyDescent="0.15">
      <c r="O543" t="s">
        <v>20</v>
      </c>
      <c r="P543">
        <v>2018</v>
      </c>
      <c r="Q543">
        <v>2</v>
      </c>
      <c r="R543" t="s">
        <v>38</v>
      </c>
      <c r="S543" t="s">
        <v>74</v>
      </c>
      <c r="T543" t="s">
        <v>75</v>
      </c>
      <c r="U543" t="s">
        <v>76</v>
      </c>
      <c r="V543" t="s">
        <v>46</v>
      </c>
      <c r="W543" t="s">
        <v>49</v>
      </c>
      <c r="X543">
        <v>13790</v>
      </c>
      <c r="Y543">
        <v>36708.980000000003</v>
      </c>
      <c r="Z543">
        <v>51025.482200000006</v>
      </c>
      <c r="AA543">
        <v>14316.502200000003</v>
      </c>
    </row>
    <row r="544" spans="15:27" x14ac:dyDescent="0.15">
      <c r="O544" t="s">
        <v>20</v>
      </c>
      <c r="P544">
        <v>2018</v>
      </c>
      <c r="Q544">
        <v>2</v>
      </c>
      <c r="R544" t="s">
        <v>38</v>
      </c>
      <c r="S544" t="s">
        <v>74</v>
      </c>
      <c r="T544" t="s">
        <v>75</v>
      </c>
      <c r="U544" t="s">
        <v>76</v>
      </c>
      <c r="V544" t="s">
        <v>46</v>
      </c>
      <c r="W544" t="s">
        <v>50</v>
      </c>
      <c r="X544">
        <v>15485</v>
      </c>
      <c r="Y544">
        <v>78090.854999999996</v>
      </c>
      <c r="Z544">
        <v>99956.294399999999</v>
      </c>
      <c r="AA544">
        <v>21865.439400000003</v>
      </c>
    </row>
    <row r="545" spans="15:27" x14ac:dyDescent="0.15">
      <c r="O545" t="s">
        <v>20</v>
      </c>
      <c r="P545">
        <v>2018</v>
      </c>
      <c r="Q545">
        <v>2</v>
      </c>
      <c r="R545" t="s">
        <v>38</v>
      </c>
      <c r="S545" t="s">
        <v>74</v>
      </c>
      <c r="T545" t="s">
        <v>75</v>
      </c>
      <c r="U545" t="s">
        <v>76</v>
      </c>
      <c r="V545" t="s">
        <v>51</v>
      </c>
      <c r="W545" t="s">
        <v>52</v>
      </c>
      <c r="X545">
        <v>7739</v>
      </c>
      <c r="Y545">
        <v>32349.019999999997</v>
      </c>
      <c r="Z545">
        <v>46259.098599999998</v>
      </c>
      <c r="AA545">
        <v>13910.078600000001</v>
      </c>
    </row>
    <row r="546" spans="15:27" x14ac:dyDescent="0.15">
      <c r="O546" t="s">
        <v>20</v>
      </c>
      <c r="P546">
        <v>2018</v>
      </c>
      <c r="Q546">
        <v>2</v>
      </c>
      <c r="R546" t="s">
        <v>38</v>
      </c>
      <c r="S546" t="s">
        <v>74</v>
      </c>
      <c r="T546" t="s">
        <v>75</v>
      </c>
      <c r="U546" t="s">
        <v>76</v>
      </c>
      <c r="V546" t="s">
        <v>51</v>
      </c>
      <c r="W546" t="s">
        <v>53</v>
      </c>
      <c r="X546">
        <v>16190</v>
      </c>
      <c r="Y546">
        <v>138715.92000000001</v>
      </c>
      <c r="Z546">
        <v>206686.72080000001</v>
      </c>
      <c r="AA546">
        <v>67970.800799999997</v>
      </c>
    </row>
    <row r="547" spans="15:27" x14ac:dyDescent="0.15">
      <c r="O547" t="s">
        <v>20</v>
      </c>
      <c r="P547">
        <v>2018</v>
      </c>
      <c r="Q547">
        <v>2</v>
      </c>
      <c r="R547" t="s">
        <v>38</v>
      </c>
      <c r="S547" t="s">
        <v>74</v>
      </c>
      <c r="T547" t="s">
        <v>75</v>
      </c>
      <c r="U547" t="s">
        <v>76</v>
      </c>
      <c r="V547" t="s">
        <v>51</v>
      </c>
      <c r="W547" t="s">
        <v>54</v>
      </c>
      <c r="X547">
        <v>6905</v>
      </c>
      <c r="Y547">
        <v>17317.740000000002</v>
      </c>
      <c r="Z547">
        <v>21473.997600000002</v>
      </c>
      <c r="AA547">
        <v>4156.2576000000008</v>
      </c>
    </row>
    <row r="548" spans="15:27" x14ac:dyDescent="0.15">
      <c r="O548" t="s">
        <v>20</v>
      </c>
      <c r="P548">
        <v>2018</v>
      </c>
      <c r="Q548">
        <v>2</v>
      </c>
      <c r="R548" t="s">
        <v>38</v>
      </c>
      <c r="S548" t="s">
        <v>74</v>
      </c>
      <c r="T548" t="s">
        <v>75</v>
      </c>
      <c r="U548" t="s">
        <v>76</v>
      </c>
      <c r="V548" t="s">
        <v>51</v>
      </c>
      <c r="W548" t="s">
        <v>55</v>
      </c>
      <c r="X548">
        <v>12248</v>
      </c>
      <c r="Y548">
        <v>65845.247999999992</v>
      </c>
      <c r="Z548">
        <v>94158.704639999996</v>
      </c>
      <c r="AA548">
        <v>28313.456640000004</v>
      </c>
    </row>
    <row r="549" spans="15:27" x14ac:dyDescent="0.15">
      <c r="O549" t="s">
        <v>20</v>
      </c>
      <c r="P549">
        <v>2018</v>
      </c>
      <c r="Q549">
        <v>2</v>
      </c>
      <c r="R549" t="s">
        <v>38</v>
      </c>
      <c r="S549" t="s">
        <v>74</v>
      </c>
      <c r="T549" t="s">
        <v>75</v>
      </c>
      <c r="U549" t="s">
        <v>76</v>
      </c>
      <c r="V549" t="s">
        <v>56</v>
      </c>
      <c r="W549" t="s">
        <v>57</v>
      </c>
      <c r="X549">
        <v>7133</v>
      </c>
      <c r="Y549">
        <v>121389.394</v>
      </c>
      <c r="Z549">
        <v>150522.84856000001</v>
      </c>
      <c r="AA549">
        <v>29133.454560000013</v>
      </c>
    </row>
    <row r="550" spans="15:27" x14ac:dyDescent="0.15">
      <c r="O550" t="s">
        <v>20</v>
      </c>
      <c r="P550">
        <v>2018</v>
      </c>
      <c r="Q550">
        <v>2</v>
      </c>
      <c r="R550" t="s">
        <v>38</v>
      </c>
      <c r="S550" t="s">
        <v>74</v>
      </c>
      <c r="T550" t="s">
        <v>75</v>
      </c>
      <c r="U550" t="s">
        <v>76</v>
      </c>
      <c r="V550" t="s">
        <v>56</v>
      </c>
      <c r="W550" t="s">
        <v>58</v>
      </c>
      <c r="X550">
        <v>16570</v>
      </c>
      <c r="Y550">
        <v>120049.65</v>
      </c>
      <c r="Z550">
        <v>175272.48899999997</v>
      </c>
      <c r="AA550">
        <v>55222.838999999978</v>
      </c>
    </row>
    <row r="551" spans="15:27" x14ac:dyDescent="0.15">
      <c r="O551" t="s">
        <v>20</v>
      </c>
      <c r="P551">
        <v>2018</v>
      </c>
      <c r="Q551">
        <v>2</v>
      </c>
      <c r="R551" t="s">
        <v>38</v>
      </c>
      <c r="S551" t="s">
        <v>74</v>
      </c>
      <c r="T551" t="s">
        <v>75</v>
      </c>
      <c r="U551" t="s">
        <v>76</v>
      </c>
      <c r="V551" t="s">
        <v>56</v>
      </c>
      <c r="W551" t="s">
        <v>59</v>
      </c>
      <c r="X551">
        <v>18965</v>
      </c>
      <c r="Y551">
        <v>40281.660000000003</v>
      </c>
      <c r="Z551">
        <v>53977.424400000004</v>
      </c>
      <c r="AA551">
        <v>13695.7644</v>
      </c>
    </row>
    <row r="552" spans="15:27" x14ac:dyDescent="0.15">
      <c r="O552" t="s">
        <v>20</v>
      </c>
      <c r="P552">
        <v>2018</v>
      </c>
      <c r="Q552">
        <v>2</v>
      </c>
      <c r="R552" t="s">
        <v>38</v>
      </c>
      <c r="S552" t="s">
        <v>74</v>
      </c>
      <c r="T552" t="s">
        <v>75</v>
      </c>
      <c r="U552" t="s">
        <v>77</v>
      </c>
      <c r="V552" t="s">
        <v>46</v>
      </c>
      <c r="W552" t="s">
        <v>47</v>
      </c>
      <c r="X552">
        <v>9435</v>
      </c>
      <c r="Y552">
        <v>13586.4</v>
      </c>
      <c r="Z552">
        <v>20379.599999999999</v>
      </c>
      <c r="AA552">
        <v>6793.1999999999989</v>
      </c>
    </row>
    <row r="553" spans="15:27" x14ac:dyDescent="0.15">
      <c r="O553" t="s">
        <v>20</v>
      </c>
      <c r="P553">
        <v>2018</v>
      </c>
      <c r="Q553">
        <v>2</v>
      </c>
      <c r="R553" t="s">
        <v>38</v>
      </c>
      <c r="S553" t="s">
        <v>74</v>
      </c>
      <c r="T553" t="s">
        <v>75</v>
      </c>
      <c r="U553" t="s">
        <v>77</v>
      </c>
      <c r="V553" t="s">
        <v>46</v>
      </c>
      <c r="W553" t="s">
        <v>48</v>
      </c>
      <c r="X553">
        <v>6205</v>
      </c>
      <c r="Y553">
        <v>15016.100000000002</v>
      </c>
      <c r="Z553">
        <v>22073.667000000001</v>
      </c>
      <c r="AA553">
        <v>7057.5669999999991</v>
      </c>
    </row>
    <row r="554" spans="15:27" x14ac:dyDescent="0.15">
      <c r="O554" t="s">
        <v>20</v>
      </c>
      <c r="P554">
        <v>2018</v>
      </c>
      <c r="Q554">
        <v>2</v>
      </c>
      <c r="R554" t="s">
        <v>38</v>
      </c>
      <c r="S554" t="s">
        <v>74</v>
      </c>
      <c r="T554" t="s">
        <v>75</v>
      </c>
      <c r="U554" t="s">
        <v>77</v>
      </c>
      <c r="V554" t="s">
        <v>46</v>
      </c>
      <c r="W554" t="s">
        <v>49</v>
      </c>
      <c r="X554">
        <v>6149</v>
      </c>
      <c r="Y554">
        <v>16233.360000000002</v>
      </c>
      <c r="Z554">
        <v>23051.371200000001</v>
      </c>
      <c r="AA554">
        <v>6818.011199999999</v>
      </c>
    </row>
    <row r="555" spans="15:27" x14ac:dyDescent="0.15">
      <c r="O555" t="s">
        <v>20</v>
      </c>
      <c r="P555">
        <v>2018</v>
      </c>
      <c r="Q555">
        <v>2</v>
      </c>
      <c r="R555" t="s">
        <v>38</v>
      </c>
      <c r="S555" t="s">
        <v>74</v>
      </c>
      <c r="T555" t="s">
        <v>75</v>
      </c>
      <c r="U555" t="s">
        <v>77</v>
      </c>
      <c r="V555" t="s">
        <v>46</v>
      </c>
      <c r="W555" t="s">
        <v>50</v>
      </c>
      <c r="X555">
        <v>5176</v>
      </c>
      <c r="Y555">
        <v>27375.863999999998</v>
      </c>
      <c r="Z555">
        <v>39421.244159999995</v>
      </c>
      <c r="AA555">
        <v>12045.380159999997</v>
      </c>
    </row>
    <row r="556" spans="15:27" x14ac:dyDescent="0.15">
      <c r="O556" t="s">
        <v>20</v>
      </c>
      <c r="P556">
        <v>2018</v>
      </c>
      <c r="Q556">
        <v>2</v>
      </c>
      <c r="R556" t="s">
        <v>38</v>
      </c>
      <c r="S556" t="s">
        <v>74</v>
      </c>
      <c r="T556" t="s">
        <v>75</v>
      </c>
      <c r="U556" t="s">
        <v>77</v>
      </c>
      <c r="V556" t="s">
        <v>51</v>
      </c>
      <c r="W556" t="s">
        <v>52</v>
      </c>
      <c r="X556">
        <v>8664</v>
      </c>
      <c r="Y556">
        <v>38190.911999999997</v>
      </c>
      <c r="Z556">
        <v>51175.822079999998</v>
      </c>
      <c r="AA556">
        <v>12984.910080000001</v>
      </c>
    </row>
    <row r="557" spans="15:27" x14ac:dyDescent="0.15">
      <c r="O557" t="s">
        <v>20</v>
      </c>
      <c r="P557">
        <v>2018</v>
      </c>
      <c r="Q557">
        <v>2</v>
      </c>
      <c r="R557" t="s">
        <v>38</v>
      </c>
      <c r="S557" t="s">
        <v>74</v>
      </c>
      <c r="T557" t="s">
        <v>75</v>
      </c>
      <c r="U557" t="s">
        <v>77</v>
      </c>
      <c r="V557" t="s">
        <v>51</v>
      </c>
      <c r="W557" t="s">
        <v>53</v>
      </c>
      <c r="X557">
        <v>17904</v>
      </c>
      <c r="Y557">
        <v>135139.39199999999</v>
      </c>
      <c r="Z557">
        <v>186492.36096000002</v>
      </c>
      <c r="AA557">
        <v>51352.968960000027</v>
      </c>
    </row>
    <row r="558" spans="15:27" x14ac:dyDescent="0.15">
      <c r="O558" t="s">
        <v>20</v>
      </c>
      <c r="P558">
        <v>2018</v>
      </c>
      <c r="Q558">
        <v>2</v>
      </c>
      <c r="R558" t="s">
        <v>38</v>
      </c>
      <c r="S558" t="s">
        <v>74</v>
      </c>
      <c r="T558" t="s">
        <v>75</v>
      </c>
      <c r="U558" t="s">
        <v>77</v>
      </c>
      <c r="V558" t="s">
        <v>51</v>
      </c>
      <c r="W558" t="s">
        <v>54</v>
      </c>
      <c r="X558">
        <v>16580</v>
      </c>
      <c r="Y558">
        <v>43771.199999999997</v>
      </c>
      <c r="Z558">
        <v>62592.815999999999</v>
      </c>
      <c r="AA558">
        <v>18821.616000000002</v>
      </c>
    </row>
    <row r="559" spans="15:27" x14ac:dyDescent="0.15">
      <c r="O559" t="s">
        <v>20</v>
      </c>
      <c r="P559">
        <v>2018</v>
      </c>
      <c r="Q559">
        <v>2</v>
      </c>
      <c r="R559" t="s">
        <v>38</v>
      </c>
      <c r="S559" t="s">
        <v>74</v>
      </c>
      <c r="T559" t="s">
        <v>75</v>
      </c>
      <c r="U559" t="s">
        <v>77</v>
      </c>
      <c r="V559" t="s">
        <v>51</v>
      </c>
      <c r="W559" t="s">
        <v>55</v>
      </c>
      <c r="X559">
        <v>8515</v>
      </c>
      <c r="Y559">
        <v>45367.92</v>
      </c>
      <c r="Z559">
        <v>56709.9</v>
      </c>
      <c r="AA559">
        <v>11341.980000000003</v>
      </c>
    </row>
    <row r="560" spans="15:27" x14ac:dyDescent="0.15">
      <c r="O560" t="s">
        <v>20</v>
      </c>
      <c r="P560">
        <v>2018</v>
      </c>
      <c r="Q560">
        <v>2</v>
      </c>
      <c r="R560" t="s">
        <v>38</v>
      </c>
      <c r="S560" t="s">
        <v>74</v>
      </c>
      <c r="T560" t="s">
        <v>75</v>
      </c>
      <c r="U560" t="s">
        <v>77</v>
      </c>
      <c r="V560" t="s">
        <v>56</v>
      </c>
      <c r="W560" t="s">
        <v>57</v>
      </c>
      <c r="X560">
        <v>17786</v>
      </c>
      <c r="Y560">
        <v>281232.23200000002</v>
      </c>
      <c r="Z560">
        <v>419036.02568000002</v>
      </c>
      <c r="AA560">
        <v>137803.79368</v>
      </c>
    </row>
    <row r="561" spans="15:27" x14ac:dyDescent="0.15">
      <c r="O561" t="s">
        <v>20</v>
      </c>
      <c r="P561">
        <v>2018</v>
      </c>
      <c r="Q561">
        <v>2</v>
      </c>
      <c r="R561" t="s">
        <v>38</v>
      </c>
      <c r="S561" t="s">
        <v>74</v>
      </c>
      <c r="T561" t="s">
        <v>75</v>
      </c>
      <c r="U561" t="s">
        <v>77</v>
      </c>
      <c r="V561" t="s">
        <v>56</v>
      </c>
      <c r="W561" t="s">
        <v>58</v>
      </c>
      <c r="X561">
        <v>11660</v>
      </c>
      <c r="Y561">
        <v>91822.5</v>
      </c>
      <c r="Z561">
        <v>112023.45</v>
      </c>
      <c r="AA561">
        <v>20200.949999999997</v>
      </c>
    </row>
    <row r="562" spans="15:27" x14ac:dyDescent="0.15">
      <c r="O562" t="s">
        <v>20</v>
      </c>
      <c r="P562">
        <v>2018</v>
      </c>
      <c r="Q562">
        <v>2</v>
      </c>
      <c r="R562" t="s">
        <v>38</v>
      </c>
      <c r="S562" t="s">
        <v>74</v>
      </c>
      <c r="T562" t="s">
        <v>75</v>
      </c>
      <c r="U562" t="s">
        <v>77</v>
      </c>
      <c r="V562" t="s">
        <v>56</v>
      </c>
      <c r="W562" t="s">
        <v>59</v>
      </c>
      <c r="X562">
        <v>14096</v>
      </c>
      <c r="Y562">
        <v>28417.536</v>
      </c>
      <c r="Z562">
        <v>39784.5504</v>
      </c>
      <c r="AA562">
        <v>11367.0144</v>
      </c>
    </row>
    <row r="563" spans="15:27" x14ac:dyDescent="0.15">
      <c r="O563" t="s">
        <v>20</v>
      </c>
      <c r="P563">
        <v>2018</v>
      </c>
      <c r="Q563">
        <v>2</v>
      </c>
      <c r="R563" t="s">
        <v>38</v>
      </c>
      <c r="S563" t="s">
        <v>74</v>
      </c>
      <c r="T563" t="s">
        <v>75</v>
      </c>
      <c r="U563" t="s">
        <v>78</v>
      </c>
      <c r="V563" t="s">
        <v>46</v>
      </c>
      <c r="W563" t="s">
        <v>47</v>
      </c>
      <c r="X563">
        <v>7261</v>
      </c>
      <c r="Y563">
        <v>10717.235999999999</v>
      </c>
      <c r="Z563">
        <v>15325.64748</v>
      </c>
      <c r="AA563">
        <v>4608.4114800000007</v>
      </c>
    </row>
    <row r="564" spans="15:27" x14ac:dyDescent="0.15">
      <c r="O564" t="s">
        <v>20</v>
      </c>
      <c r="P564">
        <v>2018</v>
      </c>
      <c r="Q564">
        <v>2</v>
      </c>
      <c r="R564" t="s">
        <v>38</v>
      </c>
      <c r="S564" t="s">
        <v>74</v>
      </c>
      <c r="T564" t="s">
        <v>75</v>
      </c>
      <c r="U564" t="s">
        <v>78</v>
      </c>
      <c r="V564" t="s">
        <v>46</v>
      </c>
      <c r="W564" t="s">
        <v>48</v>
      </c>
      <c r="X564">
        <v>19457</v>
      </c>
      <c r="Y564">
        <v>52222.587999999996</v>
      </c>
      <c r="Z564">
        <v>75200.526719999994</v>
      </c>
      <c r="AA564">
        <v>22977.938719999998</v>
      </c>
    </row>
    <row r="565" spans="15:27" x14ac:dyDescent="0.15">
      <c r="O565" t="s">
        <v>20</v>
      </c>
      <c r="P565">
        <v>2018</v>
      </c>
      <c r="Q565">
        <v>2</v>
      </c>
      <c r="R565" t="s">
        <v>38</v>
      </c>
      <c r="S565" t="s">
        <v>74</v>
      </c>
      <c r="T565" t="s">
        <v>75</v>
      </c>
      <c r="U565" t="s">
        <v>78</v>
      </c>
      <c r="V565" t="s">
        <v>46</v>
      </c>
      <c r="W565" t="s">
        <v>49</v>
      </c>
      <c r="X565">
        <v>5379</v>
      </c>
      <c r="Y565">
        <v>13253.856000000002</v>
      </c>
      <c r="Z565">
        <v>17760.16704</v>
      </c>
      <c r="AA565">
        <v>4506.3110399999987</v>
      </c>
    </row>
    <row r="566" spans="15:27" x14ac:dyDescent="0.15">
      <c r="O566" t="s">
        <v>20</v>
      </c>
      <c r="P566">
        <v>2018</v>
      </c>
      <c r="Q566">
        <v>2</v>
      </c>
      <c r="R566" t="s">
        <v>38</v>
      </c>
      <c r="S566" t="s">
        <v>74</v>
      </c>
      <c r="T566" t="s">
        <v>75</v>
      </c>
      <c r="U566" t="s">
        <v>78</v>
      </c>
      <c r="V566" t="s">
        <v>46</v>
      </c>
      <c r="W566" t="s">
        <v>50</v>
      </c>
      <c r="X566">
        <v>10798</v>
      </c>
      <c r="Y566">
        <v>56667.903999999995</v>
      </c>
      <c r="Z566">
        <v>78201.707519999996</v>
      </c>
      <c r="AA566">
        <v>21533.803520000001</v>
      </c>
    </row>
    <row r="567" spans="15:27" x14ac:dyDescent="0.15">
      <c r="O567" t="s">
        <v>20</v>
      </c>
      <c r="P567">
        <v>2018</v>
      </c>
      <c r="Q567">
        <v>2</v>
      </c>
      <c r="R567" t="s">
        <v>38</v>
      </c>
      <c r="S567" t="s">
        <v>74</v>
      </c>
      <c r="T567" t="s">
        <v>75</v>
      </c>
      <c r="U567" t="s">
        <v>78</v>
      </c>
      <c r="V567" t="s">
        <v>51</v>
      </c>
      <c r="W567" t="s">
        <v>52</v>
      </c>
      <c r="X567">
        <v>14982</v>
      </c>
      <c r="Y567">
        <v>70595.183999999994</v>
      </c>
      <c r="Z567">
        <v>87538.028160000002</v>
      </c>
      <c r="AA567">
        <v>16942.844160000008</v>
      </c>
    </row>
    <row r="568" spans="15:27" x14ac:dyDescent="0.15">
      <c r="O568" t="s">
        <v>20</v>
      </c>
      <c r="P568">
        <v>2018</v>
      </c>
      <c r="Q568">
        <v>2</v>
      </c>
      <c r="R568" t="s">
        <v>38</v>
      </c>
      <c r="S568" t="s">
        <v>74</v>
      </c>
      <c r="T568" t="s">
        <v>75</v>
      </c>
      <c r="U568" t="s">
        <v>78</v>
      </c>
      <c r="V568" t="s">
        <v>51</v>
      </c>
      <c r="W568" t="s">
        <v>53</v>
      </c>
      <c r="X568">
        <v>11027</v>
      </c>
      <c r="Y568">
        <v>84731.467999999993</v>
      </c>
      <c r="Z568">
        <v>115234.79647999998</v>
      </c>
      <c r="AA568">
        <v>30503.328479999982</v>
      </c>
    </row>
    <row r="569" spans="15:27" x14ac:dyDescent="0.15">
      <c r="O569" t="s">
        <v>20</v>
      </c>
      <c r="P569">
        <v>2018</v>
      </c>
      <c r="Q569">
        <v>2</v>
      </c>
      <c r="R569" t="s">
        <v>38</v>
      </c>
      <c r="S569" t="s">
        <v>74</v>
      </c>
      <c r="T569" t="s">
        <v>75</v>
      </c>
      <c r="U569" t="s">
        <v>78</v>
      </c>
      <c r="V569" t="s">
        <v>51</v>
      </c>
      <c r="W569" t="s">
        <v>54</v>
      </c>
      <c r="X569">
        <v>19515</v>
      </c>
      <c r="Y569">
        <v>52378.26</v>
      </c>
      <c r="Z569">
        <v>72281.998800000001</v>
      </c>
      <c r="AA569">
        <v>19903.738799999999</v>
      </c>
    </row>
    <row r="570" spans="15:27" x14ac:dyDescent="0.15">
      <c r="O570" t="s">
        <v>20</v>
      </c>
      <c r="P570">
        <v>2018</v>
      </c>
      <c r="Q570">
        <v>2</v>
      </c>
      <c r="R570" t="s">
        <v>38</v>
      </c>
      <c r="S570" t="s">
        <v>74</v>
      </c>
      <c r="T570" t="s">
        <v>75</v>
      </c>
      <c r="U570" t="s">
        <v>78</v>
      </c>
      <c r="V570" t="s">
        <v>51</v>
      </c>
      <c r="W570" t="s">
        <v>55</v>
      </c>
      <c r="X570">
        <v>11100</v>
      </c>
      <c r="Y570">
        <v>61272</v>
      </c>
      <c r="Z570">
        <v>91295.28</v>
      </c>
      <c r="AA570">
        <v>30023.279999999999</v>
      </c>
    </row>
    <row r="571" spans="15:27" x14ac:dyDescent="0.15">
      <c r="O571" t="s">
        <v>20</v>
      </c>
      <c r="P571">
        <v>2018</v>
      </c>
      <c r="Q571">
        <v>2</v>
      </c>
      <c r="R571" t="s">
        <v>38</v>
      </c>
      <c r="S571" t="s">
        <v>74</v>
      </c>
      <c r="T571" t="s">
        <v>75</v>
      </c>
      <c r="U571" t="s">
        <v>78</v>
      </c>
      <c r="V571" t="s">
        <v>56</v>
      </c>
      <c r="W571" t="s">
        <v>57</v>
      </c>
      <c r="X571">
        <v>18837</v>
      </c>
      <c r="Y571">
        <v>320568.06599999999</v>
      </c>
      <c r="Z571">
        <v>413532.80514000001</v>
      </c>
      <c r="AA571">
        <v>92964.73914000002</v>
      </c>
    </row>
    <row r="572" spans="15:27" x14ac:dyDescent="0.15">
      <c r="O572" t="s">
        <v>20</v>
      </c>
      <c r="P572">
        <v>2018</v>
      </c>
      <c r="Q572">
        <v>2</v>
      </c>
      <c r="R572" t="s">
        <v>38</v>
      </c>
      <c r="S572" t="s">
        <v>74</v>
      </c>
      <c r="T572" t="s">
        <v>75</v>
      </c>
      <c r="U572" t="s">
        <v>78</v>
      </c>
      <c r="V572" t="s">
        <v>56</v>
      </c>
      <c r="W572" t="s">
        <v>58</v>
      </c>
      <c r="X572">
        <v>10326</v>
      </c>
      <c r="Y572">
        <v>81317.249999999985</v>
      </c>
      <c r="Z572">
        <v>121975.87499999999</v>
      </c>
      <c r="AA572">
        <v>40658.625</v>
      </c>
    </row>
    <row r="573" spans="15:27" x14ac:dyDescent="0.15">
      <c r="O573" t="s">
        <v>20</v>
      </c>
      <c r="P573">
        <v>2018</v>
      </c>
      <c r="Q573">
        <v>2</v>
      </c>
      <c r="R573" t="s">
        <v>38</v>
      </c>
      <c r="S573" t="s">
        <v>74</v>
      </c>
      <c r="T573" t="s">
        <v>75</v>
      </c>
      <c r="U573" t="s">
        <v>78</v>
      </c>
      <c r="V573" t="s">
        <v>56</v>
      </c>
      <c r="W573" t="s">
        <v>59</v>
      </c>
      <c r="X573">
        <v>6939</v>
      </c>
      <c r="Y573">
        <v>15238.044000000002</v>
      </c>
      <c r="Z573">
        <v>21638.02248</v>
      </c>
      <c r="AA573">
        <v>6399.9784799999979</v>
      </c>
    </row>
    <row r="574" spans="15:27" x14ac:dyDescent="0.15">
      <c r="O574" t="s">
        <v>20</v>
      </c>
      <c r="P574">
        <v>2018</v>
      </c>
      <c r="Q574">
        <v>2</v>
      </c>
      <c r="R574" t="s">
        <v>38</v>
      </c>
      <c r="S574" t="s">
        <v>74</v>
      </c>
      <c r="T574" t="s">
        <v>75</v>
      </c>
      <c r="U574" t="s">
        <v>79</v>
      </c>
      <c r="V574" t="s">
        <v>46</v>
      </c>
      <c r="W574" t="s">
        <v>47</v>
      </c>
      <c r="X574">
        <v>7302</v>
      </c>
      <c r="Y574">
        <v>10602.503999999999</v>
      </c>
      <c r="Z574">
        <v>15055.555679999999</v>
      </c>
      <c r="AA574">
        <v>4453.0516800000005</v>
      </c>
    </row>
    <row r="575" spans="15:27" x14ac:dyDescent="0.15">
      <c r="O575" t="s">
        <v>20</v>
      </c>
      <c r="P575">
        <v>2018</v>
      </c>
      <c r="Q575">
        <v>2</v>
      </c>
      <c r="R575" t="s">
        <v>38</v>
      </c>
      <c r="S575" t="s">
        <v>74</v>
      </c>
      <c r="T575" t="s">
        <v>75</v>
      </c>
      <c r="U575" t="s">
        <v>79</v>
      </c>
      <c r="V575" t="s">
        <v>46</v>
      </c>
      <c r="W575" t="s">
        <v>48</v>
      </c>
      <c r="X575">
        <v>8361</v>
      </c>
      <c r="Y575">
        <v>23544.576000000001</v>
      </c>
      <c r="Z575">
        <v>31785.177600000003</v>
      </c>
      <c r="AA575">
        <v>8240.6016000000018</v>
      </c>
    </row>
    <row r="576" spans="15:27" x14ac:dyDescent="0.15">
      <c r="O576" t="s">
        <v>20</v>
      </c>
      <c r="P576">
        <v>2018</v>
      </c>
      <c r="Q576">
        <v>2</v>
      </c>
      <c r="R576" t="s">
        <v>38</v>
      </c>
      <c r="S576" t="s">
        <v>74</v>
      </c>
      <c r="T576" t="s">
        <v>75</v>
      </c>
      <c r="U576" t="s">
        <v>79</v>
      </c>
      <c r="V576" t="s">
        <v>46</v>
      </c>
      <c r="W576" t="s">
        <v>49</v>
      </c>
      <c r="X576">
        <v>19691</v>
      </c>
      <c r="Y576">
        <v>54150.250000000007</v>
      </c>
      <c r="Z576">
        <v>79059.365000000005</v>
      </c>
      <c r="AA576">
        <v>24909.114999999998</v>
      </c>
    </row>
    <row r="577" spans="15:27" x14ac:dyDescent="0.15">
      <c r="O577" t="s">
        <v>20</v>
      </c>
      <c r="P577">
        <v>2018</v>
      </c>
      <c r="Q577">
        <v>2</v>
      </c>
      <c r="R577" t="s">
        <v>38</v>
      </c>
      <c r="S577" t="s">
        <v>74</v>
      </c>
      <c r="T577" t="s">
        <v>75</v>
      </c>
      <c r="U577" t="s">
        <v>79</v>
      </c>
      <c r="V577" t="s">
        <v>46</v>
      </c>
      <c r="W577" t="s">
        <v>50</v>
      </c>
      <c r="X577">
        <v>18501</v>
      </c>
      <c r="Y577">
        <v>91783.460999999996</v>
      </c>
      <c r="Z577">
        <v>118400.66468999999</v>
      </c>
      <c r="AA577">
        <v>26617.203689999995</v>
      </c>
    </row>
    <row r="578" spans="15:27" x14ac:dyDescent="0.15">
      <c r="O578" t="s">
        <v>20</v>
      </c>
      <c r="P578">
        <v>2018</v>
      </c>
      <c r="Q578">
        <v>2</v>
      </c>
      <c r="R578" t="s">
        <v>38</v>
      </c>
      <c r="S578" t="s">
        <v>74</v>
      </c>
      <c r="T578" t="s">
        <v>75</v>
      </c>
      <c r="U578" t="s">
        <v>79</v>
      </c>
      <c r="V578" t="s">
        <v>51</v>
      </c>
      <c r="W578" t="s">
        <v>52</v>
      </c>
      <c r="X578">
        <v>16679</v>
      </c>
      <c r="Y578">
        <v>76690.041999999987</v>
      </c>
      <c r="Z578">
        <v>108899.85963999998</v>
      </c>
      <c r="AA578">
        <v>32209.817639999994</v>
      </c>
    </row>
    <row r="579" spans="15:27" x14ac:dyDescent="0.15">
      <c r="O579" t="s">
        <v>20</v>
      </c>
      <c r="P579">
        <v>2018</v>
      </c>
      <c r="Q579">
        <v>2</v>
      </c>
      <c r="R579" t="s">
        <v>38</v>
      </c>
      <c r="S579" t="s">
        <v>74</v>
      </c>
      <c r="T579" t="s">
        <v>75</v>
      </c>
      <c r="U579" t="s">
        <v>79</v>
      </c>
      <c r="V579" t="s">
        <v>51</v>
      </c>
      <c r="W579" t="s">
        <v>53</v>
      </c>
      <c r="X579">
        <v>9092</v>
      </c>
      <c r="Y579">
        <v>74190.720000000001</v>
      </c>
      <c r="Z579">
        <v>106092.72960000001</v>
      </c>
      <c r="AA579">
        <v>31902.009600000005</v>
      </c>
    </row>
    <row r="580" spans="15:27" x14ac:dyDescent="0.15">
      <c r="O580" t="s">
        <v>20</v>
      </c>
      <c r="P580">
        <v>2018</v>
      </c>
      <c r="Q580">
        <v>2</v>
      </c>
      <c r="R580" t="s">
        <v>38</v>
      </c>
      <c r="S580" t="s">
        <v>74</v>
      </c>
      <c r="T580" t="s">
        <v>75</v>
      </c>
      <c r="U580" t="s">
        <v>79</v>
      </c>
      <c r="V580" t="s">
        <v>51</v>
      </c>
      <c r="W580" t="s">
        <v>54</v>
      </c>
      <c r="X580">
        <v>8317</v>
      </c>
      <c r="Y580">
        <v>20310.114000000001</v>
      </c>
      <c r="Z580">
        <v>25590.743640000001</v>
      </c>
      <c r="AA580">
        <v>5280.6296399999992</v>
      </c>
    </row>
    <row r="581" spans="15:27" x14ac:dyDescent="0.15">
      <c r="O581" t="s">
        <v>20</v>
      </c>
      <c r="P581">
        <v>2018</v>
      </c>
      <c r="Q581">
        <v>2</v>
      </c>
      <c r="R581" t="s">
        <v>38</v>
      </c>
      <c r="S581" t="s">
        <v>74</v>
      </c>
      <c r="T581" t="s">
        <v>75</v>
      </c>
      <c r="U581" t="s">
        <v>79</v>
      </c>
      <c r="V581" t="s">
        <v>51</v>
      </c>
      <c r="W581" t="s">
        <v>55</v>
      </c>
      <c r="X581">
        <v>6378</v>
      </c>
      <c r="Y581">
        <v>35818.847999999998</v>
      </c>
      <c r="Z581">
        <v>53370.08352</v>
      </c>
      <c r="AA581">
        <v>17551.235520000002</v>
      </c>
    </row>
    <row r="582" spans="15:27" x14ac:dyDescent="0.15">
      <c r="O582" t="s">
        <v>20</v>
      </c>
      <c r="P582">
        <v>2018</v>
      </c>
      <c r="Q582">
        <v>2</v>
      </c>
      <c r="R582" t="s">
        <v>38</v>
      </c>
      <c r="S582" t="s">
        <v>74</v>
      </c>
      <c r="T582" t="s">
        <v>75</v>
      </c>
      <c r="U582" t="s">
        <v>79</v>
      </c>
      <c r="V582" t="s">
        <v>56</v>
      </c>
      <c r="W582" t="s">
        <v>57</v>
      </c>
      <c r="X582">
        <v>9427</v>
      </c>
      <c r="Y582">
        <v>152849.378</v>
      </c>
      <c r="Z582">
        <v>204818.16652</v>
      </c>
      <c r="AA582">
        <v>51968.788520000002</v>
      </c>
    </row>
    <row r="583" spans="15:27" x14ac:dyDescent="0.15">
      <c r="O583" t="s">
        <v>20</v>
      </c>
      <c r="P583">
        <v>2018</v>
      </c>
      <c r="Q583">
        <v>2</v>
      </c>
      <c r="R583" t="s">
        <v>38</v>
      </c>
      <c r="S583" t="s">
        <v>74</v>
      </c>
      <c r="T583" t="s">
        <v>75</v>
      </c>
      <c r="U583" t="s">
        <v>79</v>
      </c>
      <c r="V583" t="s">
        <v>56</v>
      </c>
      <c r="W583" t="s">
        <v>58</v>
      </c>
      <c r="X583">
        <v>17524</v>
      </c>
      <c r="Y583">
        <v>122545.33199999999</v>
      </c>
      <c r="Z583">
        <v>153181.66500000001</v>
      </c>
      <c r="AA583">
        <v>30636.333000000013</v>
      </c>
    </row>
    <row r="584" spans="15:27" x14ac:dyDescent="0.15">
      <c r="O584" t="s">
        <v>20</v>
      </c>
      <c r="P584">
        <v>2018</v>
      </c>
      <c r="Q584">
        <v>2</v>
      </c>
      <c r="R584" t="s">
        <v>38</v>
      </c>
      <c r="S584" t="s">
        <v>74</v>
      </c>
      <c r="T584" t="s">
        <v>75</v>
      </c>
      <c r="U584" t="s">
        <v>79</v>
      </c>
      <c r="V584" t="s">
        <v>56</v>
      </c>
      <c r="W584" t="s">
        <v>59</v>
      </c>
      <c r="X584">
        <v>12251</v>
      </c>
      <c r="Y584">
        <v>26462.16</v>
      </c>
      <c r="Z584">
        <v>38634.753599999996</v>
      </c>
      <c r="AA584">
        <v>12172.593599999997</v>
      </c>
    </row>
    <row r="585" spans="15:27" x14ac:dyDescent="0.15">
      <c r="O585" t="s">
        <v>20</v>
      </c>
      <c r="P585">
        <v>2018</v>
      </c>
      <c r="Q585">
        <v>2</v>
      </c>
      <c r="R585" t="s">
        <v>38</v>
      </c>
      <c r="S585" t="s">
        <v>74</v>
      </c>
      <c r="T585" t="s">
        <v>75</v>
      </c>
      <c r="U585" t="s">
        <v>80</v>
      </c>
      <c r="V585" t="s">
        <v>46</v>
      </c>
      <c r="W585" t="s">
        <v>47</v>
      </c>
      <c r="X585">
        <v>18485</v>
      </c>
      <c r="Y585">
        <v>24400.2</v>
      </c>
      <c r="Z585">
        <v>31720.26</v>
      </c>
      <c r="AA585">
        <v>7320.0599999999977</v>
      </c>
    </row>
    <row r="586" spans="15:27" x14ac:dyDescent="0.15">
      <c r="O586" t="s">
        <v>20</v>
      </c>
      <c r="P586">
        <v>2018</v>
      </c>
      <c r="Q586">
        <v>2</v>
      </c>
      <c r="R586" t="s">
        <v>38</v>
      </c>
      <c r="S586" t="s">
        <v>74</v>
      </c>
      <c r="T586" t="s">
        <v>75</v>
      </c>
      <c r="U586" t="s">
        <v>80</v>
      </c>
      <c r="V586" t="s">
        <v>46</v>
      </c>
      <c r="W586" t="s">
        <v>48</v>
      </c>
      <c r="X586">
        <v>15306</v>
      </c>
      <c r="Y586">
        <v>42091.500000000007</v>
      </c>
      <c r="Z586">
        <v>58507.185000000012</v>
      </c>
      <c r="AA586">
        <v>16415.685000000005</v>
      </c>
    </row>
    <row r="587" spans="15:27" x14ac:dyDescent="0.15">
      <c r="O587" t="s">
        <v>20</v>
      </c>
      <c r="P587">
        <v>2018</v>
      </c>
      <c r="Q587">
        <v>2</v>
      </c>
      <c r="R587" t="s">
        <v>38</v>
      </c>
      <c r="S587" t="s">
        <v>74</v>
      </c>
      <c r="T587" t="s">
        <v>75</v>
      </c>
      <c r="U587" t="s">
        <v>80</v>
      </c>
      <c r="V587" t="s">
        <v>46</v>
      </c>
      <c r="W587" t="s">
        <v>49</v>
      </c>
      <c r="X587">
        <v>12228</v>
      </c>
      <c r="Y587">
        <v>30129.792000000001</v>
      </c>
      <c r="Z587">
        <v>41277.815040000001</v>
      </c>
      <c r="AA587">
        <v>11148.02304</v>
      </c>
    </row>
    <row r="588" spans="15:27" x14ac:dyDescent="0.15">
      <c r="O588" t="s">
        <v>20</v>
      </c>
      <c r="P588">
        <v>2018</v>
      </c>
      <c r="Q588">
        <v>2</v>
      </c>
      <c r="R588" t="s">
        <v>38</v>
      </c>
      <c r="S588" t="s">
        <v>74</v>
      </c>
      <c r="T588" t="s">
        <v>75</v>
      </c>
      <c r="U588" t="s">
        <v>80</v>
      </c>
      <c r="V588" t="s">
        <v>46</v>
      </c>
      <c r="W588" t="s">
        <v>50</v>
      </c>
      <c r="X588">
        <v>12484</v>
      </c>
      <c r="Y588">
        <v>58350.215999999993</v>
      </c>
      <c r="Z588">
        <v>80523.298079999993</v>
      </c>
      <c r="AA588">
        <v>22173.08208</v>
      </c>
    </row>
    <row r="589" spans="15:27" x14ac:dyDescent="0.15">
      <c r="O589" t="s">
        <v>20</v>
      </c>
      <c r="P589">
        <v>2018</v>
      </c>
      <c r="Q589">
        <v>2</v>
      </c>
      <c r="R589" t="s">
        <v>38</v>
      </c>
      <c r="S589" t="s">
        <v>74</v>
      </c>
      <c r="T589" t="s">
        <v>75</v>
      </c>
      <c r="U589" t="s">
        <v>80</v>
      </c>
      <c r="V589" t="s">
        <v>51</v>
      </c>
      <c r="W589" t="s">
        <v>52</v>
      </c>
      <c r="X589">
        <v>13640</v>
      </c>
      <c r="Y589">
        <v>63235.040000000001</v>
      </c>
      <c r="Z589">
        <v>78411.449599999993</v>
      </c>
      <c r="AA589">
        <v>15176.409599999992</v>
      </c>
    </row>
    <row r="590" spans="15:27" x14ac:dyDescent="0.15">
      <c r="O590" t="s">
        <v>20</v>
      </c>
      <c r="P590">
        <v>2018</v>
      </c>
      <c r="Q590">
        <v>2</v>
      </c>
      <c r="R590" t="s">
        <v>38</v>
      </c>
      <c r="S590" t="s">
        <v>74</v>
      </c>
      <c r="T590" t="s">
        <v>75</v>
      </c>
      <c r="U590" t="s">
        <v>80</v>
      </c>
      <c r="V590" t="s">
        <v>51</v>
      </c>
      <c r="W590" t="s">
        <v>53</v>
      </c>
      <c r="X590">
        <v>19072</v>
      </c>
      <c r="Y590">
        <v>168596.48000000001</v>
      </c>
      <c r="Z590">
        <v>222547.35360000003</v>
      </c>
      <c r="AA590">
        <v>53950.873600000021</v>
      </c>
    </row>
    <row r="591" spans="15:27" x14ac:dyDescent="0.15">
      <c r="O591" t="s">
        <v>20</v>
      </c>
      <c r="P591">
        <v>2018</v>
      </c>
      <c r="Q591">
        <v>2</v>
      </c>
      <c r="R591" t="s">
        <v>38</v>
      </c>
      <c r="S591" t="s">
        <v>74</v>
      </c>
      <c r="T591" t="s">
        <v>75</v>
      </c>
      <c r="U591" t="s">
        <v>80</v>
      </c>
      <c r="V591" t="s">
        <v>51</v>
      </c>
      <c r="W591" t="s">
        <v>54</v>
      </c>
      <c r="X591">
        <v>8010</v>
      </c>
      <c r="Y591">
        <v>21322.62</v>
      </c>
      <c r="Z591">
        <v>28572.310799999999</v>
      </c>
      <c r="AA591">
        <v>7249.6908000000003</v>
      </c>
    </row>
    <row r="592" spans="15:27" x14ac:dyDescent="0.15">
      <c r="O592" t="s">
        <v>20</v>
      </c>
      <c r="P592">
        <v>2018</v>
      </c>
      <c r="Q592">
        <v>2</v>
      </c>
      <c r="R592" t="s">
        <v>38</v>
      </c>
      <c r="S592" t="s">
        <v>74</v>
      </c>
      <c r="T592" t="s">
        <v>75</v>
      </c>
      <c r="U592" t="s">
        <v>80</v>
      </c>
      <c r="V592" t="s">
        <v>51</v>
      </c>
      <c r="W592" t="s">
        <v>55</v>
      </c>
      <c r="X592">
        <v>6770</v>
      </c>
      <c r="Y592">
        <v>35745.599999999999</v>
      </c>
      <c r="Z592">
        <v>44682</v>
      </c>
      <c r="AA592">
        <v>8936.4000000000015</v>
      </c>
    </row>
    <row r="593" spans="15:27" x14ac:dyDescent="0.15">
      <c r="O593" t="s">
        <v>20</v>
      </c>
      <c r="P593">
        <v>2018</v>
      </c>
      <c r="Q593">
        <v>2</v>
      </c>
      <c r="R593" t="s">
        <v>38</v>
      </c>
      <c r="S593" t="s">
        <v>74</v>
      </c>
      <c r="T593" t="s">
        <v>75</v>
      </c>
      <c r="U593" t="s">
        <v>80</v>
      </c>
      <c r="V593" t="s">
        <v>56</v>
      </c>
      <c r="W593" t="s">
        <v>57</v>
      </c>
      <c r="X593">
        <v>8530</v>
      </c>
      <c r="Y593">
        <v>126875.22</v>
      </c>
      <c r="Z593">
        <v>168744.04260000002</v>
      </c>
      <c r="AA593">
        <v>41868.822600000014</v>
      </c>
    </row>
    <row r="594" spans="15:27" x14ac:dyDescent="0.15">
      <c r="O594" t="s">
        <v>20</v>
      </c>
      <c r="P594">
        <v>2018</v>
      </c>
      <c r="Q594">
        <v>2</v>
      </c>
      <c r="R594" t="s">
        <v>38</v>
      </c>
      <c r="S594" t="s">
        <v>74</v>
      </c>
      <c r="T594" t="s">
        <v>75</v>
      </c>
      <c r="U594" t="s">
        <v>80</v>
      </c>
      <c r="V594" t="s">
        <v>56</v>
      </c>
      <c r="W594" t="s">
        <v>58</v>
      </c>
      <c r="X594">
        <v>6938</v>
      </c>
      <c r="Y594">
        <v>54199.656000000003</v>
      </c>
      <c r="Z594">
        <v>68833.563120000006</v>
      </c>
      <c r="AA594">
        <v>14633.907120000003</v>
      </c>
    </row>
    <row r="595" spans="15:27" x14ac:dyDescent="0.15">
      <c r="O595" t="s">
        <v>20</v>
      </c>
      <c r="P595">
        <v>2018</v>
      </c>
      <c r="Q595">
        <v>2</v>
      </c>
      <c r="R595" t="s">
        <v>38</v>
      </c>
      <c r="S595" t="s">
        <v>74</v>
      </c>
      <c r="T595" t="s">
        <v>75</v>
      </c>
      <c r="U595" t="s">
        <v>80</v>
      </c>
      <c r="V595" t="s">
        <v>56</v>
      </c>
      <c r="W595" t="s">
        <v>59</v>
      </c>
      <c r="X595">
        <v>12418</v>
      </c>
      <c r="Y595">
        <v>28834.596000000001</v>
      </c>
      <c r="Z595">
        <v>34889.86116</v>
      </c>
      <c r="AA595">
        <v>6055.265159999999</v>
      </c>
    </row>
    <row r="596" spans="15:27" x14ac:dyDescent="0.15">
      <c r="O596" t="s">
        <v>20</v>
      </c>
      <c r="P596">
        <v>2018</v>
      </c>
      <c r="Q596">
        <v>2</v>
      </c>
      <c r="R596" t="s">
        <v>38</v>
      </c>
      <c r="S596" t="s">
        <v>74</v>
      </c>
      <c r="T596" t="s">
        <v>75</v>
      </c>
      <c r="U596" t="s">
        <v>81</v>
      </c>
      <c r="V596" t="s">
        <v>46</v>
      </c>
      <c r="W596" t="s">
        <v>47</v>
      </c>
      <c r="X596">
        <v>17519</v>
      </c>
      <c r="Y596">
        <v>26909.183999999997</v>
      </c>
      <c r="Z596">
        <v>33905.571839999997</v>
      </c>
      <c r="AA596">
        <v>6996.3878399999994</v>
      </c>
    </row>
    <row r="597" spans="15:27" x14ac:dyDescent="0.15">
      <c r="O597" t="s">
        <v>20</v>
      </c>
      <c r="P597">
        <v>2018</v>
      </c>
      <c r="Q597">
        <v>2</v>
      </c>
      <c r="R597" t="s">
        <v>38</v>
      </c>
      <c r="S597" t="s">
        <v>74</v>
      </c>
      <c r="T597" t="s">
        <v>75</v>
      </c>
      <c r="U597" t="s">
        <v>81</v>
      </c>
      <c r="V597" t="s">
        <v>46</v>
      </c>
      <c r="W597" t="s">
        <v>48</v>
      </c>
      <c r="X597">
        <v>12005</v>
      </c>
      <c r="Y597">
        <v>32485.530000000006</v>
      </c>
      <c r="Z597">
        <v>47104.018500000006</v>
      </c>
      <c r="AA597">
        <v>14618.488499999999</v>
      </c>
    </row>
    <row r="598" spans="15:27" x14ac:dyDescent="0.15">
      <c r="O598" t="s">
        <v>20</v>
      </c>
      <c r="P598">
        <v>2018</v>
      </c>
      <c r="Q598">
        <v>2</v>
      </c>
      <c r="R598" t="s">
        <v>38</v>
      </c>
      <c r="S598" t="s">
        <v>74</v>
      </c>
      <c r="T598" t="s">
        <v>75</v>
      </c>
      <c r="U598" t="s">
        <v>81</v>
      </c>
      <c r="V598" t="s">
        <v>46</v>
      </c>
      <c r="W598" t="s">
        <v>49</v>
      </c>
      <c r="X598">
        <v>13261</v>
      </c>
      <c r="Y598">
        <v>35592.523999999998</v>
      </c>
      <c r="Z598">
        <v>47693.98216</v>
      </c>
      <c r="AA598">
        <v>12101.458160000002</v>
      </c>
    </row>
    <row r="599" spans="15:27" x14ac:dyDescent="0.15">
      <c r="O599" t="s">
        <v>20</v>
      </c>
      <c r="P599">
        <v>2018</v>
      </c>
      <c r="Q599">
        <v>2</v>
      </c>
      <c r="R599" t="s">
        <v>38</v>
      </c>
      <c r="S599" t="s">
        <v>74</v>
      </c>
      <c r="T599" t="s">
        <v>75</v>
      </c>
      <c r="U599" t="s">
        <v>81</v>
      </c>
      <c r="V599" t="s">
        <v>46</v>
      </c>
      <c r="W599" t="s">
        <v>50</v>
      </c>
      <c r="X599">
        <v>9300</v>
      </c>
      <c r="Y599">
        <v>47662.5</v>
      </c>
      <c r="Z599">
        <v>67680.75</v>
      </c>
      <c r="AA599">
        <v>20018.25</v>
      </c>
    </row>
    <row r="600" spans="15:27" x14ac:dyDescent="0.15">
      <c r="O600" t="s">
        <v>20</v>
      </c>
      <c r="P600">
        <v>2018</v>
      </c>
      <c r="Q600">
        <v>2</v>
      </c>
      <c r="R600" t="s">
        <v>38</v>
      </c>
      <c r="S600" t="s">
        <v>74</v>
      </c>
      <c r="T600" t="s">
        <v>75</v>
      </c>
      <c r="U600" t="s">
        <v>81</v>
      </c>
      <c r="V600" t="s">
        <v>51</v>
      </c>
      <c r="W600" t="s">
        <v>52</v>
      </c>
      <c r="X600">
        <v>8408</v>
      </c>
      <c r="Y600">
        <v>37381.968000000001</v>
      </c>
      <c r="Z600">
        <v>45979.820640000005</v>
      </c>
      <c r="AA600">
        <v>8597.8526400000046</v>
      </c>
    </row>
    <row r="601" spans="15:27" x14ac:dyDescent="0.15">
      <c r="O601" t="s">
        <v>20</v>
      </c>
      <c r="P601">
        <v>2018</v>
      </c>
      <c r="Q601">
        <v>2</v>
      </c>
      <c r="R601" t="s">
        <v>38</v>
      </c>
      <c r="S601" t="s">
        <v>74</v>
      </c>
      <c r="T601" t="s">
        <v>75</v>
      </c>
      <c r="U601" t="s">
        <v>81</v>
      </c>
      <c r="V601" t="s">
        <v>51</v>
      </c>
      <c r="W601" t="s">
        <v>53</v>
      </c>
      <c r="X601">
        <v>17752</v>
      </c>
      <c r="Y601">
        <v>142442.04799999998</v>
      </c>
      <c r="Z601">
        <v>212238.65151999998</v>
      </c>
      <c r="AA601">
        <v>69796.603520000004</v>
      </c>
    </row>
    <row r="602" spans="15:27" x14ac:dyDescent="0.15">
      <c r="O602" t="s">
        <v>20</v>
      </c>
      <c r="P602">
        <v>2018</v>
      </c>
      <c r="Q602">
        <v>2</v>
      </c>
      <c r="R602" t="s">
        <v>38</v>
      </c>
      <c r="S602" t="s">
        <v>74</v>
      </c>
      <c r="T602" t="s">
        <v>75</v>
      </c>
      <c r="U602" t="s">
        <v>81</v>
      </c>
      <c r="V602" t="s">
        <v>51</v>
      </c>
      <c r="W602" t="s">
        <v>54</v>
      </c>
      <c r="X602">
        <v>18606</v>
      </c>
      <c r="Y602">
        <v>51985.164000000004</v>
      </c>
      <c r="Z602">
        <v>68620.416480000014</v>
      </c>
      <c r="AA602">
        <v>16635.25248000001</v>
      </c>
    </row>
    <row r="603" spans="15:27" x14ac:dyDescent="0.15">
      <c r="O603" t="s">
        <v>20</v>
      </c>
      <c r="P603">
        <v>2018</v>
      </c>
      <c r="Q603">
        <v>2</v>
      </c>
      <c r="R603" t="s">
        <v>38</v>
      </c>
      <c r="S603" t="s">
        <v>74</v>
      </c>
      <c r="T603" t="s">
        <v>75</v>
      </c>
      <c r="U603" t="s">
        <v>81</v>
      </c>
      <c r="V603" t="s">
        <v>51</v>
      </c>
      <c r="W603" t="s">
        <v>55</v>
      </c>
      <c r="X603">
        <v>12272</v>
      </c>
      <c r="Y603">
        <v>74221.055999999997</v>
      </c>
      <c r="Z603">
        <v>97971.793919999996</v>
      </c>
      <c r="AA603">
        <v>23750.73792</v>
      </c>
    </row>
    <row r="604" spans="15:27" x14ac:dyDescent="0.15">
      <c r="O604" t="s">
        <v>20</v>
      </c>
      <c r="P604">
        <v>2018</v>
      </c>
      <c r="Q604">
        <v>2</v>
      </c>
      <c r="R604" t="s">
        <v>38</v>
      </c>
      <c r="S604" t="s">
        <v>74</v>
      </c>
      <c r="T604" t="s">
        <v>75</v>
      </c>
      <c r="U604" t="s">
        <v>81</v>
      </c>
      <c r="V604" t="s">
        <v>56</v>
      </c>
      <c r="W604" t="s">
        <v>57</v>
      </c>
      <c r="X604">
        <v>8554</v>
      </c>
      <c r="Y604">
        <v>137548.32</v>
      </c>
      <c r="Z604">
        <v>187065.71520000001</v>
      </c>
      <c r="AA604">
        <v>49517.395199999999</v>
      </c>
    </row>
    <row r="605" spans="15:27" x14ac:dyDescent="0.15">
      <c r="O605" t="s">
        <v>20</v>
      </c>
      <c r="P605">
        <v>2018</v>
      </c>
      <c r="Q605">
        <v>2</v>
      </c>
      <c r="R605" t="s">
        <v>38</v>
      </c>
      <c r="S605" t="s">
        <v>74</v>
      </c>
      <c r="T605" t="s">
        <v>75</v>
      </c>
      <c r="U605" t="s">
        <v>81</v>
      </c>
      <c r="V605" t="s">
        <v>56</v>
      </c>
      <c r="W605" t="s">
        <v>58</v>
      </c>
      <c r="X605">
        <v>12207</v>
      </c>
      <c r="Y605">
        <v>91515.878999999986</v>
      </c>
      <c r="Z605">
        <v>134528.34212999998</v>
      </c>
      <c r="AA605">
        <v>43012.463129999989</v>
      </c>
    </row>
    <row r="606" spans="15:27" x14ac:dyDescent="0.15">
      <c r="O606" t="s">
        <v>20</v>
      </c>
      <c r="P606">
        <v>2018</v>
      </c>
      <c r="Q606">
        <v>2</v>
      </c>
      <c r="R606" t="s">
        <v>38</v>
      </c>
      <c r="S606" t="s">
        <v>74</v>
      </c>
      <c r="T606" t="s">
        <v>75</v>
      </c>
      <c r="U606" t="s">
        <v>81</v>
      </c>
      <c r="V606" t="s">
        <v>56</v>
      </c>
      <c r="W606" t="s">
        <v>59</v>
      </c>
      <c r="X606">
        <v>15327</v>
      </c>
      <c r="Y606">
        <v>32554.548000000003</v>
      </c>
      <c r="Z606">
        <v>41669.82144</v>
      </c>
      <c r="AA606">
        <v>9115.2734399999972</v>
      </c>
    </row>
    <row r="607" spans="15:27" x14ac:dyDescent="0.15">
      <c r="O607" t="s">
        <v>20</v>
      </c>
      <c r="P607">
        <v>2018</v>
      </c>
      <c r="Q607">
        <v>2</v>
      </c>
      <c r="R607" t="s">
        <v>38</v>
      </c>
      <c r="S607" t="s">
        <v>82</v>
      </c>
      <c r="T607" t="s">
        <v>75</v>
      </c>
      <c r="U607" t="s">
        <v>83</v>
      </c>
      <c r="V607" t="s">
        <v>46</v>
      </c>
      <c r="W607" t="s">
        <v>47</v>
      </c>
      <c r="X607">
        <v>19594</v>
      </c>
      <c r="Y607">
        <v>26099.207999999999</v>
      </c>
      <c r="Z607">
        <v>36277.899120000002</v>
      </c>
      <c r="AA607">
        <v>10178.691120000003</v>
      </c>
    </row>
    <row r="608" spans="15:27" x14ac:dyDescent="0.15">
      <c r="O608" t="s">
        <v>20</v>
      </c>
      <c r="P608">
        <v>2018</v>
      </c>
      <c r="Q608">
        <v>2</v>
      </c>
      <c r="R608" t="s">
        <v>38</v>
      </c>
      <c r="S608" t="s">
        <v>82</v>
      </c>
      <c r="T608" t="s">
        <v>75</v>
      </c>
      <c r="U608" t="s">
        <v>83</v>
      </c>
      <c r="V608" t="s">
        <v>46</v>
      </c>
      <c r="W608" t="s">
        <v>48</v>
      </c>
      <c r="X608">
        <v>18355</v>
      </c>
      <c r="Y608">
        <v>51283.87</v>
      </c>
      <c r="Z608">
        <v>74361.611499999999</v>
      </c>
      <c r="AA608">
        <v>23077.741499999996</v>
      </c>
    </row>
    <row r="609" spans="15:27" x14ac:dyDescent="0.15">
      <c r="O609" t="s">
        <v>20</v>
      </c>
      <c r="P609">
        <v>2018</v>
      </c>
      <c r="Q609">
        <v>2</v>
      </c>
      <c r="R609" t="s">
        <v>38</v>
      </c>
      <c r="S609" t="s">
        <v>82</v>
      </c>
      <c r="T609" t="s">
        <v>75</v>
      </c>
      <c r="U609" t="s">
        <v>83</v>
      </c>
      <c r="V609" t="s">
        <v>46</v>
      </c>
      <c r="W609" t="s">
        <v>49</v>
      </c>
      <c r="X609">
        <v>16867</v>
      </c>
      <c r="Y609">
        <v>40818.14</v>
      </c>
      <c r="Z609">
        <v>60410.847199999997</v>
      </c>
      <c r="AA609">
        <v>19592.707199999997</v>
      </c>
    </row>
    <row r="610" spans="15:27" x14ac:dyDescent="0.15">
      <c r="O610" t="s">
        <v>20</v>
      </c>
      <c r="P610">
        <v>2018</v>
      </c>
      <c r="Q610">
        <v>2</v>
      </c>
      <c r="R610" t="s">
        <v>38</v>
      </c>
      <c r="S610" t="s">
        <v>82</v>
      </c>
      <c r="T610" t="s">
        <v>75</v>
      </c>
      <c r="U610" t="s">
        <v>83</v>
      </c>
      <c r="V610" t="s">
        <v>46</v>
      </c>
      <c r="W610" t="s">
        <v>50</v>
      </c>
      <c r="X610">
        <v>14201</v>
      </c>
      <c r="Y610">
        <v>75691.33</v>
      </c>
      <c r="Z610">
        <v>110509.34179999999</v>
      </c>
      <c r="AA610">
        <v>34818.011799999993</v>
      </c>
    </row>
    <row r="611" spans="15:27" x14ac:dyDescent="0.15">
      <c r="O611" t="s">
        <v>20</v>
      </c>
      <c r="P611">
        <v>2018</v>
      </c>
      <c r="Q611">
        <v>2</v>
      </c>
      <c r="R611" t="s">
        <v>38</v>
      </c>
      <c r="S611" t="s">
        <v>82</v>
      </c>
      <c r="T611" t="s">
        <v>75</v>
      </c>
      <c r="U611" t="s">
        <v>83</v>
      </c>
      <c r="V611" t="s">
        <v>51</v>
      </c>
      <c r="W611" t="s">
        <v>52</v>
      </c>
      <c r="X611">
        <v>5787</v>
      </c>
      <c r="Y611">
        <v>25509.095999999998</v>
      </c>
      <c r="Z611">
        <v>34947.461519999997</v>
      </c>
      <c r="AA611">
        <v>9438.3655199999994</v>
      </c>
    </row>
    <row r="612" spans="15:27" x14ac:dyDescent="0.15">
      <c r="O612" t="s">
        <v>20</v>
      </c>
      <c r="P612">
        <v>2018</v>
      </c>
      <c r="Q612">
        <v>2</v>
      </c>
      <c r="R612" t="s">
        <v>38</v>
      </c>
      <c r="S612" t="s">
        <v>82</v>
      </c>
      <c r="T612" t="s">
        <v>75</v>
      </c>
      <c r="U612" t="s">
        <v>83</v>
      </c>
      <c r="V612" t="s">
        <v>51</v>
      </c>
      <c r="W612" t="s">
        <v>53</v>
      </c>
      <c r="X612">
        <v>7571</v>
      </c>
      <c r="Y612">
        <v>62294.187999999995</v>
      </c>
      <c r="Z612">
        <v>90326.5726</v>
      </c>
      <c r="AA612">
        <v>28032.384600000005</v>
      </c>
    </row>
    <row r="613" spans="15:27" x14ac:dyDescent="0.15">
      <c r="O613" t="s">
        <v>20</v>
      </c>
      <c r="P613">
        <v>2018</v>
      </c>
      <c r="Q613">
        <v>2</v>
      </c>
      <c r="R613" t="s">
        <v>38</v>
      </c>
      <c r="S613" t="s">
        <v>82</v>
      </c>
      <c r="T613" t="s">
        <v>75</v>
      </c>
      <c r="U613" t="s">
        <v>83</v>
      </c>
      <c r="V613" t="s">
        <v>51</v>
      </c>
      <c r="W613" t="s">
        <v>54</v>
      </c>
      <c r="X613">
        <v>14370</v>
      </c>
      <c r="Y613">
        <v>35407.680000000008</v>
      </c>
      <c r="Z613">
        <v>52049.289600000011</v>
      </c>
      <c r="AA613">
        <v>16641.609600000003</v>
      </c>
    </row>
    <row r="614" spans="15:27" x14ac:dyDescent="0.15">
      <c r="O614" t="s">
        <v>20</v>
      </c>
      <c r="P614">
        <v>2018</v>
      </c>
      <c r="Q614">
        <v>2</v>
      </c>
      <c r="R614" t="s">
        <v>38</v>
      </c>
      <c r="S614" t="s">
        <v>82</v>
      </c>
      <c r="T614" t="s">
        <v>75</v>
      </c>
      <c r="U614" t="s">
        <v>83</v>
      </c>
      <c r="V614" t="s">
        <v>51</v>
      </c>
      <c r="W614" t="s">
        <v>55</v>
      </c>
      <c r="X614">
        <v>11930</v>
      </c>
      <c r="Y614">
        <v>62990.400000000001</v>
      </c>
      <c r="Z614">
        <v>78738</v>
      </c>
      <c r="AA614">
        <v>15747.599999999999</v>
      </c>
    </row>
    <row r="615" spans="15:27" x14ac:dyDescent="0.15">
      <c r="O615" t="s">
        <v>20</v>
      </c>
      <c r="P615">
        <v>2018</v>
      </c>
      <c r="Q615">
        <v>2</v>
      </c>
      <c r="R615" t="s">
        <v>38</v>
      </c>
      <c r="S615" t="s">
        <v>82</v>
      </c>
      <c r="T615" t="s">
        <v>75</v>
      </c>
      <c r="U615" t="s">
        <v>83</v>
      </c>
      <c r="V615" t="s">
        <v>56</v>
      </c>
      <c r="W615" t="s">
        <v>57</v>
      </c>
      <c r="X615">
        <v>18192</v>
      </c>
      <c r="Y615">
        <v>307153.728</v>
      </c>
      <c r="Z615">
        <v>433086.75648000004</v>
      </c>
      <c r="AA615">
        <v>125933.02848000004</v>
      </c>
    </row>
    <row r="616" spans="15:27" x14ac:dyDescent="0.15">
      <c r="O616" t="s">
        <v>20</v>
      </c>
      <c r="P616">
        <v>2018</v>
      </c>
      <c r="Q616">
        <v>2</v>
      </c>
      <c r="R616" t="s">
        <v>38</v>
      </c>
      <c r="S616" t="s">
        <v>82</v>
      </c>
      <c r="T616" t="s">
        <v>75</v>
      </c>
      <c r="U616" t="s">
        <v>83</v>
      </c>
      <c r="V616" t="s">
        <v>56</v>
      </c>
      <c r="W616" t="s">
        <v>58</v>
      </c>
      <c r="X616">
        <v>17180</v>
      </c>
      <c r="Y616">
        <v>128798.46</v>
      </c>
      <c r="Z616">
        <v>191909.70539999998</v>
      </c>
      <c r="AA616">
        <v>63111.245399999971</v>
      </c>
    </row>
    <row r="617" spans="15:27" x14ac:dyDescent="0.15">
      <c r="O617" t="s">
        <v>20</v>
      </c>
      <c r="P617">
        <v>2018</v>
      </c>
      <c r="Q617">
        <v>2</v>
      </c>
      <c r="R617" t="s">
        <v>38</v>
      </c>
      <c r="S617" t="s">
        <v>82</v>
      </c>
      <c r="T617" t="s">
        <v>75</v>
      </c>
      <c r="U617" t="s">
        <v>83</v>
      </c>
      <c r="V617" t="s">
        <v>56</v>
      </c>
      <c r="W617" t="s">
        <v>59</v>
      </c>
      <c r="X617">
        <v>16229</v>
      </c>
      <c r="Y617">
        <v>36515.25</v>
      </c>
      <c r="Z617">
        <v>50756.197500000002</v>
      </c>
      <c r="AA617">
        <v>14240.947500000002</v>
      </c>
    </row>
    <row r="618" spans="15:27" x14ac:dyDescent="0.15">
      <c r="O618" t="s">
        <v>20</v>
      </c>
      <c r="P618">
        <v>2018</v>
      </c>
      <c r="Q618">
        <v>2</v>
      </c>
      <c r="R618" t="s">
        <v>38</v>
      </c>
      <c r="S618" t="s">
        <v>82</v>
      </c>
      <c r="T618" t="s">
        <v>75</v>
      </c>
      <c r="U618" t="s">
        <v>84</v>
      </c>
      <c r="V618" t="s">
        <v>46</v>
      </c>
      <c r="W618" t="s">
        <v>47</v>
      </c>
      <c r="X618">
        <v>13418</v>
      </c>
      <c r="Y618">
        <v>20610.047999999999</v>
      </c>
      <c r="Z618">
        <v>29060.167679999999</v>
      </c>
      <c r="AA618">
        <v>8450.1196799999998</v>
      </c>
    </row>
    <row r="619" spans="15:27" x14ac:dyDescent="0.15">
      <c r="O619" t="s">
        <v>20</v>
      </c>
      <c r="P619">
        <v>2018</v>
      </c>
      <c r="Q619">
        <v>2</v>
      </c>
      <c r="R619" t="s">
        <v>38</v>
      </c>
      <c r="S619" t="s">
        <v>82</v>
      </c>
      <c r="T619" t="s">
        <v>75</v>
      </c>
      <c r="U619" t="s">
        <v>84</v>
      </c>
      <c r="V619" t="s">
        <v>46</v>
      </c>
      <c r="W619" t="s">
        <v>48</v>
      </c>
      <c r="X619">
        <v>13348</v>
      </c>
      <c r="Y619">
        <v>33183.128000000004</v>
      </c>
      <c r="Z619">
        <v>47451.873040000006</v>
      </c>
      <c r="AA619">
        <v>14268.745040000002</v>
      </c>
    </row>
    <row r="620" spans="15:27" x14ac:dyDescent="0.15">
      <c r="O620" t="s">
        <v>20</v>
      </c>
      <c r="P620">
        <v>2018</v>
      </c>
      <c r="Q620">
        <v>2</v>
      </c>
      <c r="R620" t="s">
        <v>38</v>
      </c>
      <c r="S620" t="s">
        <v>82</v>
      </c>
      <c r="T620" t="s">
        <v>75</v>
      </c>
      <c r="U620" t="s">
        <v>84</v>
      </c>
      <c r="V620" t="s">
        <v>46</v>
      </c>
      <c r="W620" t="s">
        <v>49</v>
      </c>
      <c r="X620">
        <v>17374</v>
      </c>
      <c r="Y620">
        <v>49307.412000000004</v>
      </c>
      <c r="Z620">
        <v>60155.042640000007</v>
      </c>
      <c r="AA620">
        <v>10847.630640000003</v>
      </c>
    </row>
    <row r="621" spans="15:27" x14ac:dyDescent="0.15">
      <c r="O621" t="s">
        <v>20</v>
      </c>
      <c r="P621">
        <v>2018</v>
      </c>
      <c r="Q621">
        <v>2</v>
      </c>
      <c r="R621" t="s">
        <v>38</v>
      </c>
      <c r="S621" t="s">
        <v>82</v>
      </c>
      <c r="T621" t="s">
        <v>75</v>
      </c>
      <c r="U621" t="s">
        <v>84</v>
      </c>
      <c r="V621" t="s">
        <v>46</v>
      </c>
      <c r="W621" t="s">
        <v>50</v>
      </c>
      <c r="X621">
        <v>8102</v>
      </c>
      <c r="Y621">
        <v>36872.201999999997</v>
      </c>
      <c r="Z621">
        <v>53833.414919999996</v>
      </c>
      <c r="AA621">
        <v>16961.212919999998</v>
      </c>
    </row>
    <row r="622" spans="15:27" x14ac:dyDescent="0.15">
      <c r="O622" t="s">
        <v>20</v>
      </c>
      <c r="P622">
        <v>2018</v>
      </c>
      <c r="Q622">
        <v>2</v>
      </c>
      <c r="R622" t="s">
        <v>38</v>
      </c>
      <c r="S622" t="s">
        <v>82</v>
      </c>
      <c r="T622" t="s">
        <v>75</v>
      </c>
      <c r="U622" t="s">
        <v>84</v>
      </c>
      <c r="V622" t="s">
        <v>51</v>
      </c>
      <c r="W622" t="s">
        <v>52</v>
      </c>
      <c r="X622">
        <v>11835</v>
      </c>
      <c r="Y622">
        <v>51718.95</v>
      </c>
      <c r="Z622">
        <v>69820.582500000004</v>
      </c>
      <c r="AA622">
        <v>18101.632500000007</v>
      </c>
    </row>
    <row r="623" spans="15:27" x14ac:dyDescent="0.15">
      <c r="O623" t="s">
        <v>20</v>
      </c>
      <c r="P623">
        <v>2018</v>
      </c>
      <c r="Q623">
        <v>2</v>
      </c>
      <c r="R623" t="s">
        <v>38</v>
      </c>
      <c r="S623" t="s">
        <v>82</v>
      </c>
      <c r="T623" t="s">
        <v>75</v>
      </c>
      <c r="U623" t="s">
        <v>84</v>
      </c>
      <c r="V623" t="s">
        <v>51</v>
      </c>
      <c r="W623" t="s">
        <v>53</v>
      </c>
      <c r="X623">
        <v>14839</v>
      </c>
      <c r="Y623">
        <v>124113.39599999999</v>
      </c>
      <c r="Z623">
        <v>171276.48647999999</v>
      </c>
      <c r="AA623">
        <v>47163.090479999999</v>
      </c>
    </row>
    <row r="624" spans="15:27" x14ac:dyDescent="0.15">
      <c r="O624" t="s">
        <v>20</v>
      </c>
      <c r="P624">
        <v>2018</v>
      </c>
      <c r="Q624">
        <v>2</v>
      </c>
      <c r="R624" t="s">
        <v>38</v>
      </c>
      <c r="S624" t="s">
        <v>82</v>
      </c>
      <c r="T624" t="s">
        <v>75</v>
      </c>
      <c r="U624" t="s">
        <v>84</v>
      </c>
      <c r="V624" t="s">
        <v>51</v>
      </c>
      <c r="W624" t="s">
        <v>54</v>
      </c>
      <c r="X624">
        <v>5946</v>
      </c>
      <c r="Y624">
        <v>15043.38</v>
      </c>
      <c r="Z624">
        <v>18954.658799999997</v>
      </c>
      <c r="AA624">
        <v>3911.2787999999982</v>
      </c>
    </row>
    <row r="625" spans="15:27" x14ac:dyDescent="0.15">
      <c r="O625" t="s">
        <v>20</v>
      </c>
      <c r="P625">
        <v>2018</v>
      </c>
      <c r="Q625">
        <v>2</v>
      </c>
      <c r="R625" t="s">
        <v>38</v>
      </c>
      <c r="S625" t="s">
        <v>82</v>
      </c>
      <c r="T625" t="s">
        <v>75</v>
      </c>
      <c r="U625" t="s">
        <v>84</v>
      </c>
      <c r="V625" t="s">
        <v>51</v>
      </c>
      <c r="W625" t="s">
        <v>55</v>
      </c>
      <c r="X625">
        <v>16501</v>
      </c>
      <c r="Y625">
        <v>98213.952000000005</v>
      </c>
      <c r="Z625">
        <v>140445.95136000001</v>
      </c>
      <c r="AA625">
        <v>42231.999360000002</v>
      </c>
    </row>
    <row r="626" spans="15:27" x14ac:dyDescent="0.15">
      <c r="O626" t="s">
        <v>20</v>
      </c>
      <c r="P626">
        <v>2018</v>
      </c>
      <c r="Q626">
        <v>2</v>
      </c>
      <c r="R626" t="s">
        <v>38</v>
      </c>
      <c r="S626" t="s">
        <v>82</v>
      </c>
      <c r="T626" t="s">
        <v>75</v>
      </c>
      <c r="U626" t="s">
        <v>84</v>
      </c>
      <c r="V626" t="s">
        <v>56</v>
      </c>
      <c r="W626" t="s">
        <v>57</v>
      </c>
      <c r="X626">
        <v>7230</v>
      </c>
      <c r="Y626">
        <v>124008.96000000001</v>
      </c>
      <c r="Z626">
        <v>163691.8272</v>
      </c>
      <c r="AA626">
        <v>39682.867199999993</v>
      </c>
    </row>
    <row r="627" spans="15:27" x14ac:dyDescent="0.15">
      <c r="O627" t="s">
        <v>20</v>
      </c>
      <c r="P627">
        <v>2018</v>
      </c>
      <c r="Q627">
        <v>2</v>
      </c>
      <c r="R627" t="s">
        <v>38</v>
      </c>
      <c r="S627" t="s">
        <v>82</v>
      </c>
      <c r="T627" t="s">
        <v>75</v>
      </c>
      <c r="U627" t="s">
        <v>84</v>
      </c>
      <c r="V627" t="s">
        <v>56</v>
      </c>
      <c r="W627" t="s">
        <v>58</v>
      </c>
      <c r="X627">
        <v>13564</v>
      </c>
      <c r="Y627">
        <v>108525.564</v>
      </c>
      <c r="Z627">
        <v>155191.55652000001</v>
      </c>
      <c r="AA627">
        <v>46665.992520000014</v>
      </c>
    </row>
    <row r="628" spans="15:27" x14ac:dyDescent="0.15">
      <c r="O628" t="s">
        <v>20</v>
      </c>
      <c r="P628">
        <v>2018</v>
      </c>
      <c r="Q628">
        <v>2</v>
      </c>
      <c r="R628" t="s">
        <v>38</v>
      </c>
      <c r="S628" t="s">
        <v>82</v>
      </c>
      <c r="T628" t="s">
        <v>75</v>
      </c>
      <c r="U628" t="s">
        <v>84</v>
      </c>
      <c r="V628" t="s">
        <v>56</v>
      </c>
      <c r="W628" t="s">
        <v>59</v>
      </c>
      <c r="X628">
        <v>18153</v>
      </c>
      <c r="Y628">
        <v>39210.480000000003</v>
      </c>
      <c r="Z628">
        <v>50189.414400000001</v>
      </c>
      <c r="AA628">
        <v>10978.934399999998</v>
      </c>
    </row>
    <row r="629" spans="15:27" x14ac:dyDescent="0.15">
      <c r="O629" t="s">
        <v>20</v>
      </c>
      <c r="P629">
        <v>2018</v>
      </c>
      <c r="Q629">
        <v>2</v>
      </c>
      <c r="R629" t="s">
        <v>38</v>
      </c>
      <c r="S629" t="s">
        <v>82</v>
      </c>
      <c r="T629" t="s">
        <v>75</v>
      </c>
      <c r="U629" t="s">
        <v>85</v>
      </c>
      <c r="V629" t="s">
        <v>46</v>
      </c>
      <c r="W629" t="s">
        <v>47</v>
      </c>
      <c r="X629">
        <v>11380</v>
      </c>
      <c r="Y629">
        <v>17752.8</v>
      </c>
      <c r="Z629">
        <v>24676.391999999996</v>
      </c>
      <c r="AA629">
        <v>6923.5919999999969</v>
      </c>
    </row>
    <row r="630" spans="15:27" x14ac:dyDescent="0.15">
      <c r="O630" t="s">
        <v>20</v>
      </c>
      <c r="P630">
        <v>2018</v>
      </c>
      <c r="Q630">
        <v>2</v>
      </c>
      <c r="R630" t="s">
        <v>38</v>
      </c>
      <c r="S630" t="s">
        <v>82</v>
      </c>
      <c r="T630" t="s">
        <v>75</v>
      </c>
      <c r="U630" t="s">
        <v>85</v>
      </c>
      <c r="V630" t="s">
        <v>46</v>
      </c>
      <c r="W630" t="s">
        <v>48</v>
      </c>
      <c r="X630">
        <v>11414</v>
      </c>
      <c r="Y630">
        <v>31639.608000000004</v>
      </c>
      <c r="Z630">
        <v>45244.639439999999</v>
      </c>
      <c r="AA630">
        <v>13605.031439999995</v>
      </c>
    </row>
    <row r="631" spans="15:27" x14ac:dyDescent="0.15">
      <c r="O631" t="s">
        <v>20</v>
      </c>
      <c r="P631">
        <v>2018</v>
      </c>
      <c r="Q631">
        <v>2</v>
      </c>
      <c r="R631" t="s">
        <v>38</v>
      </c>
      <c r="S631" t="s">
        <v>82</v>
      </c>
      <c r="T631" t="s">
        <v>75</v>
      </c>
      <c r="U631" t="s">
        <v>85</v>
      </c>
      <c r="V631" t="s">
        <v>46</v>
      </c>
      <c r="W631" t="s">
        <v>49</v>
      </c>
      <c r="X631">
        <v>19622</v>
      </c>
      <c r="Y631">
        <v>49643.66</v>
      </c>
      <c r="Z631">
        <v>61061.70180000001</v>
      </c>
      <c r="AA631">
        <v>11418.041800000006</v>
      </c>
    </row>
    <row r="632" spans="15:27" x14ac:dyDescent="0.15">
      <c r="O632" t="s">
        <v>20</v>
      </c>
      <c r="P632">
        <v>2018</v>
      </c>
      <c r="Q632">
        <v>2</v>
      </c>
      <c r="R632" t="s">
        <v>38</v>
      </c>
      <c r="S632" t="s">
        <v>82</v>
      </c>
      <c r="T632" t="s">
        <v>75</v>
      </c>
      <c r="U632" t="s">
        <v>85</v>
      </c>
      <c r="V632" t="s">
        <v>46</v>
      </c>
      <c r="W632" t="s">
        <v>50</v>
      </c>
      <c r="X632">
        <v>7601</v>
      </c>
      <c r="Y632">
        <v>37396.92</v>
      </c>
      <c r="Z632">
        <v>48242.0268</v>
      </c>
      <c r="AA632">
        <v>10845.106800000001</v>
      </c>
    </row>
    <row r="633" spans="15:27" x14ac:dyDescent="0.15">
      <c r="O633" t="s">
        <v>20</v>
      </c>
      <c r="P633">
        <v>2018</v>
      </c>
      <c r="Q633">
        <v>2</v>
      </c>
      <c r="R633" t="s">
        <v>38</v>
      </c>
      <c r="S633" t="s">
        <v>82</v>
      </c>
      <c r="T633" t="s">
        <v>75</v>
      </c>
      <c r="U633" t="s">
        <v>85</v>
      </c>
      <c r="V633" t="s">
        <v>51</v>
      </c>
      <c r="W633" t="s">
        <v>52</v>
      </c>
      <c r="X633">
        <v>6692</v>
      </c>
      <c r="Y633">
        <v>29752.631999999998</v>
      </c>
      <c r="Z633">
        <v>41356.158479999998</v>
      </c>
      <c r="AA633">
        <v>11603.52648</v>
      </c>
    </row>
    <row r="634" spans="15:27" x14ac:dyDescent="0.15">
      <c r="O634" t="s">
        <v>20</v>
      </c>
      <c r="P634">
        <v>2018</v>
      </c>
      <c r="Q634">
        <v>2</v>
      </c>
      <c r="R634" t="s">
        <v>38</v>
      </c>
      <c r="S634" t="s">
        <v>82</v>
      </c>
      <c r="T634" t="s">
        <v>75</v>
      </c>
      <c r="U634" t="s">
        <v>85</v>
      </c>
      <c r="V634" t="s">
        <v>51</v>
      </c>
      <c r="W634" t="s">
        <v>53</v>
      </c>
      <c r="X634">
        <v>14397</v>
      </c>
      <c r="Y634">
        <v>116500.52399999999</v>
      </c>
      <c r="Z634">
        <v>154945.69691999999</v>
      </c>
      <c r="AA634">
        <v>38445.172919999997</v>
      </c>
    </row>
    <row r="635" spans="15:27" x14ac:dyDescent="0.15">
      <c r="O635" t="s">
        <v>20</v>
      </c>
      <c r="P635">
        <v>2018</v>
      </c>
      <c r="Q635">
        <v>2</v>
      </c>
      <c r="R635" t="s">
        <v>38</v>
      </c>
      <c r="S635" t="s">
        <v>82</v>
      </c>
      <c r="T635" t="s">
        <v>75</v>
      </c>
      <c r="U635" t="s">
        <v>85</v>
      </c>
      <c r="V635" t="s">
        <v>51</v>
      </c>
      <c r="W635" t="s">
        <v>54</v>
      </c>
      <c r="X635">
        <v>15963</v>
      </c>
      <c r="Y635">
        <v>41439.948000000004</v>
      </c>
      <c r="Z635">
        <v>55943.929800000005</v>
      </c>
      <c r="AA635">
        <v>14503.981800000001</v>
      </c>
    </row>
    <row r="636" spans="15:27" x14ac:dyDescent="0.15">
      <c r="O636" t="s">
        <v>20</v>
      </c>
      <c r="P636">
        <v>2018</v>
      </c>
      <c r="Q636">
        <v>2</v>
      </c>
      <c r="R636" t="s">
        <v>38</v>
      </c>
      <c r="S636" t="s">
        <v>82</v>
      </c>
      <c r="T636" t="s">
        <v>75</v>
      </c>
      <c r="U636" t="s">
        <v>85</v>
      </c>
      <c r="V636" t="s">
        <v>51</v>
      </c>
      <c r="W636" t="s">
        <v>55</v>
      </c>
      <c r="X636">
        <v>10936</v>
      </c>
      <c r="Y636">
        <v>67190.784</v>
      </c>
      <c r="Z636">
        <v>88691.834879999995</v>
      </c>
      <c r="AA636">
        <v>21501.050879999995</v>
      </c>
    </row>
    <row r="637" spans="15:27" x14ac:dyDescent="0.15">
      <c r="O637" t="s">
        <v>20</v>
      </c>
      <c r="P637">
        <v>2018</v>
      </c>
      <c r="Q637">
        <v>2</v>
      </c>
      <c r="R637" t="s">
        <v>38</v>
      </c>
      <c r="S637" t="s">
        <v>82</v>
      </c>
      <c r="T637" t="s">
        <v>75</v>
      </c>
      <c r="U637" t="s">
        <v>85</v>
      </c>
      <c r="V637" t="s">
        <v>56</v>
      </c>
      <c r="W637" t="s">
        <v>57</v>
      </c>
      <c r="X637">
        <v>12749</v>
      </c>
      <c r="Y637">
        <v>187920.26</v>
      </c>
      <c r="Z637">
        <v>236779.52760000003</v>
      </c>
      <c r="AA637">
        <v>48859.267600000021</v>
      </c>
    </row>
    <row r="638" spans="15:27" x14ac:dyDescent="0.15">
      <c r="O638" t="s">
        <v>20</v>
      </c>
      <c r="P638">
        <v>2018</v>
      </c>
      <c r="Q638">
        <v>2</v>
      </c>
      <c r="R638" t="s">
        <v>38</v>
      </c>
      <c r="S638" t="s">
        <v>82</v>
      </c>
      <c r="T638" t="s">
        <v>75</v>
      </c>
      <c r="U638" t="s">
        <v>85</v>
      </c>
      <c r="V638" t="s">
        <v>56</v>
      </c>
      <c r="W638" t="s">
        <v>58</v>
      </c>
      <c r="X638">
        <v>8041</v>
      </c>
      <c r="Y638">
        <v>56737.295999999995</v>
      </c>
      <c r="Z638">
        <v>84538.571039999981</v>
      </c>
      <c r="AA638">
        <v>27801.275039999986</v>
      </c>
    </row>
    <row r="639" spans="15:27" x14ac:dyDescent="0.15">
      <c r="O639" t="s">
        <v>20</v>
      </c>
      <c r="P639">
        <v>2018</v>
      </c>
      <c r="Q639">
        <v>2</v>
      </c>
      <c r="R639" t="s">
        <v>38</v>
      </c>
      <c r="S639" t="s">
        <v>82</v>
      </c>
      <c r="T639" t="s">
        <v>75</v>
      </c>
      <c r="U639" t="s">
        <v>85</v>
      </c>
      <c r="V639" t="s">
        <v>56</v>
      </c>
      <c r="W639" t="s">
        <v>59</v>
      </c>
      <c r="X639">
        <v>17640</v>
      </c>
      <c r="Y639">
        <v>35562.239999999998</v>
      </c>
      <c r="Z639">
        <v>53343.360000000001</v>
      </c>
      <c r="AA639">
        <v>17781.120000000003</v>
      </c>
    </row>
    <row r="640" spans="15:27" x14ac:dyDescent="0.15">
      <c r="O640" t="s">
        <v>20</v>
      </c>
      <c r="P640">
        <v>2018</v>
      </c>
      <c r="Q640">
        <v>2</v>
      </c>
      <c r="R640" t="s">
        <v>38</v>
      </c>
      <c r="S640" t="s">
        <v>82</v>
      </c>
      <c r="T640" t="s">
        <v>75</v>
      </c>
      <c r="U640" t="s">
        <v>86</v>
      </c>
      <c r="V640" t="s">
        <v>46</v>
      </c>
      <c r="W640" t="s">
        <v>47</v>
      </c>
      <c r="X640">
        <v>13806</v>
      </c>
      <c r="Y640">
        <v>19549.296000000002</v>
      </c>
      <c r="Z640">
        <v>26000.563680000003</v>
      </c>
      <c r="AA640">
        <v>6451.2676800000008</v>
      </c>
    </row>
    <row r="641" spans="15:27" x14ac:dyDescent="0.15">
      <c r="O641" t="s">
        <v>20</v>
      </c>
      <c r="P641">
        <v>2018</v>
      </c>
      <c r="Q641">
        <v>2</v>
      </c>
      <c r="R641" t="s">
        <v>38</v>
      </c>
      <c r="S641" t="s">
        <v>82</v>
      </c>
      <c r="T641" t="s">
        <v>75</v>
      </c>
      <c r="U641" t="s">
        <v>86</v>
      </c>
      <c r="V641" t="s">
        <v>46</v>
      </c>
      <c r="W641" t="s">
        <v>48</v>
      </c>
      <c r="X641">
        <v>11024</v>
      </c>
      <c r="Y641">
        <v>28860.832000000002</v>
      </c>
      <c r="Z641">
        <v>40116.556480000007</v>
      </c>
      <c r="AA641">
        <v>11255.724480000004</v>
      </c>
    </row>
    <row r="642" spans="15:27" x14ac:dyDescent="0.15">
      <c r="O642" t="s">
        <v>20</v>
      </c>
      <c r="P642">
        <v>2018</v>
      </c>
      <c r="Q642">
        <v>2</v>
      </c>
      <c r="R642" t="s">
        <v>38</v>
      </c>
      <c r="S642" t="s">
        <v>82</v>
      </c>
      <c r="T642" t="s">
        <v>75</v>
      </c>
      <c r="U642" t="s">
        <v>86</v>
      </c>
      <c r="V642" t="s">
        <v>46</v>
      </c>
      <c r="W642" t="s">
        <v>49</v>
      </c>
      <c r="X642">
        <v>15473</v>
      </c>
      <c r="Y642">
        <v>42550.750000000007</v>
      </c>
      <c r="Z642">
        <v>61273.080000000009</v>
      </c>
      <c r="AA642">
        <v>18722.330000000002</v>
      </c>
    </row>
    <row r="643" spans="15:27" x14ac:dyDescent="0.15">
      <c r="O643" t="s">
        <v>20</v>
      </c>
      <c r="P643">
        <v>2018</v>
      </c>
      <c r="Q643">
        <v>2</v>
      </c>
      <c r="R643" t="s">
        <v>38</v>
      </c>
      <c r="S643" t="s">
        <v>82</v>
      </c>
      <c r="T643" t="s">
        <v>75</v>
      </c>
      <c r="U643" t="s">
        <v>86</v>
      </c>
      <c r="V643" t="s">
        <v>46</v>
      </c>
      <c r="W643" t="s">
        <v>50</v>
      </c>
      <c r="X643">
        <v>12606</v>
      </c>
      <c r="Y643">
        <v>62538.365999999995</v>
      </c>
      <c r="Z643">
        <v>83801.410439999992</v>
      </c>
      <c r="AA643">
        <v>21263.044439999998</v>
      </c>
    </row>
    <row r="644" spans="15:27" x14ac:dyDescent="0.15">
      <c r="O644" t="s">
        <v>20</v>
      </c>
      <c r="P644">
        <v>2018</v>
      </c>
      <c r="Q644">
        <v>2</v>
      </c>
      <c r="R644" t="s">
        <v>38</v>
      </c>
      <c r="S644" t="s">
        <v>82</v>
      </c>
      <c r="T644" t="s">
        <v>75</v>
      </c>
      <c r="U644" t="s">
        <v>86</v>
      </c>
      <c r="V644" t="s">
        <v>51</v>
      </c>
      <c r="W644" t="s">
        <v>52</v>
      </c>
      <c r="X644">
        <v>16155</v>
      </c>
      <c r="Y644">
        <v>68755.679999999993</v>
      </c>
      <c r="Z644">
        <v>83194.372799999997</v>
      </c>
      <c r="AA644">
        <v>14438.692800000004</v>
      </c>
    </row>
    <row r="645" spans="15:27" x14ac:dyDescent="0.15">
      <c r="O645" t="s">
        <v>20</v>
      </c>
      <c r="P645">
        <v>2018</v>
      </c>
      <c r="Q645">
        <v>2</v>
      </c>
      <c r="R645" t="s">
        <v>38</v>
      </c>
      <c r="S645" t="s">
        <v>82</v>
      </c>
      <c r="T645" t="s">
        <v>75</v>
      </c>
      <c r="U645" t="s">
        <v>86</v>
      </c>
      <c r="V645" t="s">
        <v>51</v>
      </c>
      <c r="W645" t="s">
        <v>53</v>
      </c>
      <c r="X645">
        <v>5811</v>
      </c>
      <c r="Y645">
        <v>45442.01999999999</v>
      </c>
      <c r="Z645">
        <v>64073.248199999987</v>
      </c>
      <c r="AA645">
        <v>18631.228199999998</v>
      </c>
    </row>
    <row r="646" spans="15:27" x14ac:dyDescent="0.15">
      <c r="O646" t="s">
        <v>20</v>
      </c>
      <c r="P646">
        <v>2018</v>
      </c>
      <c r="Q646">
        <v>2</v>
      </c>
      <c r="R646" t="s">
        <v>38</v>
      </c>
      <c r="S646" t="s">
        <v>82</v>
      </c>
      <c r="T646" t="s">
        <v>75</v>
      </c>
      <c r="U646" t="s">
        <v>86</v>
      </c>
      <c r="V646" t="s">
        <v>51</v>
      </c>
      <c r="W646" t="s">
        <v>54</v>
      </c>
      <c r="X646">
        <v>18123</v>
      </c>
      <c r="Y646">
        <v>51831.780000000006</v>
      </c>
      <c r="Z646">
        <v>66344.678400000004</v>
      </c>
      <c r="AA646">
        <v>14512.898399999998</v>
      </c>
    </row>
    <row r="647" spans="15:27" x14ac:dyDescent="0.15">
      <c r="O647" t="s">
        <v>20</v>
      </c>
      <c r="P647">
        <v>2018</v>
      </c>
      <c r="Q647">
        <v>2</v>
      </c>
      <c r="R647" t="s">
        <v>38</v>
      </c>
      <c r="S647" t="s">
        <v>82</v>
      </c>
      <c r="T647" t="s">
        <v>75</v>
      </c>
      <c r="U647" t="s">
        <v>86</v>
      </c>
      <c r="V647" t="s">
        <v>51</v>
      </c>
      <c r="W647" t="s">
        <v>55</v>
      </c>
      <c r="X647">
        <v>7588</v>
      </c>
      <c r="Y647">
        <v>41521.536</v>
      </c>
      <c r="Z647">
        <v>50241.058559999998</v>
      </c>
      <c r="AA647">
        <v>8719.5225599999976</v>
      </c>
    </row>
    <row r="648" spans="15:27" x14ac:dyDescent="0.15">
      <c r="O648" t="s">
        <v>20</v>
      </c>
      <c r="P648">
        <v>2018</v>
      </c>
      <c r="Q648">
        <v>2</v>
      </c>
      <c r="R648" t="s">
        <v>38</v>
      </c>
      <c r="S648" t="s">
        <v>82</v>
      </c>
      <c r="T648" t="s">
        <v>75</v>
      </c>
      <c r="U648" t="s">
        <v>86</v>
      </c>
      <c r="V648" t="s">
        <v>56</v>
      </c>
      <c r="W648" t="s">
        <v>57</v>
      </c>
      <c r="X648">
        <v>7736</v>
      </c>
      <c r="Y648">
        <v>119211.76000000002</v>
      </c>
      <c r="Z648">
        <v>150206.81760000004</v>
      </c>
      <c r="AA648">
        <v>30995.057600000015</v>
      </c>
    </row>
    <row r="649" spans="15:27" x14ac:dyDescent="0.15">
      <c r="O649" t="s">
        <v>20</v>
      </c>
      <c r="P649">
        <v>2018</v>
      </c>
      <c r="Q649">
        <v>2</v>
      </c>
      <c r="R649" t="s">
        <v>38</v>
      </c>
      <c r="S649" t="s">
        <v>82</v>
      </c>
      <c r="T649" t="s">
        <v>75</v>
      </c>
      <c r="U649" t="s">
        <v>86</v>
      </c>
      <c r="V649" t="s">
        <v>56</v>
      </c>
      <c r="W649" t="s">
        <v>58</v>
      </c>
      <c r="X649">
        <v>17878</v>
      </c>
      <c r="Y649">
        <v>143041.878</v>
      </c>
      <c r="Z649">
        <v>181663.18506000002</v>
      </c>
      <c r="AA649">
        <v>38621.307060000021</v>
      </c>
    </row>
    <row r="650" spans="15:27" x14ac:dyDescent="0.15">
      <c r="O650" t="s">
        <v>20</v>
      </c>
      <c r="P650">
        <v>2018</v>
      </c>
      <c r="Q650">
        <v>2</v>
      </c>
      <c r="R650" t="s">
        <v>38</v>
      </c>
      <c r="S650" t="s">
        <v>82</v>
      </c>
      <c r="T650" t="s">
        <v>75</v>
      </c>
      <c r="U650" t="s">
        <v>86</v>
      </c>
      <c r="V650" t="s">
        <v>56</v>
      </c>
      <c r="W650" t="s">
        <v>59</v>
      </c>
      <c r="X650">
        <v>8019</v>
      </c>
      <c r="Y650">
        <v>16888.014000000003</v>
      </c>
      <c r="Z650">
        <v>20265.616800000003</v>
      </c>
      <c r="AA650">
        <v>3377.6028000000006</v>
      </c>
    </row>
    <row r="651" spans="15:27" x14ac:dyDescent="0.15">
      <c r="O651" t="s">
        <v>20</v>
      </c>
      <c r="P651">
        <v>2018</v>
      </c>
      <c r="Q651">
        <v>2</v>
      </c>
      <c r="R651" t="s">
        <v>38</v>
      </c>
      <c r="S651" t="s">
        <v>82</v>
      </c>
      <c r="T651" t="s">
        <v>75</v>
      </c>
      <c r="U651" t="s">
        <v>87</v>
      </c>
      <c r="V651" t="s">
        <v>46</v>
      </c>
      <c r="W651" t="s">
        <v>47</v>
      </c>
      <c r="X651">
        <v>10074</v>
      </c>
      <c r="Y651">
        <v>14385.671999999999</v>
      </c>
      <c r="Z651">
        <v>20139.940799999997</v>
      </c>
      <c r="AA651">
        <v>5754.268799999998</v>
      </c>
    </row>
    <row r="652" spans="15:27" x14ac:dyDescent="0.15">
      <c r="O652" t="s">
        <v>20</v>
      </c>
      <c r="P652">
        <v>2018</v>
      </c>
      <c r="Q652">
        <v>2</v>
      </c>
      <c r="R652" t="s">
        <v>38</v>
      </c>
      <c r="S652" t="s">
        <v>82</v>
      </c>
      <c r="T652" t="s">
        <v>75</v>
      </c>
      <c r="U652" t="s">
        <v>87</v>
      </c>
      <c r="V652" t="s">
        <v>46</v>
      </c>
      <c r="W652" t="s">
        <v>48</v>
      </c>
      <c r="X652">
        <v>6423</v>
      </c>
      <c r="Y652">
        <v>17804.556</v>
      </c>
      <c r="Z652">
        <v>25638.560640000003</v>
      </c>
      <c r="AA652">
        <v>7834.0046400000028</v>
      </c>
    </row>
    <row r="653" spans="15:27" x14ac:dyDescent="0.15">
      <c r="O653" t="s">
        <v>20</v>
      </c>
      <c r="P653">
        <v>2018</v>
      </c>
      <c r="Q653">
        <v>2</v>
      </c>
      <c r="R653" t="s">
        <v>38</v>
      </c>
      <c r="S653" t="s">
        <v>82</v>
      </c>
      <c r="T653" t="s">
        <v>75</v>
      </c>
      <c r="U653" t="s">
        <v>87</v>
      </c>
      <c r="V653" t="s">
        <v>46</v>
      </c>
      <c r="W653" t="s">
        <v>49</v>
      </c>
      <c r="X653">
        <v>13669</v>
      </c>
      <c r="Y653">
        <v>36988.314000000006</v>
      </c>
      <c r="Z653">
        <v>53633.055300000015</v>
      </c>
      <c r="AA653">
        <v>16644.741300000009</v>
      </c>
    </row>
    <row r="654" spans="15:27" x14ac:dyDescent="0.15">
      <c r="O654" t="s">
        <v>20</v>
      </c>
      <c r="P654">
        <v>2018</v>
      </c>
      <c r="Q654">
        <v>2</v>
      </c>
      <c r="R654" t="s">
        <v>38</v>
      </c>
      <c r="S654" t="s">
        <v>82</v>
      </c>
      <c r="T654" t="s">
        <v>75</v>
      </c>
      <c r="U654" t="s">
        <v>87</v>
      </c>
      <c r="V654" t="s">
        <v>46</v>
      </c>
      <c r="W654" t="s">
        <v>50</v>
      </c>
      <c r="X654">
        <v>6036</v>
      </c>
      <c r="Y654">
        <v>29697.119999999999</v>
      </c>
      <c r="Z654">
        <v>38606.256000000001</v>
      </c>
      <c r="AA654">
        <v>8909.1360000000022</v>
      </c>
    </row>
    <row r="655" spans="15:27" x14ac:dyDescent="0.15">
      <c r="O655" t="s">
        <v>20</v>
      </c>
      <c r="P655">
        <v>2018</v>
      </c>
      <c r="Q655">
        <v>2</v>
      </c>
      <c r="R655" t="s">
        <v>38</v>
      </c>
      <c r="S655" t="s">
        <v>82</v>
      </c>
      <c r="T655" t="s">
        <v>75</v>
      </c>
      <c r="U655" t="s">
        <v>87</v>
      </c>
      <c r="V655" t="s">
        <v>51</v>
      </c>
      <c r="W655" t="s">
        <v>52</v>
      </c>
      <c r="X655">
        <v>11898</v>
      </c>
      <c r="Y655">
        <v>51090.012000000002</v>
      </c>
      <c r="Z655">
        <v>74591.417520000003</v>
      </c>
      <c r="AA655">
        <v>23501.40552</v>
      </c>
    </row>
    <row r="656" spans="15:27" x14ac:dyDescent="0.15">
      <c r="O656" t="s">
        <v>20</v>
      </c>
      <c r="P656">
        <v>2018</v>
      </c>
      <c r="Q656">
        <v>2</v>
      </c>
      <c r="R656" t="s">
        <v>38</v>
      </c>
      <c r="S656" t="s">
        <v>82</v>
      </c>
      <c r="T656" t="s">
        <v>75</v>
      </c>
      <c r="U656" t="s">
        <v>87</v>
      </c>
      <c r="V656" t="s">
        <v>51</v>
      </c>
      <c r="W656" t="s">
        <v>53</v>
      </c>
      <c r="X656">
        <v>8688</v>
      </c>
      <c r="Y656">
        <v>70894.080000000002</v>
      </c>
      <c r="Z656">
        <v>89326.540800000002</v>
      </c>
      <c r="AA656">
        <v>18432.460800000001</v>
      </c>
    </row>
    <row r="657" spans="15:27" x14ac:dyDescent="0.15">
      <c r="O657" t="s">
        <v>20</v>
      </c>
      <c r="P657">
        <v>2018</v>
      </c>
      <c r="Q657">
        <v>2</v>
      </c>
      <c r="R657" t="s">
        <v>38</v>
      </c>
      <c r="S657" t="s">
        <v>82</v>
      </c>
      <c r="T657" t="s">
        <v>75</v>
      </c>
      <c r="U657" t="s">
        <v>87</v>
      </c>
      <c r="V657" t="s">
        <v>51</v>
      </c>
      <c r="W657" t="s">
        <v>54</v>
      </c>
      <c r="X657">
        <v>11764</v>
      </c>
      <c r="Y657">
        <v>28727.688000000002</v>
      </c>
      <c r="Z657">
        <v>42516.978239999997</v>
      </c>
      <c r="AA657">
        <v>13789.290239999995</v>
      </c>
    </row>
    <row r="658" spans="15:27" x14ac:dyDescent="0.15">
      <c r="O658" t="s">
        <v>20</v>
      </c>
      <c r="P658">
        <v>2018</v>
      </c>
      <c r="Q658">
        <v>2</v>
      </c>
      <c r="R658" t="s">
        <v>38</v>
      </c>
      <c r="S658" t="s">
        <v>82</v>
      </c>
      <c r="T658" t="s">
        <v>75</v>
      </c>
      <c r="U658" t="s">
        <v>87</v>
      </c>
      <c r="V658" t="s">
        <v>51</v>
      </c>
      <c r="W658" t="s">
        <v>55</v>
      </c>
      <c r="X658">
        <v>8941</v>
      </c>
      <c r="Y658">
        <v>54075.167999999998</v>
      </c>
      <c r="Z658">
        <v>69216.215039999995</v>
      </c>
      <c r="AA658">
        <v>15141.047039999998</v>
      </c>
    </row>
    <row r="659" spans="15:27" x14ac:dyDescent="0.15">
      <c r="O659" t="s">
        <v>20</v>
      </c>
      <c r="P659">
        <v>2018</v>
      </c>
      <c r="Q659">
        <v>2</v>
      </c>
      <c r="R659" t="s">
        <v>38</v>
      </c>
      <c r="S659" t="s">
        <v>82</v>
      </c>
      <c r="T659" t="s">
        <v>75</v>
      </c>
      <c r="U659" t="s">
        <v>87</v>
      </c>
      <c r="V659" t="s">
        <v>56</v>
      </c>
      <c r="W659" t="s">
        <v>57</v>
      </c>
      <c r="X659">
        <v>16423</v>
      </c>
      <c r="Y659">
        <v>261881.158</v>
      </c>
      <c r="Z659">
        <v>350920.75172</v>
      </c>
      <c r="AA659">
        <v>89039.593720000004</v>
      </c>
    </row>
    <row r="660" spans="15:27" x14ac:dyDescent="0.15">
      <c r="O660" t="s">
        <v>20</v>
      </c>
      <c r="P660">
        <v>2018</v>
      </c>
      <c r="Q660">
        <v>2</v>
      </c>
      <c r="R660" t="s">
        <v>38</v>
      </c>
      <c r="S660" t="s">
        <v>82</v>
      </c>
      <c r="T660" t="s">
        <v>75</v>
      </c>
      <c r="U660" t="s">
        <v>87</v>
      </c>
      <c r="V660" t="s">
        <v>56</v>
      </c>
      <c r="W660" t="s">
        <v>58</v>
      </c>
      <c r="X660">
        <v>5563</v>
      </c>
      <c r="Y660">
        <v>43107.687000000005</v>
      </c>
      <c r="Z660">
        <v>52591.378140000001</v>
      </c>
      <c r="AA660">
        <v>9483.6911399999954</v>
      </c>
    </row>
    <row r="661" spans="15:27" x14ac:dyDescent="0.15">
      <c r="O661" t="s">
        <v>20</v>
      </c>
      <c r="P661">
        <v>2018</v>
      </c>
      <c r="Q661">
        <v>2</v>
      </c>
      <c r="R661" t="s">
        <v>38</v>
      </c>
      <c r="S661" t="s">
        <v>82</v>
      </c>
      <c r="T661" t="s">
        <v>75</v>
      </c>
      <c r="U661" t="s">
        <v>87</v>
      </c>
      <c r="V661" t="s">
        <v>56</v>
      </c>
      <c r="W661" t="s">
        <v>59</v>
      </c>
      <c r="X661">
        <v>9019</v>
      </c>
      <c r="Y661">
        <v>20130.407999999999</v>
      </c>
      <c r="Z661">
        <v>29793.003840000001</v>
      </c>
      <c r="AA661">
        <v>9662.5958400000018</v>
      </c>
    </row>
    <row r="662" spans="15:27" x14ac:dyDescent="0.15">
      <c r="O662" t="s">
        <v>20</v>
      </c>
      <c r="P662">
        <v>2018</v>
      </c>
      <c r="Q662">
        <v>2</v>
      </c>
      <c r="R662" t="s">
        <v>38</v>
      </c>
      <c r="S662" t="s">
        <v>82</v>
      </c>
      <c r="T662" t="s">
        <v>75</v>
      </c>
      <c r="U662" t="s">
        <v>88</v>
      </c>
      <c r="V662" t="s">
        <v>46</v>
      </c>
      <c r="W662" t="s">
        <v>47</v>
      </c>
      <c r="X662">
        <v>6259</v>
      </c>
      <c r="Y662">
        <v>8862.7439999999988</v>
      </c>
      <c r="Z662">
        <v>12496.469039999998</v>
      </c>
      <c r="AA662">
        <v>3633.7250399999994</v>
      </c>
    </row>
    <row r="663" spans="15:27" x14ac:dyDescent="0.15">
      <c r="O663" t="s">
        <v>20</v>
      </c>
      <c r="P663">
        <v>2018</v>
      </c>
      <c r="Q663">
        <v>2</v>
      </c>
      <c r="R663" t="s">
        <v>38</v>
      </c>
      <c r="S663" t="s">
        <v>82</v>
      </c>
      <c r="T663" t="s">
        <v>75</v>
      </c>
      <c r="U663" t="s">
        <v>88</v>
      </c>
      <c r="V663" t="s">
        <v>46</v>
      </c>
      <c r="W663" t="s">
        <v>48</v>
      </c>
      <c r="X663">
        <v>13776</v>
      </c>
      <c r="Y663">
        <v>37277.856</v>
      </c>
      <c r="Z663">
        <v>47342.877120000005</v>
      </c>
      <c r="AA663">
        <v>10065.021120000005</v>
      </c>
    </row>
    <row r="664" spans="15:27" x14ac:dyDescent="0.15">
      <c r="O664" t="s">
        <v>20</v>
      </c>
      <c r="P664">
        <v>2018</v>
      </c>
      <c r="Q664">
        <v>2</v>
      </c>
      <c r="R664" t="s">
        <v>38</v>
      </c>
      <c r="S664" t="s">
        <v>82</v>
      </c>
      <c r="T664" t="s">
        <v>75</v>
      </c>
      <c r="U664" t="s">
        <v>88</v>
      </c>
      <c r="V664" t="s">
        <v>46</v>
      </c>
      <c r="W664" t="s">
        <v>49</v>
      </c>
      <c r="X664">
        <v>11499</v>
      </c>
      <c r="Y664">
        <v>31875.228000000003</v>
      </c>
      <c r="Z664">
        <v>46537.832880000009</v>
      </c>
      <c r="AA664">
        <v>14662.604880000006</v>
      </c>
    </row>
    <row r="665" spans="15:27" x14ac:dyDescent="0.15">
      <c r="O665" t="s">
        <v>20</v>
      </c>
      <c r="P665">
        <v>2018</v>
      </c>
      <c r="Q665">
        <v>2</v>
      </c>
      <c r="R665" t="s">
        <v>38</v>
      </c>
      <c r="S665" t="s">
        <v>82</v>
      </c>
      <c r="T665" t="s">
        <v>75</v>
      </c>
      <c r="U665" t="s">
        <v>88</v>
      </c>
      <c r="V665" t="s">
        <v>46</v>
      </c>
      <c r="W665" t="s">
        <v>50</v>
      </c>
      <c r="X665">
        <v>16873</v>
      </c>
      <c r="Y665">
        <v>77480.815999999992</v>
      </c>
      <c r="Z665">
        <v>113121.99135999999</v>
      </c>
      <c r="AA665">
        <v>35641.175359999994</v>
      </c>
    </row>
    <row r="666" spans="15:27" x14ac:dyDescent="0.15">
      <c r="O666" t="s">
        <v>20</v>
      </c>
      <c r="P666">
        <v>2018</v>
      </c>
      <c r="Q666">
        <v>2</v>
      </c>
      <c r="R666" t="s">
        <v>38</v>
      </c>
      <c r="S666" t="s">
        <v>82</v>
      </c>
      <c r="T666" t="s">
        <v>75</v>
      </c>
      <c r="U666" t="s">
        <v>88</v>
      </c>
      <c r="V666" t="s">
        <v>51</v>
      </c>
      <c r="W666" t="s">
        <v>52</v>
      </c>
      <c r="X666">
        <v>11253</v>
      </c>
      <c r="Y666">
        <v>49175.61</v>
      </c>
      <c r="Z666">
        <v>63928.292999999998</v>
      </c>
      <c r="AA666">
        <v>14752.682999999997</v>
      </c>
    </row>
    <row r="667" spans="15:27" x14ac:dyDescent="0.15">
      <c r="O667" t="s">
        <v>20</v>
      </c>
      <c r="P667">
        <v>2018</v>
      </c>
      <c r="Q667">
        <v>2</v>
      </c>
      <c r="R667" t="s">
        <v>38</v>
      </c>
      <c r="S667" t="s">
        <v>82</v>
      </c>
      <c r="T667" t="s">
        <v>75</v>
      </c>
      <c r="U667" t="s">
        <v>88</v>
      </c>
      <c r="V667" t="s">
        <v>51</v>
      </c>
      <c r="W667" t="s">
        <v>53</v>
      </c>
      <c r="X667">
        <v>6025</v>
      </c>
      <c r="Y667">
        <v>52441.599999999999</v>
      </c>
      <c r="Z667">
        <v>76040.320000000007</v>
      </c>
      <c r="AA667">
        <v>23598.720000000008</v>
      </c>
    </row>
    <row r="668" spans="15:27" x14ac:dyDescent="0.15">
      <c r="O668" t="s">
        <v>20</v>
      </c>
      <c r="P668">
        <v>2018</v>
      </c>
      <c r="Q668">
        <v>2</v>
      </c>
      <c r="R668" t="s">
        <v>38</v>
      </c>
      <c r="S668" t="s">
        <v>82</v>
      </c>
      <c r="T668" t="s">
        <v>75</v>
      </c>
      <c r="U668" t="s">
        <v>88</v>
      </c>
      <c r="V668" t="s">
        <v>51</v>
      </c>
      <c r="W668" t="s">
        <v>54</v>
      </c>
      <c r="X668">
        <v>11882</v>
      </c>
      <c r="Y668">
        <v>28754.44</v>
      </c>
      <c r="Z668">
        <v>36518.138800000001</v>
      </c>
      <c r="AA668">
        <v>7763.6988000000019</v>
      </c>
    </row>
    <row r="669" spans="15:27" x14ac:dyDescent="0.15">
      <c r="O669" t="s">
        <v>20</v>
      </c>
      <c r="P669">
        <v>2018</v>
      </c>
      <c r="Q669">
        <v>2</v>
      </c>
      <c r="R669" t="s">
        <v>38</v>
      </c>
      <c r="S669" t="s">
        <v>82</v>
      </c>
      <c r="T669" t="s">
        <v>75</v>
      </c>
      <c r="U669" t="s">
        <v>88</v>
      </c>
      <c r="V669" t="s">
        <v>51</v>
      </c>
      <c r="W669" t="s">
        <v>55</v>
      </c>
      <c r="X669">
        <v>11342</v>
      </c>
      <c r="Y669">
        <v>64241.087999999996</v>
      </c>
      <c r="Z669">
        <v>88652.70143999999</v>
      </c>
      <c r="AA669">
        <v>24411.613439999994</v>
      </c>
    </row>
    <row r="670" spans="15:27" x14ac:dyDescent="0.15">
      <c r="O670" t="s">
        <v>20</v>
      </c>
      <c r="P670">
        <v>2018</v>
      </c>
      <c r="Q670">
        <v>2</v>
      </c>
      <c r="R670" t="s">
        <v>38</v>
      </c>
      <c r="S670" t="s">
        <v>82</v>
      </c>
      <c r="T670" t="s">
        <v>75</v>
      </c>
      <c r="U670" t="s">
        <v>88</v>
      </c>
      <c r="V670" t="s">
        <v>56</v>
      </c>
      <c r="W670" t="s">
        <v>57</v>
      </c>
      <c r="X670">
        <v>17761</v>
      </c>
      <c r="Y670">
        <v>276076.984</v>
      </c>
      <c r="Z670">
        <v>408593.93631999998</v>
      </c>
      <c r="AA670">
        <v>132516.95231999998</v>
      </c>
    </row>
    <row r="671" spans="15:27" x14ac:dyDescent="0.15">
      <c r="O671" t="s">
        <v>20</v>
      </c>
      <c r="P671">
        <v>2018</v>
      </c>
      <c r="Q671">
        <v>2</v>
      </c>
      <c r="R671" t="s">
        <v>38</v>
      </c>
      <c r="S671" t="s">
        <v>82</v>
      </c>
      <c r="T671" t="s">
        <v>75</v>
      </c>
      <c r="U671" t="s">
        <v>88</v>
      </c>
      <c r="V671" t="s">
        <v>56</v>
      </c>
      <c r="W671" t="s">
        <v>58</v>
      </c>
      <c r="X671">
        <v>8931</v>
      </c>
      <c r="Y671">
        <v>64705.094999999994</v>
      </c>
      <c r="Z671">
        <v>97057.642500000002</v>
      </c>
      <c r="AA671">
        <v>32352.547500000008</v>
      </c>
    </row>
    <row r="672" spans="15:27" x14ac:dyDescent="0.15">
      <c r="O672" t="s">
        <v>20</v>
      </c>
      <c r="P672">
        <v>2018</v>
      </c>
      <c r="Q672">
        <v>2</v>
      </c>
      <c r="R672" t="s">
        <v>38</v>
      </c>
      <c r="S672" t="s">
        <v>82</v>
      </c>
      <c r="T672" t="s">
        <v>75</v>
      </c>
      <c r="U672" t="s">
        <v>88</v>
      </c>
      <c r="V672" t="s">
        <v>56</v>
      </c>
      <c r="W672" t="s">
        <v>59</v>
      </c>
      <c r="X672">
        <v>16390</v>
      </c>
      <c r="Y672">
        <v>37762.559999999998</v>
      </c>
      <c r="Z672">
        <v>54755.711999999992</v>
      </c>
      <c r="AA672">
        <v>16993.151999999995</v>
      </c>
    </row>
    <row r="673" spans="15:27" x14ac:dyDescent="0.15">
      <c r="O673" t="s">
        <v>20</v>
      </c>
      <c r="P673">
        <v>2018</v>
      </c>
      <c r="Q673">
        <v>2</v>
      </c>
      <c r="R673" t="s">
        <v>38</v>
      </c>
      <c r="S673" t="s">
        <v>89</v>
      </c>
      <c r="T673" t="s">
        <v>90</v>
      </c>
      <c r="U673" t="s">
        <v>91</v>
      </c>
      <c r="V673" t="s">
        <v>46</v>
      </c>
      <c r="W673" t="s">
        <v>47</v>
      </c>
      <c r="X673">
        <v>7627</v>
      </c>
      <c r="Y673">
        <v>11257.451999999999</v>
      </c>
      <c r="Z673">
        <v>14972.41116</v>
      </c>
      <c r="AA673">
        <v>3714.9591600000003</v>
      </c>
    </row>
    <row r="674" spans="15:27" x14ac:dyDescent="0.15">
      <c r="O674" t="s">
        <v>20</v>
      </c>
      <c r="P674">
        <v>2018</v>
      </c>
      <c r="Q674">
        <v>2</v>
      </c>
      <c r="R674" t="s">
        <v>38</v>
      </c>
      <c r="S674" t="s">
        <v>89</v>
      </c>
      <c r="T674" t="s">
        <v>90</v>
      </c>
      <c r="U674" t="s">
        <v>91</v>
      </c>
      <c r="V674" t="s">
        <v>46</v>
      </c>
      <c r="W674" t="s">
        <v>48</v>
      </c>
      <c r="X674">
        <v>10100</v>
      </c>
      <c r="Y674">
        <v>27108.400000000001</v>
      </c>
      <c r="Z674">
        <v>39036.095999999998</v>
      </c>
      <c r="AA674">
        <v>11927.695999999996</v>
      </c>
    </row>
    <row r="675" spans="15:27" x14ac:dyDescent="0.15">
      <c r="O675" t="s">
        <v>20</v>
      </c>
      <c r="P675">
        <v>2018</v>
      </c>
      <c r="Q675">
        <v>2</v>
      </c>
      <c r="R675" t="s">
        <v>38</v>
      </c>
      <c r="S675" t="s">
        <v>89</v>
      </c>
      <c r="T675" t="s">
        <v>90</v>
      </c>
      <c r="U675" t="s">
        <v>91</v>
      </c>
      <c r="V675" t="s">
        <v>46</v>
      </c>
      <c r="W675" t="s">
        <v>49</v>
      </c>
      <c r="X675">
        <v>15923</v>
      </c>
      <c r="Y675">
        <v>41336.108000000007</v>
      </c>
      <c r="Z675">
        <v>60764.078760000011</v>
      </c>
      <c r="AA675">
        <v>19427.970760000004</v>
      </c>
    </row>
    <row r="676" spans="15:27" x14ac:dyDescent="0.15">
      <c r="O676" t="s">
        <v>20</v>
      </c>
      <c r="P676">
        <v>2018</v>
      </c>
      <c r="Q676">
        <v>2</v>
      </c>
      <c r="R676" t="s">
        <v>38</v>
      </c>
      <c r="S676" t="s">
        <v>89</v>
      </c>
      <c r="T676" t="s">
        <v>90</v>
      </c>
      <c r="U676" t="s">
        <v>91</v>
      </c>
      <c r="V676" t="s">
        <v>46</v>
      </c>
      <c r="W676" t="s">
        <v>50</v>
      </c>
      <c r="X676">
        <v>13057</v>
      </c>
      <c r="Y676">
        <v>61028.417999999998</v>
      </c>
      <c r="Z676">
        <v>75675.238319999989</v>
      </c>
      <c r="AA676">
        <v>14646.820319999992</v>
      </c>
    </row>
    <row r="677" spans="15:27" x14ac:dyDescent="0.15">
      <c r="O677" t="s">
        <v>20</v>
      </c>
      <c r="P677">
        <v>2018</v>
      </c>
      <c r="Q677">
        <v>2</v>
      </c>
      <c r="R677" t="s">
        <v>38</v>
      </c>
      <c r="S677" t="s">
        <v>89</v>
      </c>
      <c r="T677" t="s">
        <v>90</v>
      </c>
      <c r="U677" t="s">
        <v>91</v>
      </c>
      <c r="V677" t="s">
        <v>51</v>
      </c>
      <c r="W677" t="s">
        <v>52</v>
      </c>
      <c r="X677">
        <v>12559</v>
      </c>
      <c r="Y677">
        <v>54405.587999999996</v>
      </c>
      <c r="Z677">
        <v>78888.102599999998</v>
      </c>
      <c r="AA677">
        <v>24482.514600000002</v>
      </c>
    </row>
    <row r="678" spans="15:27" x14ac:dyDescent="0.15">
      <c r="O678" t="s">
        <v>20</v>
      </c>
      <c r="P678">
        <v>2018</v>
      </c>
      <c r="Q678">
        <v>2</v>
      </c>
      <c r="R678" t="s">
        <v>38</v>
      </c>
      <c r="S678" t="s">
        <v>89</v>
      </c>
      <c r="T678" t="s">
        <v>90</v>
      </c>
      <c r="U678" t="s">
        <v>91</v>
      </c>
      <c r="V678" t="s">
        <v>51</v>
      </c>
      <c r="W678" t="s">
        <v>53</v>
      </c>
      <c r="X678">
        <v>16799</v>
      </c>
      <c r="Y678">
        <v>140506.83600000001</v>
      </c>
      <c r="Z678">
        <v>195304.50203999999</v>
      </c>
      <c r="AA678">
        <v>54797.666039999982</v>
      </c>
    </row>
    <row r="679" spans="15:27" x14ac:dyDescent="0.15">
      <c r="O679" t="s">
        <v>20</v>
      </c>
      <c r="P679">
        <v>2018</v>
      </c>
      <c r="Q679">
        <v>2</v>
      </c>
      <c r="R679" t="s">
        <v>38</v>
      </c>
      <c r="S679" t="s">
        <v>89</v>
      </c>
      <c r="T679" t="s">
        <v>90</v>
      </c>
      <c r="U679" t="s">
        <v>91</v>
      </c>
      <c r="V679" t="s">
        <v>51</v>
      </c>
      <c r="W679" t="s">
        <v>54</v>
      </c>
      <c r="X679">
        <v>11708</v>
      </c>
      <c r="Y679">
        <v>32454.576000000001</v>
      </c>
      <c r="Z679">
        <v>42190.948799999998</v>
      </c>
      <c r="AA679">
        <v>9736.3727999999974</v>
      </c>
    </row>
    <row r="680" spans="15:27" x14ac:dyDescent="0.15">
      <c r="O680" t="s">
        <v>20</v>
      </c>
      <c r="P680">
        <v>2018</v>
      </c>
      <c r="Q680">
        <v>2</v>
      </c>
      <c r="R680" t="s">
        <v>38</v>
      </c>
      <c r="S680" t="s">
        <v>89</v>
      </c>
      <c r="T680" t="s">
        <v>90</v>
      </c>
      <c r="U680" t="s">
        <v>91</v>
      </c>
      <c r="V680" t="s">
        <v>51</v>
      </c>
      <c r="W680" t="s">
        <v>55</v>
      </c>
      <c r="X680">
        <v>14094</v>
      </c>
      <c r="Y680">
        <v>83887.487999999983</v>
      </c>
      <c r="Z680">
        <v>104020.48511999998</v>
      </c>
      <c r="AA680">
        <v>20132.99712</v>
      </c>
    </row>
    <row r="681" spans="15:27" x14ac:dyDescent="0.15">
      <c r="O681" t="s">
        <v>20</v>
      </c>
      <c r="P681">
        <v>2018</v>
      </c>
      <c r="Q681">
        <v>2</v>
      </c>
      <c r="R681" t="s">
        <v>38</v>
      </c>
      <c r="S681" t="s">
        <v>89</v>
      </c>
      <c r="T681" t="s">
        <v>90</v>
      </c>
      <c r="U681" t="s">
        <v>91</v>
      </c>
      <c r="V681" t="s">
        <v>56</v>
      </c>
      <c r="W681" t="s">
        <v>57</v>
      </c>
      <c r="X681">
        <v>15123</v>
      </c>
      <c r="Y681">
        <v>231018.948</v>
      </c>
      <c r="Z681">
        <v>344218.23252000002</v>
      </c>
      <c r="AA681">
        <v>113199.28452000002</v>
      </c>
    </row>
    <row r="682" spans="15:27" x14ac:dyDescent="0.15">
      <c r="O682" t="s">
        <v>20</v>
      </c>
      <c r="P682">
        <v>2018</v>
      </c>
      <c r="Q682">
        <v>2</v>
      </c>
      <c r="R682" t="s">
        <v>38</v>
      </c>
      <c r="S682" t="s">
        <v>89</v>
      </c>
      <c r="T682" t="s">
        <v>90</v>
      </c>
      <c r="U682" t="s">
        <v>91</v>
      </c>
      <c r="V682" t="s">
        <v>56</v>
      </c>
      <c r="W682" t="s">
        <v>58</v>
      </c>
      <c r="X682">
        <v>18631</v>
      </c>
      <c r="Y682">
        <v>145545.372</v>
      </c>
      <c r="Z682">
        <v>186298.07616</v>
      </c>
      <c r="AA682">
        <v>40752.704159999994</v>
      </c>
    </row>
    <row r="683" spans="15:27" x14ac:dyDescent="0.15">
      <c r="O683" t="s">
        <v>20</v>
      </c>
      <c r="P683">
        <v>2018</v>
      </c>
      <c r="Q683">
        <v>2</v>
      </c>
      <c r="R683" t="s">
        <v>38</v>
      </c>
      <c r="S683" t="s">
        <v>89</v>
      </c>
      <c r="T683" t="s">
        <v>90</v>
      </c>
      <c r="U683" t="s">
        <v>91</v>
      </c>
      <c r="V683" t="s">
        <v>56</v>
      </c>
      <c r="W683" t="s">
        <v>59</v>
      </c>
      <c r="X683">
        <v>16177</v>
      </c>
      <c r="Y683">
        <v>36107.064000000006</v>
      </c>
      <c r="Z683">
        <v>46217.041920000011</v>
      </c>
      <c r="AA683">
        <v>10109.977920000005</v>
      </c>
    </row>
    <row r="684" spans="15:27" x14ac:dyDescent="0.15">
      <c r="O684" t="s">
        <v>20</v>
      </c>
      <c r="P684">
        <v>2018</v>
      </c>
      <c r="Q684">
        <v>2</v>
      </c>
      <c r="R684" t="s">
        <v>38</v>
      </c>
      <c r="S684" t="s">
        <v>89</v>
      </c>
      <c r="T684" t="s">
        <v>90</v>
      </c>
      <c r="U684" t="s">
        <v>92</v>
      </c>
      <c r="V684" t="s">
        <v>46</v>
      </c>
      <c r="W684" t="s">
        <v>47</v>
      </c>
      <c r="X684">
        <v>17109</v>
      </c>
      <c r="Y684">
        <v>23405.111999999997</v>
      </c>
      <c r="Z684">
        <v>28554.236639999999</v>
      </c>
      <c r="AA684">
        <v>5149.1246400000018</v>
      </c>
    </row>
    <row r="685" spans="15:27" x14ac:dyDescent="0.15">
      <c r="O685" t="s">
        <v>20</v>
      </c>
      <c r="P685">
        <v>2018</v>
      </c>
      <c r="Q685">
        <v>2</v>
      </c>
      <c r="R685" t="s">
        <v>38</v>
      </c>
      <c r="S685" t="s">
        <v>89</v>
      </c>
      <c r="T685" t="s">
        <v>90</v>
      </c>
      <c r="U685" t="s">
        <v>92</v>
      </c>
      <c r="V685" t="s">
        <v>46</v>
      </c>
      <c r="W685" t="s">
        <v>48</v>
      </c>
      <c r="X685">
        <v>18535</v>
      </c>
      <c r="Y685">
        <v>47709.09</v>
      </c>
      <c r="Z685">
        <v>58205.089799999994</v>
      </c>
      <c r="AA685">
        <v>10495.999799999998</v>
      </c>
    </row>
    <row r="686" spans="15:27" x14ac:dyDescent="0.15">
      <c r="O686" t="s">
        <v>20</v>
      </c>
      <c r="P686">
        <v>2018</v>
      </c>
      <c r="Q686">
        <v>2</v>
      </c>
      <c r="R686" t="s">
        <v>38</v>
      </c>
      <c r="S686" t="s">
        <v>89</v>
      </c>
      <c r="T686" t="s">
        <v>90</v>
      </c>
      <c r="U686" t="s">
        <v>92</v>
      </c>
      <c r="V686" t="s">
        <v>46</v>
      </c>
      <c r="W686" t="s">
        <v>49</v>
      </c>
      <c r="X686">
        <v>5874</v>
      </c>
      <c r="Y686">
        <v>16153.500000000002</v>
      </c>
      <c r="Z686">
        <v>22776.435000000005</v>
      </c>
      <c r="AA686">
        <v>6622.9350000000031</v>
      </c>
    </row>
    <row r="687" spans="15:27" x14ac:dyDescent="0.15">
      <c r="O687" t="s">
        <v>20</v>
      </c>
      <c r="P687">
        <v>2018</v>
      </c>
      <c r="Q687">
        <v>2</v>
      </c>
      <c r="R687" t="s">
        <v>38</v>
      </c>
      <c r="S687" t="s">
        <v>89</v>
      </c>
      <c r="T687" t="s">
        <v>90</v>
      </c>
      <c r="U687" t="s">
        <v>92</v>
      </c>
      <c r="V687" t="s">
        <v>46</v>
      </c>
      <c r="W687" t="s">
        <v>50</v>
      </c>
      <c r="X687">
        <v>13329</v>
      </c>
      <c r="Y687">
        <v>68311.124999999985</v>
      </c>
      <c r="Z687">
        <v>94952.463749999981</v>
      </c>
      <c r="AA687">
        <v>26641.338749999995</v>
      </c>
    </row>
    <row r="688" spans="15:27" x14ac:dyDescent="0.15">
      <c r="O688" t="s">
        <v>20</v>
      </c>
      <c r="P688">
        <v>2018</v>
      </c>
      <c r="Q688">
        <v>2</v>
      </c>
      <c r="R688" t="s">
        <v>38</v>
      </c>
      <c r="S688" t="s">
        <v>89</v>
      </c>
      <c r="T688" t="s">
        <v>90</v>
      </c>
      <c r="U688" t="s">
        <v>92</v>
      </c>
      <c r="V688" t="s">
        <v>51</v>
      </c>
      <c r="W688" t="s">
        <v>52</v>
      </c>
      <c r="X688">
        <v>14141</v>
      </c>
      <c r="Y688">
        <v>62333.527999999998</v>
      </c>
      <c r="Z688">
        <v>79786.915840000001</v>
      </c>
      <c r="AA688">
        <v>17453.387840000003</v>
      </c>
    </row>
    <row r="689" spans="15:27" x14ac:dyDescent="0.15">
      <c r="O689" t="s">
        <v>20</v>
      </c>
      <c r="P689">
        <v>2018</v>
      </c>
      <c r="Q689">
        <v>2</v>
      </c>
      <c r="R689" t="s">
        <v>38</v>
      </c>
      <c r="S689" t="s">
        <v>89</v>
      </c>
      <c r="T689" t="s">
        <v>90</v>
      </c>
      <c r="U689" t="s">
        <v>92</v>
      </c>
      <c r="V689" t="s">
        <v>51</v>
      </c>
      <c r="W689" t="s">
        <v>53</v>
      </c>
      <c r="X689">
        <v>17297</v>
      </c>
      <c r="Y689">
        <v>139967.32399999999</v>
      </c>
      <c r="Z689">
        <v>167960.78879999998</v>
      </c>
      <c r="AA689">
        <v>27993.464799999987</v>
      </c>
    </row>
    <row r="690" spans="15:27" x14ac:dyDescent="0.15">
      <c r="O690" t="s">
        <v>20</v>
      </c>
      <c r="P690">
        <v>2018</v>
      </c>
      <c r="Q690">
        <v>2</v>
      </c>
      <c r="R690" t="s">
        <v>38</v>
      </c>
      <c r="S690" t="s">
        <v>89</v>
      </c>
      <c r="T690" t="s">
        <v>90</v>
      </c>
      <c r="U690" t="s">
        <v>92</v>
      </c>
      <c r="V690" t="s">
        <v>51</v>
      </c>
      <c r="W690" t="s">
        <v>54</v>
      </c>
      <c r="X690">
        <v>6523</v>
      </c>
      <c r="Y690">
        <v>16216.178</v>
      </c>
      <c r="Z690">
        <v>21891.840299999996</v>
      </c>
      <c r="AA690">
        <v>5675.6622999999963</v>
      </c>
    </row>
    <row r="691" spans="15:27" x14ac:dyDescent="0.15">
      <c r="O691" t="s">
        <v>20</v>
      </c>
      <c r="P691">
        <v>2018</v>
      </c>
      <c r="Q691">
        <v>2</v>
      </c>
      <c r="R691" t="s">
        <v>38</v>
      </c>
      <c r="S691" t="s">
        <v>89</v>
      </c>
      <c r="T691" t="s">
        <v>90</v>
      </c>
      <c r="U691" t="s">
        <v>92</v>
      </c>
      <c r="V691" t="s">
        <v>51</v>
      </c>
      <c r="W691" t="s">
        <v>55</v>
      </c>
      <c r="X691">
        <v>13084</v>
      </c>
      <c r="Y691">
        <v>77247.936000000002</v>
      </c>
      <c r="Z691">
        <v>95787.440639999986</v>
      </c>
      <c r="AA691">
        <v>18539.504639999985</v>
      </c>
    </row>
    <row r="692" spans="15:27" x14ac:dyDescent="0.15">
      <c r="O692" t="s">
        <v>20</v>
      </c>
      <c r="P692">
        <v>2018</v>
      </c>
      <c r="Q692">
        <v>2</v>
      </c>
      <c r="R692" t="s">
        <v>38</v>
      </c>
      <c r="S692" t="s">
        <v>89</v>
      </c>
      <c r="T692" t="s">
        <v>90</v>
      </c>
      <c r="U692" t="s">
        <v>92</v>
      </c>
      <c r="V692" t="s">
        <v>56</v>
      </c>
      <c r="W692" t="s">
        <v>57</v>
      </c>
      <c r="X692">
        <v>17496</v>
      </c>
      <c r="Y692">
        <v>300091.39199999999</v>
      </c>
      <c r="Z692">
        <v>390118.80960000004</v>
      </c>
      <c r="AA692">
        <v>90027.417600000044</v>
      </c>
    </row>
    <row r="693" spans="15:27" x14ac:dyDescent="0.15">
      <c r="O693" t="s">
        <v>20</v>
      </c>
      <c r="P693">
        <v>2018</v>
      </c>
      <c r="Q693">
        <v>2</v>
      </c>
      <c r="R693" t="s">
        <v>38</v>
      </c>
      <c r="S693" t="s">
        <v>89</v>
      </c>
      <c r="T693" t="s">
        <v>90</v>
      </c>
      <c r="U693" t="s">
        <v>92</v>
      </c>
      <c r="V693" t="s">
        <v>56</v>
      </c>
      <c r="W693" t="s">
        <v>58</v>
      </c>
      <c r="X693">
        <v>12774</v>
      </c>
      <c r="Y693">
        <v>103814.298</v>
      </c>
      <c r="Z693">
        <v>129767.8725</v>
      </c>
      <c r="AA693">
        <v>25953.574500000002</v>
      </c>
    </row>
    <row r="694" spans="15:27" x14ac:dyDescent="0.15">
      <c r="O694" t="s">
        <v>20</v>
      </c>
      <c r="P694">
        <v>2018</v>
      </c>
      <c r="Q694">
        <v>2</v>
      </c>
      <c r="R694" t="s">
        <v>38</v>
      </c>
      <c r="S694" t="s">
        <v>89</v>
      </c>
      <c r="T694" t="s">
        <v>90</v>
      </c>
      <c r="U694" t="s">
        <v>92</v>
      </c>
      <c r="V694" t="s">
        <v>56</v>
      </c>
      <c r="W694" t="s">
        <v>59</v>
      </c>
      <c r="X694">
        <v>11826</v>
      </c>
      <c r="Y694">
        <v>26608.5</v>
      </c>
      <c r="Z694">
        <v>39114.495000000003</v>
      </c>
      <c r="AA694">
        <v>12505.995000000003</v>
      </c>
    </row>
    <row r="695" spans="15:27" x14ac:dyDescent="0.15">
      <c r="O695" t="s">
        <v>20</v>
      </c>
      <c r="P695">
        <v>2018</v>
      </c>
      <c r="Q695">
        <v>2</v>
      </c>
      <c r="R695" t="s">
        <v>38</v>
      </c>
      <c r="S695" t="s">
        <v>89</v>
      </c>
      <c r="T695" t="s">
        <v>90</v>
      </c>
      <c r="U695" t="s">
        <v>93</v>
      </c>
      <c r="V695" t="s">
        <v>46</v>
      </c>
      <c r="W695" t="s">
        <v>47</v>
      </c>
      <c r="X695">
        <v>11484</v>
      </c>
      <c r="Y695">
        <v>17501.615999999998</v>
      </c>
      <c r="Z695">
        <v>21526.987679999998</v>
      </c>
      <c r="AA695">
        <v>4025.3716800000002</v>
      </c>
    </row>
    <row r="696" spans="15:27" x14ac:dyDescent="0.15">
      <c r="O696" t="s">
        <v>20</v>
      </c>
      <c r="P696">
        <v>2018</v>
      </c>
      <c r="Q696">
        <v>2</v>
      </c>
      <c r="R696" t="s">
        <v>38</v>
      </c>
      <c r="S696" t="s">
        <v>89</v>
      </c>
      <c r="T696" t="s">
        <v>90</v>
      </c>
      <c r="U696" t="s">
        <v>93</v>
      </c>
      <c r="V696" t="s">
        <v>46</v>
      </c>
      <c r="W696" t="s">
        <v>48</v>
      </c>
      <c r="X696">
        <v>8758</v>
      </c>
      <c r="Y696">
        <v>22350.416000000001</v>
      </c>
      <c r="Z696">
        <v>33078.615680000003</v>
      </c>
      <c r="AA696">
        <v>10728.199680000002</v>
      </c>
    </row>
    <row r="697" spans="15:27" x14ac:dyDescent="0.15">
      <c r="O697" t="s">
        <v>20</v>
      </c>
      <c r="P697">
        <v>2018</v>
      </c>
      <c r="Q697">
        <v>2</v>
      </c>
      <c r="R697" t="s">
        <v>38</v>
      </c>
      <c r="S697" t="s">
        <v>89</v>
      </c>
      <c r="T697" t="s">
        <v>90</v>
      </c>
      <c r="U697" t="s">
        <v>93</v>
      </c>
      <c r="V697" t="s">
        <v>46</v>
      </c>
      <c r="W697" t="s">
        <v>49</v>
      </c>
      <c r="X697">
        <v>14712</v>
      </c>
      <c r="Y697">
        <v>38839.68</v>
      </c>
      <c r="Z697">
        <v>57871.123200000002</v>
      </c>
      <c r="AA697">
        <v>19031.443200000002</v>
      </c>
    </row>
    <row r="698" spans="15:27" x14ac:dyDescent="0.15">
      <c r="O698" t="s">
        <v>20</v>
      </c>
      <c r="P698">
        <v>2018</v>
      </c>
      <c r="Q698">
        <v>2</v>
      </c>
      <c r="R698" t="s">
        <v>38</v>
      </c>
      <c r="S698" t="s">
        <v>89</v>
      </c>
      <c r="T698" t="s">
        <v>90</v>
      </c>
      <c r="U698" t="s">
        <v>93</v>
      </c>
      <c r="V698" t="s">
        <v>46</v>
      </c>
      <c r="W698" t="s">
        <v>50</v>
      </c>
      <c r="X698">
        <v>19869</v>
      </c>
      <c r="Y698">
        <v>105901.77</v>
      </c>
      <c r="Z698">
        <v>148262.478</v>
      </c>
      <c r="AA698">
        <v>42360.707999999999</v>
      </c>
    </row>
    <row r="699" spans="15:27" x14ac:dyDescent="0.15">
      <c r="O699" t="s">
        <v>20</v>
      </c>
      <c r="P699">
        <v>2018</v>
      </c>
      <c r="Q699">
        <v>2</v>
      </c>
      <c r="R699" t="s">
        <v>38</v>
      </c>
      <c r="S699" t="s">
        <v>89</v>
      </c>
      <c r="T699" t="s">
        <v>90</v>
      </c>
      <c r="U699" t="s">
        <v>93</v>
      </c>
      <c r="V699" t="s">
        <v>51</v>
      </c>
      <c r="W699" t="s">
        <v>52</v>
      </c>
      <c r="X699">
        <v>19761</v>
      </c>
      <c r="Y699">
        <v>84853.733999999997</v>
      </c>
      <c r="Z699">
        <v>106067.1675</v>
      </c>
      <c r="AA699">
        <v>21213.433499999999</v>
      </c>
    </row>
    <row r="700" spans="15:27" x14ac:dyDescent="0.15">
      <c r="O700" t="s">
        <v>20</v>
      </c>
      <c r="P700">
        <v>2018</v>
      </c>
      <c r="Q700">
        <v>2</v>
      </c>
      <c r="R700" t="s">
        <v>38</v>
      </c>
      <c r="S700" t="s">
        <v>89</v>
      </c>
      <c r="T700" t="s">
        <v>90</v>
      </c>
      <c r="U700" t="s">
        <v>93</v>
      </c>
      <c r="V700" t="s">
        <v>51</v>
      </c>
      <c r="W700" t="s">
        <v>53</v>
      </c>
      <c r="X700">
        <v>13464</v>
      </c>
      <c r="Y700">
        <v>104372.92799999999</v>
      </c>
      <c r="Z700">
        <v>156559.39199999996</v>
      </c>
      <c r="AA700">
        <v>52186.463999999978</v>
      </c>
    </row>
    <row r="701" spans="15:27" x14ac:dyDescent="0.15">
      <c r="O701" t="s">
        <v>20</v>
      </c>
      <c r="P701">
        <v>2018</v>
      </c>
      <c r="Q701">
        <v>2</v>
      </c>
      <c r="R701" t="s">
        <v>38</v>
      </c>
      <c r="S701" t="s">
        <v>89</v>
      </c>
      <c r="T701" t="s">
        <v>90</v>
      </c>
      <c r="U701" t="s">
        <v>93</v>
      </c>
      <c r="V701" t="s">
        <v>51</v>
      </c>
      <c r="W701" t="s">
        <v>54</v>
      </c>
      <c r="X701">
        <v>17650</v>
      </c>
      <c r="Y701">
        <v>43101.3</v>
      </c>
      <c r="Z701">
        <v>56462.703000000009</v>
      </c>
      <c r="AA701">
        <v>13361.403000000006</v>
      </c>
    </row>
    <row r="702" spans="15:27" x14ac:dyDescent="0.15">
      <c r="O702" t="s">
        <v>20</v>
      </c>
      <c r="P702">
        <v>2018</v>
      </c>
      <c r="Q702">
        <v>2</v>
      </c>
      <c r="R702" t="s">
        <v>38</v>
      </c>
      <c r="S702" t="s">
        <v>89</v>
      </c>
      <c r="T702" t="s">
        <v>90</v>
      </c>
      <c r="U702" t="s">
        <v>93</v>
      </c>
      <c r="V702" t="s">
        <v>51</v>
      </c>
      <c r="W702" t="s">
        <v>55</v>
      </c>
      <c r="X702">
        <v>19103</v>
      </c>
      <c r="Y702">
        <v>118285.776</v>
      </c>
      <c r="Z702">
        <v>175062.94848000002</v>
      </c>
      <c r="AA702">
        <v>56777.172480000023</v>
      </c>
    </row>
    <row r="703" spans="15:27" x14ac:dyDescent="0.15">
      <c r="O703" t="s">
        <v>20</v>
      </c>
      <c r="P703">
        <v>2018</v>
      </c>
      <c r="Q703">
        <v>2</v>
      </c>
      <c r="R703" t="s">
        <v>38</v>
      </c>
      <c r="S703" t="s">
        <v>89</v>
      </c>
      <c r="T703" t="s">
        <v>90</v>
      </c>
      <c r="U703" t="s">
        <v>93</v>
      </c>
      <c r="V703" t="s">
        <v>56</v>
      </c>
      <c r="W703" t="s">
        <v>57</v>
      </c>
      <c r="X703">
        <v>8235</v>
      </c>
      <c r="Y703">
        <v>125797.86</v>
      </c>
      <c r="Z703">
        <v>182406.897</v>
      </c>
      <c r="AA703">
        <v>56609.036999999997</v>
      </c>
    </row>
    <row r="704" spans="15:27" x14ac:dyDescent="0.15">
      <c r="O704" t="s">
        <v>20</v>
      </c>
      <c r="P704">
        <v>2018</v>
      </c>
      <c r="Q704">
        <v>2</v>
      </c>
      <c r="R704" t="s">
        <v>38</v>
      </c>
      <c r="S704" t="s">
        <v>89</v>
      </c>
      <c r="T704" t="s">
        <v>90</v>
      </c>
      <c r="U704" t="s">
        <v>93</v>
      </c>
      <c r="V704" t="s">
        <v>56</v>
      </c>
      <c r="W704" t="s">
        <v>58</v>
      </c>
      <c r="X704">
        <v>10989</v>
      </c>
      <c r="Y704">
        <v>89999.91</v>
      </c>
      <c r="Z704">
        <v>129599.87040000001</v>
      </c>
      <c r="AA704">
        <v>39599.960400000011</v>
      </c>
    </row>
    <row r="705" spans="15:27" x14ac:dyDescent="0.15">
      <c r="O705" t="s">
        <v>20</v>
      </c>
      <c r="P705">
        <v>2018</v>
      </c>
      <c r="Q705">
        <v>2</v>
      </c>
      <c r="R705" t="s">
        <v>38</v>
      </c>
      <c r="S705" t="s">
        <v>89</v>
      </c>
      <c r="T705" t="s">
        <v>90</v>
      </c>
      <c r="U705" t="s">
        <v>93</v>
      </c>
      <c r="V705" t="s">
        <v>56</v>
      </c>
      <c r="W705" t="s">
        <v>59</v>
      </c>
      <c r="X705">
        <v>7667</v>
      </c>
      <c r="Y705">
        <v>16560.72</v>
      </c>
      <c r="Z705">
        <v>23681.829600000001</v>
      </c>
      <c r="AA705">
        <v>7121.1095999999998</v>
      </c>
    </row>
    <row r="706" spans="15:27" x14ac:dyDescent="0.15">
      <c r="O706" t="s">
        <v>20</v>
      </c>
      <c r="P706">
        <v>2018</v>
      </c>
      <c r="Q706">
        <v>2</v>
      </c>
      <c r="R706" t="s">
        <v>38</v>
      </c>
      <c r="S706" t="s">
        <v>89</v>
      </c>
      <c r="T706" t="s">
        <v>90</v>
      </c>
      <c r="U706" t="s">
        <v>94</v>
      </c>
      <c r="V706" t="s">
        <v>46</v>
      </c>
      <c r="W706" t="s">
        <v>47</v>
      </c>
      <c r="X706">
        <v>11892</v>
      </c>
      <c r="Y706">
        <v>17695.295999999998</v>
      </c>
      <c r="Z706">
        <v>21411.308159999997</v>
      </c>
      <c r="AA706">
        <v>3716.0121599999984</v>
      </c>
    </row>
    <row r="707" spans="15:27" x14ac:dyDescent="0.15">
      <c r="O707" t="s">
        <v>20</v>
      </c>
      <c r="P707">
        <v>2018</v>
      </c>
      <c r="Q707">
        <v>2</v>
      </c>
      <c r="R707" t="s">
        <v>38</v>
      </c>
      <c r="S707" t="s">
        <v>89</v>
      </c>
      <c r="T707" t="s">
        <v>90</v>
      </c>
      <c r="U707" t="s">
        <v>94</v>
      </c>
      <c r="V707" t="s">
        <v>46</v>
      </c>
      <c r="W707" t="s">
        <v>48</v>
      </c>
      <c r="X707">
        <v>5492</v>
      </c>
      <c r="Y707">
        <v>14136.408000000003</v>
      </c>
      <c r="Z707">
        <v>20497.791600000004</v>
      </c>
      <c r="AA707">
        <v>6361.383600000001</v>
      </c>
    </row>
    <row r="708" spans="15:27" x14ac:dyDescent="0.15">
      <c r="O708" t="s">
        <v>20</v>
      </c>
      <c r="P708">
        <v>2018</v>
      </c>
      <c r="Q708">
        <v>2</v>
      </c>
      <c r="R708" t="s">
        <v>38</v>
      </c>
      <c r="S708" t="s">
        <v>89</v>
      </c>
      <c r="T708" t="s">
        <v>90</v>
      </c>
      <c r="U708" t="s">
        <v>94</v>
      </c>
      <c r="V708" t="s">
        <v>46</v>
      </c>
      <c r="W708" t="s">
        <v>49</v>
      </c>
      <c r="X708">
        <v>15014</v>
      </c>
      <c r="Y708">
        <v>39306.652000000002</v>
      </c>
      <c r="Z708">
        <v>48347.181960000002</v>
      </c>
      <c r="AA708">
        <v>9040.5299599999998</v>
      </c>
    </row>
    <row r="709" spans="15:27" x14ac:dyDescent="0.15">
      <c r="O709" t="s">
        <v>20</v>
      </c>
      <c r="P709">
        <v>2018</v>
      </c>
      <c r="Q709">
        <v>2</v>
      </c>
      <c r="R709" t="s">
        <v>38</v>
      </c>
      <c r="S709" t="s">
        <v>89</v>
      </c>
      <c r="T709" t="s">
        <v>90</v>
      </c>
      <c r="U709" t="s">
        <v>94</v>
      </c>
      <c r="V709" t="s">
        <v>46</v>
      </c>
      <c r="W709" t="s">
        <v>50</v>
      </c>
      <c r="X709">
        <v>5933</v>
      </c>
      <c r="Y709">
        <v>28703.853999999999</v>
      </c>
      <c r="Z709">
        <v>39898.357059999995</v>
      </c>
      <c r="AA709">
        <v>11194.503059999995</v>
      </c>
    </row>
    <row r="710" spans="15:27" x14ac:dyDescent="0.15">
      <c r="O710" t="s">
        <v>20</v>
      </c>
      <c r="P710">
        <v>2018</v>
      </c>
      <c r="Q710">
        <v>2</v>
      </c>
      <c r="R710" t="s">
        <v>38</v>
      </c>
      <c r="S710" t="s">
        <v>89</v>
      </c>
      <c r="T710" t="s">
        <v>90</v>
      </c>
      <c r="U710" t="s">
        <v>94</v>
      </c>
      <c r="V710" t="s">
        <v>51</v>
      </c>
      <c r="W710" t="s">
        <v>52</v>
      </c>
      <c r="X710">
        <v>19368</v>
      </c>
      <c r="Y710">
        <v>84638.16</v>
      </c>
      <c r="Z710">
        <v>110875.98960000002</v>
      </c>
      <c r="AA710">
        <v>26237.829600000012</v>
      </c>
    </row>
    <row r="711" spans="15:27" x14ac:dyDescent="0.15">
      <c r="O711" t="s">
        <v>20</v>
      </c>
      <c r="P711">
        <v>2018</v>
      </c>
      <c r="Q711">
        <v>2</v>
      </c>
      <c r="R711" t="s">
        <v>38</v>
      </c>
      <c r="S711" t="s">
        <v>89</v>
      </c>
      <c r="T711" t="s">
        <v>90</v>
      </c>
      <c r="U711" t="s">
        <v>94</v>
      </c>
      <c r="V711" t="s">
        <v>51</v>
      </c>
      <c r="W711" t="s">
        <v>53</v>
      </c>
      <c r="X711">
        <v>16680</v>
      </c>
      <c r="Y711">
        <v>138377.28</v>
      </c>
      <c r="Z711">
        <v>175739.14559999999</v>
      </c>
      <c r="AA711">
        <v>37361.86559999999</v>
      </c>
    </row>
    <row r="712" spans="15:27" x14ac:dyDescent="0.15">
      <c r="O712" t="s">
        <v>20</v>
      </c>
      <c r="P712">
        <v>2018</v>
      </c>
      <c r="Q712">
        <v>2</v>
      </c>
      <c r="R712" t="s">
        <v>38</v>
      </c>
      <c r="S712" t="s">
        <v>89</v>
      </c>
      <c r="T712" t="s">
        <v>90</v>
      </c>
      <c r="U712" t="s">
        <v>94</v>
      </c>
      <c r="V712" t="s">
        <v>51</v>
      </c>
      <c r="W712" t="s">
        <v>54</v>
      </c>
      <c r="X712">
        <v>9621</v>
      </c>
      <c r="Y712">
        <v>23282.82</v>
      </c>
      <c r="Z712">
        <v>30966.150600000001</v>
      </c>
      <c r="AA712">
        <v>7683.3306000000011</v>
      </c>
    </row>
    <row r="713" spans="15:27" x14ac:dyDescent="0.15">
      <c r="O713" t="s">
        <v>20</v>
      </c>
      <c r="P713">
        <v>2018</v>
      </c>
      <c r="Q713">
        <v>2</v>
      </c>
      <c r="R713" t="s">
        <v>38</v>
      </c>
      <c r="S713" t="s">
        <v>89</v>
      </c>
      <c r="T713" t="s">
        <v>90</v>
      </c>
      <c r="U713" t="s">
        <v>94</v>
      </c>
      <c r="V713" t="s">
        <v>51</v>
      </c>
      <c r="W713" t="s">
        <v>55</v>
      </c>
      <c r="X713">
        <v>12409</v>
      </c>
      <c r="Y713">
        <v>73262.73599999999</v>
      </c>
      <c r="Z713">
        <v>94508.929439999978</v>
      </c>
      <c r="AA713">
        <v>21246.193439999988</v>
      </c>
    </row>
    <row r="714" spans="15:27" x14ac:dyDescent="0.15">
      <c r="O714" t="s">
        <v>20</v>
      </c>
      <c r="P714">
        <v>2018</v>
      </c>
      <c r="Q714">
        <v>2</v>
      </c>
      <c r="R714" t="s">
        <v>38</v>
      </c>
      <c r="S714" t="s">
        <v>89</v>
      </c>
      <c r="T714" t="s">
        <v>90</v>
      </c>
      <c r="U714" t="s">
        <v>94</v>
      </c>
      <c r="V714" t="s">
        <v>56</v>
      </c>
      <c r="W714" t="s">
        <v>57</v>
      </c>
      <c r="X714">
        <v>6897</v>
      </c>
      <c r="Y714">
        <v>115524.75</v>
      </c>
      <c r="Z714">
        <v>139784.94750000001</v>
      </c>
      <c r="AA714">
        <v>24260.197500000009</v>
      </c>
    </row>
    <row r="715" spans="15:27" x14ac:dyDescent="0.15">
      <c r="O715" t="s">
        <v>20</v>
      </c>
      <c r="P715">
        <v>2018</v>
      </c>
      <c r="Q715">
        <v>2</v>
      </c>
      <c r="R715" t="s">
        <v>38</v>
      </c>
      <c r="S715" t="s">
        <v>89</v>
      </c>
      <c r="T715" t="s">
        <v>90</v>
      </c>
      <c r="U715" t="s">
        <v>94</v>
      </c>
      <c r="V715" t="s">
        <v>56</v>
      </c>
      <c r="W715" t="s">
        <v>58</v>
      </c>
      <c r="X715">
        <v>11561</v>
      </c>
      <c r="Y715">
        <v>89586.188999999998</v>
      </c>
      <c r="Z715">
        <v>113774.46003</v>
      </c>
      <c r="AA715">
        <v>24188.271030000004</v>
      </c>
    </row>
    <row r="716" spans="15:27" x14ac:dyDescent="0.15">
      <c r="O716" t="s">
        <v>20</v>
      </c>
      <c r="P716">
        <v>2018</v>
      </c>
      <c r="Q716">
        <v>2</v>
      </c>
      <c r="R716" t="s">
        <v>38</v>
      </c>
      <c r="S716" t="s">
        <v>89</v>
      </c>
      <c r="T716" t="s">
        <v>90</v>
      </c>
      <c r="U716" t="s">
        <v>94</v>
      </c>
      <c r="V716" t="s">
        <v>56</v>
      </c>
      <c r="W716" t="s">
        <v>59</v>
      </c>
      <c r="X716">
        <v>5488</v>
      </c>
      <c r="Y716">
        <v>11557.728000000001</v>
      </c>
      <c r="Z716">
        <v>16411.973760000001</v>
      </c>
      <c r="AA716">
        <v>4854.2457599999998</v>
      </c>
    </row>
    <row r="717" spans="15:27" x14ac:dyDescent="0.15">
      <c r="O717" t="s">
        <v>20</v>
      </c>
      <c r="P717">
        <v>2018</v>
      </c>
      <c r="Q717">
        <v>2</v>
      </c>
      <c r="R717" t="s">
        <v>38</v>
      </c>
      <c r="S717" t="s">
        <v>95</v>
      </c>
      <c r="T717" t="s">
        <v>96</v>
      </c>
      <c r="U717" t="s">
        <v>96</v>
      </c>
      <c r="V717" t="s">
        <v>46</v>
      </c>
      <c r="W717" t="s">
        <v>47</v>
      </c>
      <c r="X717">
        <v>75280</v>
      </c>
      <c r="Y717">
        <v>113823.36</v>
      </c>
      <c r="Z717">
        <v>167320.33919999999</v>
      </c>
      <c r="AA717">
        <v>53496.979199999987</v>
      </c>
    </row>
    <row r="718" spans="15:27" x14ac:dyDescent="0.15">
      <c r="O718" t="s">
        <v>20</v>
      </c>
      <c r="P718">
        <v>2018</v>
      </c>
      <c r="Q718">
        <v>2</v>
      </c>
      <c r="R718" t="s">
        <v>38</v>
      </c>
      <c r="S718" t="s">
        <v>95</v>
      </c>
      <c r="T718" t="s">
        <v>96</v>
      </c>
      <c r="U718" t="s">
        <v>96</v>
      </c>
      <c r="V718" t="s">
        <v>46</v>
      </c>
      <c r="W718" t="s">
        <v>48</v>
      </c>
      <c r="X718">
        <v>92025</v>
      </c>
      <c r="Y718">
        <v>253068.75000000003</v>
      </c>
      <c r="Z718">
        <v>379603.12500000006</v>
      </c>
      <c r="AA718">
        <v>126534.37500000003</v>
      </c>
    </row>
    <row r="719" spans="15:27" x14ac:dyDescent="0.15">
      <c r="O719" t="s">
        <v>20</v>
      </c>
      <c r="P719">
        <v>2018</v>
      </c>
      <c r="Q719">
        <v>2</v>
      </c>
      <c r="R719" t="s">
        <v>38</v>
      </c>
      <c r="S719" t="s">
        <v>95</v>
      </c>
      <c r="T719" t="s">
        <v>96</v>
      </c>
      <c r="U719" t="s">
        <v>96</v>
      </c>
      <c r="V719" t="s">
        <v>46</v>
      </c>
      <c r="W719" t="s">
        <v>49</v>
      </c>
      <c r="X719">
        <v>64200</v>
      </c>
      <c r="Y719">
        <v>173725.2</v>
      </c>
      <c r="Z719">
        <v>255376.04400000002</v>
      </c>
      <c r="AA719">
        <v>81650.844000000012</v>
      </c>
    </row>
    <row r="720" spans="15:27" x14ac:dyDescent="0.15">
      <c r="O720" t="s">
        <v>20</v>
      </c>
      <c r="P720">
        <v>2018</v>
      </c>
      <c r="Q720">
        <v>2</v>
      </c>
      <c r="R720" t="s">
        <v>38</v>
      </c>
      <c r="S720" t="s">
        <v>95</v>
      </c>
      <c r="T720" t="s">
        <v>96</v>
      </c>
      <c r="U720" t="s">
        <v>96</v>
      </c>
      <c r="V720" t="s">
        <v>46</v>
      </c>
      <c r="W720" t="s">
        <v>50</v>
      </c>
      <c r="X720">
        <v>70575</v>
      </c>
      <c r="Y720">
        <v>370377.6</v>
      </c>
      <c r="Z720">
        <v>444453.12</v>
      </c>
      <c r="AA720">
        <v>74075.520000000019</v>
      </c>
    </row>
    <row r="721" spans="15:27" x14ac:dyDescent="0.15">
      <c r="O721" t="s">
        <v>20</v>
      </c>
      <c r="P721">
        <v>2018</v>
      </c>
      <c r="Q721">
        <v>2</v>
      </c>
      <c r="R721" t="s">
        <v>38</v>
      </c>
      <c r="S721" t="s">
        <v>95</v>
      </c>
      <c r="T721" t="s">
        <v>96</v>
      </c>
      <c r="U721" t="s">
        <v>96</v>
      </c>
      <c r="V721" t="s">
        <v>51</v>
      </c>
      <c r="W721" t="s">
        <v>52</v>
      </c>
      <c r="X721">
        <v>53740</v>
      </c>
      <c r="Y721">
        <v>255265</v>
      </c>
      <c r="Z721">
        <v>336949.8</v>
      </c>
      <c r="AA721">
        <v>81684.799999999988</v>
      </c>
    </row>
    <row r="722" spans="15:27" x14ac:dyDescent="0.15">
      <c r="O722" t="s">
        <v>20</v>
      </c>
      <c r="P722">
        <v>2018</v>
      </c>
      <c r="Q722">
        <v>2</v>
      </c>
      <c r="R722" t="s">
        <v>38</v>
      </c>
      <c r="S722" t="s">
        <v>95</v>
      </c>
      <c r="T722" t="s">
        <v>96</v>
      </c>
      <c r="U722" t="s">
        <v>96</v>
      </c>
      <c r="V722" t="s">
        <v>51</v>
      </c>
      <c r="W722" t="s">
        <v>53</v>
      </c>
      <c r="X722">
        <v>85095</v>
      </c>
      <c r="Y722">
        <v>659656.43999999994</v>
      </c>
      <c r="Z722">
        <v>976291.53119999985</v>
      </c>
      <c r="AA722">
        <v>316635.09119999991</v>
      </c>
    </row>
    <row r="723" spans="15:27" x14ac:dyDescent="0.15">
      <c r="O723" t="s">
        <v>20</v>
      </c>
      <c r="P723">
        <v>2018</v>
      </c>
      <c r="Q723">
        <v>2</v>
      </c>
      <c r="R723" t="s">
        <v>38</v>
      </c>
      <c r="S723" t="s">
        <v>95</v>
      </c>
      <c r="T723" t="s">
        <v>96</v>
      </c>
      <c r="U723" t="s">
        <v>96</v>
      </c>
      <c r="V723" t="s">
        <v>51</v>
      </c>
      <c r="W723" t="s">
        <v>54</v>
      </c>
      <c r="X723">
        <v>34980</v>
      </c>
      <c r="Y723">
        <v>94655.88</v>
      </c>
      <c r="Z723">
        <v>116426.73240000001</v>
      </c>
      <c r="AA723">
        <v>21770.852400000003</v>
      </c>
    </row>
    <row r="724" spans="15:27" x14ac:dyDescent="0.15">
      <c r="O724" t="s">
        <v>20</v>
      </c>
      <c r="P724">
        <v>2018</v>
      </c>
      <c r="Q724">
        <v>2</v>
      </c>
      <c r="R724" t="s">
        <v>38</v>
      </c>
      <c r="S724" t="s">
        <v>95</v>
      </c>
      <c r="T724" t="s">
        <v>96</v>
      </c>
      <c r="U724" t="s">
        <v>96</v>
      </c>
      <c r="V724" t="s">
        <v>51</v>
      </c>
      <c r="W724" t="s">
        <v>55</v>
      </c>
      <c r="X724">
        <v>40090</v>
      </c>
      <c r="Y724">
        <v>228994.08</v>
      </c>
      <c r="Z724">
        <v>343491.12</v>
      </c>
      <c r="AA724">
        <v>114497.04000000001</v>
      </c>
    </row>
    <row r="725" spans="15:27" x14ac:dyDescent="0.15">
      <c r="O725" t="s">
        <v>20</v>
      </c>
      <c r="P725">
        <v>2018</v>
      </c>
      <c r="Q725">
        <v>2</v>
      </c>
      <c r="R725" t="s">
        <v>38</v>
      </c>
      <c r="S725" t="s">
        <v>95</v>
      </c>
      <c r="T725" t="s">
        <v>96</v>
      </c>
      <c r="U725" t="s">
        <v>96</v>
      </c>
      <c r="V725" t="s">
        <v>56</v>
      </c>
      <c r="W725" t="s">
        <v>57</v>
      </c>
      <c r="X725">
        <v>73175</v>
      </c>
      <c r="Y725">
        <v>1108015.8500000001</v>
      </c>
      <c r="Z725">
        <v>1551222.19</v>
      </c>
      <c r="AA725">
        <v>443206.33999999985</v>
      </c>
    </row>
    <row r="726" spans="15:27" x14ac:dyDescent="0.15">
      <c r="O726" t="s">
        <v>20</v>
      </c>
      <c r="P726">
        <v>2018</v>
      </c>
      <c r="Q726">
        <v>2</v>
      </c>
      <c r="R726" t="s">
        <v>38</v>
      </c>
      <c r="S726" t="s">
        <v>95</v>
      </c>
      <c r="T726" t="s">
        <v>96</v>
      </c>
      <c r="U726" t="s">
        <v>96</v>
      </c>
      <c r="V726" t="s">
        <v>56</v>
      </c>
      <c r="W726" t="s">
        <v>58</v>
      </c>
      <c r="X726">
        <v>98205</v>
      </c>
      <c r="Y726">
        <v>748616.71499999997</v>
      </c>
      <c r="Z726">
        <v>1107952.7382</v>
      </c>
      <c r="AA726">
        <v>359336.02320000005</v>
      </c>
    </row>
    <row r="727" spans="15:27" x14ac:dyDescent="0.15">
      <c r="O727" t="s">
        <v>20</v>
      </c>
      <c r="P727">
        <v>2018</v>
      </c>
      <c r="Q727">
        <v>2</v>
      </c>
      <c r="R727" t="s">
        <v>38</v>
      </c>
      <c r="S727" t="s">
        <v>95</v>
      </c>
      <c r="T727" t="s">
        <v>96</v>
      </c>
      <c r="U727" t="s">
        <v>96</v>
      </c>
      <c r="V727" t="s">
        <v>56</v>
      </c>
      <c r="W727" t="s">
        <v>59</v>
      </c>
      <c r="X727">
        <v>42620</v>
      </c>
      <c r="Y727">
        <v>93593.52</v>
      </c>
      <c r="Z727">
        <v>121671.576</v>
      </c>
      <c r="AA727">
        <v>28078.055999999997</v>
      </c>
    </row>
    <row r="728" spans="15:27" x14ac:dyDescent="0.15">
      <c r="O728" t="s">
        <v>20</v>
      </c>
      <c r="P728">
        <v>2018</v>
      </c>
      <c r="Q728">
        <v>2</v>
      </c>
      <c r="R728" t="s">
        <v>38</v>
      </c>
      <c r="S728" t="s">
        <v>97</v>
      </c>
      <c r="T728" t="s">
        <v>98</v>
      </c>
      <c r="U728" t="s">
        <v>99</v>
      </c>
      <c r="V728" t="s">
        <v>46</v>
      </c>
      <c r="W728" t="s">
        <v>47</v>
      </c>
      <c r="X728">
        <v>8014</v>
      </c>
      <c r="Y728">
        <v>11443.992</v>
      </c>
      <c r="Z728">
        <v>16250.468640000001</v>
      </c>
      <c r="AA728">
        <v>4806.4766400000008</v>
      </c>
    </row>
    <row r="729" spans="15:27" x14ac:dyDescent="0.15">
      <c r="O729" t="s">
        <v>20</v>
      </c>
      <c r="P729">
        <v>2018</v>
      </c>
      <c r="Q729">
        <v>2</v>
      </c>
      <c r="R729" t="s">
        <v>38</v>
      </c>
      <c r="S729" t="s">
        <v>97</v>
      </c>
      <c r="T729" t="s">
        <v>98</v>
      </c>
      <c r="U729" t="s">
        <v>99</v>
      </c>
      <c r="V729" t="s">
        <v>46</v>
      </c>
      <c r="W729" t="s">
        <v>48</v>
      </c>
      <c r="X729">
        <v>9549</v>
      </c>
      <c r="Y729">
        <v>27100.062000000002</v>
      </c>
      <c r="Z729">
        <v>33875.077499999999</v>
      </c>
      <c r="AA729">
        <v>6775.0154999999977</v>
      </c>
    </row>
    <row r="730" spans="15:27" x14ac:dyDescent="0.15">
      <c r="O730" t="s">
        <v>20</v>
      </c>
      <c r="P730">
        <v>2018</v>
      </c>
      <c r="Q730">
        <v>2</v>
      </c>
      <c r="R730" t="s">
        <v>38</v>
      </c>
      <c r="S730" t="s">
        <v>97</v>
      </c>
      <c r="T730" t="s">
        <v>98</v>
      </c>
      <c r="U730" t="s">
        <v>99</v>
      </c>
      <c r="V730" t="s">
        <v>46</v>
      </c>
      <c r="W730" t="s">
        <v>49</v>
      </c>
      <c r="X730">
        <v>19095</v>
      </c>
      <c r="Y730">
        <v>51671.07</v>
      </c>
      <c r="Z730">
        <v>63038.705399999999</v>
      </c>
      <c r="AA730">
        <v>11367.635399999999</v>
      </c>
    </row>
    <row r="731" spans="15:27" x14ac:dyDescent="0.15">
      <c r="O731" t="s">
        <v>20</v>
      </c>
      <c r="P731">
        <v>2018</v>
      </c>
      <c r="Q731">
        <v>2</v>
      </c>
      <c r="R731" t="s">
        <v>38</v>
      </c>
      <c r="S731" t="s">
        <v>97</v>
      </c>
      <c r="T731" t="s">
        <v>98</v>
      </c>
      <c r="U731" t="s">
        <v>99</v>
      </c>
      <c r="V731" t="s">
        <v>46</v>
      </c>
      <c r="W731" t="s">
        <v>50</v>
      </c>
      <c r="X731">
        <v>10279</v>
      </c>
      <c r="Y731">
        <v>48886.923999999992</v>
      </c>
      <c r="Z731">
        <v>63064.131959999984</v>
      </c>
      <c r="AA731">
        <v>14177.207959999992</v>
      </c>
    </row>
    <row r="732" spans="15:27" x14ac:dyDescent="0.15">
      <c r="O732" t="s">
        <v>20</v>
      </c>
      <c r="P732">
        <v>2018</v>
      </c>
      <c r="Q732">
        <v>2</v>
      </c>
      <c r="R732" t="s">
        <v>38</v>
      </c>
      <c r="S732" t="s">
        <v>97</v>
      </c>
      <c r="T732" t="s">
        <v>98</v>
      </c>
      <c r="U732" t="s">
        <v>99</v>
      </c>
      <c r="V732" t="s">
        <v>51</v>
      </c>
      <c r="W732" t="s">
        <v>52</v>
      </c>
      <c r="X732">
        <v>9722</v>
      </c>
      <c r="Y732">
        <v>43962.883999999991</v>
      </c>
      <c r="Z732">
        <v>65065.068319999984</v>
      </c>
      <c r="AA732">
        <v>21102.184319999993</v>
      </c>
    </row>
    <row r="733" spans="15:27" x14ac:dyDescent="0.15">
      <c r="O733" t="s">
        <v>20</v>
      </c>
      <c r="P733">
        <v>2018</v>
      </c>
      <c r="Q733">
        <v>2</v>
      </c>
      <c r="R733" t="s">
        <v>38</v>
      </c>
      <c r="S733" t="s">
        <v>97</v>
      </c>
      <c r="T733" t="s">
        <v>98</v>
      </c>
      <c r="U733" t="s">
        <v>99</v>
      </c>
      <c r="V733" t="s">
        <v>51</v>
      </c>
      <c r="W733" t="s">
        <v>53</v>
      </c>
      <c r="X733">
        <v>6608</v>
      </c>
      <c r="Y733">
        <v>56168</v>
      </c>
      <c r="Z733">
        <v>82005.279999999999</v>
      </c>
      <c r="AA733">
        <v>25837.279999999999</v>
      </c>
    </row>
    <row r="734" spans="15:27" x14ac:dyDescent="0.15">
      <c r="O734" t="s">
        <v>20</v>
      </c>
      <c r="P734">
        <v>2018</v>
      </c>
      <c r="Q734">
        <v>2</v>
      </c>
      <c r="R734" t="s">
        <v>38</v>
      </c>
      <c r="S734" t="s">
        <v>97</v>
      </c>
      <c r="T734" t="s">
        <v>98</v>
      </c>
      <c r="U734" t="s">
        <v>99</v>
      </c>
      <c r="V734" t="s">
        <v>51</v>
      </c>
      <c r="W734" t="s">
        <v>54</v>
      </c>
      <c r="X734">
        <v>17936</v>
      </c>
      <c r="Y734">
        <v>49324.000000000007</v>
      </c>
      <c r="Z734">
        <v>69053.600000000006</v>
      </c>
      <c r="AA734">
        <v>19729.599999999999</v>
      </c>
    </row>
    <row r="735" spans="15:27" x14ac:dyDescent="0.15">
      <c r="O735" t="s">
        <v>20</v>
      </c>
      <c r="P735">
        <v>2018</v>
      </c>
      <c r="Q735">
        <v>2</v>
      </c>
      <c r="R735" t="s">
        <v>38</v>
      </c>
      <c r="S735" t="s">
        <v>97</v>
      </c>
      <c r="T735" t="s">
        <v>98</v>
      </c>
      <c r="U735" t="s">
        <v>99</v>
      </c>
      <c r="V735" t="s">
        <v>51</v>
      </c>
      <c r="W735" t="s">
        <v>55</v>
      </c>
      <c r="X735">
        <v>9784</v>
      </c>
      <c r="Y735">
        <v>58704</v>
      </c>
      <c r="Z735">
        <v>84533.759999999995</v>
      </c>
      <c r="AA735">
        <v>25829.759999999995</v>
      </c>
    </row>
    <row r="736" spans="15:27" x14ac:dyDescent="0.15">
      <c r="O736" t="s">
        <v>20</v>
      </c>
      <c r="P736">
        <v>2018</v>
      </c>
      <c r="Q736">
        <v>2</v>
      </c>
      <c r="R736" t="s">
        <v>38</v>
      </c>
      <c r="S736" t="s">
        <v>97</v>
      </c>
      <c r="T736" t="s">
        <v>98</v>
      </c>
      <c r="U736" t="s">
        <v>99</v>
      </c>
      <c r="V736" t="s">
        <v>56</v>
      </c>
      <c r="W736" t="s">
        <v>57</v>
      </c>
      <c r="X736">
        <v>7186</v>
      </c>
      <c r="Y736">
        <v>107847.48800000001</v>
      </c>
      <c r="Z736">
        <v>142358.68416</v>
      </c>
      <c r="AA736">
        <v>34511.196159999992</v>
      </c>
    </row>
    <row r="737" spans="15:27" x14ac:dyDescent="0.15">
      <c r="O737" t="s">
        <v>20</v>
      </c>
      <c r="P737">
        <v>2018</v>
      </c>
      <c r="Q737">
        <v>2</v>
      </c>
      <c r="R737" t="s">
        <v>38</v>
      </c>
      <c r="S737" t="s">
        <v>97</v>
      </c>
      <c r="T737" t="s">
        <v>98</v>
      </c>
      <c r="U737" t="s">
        <v>99</v>
      </c>
      <c r="V737" t="s">
        <v>56</v>
      </c>
      <c r="W737" t="s">
        <v>58</v>
      </c>
      <c r="X737">
        <v>8797</v>
      </c>
      <c r="Y737">
        <v>70939.008000000002</v>
      </c>
      <c r="Z737">
        <v>102861.5616</v>
      </c>
      <c r="AA737">
        <v>31922.553599999999</v>
      </c>
    </row>
    <row r="738" spans="15:27" x14ac:dyDescent="0.15">
      <c r="O738" t="s">
        <v>20</v>
      </c>
      <c r="P738">
        <v>2018</v>
      </c>
      <c r="Q738">
        <v>2</v>
      </c>
      <c r="R738" t="s">
        <v>38</v>
      </c>
      <c r="S738" t="s">
        <v>97</v>
      </c>
      <c r="T738" t="s">
        <v>98</v>
      </c>
      <c r="U738" t="s">
        <v>99</v>
      </c>
      <c r="V738" t="s">
        <v>56</v>
      </c>
      <c r="W738" t="s">
        <v>59</v>
      </c>
      <c r="X738">
        <v>16640</v>
      </c>
      <c r="Y738">
        <v>36241.919999999998</v>
      </c>
      <c r="Z738">
        <v>47839.334399999992</v>
      </c>
      <c r="AA738">
        <v>11597.414399999994</v>
      </c>
    </row>
    <row r="739" spans="15:27" x14ac:dyDescent="0.15">
      <c r="O739" t="s">
        <v>20</v>
      </c>
      <c r="P739">
        <v>2018</v>
      </c>
      <c r="Q739">
        <v>2</v>
      </c>
      <c r="R739" t="s">
        <v>38</v>
      </c>
      <c r="S739" t="s">
        <v>97</v>
      </c>
      <c r="T739" t="s">
        <v>98</v>
      </c>
      <c r="U739" t="s">
        <v>100</v>
      </c>
      <c r="V739" t="s">
        <v>46</v>
      </c>
      <c r="W739" t="s">
        <v>47</v>
      </c>
      <c r="X739">
        <v>6432</v>
      </c>
      <c r="Y739">
        <v>9262.08</v>
      </c>
      <c r="Z739">
        <v>12689.0496</v>
      </c>
      <c r="AA739">
        <v>3426.9696000000004</v>
      </c>
    </row>
    <row r="740" spans="15:27" x14ac:dyDescent="0.15">
      <c r="O740" t="s">
        <v>20</v>
      </c>
      <c r="P740">
        <v>2018</v>
      </c>
      <c r="Q740">
        <v>2</v>
      </c>
      <c r="R740" t="s">
        <v>38</v>
      </c>
      <c r="S740" t="s">
        <v>97</v>
      </c>
      <c r="T740" t="s">
        <v>98</v>
      </c>
      <c r="U740" t="s">
        <v>100</v>
      </c>
      <c r="V740" t="s">
        <v>46</v>
      </c>
      <c r="W740" t="s">
        <v>48</v>
      </c>
      <c r="X740">
        <v>13644</v>
      </c>
      <c r="Y740">
        <v>36920.664000000004</v>
      </c>
      <c r="Z740">
        <v>55011.78936000001</v>
      </c>
      <c r="AA740">
        <v>18091.125360000005</v>
      </c>
    </row>
    <row r="741" spans="15:27" x14ac:dyDescent="0.15">
      <c r="O741" t="s">
        <v>20</v>
      </c>
      <c r="P741">
        <v>2018</v>
      </c>
      <c r="Q741">
        <v>2</v>
      </c>
      <c r="R741" t="s">
        <v>38</v>
      </c>
      <c r="S741" t="s">
        <v>97</v>
      </c>
      <c r="T741" t="s">
        <v>98</v>
      </c>
      <c r="U741" t="s">
        <v>100</v>
      </c>
      <c r="V741" t="s">
        <v>46</v>
      </c>
      <c r="W741" t="s">
        <v>49</v>
      </c>
      <c r="X741">
        <v>5000</v>
      </c>
      <c r="Y741">
        <v>13860</v>
      </c>
      <c r="Z741">
        <v>17186.400000000001</v>
      </c>
      <c r="AA741">
        <v>3326.4000000000015</v>
      </c>
    </row>
    <row r="742" spans="15:27" x14ac:dyDescent="0.15">
      <c r="O742" t="s">
        <v>20</v>
      </c>
      <c r="P742">
        <v>2018</v>
      </c>
      <c r="Q742">
        <v>2</v>
      </c>
      <c r="R742" t="s">
        <v>38</v>
      </c>
      <c r="S742" t="s">
        <v>97</v>
      </c>
      <c r="T742" t="s">
        <v>98</v>
      </c>
      <c r="U742" t="s">
        <v>100</v>
      </c>
      <c r="V742" t="s">
        <v>46</v>
      </c>
      <c r="W742" t="s">
        <v>50</v>
      </c>
      <c r="X742">
        <v>18810</v>
      </c>
      <c r="Y742">
        <v>92545.2</v>
      </c>
      <c r="Z742">
        <v>114756.048</v>
      </c>
      <c r="AA742">
        <v>22210.847999999998</v>
      </c>
    </row>
    <row r="743" spans="15:27" x14ac:dyDescent="0.15">
      <c r="O743" t="s">
        <v>20</v>
      </c>
      <c r="P743">
        <v>2018</v>
      </c>
      <c r="Q743">
        <v>2</v>
      </c>
      <c r="R743" t="s">
        <v>38</v>
      </c>
      <c r="S743" t="s">
        <v>97</v>
      </c>
      <c r="T743" t="s">
        <v>98</v>
      </c>
      <c r="U743" t="s">
        <v>100</v>
      </c>
      <c r="V743" t="s">
        <v>51</v>
      </c>
      <c r="W743" t="s">
        <v>52</v>
      </c>
      <c r="X743">
        <v>5305</v>
      </c>
      <c r="Y743">
        <v>26206.7</v>
      </c>
      <c r="Z743">
        <v>33544.576000000001</v>
      </c>
      <c r="AA743">
        <v>7337.8760000000002</v>
      </c>
    </row>
    <row r="744" spans="15:27" x14ac:dyDescent="0.15">
      <c r="O744" t="s">
        <v>20</v>
      </c>
      <c r="P744">
        <v>2018</v>
      </c>
      <c r="Q744">
        <v>2</v>
      </c>
      <c r="R744" t="s">
        <v>38</v>
      </c>
      <c r="S744" t="s">
        <v>97</v>
      </c>
      <c r="T744" t="s">
        <v>98</v>
      </c>
      <c r="U744" t="s">
        <v>100</v>
      </c>
      <c r="V744" t="s">
        <v>51</v>
      </c>
      <c r="W744" t="s">
        <v>53</v>
      </c>
      <c r="X744">
        <v>6514</v>
      </c>
      <c r="Y744">
        <v>54040.143999999993</v>
      </c>
      <c r="Z744">
        <v>70252.187199999986</v>
      </c>
      <c r="AA744">
        <v>16212.043199999993</v>
      </c>
    </row>
    <row r="745" spans="15:27" x14ac:dyDescent="0.15">
      <c r="O745" t="s">
        <v>20</v>
      </c>
      <c r="P745">
        <v>2018</v>
      </c>
      <c r="Q745">
        <v>2</v>
      </c>
      <c r="R745" t="s">
        <v>38</v>
      </c>
      <c r="S745" t="s">
        <v>97</v>
      </c>
      <c r="T745" t="s">
        <v>98</v>
      </c>
      <c r="U745" t="s">
        <v>100</v>
      </c>
      <c r="V745" t="s">
        <v>51</v>
      </c>
      <c r="W745" t="s">
        <v>54</v>
      </c>
      <c r="X745">
        <v>10285</v>
      </c>
      <c r="Y745">
        <v>25568.510000000006</v>
      </c>
      <c r="Z745">
        <v>30937.897100000009</v>
      </c>
      <c r="AA745">
        <v>5369.3871000000036</v>
      </c>
    </row>
    <row r="746" spans="15:27" x14ac:dyDescent="0.15">
      <c r="O746" t="s">
        <v>20</v>
      </c>
      <c r="P746">
        <v>2018</v>
      </c>
      <c r="Q746">
        <v>2</v>
      </c>
      <c r="R746" t="s">
        <v>38</v>
      </c>
      <c r="S746" t="s">
        <v>97</v>
      </c>
      <c r="T746" t="s">
        <v>98</v>
      </c>
      <c r="U746" t="s">
        <v>100</v>
      </c>
      <c r="V746" t="s">
        <v>51</v>
      </c>
      <c r="W746" t="s">
        <v>55</v>
      </c>
      <c r="X746">
        <v>11087</v>
      </c>
      <c r="Y746">
        <v>58539.360000000001</v>
      </c>
      <c r="Z746">
        <v>86052.859200000006</v>
      </c>
      <c r="AA746">
        <v>27513.499200000006</v>
      </c>
    </row>
    <row r="747" spans="15:27" x14ac:dyDescent="0.15">
      <c r="O747" t="s">
        <v>20</v>
      </c>
      <c r="P747">
        <v>2018</v>
      </c>
      <c r="Q747">
        <v>2</v>
      </c>
      <c r="R747" t="s">
        <v>38</v>
      </c>
      <c r="S747" t="s">
        <v>97</v>
      </c>
      <c r="T747" t="s">
        <v>98</v>
      </c>
      <c r="U747" t="s">
        <v>100</v>
      </c>
      <c r="V747" t="s">
        <v>56</v>
      </c>
      <c r="W747" t="s">
        <v>57</v>
      </c>
      <c r="X747">
        <v>8294</v>
      </c>
      <c r="Y747">
        <v>141147.29200000002</v>
      </c>
      <c r="Z747">
        <v>194783.26296000005</v>
      </c>
      <c r="AA747">
        <v>53635.970960000035</v>
      </c>
    </row>
    <row r="748" spans="15:27" x14ac:dyDescent="0.15">
      <c r="O748" t="s">
        <v>20</v>
      </c>
      <c r="P748">
        <v>2018</v>
      </c>
      <c r="Q748">
        <v>2</v>
      </c>
      <c r="R748" t="s">
        <v>38</v>
      </c>
      <c r="S748" t="s">
        <v>97</v>
      </c>
      <c r="T748" t="s">
        <v>98</v>
      </c>
      <c r="U748" t="s">
        <v>100</v>
      </c>
      <c r="V748" t="s">
        <v>56</v>
      </c>
      <c r="W748" t="s">
        <v>58</v>
      </c>
      <c r="X748">
        <v>16618</v>
      </c>
      <c r="Y748">
        <v>123538.212</v>
      </c>
      <c r="Z748">
        <v>148245.85439999998</v>
      </c>
      <c r="AA748">
        <v>24707.642399999982</v>
      </c>
    </row>
    <row r="749" spans="15:27" x14ac:dyDescent="0.15">
      <c r="O749" t="s">
        <v>20</v>
      </c>
      <c r="P749">
        <v>2018</v>
      </c>
      <c r="Q749">
        <v>2</v>
      </c>
      <c r="R749" t="s">
        <v>38</v>
      </c>
      <c r="S749" t="s">
        <v>97</v>
      </c>
      <c r="T749" t="s">
        <v>98</v>
      </c>
      <c r="U749" t="s">
        <v>100</v>
      </c>
      <c r="V749" t="s">
        <v>56</v>
      </c>
      <c r="W749" t="s">
        <v>59</v>
      </c>
      <c r="X749">
        <v>9471</v>
      </c>
      <c r="Y749">
        <v>20798.315999999999</v>
      </c>
      <c r="Z749">
        <v>29325.62556</v>
      </c>
      <c r="AA749">
        <v>8527.3095600000015</v>
      </c>
    </row>
    <row r="750" spans="15:27" x14ac:dyDescent="0.15">
      <c r="O750" t="s">
        <v>20</v>
      </c>
      <c r="P750">
        <v>2018</v>
      </c>
      <c r="Q750">
        <v>2</v>
      </c>
      <c r="R750" t="s">
        <v>38</v>
      </c>
      <c r="S750" t="s">
        <v>97</v>
      </c>
      <c r="T750" t="s">
        <v>98</v>
      </c>
      <c r="U750" t="s">
        <v>101</v>
      </c>
      <c r="V750" t="s">
        <v>46</v>
      </c>
      <c r="W750" t="s">
        <v>47</v>
      </c>
      <c r="X750">
        <v>17575</v>
      </c>
      <c r="Y750">
        <v>26995.200000000001</v>
      </c>
      <c r="Z750">
        <v>38063.232000000004</v>
      </c>
      <c r="AA750">
        <v>11068.032000000003</v>
      </c>
    </row>
    <row r="751" spans="15:27" x14ac:dyDescent="0.15">
      <c r="O751" t="s">
        <v>20</v>
      </c>
      <c r="P751">
        <v>2018</v>
      </c>
      <c r="Q751">
        <v>2</v>
      </c>
      <c r="R751" t="s">
        <v>38</v>
      </c>
      <c r="S751" t="s">
        <v>97</v>
      </c>
      <c r="T751" t="s">
        <v>98</v>
      </c>
      <c r="U751" t="s">
        <v>101</v>
      </c>
      <c r="V751" t="s">
        <v>46</v>
      </c>
      <c r="W751" t="s">
        <v>48</v>
      </c>
      <c r="X751">
        <v>16032</v>
      </c>
      <c r="Y751">
        <v>41971.776000000005</v>
      </c>
      <c r="Z751">
        <v>60859.075200000007</v>
      </c>
      <c r="AA751">
        <v>18887.299200000001</v>
      </c>
    </row>
    <row r="752" spans="15:27" x14ac:dyDescent="0.15">
      <c r="O752" t="s">
        <v>20</v>
      </c>
      <c r="P752">
        <v>2018</v>
      </c>
      <c r="Q752">
        <v>2</v>
      </c>
      <c r="R752" t="s">
        <v>38</v>
      </c>
      <c r="S752" t="s">
        <v>97</v>
      </c>
      <c r="T752" t="s">
        <v>98</v>
      </c>
      <c r="U752" t="s">
        <v>101</v>
      </c>
      <c r="V752" t="s">
        <v>46</v>
      </c>
      <c r="W752" t="s">
        <v>49</v>
      </c>
      <c r="X752">
        <v>11480</v>
      </c>
      <c r="Y752">
        <v>29802.080000000005</v>
      </c>
      <c r="Z752">
        <v>38444.683200000007</v>
      </c>
      <c r="AA752">
        <v>8642.6032000000014</v>
      </c>
    </row>
    <row r="753" spans="15:27" x14ac:dyDescent="0.15">
      <c r="O753" t="s">
        <v>20</v>
      </c>
      <c r="P753">
        <v>2018</v>
      </c>
      <c r="Q753">
        <v>2</v>
      </c>
      <c r="R753" t="s">
        <v>38</v>
      </c>
      <c r="S753" t="s">
        <v>97</v>
      </c>
      <c r="T753" t="s">
        <v>98</v>
      </c>
      <c r="U753" t="s">
        <v>101</v>
      </c>
      <c r="V753" t="s">
        <v>46</v>
      </c>
      <c r="W753" t="s">
        <v>50</v>
      </c>
      <c r="X753">
        <v>6204</v>
      </c>
      <c r="Y753">
        <v>30269.315999999995</v>
      </c>
      <c r="Z753">
        <v>45403.973999999995</v>
      </c>
      <c r="AA753">
        <v>15134.657999999999</v>
      </c>
    </row>
    <row r="754" spans="15:27" x14ac:dyDescent="0.15">
      <c r="O754" t="s">
        <v>20</v>
      </c>
      <c r="P754">
        <v>2018</v>
      </c>
      <c r="Q754">
        <v>2</v>
      </c>
      <c r="R754" t="s">
        <v>38</v>
      </c>
      <c r="S754" t="s">
        <v>97</v>
      </c>
      <c r="T754" t="s">
        <v>98</v>
      </c>
      <c r="U754" t="s">
        <v>101</v>
      </c>
      <c r="V754" t="s">
        <v>51</v>
      </c>
      <c r="W754" t="s">
        <v>52</v>
      </c>
      <c r="X754">
        <v>13465</v>
      </c>
      <c r="Y754">
        <v>59353.72</v>
      </c>
      <c r="Z754">
        <v>80127.521999999997</v>
      </c>
      <c r="AA754">
        <v>20773.801999999996</v>
      </c>
    </row>
    <row r="755" spans="15:27" x14ac:dyDescent="0.15">
      <c r="O755" t="s">
        <v>20</v>
      </c>
      <c r="P755">
        <v>2018</v>
      </c>
      <c r="Q755">
        <v>2</v>
      </c>
      <c r="R755" t="s">
        <v>38</v>
      </c>
      <c r="S755" t="s">
        <v>97</v>
      </c>
      <c r="T755" t="s">
        <v>98</v>
      </c>
      <c r="U755" t="s">
        <v>101</v>
      </c>
      <c r="V755" t="s">
        <v>51</v>
      </c>
      <c r="W755" t="s">
        <v>53</v>
      </c>
      <c r="X755">
        <v>17692</v>
      </c>
      <c r="Y755">
        <v>137148.38399999999</v>
      </c>
      <c r="Z755">
        <v>192007.73759999999</v>
      </c>
      <c r="AA755">
        <v>54859.353600000002</v>
      </c>
    </row>
    <row r="756" spans="15:27" x14ac:dyDescent="0.15">
      <c r="O756" t="s">
        <v>20</v>
      </c>
      <c r="P756">
        <v>2018</v>
      </c>
      <c r="Q756">
        <v>2</v>
      </c>
      <c r="R756" t="s">
        <v>38</v>
      </c>
      <c r="S756" t="s">
        <v>97</v>
      </c>
      <c r="T756" t="s">
        <v>98</v>
      </c>
      <c r="U756" t="s">
        <v>101</v>
      </c>
      <c r="V756" t="s">
        <v>51</v>
      </c>
      <c r="W756" t="s">
        <v>54</v>
      </c>
      <c r="X756">
        <v>12703</v>
      </c>
      <c r="Y756">
        <v>32418.056</v>
      </c>
      <c r="Z756">
        <v>46682.000640000006</v>
      </c>
      <c r="AA756">
        <v>14263.944640000005</v>
      </c>
    </row>
    <row r="757" spans="15:27" x14ac:dyDescent="0.15">
      <c r="O757" t="s">
        <v>20</v>
      </c>
      <c r="P757">
        <v>2018</v>
      </c>
      <c r="Q757">
        <v>2</v>
      </c>
      <c r="R757" t="s">
        <v>38</v>
      </c>
      <c r="S757" t="s">
        <v>97</v>
      </c>
      <c r="T757" t="s">
        <v>98</v>
      </c>
      <c r="U757" t="s">
        <v>101</v>
      </c>
      <c r="V757" t="s">
        <v>51</v>
      </c>
      <c r="W757" t="s">
        <v>55</v>
      </c>
      <c r="X757">
        <v>10801</v>
      </c>
      <c r="Y757">
        <v>58584.623999999996</v>
      </c>
      <c r="Z757">
        <v>73816.626239999998</v>
      </c>
      <c r="AA757">
        <v>15232.002240000002</v>
      </c>
    </row>
    <row r="758" spans="15:27" x14ac:dyDescent="0.15">
      <c r="O758" t="s">
        <v>20</v>
      </c>
      <c r="P758">
        <v>2018</v>
      </c>
      <c r="Q758">
        <v>2</v>
      </c>
      <c r="R758" t="s">
        <v>38</v>
      </c>
      <c r="S758" t="s">
        <v>97</v>
      </c>
      <c r="T758" t="s">
        <v>98</v>
      </c>
      <c r="U758" t="s">
        <v>101</v>
      </c>
      <c r="V758" t="s">
        <v>56</v>
      </c>
      <c r="W758" t="s">
        <v>57</v>
      </c>
      <c r="X758">
        <v>19964</v>
      </c>
      <c r="Y758">
        <v>294269.36000000004</v>
      </c>
      <c r="Z758">
        <v>385492.86160000006</v>
      </c>
      <c r="AA758">
        <v>91223.501600000018</v>
      </c>
    </row>
    <row r="759" spans="15:27" x14ac:dyDescent="0.15">
      <c r="O759" t="s">
        <v>20</v>
      </c>
      <c r="P759">
        <v>2018</v>
      </c>
      <c r="Q759">
        <v>2</v>
      </c>
      <c r="R759" t="s">
        <v>38</v>
      </c>
      <c r="S759" t="s">
        <v>97</v>
      </c>
      <c r="T759" t="s">
        <v>98</v>
      </c>
      <c r="U759" t="s">
        <v>101</v>
      </c>
      <c r="V759" t="s">
        <v>56</v>
      </c>
      <c r="W759" t="s">
        <v>58</v>
      </c>
      <c r="X759">
        <v>7434</v>
      </c>
      <c r="Y759">
        <v>51985.961999999992</v>
      </c>
      <c r="Z759">
        <v>68101.610219999988</v>
      </c>
      <c r="AA759">
        <v>16115.648219999995</v>
      </c>
    </row>
    <row r="760" spans="15:27" x14ac:dyDescent="0.15">
      <c r="O760" t="s">
        <v>20</v>
      </c>
      <c r="P760">
        <v>2018</v>
      </c>
      <c r="Q760">
        <v>2</v>
      </c>
      <c r="R760" t="s">
        <v>38</v>
      </c>
      <c r="S760" t="s">
        <v>97</v>
      </c>
      <c r="T760" t="s">
        <v>98</v>
      </c>
      <c r="U760" t="s">
        <v>101</v>
      </c>
      <c r="V760" t="s">
        <v>56</v>
      </c>
      <c r="W760" t="s">
        <v>59</v>
      </c>
      <c r="X760">
        <v>5757</v>
      </c>
      <c r="Y760">
        <v>12849.624000000002</v>
      </c>
      <c r="Z760">
        <v>17603.98488</v>
      </c>
      <c r="AA760">
        <v>4754.3608799999984</v>
      </c>
    </row>
    <row r="761" spans="15:27" x14ac:dyDescent="0.15">
      <c r="O761" t="s">
        <v>20</v>
      </c>
      <c r="P761">
        <v>2018</v>
      </c>
      <c r="Q761">
        <v>2</v>
      </c>
      <c r="R761" t="s">
        <v>38</v>
      </c>
      <c r="S761" t="s">
        <v>97</v>
      </c>
      <c r="T761" t="s">
        <v>98</v>
      </c>
      <c r="U761" t="s">
        <v>102</v>
      </c>
      <c r="V761" t="s">
        <v>46</v>
      </c>
      <c r="W761" t="s">
        <v>47</v>
      </c>
      <c r="X761">
        <v>6026</v>
      </c>
      <c r="Y761">
        <v>8605.1279999999988</v>
      </c>
      <c r="Z761">
        <v>12907.691999999997</v>
      </c>
      <c r="AA761">
        <v>4302.5639999999985</v>
      </c>
    </row>
    <row r="762" spans="15:27" x14ac:dyDescent="0.15">
      <c r="O762" t="s">
        <v>20</v>
      </c>
      <c r="P762">
        <v>2018</v>
      </c>
      <c r="Q762">
        <v>2</v>
      </c>
      <c r="R762" t="s">
        <v>38</v>
      </c>
      <c r="S762" t="s">
        <v>97</v>
      </c>
      <c r="T762" t="s">
        <v>98</v>
      </c>
      <c r="U762" t="s">
        <v>102</v>
      </c>
      <c r="V762" t="s">
        <v>46</v>
      </c>
      <c r="W762" t="s">
        <v>48</v>
      </c>
      <c r="X762">
        <v>7705</v>
      </c>
      <c r="Y762">
        <v>20849.73</v>
      </c>
      <c r="Z762">
        <v>28772.627399999998</v>
      </c>
      <c r="AA762">
        <v>7922.897399999998</v>
      </c>
    </row>
    <row r="763" spans="15:27" x14ac:dyDescent="0.15">
      <c r="O763" t="s">
        <v>20</v>
      </c>
      <c r="P763">
        <v>2018</v>
      </c>
      <c r="Q763">
        <v>2</v>
      </c>
      <c r="R763" t="s">
        <v>38</v>
      </c>
      <c r="S763" t="s">
        <v>97</v>
      </c>
      <c r="T763" t="s">
        <v>98</v>
      </c>
      <c r="U763" t="s">
        <v>102</v>
      </c>
      <c r="V763" t="s">
        <v>46</v>
      </c>
      <c r="W763" t="s">
        <v>49</v>
      </c>
      <c r="X763">
        <v>12999</v>
      </c>
      <c r="Y763">
        <v>37177.140000000007</v>
      </c>
      <c r="Z763">
        <v>44612.568000000007</v>
      </c>
      <c r="AA763">
        <v>7435.4279999999999</v>
      </c>
    </row>
    <row r="764" spans="15:27" x14ac:dyDescent="0.15">
      <c r="O764" t="s">
        <v>20</v>
      </c>
      <c r="P764">
        <v>2018</v>
      </c>
      <c r="Q764">
        <v>2</v>
      </c>
      <c r="R764" t="s">
        <v>38</v>
      </c>
      <c r="S764" t="s">
        <v>97</v>
      </c>
      <c r="T764" t="s">
        <v>98</v>
      </c>
      <c r="U764" t="s">
        <v>102</v>
      </c>
      <c r="V764" t="s">
        <v>46</v>
      </c>
      <c r="W764" t="s">
        <v>50</v>
      </c>
      <c r="X764">
        <v>9574</v>
      </c>
      <c r="Y764">
        <v>49851.817999999992</v>
      </c>
      <c r="Z764">
        <v>72783.654279999988</v>
      </c>
      <c r="AA764">
        <v>22931.836279999996</v>
      </c>
    </row>
    <row r="765" spans="15:27" x14ac:dyDescent="0.15">
      <c r="O765" t="s">
        <v>20</v>
      </c>
      <c r="P765">
        <v>2018</v>
      </c>
      <c r="Q765">
        <v>2</v>
      </c>
      <c r="R765" t="s">
        <v>38</v>
      </c>
      <c r="S765" t="s">
        <v>97</v>
      </c>
      <c r="T765" t="s">
        <v>98</v>
      </c>
      <c r="U765" t="s">
        <v>102</v>
      </c>
      <c r="V765" t="s">
        <v>51</v>
      </c>
      <c r="W765" t="s">
        <v>52</v>
      </c>
      <c r="X765">
        <v>11885</v>
      </c>
      <c r="Y765">
        <v>56002.12</v>
      </c>
      <c r="Z765">
        <v>78402.968000000008</v>
      </c>
      <c r="AA765">
        <v>22400.848000000005</v>
      </c>
    </row>
    <row r="766" spans="15:27" x14ac:dyDescent="0.15">
      <c r="O766" t="s">
        <v>20</v>
      </c>
      <c r="P766">
        <v>2018</v>
      </c>
      <c r="Q766">
        <v>2</v>
      </c>
      <c r="R766" t="s">
        <v>38</v>
      </c>
      <c r="S766" t="s">
        <v>97</v>
      </c>
      <c r="T766" t="s">
        <v>98</v>
      </c>
      <c r="U766" t="s">
        <v>102</v>
      </c>
      <c r="V766" t="s">
        <v>51</v>
      </c>
      <c r="W766" t="s">
        <v>53</v>
      </c>
      <c r="X766">
        <v>19500</v>
      </c>
      <c r="Y766">
        <v>164424</v>
      </c>
      <c r="Z766">
        <v>244991.76</v>
      </c>
      <c r="AA766">
        <v>80567.760000000009</v>
      </c>
    </row>
    <row r="767" spans="15:27" x14ac:dyDescent="0.15">
      <c r="O767" t="s">
        <v>20</v>
      </c>
      <c r="P767">
        <v>2018</v>
      </c>
      <c r="Q767">
        <v>2</v>
      </c>
      <c r="R767" t="s">
        <v>38</v>
      </c>
      <c r="S767" t="s">
        <v>97</v>
      </c>
      <c r="T767" t="s">
        <v>98</v>
      </c>
      <c r="U767" t="s">
        <v>102</v>
      </c>
      <c r="V767" t="s">
        <v>51</v>
      </c>
      <c r="W767" t="s">
        <v>54</v>
      </c>
      <c r="X767">
        <v>16346</v>
      </c>
      <c r="Y767">
        <v>42074.604000000007</v>
      </c>
      <c r="Z767">
        <v>61428.92184000001</v>
      </c>
      <c r="AA767">
        <v>19354.317840000003</v>
      </c>
    </row>
    <row r="768" spans="15:27" x14ac:dyDescent="0.15">
      <c r="O768" t="s">
        <v>20</v>
      </c>
      <c r="P768">
        <v>2018</v>
      </c>
      <c r="Q768">
        <v>2</v>
      </c>
      <c r="R768" t="s">
        <v>38</v>
      </c>
      <c r="S768" t="s">
        <v>97</v>
      </c>
      <c r="T768" t="s">
        <v>98</v>
      </c>
      <c r="U768" t="s">
        <v>102</v>
      </c>
      <c r="V768" t="s">
        <v>51</v>
      </c>
      <c r="W768" t="s">
        <v>55</v>
      </c>
      <c r="X768">
        <v>9735</v>
      </c>
      <c r="Y768">
        <v>60746.400000000001</v>
      </c>
      <c r="Z768">
        <v>88689.744000000006</v>
      </c>
      <c r="AA768">
        <v>27943.344000000005</v>
      </c>
    </row>
    <row r="769" spans="15:27" x14ac:dyDescent="0.15">
      <c r="O769" t="s">
        <v>20</v>
      </c>
      <c r="P769">
        <v>2018</v>
      </c>
      <c r="Q769">
        <v>2</v>
      </c>
      <c r="R769" t="s">
        <v>38</v>
      </c>
      <c r="S769" t="s">
        <v>97</v>
      </c>
      <c r="T769" t="s">
        <v>98</v>
      </c>
      <c r="U769" t="s">
        <v>102</v>
      </c>
      <c r="V769" t="s">
        <v>56</v>
      </c>
      <c r="W769" t="s">
        <v>57</v>
      </c>
      <c r="X769">
        <v>16395</v>
      </c>
      <c r="Y769">
        <v>272419.32</v>
      </c>
      <c r="Z769">
        <v>386835.43439999997</v>
      </c>
      <c r="AA769">
        <v>114416.11439999996</v>
      </c>
    </row>
    <row r="770" spans="15:27" x14ac:dyDescent="0.15">
      <c r="O770" t="s">
        <v>20</v>
      </c>
      <c r="P770">
        <v>2018</v>
      </c>
      <c r="Q770">
        <v>2</v>
      </c>
      <c r="R770" t="s">
        <v>38</v>
      </c>
      <c r="S770" t="s">
        <v>97</v>
      </c>
      <c r="T770" t="s">
        <v>98</v>
      </c>
      <c r="U770" t="s">
        <v>102</v>
      </c>
      <c r="V770" t="s">
        <v>56</v>
      </c>
      <c r="W770" t="s">
        <v>58</v>
      </c>
      <c r="X770">
        <v>14703</v>
      </c>
      <c r="Y770">
        <v>116712.41399999999</v>
      </c>
      <c r="Z770">
        <v>164564.50373999999</v>
      </c>
      <c r="AA770">
        <v>47852.089739999996</v>
      </c>
    </row>
    <row r="771" spans="15:27" x14ac:dyDescent="0.15">
      <c r="O771" t="s">
        <v>20</v>
      </c>
      <c r="P771">
        <v>2018</v>
      </c>
      <c r="Q771">
        <v>2</v>
      </c>
      <c r="R771" t="s">
        <v>38</v>
      </c>
      <c r="S771" t="s">
        <v>97</v>
      </c>
      <c r="T771" t="s">
        <v>98</v>
      </c>
      <c r="U771" t="s">
        <v>102</v>
      </c>
      <c r="V771" t="s">
        <v>56</v>
      </c>
      <c r="W771" t="s">
        <v>59</v>
      </c>
      <c r="X771">
        <v>9707</v>
      </c>
      <c r="Y771">
        <v>22190.202000000001</v>
      </c>
      <c r="Z771">
        <v>33285.303</v>
      </c>
      <c r="AA771">
        <v>11095.100999999999</v>
      </c>
    </row>
    <row r="772" spans="15:27" x14ac:dyDescent="0.15">
      <c r="O772" t="s">
        <v>20</v>
      </c>
      <c r="P772">
        <v>2018</v>
      </c>
      <c r="Q772">
        <v>2</v>
      </c>
      <c r="R772" t="s">
        <v>38</v>
      </c>
      <c r="S772" t="s">
        <v>103</v>
      </c>
      <c r="T772" t="s">
        <v>98</v>
      </c>
      <c r="U772" t="s">
        <v>104</v>
      </c>
      <c r="V772" t="s">
        <v>46</v>
      </c>
      <c r="W772" t="s">
        <v>47</v>
      </c>
      <c r="X772">
        <v>5469</v>
      </c>
      <c r="Y772">
        <v>7284.7080000000005</v>
      </c>
      <c r="Z772">
        <v>8887.3437599999997</v>
      </c>
      <c r="AA772">
        <v>1602.6357599999992</v>
      </c>
    </row>
    <row r="773" spans="15:27" x14ac:dyDescent="0.15">
      <c r="O773" t="s">
        <v>20</v>
      </c>
      <c r="P773">
        <v>2018</v>
      </c>
      <c r="Q773">
        <v>2</v>
      </c>
      <c r="R773" t="s">
        <v>38</v>
      </c>
      <c r="S773" t="s">
        <v>103</v>
      </c>
      <c r="T773" t="s">
        <v>98</v>
      </c>
      <c r="U773" t="s">
        <v>104</v>
      </c>
      <c r="V773" t="s">
        <v>46</v>
      </c>
      <c r="W773" t="s">
        <v>48</v>
      </c>
      <c r="X773">
        <v>11694</v>
      </c>
      <c r="Y773">
        <v>31643.964000000004</v>
      </c>
      <c r="Z773">
        <v>42402.91176000001</v>
      </c>
      <c r="AA773">
        <v>10758.947760000006</v>
      </c>
    </row>
    <row r="774" spans="15:27" x14ac:dyDescent="0.15">
      <c r="O774" t="s">
        <v>20</v>
      </c>
      <c r="P774">
        <v>2018</v>
      </c>
      <c r="Q774">
        <v>2</v>
      </c>
      <c r="R774" t="s">
        <v>38</v>
      </c>
      <c r="S774" t="s">
        <v>103</v>
      </c>
      <c r="T774" t="s">
        <v>98</v>
      </c>
      <c r="U774" t="s">
        <v>104</v>
      </c>
      <c r="V774" t="s">
        <v>46</v>
      </c>
      <c r="W774" t="s">
        <v>49</v>
      </c>
      <c r="X774">
        <v>5772</v>
      </c>
      <c r="Y774">
        <v>15111.096000000001</v>
      </c>
      <c r="Z774">
        <v>21004.423439999999</v>
      </c>
      <c r="AA774">
        <v>5893.3274399999973</v>
      </c>
    </row>
    <row r="775" spans="15:27" x14ac:dyDescent="0.15">
      <c r="O775" t="s">
        <v>20</v>
      </c>
      <c r="P775">
        <v>2018</v>
      </c>
      <c r="Q775">
        <v>2</v>
      </c>
      <c r="R775" t="s">
        <v>38</v>
      </c>
      <c r="S775" t="s">
        <v>103</v>
      </c>
      <c r="T775" t="s">
        <v>98</v>
      </c>
      <c r="U775" t="s">
        <v>104</v>
      </c>
      <c r="V775" t="s">
        <v>46</v>
      </c>
      <c r="W775" t="s">
        <v>50</v>
      </c>
      <c r="X775">
        <v>18782</v>
      </c>
      <c r="Y775">
        <v>93177.501999999993</v>
      </c>
      <c r="Z775">
        <v>137902.70296</v>
      </c>
      <c r="AA775">
        <v>44725.200960000002</v>
      </c>
    </row>
    <row r="776" spans="15:27" x14ac:dyDescent="0.15">
      <c r="O776" t="s">
        <v>20</v>
      </c>
      <c r="P776">
        <v>2018</v>
      </c>
      <c r="Q776">
        <v>2</v>
      </c>
      <c r="R776" t="s">
        <v>38</v>
      </c>
      <c r="S776" t="s">
        <v>103</v>
      </c>
      <c r="T776" t="s">
        <v>98</v>
      </c>
      <c r="U776" t="s">
        <v>104</v>
      </c>
      <c r="V776" t="s">
        <v>51</v>
      </c>
      <c r="W776" t="s">
        <v>52</v>
      </c>
      <c r="X776">
        <v>10160</v>
      </c>
      <c r="Y776">
        <v>48646.080000000002</v>
      </c>
      <c r="Z776">
        <v>63726.364800000003</v>
      </c>
      <c r="AA776">
        <v>15080.284800000001</v>
      </c>
    </row>
    <row r="777" spans="15:27" x14ac:dyDescent="0.15">
      <c r="O777" t="s">
        <v>20</v>
      </c>
      <c r="P777">
        <v>2018</v>
      </c>
      <c r="Q777">
        <v>2</v>
      </c>
      <c r="R777" t="s">
        <v>38</v>
      </c>
      <c r="S777" t="s">
        <v>103</v>
      </c>
      <c r="T777" t="s">
        <v>98</v>
      </c>
      <c r="U777" t="s">
        <v>104</v>
      </c>
      <c r="V777" t="s">
        <v>51</v>
      </c>
      <c r="W777" t="s">
        <v>53</v>
      </c>
      <c r="X777">
        <v>12357</v>
      </c>
      <c r="Y777">
        <v>92430.359999999986</v>
      </c>
      <c r="Z777">
        <v>130326.80759999999</v>
      </c>
      <c r="AA777">
        <v>37896.4476</v>
      </c>
    </row>
    <row r="778" spans="15:27" x14ac:dyDescent="0.15">
      <c r="O778" t="s">
        <v>20</v>
      </c>
      <c r="P778">
        <v>2018</v>
      </c>
      <c r="Q778">
        <v>2</v>
      </c>
      <c r="R778" t="s">
        <v>38</v>
      </c>
      <c r="S778" t="s">
        <v>103</v>
      </c>
      <c r="T778" t="s">
        <v>98</v>
      </c>
      <c r="U778" t="s">
        <v>104</v>
      </c>
      <c r="V778" t="s">
        <v>51</v>
      </c>
      <c r="W778" t="s">
        <v>54</v>
      </c>
      <c r="X778">
        <v>19540</v>
      </c>
      <c r="Y778">
        <v>52875.24</v>
      </c>
      <c r="Z778">
        <v>71381.573999999993</v>
      </c>
      <c r="AA778">
        <v>18506.333999999995</v>
      </c>
    </row>
    <row r="779" spans="15:27" x14ac:dyDescent="0.15">
      <c r="O779" t="s">
        <v>20</v>
      </c>
      <c r="P779">
        <v>2018</v>
      </c>
      <c r="Q779">
        <v>2</v>
      </c>
      <c r="R779" t="s">
        <v>38</v>
      </c>
      <c r="S779" t="s">
        <v>103</v>
      </c>
      <c r="T779" t="s">
        <v>98</v>
      </c>
      <c r="U779" t="s">
        <v>104</v>
      </c>
      <c r="V779" t="s">
        <v>51</v>
      </c>
      <c r="W779" t="s">
        <v>55</v>
      </c>
      <c r="X779">
        <v>18245</v>
      </c>
      <c r="Y779">
        <v>98085.119999999995</v>
      </c>
      <c r="Z779">
        <v>138300.01920000001</v>
      </c>
      <c r="AA779">
        <v>40214.899200000014</v>
      </c>
    </row>
    <row r="780" spans="15:27" x14ac:dyDescent="0.15">
      <c r="O780" t="s">
        <v>20</v>
      </c>
      <c r="P780">
        <v>2018</v>
      </c>
      <c r="Q780">
        <v>2</v>
      </c>
      <c r="R780" t="s">
        <v>38</v>
      </c>
      <c r="S780" t="s">
        <v>103</v>
      </c>
      <c r="T780" t="s">
        <v>98</v>
      </c>
      <c r="U780" t="s">
        <v>104</v>
      </c>
      <c r="V780" t="s">
        <v>56</v>
      </c>
      <c r="W780" t="s">
        <v>57</v>
      </c>
      <c r="X780">
        <v>9858</v>
      </c>
      <c r="Y780">
        <v>170405.38800000001</v>
      </c>
      <c r="Z780">
        <v>253904.02812000003</v>
      </c>
      <c r="AA780">
        <v>83498.640120000025</v>
      </c>
    </row>
    <row r="781" spans="15:27" x14ac:dyDescent="0.15">
      <c r="O781" t="s">
        <v>20</v>
      </c>
      <c r="P781">
        <v>2018</v>
      </c>
      <c r="Q781">
        <v>2</v>
      </c>
      <c r="R781" t="s">
        <v>38</v>
      </c>
      <c r="S781" t="s">
        <v>103</v>
      </c>
      <c r="T781" t="s">
        <v>98</v>
      </c>
      <c r="U781" t="s">
        <v>104</v>
      </c>
      <c r="V781" t="s">
        <v>56</v>
      </c>
      <c r="W781" t="s">
        <v>58</v>
      </c>
      <c r="X781">
        <v>16753</v>
      </c>
      <c r="Y781">
        <v>118209.16799999999</v>
      </c>
      <c r="Z781">
        <v>164310.74351999999</v>
      </c>
      <c r="AA781">
        <v>46101.575519999999</v>
      </c>
    </row>
    <row r="782" spans="15:27" x14ac:dyDescent="0.15">
      <c r="O782" t="s">
        <v>20</v>
      </c>
      <c r="P782">
        <v>2018</v>
      </c>
      <c r="Q782">
        <v>2</v>
      </c>
      <c r="R782" t="s">
        <v>38</v>
      </c>
      <c r="S782" t="s">
        <v>103</v>
      </c>
      <c r="T782" t="s">
        <v>98</v>
      </c>
      <c r="U782" t="s">
        <v>104</v>
      </c>
      <c r="V782" t="s">
        <v>56</v>
      </c>
      <c r="W782" t="s">
        <v>59</v>
      </c>
      <c r="X782">
        <v>8503</v>
      </c>
      <c r="Y782">
        <v>18519.534</v>
      </c>
      <c r="Z782">
        <v>26668.128959999998</v>
      </c>
      <c r="AA782">
        <v>8148.5949599999985</v>
      </c>
    </row>
    <row r="783" spans="15:27" x14ac:dyDescent="0.15">
      <c r="O783" t="s">
        <v>20</v>
      </c>
      <c r="P783">
        <v>2018</v>
      </c>
      <c r="Q783">
        <v>2</v>
      </c>
      <c r="R783" t="s">
        <v>38</v>
      </c>
      <c r="S783" t="s">
        <v>103</v>
      </c>
      <c r="T783" t="s">
        <v>98</v>
      </c>
      <c r="U783" t="s">
        <v>105</v>
      </c>
      <c r="V783" t="s">
        <v>46</v>
      </c>
      <c r="W783" t="s">
        <v>47</v>
      </c>
      <c r="X783">
        <v>19685</v>
      </c>
      <c r="Y783">
        <v>25984.2</v>
      </c>
      <c r="Z783">
        <v>35598.353999999999</v>
      </c>
      <c r="AA783">
        <v>9614.1539999999986</v>
      </c>
    </row>
    <row r="784" spans="15:27" x14ac:dyDescent="0.15">
      <c r="O784" t="s">
        <v>20</v>
      </c>
      <c r="P784">
        <v>2018</v>
      </c>
      <c r="Q784">
        <v>2</v>
      </c>
      <c r="R784" t="s">
        <v>38</v>
      </c>
      <c r="S784" t="s">
        <v>103</v>
      </c>
      <c r="T784" t="s">
        <v>98</v>
      </c>
      <c r="U784" t="s">
        <v>105</v>
      </c>
      <c r="V784" t="s">
        <v>46</v>
      </c>
      <c r="W784" t="s">
        <v>48</v>
      </c>
      <c r="X784">
        <v>6257</v>
      </c>
      <c r="Y784">
        <v>17482.058000000005</v>
      </c>
      <c r="Z784">
        <v>23425.957720000009</v>
      </c>
      <c r="AA784">
        <v>5943.8997200000049</v>
      </c>
    </row>
    <row r="785" spans="15:27" x14ac:dyDescent="0.15">
      <c r="O785" t="s">
        <v>20</v>
      </c>
      <c r="P785">
        <v>2018</v>
      </c>
      <c r="Q785">
        <v>2</v>
      </c>
      <c r="R785" t="s">
        <v>38</v>
      </c>
      <c r="S785" t="s">
        <v>103</v>
      </c>
      <c r="T785" t="s">
        <v>98</v>
      </c>
      <c r="U785" t="s">
        <v>105</v>
      </c>
      <c r="V785" t="s">
        <v>46</v>
      </c>
      <c r="W785" t="s">
        <v>49</v>
      </c>
      <c r="X785">
        <v>7973</v>
      </c>
      <c r="Y785">
        <v>21925.750000000004</v>
      </c>
      <c r="Z785">
        <v>30257.535000000003</v>
      </c>
      <c r="AA785">
        <v>8331.7849999999999</v>
      </c>
    </row>
    <row r="786" spans="15:27" x14ac:dyDescent="0.15">
      <c r="O786" t="s">
        <v>20</v>
      </c>
      <c r="P786">
        <v>2018</v>
      </c>
      <c r="Q786">
        <v>2</v>
      </c>
      <c r="R786" t="s">
        <v>38</v>
      </c>
      <c r="S786" t="s">
        <v>103</v>
      </c>
      <c r="T786" t="s">
        <v>98</v>
      </c>
      <c r="U786" t="s">
        <v>105</v>
      </c>
      <c r="V786" t="s">
        <v>46</v>
      </c>
      <c r="W786" t="s">
        <v>50</v>
      </c>
      <c r="X786">
        <v>17956</v>
      </c>
      <c r="Y786">
        <v>86134.931999999986</v>
      </c>
      <c r="Z786">
        <v>128341.04867999999</v>
      </c>
      <c r="AA786">
        <v>42206.116680000006</v>
      </c>
    </row>
    <row r="787" spans="15:27" x14ac:dyDescent="0.15">
      <c r="O787" t="s">
        <v>20</v>
      </c>
      <c r="P787">
        <v>2018</v>
      </c>
      <c r="Q787">
        <v>2</v>
      </c>
      <c r="R787" t="s">
        <v>38</v>
      </c>
      <c r="S787" t="s">
        <v>103</v>
      </c>
      <c r="T787" t="s">
        <v>98</v>
      </c>
      <c r="U787" t="s">
        <v>105</v>
      </c>
      <c r="V787" t="s">
        <v>51</v>
      </c>
      <c r="W787" t="s">
        <v>52</v>
      </c>
      <c r="X787">
        <v>6414</v>
      </c>
      <c r="Y787">
        <v>31441.428</v>
      </c>
      <c r="Z787">
        <v>39930.613559999998</v>
      </c>
      <c r="AA787">
        <v>8489.1855599999981</v>
      </c>
    </row>
    <row r="788" spans="15:27" x14ac:dyDescent="0.15">
      <c r="O788" t="s">
        <v>20</v>
      </c>
      <c r="P788">
        <v>2018</v>
      </c>
      <c r="Q788">
        <v>2</v>
      </c>
      <c r="R788" t="s">
        <v>38</v>
      </c>
      <c r="S788" t="s">
        <v>103</v>
      </c>
      <c r="T788" t="s">
        <v>98</v>
      </c>
      <c r="U788" t="s">
        <v>105</v>
      </c>
      <c r="V788" t="s">
        <v>51</v>
      </c>
      <c r="W788" t="s">
        <v>53</v>
      </c>
      <c r="X788">
        <v>11889</v>
      </c>
      <c r="Y788">
        <v>94588.884000000005</v>
      </c>
      <c r="Z788">
        <v>114452.54964000001</v>
      </c>
      <c r="AA788">
        <v>19863.665640000007</v>
      </c>
    </row>
    <row r="789" spans="15:27" x14ac:dyDescent="0.15">
      <c r="O789" t="s">
        <v>20</v>
      </c>
      <c r="P789">
        <v>2018</v>
      </c>
      <c r="Q789">
        <v>2</v>
      </c>
      <c r="R789" t="s">
        <v>38</v>
      </c>
      <c r="S789" t="s">
        <v>103</v>
      </c>
      <c r="T789" t="s">
        <v>98</v>
      </c>
      <c r="U789" t="s">
        <v>105</v>
      </c>
      <c r="V789" t="s">
        <v>51</v>
      </c>
      <c r="W789" t="s">
        <v>54</v>
      </c>
      <c r="X789">
        <v>11935</v>
      </c>
      <c r="Y789">
        <v>32821.250000000007</v>
      </c>
      <c r="Z789">
        <v>44965.11250000001</v>
      </c>
      <c r="AA789">
        <v>12143.862500000003</v>
      </c>
    </row>
    <row r="790" spans="15:27" x14ac:dyDescent="0.15">
      <c r="O790" t="s">
        <v>20</v>
      </c>
      <c r="P790">
        <v>2018</v>
      </c>
      <c r="Q790">
        <v>2</v>
      </c>
      <c r="R790" t="s">
        <v>38</v>
      </c>
      <c r="S790" t="s">
        <v>103</v>
      </c>
      <c r="T790" t="s">
        <v>98</v>
      </c>
      <c r="U790" t="s">
        <v>105</v>
      </c>
      <c r="V790" t="s">
        <v>51</v>
      </c>
      <c r="W790" t="s">
        <v>55</v>
      </c>
      <c r="X790">
        <v>12162</v>
      </c>
      <c r="Y790">
        <v>74139.551999999996</v>
      </c>
      <c r="Z790">
        <v>108243.74592</v>
      </c>
      <c r="AA790">
        <v>34104.193920000005</v>
      </c>
    </row>
    <row r="791" spans="15:27" x14ac:dyDescent="0.15">
      <c r="O791" t="s">
        <v>20</v>
      </c>
      <c r="P791">
        <v>2018</v>
      </c>
      <c r="Q791">
        <v>2</v>
      </c>
      <c r="R791" t="s">
        <v>38</v>
      </c>
      <c r="S791" t="s">
        <v>103</v>
      </c>
      <c r="T791" t="s">
        <v>98</v>
      </c>
      <c r="U791" t="s">
        <v>105</v>
      </c>
      <c r="V791" t="s">
        <v>56</v>
      </c>
      <c r="W791" t="s">
        <v>57</v>
      </c>
      <c r="X791">
        <v>18968</v>
      </c>
      <c r="Y791">
        <v>322797.424</v>
      </c>
      <c r="Z791">
        <v>464828.29055999999</v>
      </c>
      <c r="AA791">
        <v>142030.86655999999</v>
      </c>
    </row>
    <row r="792" spans="15:27" x14ac:dyDescent="0.15">
      <c r="O792" t="s">
        <v>20</v>
      </c>
      <c r="P792">
        <v>2018</v>
      </c>
      <c r="Q792">
        <v>2</v>
      </c>
      <c r="R792" t="s">
        <v>38</v>
      </c>
      <c r="S792" t="s">
        <v>103</v>
      </c>
      <c r="T792" t="s">
        <v>98</v>
      </c>
      <c r="U792" t="s">
        <v>105</v>
      </c>
      <c r="V792" t="s">
        <v>56</v>
      </c>
      <c r="W792" t="s">
        <v>58</v>
      </c>
      <c r="X792">
        <v>19536</v>
      </c>
      <c r="Y792">
        <v>141538.32</v>
      </c>
      <c r="Z792">
        <v>195322.88159999999</v>
      </c>
      <c r="AA792">
        <v>53784.561599999986</v>
      </c>
    </row>
    <row r="793" spans="15:27" x14ac:dyDescent="0.15">
      <c r="O793" t="s">
        <v>20</v>
      </c>
      <c r="P793">
        <v>2018</v>
      </c>
      <c r="Q793">
        <v>2</v>
      </c>
      <c r="R793" t="s">
        <v>38</v>
      </c>
      <c r="S793" t="s">
        <v>103</v>
      </c>
      <c r="T793" t="s">
        <v>98</v>
      </c>
      <c r="U793" t="s">
        <v>105</v>
      </c>
      <c r="V793" t="s">
        <v>56</v>
      </c>
      <c r="W793" t="s">
        <v>59</v>
      </c>
      <c r="X793">
        <v>11588</v>
      </c>
      <c r="Y793">
        <v>22944.240000000002</v>
      </c>
      <c r="Z793">
        <v>30056.954400000002</v>
      </c>
      <c r="AA793">
        <v>7112.7144000000008</v>
      </c>
    </row>
    <row r="794" spans="15:27" x14ac:dyDescent="0.15">
      <c r="O794" t="s">
        <v>20</v>
      </c>
      <c r="P794">
        <v>2018</v>
      </c>
      <c r="Q794">
        <v>2</v>
      </c>
      <c r="R794" t="s">
        <v>38</v>
      </c>
      <c r="S794" t="s">
        <v>103</v>
      </c>
      <c r="T794" t="s">
        <v>98</v>
      </c>
      <c r="U794" t="s">
        <v>106</v>
      </c>
      <c r="V794" t="s">
        <v>46</v>
      </c>
      <c r="W794" t="s">
        <v>47</v>
      </c>
      <c r="X794">
        <v>18480</v>
      </c>
      <c r="Y794">
        <v>27054.720000000001</v>
      </c>
      <c r="Z794">
        <v>37876.608</v>
      </c>
      <c r="AA794">
        <v>10821.887999999999</v>
      </c>
    </row>
    <row r="795" spans="15:27" x14ac:dyDescent="0.15">
      <c r="O795" t="s">
        <v>20</v>
      </c>
      <c r="P795">
        <v>2018</v>
      </c>
      <c r="Q795">
        <v>2</v>
      </c>
      <c r="R795" t="s">
        <v>38</v>
      </c>
      <c r="S795" t="s">
        <v>103</v>
      </c>
      <c r="T795" t="s">
        <v>98</v>
      </c>
      <c r="U795" t="s">
        <v>106</v>
      </c>
      <c r="V795" t="s">
        <v>46</v>
      </c>
      <c r="W795" t="s">
        <v>48</v>
      </c>
      <c r="X795">
        <v>12534</v>
      </c>
      <c r="Y795">
        <v>31986.768000000004</v>
      </c>
      <c r="Z795">
        <v>45741.07824000001</v>
      </c>
      <c r="AA795">
        <v>13754.310240000006</v>
      </c>
    </row>
    <row r="796" spans="15:27" x14ac:dyDescent="0.15">
      <c r="O796" t="s">
        <v>20</v>
      </c>
      <c r="P796">
        <v>2018</v>
      </c>
      <c r="Q796">
        <v>2</v>
      </c>
      <c r="R796" t="s">
        <v>38</v>
      </c>
      <c r="S796" t="s">
        <v>103</v>
      </c>
      <c r="T796" t="s">
        <v>98</v>
      </c>
      <c r="U796" t="s">
        <v>106</v>
      </c>
      <c r="V796" t="s">
        <v>46</v>
      </c>
      <c r="W796" t="s">
        <v>49</v>
      </c>
      <c r="X796">
        <v>17328</v>
      </c>
      <c r="Y796">
        <v>44221.056000000004</v>
      </c>
      <c r="Z796">
        <v>55718.530560000007</v>
      </c>
      <c r="AA796">
        <v>11497.474560000002</v>
      </c>
    </row>
    <row r="797" spans="15:27" x14ac:dyDescent="0.15">
      <c r="O797" t="s">
        <v>20</v>
      </c>
      <c r="P797">
        <v>2018</v>
      </c>
      <c r="Q797">
        <v>2</v>
      </c>
      <c r="R797" t="s">
        <v>38</v>
      </c>
      <c r="S797" t="s">
        <v>103</v>
      </c>
      <c r="T797" t="s">
        <v>98</v>
      </c>
      <c r="U797" t="s">
        <v>106</v>
      </c>
      <c r="V797" t="s">
        <v>46</v>
      </c>
      <c r="W797" t="s">
        <v>50</v>
      </c>
      <c r="X797">
        <v>8291</v>
      </c>
      <c r="Y797">
        <v>42151.443999999996</v>
      </c>
      <c r="Z797">
        <v>54375.362759999996</v>
      </c>
      <c r="AA797">
        <v>12223.91876</v>
      </c>
    </row>
    <row r="798" spans="15:27" x14ac:dyDescent="0.15">
      <c r="O798" t="s">
        <v>20</v>
      </c>
      <c r="P798">
        <v>2018</v>
      </c>
      <c r="Q798">
        <v>2</v>
      </c>
      <c r="R798" t="s">
        <v>38</v>
      </c>
      <c r="S798" t="s">
        <v>103</v>
      </c>
      <c r="T798" t="s">
        <v>98</v>
      </c>
      <c r="U798" t="s">
        <v>106</v>
      </c>
      <c r="V798" t="s">
        <v>51</v>
      </c>
      <c r="W798" t="s">
        <v>52</v>
      </c>
      <c r="X798">
        <v>17642</v>
      </c>
      <c r="Y798">
        <v>78436.331999999995</v>
      </c>
      <c r="Z798">
        <v>105889.04819999999</v>
      </c>
      <c r="AA798">
        <v>27452.716199999995</v>
      </c>
    </row>
    <row r="799" spans="15:27" x14ac:dyDescent="0.15">
      <c r="O799" t="s">
        <v>20</v>
      </c>
      <c r="P799">
        <v>2018</v>
      </c>
      <c r="Q799">
        <v>2</v>
      </c>
      <c r="R799" t="s">
        <v>38</v>
      </c>
      <c r="S799" t="s">
        <v>103</v>
      </c>
      <c r="T799" t="s">
        <v>98</v>
      </c>
      <c r="U799" t="s">
        <v>106</v>
      </c>
      <c r="V799" t="s">
        <v>51</v>
      </c>
      <c r="W799" t="s">
        <v>53</v>
      </c>
      <c r="X799">
        <v>9924</v>
      </c>
      <c r="Y799">
        <v>80305.008000000002</v>
      </c>
      <c r="Z799">
        <v>106805.66063999999</v>
      </c>
      <c r="AA799">
        <v>26500.652639999986</v>
      </c>
    </row>
    <row r="800" spans="15:27" x14ac:dyDescent="0.15">
      <c r="O800" t="s">
        <v>20</v>
      </c>
      <c r="P800">
        <v>2018</v>
      </c>
      <c r="Q800">
        <v>2</v>
      </c>
      <c r="R800" t="s">
        <v>38</v>
      </c>
      <c r="S800" t="s">
        <v>103</v>
      </c>
      <c r="T800" t="s">
        <v>98</v>
      </c>
      <c r="U800" t="s">
        <v>106</v>
      </c>
      <c r="V800" t="s">
        <v>51</v>
      </c>
      <c r="W800" t="s">
        <v>54</v>
      </c>
      <c r="X800">
        <v>10046</v>
      </c>
      <c r="Y800">
        <v>25195.368000000002</v>
      </c>
      <c r="Z800">
        <v>33761.793120000002</v>
      </c>
      <c r="AA800">
        <v>8566.4251199999999</v>
      </c>
    </row>
    <row r="801" spans="15:27" x14ac:dyDescent="0.15">
      <c r="O801" t="s">
        <v>20</v>
      </c>
      <c r="P801">
        <v>2018</v>
      </c>
      <c r="Q801">
        <v>2</v>
      </c>
      <c r="R801" t="s">
        <v>38</v>
      </c>
      <c r="S801" t="s">
        <v>103</v>
      </c>
      <c r="T801" t="s">
        <v>98</v>
      </c>
      <c r="U801" t="s">
        <v>106</v>
      </c>
      <c r="V801" t="s">
        <v>51</v>
      </c>
      <c r="W801" t="s">
        <v>55</v>
      </c>
      <c r="X801">
        <v>6847</v>
      </c>
      <c r="Y801">
        <v>41739.311999999998</v>
      </c>
      <c r="Z801">
        <v>51756.746879999999</v>
      </c>
      <c r="AA801">
        <v>10017.434880000001</v>
      </c>
    </row>
    <row r="802" spans="15:27" x14ac:dyDescent="0.15">
      <c r="O802" t="s">
        <v>20</v>
      </c>
      <c r="P802">
        <v>2018</v>
      </c>
      <c r="Q802">
        <v>2</v>
      </c>
      <c r="R802" t="s">
        <v>38</v>
      </c>
      <c r="S802" t="s">
        <v>103</v>
      </c>
      <c r="T802" t="s">
        <v>98</v>
      </c>
      <c r="U802" t="s">
        <v>106</v>
      </c>
      <c r="V802" t="s">
        <v>56</v>
      </c>
      <c r="W802" t="s">
        <v>57</v>
      </c>
      <c r="X802">
        <v>12271</v>
      </c>
      <c r="Y802">
        <v>202250.622</v>
      </c>
      <c r="Z802">
        <v>264948.31482000003</v>
      </c>
      <c r="AA802">
        <v>62697.692820000026</v>
      </c>
    </row>
    <row r="803" spans="15:27" x14ac:dyDescent="0.15">
      <c r="O803" t="s">
        <v>20</v>
      </c>
      <c r="P803">
        <v>2018</v>
      </c>
      <c r="Q803">
        <v>2</v>
      </c>
      <c r="R803" t="s">
        <v>38</v>
      </c>
      <c r="S803" t="s">
        <v>103</v>
      </c>
      <c r="T803" t="s">
        <v>98</v>
      </c>
      <c r="U803" t="s">
        <v>106</v>
      </c>
      <c r="V803" t="s">
        <v>56</v>
      </c>
      <c r="W803" t="s">
        <v>58</v>
      </c>
      <c r="X803">
        <v>6546</v>
      </c>
      <c r="Y803">
        <v>46600.973999999995</v>
      </c>
      <c r="Z803">
        <v>69435.451259999987</v>
      </c>
      <c r="AA803">
        <v>22834.477259999992</v>
      </c>
    </row>
    <row r="804" spans="15:27" x14ac:dyDescent="0.15">
      <c r="O804" t="s">
        <v>20</v>
      </c>
      <c r="P804">
        <v>2018</v>
      </c>
      <c r="Q804">
        <v>2</v>
      </c>
      <c r="R804" t="s">
        <v>38</v>
      </c>
      <c r="S804" t="s">
        <v>103</v>
      </c>
      <c r="T804" t="s">
        <v>98</v>
      </c>
      <c r="U804" t="s">
        <v>106</v>
      </c>
      <c r="V804" t="s">
        <v>56</v>
      </c>
      <c r="W804" t="s">
        <v>59</v>
      </c>
      <c r="X804">
        <v>11294</v>
      </c>
      <c r="Y804">
        <v>23581.872000000003</v>
      </c>
      <c r="Z804">
        <v>35136.989280000002</v>
      </c>
      <c r="AA804">
        <v>11555.117279999999</v>
      </c>
    </row>
    <row r="805" spans="15:27" x14ac:dyDescent="0.15">
      <c r="O805" t="s">
        <v>20</v>
      </c>
      <c r="P805">
        <v>2018</v>
      </c>
      <c r="Q805">
        <v>2</v>
      </c>
      <c r="R805" t="s">
        <v>38</v>
      </c>
      <c r="S805" t="s">
        <v>103</v>
      </c>
      <c r="T805" t="s">
        <v>98</v>
      </c>
      <c r="U805" t="s">
        <v>107</v>
      </c>
      <c r="V805" t="s">
        <v>46</v>
      </c>
      <c r="W805" t="s">
        <v>47</v>
      </c>
      <c r="X805">
        <v>7698</v>
      </c>
      <c r="Y805">
        <v>10530.864000000001</v>
      </c>
      <c r="Z805">
        <v>13690.123200000004</v>
      </c>
      <c r="AA805">
        <v>3159.2592000000022</v>
      </c>
    </row>
    <row r="806" spans="15:27" x14ac:dyDescent="0.15">
      <c r="O806" t="s">
        <v>20</v>
      </c>
      <c r="P806">
        <v>2018</v>
      </c>
      <c r="Q806">
        <v>2</v>
      </c>
      <c r="R806" t="s">
        <v>38</v>
      </c>
      <c r="S806" t="s">
        <v>103</v>
      </c>
      <c r="T806" t="s">
        <v>98</v>
      </c>
      <c r="U806" t="s">
        <v>107</v>
      </c>
      <c r="V806" t="s">
        <v>46</v>
      </c>
      <c r="W806" t="s">
        <v>48</v>
      </c>
      <c r="X806">
        <v>9493</v>
      </c>
      <c r="Y806">
        <v>26105.750000000004</v>
      </c>
      <c r="Z806">
        <v>31587.957500000004</v>
      </c>
      <c r="AA806">
        <v>5482.2075000000004</v>
      </c>
    </row>
    <row r="807" spans="15:27" x14ac:dyDescent="0.15">
      <c r="O807" t="s">
        <v>20</v>
      </c>
      <c r="P807">
        <v>2018</v>
      </c>
      <c r="Q807">
        <v>2</v>
      </c>
      <c r="R807" t="s">
        <v>38</v>
      </c>
      <c r="S807" t="s">
        <v>103</v>
      </c>
      <c r="T807" t="s">
        <v>98</v>
      </c>
      <c r="U807" t="s">
        <v>107</v>
      </c>
      <c r="V807" t="s">
        <v>46</v>
      </c>
      <c r="W807" t="s">
        <v>49</v>
      </c>
      <c r="X807">
        <v>9776</v>
      </c>
      <c r="Y807">
        <v>24948.352000000003</v>
      </c>
      <c r="Z807">
        <v>31185.440000000006</v>
      </c>
      <c r="AA807">
        <v>6237.0880000000034</v>
      </c>
    </row>
    <row r="808" spans="15:27" x14ac:dyDescent="0.15">
      <c r="O808" t="s">
        <v>20</v>
      </c>
      <c r="P808">
        <v>2018</v>
      </c>
      <c r="Q808">
        <v>2</v>
      </c>
      <c r="R808" t="s">
        <v>38</v>
      </c>
      <c r="S808" t="s">
        <v>103</v>
      </c>
      <c r="T808" t="s">
        <v>98</v>
      </c>
      <c r="U808" t="s">
        <v>107</v>
      </c>
      <c r="V808" t="s">
        <v>46</v>
      </c>
      <c r="W808" t="s">
        <v>50</v>
      </c>
      <c r="X808">
        <v>16341</v>
      </c>
      <c r="Y808">
        <v>83077.643999999986</v>
      </c>
      <c r="Z808">
        <v>112985.59583999999</v>
      </c>
      <c r="AA808">
        <v>29907.951840000009</v>
      </c>
    </row>
    <row r="809" spans="15:27" x14ac:dyDescent="0.15">
      <c r="O809" t="s">
        <v>20</v>
      </c>
      <c r="P809">
        <v>2018</v>
      </c>
      <c r="Q809">
        <v>2</v>
      </c>
      <c r="R809" t="s">
        <v>38</v>
      </c>
      <c r="S809" t="s">
        <v>103</v>
      </c>
      <c r="T809" t="s">
        <v>98</v>
      </c>
      <c r="U809" t="s">
        <v>107</v>
      </c>
      <c r="V809" t="s">
        <v>51</v>
      </c>
      <c r="W809" t="s">
        <v>52</v>
      </c>
      <c r="X809">
        <v>13874</v>
      </c>
      <c r="Y809">
        <v>60629.38</v>
      </c>
      <c r="Z809">
        <v>80030.781599999988</v>
      </c>
      <c r="AA809">
        <v>19401.40159999999</v>
      </c>
    </row>
    <row r="810" spans="15:27" x14ac:dyDescent="0.15">
      <c r="O810" t="s">
        <v>20</v>
      </c>
      <c r="P810">
        <v>2018</v>
      </c>
      <c r="Q810">
        <v>2</v>
      </c>
      <c r="R810" t="s">
        <v>38</v>
      </c>
      <c r="S810" t="s">
        <v>103</v>
      </c>
      <c r="T810" t="s">
        <v>98</v>
      </c>
      <c r="U810" t="s">
        <v>107</v>
      </c>
      <c r="V810" t="s">
        <v>51</v>
      </c>
      <c r="W810" t="s">
        <v>53</v>
      </c>
      <c r="X810">
        <v>19621</v>
      </c>
      <c r="Y810">
        <v>162775.81599999999</v>
      </c>
      <c r="Z810">
        <v>211608.56079999998</v>
      </c>
      <c r="AA810">
        <v>48832.744799999986</v>
      </c>
    </row>
    <row r="811" spans="15:27" x14ac:dyDescent="0.15">
      <c r="O811" t="s">
        <v>20</v>
      </c>
      <c r="P811">
        <v>2018</v>
      </c>
      <c r="Q811">
        <v>2</v>
      </c>
      <c r="R811" t="s">
        <v>38</v>
      </c>
      <c r="S811" t="s">
        <v>103</v>
      </c>
      <c r="T811" t="s">
        <v>98</v>
      </c>
      <c r="U811" t="s">
        <v>107</v>
      </c>
      <c r="V811" t="s">
        <v>51</v>
      </c>
      <c r="W811" t="s">
        <v>54</v>
      </c>
      <c r="X811">
        <v>14278</v>
      </c>
      <c r="Y811">
        <v>38008.036</v>
      </c>
      <c r="Z811">
        <v>55111.652199999997</v>
      </c>
      <c r="AA811">
        <v>17103.616199999997</v>
      </c>
    </row>
    <row r="812" spans="15:27" x14ac:dyDescent="0.15">
      <c r="O812" t="s">
        <v>20</v>
      </c>
      <c r="P812">
        <v>2018</v>
      </c>
      <c r="Q812">
        <v>2</v>
      </c>
      <c r="R812" t="s">
        <v>38</v>
      </c>
      <c r="S812" t="s">
        <v>103</v>
      </c>
      <c r="T812" t="s">
        <v>98</v>
      </c>
      <c r="U812" t="s">
        <v>107</v>
      </c>
      <c r="V812" t="s">
        <v>51</v>
      </c>
      <c r="W812" t="s">
        <v>55</v>
      </c>
      <c r="X812">
        <v>9511</v>
      </c>
      <c r="Y812">
        <v>52957.248</v>
      </c>
      <c r="Z812">
        <v>69373.994879999998</v>
      </c>
      <c r="AA812">
        <v>16416.746879999999</v>
      </c>
    </row>
    <row r="813" spans="15:27" x14ac:dyDescent="0.15">
      <c r="O813" t="s">
        <v>20</v>
      </c>
      <c r="P813">
        <v>2018</v>
      </c>
      <c r="Q813">
        <v>2</v>
      </c>
      <c r="R813" t="s">
        <v>38</v>
      </c>
      <c r="S813" t="s">
        <v>103</v>
      </c>
      <c r="T813" t="s">
        <v>98</v>
      </c>
      <c r="U813" t="s">
        <v>107</v>
      </c>
      <c r="V813" t="s">
        <v>56</v>
      </c>
      <c r="W813" t="s">
        <v>57</v>
      </c>
      <c r="X813">
        <v>19380</v>
      </c>
      <c r="Y813">
        <v>332405.76000000001</v>
      </c>
      <c r="Z813">
        <v>488636.46720000001</v>
      </c>
      <c r="AA813">
        <v>156230.7072</v>
      </c>
    </row>
    <row r="814" spans="15:27" x14ac:dyDescent="0.15">
      <c r="O814" t="s">
        <v>20</v>
      </c>
      <c r="P814">
        <v>2018</v>
      </c>
      <c r="Q814">
        <v>2</v>
      </c>
      <c r="R814" t="s">
        <v>38</v>
      </c>
      <c r="S814" t="s">
        <v>103</v>
      </c>
      <c r="T814" t="s">
        <v>98</v>
      </c>
      <c r="U814" t="s">
        <v>107</v>
      </c>
      <c r="V814" t="s">
        <v>56</v>
      </c>
      <c r="W814" t="s">
        <v>58</v>
      </c>
      <c r="X814">
        <v>9035</v>
      </c>
      <c r="Y814">
        <v>71150.625</v>
      </c>
      <c r="Z814">
        <v>93207.318750000006</v>
      </c>
      <c r="AA814">
        <v>22056.693750000006</v>
      </c>
    </row>
    <row r="815" spans="15:27" x14ac:dyDescent="0.15">
      <c r="O815" t="s">
        <v>20</v>
      </c>
      <c r="P815">
        <v>2018</v>
      </c>
      <c r="Q815">
        <v>2</v>
      </c>
      <c r="R815" t="s">
        <v>38</v>
      </c>
      <c r="S815" t="s">
        <v>103</v>
      </c>
      <c r="T815" t="s">
        <v>98</v>
      </c>
      <c r="U815" t="s">
        <v>107</v>
      </c>
      <c r="V815" t="s">
        <v>56</v>
      </c>
      <c r="W815" t="s">
        <v>59</v>
      </c>
      <c r="X815">
        <v>15968</v>
      </c>
      <c r="Y815">
        <v>35928</v>
      </c>
      <c r="Z815">
        <v>43113.599999999999</v>
      </c>
      <c r="AA815">
        <v>7185.5999999999985</v>
      </c>
    </row>
    <row r="816" spans="15:27" x14ac:dyDescent="0.15">
      <c r="O816" t="s">
        <v>21</v>
      </c>
      <c r="P816">
        <v>2018</v>
      </c>
      <c r="Q816">
        <v>3</v>
      </c>
      <c r="R816" t="s">
        <v>38</v>
      </c>
      <c r="S816" t="s">
        <v>43</v>
      </c>
      <c r="T816" t="s">
        <v>44</v>
      </c>
      <c r="U816" t="s">
        <v>45</v>
      </c>
      <c r="V816" t="s">
        <v>46</v>
      </c>
      <c r="W816" t="s">
        <v>47</v>
      </c>
      <c r="X816">
        <v>14074</v>
      </c>
      <c r="Y816">
        <v>20097.671999999999</v>
      </c>
      <c r="Z816">
        <v>28739.670959999999</v>
      </c>
      <c r="AA816">
        <v>8641.9989600000008</v>
      </c>
    </row>
    <row r="817" spans="15:27" x14ac:dyDescent="0.15">
      <c r="O817" t="s">
        <v>21</v>
      </c>
      <c r="P817">
        <v>2018</v>
      </c>
      <c r="Q817">
        <v>3</v>
      </c>
      <c r="R817" t="s">
        <v>38</v>
      </c>
      <c r="S817" t="s">
        <v>43</v>
      </c>
      <c r="T817" t="s">
        <v>44</v>
      </c>
      <c r="U817" t="s">
        <v>45</v>
      </c>
      <c r="V817" t="s">
        <v>46</v>
      </c>
      <c r="W817" t="s">
        <v>48</v>
      </c>
      <c r="X817">
        <v>16210</v>
      </c>
      <c r="Y817">
        <v>41724.54</v>
      </c>
      <c r="Z817">
        <v>51321.184199999996</v>
      </c>
      <c r="AA817">
        <v>9596.6441999999952</v>
      </c>
    </row>
    <row r="818" spans="15:27" x14ac:dyDescent="0.15">
      <c r="O818" t="s">
        <v>21</v>
      </c>
      <c r="P818">
        <v>2018</v>
      </c>
      <c r="Q818">
        <v>3</v>
      </c>
      <c r="R818" t="s">
        <v>38</v>
      </c>
      <c r="S818" t="s">
        <v>43</v>
      </c>
      <c r="T818" t="s">
        <v>44</v>
      </c>
      <c r="U818" t="s">
        <v>45</v>
      </c>
      <c r="V818" t="s">
        <v>46</v>
      </c>
      <c r="W818" t="s">
        <v>49</v>
      </c>
      <c r="X818">
        <v>8398</v>
      </c>
      <c r="Y818">
        <v>22355.476000000002</v>
      </c>
      <c r="Z818">
        <v>29062.118800000004</v>
      </c>
      <c r="AA818">
        <v>6706.6428000000014</v>
      </c>
    </row>
    <row r="819" spans="15:27" x14ac:dyDescent="0.15">
      <c r="O819" t="s">
        <v>21</v>
      </c>
      <c r="P819">
        <v>2018</v>
      </c>
      <c r="Q819">
        <v>3</v>
      </c>
      <c r="R819" t="s">
        <v>38</v>
      </c>
      <c r="S819" t="s">
        <v>43</v>
      </c>
      <c r="T819" t="s">
        <v>44</v>
      </c>
      <c r="U819" t="s">
        <v>45</v>
      </c>
      <c r="V819" t="s">
        <v>46</v>
      </c>
      <c r="W819" t="s">
        <v>50</v>
      </c>
      <c r="X819">
        <v>6835</v>
      </c>
      <c r="Y819">
        <v>33347.964999999997</v>
      </c>
      <c r="Z819">
        <v>41017.996949999993</v>
      </c>
      <c r="AA819">
        <v>7670.0319499999969</v>
      </c>
    </row>
    <row r="820" spans="15:27" x14ac:dyDescent="0.15">
      <c r="O820" t="s">
        <v>21</v>
      </c>
      <c r="P820">
        <v>2018</v>
      </c>
      <c r="Q820">
        <v>3</v>
      </c>
      <c r="R820" t="s">
        <v>38</v>
      </c>
      <c r="S820" t="s">
        <v>43</v>
      </c>
      <c r="T820" t="s">
        <v>44</v>
      </c>
      <c r="U820" t="s">
        <v>45</v>
      </c>
      <c r="V820" t="s">
        <v>51</v>
      </c>
      <c r="W820" t="s">
        <v>52</v>
      </c>
      <c r="X820">
        <v>7756</v>
      </c>
      <c r="Y820">
        <v>34483.175999999999</v>
      </c>
      <c r="Z820">
        <v>45862.624080000001</v>
      </c>
      <c r="AA820">
        <v>11379.448080000002</v>
      </c>
    </row>
    <row r="821" spans="15:27" x14ac:dyDescent="0.15">
      <c r="O821" t="s">
        <v>21</v>
      </c>
      <c r="P821">
        <v>2018</v>
      </c>
      <c r="Q821">
        <v>3</v>
      </c>
      <c r="R821" t="s">
        <v>38</v>
      </c>
      <c r="S821" t="s">
        <v>43</v>
      </c>
      <c r="T821" t="s">
        <v>44</v>
      </c>
      <c r="U821" t="s">
        <v>45</v>
      </c>
      <c r="V821" t="s">
        <v>51</v>
      </c>
      <c r="W821" t="s">
        <v>53</v>
      </c>
      <c r="X821">
        <v>7457</v>
      </c>
      <c r="Y821">
        <v>57299.587999999996</v>
      </c>
      <c r="Z821">
        <v>80219.42319999999</v>
      </c>
      <c r="AA821">
        <v>22919.835199999994</v>
      </c>
    </row>
    <row r="822" spans="15:27" x14ac:dyDescent="0.15">
      <c r="O822" t="s">
        <v>21</v>
      </c>
      <c r="P822">
        <v>2018</v>
      </c>
      <c r="Q822">
        <v>3</v>
      </c>
      <c r="R822" t="s">
        <v>38</v>
      </c>
      <c r="S822" t="s">
        <v>43</v>
      </c>
      <c r="T822" t="s">
        <v>44</v>
      </c>
      <c r="U822" t="s">
        <v>45</v>
      </c>
      <c r="V822" t="s">
        <v>51</v>
      </c>
      <c r="W822" t="s">
        <v>54</v>
      </c>
      <c r="X822">
        <v>19577</v>
      </c>
      <c r="Y822">
        <v>48237.727999999996</v>
      </c>
      <c r="Z822">
        <v>68497.573759999999</v>
      </c>
      <c r="AA822">
        <v>20259.845760000004</v>
      </c>
    </row>
    <row r="823" spans="15:27" x14ac:dyDescent="0.15">
      <c r="O823" t="s">
        <v>21</v>
      </c>
      <c r="P823">
        <v>2018</v>
      </c>
      <c r="Q823">
        <v>3</v>
      </c>
      <c r="R823" t="s">
        <v>38</v>
      </c>
      <c r="S823" t="s">
        <v>43</v>
      </c>
      <c r="T823" t="s">
        <v>44</v>
      </c>
      <c r="U823" t="s">
        <v>45</v>
      </c>
      <c r="V823" t="s">
        <v>51</v>
      </c>
      <c r="W823" t="s">
        <v>55</v>
      </c>
      <c r="X823">
        <v>5608</v>
      </c>
      <c r="Y823">
        <v>32571.263999999999</v>
      </c>
      <c r="Z823">
        <v>43319.78112</v>
      </c>
      <c r="AA823">
        <v>10748.51712</v>
      </c>
    </row>
    <row r="824" spans="15:27" x14ac:dyDescent="0.15">
      <c r="O824" t="s">
        <v>21</v>
      </c>
      <c r="P824">
        <v>2018</v>
      </c>
      <c r="Q824">
        <v>3</v>
      </c>
      <c r="R824" t="s">
        <v>38</v>
      </c>
      <c r="S824" t="s">
        <v>43</v>
      </c>
      <c r="T824" t="s">
        <v>44</v>
      </c>
      <c r="U824" t="s">
        <v>45</v>
      </c>
      <c r="V824" t="s">
        <v>56</v>
      </c>
      <c r="W824" t="s">
        <v>57</v>
      </c>
      <c r="X824">
        <v>9777</v>
      </c>
      <c r="Y824">
        <v>162454.63200000001</v>
      </c>
      <c r="Z824">
        <v>199819.19736000002</v>
      </c>
      <c r="AA824">
        <v>37364.565360000008</v>
      </c>
    </row>
    <row r="825" spans="15:27" x14ac:dyDescent="0.15">
      <c r="O825" t="s">
        <v>21</v>
      </c>
      <c r="P825">
        <v>2018</v>
      </c>
      <c r="Q825">
        <v>3</v>
      </c>
      <c r="R825" t="s">
        <v>38</v>
      </c>
      <c r="S825" t="s">
        <v>43</v>
      </c>
      <c r="T825" t="s">
        <v>44</v>
      </c>
      <c r="U825" t="s">
        <v>45</v>
      </c>
      <c r="V825" t="s">
        <v>56</v>
      </c>
      <c r="W825" t="s">
        <v>58</v>
      </c>
      <c r="X825">
        <v>5109</v>
      </c>
      <c r="Y825">
        <v>35727.237000000001</v>
      </c>
      <c r="Z825">
        <v>53233.583129999999</v>
      </c>
      <c r="AA825">
        <v>17506.346129999998</v>
      </c>
    </row>
    <row r="826" spans="15:27" x14ac:dyDescent="0.15">
      <c r="O826" t="s">
        <v>21</v>
      </c>
      <c r="P826">
        <v>2018</v>
      </c>
      <c r="Q826">
        <v>3</v>
      </c>
      <c r="R826" t="s">
        <v>38</v>
      </c>
      <c r="S826" t="s">
        <v>43</v>
      </c>
      <c r="T826" t="s">
        <v>44</v>
      </c>
      <c r="U826" t="s">
        <v>45</v>
      </c>
      <c r="V826" t="s">
        <v>56</v>
      </c>
      <c r="W826" t="s">
        <v>59</v>
      </c>
      <c r="X826">
        <v>10331</v>
      </c>
      <c r="Y826">
        <v>21013.254000000001</v>
      </c>
      <c r="Z826">
        <v>25846.30242</v>
      </c>
      <c r="AA826">
        <v>4833.0484199999992</v>
      </c>
    </row>
    <row r="827" spans="15:27" x14ac:dyDescent="0.15">
      <c r="O827" t="s">
        <v>21</v>
      </c>
      <c r="P827">
        <v>2018</v>
      </c>
      <c r="Q827">
        <v>3</v>
      </c>
      <c r="R827" t="s">
        <v>38</v>
      </c>
      <c r="S827" t="s">
        <v>43</v>
      </c>
      <c r="T827" t="s">
        <v>44</v>
      </c>
      <c r="U827" t="s">
        <v>60</v>
      </c>
      <c r="V827" t="s">
        <v>46</v>
      </c>
      <c r="W827" t="s">
        <v>47</v>
      </c>
      <c r="X827">
        <v>18253</v>
      </c>
      <c r="Y827">
        <v>26941.428</v>
      </c>
      <c r="Z827">
        <v>37987.413479999996</v>
      </c>
      <c r="AA827">
        <v>11045.985479999996</v>
      </c>
    </row>
    <row r="828" spans="15:27" x14ac:dyDescent="0.15">
      <c r="O828" t="s">
        <v>21</v>
      </c>
      <c r="P828">
        <v>2018</v>
      </c>
      <c r="Q828">
        <v>3</v>
      </c>
      <c r="R828" t="s">
        <v>38</v>
      </c>
      <c r="S828" t="s">
        <v>43</v>
      </c>
      <c r="T828" t="s">
        <v>44</v>
      </c>
      <c r="U828" t="s">
        <v>60</v>
      </c>
      <c r="V828" t="s">
        <v>46</v>
      </c>
      <c r="W828" t="s">
        <v>48</v>
      </c>
      <c r="X828">
        <v>9334</v>
      </c>
      <c r="Y828">
        <v>25873.848000000002</v>
      </c>
      <c r="Z828">
        <v>38810.772000000004</v>
      </c>
      <c r="AA828">
        <v>12936.924000000003</v>
      </c>
    </row>
    <row r="829" spans="15:27" x14ac:dyDescent="0.15">
      <c r="O829" t="s">
        <v>21</v>
      </c>
      <c r="P829">
        <v>2018</v>
      </c>
      <c r="Q829">
        <v>3</v>
      </c>
      <c r="R829" t="s">
        <v>38</v>
      </c>
      <c r="S829" t="s">
        <v>43</v>
      </c>
      <c r="T829" t="s">
        <v>44</v>
      </c>
      <c r="U829" t="s">
        <v>60</v>
      </c>
      <c r="V829" t="s">
        <v>46</v>
      </c>
      <c r="W829" t="s">
        <v>49</v>
      </c>
      <c r="X829">
        <v>13990</v>
      </c>
      <c r="Y829">
        <v>38780.280000000006</v>
      </c>
      <c r="Z829">
        <v>56231.406000000003</v>
      </c>
      <c r="AA829">
        <v>17451.125999999997</v>
      </c>
    </row>
    <row r="830" spans="15:27" x14ac:dyDescent="0.15">
      <c r="O830" t="s">
        <v>21</v>
      </c>
      <c r="P830">
        <v>2018</v>
      </c>
      <c r="Q830">
        <v>3</v>
      </c>
      <c r="R830" t="s">
        <v>38</v>
      </c>
      <c r="S830" t="s">
        <v>43</v>
      </c>
      <c r="T830" t="s">
        <v>44</v>
      </c>
      <c r="U830" t="s">
        <v>60</v>
      </c>
      <c r="V830" t="s">
        <v>46</v>
      </c>
      <c r="W830" t="s">
        <v>50</v>
      </c>
      <c r="X830">
        <v>19394</v>
      </c>
      <c r="Y830">
        <v>93828.171999999991</v>
      </c>
      <c r="Z830">
        <v>140742.258</v>
      </c>
      <c r="AA830">
        <v>46914.08600000001</v>
      </c>
    </row>
    <row r="831" spans="15:27" x14ac:dyDescent="0.15">
      <c r="O831" t="s">
        <v>21</v>
      </c>
      <c r="P831">
        <v>2018</v>
      </c>
      <c r="Q831">
        <v>3</v>
      </c>
      <c r="R831" t="s">
        <v>38</v>
      </c>
      <c r="S831" t="s">
        <v>43</v>
      </c>
      <c r="T831" t="s">
        <v>44</v>
      </c>
      <c r="U831" t="s">
        <v>60</v>
      </c>
      <c r="V831" t="s">
        <v>51</v>
      </c>
      <c r="W831" t="s">
        <v>52</v>
      </c>
      <c r="X831">
        <v>6534</v>
      </c>
      <c r="Y831">
        <v>31284.791999999998</v>
      </c>
      <c r="Z831">
        <v>44111.556719999993</v>
      </c>
      <c r="AA831">
        <v>12826.764719999996</v>
      </c>
    </row>
    <row r="832" spans="15:27" x14ac:dyDescent="0.15">
      <c r="O832" t="s">
        <v>21</v>
      </c>
      <c r="P832">
        <v>2018</v>
      </c>
      <c r="Q832">
        <v>3</v>
      </c>
      <c r="R832" t="s">
        <v>38</v>
      </c>
      <c r="S832" t="s">
        <v>43</v>
      </c>
      <c r="T832" t="s">
        <v>44</v>
      </c>
      <c r="U832" t="s">
        <v>60</v>
      </c>
      <c r="V832" t="s">
        <v>51</v>
      </c>
      <c r="W832" t="s">
        <v>53</v>
      </c>
      <c r="X832">
        <v>9657</v>
      </c>
      <c r="Y832">
        <v>78144.443999999989</v>
      </c>
      <c r="Z832">
        <v>107839.33271999998</v>
      </c>
      <c r="AA832">
        <v>29694.888719999988</v>
      </c>
    </row>
    <row r="833" spans="15:27" x14ac:dyDescent="0.15">
      <c r="O833" t="s">
        <v>21</v>
      </c>
      <c r="P833">
        <v>2018</v>
      </c>
      <c r="Q833">
        <v>3</v>
      </c>
      <c r="R833" t="s">
        <v>38</v>
      </c>
      <c r="S833" t="s">
        <v>43</v>
      </c>
      <c r="T833" t="s">
        <v>44</v>
      </c>
      <c r="U833" t="s">
        <v>60</v>
      </c>
      <c r="V833" t="s">
        <v>51</v>
      </c>
      <c r="W833" t="s">
        <v>54</v>
      </c>
      <c r="X833">
        <v>16779</v>
      </c>
      <c r="Y833">
        <v>47249.664000000004</v>
      </c>
      <c r="Z833">
        <v>67094.522880000004</v>
      </c>
      <c r="AA833">
        <v>19844.85888</v>
      </c>
    </row>
    <row r="834" spans="15:27" x14ac:dyDescent="0.15">
      <c r="O834" t="s">
        <v>21</v>
      </c>
      <c r="P834">
        <v>2018</v>
      </c>
      <c r="Q834">
        <v>3</v>
      </c>
      <c r="R834" t="s">
        <v>38</v>
      </c>
      <c r="S834" t="s">
        <v>43</v>
      </c>
      <c r="T834" t="s">
        <v>44</v>
      </c>
      <c r="U834" t="s">
        <v>60</v>
      </c>
      <c r="V834" t="s">
        <v>51</v>
      </c>
      <c r="W834" t="s">
        <v>55</v>
      </c>
      <c r="X834">
        <v>19540</v>
      </c>
      <c r="Y834">
        <v>107860.8</v>
      </c>
      <c r="Z834">
        <v>151005.12</v>
      </c>
      <c r="AA834">
        <v>43144.319999999992</v>
      </c>
    </row>
    <row r="835" spans="15:27" x14ac:dyDescent="0.15">
      <c r="O835" t="s">
        <v>21</v>
      </c>
      <c r="P835">
        <v>2018</v>
      </c>
      <c r="Q835">
        <v>3</v>
      </c>
      <c r="R835" t="s">
        <v>38</v>
      </c>
      <c r="S835" t="s">
        <v>43</v>
      </c>
      <c r="T835" t="s">
        <v>44</v>
      </c>
      <c r="U835" t="s">
        <v>60</v>
      </c>
      <c r="V835" t="s">
        <v>56</v>
      </c>
      <c r="W835" t="s">
        <v>57</v>
      </c>
      <c r="X835">
        <v>6818</v>
      </c>
      <c r="Y835">
        <v>106892.60400000001</v>
      </c>
      <c r="Z835">
        <v>138960.38520000002</v>
      </c>
      <c r="AA835">
        <v>32067.781200000012</v>
      </c>
    </row>
    <row r="836" spans="15:27" x14ac:dyDescent="0.15">
      <c r="O836" t="s">
        <v>21</v>
      </c>
      <c r="P836">
        <v>2018</v>
      </c>
      <c r="Q836">
        <v>3</v>
      </c>
      <c r="R836" t="s">
        <v>38</v>
      </c>
      <c r="S836" t="s">
        <v>43</v>
      </c>
      <c r="T836" t="s">
        <v>44</v>
      </c>
      <c r="U836" t="s">
        <v>60</v>
      </c>
      <c r="V836" t="s">
        <v>56</v>
      </c>
      <c r="W836" t="s">
        <v>58</v>
      </c>
      <c r="X836">
        <v>7394</v>
      </c>
      <c r="Y836">
        <v>57296.106</v>
      </c>
      <c r="Z836">
        <v>77349.743099999992</v>
      </c>
      <c r="AA836">
        <v>20053.637099999993</v>
      </c>
    </row>
    <row r="837" spans="15:27" x14ac:dyDescent="0.15">
      <c r="O837" t="s">
        <v>21</v>
      </c>
      <c r="P837">
        <v>2018</v>
      </c>
      <c r="Q837">
        <v>3</v>
      </c>
      <c r="R837" t="s">
        <v>38</v>
      </c>
      <c r="S837" t="s">
        <v>43</v>
      </c>
      <c r="T837" t="s">
        <v>44</v>
      </c>
      <c r="U837" t="s">
        <v>60</v>
      </c>
      <c r="V837" t="s">
        <v>56</v>
      </c>
      <c r="W837" t="s">
        <v>59</v>
      </c>
      <c r="X837">
        <v>8022</v>
      </c>
      <c r="Y837">
        <v>16894.331999999999</v>
      </c>
      <c r="Z837">
        <v>23145.234839999997</v>
      </c>
      <c r="AA837">
        <v>6250.9028399999988</v>
      </c>
    </row>
    <row r="838" spans="15:27" x14ac:dyDescent="0.15">
      <c r="O838" t="s">
        <v>21</v>
      </c>
      <c r="P838">
        <v>2018</v>
      </c>
      <c r="Q838">
        <v>3</v>
      </c>
      <c r="R838" t="s">
        <v>38</v>
      </c>
      <c r="S838" t="s">
        <v>43</v>
      </c>
      <c r="T838" t="s">
        <v>44</v>
      </c>
      <c r="U838" t="s">
        <v>61</v>
      </c>
      <c r="V838" t="s">
        <v>46</v>
      </c>
      <c r="W838" t="s">
        <v>47</v>
      </c>
      <c r="X838">
        <v>12105</v>
      </c>
      <c r="Y838">
        <v>17140.68</v>
      </c>
      <c r="Z838">
        <v>20568.816000000003</v>
      </c>
      <c r="AA838">
        <v>3428.1360000000022</v>
      </c>
    </row>
    <row r="839" spans="15:27" x14ac:dyDescent="0.15">
      <c r="O839" t="s">
        <v>21</v>
      </c>
      <c r="P839">
        <v>2018</v>
      </c>
      <c r="Q839">
        <v>3</v>
      </c>
      <c r="R839" t="s">
        <v>38</v>
      </c>
      <c r="S839" t="s">
        <v>43</v>
      </c>
      <c r="T839" t="s">
        <v>44</v>
      </c>
      <c r="U839" t="s">
        <v>61</v>
      </c>
      <c r="V839" t="s">
        <v>46</v>
      </c>
      <c r="W839" t="s">
        <v>48</v>
      </c>
      <c r="X839">
        <v>10467</v>
      </c>
      <c r="Y839">
        <v>25560.414000000004</v>
      </c>
      <c r="Z839">
        <v>34250.954760000008</v>
      </c>
      <c r="AA839">
        <v>8690.5407600000035</v>
      </c>
    </row>
    <row r="840" spans="15:27" x14ac:dyDescent="0.15">
      <c r="O840" t="s">
        <v>21</v>
      </c>
      <c r="P840">
        <v>2018</v>
      </c>
      <c r="Q840">
        <v>3</v>
      </c>
      <c r="R840" t="s">
        <v>38</v>
      </c>
      <c r="S840" t="s">
        <v>43</v>
      </c>
      <c r="T840" t="s">
        <v>44</v>
      </c>
      <c r="U840" t="s">
        <v>61</v>
      </c>
      <c r="V840" t="s">
        <v>46</v>
      </c>
      <c r="W840" t="s">
        <v>49</v>
      </c>
      <c r="X840">
        <v>16403</v>
      </c>
      <c r="Y840">
        <v>42582.188000000009</v>
      </c>
      <c r="Z840">
        <v>63873.282000000014</v>
      </c>
      <c r="AA840">
        <v>21291.094000000005</v>
      </c>
    </row>
    <row r="841" spans="15:27" x14ac:dyDescent="0.15">
      <c r="O841" t="s">
        <v>21</v>
      </c>
      <c r="P841">
        <v>2018</v>
      </c>
      <c r="Q841">
        <v>3</v>
      </c>
      <c r="R841" t="s">
        <v>38</v>
      </c>
      <c r="S841" t="s">
        <v>43</v>
      </c>
      <c r="T841" t="s">
        <v>44</v>
      </c>
      <c r="U841" t="s">
        <v>61</v>
      </c>
      <c r="V841" t="s">
        <v>46</v>
      </c>
      <c r="W841" t="s">
        <v>50</v>
      </c>
      <c r="X841">
        <v>13355</v>
      </c>
      <c r="Y841">
        <v>69539.484999999986</v>
      </c>
      <c r="Z841">
        <v>83447.381999999983</v>
      </c>
      <c r="AA841">
        <v>13907.896999999997</v>
      </c>
    </row>
    <row r="842" spans="15:27" x14ac:dyDescent="0.15">
      <c r="O842" t="s">
        <v>21</v>
      </c>
      <c r="P842">
        <v>2018</v>
      </c>
      <c r="Q842">
        <v>3</v>
      </c>
      <c r="R842" t="s">
        <v>38</v>
      </c>
      <c r="S842" t="s">
        <v>43</v>
      </c>
      <c r="T842" t="s">
        <v>44</v>
      </c>
      <c r="U842" t="s">
        <v>61</v>
      </c>
      <c r="V842" t="s">
        <v>51</v>
      </c>
      <c r="W842" t="s">
        <v>52</v>
      </c>
      <c r="X842">
        <v>15745</v>
      </c>
      <c r="Y842">
        <v>77181.990000000005</v>
      </c>
      <c r="Z842">
        <v>101880.22680000002</v>
      </c>
      <c r="AA842">
        <v>24698.236800000013</v>
      </c>
    </row>
    <row r="843" spans="15:27" x14ac:dyDescent="0.15">
      <c r="O843" t="s">
        <v>21</v>
      </c>
      <c r="P843">
        <v>2018</v>
      </c>
      <c r="Q843">
        <v>3</v>
      </c>
      <c r="R843" t="s">
        <v>38</v>
      </c>
      <c r="S843" t="s">
        <v>43</v>
      </c>
      <c r="T843" t="s">
        <v>44</v>
      </c>
      <c r="U843" t="s">
        <v>61</v>
      </c>
      <c r="V843" t="s">
        <v>51</v>
      </c>
      <c r="W843" t="s">
        <v>53</v>
      </c>
      <c r="X843">
        <v>8929</v>
      </c>
      <c r="Y843">
        <v>74682.156000000003</v>
      </c>
      <c r="Z843">
        <v>91112.230320000002</v>
      </c>
      <c r="AA843">
        <v>16430.07432</v>
      </c>
    </row>
    <row r="844" spans="15:27" x14ac:dyDescent="0.15">
      <c r="O844" t="s">
        <v>21</v>
      </c>
      <c r="P844">
        <v>2018</v>
      </c>
      <c r="Q844">
        <v>3</v>
      </c>
      <c r="R844" t="s">
        <v>38</v>
      </c>
      <c r="S844" t="s">
        <v>43</v>
      </c>
      <c r="T844" t="s">
        <v>44</v>
      </c>
      <c r="U844" t="s">
        <v>61</v>
      </c>
      <c r="V844" t="s">
        <v>51</v>
      </c>
      <c r="W844" t="s">
        <v>54</v>
      </c>
      <c r="X844">
        <v>10121</v>
      </c>
      <c r="Y844">
        <v>25828.792000000001</v>
      </c>
      <c r="Z844">
        <v>37451.748400000004</v>
      </c>
      <c r="AA844">
        <v>11622.956400000003</v>
      </c>
    </row>
    <row r="845" spans="15:27" x14ac:dyDescent="0.15">
      <c r="O845" t="s">
        <v>21</v>
      </c>
      <c r="P845">
        <v>2018</v>
      </c>
      <c r="Q845">
        <v>3</v>
      </c>
      <c r="R845" t="s">
        <v>38</v>
      </c>
      <c r="S845" t="s">
        <v>43</v>
      </c>
      <c r="T845" t="s">
        <v>44</v>
      </c>
      <c r="U845" t="s">
        <v>61</v>
      </c>
      <c r="V845" t="s">
        <v>51</v>
      </c>
      <c r="W845" t="s">
        <v>55</v>
      </c>
      <c r="X845">
        <v>18837</v>
      </c>
      <c r="Y845">
        <v>106692.76799999998</v>
      </c>
      <c r="Z845">
        <v>147236.01983999996</v>
      </c>
      <c r="AA845">
        <v>40543.251839999983</v>
      </c>
    </row>
    <row r="846" spans="15:27" x14ac:dyDescent="0.15">
      <c r="O846" t="s">
        <v>21</v>
      </c>
      <c r="P846">
        <v>2018</v>
      </c>
      <c r="Q846">
        <v>3</v>
      </c>
      <c r="R846" t="s">
        <v>38</v>
      </c>
      <c r="S846" t="s">
        <v>43</v>
      </c>
      <c r="T846" t="s">
        <v>44</v>
      </c>
      <c r="U846" t="s">
        <v>61</v>
      </c>
      <c r="V846" t="s">
        <v>56</v>
      </c>
      <c r="W846" t="s">
        <v>57</v>
      </c>
      <c r="X846">
        <v>11255</v>
      </c>
      <c r="Y846">
        <v>171931.38</v>
      </c>
      <c r="Z846">
        <v>226949.4216</v>
      </c>
      <c r="AA846">
        <v>55018.041599999997</v>
      </c>
    </row>
    <row r="847" spans="15:27" x14ac:dyDescent="0.15">
      <c r="O847" t="s">
        <v>21</v>
      </c>
      <c r="P847">
        <v>2018</v>
      </c>
      <c r="Q847">
        <v>3</v>
      </c>
      <c r="R847" t="s">
        <v>38</v>
      </c>
      <c r="S847" t="s">
        <v>43</v>
      </c>
      <c r="T847" t="s">
        <v>44</v>
      </c>
      <c r="U847" t="s">
        <v>61</v>
      </c>
      <c r="V847" t="s">
        <v>56</v>
      </c>
      <c r="W847" t="s">
        <v>58</v>
      </c>
      <c r="X847">
        <v>13524</v>
      </c>
      <c r="Y847">
        <v>94573.331999999995</v>
      </c>
      <c r="Z847">
        <v>141859.99799999999</v>
      </c>
      <c r="AA847">
        <v>47286.665999999997</v>
      </c>
    </row>
    <row r="848" spans="15:27" x14ac:dyDescent="0.15">
      <c r="O848" t="s">
        <v>21</v>
      </c>
      <c r="P848">
        <v>2018</v>
      </c>
      <c r="Q848">
        <v>3</v>
      </c>
      <c r="R848" t="s">
        <v>38</v>
      </c>
      <c r="S848" t="s">
        <v>43</v>
      </c>
      <c r="T848" t="s">
        <v>44</v>
      </c>
      <c r="U848" t="s">
        <v>61</v>
      </c>
      <c r="V848" t="s">
        <v>56</v>
      </c>
      <c r="W848" t="s">
        <v>59</v>
      </c>
      <c r="X848">
        <v>16877</v>
      </c>
      <c r="Y848">
        <v>34327.817999999999</v>
      </c>
      <c r="Z848">
        <v>45999.276119999995</v>
      </c>
      <c r="AA848">
        <v>11671.458119999996</v>
      </c>
    </row>
    <row r="849" spans="15:27" x14ac:dyDescent="0.15">
      <c r="O849" t="s">
        <v>21</v>
      </c>
      <c r="P849">
        <v>2018</v>
      </c>
      <c r="Q849">
        <v>3</v>
      </c>
      <c r="R849" t="s">
        <v>38</v>
      </c>
      <c r="S849" t="s">
        <v>62</v>
      </c>
      <c r="T849" t="s">
        <v>44</v>
      </c>
      <c r="U849" t="s">
        <v>63</v>
      </c>
      <c r="V849" t="s">
        <v>46</v>
      </c>
      <c r="W849" t="s">
        <v>47</v>
      </c>
      <c r="X849">
        <v>7426</v>
      </c>
      <c r="Y849">
        <v>10782.552</v>
      </c>
      <c r="Z849">
        <v>15095.5728</v>
      </c>
      <c r="AA849">
        <v>4313.0208000000002</v>
      </c>
    </row>
    <row r="850" spans="15:27" x14ac:dyDescent="0.15">
      <c r="O850" t="s">
        <v>21</v>
      </c>
      <c r="P850">
        <v>2018</v>
      </c>
      <c r="Q850">
        <v>3</v>
      </c>
      <c r="R850" t="s">
        <v>38</v>
      </c>
      <c r="S850" t="s">
        <v>62</v>
      </c>
      <c r="T850" t="s">
        <v>44</v>
      </c>
      <c r="U850" t="s">
        <v>63</v>
      </c>
      <c r="V850" t="s">
        <v>46</v>
      </c>
      <c r="W850" t="s">
        <v>48</v>
      </c>
      <c r="X850">
        <v>5322</v>
      </c>
      <c r="Y850">
        <v>14635.500000000002</v>
      </c>
      <c r="Z850">
        <v>19465.215000000004</v>
      </c>
      <c r="AA850">
        <v>4829.715000000002</v>
      </c>
    </row>
    <row r="851" spans="15:27" x14ac:dyDescent="0.15">
      <c r="O851" t="s">
        <v>21</v>
      </c>
      <c r="P851">
        <v>2018</v>
      </c>
      <c r="Q851">
        <v>3</v>
      </c>
      <c r="R851" t="s">
        <v>38</v>
      </c>
      <c r="S851" t="s">
        <v>62</v>
      </c>
      <c r="T851" t="s">
        <v>44</v>
      </c>
      <c r="U851" t="s">
        <v>63</v>
      </c>
      <c r="V851" t="s">
        <v>46</v>
      </c>
      <c r="W851" t="s">
        <v>49</v>
      </c>
      <c r="X851">
        <v>12654</v>
      </c>
      <c r="Y851">
        <v>36190.44</v>
      </c>
      <c r="Z851">
        <v>49580.902800000003</v>
      </c>
      <c r="AA851">
        <v>13390.462800000001</v>
      </c>
    </row>
    <row r="852" spans="15:27" x14ac:dyDescent="0.15">
      <c r="O852" t="s">
        <v>21</v>
      </c>
      <c r="P852">
        <v>2018</v>
      </c>
      <c r="Q852">
        <v>3</v>
      </c>
      <c r="R852" t="s">
        <v>38</v>
      </c>
      <c r="S852" t="s">
        <v>62</v>
      </c>
      <c r="T852" t="s">
        <v>44</v>
      </c>
      <c r="U852" t="s">
        <v>63</v>
      </c>
      <c r="V852" t="s">
        <v>46</v>
      </c>
      <c r="W852" t="s">
        <v>50</v>
      </c>
      <c r="X852">
        <v>15818</v>
      </c>
      <c r="Y852">
        <v>75878.945999999996</v>
      </c>
      <c r="Z852">
        <v>99401.419259999995</v>
      </c>
      <c r="AA852">
        <v>23522.473259999999</v>
      </c>
    </row>
    <row r="853" spans="15:27" x14ac:dyDescent="0.15">
      <c r="O853" t="s">
        <v>21</v>
      </c>
      <c r="P853">
        <v>2018</v>
      </c>
      <c r="Q853">
        <v>3</v>
      </c>
      <c r="R853" t="s">
        <v>38</v>
      </c>
      <c r="S853" t="s">
        <v>62</v>
      </c>
      <c r="T853" t="s">
        <v>44</v>
      </c>
      <c r="U853" t="s">
        <v>63</v>
      </c>
      <c r="V853" t="s">
        <v>51</v>
      </c>
      <c r="W853" t="s">
        <v>52</v>
      </c>
      <c r="X853">
        <v>13114</v>
      </c>
      <c r="Y853">
        <v>59301.508000000002</v>
      </c>
      <c r="Z853">
        <v>84208.141359999994</v>
      </c>
      <c r="AA853">
        <v>24906.633359999993</v>
      </c>
    </row>
    <row r="854" spans="15:27" x14ac:dyDescent="0.15">
      <c r="O854" t="s">
        <v>21</v>
      </c>
      <c r="P854">
        <v>2018</v>
      </c>
      <c r="Q854">
        <v>3</v>
      </c>
      <c r="R854" t="s">
        <v>38</v>
      </c>
      <c r="S854" t="s">
        <v>62</v>
      </c>
      <c r="T854" t="s">
        <v>44</v>
      </c>
      <c r="U854" t="s">
        <v>63</v>
      </c>
      <c r="V854" t="s">
        <v>51</v>
      </c>
      <c r="W854" t="s">
        <v>53</v>
      </c>
      <c r="X854">
        <v>15371</v>
      </c>
      <c r="Y854">
        <v>121246.448</v>
      </c>
      <c r="Z854">
        <v>179444.74304</v>
      </c>
      <c r="AA854">
        <v>58198.295039999997</v>
      </c>
    </row>
    <row r="855" spans="15:27" x14ac:dyDescent="0.15">
      <c r="O855" t="s">
        <v>21</v>
      </c>
      <c r="P855">
        <v>2018</v>
      </c>
      <c r="Q855">
        <v>3</v>
      </c>
      <c r="R855" t="s">
        <v>38</v>
      </c>
      <c r="S855" t="s">
        <v>62</v>
      </c>
      <c r="T855" t="s">
        <v>44</v>
      </c>
      <c r="U855" t="s">
        <v>63</v>
      </c>
      <c r="V855" t="s">
        <v>51</v>
      </c>
      <c r="W855" t="s">
        <v>54</v>
      </c>
      <c r="X855">
        <v>19850</v>
      </c>
      <c r="Y855">
        <v>54150.8</v>
      </c>
      <c r="Z855">
        <v>72562.072</v>
      </c>
      <c r="AA855">
        <v>18411.271999999997</v>
      </c>
    </row>
    <row r="856" spans="15:27" x14ac:dyDescent="0.15">
      <c r="O856" t="s">
        <v>21</v>
      </c>
      <c r="P856">
        <v>2018</v>
      </c>
      <c r="Q856">
        <v>3</v>
      </c>
      <c r="R856" t="s">
        <v>38</v>
      </c>
      <c r="S856" t="s">
        <v>62</v>
      </c>
      <c r="T856" t="s">
        <v>44</v>
      </c>
      <c r="U856" t="s">
        <v>63</v>
      </c>
      <c r="V856" t="s">
        <v>51</v>
      </c>
      <c r="W856" t="s">
        <v>55</v>
      </c>
      <c r="X856">
        <v>8409</v>
      </c>
      <c r="Y856">
        <v>47224.943999999996</v>
      </c>
      <c r="Z856">
        <v>67059.420480000001</v>
      </c>
      <c r="AA856">
        <v>19834.476480000005</v>
      </c>
    </row>
    <row r="857" spans="15:27" x14ac:dyDescent="0.15">
      <c r="O857" t="s">
        <v>21</v>
      </c>
      <c r="P857">
        <v>2018</v>
      </c>
      <c r="Q857">
        <v>3</v>
      </c>
      <c r="R857" t="s">
        <v>38</v>
      </c>
      <c r="S857" t="s">
        <v>62</v>
      </c>
      <c r="T857" t="s">
        <v>44</v>
      </c>
      <c r="U857" t="s">
        <v>63</v>
      </c>
      <c r="V857" t="s">
        <v>56</v>
      </c>
      <c r="W857" t="s">
        <v>57</v>
      </c>
      <c r="X857">
        <v>16234</v>
      </c>
      <c r="Y857">
        <v>256692.008</v>
      </c>
      <c r="Z857">
        <v>315731.16983999999</v>
      </c>
      <c r="AA857">
        <v>59039.161839999986</v>
      </c>
    </row>
    <row r="858" spans="15:27" x14ac:dyDescent="0.15">
      <c r="O858" t="s">
        <v>21</v>
      </c>
      <c r="P858">
        <v>2018</v>
      </c>
      <c r="Q858">
        <v>3</v>
      </c>
      <c r="R858" t="s">
        <v>38</v>
      </c>
      <c r="S858" t="s">
        <v>62</v>
      </c>
      <c r="T858" t="s">
        <v>44</v>
      </c>
      <c r="U858" t="s">
        <v>63</v>
      </c>
      <c r="V858" t="s">
        <v>56</v>
      </c>
      <c r="W858" t="s">
        <v>58</v>
      </c>
      <c r="X858">
        <v>19060</v>
      </c>
      <c r="Y858">
        <v>154900.62</v>
      </c>
      <c r="Z858">
        <v>195174.7812</v>
      </c>
      <c r="AA858">
        <v>40274.161200000002</v>
      </c>
    </row>
    <row r="859" spans="15:27" x14ac:dyDescent="0.15">
      <c r="O859" t="s">
        <v>21</v>
      </c>
      <c r="P859">
        <v>2018</v>
      </c>
      <c r="Q859">
        <v>3</v>
      </c>
      <c r="R859" t="s">
        <v>38</v>
      </c>
      <c r="S859" t="s">
        <v>62</v>
      </c>
      <c r="T859" t="s">
        <v>44</v>
      </c>
      <c r="U859" t="s">
        <v>63</v>
      </c>
      <c r="V859" t="s">
        <v>56</v>
      </c>
      <c r="W859" t="s">
        <v>59</v>
      </c>
      <c r="X859">
        <v>15892</v>
      </c>
      <c r="Y859">
        <v>36043.056000000004</v>
      </c>
      <c r="Z859">
        <v>45053.820000000007</v>
      </c>
      <c r="AA859">
        <v>9010.7640000000029</v>
      </c>
    </row>
    <row r="860" spans="15:27" x14ac:dyDescent="0.15">
      <c r="O860" t="s">
        <v>21</v>
      </c>
      <c r="P860">
        <v>2018</v>
      </c>
      <c r="Q860">
        <v>3</v>
      </c>
      <c r="R860" t="s">
        <v>38</v>
      </c>
      <c r="S860" t="s">
        <v>62</v>
      </c>
      <c r="T860" t="s">
        <v>44</v>
      </c>
      <c r="U860" t="s">
        <v>64</v>
      </c>
      <c r="V860" t="s">
        <v>46</v>
      </c>
      <c r="W860" t="s">
        <v>47</v>
      </c>
      <c r="X860">
        <v>15594</v>
      </c>
      <c r="Y860">
        <v>23952.383999999998</v>
      </c>
      <c r="Z860">
        <v>33054.289919999996</v>
      </c>
      <c r="AA860">
        <v>9101.9059199999974</v>
      </c>
    </row>
    <row r="861" spans="15:27" x14ac:dyDescent="0.15">
      <c r="O861" t="s">
        <v>21</v>
      </c>
      <c r="P861">
        <v>2018</v>
      </c>
      <c r="Q861">
        <v>3</v>
      </c>
      <c r="R861" t="s">
        <v>38</v>
      </c>
      <c r="S861" t="s">
        <v>62</v>
      </c>
      <c r="T861" t="s">
        <v>44</v>
      </c>
      <c r="U861" t="s">
        <v>64</v>
      </c>
      <c r="V861" t="s">
        <v>46</v>
      </c>
      <c r="W861" t="s">
        <v>48</v>
      </c>
      <c r="X861">
        <v>10826</v>
      </c>
      <c r="Y861">
        <v>27627.952000000001</v>
      </c>
      <c r="Z861">
        <v>33982.380960000002</v>
      </c>
      <c r="AA861">
        <v>6354.4289600000011</v>
      </c>
    </row>
    <row r="862" spans="15:27" x14ac:dyDescent="0.15">
      <c r="O862" t="s">
        <v>21</v>
      </c>
      <c r="P862">
        <v>2018</v>
      </c>
      <c r="Q862">
        <v>3</v>
      </c>
      <c r="R862" t="s">
        <v>38</v>
      </c>
      <c r="S862" t="s">
        <v>62</v>
      </c>
      <c r="T862" t="s">
        <v>44</v>
      </c>
      <c r="U862" t="s">
        <v>64</v>
      </c>
      <c r="V862" t="s">
        <v>46</v>
      </c>
      <c r="W862" t="s">
        <v>49</v>
      </c>
      <c r="X862">
        <v>13921</v>
      </c>
      <c r="Y862">
        <v>34301.343999999997</v>
      </c>
      <c r="Z862">
        <v>46649.827839999998</v>
      </c>
      <c r="AA862">
        <v>12348.483840000001</v>
      </c>
    </row>
    <row r="863" spans="15:27" x14ac:dyDescent="0.15">
      <c r="O863" t="s">
        <v>21</v>
      </c>
      <c r="P863">
        <v>2018</v>
      </c>
      <c r="Q863">
        <v>3</v>
      </c>
      <c r="R863" t="s">
        <v>38</v>
      </c>
      <c r="S863" t="s">
        <v>62</v>
      </c>
      <c r="T863" t="s">
        <v>44</v>
      </c>
      <c r="U863" t="s">
        <v>64</v>
      </c>
      <c r="V863" t="s">
        <v>46</v>
      </c>
      <c r="W863" t="s">
        <v>50</v>
      </c>
      <c r="X863">
        <v>9067</v>
      </c>
      <c r="Y863">
        <v>45353.133999999991</v>
      </c>
      <c r="Z863">
        <v>55784.354819999986</v>
      </c>
      <c r="AA863">
        <v>10431.220819999995</v>
      </c>
    </row>
    <row r="864" spans="15:27" x14ac:dyDescent="0.15">
      <c r="O864" t="s">
        <v>21</v>
      </c>
      <c r="P864">
        <v>2018</v>
      </c>
      <c r="Q864">
        <v>3</v>
      </c>
      <c r="R864" t="s">
        <v>38</v>
      </c>
      <c r="S864" t="s">
        <v>62</v>
      </c>
      <c r="T864" t="s">
        <v>44</v>
      </c>
      <c r="U864" t="s">
        <v>64</v>
      </c>
      <c r="V864" t="s">
        <v>51</v>
      </c>
      <c r="W864" t="s">
        <v>52</v>
      </c>
      <c r="X864">
        <v>9441</v>
      </c>
      <c r="Y864">
        <v>42333.443999999996</v>
      </c>
      <c r="Z864">
        <v>52493.470560000002</v>
      </c>
      <c r="AA864">
        <v>10160.026560000006</v>
      </c>
    </row>
    <row r="865" spans="15:27" x14ac:dyDescent="0.15">
      <c r="O865" t="s">
        <v>21</v>
      </c>
      <c r="P865">
        <v>2018</v>
      </c>
      <c r="Q865">
        <v>3</v>
      </c>
      <c r="R865" t="s">
        <v>38</v>
      </c>
      <c r="S865" t="s">
        <v>62</v>
      </c>
      <c r="T865" t="s">
        <v>44</v>
      </c>
      <c r="U865" t="s">
        <v>64</v>
      </c>
      <c r="V865" t="s">
        <v>51</v>
      </c>
      <c r="W865" t="s">
        <v>53</v>
      </c>
      <c r="X865">
        <v>18823</v>
      </c>
      <c r="Y865">
        <v>158715.53599999999</v>
      </c>
      <c r="Z865">
        <v>231724.68255999999</v>
      </c>
      <c r="AA865">
        <v>73009.146559999994</v>
      </c>
    </row>
    <row r="866" spans="15:27" x14ac:dyDescent="0.15">
      <c r="O866" t="s">
        <v>21</v>
      </c>
      <c r="P866">
        <v>2018</v>
      </c>
      <c r="Q866">
        <v>3</v>
      </c>
      <c r="R866" t="s">
        <v>38</v>
      </c>
      <c r="S866" t="s">
        <v>62</v>
      </c>
      <c r="T866" t="s">
        <v>44</v>
      </c>
      <c r="U866" t="s">
        <v>64</v>
      </c>
      <c r="V866" t="s">
        <v>51</v>
      </c>
      <c r="W866" t="s">
        <v>54</v>
      </c>
      <c r="X866">
        <v>19394</v>
      </c>
      <c r="Y866">
        <v>51626.828000000009</v>
      </c>
      <c r="Z866">
        <v>75375.168880000012</v>
      </c>
      <c r="AA866">
        <v>23748.340880000003</v>
      </c>
    </row>
    <row r="867" spans="15:27" x14ac:dyDescent="0.15">
      <c r="O867" t="s">
        <v>21</v>
      </c>
      <c r="P867">
        <v>2018</v>
      </c>
      <c r="Q867">
        <v>3</v>
      </c>
      <c r="R867" t="s">
        <v>38</v>
      </c>
      <c r="S867" t="s">
        <v>62</v>
      </c>
      <c r="T867" t="s">
        <v>44</v>
      </c>
      <c r="U867" t="s">
        <v>64</v>
      </c>
      <c r="V867" t="s">
        <v>51</v>
      </c>
      <c r="W867" t="s">
        <v>55</v>
      </c>
      <c r="X867">
        <v>6606</v>
      </c>
      <c r="Y867">
        <v>36148.031999999999</v>
      </c>
      <c r="Z867">
        <v>45546.520319999996</v>
      </c>
      <c r="AA867">
        <v>9398.4883199999967</v>
      </c>
    </row>
    <row r="868" spans="15:27" x14ac:dyDescent="0.15">
      <c r="O868" t="s">
        <v>21</v>
      </c>
      <c r="P868">
        <v>2018</v>
      </c>
      <c r="Q868">
        <v>3</v>
      </c>
      <c r="R868" t="s">
        <v>38</v>
      </c>
      <c r="S868" t="s">
        <v>62</v>
      </c>
      <c r="T868" t="s">
        <v>44</v>
      </c>
      <c r="U868" t="s">
        <v>64</v>
      </c>
      <c r="V868" t="s">
        <v>56</v>
      </c>
      <c r="W868" t="s">
        <v>57</v>
      </c>
      <c r="X868">
        <v>18740</v>
      </c>
      <c r="Y868">
        <v>291294.56</v>
      </c>
      <c r="Z868">
        <v>428203.00319999998</v>
      </c>
      <c r="AA868">
        <v>136908.44319999998</v>
      </c>
    </row>
    <row r="869" spans="15:27" x14ac:dyDescent="0.15">
      <c r="O869" t="s">
        <v>21</v>
      </c>
      <c r="P869">
        <v>2018</v>
      </c>
      <c r="Q869">
        <v>3</v>
      </c>
      <c r="R869" t="s">
        <v>38</v>
      </c>
      <c r="S869" t="s">
        <v>62</v>
      </c>
      <c r="T869" t="s">
        <v>44</v>
      </c>
      <c r="U869" t="s">
        <v>64</v>
      </c>
      <c r="V869" t="s">
        <v>56</v>
      </c>
      <c r="W869" t="s">
        <v>58</v>
      </c>
      <c r="X869">
        <v>7872</v>
      </c>
      <c r="Y869">
        <v>64471.68</v>
      </c>
      <c r="Z869">
        <v>88326.2016</v>
      </c>
      <c r="AA869">
        <v>23854.5216</v>
      </c>
    </row>
    <row r="870" spans="15:27" x14ac:dyDescent="0.15">
      <c r="O870" t="s">
        <v>21</v>
      </c>
      <c r="P870">
        <v>2018</v>
      </c>
      <c r="Q870">
        <v>3</v>
      </c>
      <c r="R870" t="s">
        <v>38</v>
      </c>
      <c r="S870" t="s">
        <v>62</v>
      </c>
      <c r="T870" t="s">
        <v>44</v>
      </c>
      <c r="U870" t="s">
        <v>64</v>
      </c>
      <c r="V870" t="s">
        <v>56</v>
      </c>
      <c r="W870" t="s">
        <v>59</v>
      </c>
      <c r="X870">
        <v>7668</v>
      </c>
      <c r="Y870">
        <v>16148.808000000001</v>
      </c>
      <c r="Z870">
        <v>23900.235840000001</v>
      </c>
      <c r="AA870">
        <v>7751.4278400000003</v>
      </c>
    </row>
    <row r="871" spans="15:27" x14ac:dyDescent="0.15">
      <c r="O871" t="s">
        <v>21</v>
      </c>
      <c r="P871">
        <v>2018</v>
      </c>
      <c r="Q871">
        <v>3</v>
      </c>
      <c r="R871" t="s">
        <v>38</v>
      </c>
      <c r="S871" t="s">
        <v>62</v>
      </c>
      <c r="T871" t="s">
        <v>44</v>
      </c>
      <c r="U871" t="s">
        <v>65</v>
      </c>
      <c r="V871" t="s">
        <v>46</v>
      </c>
      <c r="W871" t="s">
        <v>47</v>
      </c>
      <c r="X871">
        <v>7763</v>
      </c>
      <c r="Y871">
        <v>11458.188</v>
      </c>
      <c r="Z871">
        <v>15353.97192</v>
      </c>
      <c r="AA871">
        <v>3895.7839199999999</v>
      </c>
    </row>
    <row r="872" spans="15:27" x14ac:dyDescent="0.15">
      <c r="O872" t="s">
        <v>21</v>
      </c>
      <c r="P872">
        <v>2018</v>
      </c>
      <c r="Q872">
        <v>3</v>
      </c>
      <c r="R872" t="s">
        <v>38</v>
      </c>
      <c r="S872" t="s">
        <v>62</v>
      </c>
      <c r="T872" t="s">
        <v>44</v>
      </c>
      <c r="U872" t="s">
        <v>65</v>
      </c>
      <c r="V872" t="s">
        <v>46</v>
      </c>
      <c r="W872" t="s">
        <v>48</v>
      </c>
      <c r="X872">
        <v>13122</v>
      </c>
      <c r="Y872">
        <v>34353.396000000001</v>
      </c>
      <c r="Z872">
        <v>42254.677079999994</v>
      </c>
      <c r="AA872">
        <v>7901.2810799999934</v>
      </c>
    </row>
    <row r="873" spans="15:27" x14ac:dyDescent="0.15">
      <c r="O873" t="s">
        <v>21</v>
      </c>
      <c r="P873">
        <v>2018</v>
      </c>
      <c r="Q873">
        <v>3</v>
      </c>
      <c r="R873" t="s">
        <v>38</v>
      </c>
      <c r="S873" t="s">
        <v>62</v>
      </c>
      <c r="T873" t="s">
        <v>44</v>
      </c>
      <c r="U873" t="s">
        <v>65</v>
      </c>
      <c r="V873" t="s">
        <v>46</v>
      </c>
      <c r="W873" t="s">
        <v>49</v>
      </c>
      <c r="X873">
        <v>6242</v>
      </c>
      <c r="Y873">
        <v>15654.936000000002</v>
      </c>
      <c r="Z873">
        <v>18785.923200000005</v>
      </c>
      <c r="AA873">
        <v>3130.9872000000032</v>
      </c>
    </row>
    <row r="874" spans="15:27" x14ac:dyDescent="0.15">
      <c r="O874" t="s">
        <v>21</v>
      </c>
      <c r="P874">
        <v>2018</v>
      </c>
      <c r="Q874">
        <v>3</v>
      </c>
      <c r="R874" t="s">
        <v>38</v>
      </c>
      <c r="S874" t="s">
        <v>62</v>
      </c>
      <c r="T874" t="s">
        <v>44</v>
      </c>
      <c r="U874" t="s">
        <v>65</v>
      </c>
      <c r="V874" t="s">
        <v>46</v>
      </c>
      <c r="W874" t="s">
        <v>50</v>
      </c>
      <c r="X874">
        <v>15178</v>
      </c>
      <c r="Y874">
        <v>70941.971999999994</v>
      </c>
      <c r="Z874">
        <v>94352.822759999981</v>
      </c>
      <c r="AA874">
        <v>23410.850759999987</v>
      </c>
    </row>
    <row r="875" spans="15:27" x14ac:dyDescent="0.15">
      <c r="O875" t="s">
        <v>21</v>
      </c>
      <c r="P875">
        <v>2018</v>
      </c>
      <c r="Q875">
        <v>3</v>
      </c>
      <c r="R875" t="s">
        <v>38</v>
      </c>
      <c r="S875" t="s">
        <v>62</v>
      </c>
      <c r="T875" t="s">
        <v>44</v>
      </c>
      <c r="U875" t="s">
        <v>65</v>
      </c>
      <c r="V875" t="s">
        <v>51</v>
      </c>
      <c r="W875" t="s">
        <v>52</v>
      </c>
      <c r="X875">
        <v>6894</v>
      </c>
      <c r="Y875">
        <v>29078.891999999996</v>
      </c>
      <c r="Z875">
        <v>40710.448799999991</v>
      </c>
      <c r="AA875">
        <v>11631.556799999995</v>
      </c>
    </row>
    <row r="876" spans="15:27" x14ac:dyDescent="0.15">
      <c r="O876" t="s">
        <v>21</v>
      </c>
      <c r="P876">
        <v>2018</v>
      </c>
      <c r="Q876">
        <v>3</v>
      </c>
      <c r="R876" t="s">
        <v>38</v>
      </c>
      <c r="S876" t="s">
        <v>62</v>
      </c>
      <c r="T876" t="s">
        <v>44</v>
      </c>
      <c r="U876" t="s">
        <v>65</v>
      </c>
      <c r="V876" t="s">
        <v>51</v>
      </c>
      <c r="W876" t="s">
        <v>53</v>
      </c>
      <c r="X876">
        <v>15382</v>
      </c>
      <c r="Y876">
        <v>131792.976</v>
      </c>
      <c r="Z876">
        <v>160787.43071999997</v>
      </c>
      <c r="AA876">
        <v>28994.45471999998</v>
      </c>
    </row>
    <row r="877" spans="15:27" x14ac:dyDescent="0.15">
      <c r="O877" t="s">
        <v>21</v>
      </c>
      <c r="P877">
        <v>2018</v>
      </c>
      <c r="Q877">
        <v>3</v>
      </c>
      <c r="R877" t="s">
        <v>38</v>
      </c>
      <c r="S877" t="s">
        <v>62</v>
      </c>
      <c r="T877" t="s">
        <v>44</v>
      </c>
      <c r="U877" t="s">
        <v>65</v>
      </c>
      <c r="V877" t="s">
        <v>51</v>
      </c>
      <c r="W877" t="s">
        <v>54</v>
      </c>
      <c r="X877">
        <v>14193</v>
      </c>
      <c r="Y877">
        <v>35908.290000000008</v>
      </c>
      <c r="Z877">
        <v>44885.36250000001</v>
      </c>
      <c r="AA877">
        <v>8977.072500000002</v>
      </c>
    </row>
    <row r="878" spans="15:27" x14ac:dyDescent="0.15">
      <c r="O878" t="s">
        <v>21</v>
      </c>
      <c r="P878">
        <v>2018</v>
      </c>
      <c r="Q878">
        <v>3</v>
      </c>
      <c r="R878" t="s">
        <v>38</v>
      </c>
      <c r="S878" t="s">
        <v>62</v>
      </c>
      <c r="T878" t="s">
        <v>44</v>
      </c>
      <c r="U878" t="s">
        <v>65</v>
      </c>
      <c r="V878" t="s">
        <v>51</v>
      </c>
      <c r="W878" t="s">
        <v>55</v>
      </c>
      <c r="X878">
        <v>5082</v>
      </c>
      <c r="Y878">
        <v>29760.191999999995</v>
      </c>
      <c r="Z878">
        <v>38985.851519999997</v>
      </c>
      <c r="AA878">
        <v>9225.6595200000011</v>
      </c>
    </row>
    <row r="879" spans="15:27" x14ac:dyDescent="0.15">
      <c r="O879" t="s">
        <v>21</v>
      </c>
      <c r="P879">
        <v>2018</v>
      </c>
      <c r="Q879">
        <v>3</v>
      </c>
      <c r="R879" t="s">
        <v>38</v>
      </c>
      <c r="S879" t="s">
        <v>62</v>
      </c>
      <c r="T879" t="s">
        <v>44</v>
      </c>
      <c r="U879" t="s">
        <v>65</v>
      </c>
      <c r="V879" t="s">
        <v>56</v>
      </c>
      <c r="W879" t="s">
        <v>57</v>
      </c>
      <c r="X879">
        <v>15022</v>
      </c>
      <c r="Y879">
        <v>225450.17600000001</v>
      </c>
      <c r="Z879">
        <v>277303.71648</v>
      </c>
      <c r="AA879">
        <v>51853.540479999996</v>
      </c>
    </row>
    <row r="880" spans="15:27" x14ac:dyDescent="0.15">
      <c r="O880" t="s">
        <v>21</v>
      </c>
      <c r="P880">
        <v>2018</v>
      </c>
      <c r="Q880">
        <v>3</v>
      </c>
      <c r="R880" t="s">
        <v>38</v>
      </c>
      <c r="S880" t="s">
        <v>62</v>
      </c>
      <c r="T880" t="s">
        <v>44</v>
      </c>
      <c r="U880" t="s">
        <v>65</v>
      </c>
      <c r="V880" t="s">
        <v>56</v>
      </c>
      <c r="W880" t="s">
        <v>58</v>
      </c>
      <c r="X880">
        <v>17103</v>
      </c>
      <c r="Y880">
        <v>118523.79</v>
      </c>
      <c r="Z880">
        <v>145784.2617</v>
      </c>
      <c r="AA880">
        <v>27260.471700000009</v>
      </c>
    </row>
    <row r="881" spans="15:27" x14ac:dyDescent="0.15">
      <c r="O881" t="s">
        <v>21</v>
      </c>
      <c r="P881">
        <v>2018</v>
      </c>
      <c r="Q881">
        <v>3</v>
      </c>
      <c r="R881" t="s">
        <v>38</v>
      </c>
      <c r="S881" t="s">
        <v>62</v>
      </c>
      <c r="T881" t="s">
        <v>44</v>
      </c>
      <c r="U881" t="s">
        <v>65</v>
      </c>
      <c r="V881" t="s">
        <v>56</v>
      </c>
      <c r="W881" t="s">
        <v>59</v>
      </c>
      <c r="X881">
        <v>16806</v>
      </c>
      <c r="Y881">
        <v>39326.04</v>
      </c>
      <c r="Z881">
        <v>48371.029199999997</v>
      </c>
      <c r="AA881">
        <v>9044.9891999999963</v>
      </c>
    </row>
    <row r="882" spans="15:27" x14ac:dyDescent="0.15">
      <c r="O882" t="s">
        <v>21</v>
      </c>
      <c r="P882">
        <v>2018</v>
      </c>
      <c r="Q882">
        <v>3</v>
      </c>
      <c r="R882" t="s">
        <v>38</v>
      </c>
      <c r="S882" t="s">
        <v>62</v>
      </c>
      <c r="T882" t="s">
        <v>44</v>
      </c>
      <c r="U882" t="s">
        <v>66</v>
      </c>
      <c r="V882" t="s">
        <v>46</v>
      </c>
      <c r="W882" t="s">
        <v>47</v>
      </c>
      <c r="X882">
        <v>7698</v>
      </c>
      <c r="Y882">
        <v>11177.496000000001</v>
      </c>
      <c r="Z882">
        <v>15872.044320000001</v>
      </c>
      <c r="AA882">
        <v>4694.5483199999999</v>
      </c>
    </row>
    <row r="883" spans="15:27" x14ac:dyDescent="0.15">
      <c r="O883" t="s">
        <v>21</v>
      </c>
      <c r="P883">
        <v>2018</v>
      </c>
      <c r="Q883">
        <v>3</v>
      </c>
      <c r="R883" t="s">
        <v>38</v>
      </c>
      <c r="S883" t="s">
        <v>62</v>
      </c>
      <c r="T883" t="s">
        <v>44</v>
      </c>
      <c r="U883" t="s">
        <v>66</v>
      </c>
      <c r="V883" t="s">
        <v>46</v>
      </c>
      <c r="W883" t="s">
        <v>48</v>
      </c>
      <c r="X883">
        <v>12999</v>
      </c>
      <c r="Y883">
        <v>33173.448000000004</v>
      </c>
      <c r="Z883">
        <v>42793.747920000002</v>
      </c>
      <c r="AA883">
        <v>9620.2999199999977</v>
      </c>
    </row>
    <row r="884" spans="15:27" x14ac:dyDescent="0.15">
      <c r="O884" t="s">
        <v>21</v>
      </c>
      <c r="P884">
        <v>2018</v>
      </c>
      <c r="Q884">
        <v>3</v>
      </c>
      <c r="R884" t="s">
        <v>38</v>
      </c>
      <c r="S884" t="s">
        <v>62</v>
      </c>
      <c r="T884" t="s">
        <v>44</v>
      </c>
      <c r="U884" t="s">
        <v>66</v>
      </c>
      <c r="V884" t="s">
        <v>46</v>
      </c>
      <c r="W884" t="s">
        <v>49</v>
      </c>
      <c r="X884">
        <v>13219</v>
      </c>
      <c r="Y884">
        <v>32862.434000000001</v>
      </c>
      <c r="Z884">
        <v>45678.783260000004</v>
      </c>
      <c r="AA884">
        <v>12816.349260000003</v>
      </c>
    </row>
    <row r="885" spans="15:27" x14ac:dyDescent="0.15">
      <c r="O885" t="s">
        <v>21</v>
      </c>
      <c r="P885">
        <v>2018</v>
      </c>
      <c r="Q885">
        <v>3</v>
      </c>
      <c r="R885" t="s">
        <v>38</v>
      </c>
      <c r="S885" t="s">
        <v>62</v>
      </c>
      <c r="T885" t="s">
        <v>44</v>
      </c>
      <c r="U885" t="s">
        <v>66</v>
      </c>
      <c r="V885" t="s">
        <v>46</v>
      </c>
      <c r="W885" t="s">
        <v>50</v>
      </c>
      <c r="X885">
        <v>6015</v>
      </c>
      <c r="Y885">
        <v>27127.649999999994</v>
      </c>
      <c r="Z885">
        <v>39877.645499999991</v>
      </c>
      <c r="AA885">
        <v>12749.995499999997</v>
      </c>
    </row>
    <row r="886" spans="15:27" x14ac:dyDescent="0.15">
      <c r="O886" t="s">
        <v>21</v>
      </c>
      <c r="P886">
        <v>2018</v>
      </c>
      <c r="Q886">
        <v>3</v>
      </c>
      <c r="R886" t="s">
        <v>38</v>
      </c>
      <c r="S886" t="s">
        <v>62</v>
      </c>
      <c r="T886" t="s">
        <v>44</v>
      </c>
      <c r="U886" t="s">
        <v>66</v>
      </c>
      <c r="V886" t="s">
        <v>51</v>
      </c>
      <c r="W886" t="s">
        <v>52</v>
      </c>
      <c r="X886">
        <v>10965</v>
      </c>
      <c r="Y886">
        <v>50417.07</v>
      </c>
      <c r="Z886">
        <v>75121.434299999994</v>
      </c>
      <c r="AA886">
        <v>24704.364299999994</v>
      </c>
    </row>
    <row r="887" spans="15:27" x14ac:dyDescent="0.15">
      <c r="O887" t="s">
        <v>21</v>
      </c>
      <c r="P887">
        <v>2018</v>
      </c>
      <c r="Q887">
        <v>3</v>
      </c>
      <c r="R887" t="s">
        <v>38</v>
      </c>
      <c r="S887" t="s">
        <v>62</v>
      </c>
      <c r="T887" t="s">
        <v>44</v>
      </c>
      <c r="U887" t="s">
        <v>66</v>
      </c>
      <c r="V887" t="s">
        <v>51</v>
      </c>
      <c r="W887" t="s">
        <v>53</v>
      </c>
      <c r="X887">
        <v>18408</v>
      </c>
      <c r="Y887">
        <v>140195.32799999998</v>
      </c>
      <c r="Z887">
        <v>185057.83295999997</v>
      </c>
      <c r="AA887">
        <v>44862.504959999991</v>
      </c>
    </row>
    <row r="888" spans="15:27" x14ac:dyDescent="0.15">
      <c r="O888" t="s">
        <v>21</v>
      </c>
      <c r="P888">
        <v>2018</v>
      </c>
      <c r="Q888">
        <v>3</v>
      </c>
      <c r="R888" t="s">
        <v>38</v>
      </c>
      <c r="S888" t="s">
        <v>62</v>
      </c>
      <c r="T888" t="s">
        <v>44</v>
      </c>
      <c r="U888" t="s">
        <v>66</v>
      </c>
      <c r="V888" t="s">
        <v>51</v>
      </c>
      <c r="W888" t="s">
        <v>54</v>
      </c>
      <c r="X888">
        <v>5029</v>
      </c>
      <c r="Y888">
        <v>12391.456</v>
      </c>
      <c r="Z888">
        <v>15737.14912</v>
      </c>
      <c r="AA888">
        <v>3345.6931199999999</v>
      </c>
    </row>
    <row r="889" spans="15:27" x14ac:dyDescent="0.15">
      <c r="O889" t="s">
        <v>21</v>
      </c>
      <c r="P889">
        <v>2018</v>
      </c>
      <c r="Q889">
        <v>3</v>
      </c>
      <c r="R889" t="s">
        <v>38</v>
      </c>
      <c r="S889" t="s">
        <v>62</v>
      </c>
      <c r="T889" t="s">
        <v>44</v>
      </c>
      <c r="U889" t="s">
        <v>66</v>
      </c>
      <c r="V889" t="s">
        <v>51</v>
      </c>
      <c r="W889" t="s">
        <v>55</v>
      </c>
      <c r="X889">
        <v>8871</v>
      </c>
      <c r="Y889">
        <v>49393.727999999996</v>
      </c>
      <c r="Z889">
        <v>60260.348159999994</v>
      </c>
      <c r="AA889">
        <v>10866.620159999999</v>
      </c>
    </row>
    <row r="890" spans="15:27" x14ac:dyDescent="0.15">
      <c r="O890" t="s">
        <v>21</v>
      </c>
      <c r="P890">
        <v>2018</v>
      </c>
      <c r="Q890">
        <v>3</v>
      </c>
      <c r="R890" t="s">
        <v>38</v>
      </c>
      <c r="S890" t="s">
        <v>62</v>
      </c>
      <c r="T890" t="s">
        <v>44</v>
      </c>
      <c r="U890" t="s">
        <v>66</v>
      </c>
      <c r="V890" t="s">
        <v>56</v>
      </c>
      <c r="W890" t="s">
        <v>57</v>
      </c>
      <c r="X890">
        <v>15224</v>
      </c>
      <c r="Y890">
        <v>236641.85600000003</v>
      </c>
      <c r="Z890">
        <v>291069.48288000003</v>
      </c>
      <c r="AA890">
        <v>54427.626879999996</v>
      </c>
    </row>
    <row r="891" spans="15:27" x14ac:dyDescent="0.15">
      <c r="O891" t="s">
        <v>21</v>
      </c>
      <c r="P891">
        <v>2018</v>
      </c>
      <c r="Q891">
        <v>3</v>
      </c>
      <c r="R891" t="s">
        <v>38</v>
      </c>
      <c r="S891" t="s">
        <v>62</v>
      </c>
      <c r="T891" t="s">
        <v>44</v>
      </c>
      <c r="U891" t="s">
        <v>66</v>
      </c>
      <c r="V891" t="s">
        <v>56</v>
      </c>
      <c r="W891" t="s">
        <v>58</v>
      </c>
      <c r="X891">
        <v>6356</v>
      </c>
      <c r="Y891">
        <v>51655.211999999992</v>
      </c>
      <c r="Z891">
        <v>70767.640439999988</v>
      </c>
      <c r="AA891">
        <v>19112.428439999996</v>
      </c>
    </row>
    <row r="892" spans="15:27" x14ac:dyDescent="0.15">
      <c r="O892" t="s">
        <v>21</v>
      </c>
      <c r="P892">
        <v>2018</v>
      </c>
      <c r="Q892">
        <v>3</v>
      </c>
      <c r="R892" t="s">
        <v>38</v>
      </c>
      <c r="S892" t="s">
        <v>62</v>
      </c>
      <c r="T892" t="s">
        <v>44</v>
      </c>
      <c r="U892" t="s">
        <v>66</v>
      </c>
      <c r="V892" t="s">
        <v>56</v>
      </c>
      <c r="W892" t="s">
        <v>59</v>
      </c>
      <c r="X892">
        <v>8127</v>
      </c>
      <c r="Y892">
        <v>17115.462</v>
      </c>
      <c r="Z892">
        <v>21052.018259999997</v>
      </c>
      <c r="AA892">
        <v>3936.5562599999976</v>
      </c>
    </row>
    <row r="893" spans="15:27" x14ac:dyDescent="0.15">
      <c r="O893" t="s">
        <v>21</v>
      </c>
      <c r="P893">
        <v>2018</v>
      </c>
      <c r="Q893">
        <v>3</v>
      </c>
      <c r="R893" t="s">
        <v>38</v>
      </c>
      <c r="S893" t="s">
        <v>67</v>
      </c>
      <c r="T893" t="s">
        <v>68</v>
      </c>
      <c r="U893" t="s">
        <v>69</v>
      </c>
      <c r="V893" t="s">
        <v>46</v>
      </c>
      <c r="W893" t="s">
        <v>47</v>
      </c>
      <c r="X893">
        <v>18373</v>
      </c>
      <c r="Y893">
        <v>26677.595999999998</v>
      </c>
      <c r="Z893">
        <v>40016.393999999993</v>
      </c>
      <c r="AA893">
        <v>13338.797999999995</v>
      </c>
    </row>
    <row r="894" spans="15:27" x14ac:dyDescent="0.15">
      <c r="O894" t="s">
        <v>21</v>
      </c>
      <c r="P894">
        <v>2018</v>
      </c>
      <c r="Q894">
        <v>3</v>
      </c>
      <c r="R894" t="s">
        <v>38</v>
      </c>
      <c r="S894" t="s">
        <v>67</v>
      </c>
      <c r="T894" t="s">
        <v>68</v>
      </c>
      <c r="U894" t="s">
        <v>69</v>
      </c>
      <c r="V894" t="s">
        <v>46</v>
      </c>
      <c r="W894" t="s">
        <v>48</v>
      </c>
      <c r="X894">
        <v>7584</v>
      </c>
      <c r="Y894">
        <v>19020.672000000006</v>
      </c>
      <c r="Z894">
        <v>26819.14752000001</v>
      </c>
      <c r="AA894">
        <v>7798.4755200000036</v>
      </c>
    </row>
    <row r="895" spans="15:27" x14ac:dyDescent="0.15">
      <c r="O895" t="s">
        <v>21</v>
      </c>
      <c r="P895">
        <v>2018</v>
      </c>
      <c r="Q895">
        <v>3</v>
      </c>
      <c r="R895" t="s">
        <v>38</v>
      </c>
      <c r="S895" t="s">
        <v>67</v>
      </c>
      <c r="T895" t="s">
        <v>68</v>
      </c>
      <c r="U895" t="s">
        <v>69</v>
      </c>
      <c r="V895" t="s">
        <v>46</v>
      </c>
      <c r="W895" t="s">
        <v>49</v>
      </c>
      <c r="X895">
        <v>6626</v>
      </c>
      <c r="Y895">
        <v>17492.64</v>
      </c>
      <c r="Z895">
        <v>23615.063999999998</v>
      </c>
      <c r="AA895">
        <v>6122.4239999999991</v>
      </c>
    </row>
    <row r="896" spans="15:27" x14ac:dyDescent="0.15">
      <c r="O896" t="s">
        <v>21</v>
      </c>
      <c r="P896">
        <v>2018</v>
      </c>
      <c r="Q896">
        <v>3</v>
      </c>
      <c r="R896" t="s">
        <v>38</v>
      </c>
      <c r="S896" t="s">
        <v>67</v>
      </c>
      <c r="T896" t="s">
        <v>68</v>
      </c>
      <c r="U896" t="s">
        <v>69</v>
      </c>
      <c r="V896" t="s">
        <v>46</v>
      </c>
      <c r="W896" t="s">
        <v>50</v>
      </c>
      <c r="X896">
        <v>13005</v>
      </c>
      <c r="Y896">
        <v>69316.649999999994</v>
      </c>
      <c r="Z896">
        <v>91497.977999999988</v>
      </c>
      <c r="AA896">
        <v>22181.327999999994</v>
      </c>
    </row>
    <row r="897" spans="15:27" x14ac:dyDescent="0.15">
      <c r="O897" t="s">
        <v>21</v>
      </c>
      <c r="P897">
        <v>2018</v>
      </c>
      <c r="Q897">
        <v>3</v>
      </c>
      <c r="R897" t="s">
        <v>38</v>
      </c>
      <c r="S897" t="s">
        <v>67</v>
      </c>
      <c r="T897" t="s">
        <v>68</v>
      </c>
      <c r="U897" t="s">
        <v>69</v>
      </c>
      <c r="V897" t="s">
        <v>51</v>
      </c>
      <c r="W897" t="s">
        <v>52</v>
      </c>
      <c r="X897">
        <v>19341</v>
      </c>
      <c r="Y897">
        <v>88929.918000000005</v>
      </c>
      <c r="Z897">
        <v>114719.59422</v>
      </c>
      <c r="AA897">
        <v>25789.676219999994</v>
      </c>
    </row>
    <row r="898" spans="15:27" x14ac:dyDescent="0.15">
      <c r="O898" t="s">
        <v>21</v>
      </c>
      <c r="P898">
        <v>2018</v>
      </c>
      <c r="Q898">
        <v>3</v>
      </c>
      <c r="R898" t="s">
        <v>38</v>
      </c>
      <c r="S898" t="s">
        <v>67</v>
      </c>
      <c r="T898" t="s">
        <v>68</v>
      </c>
      <c r="U898" t="s">
        <v>69</v>
      </c>
      <c r="V898" t="s">
        <v>51</v>
      </c>
      <c r="W898" t="s">
        <v>53</v>
      </c>
      <c r="X898">
        <v>19401</v>
      </c>
      <c r="Y898">
        <v>160950.69599999997</v>
      </c>
      <c r="Z898">
        <v>220502.45351999995</v>
      </c>
      <c r="AA898">
        <v>59551.757519999985</v>
      </c>
    </row>
    <row r="899" spans="15:27" x14ac:dyDescent="0.15">
      <c r="O899" t="s">
        <v>21</v>
      </c>
      <c r="P899">
        <v>2018</v>
      </c>
      <c r="Q899">
        <v>3</v>
      </c>
      <c r="R899" t="s">
        <v>38</v>
      </c>
      <c r="S899" t="s">
        <v>67</v>
      </c>
      <c r="T899" t="s">
        <v>68</v>
      </c>
      <c r="U899" t="s">
        <v>69</v>
      </c>
      <c r="V899" t="s">
        <v>51</v>
      </c>
      <c r="W899" t="s">
        <v>54</v>
      </c>
      <c r="X899">
        <v>16155</v>
      </c>
      <c r="Y899">
        <v>45847.89</v>
      </c>
      <c r="Z899">
        <v>65562.482699999993</v>
      </c>
      <c r="AA899">
        <v>19714.592699999994</v>
      </c>
    </row>
    <row r="900" spans="15:27" x14ac:dyDescent="0.15">
      <c r="O900" t="s">
        <v>21</v>
      </c>
      <c r="P900">
        <v>2018</v>
      </c>
      <c r="Q900">
        <v>3</v>
      </c>
      <c r="R900" t="s">
        <v>38</v>
      </c>
      <c r="S900" t="s">
        <v>67</v>
      </c>
      <c r="T900" t="s">
        <v>68</v>
      </c>
      <c r="U900" t="s">
        <v>69</v>
      </c>
      <c r="V900" t="s">
        <v>51</v>
      </c>
      <c r="W900" t="s">
        <v>55</v>
      </c>
      <c r="X900">
        <v>17990</v>
      </c>
      <c r="Y900">
        <v>95850.72</v>
      </c>
      <c r="Z900">
        <v>127481.45759999999</v>
      </c>
      <c r="AA900">
        <v>31630.737599999993</v>
      </c>
    </row>
    <row r="901" spans="15:27" x14ac:dyDescent="0.15">
      <c r="O901" t="s">
        <v>21</v>
      </c>
      <c r="P901">
        <v>2018</v>
      </c>
      <c r="Q901">
        <v>3</v>
      </c>
      <c r="R901" t="s">
        <v>38</v>
      </c>
      <c r="S901" t="s">
        <v>67</v>
      </c>
      <c r="T901" t="s">
        <v>68</v>
      </c>
      <c r="U901" t="s">
        <v>69</v>
      </c>
      <c r="V901" t="s">
        <v>56</v>
      </c>
      <c r="W901" t="s">
        <v>57</v>
      </c>
      <c r="X901">
        <v>8977</v>
      </c>
      <c r="Y901">
        <v>140741.40599999999</v>
      </c>
      <c r="Z901">
        <v>209704.69493999999</v>
      </c>
      <c r="AA901">
        <v>68963.288939999999</v>
      </c>
    </row>
    <row r="902" spans="15:27" x14ac:dyDescent="0.15">
      <c r="O902" t="s">
        <v>21</v>
      </c>
      <c r="P902">
        <v>2018</v>
      </c>
      <c r="Q902">
        <v>3</v>
      </c>
      <c r="R902" t="s">
        <v>38</v>
      </c>
      <c r="S902" t="s">
        <v>67</v>
      </c>
      <c r="T902" t="s">
        <v>68</v>
      </c>
      <c r="U902" t="s">
        <v>69</v>
      </c>
      <c r="V902" t="s">
        <v>56</v>
      </c>
      <c r="W902" t="s">
        <v>58</v>
      </c>
      <c r="X902">
        <v>18309</v>
      </c>
      <c r="Y902">
        <v>145336.842</v>
      </c>
      <c r="Z902">
        <v>209285.05247999998</v>
      </c>
      <c r="AA902">
        <v>63948.21047999998</v>
      </c>
    </row>
    <row r="903" spans="15:27" x14ac:dyDescent="0.15">
      <c r="O903" t="s">
        <v>21</v>
      </c>
      <c r="P903">
        <v>2018</v>
      </c>
      <c r="Q903">
        <v>3</v>
      </c>
      <c r="R903" t="s">
        <v>38</v>
      </c>
      <c r="S903" t="s">
        <v>67</v>
      </c>
      <c r="T903" t="s">
        <v>68</v>
      </c>
      <c r="U903" t="s">
        <v>69</v>
      </c>
      <c r="V903" t="s">
        <v>56</v>
      </c>
      <c r="W903" t="s">
        <v>59</v>
      </c>
      <c r="X903">
        <v>6106</v>
      </c>
      <c r="Y903">
        <v>12089.880000000003</v>
      </c>
      <c r="Z903">
        <v>16804.933200000003</v>
      </c>
      <c r="AA903">
        <v>4715.0532000000003</v>
      </c>
    </row>
    <row r="904" spans="15:27" x14ac:dyDescent="0.15">
      <c r="O904" t="s">
        <v>21</v>
      </c>
      <c r="P904">
        <v>2018</v>
      </c>
      <c r="Q904">
        <v>3</v>
      </c>
      <c r="R904" t="s">
        <v>38</v>
      </c>
      <c r="S904" t="s">
        <v>67</v>
      </c>
      <c r="T904" t="s">
        <v>68</v>
      </c>
      <c r="U904" t="s">
        <v>70</v>
      </c>
      <c r="V904" t="s">
        <v>46</v>
      </c>
      <c r="W904" t="s">
        <v>47</v>
      </c>
      <c r="X904">
        <v>8291</v>
      </c>
      <c r="Y904">
        <v>11441.579999999998</v>
      </c>
      <c r="Z904">
        <v>13729.895999999999</v>
      </c>
      <c r="AA904">
        <v>2288.3160000000007</v>
      </c>
    </row>
    <row r="905" spans="15:27" x14ac:dyDescent="0.15">
      <c r="O905" t="s">
        <v>21</v>
      </c>
      <c r="P905">
        <v>2018</v>
      </c>
      <c r="Q905">
        <v>3</v>
      </c>
      <c r="R905" t="s">
        <v>38</v>
      </c>
      <c r="S905" t="s">
        <v>67</v>
      </c>
      <c r="T905" t="s">
        <v>68</v>
      </c>
      <c r="U905" t="s">
        <v>70</v>
      </c>
      <c r="V905" t="s">
        <v>46</v>
      </c>
      <c r="W905" t="s">
        <v>48</v>
      </c>
      <c r="X905">
        <v>13929</v>
      </c>
      <c r="Y905">
        <v>37078.998</v>
      </c>
      <c r="Z905">
        <v>55618.497000000003</v>
      </c>
      <c r="AA905">
        <v>18539.499000000003</v>
      </c>
    </row>
    <row r="906" spans="15:27" x14ac:dyDescent="0.15">
      <c r="O906" t="s">
        <v>21</v>
      </c>
      <c r="P906">
        <v>2018</v>
      </c>
      <c r="Q906">
        <v>3</v>
      </c>
      <c r="R906" t="s">
        <v>38</v>
      </c>
      <c r="S906" t="s">
        <v>67</v>
      </c>
      <c r="T906" t="s">
        <v>68</v>
      </c>
      <c r="U906" t="s">
        <v>70</v>
      </c>
      <c r="V906" t="s">
        <v>46</v>
      </c>
      <c r="W906" t="s">
        <v>49</v>
      </c>
      <c r="X906">
        <v>5735</v>
      </c>
      <c r="Y906">
        <v>16275.930000000002</v>
      </c>
      <c r="Z906">
        <v>22135.264800000004</v>
      </c>
      <c r="AA906">
        <v>5859.3348000000024</v>
      </c>
    </row>
    <row r="907" spans="15:27" x14ac:dyDescent="0.15">
      <c r="O907" t="s">
        <v>21</v>
      </c>
      <c r="P907">
        <v>2018</v>
      </c>
      <c r="Q907">
        <v>3</v>
      </c>
      <c r="R907" t="s">
        <v>38</v>
      </c>
      <c r="S907" t="s">
        <v>67</v>
      </c>
      <c r="T907" t="s">
        <v>68</v>
      </c>
      <c r="U907" t="s">
        <v>70</v>
      </c>
      <c r="V907" t="s">
        <v>46</v>
      </c>
      <c r="W907" t="s">
        <v>50</v>
      </c>
      <c r="X907">
        <v>8595</v>
      </c>
      <c r="Y907">
        <v>41582.61</v>
      </c>
      <c r="Z907">
        <v>50314.958100000003</v>
      </c>
      <c r="AA907">
        <v>8732.3481000000029</v>
      </c>
    </row>
    <row r="908" spans="15:27" x14ac:dyDescent="0.15">
      <c r="O908" t="s">
        <v>21</v>
      </c>
      <c r="P908">
        <v>2018</v>
      </c>
      <c r="Q908">
        <v>3</v>
      </c>
      <c r="R908" t="s">
        <v>38</v>
      </c>
      <c r="S908" t="s">
        <v>67</v>
      </c>
      <c r="T908" t="s">
        <v>68</v>
      </c>
      <c r="U908" t="s">
        <v>70</v>
      </c>
      <c r="V908" t="s">
        <v>51</v>
      </c>
      <c r="W908" t="s">
        <v>52</v>
      </c>
      <c r="X908">
        <v>12527</v>
      </c>
      <c r="Y908">
        <v>54266.963999999993</v>
      </c>
      <c r="Z908">
        <v>70547.053199999995</v>
      </c>
      <c r="AA908">
        <v>16280.089200000002</v>
      </c>
    </row>
    <row r="909" spans="15:27" x14ac:dyDescent="0.15">
      <c r="O909" t="s">
        <v>21</v>
      </c>
      <c r="P909">
        <v>2018</v>
      </c>
      <c r="Q909">
        <v>3</v>
      </c>
      <c r="R909" t="s">
        <v>38</v>
      </c>
      <c r="S909" t="s">
        <v>67</v>
      </c>
      <c r="T909" t="s">
        <v>68</v>
      </c>
      <c r="U909" t="s">
        <v>70</v>
      </c>
      <c r="V909" t="s">
        <v>51</v>
      </c>
      <c r="W909" t="s">
        <v>53</v>
      </c>
      <c r="X909">
        <v>6730</v>
      </c>
      <c r="Y909">
        <v>54001.52</v>
      </c>
      <c r="Z909">
        <v>71282.006399999998</v>
      </c>
      <c r="AA909">
        <v>17280.486400000002</v>
      </c>
    </row>
    <row r="910" spans="15:27" x14ac:dyDescent="0.15">
      <c r="O910" t="s">
        <v>21</v>
      </c>
      <c r="P910">
        <v>2018</v>
      </c>
      <c r="Q910">
        <v>3</v>
      </c>
      <c r="R910" t="s">
        <v>38</v>
      </c>
      <c r="S910" t="s">
        <v>67</v>
      </c>
      <c r="T910" t="s">
        <v>68</v>
      </c>
      <c r="U910" t="s">
        <v>70</v>
      </c>
      <c r="V910" t="s">
        <v>51</v>
      </c>
      <c r="W910" t="s">
        <v>54</v>
      </c>
      <c r="X910">
        <v>19832</v>
      </c>
      <c r="Y910">
        <v>53665.392</v>
      </c>
      <c r="Z910">
        <v>67081.740000000005</v>
      </c>
      <c r="AA910">
        <v>13416.348000000005</v>
      </c>
    </row>
    <row r="911" spans="15:27" x14ac:dyDescent="0.15">
      <c r="O911" t="s">
        <v>21</v>
      </c>
      <c r="P911">
        <v>2018</v>
      </c>
      <c r="Q911">
        <v>3</v>
      </c>
      <c r="R911" t="s">
        <v>38</v>
      </c>
      <c r="S911" t="s">
        <v>67</v>
      </c>
      <c r="T911" t="s">
        <v>68</v>
      </c>
      <c r="U911" t="s">
        <v>70</v>
      </c>
      <c r="V911" t="s">
        <v>51</v>
      </c>
      <c r="W911" t="s">
        <v>55</v>
      </c>
      <c r="X911">
        <v>17955</v>
      </c>
      <c r="Y911">
        <v>100835.28</v>
      </c>
      <c r="Z911">
        <v>123019.0416</v>
      </c>
      <c r="AA911">
        <v>22183.761599999998</v>
      </c>
    </row>
    <row r="912" spans="15:27" x14ac:dyDescent="0.15">
      <c r="O912" t="s">
        <v>21</v>
      </c>
      <c r="P912">
        <v>2018</v>
      </c>
      <c r="Q912">
        <v>3</v>
      </c>
      <c r="R912" t="s">
        <v>38</v>
      </c>
      <c r="S912" t="s">
        <v>67</v>
      </c>
      <c r="T912" t="s">
        <v>68</v>
      </c>
      <c r="U912" t="s">
        <v>70</v>
      </c>
      <c r="V912" t="s">
        <v>56</v>
      </c>
      <c r="W912" t="s">
        <v>57</v>
      </c>
      <c r="X912">
        <v>10506</v>
      </c>
      <c r="Y912">
        <v>180198.91199999998</v>
      </c>
      <c r="Z912">
        <v>237862.56383999996</v>
      </c>
      <c r="AA912">
        <v>57663.651839999977</v>
      </c>
    </row>
    <row r="913" spans="15:27" x14ac:dyDescent="0.15">
      <c r="O913" t="s">
        <v>21</v>
      </c>
      <c r="P913">
        <v>2018</v>
      </c>
      <c r="Q913">
        <v>3</v>
      </c>
      <c r="R913" t="s">
        <v>38</v>
      </c>
      <c r="S913" t="s">
        <v>67</v>
      </c>
      <c r="T913" t="s">
        <v>68</v>
      </c>
      <c r="U913" t="s">
        <v>70</v>
      </c>
      <c r="V913" t="s">
        <v>56</v>
      </c>
      <c r="W913" t="s">
        <v>58</v>
      </c>
      <c r="X913">
        <v>8989</v>
      </c>
      <c r="Y913">
        <v>70222.067999999999</v>
      </c>
      <c r="Z913">
        <v>91990.909079999998</v>
      </c>
      <c r="AA913">
        <v>21768.841079999998</v>
      </c>
    </row>
    <row r="914" spans="15:27" x14ac:dyDescent="0.15">
      <c r="O914" t="s">
        <v>21</v>
      </c>
      <c r="P914">
        <v>2018</v>
      </c>
      <c r="Q914">
        <v>3</v>
      </c>
      <c r="R914" t="s">
        <v>38</v>
      </c>
      <c r="S914" t="s">
        <v>67</v>
      </c>
      <c r="T914" t="s">
        <v>68</v>
      </c>
      <c r="U914" t="s">
        <v>70</v>
      </c>
      <c r="V914" t="s">
        <v>56</v>
      </c>
      <c r="W914" t="s">
        <v>59</v>
      </c>
      <c r="X914">
        <v>11943</v>
      </c>
      <c r="Y914">
        <v>27301.698000000004</v>
      </c>
      <c r="Z914">
        <v>39860.479080000005</v>
      </c>
      <c r="AA914">
        <v>12558.781080000001</v>
      </c>
    </row>
    <row r="915" spans="15:27" x14ac:dyDescent="0.15">
      <c r="O915" t="s">
        <v>21</v>
      </c>
      <c r="P915">
        <v>2018</v>
      </c>
      <c r="Q915">
        <v>3</v>
      </c>
      <c r="R915" t="s">
        <v>38</v>
      </c>
      <c r="S915" t="s">
        <v>67</v>
      </c>
      <c r="T915" t="s">
        <v>68</v>
      </c>
      <c r="U915" t="s">
        <v>71</v>
      </c>
      <c r="V915" t="s">
        <v>46</v>
      </c>
      <c r="W915" t="s">
        <v>47</v>
      </c>
      <c r="X915">
        <v>6098</v>
      </c>
      <c r="Y915">
        <v>8195.7119999999995</v>
      </c>
      <c r="Z915">
        <v>12293.567999999997</v>
      </c>
      <c r="AA915">
        <v>4097.8559999999979</v>
      </c>
    </row>
    <row r="916" spans="15:27" x14ac:dyDescent="0.15">
      <c r="O916" t="s">
        <v>21</v>
      </c>
      <c r="P916">
        <v>2018</v>
      </c>
      <c r="Q916">
        <v>3</v>
      </c>
      <c r="R916" t="s">
        <v>38</v>
      </c>
      <c r="S916" t="s">
        <v>67</v>
      </c>
      <c r="T916" t="s">
        <v>68</v>
      </c>
      <c r="U916" t="s">
        <v>71</v>
      </c>
      <c r="V916" t="s">
        <v>46</v>
      </c>
      <c r="W916" t="s">
        <v>48</v>
      </c>
      <c r="X916">
        <v>16362</v>
      </c>
      <c r="Y916">
        <v>44635.536000000007</v>
      </c>
      <c r="Z916">
        <v>58026.196800000005</v>
      </c>
      <c r="AA916">
        <v>13390.660799999998</v>
      </c>
    </row>
    <row r="917" spans="15:27" x14ac:dyDescent="0.15">
      <c r="O917" t="s">
        <v>21</v>
      </c>
      <c r="P917">
        <v>2018</v>
      </c>
      <c r="Q917">
        <v>3</v>
      </c>
      <c r="R917" t="s">
        <v>38</v>
      </c>
      <c r="S917" t="s">
        <v>67</v>
      </c>
      <c r="T917" t="s">
        <v>68</v>
      </c>
      <c r="U917" t="s">
        <v>71</v>
      </c>
      <c r="V917" t="s">
        <v>46</v>
      </c>
      <c r="W917" t="s">
        <v>49</v>
      </c>
      <c r="X917">
        <v>19910</v>
      </c>
      <c r="Y917">
        <v>51686.36</v>
      </c>
      <c r="Z917">
        <v>75462.085600000006</v>
      </c>
      <c r="AA917">
        <v>23775.725600000005</v>
      </c>
    </row>
    <row r="918" spans="15:27" x14ac:dyDescent="0.15">
      <c r="O918" t="s">
        <v>21</v>
      </c>
      <c r="P918">
        <v>2018</v>
      </c>
      <c r="Q918">
        <v>3</v>
      </c>
      <c r="R918" t="s">
        <v>38</v>
      </c>
      <c r="S918" t="s">
        <v>67</v>
      </c>
      <c r="T918" t="s">
        <v>68</v>
      </c>
      <c r="U918" t="s">
        <v>71</v>
      </c>
      <c r="V918" t="s">
        <v>46</v>
      </c>
      <c r="W918" t="s">
        <v>50</v>
      </c>
      <c r="X918">
        <v>10245</v>
      </c>
      <c r="Y918">
        <v>47045.04</v>
      </c>
      <c r="Z918">
        <v>59747.200799999999</v>
      </c>
      <c r="AA918">
        <v>12702.160799999998</v>
      </c>
    </row>
    <row r="919" spans="15:27" x14ac:dyDescent="0.15">
      <c r="O919" t="s">
        <v>21</v>
      </c>
      <c r="P919">
        <v>2018</v>
      </c>
      <c r="Q919">
        <v>3</v>
      </c>
      <c r="R919" t="s">
        <v>38</v>
      </c>
      <c r="S919" t="s">
        <v>67</v>
      </c>
      <c r="T919" t="s">
        <v>68</v>
      </c>
      <c r="U919" t="s">
        <v>71</v>
      </c>
      <c r="V919" t="s">
        <v>51</v>
      </c>
      <c r="W919" t="s">
        <v>52</v>
      </c>
      <c r="X919">
        <v>14517</v>
      </c>
      <c r="Y919">
        <v>67300.812000000005</v>
      </c>
      <c r="Z919">
        <v>91529.104319999999</v>
      </c>
      <c r="AA919">
        <v>24228.292319999993</v>
      </c>
    </row>
    <row r="920" spans="15:27" x14ac:dyDescent="0.15">
      <c r="O920" t="s">
        <v>21</v>
      </c>
      <c r="P920">
        <v>2018</v>
      </c>
      <c r="Q920">
        <v>3</v>
      </c>
      <c r="R920" t="s">
        <v>38</v>
      </c>
      <c r="S920" t="s">
        <v>67</v>
      </c>
      <c r="T920" t="s">
        <v>68</v>
      </c>
      <c r="U920" t="s">
        <v>71</v>
      </c>
      <c r="V920" t="s">
        <v>51</v>
      </c>
      <c r="W920" t="s">
        <v>53</v>
      </c>
      <c r="X920">
        <v>10827</v>
      </c>
      <c r="Y920">
        <v>82458.431999999986</v>
      </c>
      <c r="Z920">
        <v>98950.118399999978</v>
      </c>
      <c r="AA920">
        <v>16491.686399999991</v>
      </c>
    </row>
    <row r="921" spans="15:27" x14ac:dyDescent="0.15">
      <c r="O921" t="s">
        <v>21</v>
      </c>
      <c r="P921">
        <v>2018</v>
      </c>
      <c r="Q921">
        <v>3</v>
      </c>
      <c r="R921" t="s">
        <v>38</v>
      </c>
      <c r="S921" t="s">
        <v>67</v>
      </c>
      <c r="T921" t="s">
        <v>68</v>
      </c>
      <c r="U921" t="s">
        <v>71</v>
      </c>
      <c r="V921" t="s">
        <v>51</v>
      </c>
      <c r="W921" t="s">
        <v>54</v>
      </c>
      <c r="X921">
        <v>12930</v>
      </c>
      <c r="Y921">
        <v>31575.060000000005</v>
      </c>
      <c r="Z921">
        <v>41047.578000000009</v>
      </c>
      <c r="AA921">
        <v>9472.5180000000037</v>
      </c>
    </row>
    <row r="922" spans="15:27" x14ac:dyDescent="0.15">
      <c r="O922" t="s">
        <v>21</v>
      </c>
      <c r="P922">
        <v>2018</v>
      </c>
      <c r="Q922">
        <v>3</v>
      </c>
      <c r="R922" t="s">
        <v>38</v>
      </c>
      <c r="S922" t="s">
        <v>67</v>
      </c>
      <c r="T922" t="s">
        <v>68</v>
      </c>
      <c r="U922" t="s">
        <v>71</v>
      </c>
      <c r="V922" t="s">
        <v>51</v>
      </c>
      <c r="W922" t="s">
        <v>55</v>
      </c>
      <c r="X922">
        <v>13986</v>
      </c>
      <c r="Y922">
        <v>76531.392000000007</v>
      </c>
      <c r="Z922">
        <v>94898.926080000005</v>
      </c>
      <c r="AA922">
        <v>18367.534079999998</v>
      </c>
    </row>
    <row r="923" spans="15:27" x14ac:dyDescent="0.15">
      <c r="O923" t="s">
        <v>21</v>
      </c>
      <c r="P923">
        <v>2018</v>
      </c>
      <c r="Q923">
        <v>3</v>
      </c>
      <c r="R923" t="s">
        <v>38</v>
      </c>
      <c r="S923" t="s">
        <v>67</v>
      </c>
      <c r="T923" t="s">
        <v>68</v>
      </c>
      <c r="U923" t="s">
        <v>71</v>
      </c>
      <c r="V923" t="s">
        <v>56</v>
      </c>
      <c r="W923" t="s">
        <v>57</v>
      </c>
      <c r="X923">
        <v>14299</v>
      </c>
      <c r="Y923">
        <v>237592.18400000001</v>
      </c>
      <c r="Z923">
        <v>323125.37024000002</v>
      </c>
      <c r="AA923">
        <v>85533.18624000001</v>
      </c>
    </row>
    <row r="924" spans="15:27" x14ac:dyDescent="0.15">
      <c r="O924" t="s">
        <v>21</v>
      </c>
      <c r="P924">
        <v>2018</v>
      </c>
      <c r="Q924">
        <v>3</v>
      </c>
      <c r="R924" t="s">
        <v>38</v>
      </c>
      <c r="S924" t="s">
        <v>67</v>
      </c>
      <c r="T924" t="s">
        <v>68</v>
      </c>
      <c r="U924" t="s">
        <v>71</v>
      </c>
      <c r="V924" t="s">
        <v>56</v>
      </c>
      <c r="W924" t="s">
        <v>58</v>
      </c>
      <c r="X924">
        <v>11704</v>
      </c>
      <c r="Y924">
        <v>83320.775999999998</v>
      </c>
      <c r="Z924">
        <v>104984.17776000001</v>
      </c>
      <c r="AA924">
        <v>21663.401760000008</v>
      </c>
    </row>
    <row r="925" spans="15:27" x14ac:dyDescent="0.15">
      <c r="O925" t="s">
        <v>21</v>
      </c>
      <c r="P925">
        <v>2018</v>
      </c>
      <c r="Q925">
        <v>3</v>
      </c>
      <c r="R925" t="s">
        <v>38</v>
      </c>
      <c r="S925" t="s">
        <v>67</v>
      </c>
      <c r="T925" t="s">
        <v>68</v>
      </c>
      <c r="U925" t="s">
        <v>71</v>
      </c>
      <c r="V925" t="s">
        <v>56</v>
      </c>
      <c r="W925" t="s">
        <v>59</v>
      </c>
      <c r="X925">
        <v>6377</v>
      </c>
      <c r="Y925">
        <v>14692.608</v>
      </c>
      <c r="Z925">
        <v>18806.538240000002</v>
      </c>
      <c r="AA925">
        <v>4113.9302400000015</v>
      </c>
    </row>
    <row r="926" spans="15:27" x14ac:dyDescent="0.15">
      <c r="O926" t="s">
        <v>21</v>
      </c>
      <c r="P926">
        <v>2018</v>
      </c>
      <c r="Q926">
        <v>3</v>
      </c>
      <c r="R926" t="s">
        <v>38</v>
      </c>
      <c r="S926" t="s">
        <v>67</v>
      </c>
      <c r="T926" t="s">
        <v>68</v>
      </c>
      <c r="U926" t="s">
        <v>72</v>
      </c>
      <c r="V926" t="s">
        <v>46</v>
      </c>
      <c r="W926" t="s">
        <v>47</v>
      </c>
      <c r="X926">
        <v>11609</v>
      </c>
      <c r="Y926">
        <v>16159.727999999997</v>
      </c>
      <c r="Z926">
        <v>23431.605599999995</v>
      </c>
      <c r="AA926">
        <v>7271.877599999998</v>
      </c>
    </row>
    <row r="927" spans="15:27" x14ac:dyDescent="0.15">
      <c r="O927" t="s">
        <v>21</v>
      </c>
      <c r="P927">
        <v>2018</v>
      </c>
      <c r="Q927">
        <v>3</v>
      </c>
      <c r="R927" t="s">
        <v>38</v>
      </c>
      <c r="S927" t="s">
        <v>67</v>
      </c>
      <c r="T927" t="s">
        <v>68</v>
      </c>
      <c r="U927" t="s">
        <v>72</v>
      </c>
      <c r="V927" t="s">
        <v>46</v>
      </c>
      <c r="W927" t="s">
        <v>48</v>
      </c>
      <c r="X927">
        <v>5317</v>
      </c>
      <c r="Y927">
        <v>14855.698000000002</v>
      </c>
      <c r="Z927">
        <v>20500.863240000002</v>
      </c>
      <c r="AA927">
        <v>5645.1652400000003</v>
      </c>
    </row>
    <row r="928" spans="15:27" x14ac:dyDescent="0.15">
      <c r="O928" t="s">
        <v>21</v>
      </c>
      <c r="P928">
        <v>2018</v>
      </c>
      <c r="Q928">
        <v>3</v>
      </c>
      <c r="R928" t="s">
        <v>38</v>
      </c>
      <c r="S928" t="s">
        <v>67</v>
      </c>
      <c r="T928" t="s">
        <v>68</v>
      </c>
      <c r="U928" t="s">
        <v>72</v>
      </c>
      <c r="V928" t="s">
        <v>46</v>
      </c>
      <c r="W928" t="s">
        <v>49</v>
      </c>
      <c r="X928">
        <v>9172</v>
      </c>
      <c r="Y928">
        <v>24617.648000000001</v>
      </c>
      <c r="Z928">
        <v>36187.942560000003</v>
      </c>
      <c r="AA928">
        <v>11570.294560000002</v>
      </c>
    </row>
    <row r="929" spans="15:27" x14ac:dyDescent="0.15">
      <c r="O929" t="s">
        <v>21</v>
      </c>
      <c r="P929">
        <v>2018</v>
      </c>
      <c r="Q929">
        <v>3</v>
      </c>
      <c r="R929" t="s">
        <v>38</v>
      </c>
      <c r="S929" t="s">
        <v>67</v>
      </c>
      <c r="T929" t="s">
        <v>68</v>
      </c>
      <c r="U929" t="s">
        <v>72</v>
      </c>
      <c r="V929" t="s">
        <v>46</v>
      </c>
      <c r="W929" t="s">
        <v>50</v>
      </c>
      <c r="X929">
        <v>10093</v>
      </c>
      <c r="Y929">
        <v>53795.689999999988</v>
      </c>
      <c r="Z929">
        <v>76389.879799999981</v>
      </c>
      <c r="AA929">
        <v>22594.189799999993</v>
      </c>
    </row>
    <row r="930" spans="15:27" x14ac:dyDescent="0.15">
      <c r="O930" t="s">
        <v>21</v>
      </c>
      <c r="P930">
        <v>2018</v>
      </c>
      <c r="Q930">
        <v>3</v>
      </c>
      <c r="R930" t="s">
        <v>38</v>
      </c>
      <c r="S930" t="s">
        <v>67</v>
      </c>
      <c r="T930" t="s">
        <v>68</v>
      </c>
      <c r="U930" t="s">
        <v>72</v>
      </c>
      <c r="V930" t="s">
        <v>51</v>
      </c>
      <c r="W930" t="s">
        <v>52</v>
      </c>
      <c r="X930">
        <v>13356</v>
      </c>
      <c r="Y930">
        <v>65978.639999999985</v>
      </c>
      <c r="Z930">
        <v>95669.027999999977</v>
      </c>
      <c r="AA930">
        <v>29690.387999999992</v>
      </c>
    </row>
    <row r="931" spans="15:27" x14ac:dyDescent="0.15">
      <c r="O931" t="s">
        <v>21</v>
      </c>
      <c r="P931">
        <v>2018</v>
      </c>
      <c r="Q931">
        <v>3</v>
      </c>
      <c r="R931" t="s">
        <v>38</v>
      </c>
      <c r="S931" t="s">
        <v>67</v>
      </c>
      <c r="T931" t="s">
        <v>68</v>
      </c>
      <c r="U931" t="s">
        <v>72</v>
      </c>
      <c r="V931" t="s">
        <v>51</v>
      </c>
      <c r="W931" t="s">
        <v>53</v>
      </c>
      <c r="X931">
        <v>12621</v>
      </c>
      <c r="Y931">
        <v>106420.27200000001</v>
      </c>
      <c r="Z931">
        <v>138346.3536</v>
      </c>
      <c r="AA931">
        <v>31926.08159999999</v>
      </c>
    </row>
    <row r="932" spans="15:27" x14ac:dyDescent="0.15">
      <c r="O932" t="s">
        <v>21</v>
      </c>
      <c r="P932">
        <v>2018</v>
      </c>
      <c r="Q932">
        <v>3</v>
      </c>
      <c r="R932" t="s">
        <v>38</v>
      </c>
      <c r="S932" t="s">
        <v>67</v>
      </c>
      <c r="T932" t="s">
        <v>68</v>
      </c>
      <c r="U932" t="s">
        <v>72</v>
      </c>
      <c r="V932" t="s">
        <v>51</v>
      </c>
      <c r="W932" t="s">
        <v>54</v>
      </c>
      <c r="X932">
        <v>10252</v>
      </c>
      <c r="Y932">
        <v>28418.544000000005</v>
      </c>
      <c r="Z932">
        <v>40638.517920000006</v>
      </c>
      <c r="AA932">
        <v>12219.97392</v>
      </c>
    </row>
    <row r="933" spans="15:27" x14ac:dyDescent="0.15">
      <c r="O933" t="s">
        <v>21</v>
      </c>
      <c r="P933">
        <v>2018</v>
      </c>
      <c r="Q933">
        <v>3</v>
      </c>
      <c r="R933" t="s">
        <v>38</v>
      </c>
      <c r="S933" t="s">
        <v>67</v>
      </c>
      <c r="T933" t="s">
        <v>68</v>
      </c>
      <c r="U933" t="s">
        <v>72</v>
      </c>
      <c r="V933" t="s">
        <v>51</v>
      </c>
      <c r="W933" t="s">
        <v>55</v>
      </c>
      <c r="X933">
        <v>13600</v>
      </c>
      <c r="Y933">
        <v>72460.800000000003</v>
      </c>
      <c r="Z933">
        <v>107241.984</v>
      </c>
      <c r="AA933">
        <v>34781.183999999994</v>
      </c>
    </row>
    <row r="934" spans="15:27" x14ac:dyDescent="0.15">
      <c r="O934" t="s">
        <v>21</v>
      </c>
      <c r="P934">
        <v>2018</v>
      </c>
      <c r="Q934">
        <v>3</v>
      </c>
      <c r="R934" t="s">
        <v>38</v>
      </c>
      <c r="S934" t="s">
        <v>67</v>
      </c>
      <c r="T934" t="s">
        <v>68</v>
      </c>
      <c r="U934" t="s">
        <v>72</v>
      </c>
      <c r="V934" t="s">
        <v>56</v>
      </c>
      <c r="W934" t="s">
        <v>57</v>
      </c>
      <c r="X934">
        <v>14812</v>
      </c>
      <c r="Y934">
        <v>232222.53600000002</v>
      </c>
      <c r="Z934">
        <v>339044.90256000008</v>
      </c>
      <c r="AA934">
        <v>106822.36656000005</v>
      </c>
    </row>
    <row r="935" spans="15:27" x14ac:dyDescent="0.15">
      <c r="O935" t="s">
        <v>21</v>
      </c>
      <c r="P935">
        <v>2018</v>
      </c>
      <c r="Q935">
        <v>3</v>
      </c>
      <c r="R935" t="s">
        <v>38</v>
      </c>
      <c r="S935" t="s">
        <v>67</v>
      </c>
      <c r="T935" t="s">
        <v>68</v>
      </c>
      <c r="U935" t="s">
        <v>72</v>
      </c>
      <c r="V935" t="s">
        <v>56</v>
      </c>
      <c r="W935" t="s">
        <v>58</v>
      </c>
      <c r="X935">
        <v>11553</v>
      </c>
      <c r="Y935">
        <v>93891.231</v>
      </c>
      <c r="Z935">
        <v>114547.30181999999</v>
      </c>
      <c r="AA935">
        <v>20656.070819999994</v>
      </c>
    </row>
    <row r="936" spans="15:27" x14ac:dyDescent="0.15">
      <c r="O936" t="s">
        <v>21</v>
      </c>
      <c r="P936">
        <v>2018</v>
      </c>
      <c r="Q936">
        <v>3</v>
      </c>
      <c r="R936" t="s">
        <v>38</v>
      </c>
      <c r="S936" t="s">
        <v>67</v>
      </c>
      <c r="T936" t="s">
        <v>68</v>
      </c>
      <c r="U936" t="s">
        <v>72</v>
      </c>
      <c r="V936" t="s">
        <v>56</v>
      </c>
      <c r="W936" t="s">
        <v>59</v>
      </c>
      <c r="X936">
        <v>9134</v>
      </c>
      <c r="Y936">
        <v>18085.32</v>
      </c>
      <c r="Z936">
        <v>26404.567199999998</v>
      </c>
      <c r="AA936">
        <v>8319.247199999998</v>
      </c>
    </row>
    <row r="937" spans="15:27" x14ac:dyDescent="0.15">
      <c r="O937" t="s">
        <v>21</v>
      </c>
      <c r="P937">
        <v>2018</v>
      </c>
      <c r="Q937">
        <v>3</v>
      </c>
      <c r="R937" t="s">
        <v>38</v>
      </c>
      <c r="S937" t="s">
        <v>67</v>
      </c>
      <c r="T937" t="s">
        <v>68</v>
      </c>
      <c r="U937" t="s">
        <v>73</v>
      </c>
      <c r="V937" t="s">
        <v>46</v>
      </c>
      <c r="W937" t="s">
        <v>47</v>
      </c>
      <c r="X937">
        <v>6973</v>
      </c>
      <c r="Y937">
        <v>10710.528</v>
      </c>
      <c r="Z937">
        <v>15423.160320000001</v>
      </c>
      <c r="AA937">
        <v>4712.6323200000006</v>
      </c>
    </row>
    <row r="938" spans="15:27" x14ac:dyDescent="0.15">
      <c r="O938" t="s">
        <v>21</v>
      </c>
      <c r="P938">
        <v>2018</v>
      </c>
      <c r="Q938">
        <v>3</v>
      </c>
      <c r="R938" t="s">
        <v>38</v>
      </c>
      <c r="S938" t="s">
        <v>67</v>
      </c>
      <c r="T938" t="s">
        <v>68</v>
      </c>
      <c r="U938" t="s">
        <v>73</v>
      </c>
      <c r="V938" t="s">
        <v>46</v>
      </c>
      <c r="W938" t="s">
        <v>48</v>
      </c>
      <c r="X938">
        <v>11553</v>
      </c>
      <c r="Y938">
        <v>28974.924000000003</v>
      </c>
      <c r="Z938">
        <v>43172.636760000001</v>
      </c>
      <c r="AA938">
        <v>14197.712759999999</v>
      </c>
    </row>
    <row r="939" spans="15:27" x14ac:dyDescent="0.15">
      <c r="O939" t="s">
        <v>21</v>
      </c>
      <c r="P939">
        <v>2018</v>
      </c>
      <c r="Q939">
        <v>3</v>
      </c>
      <c r="R939" t="s">
        <v>38</v>
      </c>
      <c r="S939" t="s">
        <v>67</v>
      </c>
      <c r="T939" t="s">
        <v>68</v>
      </c>
      <c r="U939" t="s">
        <v>73</v>
      </c>
      <c r="V939" t="s">
        <v>46</v>
      </c>
      <c r="W939" t="s">
        <v>49</v>
      </c>
      <c r="X939">
        <v>13307</v>
      </c>
      <c r="Y939">
        <v>33373.955999999998</v>
      </c>
      <c r="Z939">
        <v>41049.965880000003</v>
      </c>
      <c r="AA939">
        <v>7676.0098800000051</v>
      </c>
    </row>
    <row r="940" spans="15:27" x14ac:dyDescent="0.15">
      <c r="O940" t="s">
        <v>21</v>
      </c>
      <c r="P940">
        <v>2018</v>
      </c>
      <c r="Q940">
        <v>3</v>
      </c>
      <c r="R940" t="s">
        <v>38</v>
      </c>
      <c r="S940" t="s">
        <v>67</v>
      </c>
      <c r="T940" t="s">
        <v>68</v>
      </c>
      <c r="U940" t="s">
        <v>73</v>
      </c>
      <c r="V940" t="s">
        <v>46</v>
      </c>
      <c r="W940" t="s">
        <v>50</v>
      </c>
      <c r="X940">
        <v>8047</v>
      </c>
      <c r="Y940">
        <v>38271.531999999999</v>
      </c>
      <c r="Z940">
        <v>55876.436720000005</v>
      </c>
      <c r="AA940">
        <v>17604.904720000006</v>
      </c>
    </row>
    <row r="941" spans="15:27" x14ac:dyDescent="0.15">
      <c r="O941" t="s">
        <v>21</v>
      </c>
      <c r="P941">
        <v>2018</v>
      </c>
      <c r="Q941">
        <v>3</v>
      </c>
      <c r="R941" t="s">
        <v>38</v>
      </c>
      <c r="S941" t="s">
        <v>67</v>
      </c>
      <c r="T941" t="s">
        <v>68</v>
      </c>
      <c r="U941" t="s">
        <v>73</v>
      </c>
      <c r="V941" t="s">
        <v>51</v>
      </c>
      <c r="W941" t="s">
        <v>52</v>
      </c>
      <c r="X941">
        <v>8470</v>
      </c>
      <c r="Y941">
        <v>41198.080000000002</v>
      </c>
      <c r="Z941">
        <v>60973.1584</v>
      </c>
      <c r="AA941">
        <v>19775.078399999999</v>
      </c>
    </row>
    <row r="942" spans="15:27" x14ac:dyDescent="0.15">
      <c r="O942" t="s">
        <v>21</v>
      </c>
      <c r="P942">
        <v>2018</v>
      </c>
      <c r="Q942">
        <v>3</v>
      </c>
      <c r="R942" t="s">
        <v>38</v>
      </c>
      <c r="S942" t="s">
        <v>67</v>
      </c>
      <c r="T942" t="s">
        <v>68</v>
      </c>
      <c r="U942" t="s">
        <v>73</v>
      </c>
      <c r="V942" t="s">
        <v>51</v>
      </c>
      <c r="W942" t="s">
        <v>53</v>
      </c>
      <c r="X942">
        <v>18919</v>
      </c>
      <c r="Y942">
        <v>154379.04</v>
      </c>
      <c r="Z942">
        <v>196061.38080000001</v>
      </c>
      <c r="AA942">
        <v>41682.340800000005</v>
      </c>
    </row>
    <row r="943" spans="15:27" x14ac:dyDescent="0.15">
      <c r="O943" t="s">
        <v>21</v>
      </c>
      <c r="P943">
        <v>2018</v>
      </c>
      <c r="Q943">
        <v>3</v>
      </c>
      <c r="R943" t="s">
        <v>38</v>
      </c>
      <c r="S943" t="s">
        <v>67</v>
      </c>
      <c r="T943" t="s">
        <v>68</v>
      </c>
      <c r="U943" t="s">
        <v>73</v>
      </c>
      <c r="V943" t="s">
        <v>51</v>
      </c>
      <c r="W943" t="s">
        <v>54</v>
      </c>
      <c r="X943">
        <v>10516</v>
      </c>
      <c r="Y943">
        <v>26605.48</v>
      </c>
      <c r="Z943">
        <v>33256.85</v>
      </c>
      <c r="AA943">
        <v>6651.369999999999</v>
      </c>
    </row>
    <row r="944" spans="15:27" x14ac:dyDescent="0.15">
      <c r="O944" t="s">
        <v>21</v>
      </c>
      <c r="P944">
        <v>2018</v>
      </c>
      <c r="Q944">
        <v>3</v>
      </c>
      <c r="R944" t="s">
        <v>38</v>
      </c>
      <c r="S944" t="s">
        <v>67</v>
      </c>
      <c r="T944" t="s">
        <v>68</v>
      </c>
      <c r="U944" t="s">
        <v>73</v>
      </c>
      <c r="V944" t="s">
        <v>51</v>
      </c>
      <c r="W944" t="s">
        <v>55</v>
      </c>
      <c r="X944">
        <v>14278</v>
      </c>
      <c r="Y944">
        <v>76758.527999999991</v>
      </c>
      <c r="Z944">
        <v>106694.35391999999</v>
      </c>
      <c r="AA944">
        <v>29935.825920000003</v>
      </c>
    </row>
    <row r="945" spans="15:27" x14ac:dyDescent="0.15">
      <c r="O945" t="s">
        <v>21</v>
      </c>
      <c r="P945">
        <v>2018</v>
      </c>
      <c r="Q945">
        <v>3</v>
      </c>
      <c r="R945" t="s">
        <v>38</v>
      </c>
      <c r="S945" t="s">
        <v>67</v>
      </c>
      <c r="T945" t="s">
        <v>68</v>
      </c>
      <c r="U945" t="s">
        <v>73</v>
      </c>
      <c r="V945" t="s">
        <v>56</v>
      </c>
      <c r="W945" t="s">
        <v>57</v>
      </c>
      <c r="X945">
        <v>14519</v>
      </c>
      <c r="Y945">
        <v>229574.42800000001</v>
      </c>
      <c r="Z945">
        <v>305333.98924000002</v>
      </c>
      <c r="AA945">
        <v>75759.56124000001</v>
      </c>
    </row>
    <row r="946" spans="15:27" x14ac:dyDescent="0.15">
      <c r="O946" t="s">
        <v>21</v>
      </c>
      <c r="P946">
        <v>2018</v>
      </c>
      <c r="Q946">
        <v>3</v>
      </c>
      <c r="R946" t="s">
        <v>38</v>
      </c>
      <c r="S946" t="s">
        <v>67</v>
      </c>
      <c r="T946" t="s">
        <v>68</v>
      </c>
      <c r="U946" t="s">
        <v>73</v>
      </c>
      <c r="V946" t="s">
        <v>56</v>
      </c>
      <c r="W946" t="s">
        <v>58</v>
      </c>
      <c r="X946">
        <v>12589</v>
      </c>
      <c r="Y946">
        <v>88034.876999999993</v>
      </c>
      <c r="Z946">
        <v>128530.92041999999</v>
      </c>
      <c r="AA946">
        <v>40496.043420000002</v>
      </c>
    </row>
    <row r="947" spans="15:27" x14ac:dyDescent="0.15">
      <c r="O947" t="s">
        <v>21</v>
      </c>
      <c r="P947">
        <v>2018</v>
      </c>
      <c r="Q947">
        <v>3</v>
      </c>
      <c r="R947" t="s">
        <v>38</v>
      </c>
      <c r="S947" t="s">
        <v>67</v>
      </c>
      <c r="T947" t="s">
        <v>68</v>
      </c>
      <c r="U947" t="s">
        <v>73</v>
      </c>
      <c r="V947" t="s">
        <v>56</v>
      </c>
      <c r="W947" t="s">
        <v>59</v>
      </c>
      <c r="X947">
        <v>13965</v>
      </c>
      <c r="Y947">
        <v>28153.439999999999</v>
      </c>
      <c r="Z947">
        <v>36599.471999999994</v>
      </c>
      <c r="AA947">
        <v>8446.0319999999956</v>
      </c>
    </row>
    <row r="948" spans="15:27" x14ac:dyDescent="0.15">
      <c r="O948" t="s">
        <v>21</v>
      </c>
      <c r="P948">
        <v>2018</v>
      </c>
      <c r="Q948">
        <v>3</v>
      </c>
      <c r="R948" t="s">
        <v>38</v>
      </c>
      <c r="S948" t="s">
        <v>74</v>
      </c>
      <c r="T948" t="s">
        <v>75</v>
      </c>
      <c r="U948" t="s">
        <v>76</v>
      </c>
      <c r="V948" t="s">
        <v>46</v>
      </c>
      <c r="W948" t="s">
        <v>47</v>
      </c>
      <c r="X948">
        <v>9130</v>
      </c>
      <c r="Y948">
        <v>12599.4</v>
      </c>
      <c r="Z948">
        <v>17135.183999999997</v>
      </c>
      <c r="AA948">
        <v>4535.7839999999978</v>
      </c>
    </row>
    <row r="949" spans="15:27" x14ac:dyDescent="0.15">
      <c r="O949" t="s">
        <v>21</v>
      </c>
      <c r="P949">
        <v>2018</v>
      </c>
      <c r="Q949">
        <v>3</v>
      </c>
      <c r="R949" t="s">
        <v>38</v>
      </c>
      <c r="S949" t="s">
        <v>74</v>
      </c>
      <c r="T949" t="s">
        <v>75</v>
      </c>
      <c r="U949" t="s">
        <v>76</v>
      </c>
      <c r="V949" t="s">
        <v>46</v>
      </c>
      <c r="W949" t="s">
        <v>48</v>
      </c>
      <c r="X949">
        <v>5891</v>
      </c>
      <c r="Y949">
        <v>16848.259999999998</v>
      </c>
      <c r="Z949">
        <v>23082.116199999997</v>
      </c>
      <c r="AA949">
        <v>6233.8561999999984</v>
      </c>
    </row>
    <row r="950" spans="15:27" x14ac:dyDescent="0.15">
      <c r="O950" t="s">
        <v>21</v>
      </c>
      <c r="P950">
        <v>2018</v>
      </c>
      <c r="Q950">
        <v>3</v>
      </c>
      <c r="R950" t="s">
        <v>38</v>
      </c>
      <c r="S950" t="s">
        <v>74</v>
      </c>
      <c r="T950" t="s">
        <v>75</v>
      </c>
      <c r="U950" t="s">
        <v>76</v>
      </c>
      <c r="V950" t="s">
        <v>46</v>
      </c>
      <c r="W950" t="s">
        <v>49</v>
      </c>
      <c r="X950">
        <v>11191</v>
      </c>
      <c r="Y950">
        <v>30529.048000000003</v>
      </c>
      <c r="Z950">
        <v>45793.572</v>
      </c>
      <c r="AA950">
        <v>15264.523999999998</v>
      </c>
    </row>
    <row r="951" spans="15:27" x14ac:dyDescent="0.15">
      <c r="O951" t="s">
        <v>21</v>
      </c>
      <c r="P951">
        <v>2018</v>
      </c>
      <c r="Q951">
        <v>3</v>
      </c>
      <c r="R951" t="s">
        <v>38</v>
      </c>
      <c r="S951" t="s">
        <v>74</v>
      </c>
      <c r="T951" t="s">
        <v>75</v>
      </c>
      <c r="U951" t="s">
        <v>76</v>
      </c>
      <c r="V951" t="s">
        <v>46</v>
      </c>
      <c r="W951" t="s">
        <v>50</v>
      </c>
      <c r="X951">
        <v>14331</v>
      </c>
      <c r="Y951">
        <v>64632.80999999999</v>
      </c>
      <c r="Z951">
        <v>85315.309199999974</v>
      </c>
      <c r="AA951">
        <v>20682.499199999984</v>
      </c>
    </row>
    <row r="952" spans="15:27" x14ac:dyDescent="0.15">
      <c r="O952" t="s">
        <v>21</v>
      </c>
      <c r="P952">
        <v>2018</v>
      </c>
      <c r="Q952">
        <v>3</v>
      </c>
      <c r="R952" t="s">
        <v>38</v>
      </c>
      <c r="S952" t="s">
        <v>74</v>
      </c>
      <c r="T952" t="s">
        <v>75</v>
      </c>
      <c r="U952" t="s">
        <v>76</v>
      </c>
      <c r="V952" t="s">
        <v>51</v>
      </c>
      <c r="W952" t="s">
        <v>52</v>
      </c>
      <c r="X952">
        <v>8807</v>
      </c>
      <c r="Y952">
        <v>37817.258000000002</v>
      </c>
      <c r="Z952">
        <v>48784.262820000004</v>
      </c>
      <c r="AA952">
        <v>10967.004820000002</v>
      </c>
    </row>
    <row r="953" spans="15:27" x14ac:dyDescent="0.15">
      <c r="O953" t="s">
        <v>21</v>
      </c>
      <c r="P953">
        <v>2018</v>
      </c>
      <c r="Q953">
        <v>3</v>
      </c>
      <c r="R953" t="s">
        <v>38</v>
      </c>
      <c r="S953" t="s">
        <v>74</v>
      </c>
      <c r="T953" t="s">
        <v>75</v>
      </c>
      <c r="U953" t="s">
        <v>76</v>
      </c>
      <c r="V953" t="s">
        <v>51</v>
      </c>
      <c r="W953" t="s">
        <v>53</v>
      </c>
      <c r="X953">
        <v>17761</v>
      </c>
      <c r="Y953">
        <v>152176.24800000002</v>
      </c>
      <c r="Z953">
        <v>208481.45976000003</v>
      </c>
      <c r="AA953">
        <v>56305.211760000006</v>
      </c>
    </row>
    <row r="954" spans="15:27" x14ac:dyDescent="0.15">
      <c r="O954" t="s">
        <v>21</v>
      </c>
      <c r="P954">
        <v>2018</v>
      </c>
      <c r="Q954">
        <v>3</v>
      </c>
      <c r="R954" t="s">
        <v>38</v>
      </c>
      <c r="S954" t="s">
        <v>74</v>
      </c>
      <c r="T954" t="s">
        <v>75</v>
      </c>
      <c r="U954" t="s">
        <v>76</v>
      </c>
      <c r="V954" t="s">
        <v>51</v>
      </c>
      <c r="W954" t="s">
        <v>54</v>
      </c>
      <c r="X954">
        <v>11887</v>
      </c>
      <c r="Y954">
        <v>31120.166000000001</v>
      </c>
      <c r="Z954">
        <v>43879.434060000007</v>
      </c>
      <c r="AA954">
        <v>12759.268060000006</v>
      </c>
    </row>
    <row r="955" spans="15:27" x14ac:dyDescent="0.15">
      <c r="O955" t="s">
        <v>21</v>
      </c>
      <c r="P955">
        <v>2018</v>
      </c>
      <c r="Q955">
        <v>3</v>
      </c>
      <c r="R955" t="s">
        <v>38</v>
      </c>
      <c r="S955" t="s">
        <v>74</v>
      </c>
      <c r="T955" t="s">
        <v>75</v>
      </c>
      <c r="U955" t="s">
        <v>76</v>
      </c>
      <c r="V955" t="s">
        <v>51</v>
      </c>
      <c r="W955" t="s">
        <v>55</v>
      </c>
      <c r="X955">
        <v>13216</v>
      </c>
      <c r="Y955">
        <v>71683.583999999988</v>
      </c>
      <c r="Z955">
        <v>93905.495039999994</v>
      </c>
      <c r="AA955">
        <v>22221.911040000006</v>
      </c>
    </row>
    <row r="956" spans="15:27" x14ac:dyDescent="0.15">
      <c r="O956" t="s">
        <v>21</v>
      </c>
      <c r="P956">
        <v>2018</v>
      </c>
      <c r="Q956">
        <v>3</v>
      </c>
      <c r="R956" t="s">
        <v>38</v>
      </c>
      <c r="S956" t="s">
        <v>74</v>
      </c>
      <c r="T956" t="s">
        <v>75</v>
      </c>
      <c r="U956" t="s">
        <v>76</v>
      </c>
      <c r="V956" t="s">
        <v>56</v>
      </c>
      <c r="W956" t="s">
        <v>57</v>
      </c>
      <c r="X956">
        <v>10605</v>
      </c>
      <c r="Y956">
        <v>180475.89</v>
      </c>
      <c r="Z956">
        <v>261690.0405</v>
      </c>
      <c r="AA956">
        <v>81214.150499999989</v>
      </c>
    </row>
    <row r="957" spans="15:27" x14ac:dyDescent="0.15">
      <c r="O957" t="s">
        <v>21</v>
      </c>
      <c r="P957">
        <v>2018</v>
      </c>
      <c r="Q957">
        <v>3</v>
      </c>
      <c r="R957" t="s">
        <v>38</v>
      </c>
      <c r="S957" t="s">
        <v>74</v>
      </c>
      <c r="T957" t="s">
        <v>75</v>
      </c>
      <c r="U957" t="s">
        <v>76</v>
      </c>
      <c r="V957" t="s">
        <v>56</v>
      </c>
      <c r="W957" t="s">
        <v>58</v>
      </c>
      <c r="X957">
        <v>18951</v>
      </c>
      <c r="Y957">
        <v>133718.25599999999</v>
      </c>
      <c r="Z957">
        <v>197903.01887999999</v>
      </c>
      <c r="AA957">
        <v>64184.762879999995</v>
      </c>
    </row>
    <row r="958" spans="15:27" x14ac:dyDescent="0.15">
      <c r="O958" t="s">
        <v>21</v>
      </c>
      <c r="P958">
        <v>2018</v>
      </c>
      <c r="Q958">
        <v>3</v>
      </c>
      <c r="R958" t="s">
        <v>38</v>
      </c>
      <c r="S958" t="s">
        <v>74</v>
      </c>
      <c r="T958" t="s">
        <v>75</v>
      </c>
      <c r="U958" t="s">
        <v>76</v>
      </c>
      <c r="V958" t="s">
        <v>56</v>
      </c>
      <c r="W958" t="s">
        <v>59</v>
      </c>
      <c r="X958">
        <v>13831</v>
      </c>
      <c r="Y958">
        <v>31368.707999999999</v>
      </c>
      <c r="Z958">
        <v>43602.504119999998</v>
      </c>
      <c r="AA958">
        <v>12233.796119999999</v>
      </c>
    </row>
    <row r="959" spans="15:27" x14ac:dyDescent="0.15">
      <c r="O959" t="s">
        <v>21</v>
      </c>
      <c r="P959">
        <v>2018</v>
      </c>
      <c r="Q959">
        <v>3</v>
      </c>
      <c r="R959" t="s">
        <v>38</v>
      </c>
      <c r="S959" t="s">
        <v>74</v>
      </c>
      <c r="T959" t="s">
        <v>75</v>
      </c>
      <c r="U959" t="s">
        <v>77</v>
      </c>
      <c r="V959" t="s">
        <v>46</v>
      </c>
      <c r="W959" t="s">
        <v>47</v>
      </c>
      <c r="X959">
        <v>19669</v>
      </c>
      <c r="Y959">
        <v>25963.08</v>
      </c>
      <c r="Z959">
        <v>34530.896399999998</v>
      </c>
      <c r="AA959">
        <v>8567.8163999999961</v>
      </c>
    </row>
    <row r="960" spans="15:27" x14ac:dyDescent="0.15">
      <c r="O960" t="s">
        <v>21</v>
      </c>
      <c r="P960">
        <v>2018</v>
      </c>
      <c r="Q960">
        <v>3</v>
      </c>
      <c r="R960" t="s">
        <v>38</v>
      </c>
      <c r="S960" t="s">
        <v>74</v>
      </c>
      <c r="T960" t="s">
        <v>75</v>
      </c>
      <c r="U960" t="s">
        <v>77</v>
      </c>
      <c r="V960" t="s">
        <v>46</v>
      </c>
      <c r="W960" t="s">
        <v>48</v>
      </c>
      <c r="X960">
        <v>12928</v>
      </c>
      <c r="Y960">
        <v>33561.088000000003</v>
      </c>
      <c r="Z960">
        <v>45307.46880000001</v>
      </c>
      <c r="AA960">
        <v>11746.380800000006</v>
      </c>
    </row>
    <row r="961" spans="15:27" x14ac:dyDescent="0.15">
      <c r="O961" t="s">
        <v>21</v>
      </c>
      <c r="P961">
        <v>2018</v>
      </c>
      <c r="Q961">
        <v>3</v>
      </c>
      <c r="R961" t="s">
        <v>38</v>
      </c>
      <c r="S961" t="s">
        <v>74</v>
      </c>
      <c r="T961" t="s">
        <v>75</v>
      </c>
      <c r="U961" t="s">
        <v>77</v>
      </c>
      <c r="V961" t="s">
        <v>46</v>
      </c>
      <c r="W961" t="s">
        <v>49</v>
      </c>
      <c r="X961">
        <v>9192</v>
      </c>
      <c r="Y961">
        <v>26086.896000000001</v>
      </c>
      <c r="Z961">
        <v>32869.488960000002</v>
      </c>
      <c r="AA961">
        <v>6782.5929600000018</v>
      </c>
    </row>
    <row r="962" spans="15:27" x14ac:dyDescent="0.15">
      <c r="O962" t="s">
        <v>21</v>
      </c>
      <c r="P962">
        <v>2018</v>
      </c>
      <c r="Q962">
        <v>3</v>
      </c>
      <c r="R962" t="s">
        <v>38</v>
      </c>
      <c r="S962" t="s">
        <v>74</v>
      </c>
      <c r="T962" t="s">
        <v>75</v>
      </c>
      <c r="U962" t="s">
        <v>77</v>
      </c>
      <c r="V962" t="s">
        <v>46</v>
      </c>
      <c r="W962" t="s">
        <v>50</v>
      </c>
      <c r="X962">
        <v>19147</v>
      </c>
      <c r="Y962">
        <v>98913.401999999987</v>
      </c>
      <c r="Z962">
        <v>135511.36074</v>
      </c>
      <c r="AA962">
        <v>36597.958740000016</v>
      </c>
    </row>
    <row r="963" spans="15:27" x14ac:dyDescent="0.15">
      <c r="O963" t="s">
        <v>21</v>
      </c>
      <c r="P963">
        <v>2018</v>
      </c>
      <c r="Q963">
        <v>3</v>
      </c>
      <c r="R963" t="s">
        <v>38</v>
      </c>
      <c r="S963" t="s">
        <v>74</v>
      </c>
      <c r="T963" t="s">
        <v>75</v>
      </c>
      <c r="U963" t="s">
        <v>77</v>
      </c>
      <c r="V963" t="s">
        <v>51</v>
      </c>
      <c r="W963" t="s">
        <v>52</v>
      </c>
      <c r="X963">
        <v>13496</v>
      </c>
      <c r="Y963">
        <v>65131.695999999996</v>
      </c>
      <c r="Z963">
        <v>87276.472639999993</v>
      </c>
      <c r="AA963">
        <v>22144.776639999996</v>
      </c>
    </row>
    <row r="964" spans="15:27" x14ac:dyDescent="0.15">
      <c r="O964" t="s">
        <v>21</v>
      </c>
      <c r="P964">
        <v>2018</v>
      </c>
      <c r="Q964">
        <v>3</v>
      </c>
      <c r="R964" t="s">
        <v>38</v>
      </c>
      <c r="S964" t="s">
        <v>74</v>
      </c>
      <c r="T964" t="s">
        <v>75</v>
      </c>
      <c r="U964" t="s">
        <v>77</v>
      </c>
      <c r="V964" t="s">
        <v>51</v>
      </c>
      <c r="W964" t="s">
        <v>53</v>
      </c>
      <c r="X964">
        <v>9446</v>
      </c>
      <c r="Y964">
        <v>77079.359999999986</v>
      </c>
      <c r="Z964">
        <v>100973.96159999998</v>
      </c>
      <c r="AA964">
        <v>23894.601599999995</v>
      </c>
    </row>
    <row r="965" spans="15:27" x14ac:dyDescent="0.15">
      <c r="O965" t="s">
        <v>21</v>
      </c>
      <c r="P965">
        <v>2018</v>
      </c>
      <c r="Q965">
        <v>3</v>
      </c>
      <c r="R965" t="s">
        <v>38</v>
      </c>
      <c r="S965" t="s">
        <v>74</v>
      </c>
      <c r="T965" t="s">
        <v>75</v>
      </c>
      <c r="U965" t="s">
        <v>77</v>
      </c>
      <c r="V965" t="s">
        <v>51</v>
      </c>
      <c r="W965" t="s">
        <v>54</v>
      </c>
      <c r="X965">
        <v>15700</v>
      </c>
      <c r="Y965">
        <v>38684.800000000003</v>
      </c>
      <c r="Z965">
        <v>49129.696000000004</v>
      </c>
      <c r="AA965">
        <v>10444.896000000001</v>
      </c>
    </row>
    <row r="966" spans="15:27" x14ac:dyDescent="0.15">
      <c r="O966" t="s">
        <v>21</v>
      </c>
      <c r="P966">
        <v>2018</v>
      </c>
      <c r="Q966">
        <v>3</v>
      </c>
      <c r="R966" t="s">
        <v>38</v>
      </c>
      <c r="S966" t="s">
        <v>74</v>
      </c>
      <c r="T966" t="s">
        <v>75</v>
      </c>
      <c r="U966" t="s">
        <v>77</v>
      </c>
      <c r="V966" t="s">
        <v>51</v>
      </c>
      <c r="W966" t="s">
        <v>55</v>
      </c>
      <c r="X966">
        <v>9509</v>
      </c>
      <c r="Y966">
        <v>56597.567999999999</v>
      </c>
      <c r="Z966">
        <v>76972.692479999998</v>
      </c>
      <c r="AA966">
        <v>20375.124479999999</v>
      </c>
    </row>
    <row r="967" spans="15:27" x14ac:dyDescent="0.15">
      <c r="O967" t="s">
        <v>21</v>
      </c>
      <c r="P967">
        <v>2018</v>
      </c>
      <c r="Q967">
        <v>3</v>
      </c>
      <c r="R967" t="s">
        <v>38</v>
      </c>
      <c r="S967" t="s">
        <v>74</v>
      </c>
      <c r="T967" t="s">
        <v>75</v>
      </c>
      <c r="U967" t="s">
        <v>77</v>
      </c>
      <c r="V967" t="s">
        <v>56</v>
      </c>
      <c r="W967" t="s">
        <v>57</v>
      </c>
      <c r="X967">
        <v>10692</v>
      </c>
      <c r="Y967">
        <v>186254.64000000004</v>
      </c>
      <c r="Z967">
        <v>279381.96000000008</v>
      </c>
      <c r="AA967">
        <v>93127.320000000036</v>
      </c>
    </row>
    <row r="968" spans="15:27" x14ac:dyDescent="0.15">
      <c r="O968" t="s">
        <v>21</v>
      </c>
      <c r="P968">
        <v>2018</v>
      </c>
      <c r="Q968">
        <v>3</v>
      </c>
      <c r="R968" t="s">
        <v>38</v>
      </c>
      <c r="S968" t="s">
        <v>74</v>
      </c>
      <c r="T968" t="s">
        <v>75</v>
      </c>
      <c r="U968" t="s">
        <v>77</v>
      </c>
      <c r="V968" t="s">
        <v>56</v>
      </c>
      <c r="W968" t="s">
        <v>58</v>
      </c>
      <c r="X968">
        <v>16092</v>
      </c>
      <c r="Y968">
        <v>126724.49999999999</v>
      </c>
      <c r="Z968">
        <v>174879.80999999997</v>
      </c>
      <c r="AA968">
        <v>48155.309999999983</v>
      </c>
    </row>
    <row r="969" spans="15:27" x14ac:dyDescent="0.15">
      <c r="O969" t="s">
        <v>21</v>
      </c>
      <c r="P969">
        <v>2018</v>
      </c>
      <c r="Q969">
        <v>3</v>
      </c>
      <c r="R969" t="s">
        <v>38</v>
      </c>
      <c r="S969" t="s">
        <v>74</v>
      </c>
      <c r="T969" t="s">
        <v>75</v>
      </c>
      <c r="U969" t="s">
        <v>77</v>
      </c>
      <c r="V969" t="s">
        <v>56</v>
      </c>
      <c r="W969" t="s">
        <v>59</v>
      </c>
      <c r="X969">
        <v>16584</v>
      </c>
      <c r="Y969">
        <v>38806.559999999998</v>
      </c>
      <c r="Z969">
        <v>49672.396799999995</v>
      </c>
      <c r="AA969">
        <v>10865.836799999997</v>
      </c>
    </row>
    <row r="970" spans="15:27" x14ac:dyDescent="0.15">
      <c r="O970" t="s">
        <v>21</v>
      </c>
      <c r="P970">
        <v>2018</v>
      </c>
      <c r="Q970">
        <v>3</v>
      </c>
      <c r="R970" t="s">
        <v>38</v>
      </c>
      <c r="S970" t="s">
        <v>74</v>
      </c>
      <c r="T970" t="s">
        <v>75</v>
      </c>
      <c r="U970" t="s">
        <v>78</v>
      </c>
      <c r="V970" t="s">
        <v>46</v>
      </c>
      <c r="W970" t="s">
        <v>47</v>
      </c>
      <c r="X970">
        <v>7406</v>
      </c>
      <c r="Y970">
        <v>9864.7919999999976</v>
      </c>
      <c r="Z970">
        <v>13416.117119999995</v>
      </c>
      <c r="AA970">
        <v>3551.3251199999977</v>
      </c>
    </row>
    <row r="971" spans="15:27" x14ac:dyDescent="0.15">
      <c r="O971" t="s">
        <v>21</v>
      </c>
      <c r="P971">
        <v>2018</v>
      </c>
      <c r="Q971">
        <v>3</v>
      </c>
      <c r="R971" t="s">
        <v>38</v>
      </c>
      <c r="S971" t="s">
        <v>74</v>
      </c>
      <c r="T971" t="s">
        <v>75</v>
      </c>
      <c r="U971" t="s">
        <v>78</v>
      </c>
      <c r="V971" t="s">
        <v>46</v>
      </c>
      <c r="W971" t="s">
        <v>48</v>
      </c>
      <c r="X971">
        <v>19667</v>
      </c>
      <c r="Y971">
        <v>48892.162000000004</v>
      </c>
      <c r="Z971">
        <v>58670.594400000002</v>
      </c>
      <c r="AA971">
        <v>9778.4323999999979</v>
      </c>
    </row>
    <row r="972" spans="15:27" x14ac:dyDescent="0.15">
      <c r="O972" t="s">
        <v>21</v>
      </c>
      <c r="P972">
        <v>2018</v>
      </c>
      <c r="Q972">
        <v>3</v>
      </c>
      <c r="R972" t="s">
        <v>38</v>
      </c>
      <c r="S972" t="s">
        <v>74</v>
      </c>
      <c r="T972" t="s">
        <v>75</v>
      </c>
      <c r="U972" t="s">
        <v>78</v>
      </c>
      <c r="V972" t="s">
        <v>46</v>
      </c>
      <c r="W972" t="s">
        <v>49</v>
      </c>
      <c r="X972">
        <v>15058</v>
      </c>
      <c r="Y972">
        <v>40084.396000000008</v>
      </c>
      <c r="Z972">
        <v>60126.594000000012</v>
      </c>
      <c r="AA972">
        <v>20042.198000000004</v>
      </c>
    </row>
    <row r="973" spans="15:27" x14ac:dyDescent="0.15">
      <c r="O973" t="s">
        <v>21</v>
      </c>
      <c r="P973">
        <v>2018</v>
      </c>
      <c r="Q973">
        <v>3</v>
      </c>
      <c r="R973" t="s">
        <v>38</v>
      </c>
      <c r="S973" t="s">
        <v>74</v>
      </c>
      <c r="T973" t="s">
        <v>75</v>
      </c>
      <c r="U973" t="s">
        <v>78</v>
      </c>
      <c r="V973" t="s">
        <v>46</v>
      </c>
      <c r="W973" t="s">
        <v>50</v>
      </c>
      <c r="X973">
        <v>14559</v>
      </c>
      <c r="Y973">
        <v>65661.09</v>
      </c>
      <c r="Z973">
        <v>97178.41320000001</v>
      </c>
      <c r="AA973">
        <v>31517.323200000013</v>
      </c>
    </row>
    <row r="974" spans="15:27" x14ac:dyDescent="0.15">
      <c r="O974" t="s">
        <v>21</v>
      </c>
      <c r="P974">
        <v>2018</v>
      </c>
      <c r="Q974">
        <v>3</v>
      </c>
      <c r="R974" t="s">
        <v>38</v>
      </c>
      <c r="S974" t="s">
        <v>74</v>
      </c>
      <c r="T974" t="s">
        <v>75</v>
      </c>
      <c r="U974" t="s">
        <v>78</v>
      </c>
      <c r="V974" t="s">
        <v>51</v>
      </c>
      <c r="W974" t="s">
        <v>52</v>
      </c>
      <c r="X974">
        <v>16965</v>
      </c>
      <c r="Y974">
        <v>76071.06</v>
      </c>
      <c r="Z974">
        <v>107260.19459999999</v>
      </c>
      <c r="AA974">
        <v>31189.13459999999</v>
      </c>
    </row>
    <row r="975" spans="15:27" x14ac:dyDescent="0.15">
      <c r="O975" t="s">
        <v>21</v>
      </c>
      <c r="P975">
        <v>2018</v>
      </c>
      <c r="Q975">
        <v>3</v>
      </c>
      <c r="R975" t="s">
        <v>38</v>
      </c>
      <c r="S975" t="s">
        <v>74</v>
      </c>
      <c r="T975" t="s">
        <v>75</v>
      </c>
      <c r="U975" t="s">
        <v>78</v>
      </c>
      <c r="V975" t="s">
        <v>51</v>
      </c>
      <c r="W975" t="s">
        <v>53</v>
      </c>
      <c r="X975">
        <v>8522</v>
      </c>
      <c r="Y975">
        <v>73595.991999999998</v>
      </c>
      <c r="Z975">
        <v>103770.34871999999</v>
      </c>
      <c r="AA975">
        <v>30174.356719999996</v>
      </c>
    </row>
    <row r="976" spans="15:27" x14ac:dyDescent="0.15">
      <c r="O976" t="s">
        <v>21</v>
      </c>
      <c r="P976">
        <v>2018</v>
      </c>
      <c r="Q976">
        <v>3</v>
      </c>
      <c r="R976" t="s">
        <v>38</v>
      </c>
      <c r="S976" t="s">
        <v>74</v>
      </c>
      <c r="T976" t="s">
        <v>75</v>
      </c>
      <c r="U976" t="s">
        <v>78</v>
      </c>
      <c r="V976" t="s">
        <v>51</v>
      </c>
      <c r="W976" t="s">
        <v>54</v>
      </c>
      <c r="X976">
        <v>11644</v>
      </c>
      <c r="Y976">
        <v>31508.664000000004</v>
      </c>
      <c r="Z976">
        <v>43797.042960000013</v>
      </c>
      <c r="AA976">
        <v>12288.378960000009</v>
      </c>
    </row>
    <row r="977" spans="15:27" x14ac:dyDescent="0.15">
      <c r="O977" t="s">
        <v>21</v>
      </c>
      <c r="P977">
        <v>2018</v>
      </c>
      <c r="Q977">
        <v>3</v>
      </c>
      <c r="R977" t="s">
        <v>38</v>
      </c>
      <c r="S977" t="s">
        <v>74</v>
      </c>
      <c r="T977" t="s">
        <v>75</v>
      </c>
      <c r="U977" t="s">
        <v>78</v>
      </c>
      <c r="V977" t="s">
        <v>51</v>
      </c>
      <c r="W977" t="s">
        <v>55</v>
      </c>
      <c r="X977">
        <v>6269</v>
      </c>
      <c r="Y977">
        <v>33401.231999999996</v>
      </c>
      <c r="Z977">
        <v>49433.823359999995</v>
      </c>
      <c r="AA977">
        <v>16032.591359999999</v>
      </c>
    </row>
    <row r="978" spans="15:27" x14ac:dyDescent="0.15">
      <c r="O978" t="s">
        <v>21</v>
      </c>
      <c r="P978">
        <v>2018</v>
      </c>
      <c r="Q978">
        <v>3</v>
      </c>
      <c r="R978" t="s">
        <v>38</v>
      </c>
      <c r="S978" t="s">
        <v>74</v>
      </c>
      <c r="T978" t="s">
        <v>75</v>
      </c>
      <c r="U978" t="s">
        <v>78</v>
      </c>
      <c r="V978" t="s">
        <v>56</v>
      </c>
      <c r="W978" t="s">
        <v>57</v>
      </c>
      <c r="X978">
        <v>15012</v>
      </c>
      <c r="Y978">
        <v>237369.74400000004</v>
      </c>
      <c r="Z978">
        <v>320449.15440000006</v>
      </c>
      <c r="AA978">
        <v>83079.410400000022</v>
      </c>
    </row>
    <row r="979" spans="15:27" x14ac:dyDescent="0.15">
      <c r="O979" t="s">
        <v>21</v>
      </c>
      <c r="P979">
        <v>2018</v>
      </c>
      <c r="Q979">
        <v>3</v>
      </c>
      <c r="R979" t="s">
        <v>38</v>
      </c>
      <c r="S979" t="s">
        <v>74</v>
      </c>
      <c r="T979" t="s">
        <v>75</v>
      </c>
      <c r="U979" t="s">
        <v>78</v>
      </c>
      <c r="V979" t="s">
        <v>56</v>
      </c>
      <c r="W979" t="s">
        <v>58</v>
      </c>
      <c r="X979">
        <v>10275</v>
      </c>
      <c r="Y979">
        <v>82857.600000000006</v>
      </c>
      <c r="Z979">
        <v>114343.48800000001</v>
      </c>
      <c r="AA979">
        <v>31485.888000000006</v>
      </c>
    </row>
    <row r="980" spans="15:27" x14ac:dyDescent="0.15">
      <c r="O980" t="s">
        <v>21</v>
      </c>
      <c r="P980">
        <v>2018</v>
      </c>
      <c r="Q980">
        <v>3</v>
      </c>
      <c r="R980" t="s">
        <v>38</v>
      </c>
      <c r="S980" t="s">
        <v>74</v>
      </c>
      <c r="T980" t="s">
        <v>75</v>
      </c>
      <c r="U980" t="s">
        <v>78</v>
      </c>
      <c r="V980" t="s">
        <v>56</v>
      </c>
      <c r="W980" t="s">
        <v>59</v>
      </c>
      <c r="X980">
        <v>7355</v>
      </c>
      <c r="Y980">
        <v>15489.63</v>
      </c>
      <c r="Z980">
        <v>21530.5857</v>
      </c>
      <c r="AA980">
        <v>6040.9557000000004</v>
      </c>
    </row>
    <row r="981" spans="15:27" x14ac:dyDescent="0.15">
      <c r="O981" t="s">
        <v>21</v>
      </c>
      <c r="P981">
        <v>2018</v>
      </c>
      <c r="Q981">
        <v>3</v>
      </c>
      <c r="R981" t="s">
        <v>38</v>
      </c>
      <c r="S981" t="s">
        <v>74</v>
      </c>
      <c r="T981" t="s">
        <v>75</v>
      </c>
      <c r="U981" t="s">
        <v>79</v>
      </c>
      <c r="V981" t="s">
        <v>46</v>
      </c>
      <c r="W981" t="s">
        <v>47</v>
      </c>
      <c r="X981">
        <v>9126</v>
      </c>
      <c r="Y981">
        <v>12374.855999999998</v>
      </c>
      <c r="Z981">
        <v>17324.798399999996</v>
      </c>
      <c r="AA981">
        <v>4949.9423999999981</v>
      </c>
    </row>
    <row r="982" spans="15:27" x14ac:dyDescent="0.15">
      <c r="O982" t="s">
        <v>21</v>
      </c>
      <c r="P982">
        <v>2018</v>
      </c>
      <c r="Q982">
        <v>3</v>
      </c>
      <c r="R982" t="s">
        <v>38</v>
      </c>
      <c r="S982" t="s">
        <v>74</v>
      </c>
      <c r="T982" t="s">
        <v>75</v>
      </c>
      <c r="U982" t="s">
        <v>79</v>
      </c>
      <c r="V982" t="s">
        <v>46</v>
      </c>
      <c r="W982" t="s">
        <v>48</v>
      </c>
      <c r="X982">
        <v>10895</v>
      </c>
      <c r="Y982">
        <v>27564.350000000006</v>
      </c>
      <c r="Z982">
        <v>38590.090000000011</v>
      </c>
      <c r="AA982">
        <v>11025.740000000005</v>
      </c>
    </row>
    <row r="983" spans="15:27" x14ac:dyDescent="0.15">
      <c r="O983" t="s">
        <v>21</v>
      </c>
      <c r="P983">
        <v>2018</v>
      </c>
      <c r="Q983">
        <v>3</v>
      </c>
      <c r="R983" t="s">
        <v>38</v>
      </c>
      <c r="S983" t="s">
        <v>74</v>
      </c>
      <c r="T983" t="s">
        <v>75</v>
      </c>
      <c r="U983" t="s">
        <v>79</v>
      </c>
      <c r="V983" t="s">
        <v>46</v>
      </c>
      <c r="W983" t="s">
        <v>49</v>
      </c>
      <c r="X983">
        <v>5289</v>
      </c>
      <c r="Y983">
        <v>13613.886</v>
      </c>
      <c r="Z983">
        <v>18787.162680000001</v>
      </c>
      <c r="AA983">
        <v>5173.2766800000009</v>
      </c>
    </row>
    <row r="984" spans="15:27" x14ac:dyDescent="0.15">
      <c r="O984" t="s">
        <v>21</v>
      </c>
      <c r="P984">
        <v>2018</v>
      </c>
      <c r="Q984">
        <v>3</v>
      </c>
      <c r="R984" t="s">
        <v>38</v>
      </c>
      <c r="S984" t="s">
        <v>74</v>
      </c>
      <c r="T984" t="s">
        <v>75</v>
      </c>
      <c r="U984" t="s">
        <v>79</v>
      </c>
      <c r="V984" t="s">
        <v>46</v>
      </c>
      <c r="W984" t="s">
        <v>50</v>
      </c>
      <c r="X984">
        <v>10554</v>
      </c>
      <c r="Y984">
        <v>51060.251999999993</v>
      </c>
      <c r="Z984">
        <v>61782.904919999994</v>
      </c>
      <c r="AA984">
        <v>10722.65292</v>
      </c>
    </row>
    <row r="985" spans="15:27" x14ac:dyDescent="0.15">
      <c r="O985" t="s">
        <v>21</v>
      </c>
      <c r="P985">
        <v>2018</v>
      </c>
      <c r="Q985">
        <v>3</v>
      </c>
      <c r="R985" t="s">
        <v>38</v>
      </c>
      <c r="S985" t="s">
        <v>74</v>
      </c>
      <c r="T985" t="s">
        <v>75</v>
      </c>
      <c r="U985" t="s">
        <v>79</v>
      </c>
      <c r="V985" t="s">
        <v>51</v>
      </c>
      <c r="W985" t="s">
        <v>52</v>
      </c>
      <c r="X985">
        <v>15870</v>
      </c>
      <c r="Y985">
        <v>67542.720000000001</v>
      </c>
      <c r="Z985">
        <v>85779.254399999991</v>
      </c>
      <c r="AA985">
        <v>18236.53439999999</v>
      </c>
    </row>
    <row r="986" spans="15:27" x14ac:dyDescent="0.15">
      <c r="O986" t="s">
        <v>21</v>
      </c>
      <c r="P986">
        <v>2018</v>
      </c>
      <c r="Q986">
        <v>3</v>
      </c>
      <c r="R986" t="s">
        <v>38</v>
      </c>
      <c r="S986" t="s">
        <v>74</v>
      </c>
      <c r="T986" t="s">
        <v>75</v>
      </c>
      <c r="U986" t="s">
        <v>79</v>
      </c>
      <c r="V986" t="s">
        <v>51</v>
      </c>
      <c r="W986" t="s">
        <v>53</v>
      </c>
      <c r="X986">
        <v>16079</v>
      </c>
      <c r="Y986">
        <v>124644.408</v>
      </c>
      <c r="Z986">
        <v>169516.39487999998</v>
      </c>
      <c r="AA986">
        <v>44871.986879999982</v>
      </c>
    </row>
    <row r="987" spans="15:27" x14ac:dyDescent="0.15">
      <c r="O987" t="s">
        <v>21</v>
      </c>
      <c r="P987">
        <v>2018</v>
      </c>
      <c r="Q987">
        <v>3</v>
      </c>
      <c r="R987" t="s">
        <v>38</v>
      </c>
      <c r="S987" t="s">
        <v>74</v>
      </c>
      <c r="T987" t="s">
        <v>75</v>
      </c>
      <c r="U987" t="s">
        <v>79</v>
      </c>
      <c r="V987" t="s">
        <v>51</v>
      </c>
      <c r="W987" t="s">
        <v>54</v>
      </c>
      <c r="X987">
        <v>5841</v>
      </c>
      <c r="Y987">
        <v>14777.73</v>
      </c>
      <c r="Z987">
        <v>21723.2631</v>
      </c>
      <c r="AA987">
        <v>6945.5331000000006</v>
      </c>
    </row>
    <row r="988" spans="15:27" x14ac:dyDescent="0.15">
      <c r="O988" t="s">
        <v>21</v>
      </c>
      <c r="P988">
        <v>2018</v>
      </c>
      <c r="Q988">
        <v>3</v>
      </c>
      <c r="R988" t="s">
        <v>38</v>
      </c>
      <c r="S988" t="s">
        <v>74</v>
      </c>
      <c r="T988" t="s">
        <v>75</v>
      </c>
      <c r="U988" t="s">
        <v>79</v>
      </c>
      <c r="V988" t="s">
        <v>51</v>
      </c>
      <c r="W988" t="s">
        <v>55</v>
      </c>
      <c r="X988">
        <v>10523</v>
      </c>
      <c r="Y988">
        <v>62632.896000000008</v>
      </c>
      <c r="Z988">
        <v>92070.357120000015</v>
      </c>
      <c r="AA988">
        <v>29437.461120000007</v>
      </c>
    </row>
    <row r="989" spans="15:27" x14ac:dyDescent="0.15">
      <c r="O989" t="s">
        <v>21</v>
      </c>
      <c r="P989">
        <v>2018</v>
      </c>
      <c r="Q989">
        <v>3</v>
      </c>
      <c r="R989" t="s">
        <v>38</v>
      </c>
      <c r="S989" t="s">
        <v>74</v>
      </c>
      <c r="T989" t="s">
        <v>75</v>
      </c>
      <c r="U989" t="s">
        <v>79</v>
      </c>
      <c r="V989" t="s">
        <v>56</v>
      </c>
      <c r="W989" t="s">
        <v>57</v>
      </c>
      <c r="X989">
        <v>13323</v>
      </c>
      <c r="Y989">
        <v>201736.86600000001</v>
      </c>
      <c r="Z989">
        <v>288483.71837999998</v>
      </c>
      <c r="AA989">
        <v>86746.852379999968</v>
      </c>
    </row>
    <row r="990" spans="15:27" x14ac:dyDescent="0.15">
      <c r="O990" t="s">
        <v>21</v>
      </c>
      <c r="P990">
        <v>2018</v>
      </c>
      <c r="Q990">
        <v>3</v>
      </c>
      <c r="R990" t="s">
        <v>38</v>
      </c>
      <c r="S990" t="s">
        <v>74</v>
      </c>
      <c r="T990" t="s">
        <v>75</v>
      </c>
      <c r="U990" t="s">
        <v>79</v>
      </c>
      <c r="V990" t="s">
        <v>56</v>
      </c>
      <c r="W990" t="s">
        <v>58</v>
      </c>
      <c r="X990">
        <v>14210</v>
      </c>
      <c r="Y990">
        <v>103846.68</v>
      </c>
      <c r="Z990">
        <v>138116.08439999999</v>
      </c>
      <c r="AA990">
        <v>34269.404399999999</v>
      </c>
    </row>
    <row r="991" spans="15:27" x14ac:dyDescent="0.15">
      <c r="O991" t="s">
        <v>21</v>
      </c>
      <c r="P991">
        <v>2018</v>
      </c>
      <c r="Q991">
        <v>3</v>
      </c>
      <c r="R991" t="s">
        <v>38</v>
      </c>
      <c r="S991" t="s">
        <v>74</v>
      </c>
      <c r="T991" t="s">
        <v>75</v>
      </c>
      <c r="U991" t="s">
        <v>79</v>
      </c>
      <c r="V991" t="s">
        <v>56</v>
      </c>
      <c r="W991" t="s">
        <v>59</v>
      </c>
      <c r="X991">
        <v>19129</v>
      </c>
      <c r="Y991">
        <v>39597.030000000006</v>
      </c>
      <c r="Z991">
        <v>49892.257800000014</v>
      </c>
      <c r="AA991">
        <v>10295.227800000008</v>
      </c>
    </row>
    <row r="992" spans="15:27" x14ac:dyDescent="0.15">
      <c r="O992" t="s">
        <v>21</v>
      </c>
      <c r="P992">
        <v>2018</v>
      </c>
      <c r="Q992">
        <v>3</v>
      </c>
      <c r="R992" t="s">
        <v>38</v>
      </c>
      <c r="S992" t="s">
        <v>74</v>
      </c>
      <c r="T992" t="s">
        <v>75</v>
      </c>
      <c r="U992" t="s">
        <v>80</v>
      </c>
      <c r="V992" t="s">
        <v>46</v>
      </c>
      <c r="W992" t="s">
        <v>47</v>
      </c>
      <c r="X992">
        <v>6196</v>
      </c>
      <c r="Y992">
        <v>8624.8320000000003</v>
      </c>
      <c r="Z992">
        <v>12764.75136</v>
      </c>
      <c r="AA992">
        <v>4139.9193599999999</v>
      </c>
    </row>
    <row r="993" spans="15:27" x14ac:dyDescent="0.15">
      <c r="O993" t="s">
        <v>21</v>
      </c>
      <c r="P993">
        <v>2018</v>
      </c>
      <c r="Q993">
        <v>3</v>
      </c>
      <c r="R993" t="s">
        <v>38</v>
      </c>
      <c r="S993" t="s">
        <v>74</v>
      </c>
      <c r="T993" t="s">
        <v>75</v>
      </c>
      <c r="U993" t="s">
        <v>80</v>
      </c>
      <c r="V993" t="s">
        <v>46</v>
      </c>
      <c r="W993" t="s">
        <v>48</v>
      </c>
      <c r="X993">
        <v>19372</v>
      </c>
      <c r="Y993">
        <v>52420.632000000005</v>
      </c>
      <c r="Z993">
        <v>65001.583680000011</v>
      </c>
      <c r="AA993">
        <v>12580.951680000006</v>
      </c>
    </row>
    <row r="994" spans="15:27" x14ac:dyDescent="0.15">
      <c r="O994" t="s">
        <v>21</v>
      </c>
      <c r="P994">
        <v>2018</v>
      </c>
      <c r="Q994">
        <v>3</v>
      </c>
      <c r="R994" t="s">
        <v>38</v>
      </c>
      <c r="S994" t="s">
        <v>74</v>
      </c>
      <c r="T994" t="s">
        <v>75</v>
      </c>
      <c r="U994" t="s">
        <v>80</v>
      </c>
      <c r="V994" t="s">
        <v>46</v>
      </c>
      <c r="W994" t="s">
        <v>49</v>
      </c>
      <c r="X994">
        <v>9561</v>
      </c>
      <c r="Y994">
        <v>24189.33</v>
      </c>
      <c r="Z994">
        <v>33865.062000000005</v>
      </c>
      <c r="AA994">
        <v>9675.7320000000036</v>
      </c>
    </row>
    <row r="995" spans="15:27" x14ac:dyDescent="0.15">
      <c r="O995" t="s">
        <v>21</v>
      </c>
      <c r="P995">
        <v>2018</v>
      </c>
      <c r="Q995">
        <v>3</v>
      </c>
      <c r="R995" t="s">
        <v>38</v>
      </c>
      <c r="S995" t="s">
        <v>74</v>
      </c>
      <c r="T995" t="s">
        <v>75</v>
      </c>
      <c r="U995" t="s">
        <v>80</v>
      </c>
      <c r="V995" t="s">
        <v>46</v>
      </c>
      <c r="W995" t="s">
        <v>50</v>
      </c>
      <c r="X995">
        <v>11463</v>
      </c>
      <c r="Y995">
        <v>58747.874999999993</v>
      </c>
      <c r="Z995">
        <v>82247.024999999994</v>
      </c>
      <c r="AA995">
        <v>23499.15</v>
      </c>
    </row>
    <row r="996" spans="15:27" x14ac:dyDescent="0.15">
      <c r="O996" t="s">
        <v>21</v>
      </c>
      <c r="P996">
        <v>2018</v>
      </c>
      <c r="Q996">
        <v>3</v>
      </c>
      <c r="R996" t="s">
        <v>38</v>
      </c>
      <c r="S996" t="s">
        <v>74</v>
      </c>
      <c r="T996" t="s">
        <v>75</v>
      </c>
      <c r="U996" t="s">
        <v>80</v>
      </c>
      <c r="V996" t="s">
        <v>51</v>
      </c>
      <c r="W996" t="s">
        <v>52</v>
      </c>
      <c r="X996">
        <v>11347</v>
      </c>
      <c r="Y996">
        <v>53035.877999999997</v>
      </c>
      <c r="Z996">
        <v>79023.45822</v>
      </c>
      <c r="AA996">
        <v>25987.580220000003</v>
      </c>
    </row>
    <row r="997" spans="15:27" x14ac:dyDescent="0.15">
      <c r="O997" t="s">
        <v>21</v>
      </c>
      <c r="P997">
        <v>2018</v>
      </c>
      <c r="Q997">
        <v>3</v>
      </c>
      <c r="R997" t="s">
        <v>38</v>
      </c>
      <c r="S997" t="s">
        <v>74</v>
      </c>
      <c r="T997" t="s">
        <v>75</v>
      </c>
      <c r="U997" t="s">
        <v>80</v>
      </c>
      <c r="V997" t="s">
        <v>51</v>
      </c>
      <c r="W997" t="s">
        <v>53</v>
      </c>
      <c r="X997">
        <v>13149</v>
      </c>
      <c r="Y997">
        <v>112660.632</v>
      </c>
      <c r="Z997">
        <v>156598.27847999998</v>
      </c>
      <c r="AA997">
        <v>43937.646479999981</v>
      </c>
    </row>
    <row r="998" spans="15:27" x14ac:dyDescent="0.15">
      <c r="O998" t="s">
        <v>21</v>
      </c>
      <c r="P998">
        <v>2018</v>
      </c>
      <c r="Q998">
        <v>3</v>
      </c>
      <c r="R998" t="s">
        <v>38</v>
      </c>
      <c r="S998" t="s">
        <v>74</v>
      </c>
      <c r="T998" t="s">
        <v>75</v>
      </c>
      <c r="U998" t="s">
        <v>80</v>
      </c>
      <c r="V998" t="s">
        <v>51</v>
      </c>
      <c r="W998" t="s">
        <v>54</v>
      </c>
      <c r="X998">
        <v>16424</v>
      </c>
      <c r="Y998">
        <v>46611.312000000005</v>
      </c>
      <c r="Z998">
        <v>58264.140000000007</v>
      </c>
      <c r="AA998">
        <v>11652.828000000001</v>
      </c>
    </row>
    <row r="999" spans="15:27" x14ac:dyDescent="0.15">
      <c r="O999" t="s">
        <v>21</v>
      </c>
      <c r="P999">
        <v>2018</v>
      </c>
      <c r="Q999">
        <v>3</v>
      </c>
      <c r="R999" t="s">
        <v>38</v>
      </c>
      <c r="S999" t="s">
        <v>74</v>
      </c>
      <c r="T999" t="s">
        <v>75</v>
      </c>
      <c r="U999" t="s">
        <v>80</v>
      </c>
      <c r="V999" t="s">
        <v>51</v>
      </c>
      <c r="W999" t="s">
        <v>55</v>
      </c>
      <c r="X999">
        <v>5605</v>
      </c>
      <c r="Y999">
        <v>32015.759999999998</v>
      </c>
      <c r="Z999">
        <v>47383.324799999995</v>
      </c>
      <c r="AA999">
        <v>15367.564799999996</v>
      </c>
    </row>
    <row r="1000" spans="15:27" x14ac:dyDescent="0.15">
      <c r="O1000" t="s">
        <v>21</v>
      </c>
      <c r="P1000">
        <v>2018</v>
      </c>
      <c r="Q1000">
        <v>3</v>
      </c>
      <c r="R1000" t="s">
        <v>38</v>
      </c>
      <c r="S1000" t="s">
        <v>74</v>
      </c>
      <c r="T1000" t="s">
        <v>75</v>
      </c>
      <c r="U1000" t="s">
        <v>80</v>
      </c>
      <c r="V1000" t="s">
        <v>56</v>
      </c>
      <c r="W1000" t="s">
        <v>57</v>
      </c>
      <c r="X1000">
        <v>8867</v>
      </c>
      <c r="Y1000">
        <v>144957.71599999999</v>
      </c>
      <c r="Z1000">
        <v>205839.95671999999</v>
      </c>
      <c r="AA1000">
        <v>60882.240720000002</v>
      </c>
    </row>
    <row r="1001" spans="15:27" x14ac:dyDescent="0.15">
      <c r="O1001" t="s">
        <v>21</v>
      </c>
      <c r="P1001">
        <v>2018</v>
      </c>
      <c r="Q1001">
        <v>3</v>
      </c>
      <c r="R1001" t="s">
        <v>38</v>
      </c>
      <c r="S1001" t="s">
        <v>74</v>
      </c>
      <c r="T1001" t="s">
        <v>75</v>
      </c>
      <c r="U1001" t="s">
        <v>80</v>
      </c>
      <c r="V1001" t="s">
        <v>56</v>
      </c>
      <c r="W1001" t="s">
        <v>58</v>
      </c>
      <c r="X1001">
        <v>7461</v>
      </c>
      <c r="Y1001">
        <v>57815.288999999997</v>
      </c>
      <c r="Z1001">
        <v>83254.016159999999</v>
      </c>
      <c r="AA1001">
        <v>25438.727160000002</v>
      </c>
    </row>
    <row r="1002" spans="15:27" x14ac:dyDescent="0.15">
      <c r="O1002" t="s">
        <v>21</v>
      </c>
      <c r="P1002">
        <v>2018</v>
      </c>
      <c r="Q1002">
        <v>3</v>
      </c>
      <c r="R1002" t="s">
        <v>38</v>
      </c>
      <c r="S1002" t="s">
        <v>74</v>
      </c>
      <c r="T1002" t="s">
        <v>75</v>
      </c>
      <c r="U1002" t="s">
        <v>80</v>
      </c>
      <c r="V1002" t="s">
        <v>56</v>
      </c>
      <c r="W1002" t="s">
        <v>59</v>
      </c>
      <c r="X1002">
        <v>11760</v>
      </c>
      <c r="Y1002">
        <v>24766.560000000001</v>
      </c>
      <c r="Z1002">
        <v>30215.203200000004</v>
      </c>
      <c r="AA1002">
        <v>5448.6432000000023</v>
      </c>
    </row>
    <row r="1003" spans="15:27" x14ac:dyDescent="0.15">
      <c r="O1003" t="s">
        <v>21</v>
      </c>
      <c r="P1003">
        <v>2018</v>
      </c>
      <c r="Q1003">
        <v>3</v>
      </c>
      <c r="R1003" t="s">
        <v>38</v>
      </c>
      <c r="S1003" t="s">
        <v>74</v>
      </c>
      <c r="T1003" t="s">
        <v>75</v>
      </c>
      <c r="U1003" t="s">
        <v>81</v>
      </c>
      <c r="V1003" t="s">
        <v>46</v>
      </c>
      <c r="W1003" t="s">
        <v>47</v>
      </c>
      <c r="X1003">
        <v>10720</v>
      </c>
      <c r="Y1003">
        <v>15951.36</v>
      </c>
      <c r="Z1003">
        <v>21693.849600000001</v>
      </c>
      <c r="AA1003">
        <v>5742.4896000000008</v>
      </c>
    </row>
    <row r="1004" spans="15:27" x14ac:dyDescent="0.15">
      <c r="O1004" t="s">
        <v>21</v>
      </c>
      <c r="P1004">
        <v>2018</v>
      </c>
      <c r="Q1004">
        <v>3</v>
      </c>
      <c r="R1004" t="s">
        <v>38</v>
      </c>
      <c r="S1004" t="s">
        <v>74</v>
      </c>
      <c r="T1004" t="s">
        <v>75</v>
      </c>
      <c r="U1004" t="s">
        <v>81</v>
      </c>
      <c r="V1004" t="s">
        <v>46</v>
      </c>
      <c r="W1004" t="s">
        <v>48</v>
      </c>
      <c r="X1004">
        <v>18522</v>
      </c>
      <c r="Y1004">
        <v>46860.66</v>
      </c>
      <c r="Z1004">
        <v>70290.990000000005</v>
      </c>
      <c r="AA1004">
        <v>23430.33</v>
      </c>
    </row>
    <row r="1005" spans="15:27" x14ac:dyDescent="0.15">
      <c r="O1005" t="s">
        <v>21</v>
      </c>
      <c r="P1005">
        <v>2018</v>
      </c>
      <c r="Q1005">
        <v>3</v>
      </c>
      <c r="R1005" t="s">
        <v>38</v>
      </c>
      <c r="S1005" t="s">
        <v>74</v>
      </c>
      <c r="T1005" t="s">
        <v>75</v>
      </c>
      <c r="U1005" t="s">
        <v>81</v>
      </c>
      <c r="V1005" t="s">
        <v>46</v>
      </c>
      <c r="W1005" t="s">
        <v>49</v>
      </c>
      <c r="X1005">
        <v>17617</v>
      </c>
      <c r="Y1005">
        <v>46508.88</v>
      </c>
      <c r="Z1005">
        <v>69298.231199999995</v>
      </c>
      <c r="AA1005">
        <v>22789.351199999997</v>
      </c>
    </row>
    <row r="1006" spans="15:27" x14ac:dyDescent="0.15">
      <c r="O1006" t="s">
        <v>21</v>
      </c>
      <c r="P1006">
        <v>2018</v>
      </c>
      <c r="Q1006">
        <v>3</v>
      </c>
      <c r="R1006" t="s">
        <v>38</v>
      </c>
      <c r="S1006" t="s">
        <v>74</v>
      </c>
      <c r="T1006" t="s">
        <v>75</v>
      </c>
      <c r="U1006" t="s">
        <v>81</v>
      </c>
      <c r="V1006" t="s">
        <v>46</v>
      </c>
      <c r="W1006" t="s">
        <v>50</v>
      </c>
      <c r="X1006">
        <v>19699</v>
      </c>
      <c r="Y1006">
        <v>95303.761999999988</v>
      </c>
      <c r="Z1006">
        <v>121035.77773999999</v>
      </c>
      <c r="AA1006">
        <v>25732.015740000003</v>
      </c>
    </row>
    <row r="1007" spans="15:27" x14ac:dyDescent="0.15">
      <c r="O1007" t="s">
        <v>21</v>
      </c>
      <c r="P1007">
        <v>2018</v>
      </c>
      <c r="Q1007">
        <v>3</v>
      </c>
      <c r="R1007" t="s">
        <v>38</v>
      </c>
      <c r="S1007" t="s">
        <v>74</v>
      </c>
      <c r="T1007" t="s">
        <v>75</v>
      </c>
      <c r="U1007" t="s">
        <v>81</v>
      </c>
      <c r="V1007" t="s">
        <v>51</v>
      </c>
      <c r="W1007" t="s">
        <v>52</v>
      </c>
      <c r="X1007">
        <v>15697</v>
      </c>
      <c r="Y1007">
        <v>70981.833999999988</v>
      </c>
      <c r="Z1007">
        <v>90856.74751999999</v>
      </c>
      <c r="AA1007">
        <v>19874.913520000002</v>
      </c>
    </row>
    <row r="1008" spans="15:27" x14ac:dyDescent="0.15">
      <c r="O1008" t="s">
        <v>21</v>
      </c>
      <c r="P1008">
        <v>2018</v>
      </c>
      <c r="Q1008">
        <v>3</v>
      </c>
      <c r="R1008" t="s">
        <v>38</v>
      </c>
      <c r="S1008" t="s">
        <v>74</v>
      </c>
      <c r="T1008" t="s">
        <v>75</v>
      </c>
      <c r="U1008" t="s">
        <v>81</v>
      </c>
      <c r="V1008" t="s">
        <v>51</v>
      </c>
      <c r="W1008" t="s">
        <v>53</v>
      </c>
      <c r="X1008">
        <v>10946</v>
      </c>
      <c r="Y1008">
        <v>83364.736000000004</v>
      </c>
      <c r="Z1008">
        <v>105873.21472</v>
      </c>
      <c r="AA1008">
        <v>22508.478719999999</v>
      </c>
    </row>
    <row r="1009" spans="15:27" x14ac:dyDescent="0.15">
      <c r="O1009" t="s">
        <v>21</v>
      </c>
      <c r="P1009">
        <v>2018</v>
      </c>
      <c r="Q1009">
        <v>3</v>
      </c>
      <c r="R1009" t="s">
        <v>38</v>
      </c>
      <c r="S1009" t="s">
        <v>74</v>
      </c>
      <c r="T1009" t="s">
        <v>75</v>
      </c>
      <c r="U1009" t="s">
        <v>81</v>
      </c>
      <c r="V1009" t="s">
        <v>51</v>
      </c>
      <c r="W1009" t="s">
        <v>54</v>
      </c>
      <c r="X1009">
        <v>13360</v>
      </c>
      <c r="Y1009">
        <v>36740.000000000007</v>
      </c>
      <c r="Z1009">
        <v>52170.80000000001</v>
      </c>
      <c r="AA1009">
        <v>15430.800000000003</v>
      </c>
    </row>
    <row r="1010" spans="15:27" x14ac:dyDescent="0.15">
      <c r="O1010" t="s">
        <v>21</v>
      </c>
      <c r="P1010">
        <v>2018</v>
      </c>
      <c r="Q1010">
        <v>3</v>
      </c>
      <c r="R1010" t="s">
        <v>38</v>
      </c>
      <c r="S1010" t="s">
        <v>74</v>
      </c>
      <c r="T1010" t="s">
        <v>75</v>
      </c>
      <c r="U1010" t="s">
        <v>81</v>
      </c>
      <c r="V1010" t="s">
        <v>51</v>
      </c>
      <c r="W1010" t="s">
        <v>55</v>
      </c>
      <c r="X1010">
        <v>15176</v>
      </c>
      <c r="Y1010">
        <v>89599.104000000007</v>
      </c>
      <c r="Z1010">
        <v>124542.75456</v>
      </c>
      <c r="AA1010">
        <v>34943.650559999995</v>
      </c>
    </row>
    <row r="1011" spans="15:27" x14ac:dyDescent="0.15">
      <c r="O1011" t="s">
        <v>21</v>
      </c>
      <c r="P1011">
        <v>2018</v>
      </c>
      <c r="Q1011">
        <v>3</v>
      </c>
      <c r="R1011" t="s">
        <v>38</v>
      </c>
      <c r="S1011" t="s">
        <v>74</v>
      </c>
      <c r="T1011" t="s">
        <v>75</v>
      </c>
      <c r="U1011" t="s">
        <v>81</v>
      </c>
      <c r="V1011" t="s">
        <v>56</v>
      </c>
      <c r="W1011" t="s">
        <v>57</v>
      </c>
      <c r="X1011">
        <v>6897</v>
      </c>
      <c r="Y1011">
        <v>109979.56200000001</v>
      </c>
      <c r="Z1011">
        <v>163869.54738</v>
      </c>
      <c r="AA1011">
        <v>53889.985379999998</v>
      </c>
    </row>
    <row r="1012" spans="15:27" x14ac:dyDescent="0.15">
      <c r="O1012" t="s">
        <v>21</v>
      </c>
      <c r="P1012">
        <v>2018</v>
      </c>
      <c r="Q1012">
        <v>3</v>
      </c>
      <c r="R1012" t="s">
        <v>38</v>
      </c>
      <c r="S1012" t="s">
        <v>74</v>
      </c>
      <c r="T1012" t="s">
        <v>75</v>
      </c>
      <c r="U1012" t="s">
        <v>81</v>
      </c>
      <c r="V1012" t="s">
        <v>56</v>
      </c>
      <c r="W1012" t="s">
        <v>58</v>
      </c>
      <c r="X1012">
        <v>5744</v>
      </c>
      <c r="Y1012">
        <v>40529.663999999997</v>
      </c>
      <c r="Z1012">
        <v>59578.606079999998</v>
      </c>
      <c r="AA1012">
        <v>19048.942080000001</v>
      </c>
    </row>
    <row r="1013" spans="15:27" x14ac:dyDescent="0.15">
      <c r="O1013" t="s">
        <v>21</v>
      </c>
      <c r="P1013">
        <v>2018</v>
      </c>
      <c r="Q1013">
        <v>3</v>
      </c>
      <c r="R1013" t="s">
        <v>38</v>
      </c>
      <c r="S1013" t="s">
        <v>74</v>
      </c>
      <c r="T1013" t="s">
        <v>75</v>
      </c>
      <c r="U1013" t="s">
        <v>81</v>
      </c>
      <c r="V1013" t="s">
        <v>56</v>
      </c>
      <c r="W1013" t="s">
        <v>59</v>
      </c>
      <c r="X1013">
        <v>15530</v>
      </c>
      <c r="Y1013">
        <v>35781.120000000003</v>
      </c>
      <c r="Z1013">
        <v>45084.211199999998</v>
      </c>
      <c r="AA1013">
        <v>9303.0911999999953</v>
      </c>
    </row>
    <row r="1014" spans="15:27" x14ac:dyDescent="0.15">
      <c r="O1014" t="s">
        <v>21</v>
      </c>
      <c r="P1014">
        <v>2018</v>
      </c>
      <c r="Q1014">
        <v>3</v>
      </c>
      <c r="R1014" t="s">
        <v>38</v>
      </c>
      <c r="S1014" t="s">
        <v>82</v>
      </c>
      <c r="T1014" t="s">
        <v>75</v>
      </c>
      <c r="U1014" t="s">
        <v>83</v>
      </c>
      <c r="V1014" t="s">
        <v>46</v>
      </c>
      <c r="W1014" t="s">
        <v>47</v>
      </c>
      <c r="X1014">
        <v>13431</v>
      </c>
      <c r="Y1014">
        <v>20468.843999999997</v>
      </c>
      <c r="Z1014">
        <v>25381.366559999995</v>
      </c>
      <c r="AA1014">
        <v>4912.5225599999976</v>
      </c>
    </row>
    <row r="1015" spans="15:27" x14ac:dyDescent="0.15">
      <c r="O1015" t="s">
        <v>21</v>
      </c>
      <c r="P1015">
        <v>2018</v>
      </c>
      <c r="Q1015">
        <v>3</v>
      </c>
      <c r="R1015" t="s">
        <v>38</v>
      </c>
      <c r="S1015" t="s">
        <v>82</v>
      </c>
      <c r="T1015" t="s">
        <v>75</v>
      </c>
      <c r="U1015" t="s">
        <v>83</v>
      </c>
      <c r="V1015" t="s">
        <v>46</v>
      </c>
      <c r="W1015" t="s">
        <v>48</v>
      </c>
      <c r="X1015">
        <v>9364</v>
      </c>
      <c r="Y1015">
        <v>25338.984000000004</v>
      </c>
      <c r="Z1015">
        <v>36234.747120000007</v>
      </c>
      <c r="AA1015">
        <v>10895.763120000003</v>
      </c>
    </row>
    <row r="1016" spans="15:27" x14ac:dyDescent="0.15">
      <c r="O1016" t="s">
        <v>21</v>
      </c>
      <c r="P1016">
        <v>2018</v>
      </c>
      <c r="Q1016">
        <v>3</v>
      </c>
      <c r="R1016" t="s">
        <v>38</v>
      </c>
      <c r="S1016" t="s">
        <v>82</v>
      </c>
      <c r="T1016" t="s">
        <v>75</v>
      </c>
      <c r="U1016" t="s">
        <v>83</v>
      </c>
      <c r="V1016" t="s">
        <v>46</v>
      </c>
      <c r="W1016" t="s">
        <v>49</v>
      </c>
      <c r="X1016">
        <v>15525</v>
      </c>
      <c r="Y1016">
        <v>40302.9</v>
      </c>
      <c r="Z1016">
        <v>48766.509000000005</v>
      </c>
      <c r="AA1016">
        <v>8463.609000000004</v>
      </c>
    </row>
    <row r="1017" spans="15:27" x14ac:dyDescent="0.15">
      <c r="O1017" t="s">
        <v>21</v>
      </c>
      <c r="P1017">
        <v>2018</v>
      </c>
      <c r="Q1017">
        <v>3</v>
      </c>
      <c r="R1017" t="s">
        <v>38</v>
      </c>
      <c r="S1017" t="s">
        <v>82</v>
      </c>
      <c r="T1017" t="s">
        <v>75</v>
      </c>
      <c r="U1017" t="s">
        <v>83</v>
      </c>
      <c r="V1017" t="s">
        <v>46</v>
      </c>
      <c r="W1017" t="s">
        <v>50</v>
      </c>
      <c r="X1017">
        <v>7387</v>
      </c>
      <c r="Y1017">
        <v>39069.843000000001</v>
      </c>
      <c r="Z1017">
        <v>48837.303749999999</v>
      </c>
      <c r="AA1017">
        <v>9767.4607499999984</v>
      </c>
    </row>
    <row r="1018" spans="15:27" x14ac:dyDescent="0.15">
      <c r="O1018" t="s">
        <v>21</v>
      </c>
      <c r="P1018">
        <v>2018</v>
      </c>
      <c r="Q1018">
        <v>3</v>
      </c>
      <c r="R1018" t="s">
        <v>38</v>
      </c>
      <c r="S1018" t="s">
        <v>82</v>
      </c>
      <c r="T1018" t="s">
        <v>75</v>
      </c>
      <c r="U1018" t="s">
        <v>83</v>
      </c>
      <c r="V1018" t="s">
        <v>51</v>
      </c>
      <c r="W1018" t="s">
        <v>52</v>
      </c>
      <c r="X1018">
        <v>14427</v>
      </c>
      <c r="Y1018">
        <v>60853.085999999996</v>
      </c>
      <c r="Z1018">
        <v>75457.826639999999</v>
      </c>
      <c r="AA1018">
        <v>14604.740640000004</v>
      </c>
    </row>
    <row r="1019" spans="15:27" x14ac:dyDescent="0.15">
      <c r="O1019" t="s">
        <v>21</v>
      </c>
      <c r="P1019">
        <v>2018</v>
      </c>
      <c r="Q1019">
        <v>3</v>
      </c>
      <c r="R1019" t="s">
        <v>38</v>
      </c>
      <c r="S1019" t="s">
        <v>82</v>
      </c>
      <c r="T1019" t="s">
        <v>75</v>
      </c>
      <c r="U1019" t="s">
        <v>83</v>
      </c>
      <c r="V1019" t="s">
        <v>51</v>
      </c>
      <c r="W1019" t="s">
        <v>53</v>
      </c>
      <c r="X1019">
        <v>5858</v>
      </c>
      <c r="Y1019">
        <v>46606.248</v>
      </c>
      <c r="Z1019">
        <v>64782.684719999997</v>
      </c>
      <c r="AA1019">
        <v>18176.436719999998</v>
      </c>
    </row>
    <row r="1020" spans="15:27" x14ac:dyDescent="0.15">
      <c r="O1020" t="s">
        <v>21</v>
      </c>
      <c r="P1020">
        <v>2018</v>
      </c>
      <c r="Q1020">
        <v>3</v>
      </c>
      <c r="R1020" t="s">
        <v>38</v>
      </c>
      <c r="S1020" t="s">
        <v>82</v>
      </c>
      <c r="T1020" t="s">
        <v>75</v>
      </c>
      <c r="U1020" t="s">
        <v>83</v>
      </c>
      <c r="V1020" t="s">
        <v>51</v>
      </c>
      <c r="W1020" t="s">
        <v>54</v>
      </c>
      <c r="X1020">
        <v>7364</v>
      </c>
      <c r="Y1020">
        <v>18144.896000000001</v>
      </c>
      <c r="Z1020">
        <v>26310.099200000001</v>
      </c>
      <c r="AA1020">
        <v>8165.2031999999999</v>
      </c>
    </row>
    <row r="1021" spans="15:27" x14ac:dyDescent="0.15">
      <c r="O1021" t="s">
        <v>21</v>
      </c>
      <c r="P1021">
        <v>2018</v>
      </c>
      <c r="Q1021">
        <v>3</v>
      </c>
      <c r="R1021" t="s">
        <v>38</v>
      </c>
      <c r="S1021" t="s">
        <v>82</v>
      </c>
      <c r="T1021" t="s">
        <v>75</v>
      </c>
      <c r="U1021" t="s">
        <v>83</v>
      </c>
      <c r="V1021" t="s">
        <v>51</v>
      </c>
      <c r="W1021" t="s">
        <v>55</v>
      </c>
      <c r="X1021">
        <v>17278</v>
      </c>
      <c r="Y1021">
        <v>92886.527999999991</v>
      </c>
      <c r="Z1021">
        <v>127254.54336</v>
      </c>
      <c r="AA1021">
        <v>34368.015360000005</v>
      </c>
    </row>
    <row r="1022" spans="15:27" x14ac:dyDescent="0.15">
      <c r="O1022" t="s">
        <v>21</v>
      </c>
      <c r="P1022">
        <v>2018</v>
      </c>
      <c r="Q1022">
        <v>3</v>
      </c>
      <c r="R1022" t="s">
        <v>38</v>
      </c>
      <c r="S1022" t="s">
        <v>82</v>
      </c>
      <c r="T1022" t="s">
        <v>75</v>
      </c>
      <c r="U1022" t="s">
        <v>83</v>
      </c>
      <c r="V1022" t="s">
        <v>56</v>
      </c>
      <c r="W1022" t="s">
        <v>57</v>
      </c>
      <c r="X1022">
        <v>10605</v>
      </c>
      <c r="Y1022">
        <v>163423.04999999999</v>
      </c>
      <c r="Z1022">
        <v>205913.04299999998</v>
      </c>
      <c r="AA1022">
        <v>42489.992999999988</v>
      </c>
    </row>
    <row r="1023" spans="15:27" x14ac:dyDescent="0.15">
      <c r="O1023" t="s">
        <v>21</v>
      </c>
      <c r="P1023">
        <v>2018</v>
      </c>
      <c r="Q1023">
        <v>3</v>
      </c>
      <c r="R1023" t="s">
        <v>38</v>
      </c>
      <c r="S1023" t="s">
        <v>82</v>
      </c>
      <c r="T1023" t="s">
        <v>75</v>
      </c>
      <c r="U1023" t="s">
        <v>83</v>
      </c>
      <c r="V1023" t="s">
        <v>56</v>
      </c>
      <c r="W1023" t="s">
        <v>58</v>
      </c>
      <c r="X1023">
        <v>19477</v>
      </c>
      <c r="Y1023">
        <v>148473.171</v>
      </c>
      <c r="Z1023">
        <v>197469.31743</v>
      </c>
      <c r="AA1023">
        <v>48996.146429999993</v>
      </c>
    </row>
    <row r="1024" spans="15:27" x14ac:dyDescent="0.15">
      <c r="O1024" t="s">
        <v>21</v>
      </c>
      <c r="P1024">
        <v>2018</v>
      </c>
      <c r="Q1024">
        <v>3</v>
      </c>
      <c r="R1024" t="s">
        <v>38</v>
      </c>
      <c r="S1024" t="s">
        <v>82</v>
      </c>
      <c r="T1024" t="s">
        <v>75</v>
      </c>
      <c r="U1024" t="s">
        <v>83</v>
      </c>
      <c r="V1024" t="s">
        <v>56</v>
      </c>
      <c r="W1024" t="s">
        <v>59</v>
      </c>
      <c r="X1024">
        <v>14682</v>
      </c>
      <c r="Y1024">
        <v>31184.568000000003</v>
      </c>
      <c r="Z1024">
        <v>38980.710000000006</v>
      </c>
      <c r="AA1024">
        <v>7796.1420000000035</v>
      </c>
    </row>
    <row r="1025" spans="15:27" x14ac:dyDescent="0.15">
      <c r="O1025" t="s">
        <v>21</v>
      </c>
      <c r="P1025">
        <v>2018</v>
      </c>
      <c r="Q1025">
        <v>3</v>
      </c>
      <c r="R1025" t="s">
        <v>38</v>
      </c>
      <c r="S1025" t="s">
        <v>82</v>
      </c>
      <c r="T1025" t="s">
        <v>75</v>
      </c>
      <c r="U1025" t="s">
        <v>84</v>
      </c>
      <c r="V1025" t="s">
        <v>46</v>
      </c>
      <c r="W1025" t="s">
        <v>47</v>
      </c>
      <c r="X1025">
        <v>5108</v>
      </c>
      <c r="Y1025">
        <v>7232.927999999999</v>
      </c>
      <c r="Z1025">
        <v>10053.769919999999</v>
      </c>
      <c r="AA1025">
        <v>2820.8419199999998</v>
      </c>
    </row>
    <row r="1026" spans="15:27" x14ac:dyDescent="0.15">
      <c r="O1026" t="s">
        <v>21</v>
      </c>
      <c r="P1026">
        <v>2018</v>
      </c>
      <c r="Q1026">
        <v>3</v>
      </c>
      <c r="R1026" t="s">
        <v>38</v>
      </c>
      <c r="S1026" t="s">
        <v>82</v>
      </c>
      <c r="T1026" t="s">
        <v>75</v>
      </c>
      <c r="U1026" t="s">
        <v>84</v>
      </c>
      <c r="V1026" t="s">
        <v>46</v>
      </c>
      <c r="W1026" t="s">
        <v>48</v>
      </c>
      <c r="X1026">
        <v>5125</v>
      </c>
      <c r="Y1026">
        <v>13417.250000000002</v>
      </c>
      <c r="Z1026">
        <v>16100.700000000003</v>
      </c>
      <c r="AA1026">
        <v>2683.4500000000007</v>
      </c>
    </row>
    <row r="1027" spans="15:27" x14ac:dyDescent="0.15">
      <c r="O1027" t="s">
        <v>21</v>
      </c>
      <c r="P1027">
        <v>2018</v>
      </c>
      <c r="Q1027">
        <v>3</v>
      </c>
      <c r="R1027" t="s">
        <v>38</v>
      </c>
      <c r="S1027" t="s">
        <v>82</v>
      </c>
      <c r="T1027" t="s">
        <v>75</v>
      </c>
      <c r="U1027" t="s">
        <v>84</v>
      </c>
      <c r="V1027" t="s">
        <v>46</v>
      </c>
      <c r="W1027" t="s">
        <v>49</v>
      </c>
      <c r="X1027">
        <v>7332</v>
      </c>
      <c r="Y1027">
        <v>20646.912</v>
      </c>
      <c r="Z1027">
        <v>25189.232639999998</v>
      </c>
      <c r="AA1027">
        <v>4542.3206399999981</v>
      </c>
    </row>
    <row r="1028" spans="15:27" x14ac:dyDescent="0.15">
      <c r="O1028" t="s">
        <v>21</v>
      </c>
      <c r="P1028">
        <v>2018</v>
      </c>
      <c r="Q1028">
        <v>3</v>
      </c>
      <c r="R1028" t="s">
        <v>38</v>
      </c>
      <c r="S1028" t="s">
        <v>82</v>
      </c>
      <c r="T1028" t="s">
        <v>75</v>
      </c>
      <c r="U1028" t="s">
        <v>84</v>
      </c>
      <c r="V1028" t="s">
        <v>46</v>
      </c>
      <c r="W1028" t="s">
        <v>50</v>
      </c>
      <c r="X1028">
        <v>5079</v>
      </c>
      <c r="Y1028">
        <v>23531.006999999998</v>
      </c>
      <c r="Z1028">
        <v>28472.518469999995</v>
      </c>
      <c r="AA1028">
        <v>4941.5114699999976</v>
      </c>
    </row>
    <row r="1029" spans="15:27" x14ac:dyDescent="0.15">
      <c r="O1029" t="s">
        <v>21</v>
      </c>
      <c r="P1029">
        <v>2018</v>
      </c>
      <c r="Q1029">
        <v>3</v>
      </c>
      <c r="R1029" t="s">
        <v>38</v>
      </c>
      <c r="S1029" t="s">
        <v>82</v>
      </c>
      <c r="T1029" t="s">
        <v>75</v>
      </c>
      <c r="U1029" t="s">
        <v>84</v>
      </c>
      <c r="V1029" t="s">
        <v>51</v>
      </c>
      <c r="W1029" t="s">
        <v>52</v>
      </c>
      <c r="X1029">
        <v>6521</v>
      </c>
      <c r="Y1029">
        <v>31470.346000000001</v>
      </c>
      <c r="Z1029">
        <v>42799.670559999999</v>
      </c>
      <c r="AA1029">
        <v>11329.324559999997</v>
      </c>
    </row>
    <row r="1030" spans="15:27" x14ac:dyDescent="0.15">
      <c r="O1030" t="s">
        <v>21</v>
      </c>
      <c r="P1030">
        <v>2018</v>
      </c>
      <c r="Q1030">
        <v>3</v>
      </c>
      <c r="R1030" t="s">
        <v>38</v>
      </c>
      <c r="S1030" t="s">
        <v>82</v>
      </c>
      <c r="T1030" t="s">
        <v>75</v>
      </c>
      <c r="U1030" t="s">
        <v>84</v>
      </c>
      <c r="V1030" t="s">
        <v>51</v>
      </c>
      <c r="W1030" t="s">
        <v>53</v>
      </c>
      <c r="X1030">
        <v>6402</v>
      </c>
      <c r="Y1030">
        <v>48757.632000000005</v>
      </c>
      <c r="Z1030">
        <v>65335.226880000009</v>
      </c>
      <c r="AA1030">
        <v>16577.594880000004</v>
      </c>
    </row>
    <row r="1031" spans="15:27" x14ac:dyDescent="0.15">
      <c r="O1031" t="s">
        <v>21</v>
      </c>
      <c r="P1031">
        <v>2018</v>
      </c>
      <c r="Q1031">
        <v>3</v>
      </c>
      <c r="R1031" t="s">
        <v>38</v>
      </c>
      <c r="S1031" t="s">
        <v>82</v>
      </c>
      <c r="T1031" t="s">
        <v>75</v>
      </c>
      <c r="U1031" t="s">
        <v>84</v>
      </c>
      <c r="V1031" t="s">
        <v>51</v>
      </c>
      <c r="W1031" t="s">
        <v>54</v>
      </c>
      <c r="X1031">
        <v>18402</v>
      </c>
      <c r="Y1031">
        <v>50605.5</v>
      </c>
      <c r="Z1031">
        <v>69835.59</v>
      </c>
      <c r="AA1031">
        <v>19230.089999999997</v>
      </c>
    </row>
    <row r="1032" spans="15:27" x14ac:dyDescent="0.15">
      <c r="O1032" t="s">
        <v>21</v>
      </c>
      <c r="P1032">
        <v>2018</v>
      </c>
      <c r="Q1032">
        <v>3</v>
      </c>
      <c r="R1032" t="s">
        <v>38</v>
      </c>
      <c r="S1032" t="s">
        <v>82</v>
      </c>
      <c r="T1032" t="s">
        <v>75</v>
      </c>
      <c r="U1032" t="s">
        <v>84</v>
      </c>
      <c r="V1032" t="s">
        <v>51</v>
      </c>
      <c r="W1032" t="s">
        <v>55</v>
      </c>
      <c r="X1032">
        <v>19343</v>
      </c>
      <c r="Y1032">
        <v>110487.216</v>
      </c>
      <c r="Z1032">
        <v>165730.82399999999</v>
      </c>
      <c r="AA1032">
        <v>55243.607999999993</v>
      </c>
    </row>
    <row r="1033" spans="15:27" x14ac:dyDescent="0.15">
      <c r="O1033" t="s">
        <v>21</v>
      </c>
      <c r="P1033">
        <v>2018</v>
      </c>
      <c r="Q1033">
        <v>3</v>
      </c>
      <c r="R1033" t="s">
        <v>38</v>
      </c>
      <c r="S1033" t="s">
        <v>82</v>
      </c>
      <c r="T1033" t="s">
        <v>75</v>
      </c>
      <c r="U1033" t="s">
        <v>84</v>
      </c>
      <c r="V1033" t="s">
        <v>56</v>
      </c>
      <c r="W1033" t="s">
        <v>57</v>
      </c>
      <c r="X1033">
        <v>5407</v>
      </c>
      <c r="Y1033">
        <v>92016.326000000001</v>
      </c>
      <c r="Z1033">
        <v>120541.38706000001</v>
      </c>
      <c r="AA1033">
        <v>28525.061060000007</v>
      </c>
    </row>
    <row r="1034" spans="15:27" x14ac:dyDescent="0.15">
      <c r="O1034" t="s">
        <v>21</v>
      </c>
      <c r="P1034">
        <v>2018</v>
      </c>
      <c r="Q1034">
        <v>3</v>
      </c>
      <c r="R1034" t="s">
        <v>38</v>
      </c>
      <c r="S1034" t="s">
        <v>82</v>
      </c>
      <c r="T1034" t="s">
        <v>75</v>
      </c>
      <c r="U1034" t="s">
        <v>84</v>
      </c>
      <c r="V1034" t="s">
        <v>56</v>
      </c>
      <c r="W1034" t="s">
        <v>58</v>
      </c>
      <c r="X1034">
        <v>12760</v>
      </c>
      <c r="Y1034">
        <v>98073.36</v>
      </c>
      <c r="Z1034">
        <v>132399.03599999999</v>
      </c>
      <c r="AA1034">
        <v>34325.675999999992</v>
      </c>
    </row>
    <row r="1035" spans="15:27" x14ac:dyDescent="0.15">
      <c r="O1035" t="s">
        <v>21</v>
      </c>
      <c r="P1035">
        <v>2018</v>
      </c>
      <c r="Q1035">
        <v>3</v>
      </c>
      <c r="R1035" t="s">
        <v>38</v>
      </c>
      <c r="S1035" t="s">
        <v>82</v>
      </c>
      <c r="T1035" t="s">
        <v>75</v>
      </c>
      <c r="U1035" t="s">
        <v>84</v>
      </c>
      <c r="V1035" t="s">
        <v>56</v>
      </c>
      <c r="W1035" t="s">
        <v>59</v>
      </c>
      <c r="X1035">
        <v>13646</v>
      </c>
      <c r="Y1035">
        <v>30703.5</v>
      </c>
      <c r="Z1035">
        <v>45134.144999999997</v>
      </c>
      <c r="AA1035">
        <v>14430.644999999997</v>
      </c>
    </row>
    <row r="1036" spans="15:27" x14ac:dyDescent="0.15">
      <c r="O1036" t="s">
        <v>21</v>
      </c>
      <c r="P1036">
        <v>2018</v>
      </c>
      <c r="Q1036">
        <v>3</v>
      </c>
      <c r="R1036" t="s">
        <v>38</v>
      </c>
      <c r="S1036" t="s">
        <v>82</v>
      </c>
      <c r="T1036" t="s">
        <v>75</v>
      </c>
      <c r="U1036" t="s">
        <v>85</v>
      </c>
      <c r="V1036" t="s">
        <v>46</v>
      </c>
      <c r="W1036" t="s">
        <v>47</v>
      </c>
      <c r="X1036">
        <v>16348</v>
      </c>
      <c r="Y1036">
        <v>25306.703999999998</v>
      </c>
      <c r="Z1036">
        <v>31886.447039999999</v>
      </c>
      <c r="AA1036">
        <v>6579.7430400000012</v>
      </c>
    </row>
    <row r="1037" spans="15:27" x14ac:dyDescent="0.15">
      <c r="O1037" t="s">
        <v>21</v>
      </c>
      <c r="P1037">
        <v>2018</v>
      </c>
      <c r="Q1037">
        <v>3</v>
      </c>
      <c r="R1037" t="s">
        <v>38</v>
      </c>
      <c r="S1037" t="s">
        <v>82</v>
      </c>
      <c r="T1037" t="s">
        <v>75</v>
      </c>
      <c r="U1037" t="s">
        <v>85</v>
      </c>
      <c r="V1037" t="s">
        <v>46</v>
      </c>
      <c r="W1037" t="s">
        <v>48</v>
      </c>
      <c r="X1037">
        <v>5180</v>
      </c>
      <c r="Y1037">
        <v>13219.360000000002</v>
      </c>
      <c r="Z1037">
        <v>18639.297600000002</v>
      </c>
      <c r="AA1037">
        <v>5419.9375999999993</v>
      </c>
    </row>
    <row r="1038" spans="15:27" x14ac:dyDescent="0.15">
      <c r="O1038" t="s">
        <v>21</v>
      </c>
      <c r="P1038">
        <v>2018</v>
      </c>
      <c r="Q1038">
        <v>3</v>
      </c>
      <c r="R1038" t="s">
        <v>38</v>
      </c>
      <c r="S1038" t="s">
        <v>82</v>
      </c>
      <c r="T1038" t="s">
        <v>75</v>
      </c>
      <c r="U1038" t="s">
        <v>85</v>
      </c>
      <c r="V1038" t="s">
        <v>46</v>
      </c>
      <c r="W1038" t="s">
        <v>49</v>
      </c>
      <c r="X1038">
        <v>19043</v>
      </c>
      <c r="Y1038">
        <v>52787.196000000004</v>
      </c>
      <c r="Z1038">
        <v>74429.946360000002</v>
      </c>
      <c r="AA1038">
        <v>21642.750359999998</v>
      </c>
    </row>
    <row r="1039" spans="15:27" x14ac:dyDescent="0.15">
      <c r="O1039" t="s">
        <v>21</v>
      </c>
      <c r="P1039">
        <v>2018</v>
      </c>
      <c r="Q1039">
        <v>3</v>
      </c>
      <c r="R1039" t="s">
        <v>38</v>
      </c>
      <c r="S1039" t="s">
        <v>82</v>
      </c>
      <c r="T1039" t="s">
        <v>75</v>
      </c>
      <c r="U1039" t="s">
        <v>85</v>
      </c>
      <c r="V1039" t="s">
        <v>46</v>
      </c>
      <c r="W1039" t="s">
        <v>50</v>
      </c>
      <c r="X1039">
        <v>19399</v>
      </c>
      <c r="Y1039">
        <v>97829.156999999992</v>
      </c>
      <c r="Z1039">
        <v>139895.69451</v>
      </c>
      <c r="AA1039">
        <v>42066.537510000009</v>
      </c>
    </row>
    <row r="1040" spans="15:27" x14ac:dyDescent="0.15">
      <c r="O1040" t="s">
        <v>21</v>
      </c>
      <c r="P1040">
        <v>2018</v>
      </c>
      <c r="Q1040">
        <v>3</v>
      </c>
      <c r="R1040" t="s">
        <v>38</v>
      </c>
      <c r="S1040" t="s">
        <v>82</v>
      </c>
      <c r="T1040" t="s">
        <v>75</v>
      </c>
      <c r="U1040" t="s">
        <v>85</v>
      </c>
      <c r="V1040" t="s">
        <v>51</v>
      </c>
      <c r="W1040" t="s">
        <v>52</v>
      </c>
      <c r="X1040">
        <v>10770</v>
      </c>
      <c r="Y1040">
        <v>46246.38</v>
      </c>
      <c r="Z1040">
        <v>65207.395799999998</v>
      </c>
      <c r="AA1040">
        <v>18961.015800000001</v>
      </c>
    </row>
    <row r="1041" spans="15:27" x14ac:dyDescent="0.15">
      <c r="O1041" t="s">
        <v>21</v>
      </c>
      <c r="P1041">
        <v>2018</v>
      </c>
      <c r="Q1041">
        <v>3</v>
      </c>
      <c r="R1041" t="s">
        <v>38</v>
      </c>
      <c r="S1041" t="s">
        <v>82</v>
      </c>
      <c r="T1041" t="s">
        <v>75</v>
      </c>
      <c r="U1041" t="s">
        <v>85</v>
      </c>
      <c r="V1041" t="s">
        <v>51</v>
      </c>
      <c r="W1041" t="s">
        <v>53</v>
      </c>
      <c r="X1041">
        <v>5789</v>
      </c>
      <c r="Y1041">
        <v>49993.803999999996</v>
      </c>
      <c r="Z1041">
        <v>62992.193039999998</v>
      </c>
      <c r="AA1041">
        <v>12998.389040000002</v>
      </c>
    </row>
    <row r="1042" spans="15:27" x14ac:dyDescent="0.15">
      <c r="O1042" t="s">
        <v>21</v>
      </c>
      <c r="P1042">
        <v>2018</v>
      </c>
      <c r="Q1042">
        <v>3</v>
      </c>
      <c r="R1042" t="s">
        <v>38</v>
      </c>
      <c r="S1042" t="s">
        <v>82</v>
      </c>
      <c r="T1042" t="s">
        <v>75</v>
      </c>
      <c r="U1042" t="s">
        <v>85</v>
      </c>
      <c r="V1042" t="s">
        <v>51</v>
      </c>
      <c r="W1042" t="s">
        <v>54</v>
      </c>
      <c r="X1042">
        <v>15262</v>
      </c>
      <c r="Y1042">
        <v>41970.5</v>
      </c>
      <c r="Z1042">
        <v>57079.88</v>
      </c>
      <c r="AA1042">
        <v>15109.379999999997</v>
      </c>
    </row>
    <row r="1043" spans="15:27" x14ac:dyDescent="0.15">
      <c r="O1043" t="s">
        <v>21</v>
      </c>
      <c r="P1043">
        <v>2018</v>
      </c>
      <c r="Q1043">
        <v>3</v>
      </c>
      <c r="R1043" t="s">
        <v>38</v>
      </c>
      <c r="S1043" t="s">
        <v>82</v>
      </c>
      <c r="T1043" t="s">
        <v>75</v>
      </c>
      <c r="U1043" t="s">
        <v>85</v>
      </c>
      <c r="V1043" t="s">
        <v>51</v>
      </c>
      <c r="W1043" t="s">
        <v>55</v>
      </c>
      <c r="X1043">
        <v>11054</v>
      </c>
      <c r="Y1043">
        <v>61018.080000000002</v>
      </c>
      <c r="Z1043">
        <v>84815.131200000003</v>
      </c>
      <c r="AA1043">
        <v>23797.051200000002</v>
      </c>
    </row>
    <row r="1044" spans="15:27" x14ac:dyDescent="0.15">
      <c r="O1044" t="s">
        <v>21</v>
      </c>
      <c r="P1044">
        <v>2018</v>
      </c>
      <c r="Q1044">
        <v>3</v>
      </c>
      <c r="R1044" t="s">
        <v>38</v>
      </c>
      <c r="S1044" t="s">
        <v>82</v>
      </c>
      <c r="T1044" t="s">
        <v>75</v>
      </c>
      <c r="U1044" t="s">
        <v>85</v>
      </c>
      <c r="V1044" t="s">
        <v>56</v>
      </c>
      <c r="W1044" t="s">
        <v>57</v>
      </c>
      <c r="X1044">
        <v>6940</v>
      </c>
      <c r="Y1044">
        <v>108805.32</v>
      </c>
      <c r="Z1044">
        <v>146887.182</v>
      </c>
      <c r="AA1044">
        <v>38081.861999999994</v>
      </c>
    </row>
    <row r="1045" spans="15:27" x14ac:dyDescent="0.15">
      <c r="O1045" t="s">
        <v>21</v>
      </c>
      <c r="P1045">
        <v>2018</v>
      </c>
      <c r="Q1045">
        <v>3</v>
      </c>
      <c r="R1045" t="s">
        <v>38</v>
      </c>
      <c r="S1045" t="s">
        <v>82</v>
      </c>
      <c r="T1045" t="s">
        <v>75</v>
      </c>
      <c r="U1045" t="s">
        <v>85</v>
      </c>
      <c r="V1045" t="s">
        <v>56</v>
      </c>
      <c r="W1045" t="s">
        <v>58</v>
      </c>
      <c r="X1045">
        <v>11569</v>
      </c>
      <c r="Y1045">
        <v>83817.404999999999</v>
      </c>
      <c r="Z1045">
        <v>100580.886</v>
      </c>
      <c r="AA1045">
        <v>16763.481</v>
      </c>
    </row>
    <row r="1046" spans="15:27" x14ac:dyDescent="0.15">
      <c r="O1046" t="s">
        <v>21</v>
      </c>
      <c r="P1046">
        <v>2018</v>
      </c>
      <c r="Q1046">
        <v>3</v>
      </c>
      <c r="R1046" t="s">
        <v>38</v>
      </c>
      <c r="S1046" t="s">
        <v>82</v>
      </c>
      <c r="T1046" t="s">
        <v>75</v>
      </c>
      <c r="U1046" t="s">
        <v>85</v>
      </c>
      <c r="V1046" t="s">
        <v>56</v>
      </c>
      <c r="W1046" t="s">
        <v>59</v>
      </c>
      <c r="X1046">
        <v>12427</v>
      </c>
      <c r="Y1046">
        <v>28408.122000000003</v>
      </c>
      <c r="Z1046">
        <v>41759.939340000004</v>
      </c>
      <c r="AA1046">
        <v>13351.817340000001</v>
      </c>
    </row>
    <row r="1047" spans="15:27" x14ac:dyDescent="0.15">
      <c r="O1047" t="s">
        <v>21</v>
      </c>
      <c r="P1047">
        <v>2018</v>
      </c>
      <c r="Q1047">
        <v>3</v>
      </c>
      <c r="R1047" t="s">
        <v>38</v>
      </c>
      <c r="S1047" t="s">
        <v>82</v>
      </c>
      <c r="T1047" t="s">
        <v>75</v>
      </c>
      <c r="U1047" t="s">
        <v>86</v>
      </c>
      <c r="V1047" t="s">
        <v>46</v>
      </c>
      <c r="W1047" t="s">
        <v>47</v>
      </c>
      <c r="X1047">
        <v>17106</v>
      </c>
      <c r="Y1047">
        <v>25864.272000000001</v>
      </c>
      <c r="Z1047">
        <v>34399.481760000002</v>
      </c>
      <c r="AA1047">
        <v>8535.2097600000016</v>
      </c>
    </row>
    <row r="1048" spans="15:27" x14ac:dyDescent="0.15">
      <c r="O1048" t="s">
        <v>21</v>
      </c>
      <c r="P1048">
        <v>2018</v>
      </c>
      <c r="Q1048">
        <v>3</v>
      </c>
      <c r="R1048" t="s">
        <v>38</v>
      </c>
      <c r="S1048" t="s">
        <v>82</v>
      </c>
      <c r="T1048" t="s">
        <v>75</v>
      </c>
      <c r="U1048" t="s">
        <v>86</v>
      </c>
      <c r="V1048" t="s">
        <v>46</v>
      </c>
      <c r="W1048" t="s">
        <v>48</v>
      </c>
      <c r="X1048">
        <v>18874</v>
      </c>
      <c r="Y1048">
        <v>53564.412000000004</v>
      </c>
      <c r="Z1048">
        <v>74454.532680000004</v>
      </c>
      <c r="AA1048">
        <v>20890.12068</v>
      </c>
    </row>
    <row r="1049" spans="15:27" x14ac:dyDescent="0.15">
      <c r="O1049" t="s">
        <v>21</v>
      </c>
      <c r="P1049">
        <v>2018</v>
      </c>
      <c r="Q1049">
        <v>3</v>
      </c>
      <c r="R1049" t="s">
        <v>38</v>
      </c>
      <c r="S1049" t="s">
        <v>82</v>
      </c>
      <c r="T1049" t="s">
        <v>75</v>
      </c>
      <c r="U1049" t="s">
        <v>86</v>
      </c>
      <c r="V1049" t="s">
        <v>46</v>
      </c>
      <c r="W1049" t="s">
        <v>49</v>
      </c>
      <c r="X1049">
        <v>16294</v>
      </c>
      <c r="Y1049">
        <v>41940.756000000008</v>
      </c>
      <c r="Z1049">
        <v>55781.205480000011</v>
      </c>
      <c r="AA1049">
        <v>13840.449480000003</v>
      </c>
    </row>
    <row r="1050" spans="15:27" x14ac:dyDescent="0.15">
      <c r="O1050" t="s">
        <v>21</v>
      </c>
      <c r="P1050">
        <v>2018</v>
      </c>
      <c r="Q1050">
        <v>3</v>
      </c>
      <c r="R1050" t="s">
        <v>38</v>
      </c>
      <c r="S1050" t="s">
        <v>82</v>
      </c>
      <c r="T1050" t="s">
        <v>75</v>
      </c>
      <c r="U1050" t="s">
        <v>86</v>
      </c>
      <c r="V1050" t="s">
        <v>46</v>
      </c>
      <c r="W1050" t="s">
        <v>50</v>
      </c>
      <c r="X1050">
        <v>17073</v>
      </c>
      <c r="Y1050">
        <v>83299.166999999987</v>
      </c>
      <c r="Z1050">
        <v>123282.76715999999</v>
      </c>
      <c r="AA1050">
        <v>39983.600160000002</v>
      </c>
    </row>
    <row r="1051" spans="15:27" x14ac:dyDescent="0.15">
      <c r="O1051" t="s">
        <v>21</v>
      </c>
      <c r="P1051">
        <v>2018</v>
      </c>
      <c r="Q1051">
        <v>3</v>
      </c>
      <c r="R1051" t="s">
        <v>38</v>
      </c>
      <c r="S1051" t="s">
        <v>82</v>
      </c>
      <c r="T1051" t="s">
        <v>75</v>
      </c>
      <c r="U1051" t="s">
        <v>86</v>
      </c>
      <c r="V1051" t="s">
        <v>51</v>
      </c>
      <c r="W1051" t="s">
        <v>52</v>
      </c>
      <c r="X1051">
        <v>17489</v>
      </c>
      <c r="Y1051">
        <v>74433.183999999994</v>
      </c>
      <c r="Z1051">
        <v>104206.45759999999</v>
      </c>
      <c r="AA1051">
        <v>29773.2736</v>
      </c>
    </row>
    <row r="1052" spans="15:27" x14ac:dyDescent="0.15">
      <c r="O1052" t="s">
        <v>21</v>
      </c>
      <c r="P1052">
        <v>2018</v>
      </c>
      <c r="Q1052">
        <v>3</v>
      </c>
      <c r="R1052" t="s">
        <v>38</v>
      </c>
      <c r="S1052" t="s">
        <v>82</v>
      </c>
      <c r="T1052" t="s">
        <v>75</v>
      </c>
      <c r="U1052" t="s">
        <v>86</v>
      </c>
      <c r="V1052" t="s">
        <v>51</v>
      </c>
      <c r="W1052" t="s">
        <v>53</v>
      </c>
      <c r="X1052">
        <v>18052</v>
      </c>
      <c r="Y1052">
        <v>141166.63999999998</v>
      </c>
      <c r="Z1052">
        <v>207514.96079999997</v>
      </c>
      <c r="AA1052">
        <v>66348.320799999987</v>
      </c>
    </row>
    <row r="1053" spans="15:27" x14ac:dyDescent="0.15">
      <c r="O1053" t="s">
        <v>21</v>
      </c>
      <c r="P1053">
        <v>2018</v>
      </c>
      <c r="Q1053">
        <v>3</v>
      </c>
      <c r="R1053" t="s">
        <v>38</v>
      </c>
      <c r="S1053" t="s">
        <v>82</v>
      </c>
      <c r="T1053" t="s">
        <v>75</v>
      </c>
      <c r="U1053" t="s">
        <v>86</v>
      </c>
      <c r="V1053" t="s">
        <v>51</v>
      </c>
      <c r="W1053" t="s">
        <v>54</v>
      </c>
      <c r="X1053">
        <v>18298</v>
      </c>
      <c r="Y1053">
        <v>44683.716000000008</v>
      </c>
      <c r="Z1053">
        <v>62557.202400000009</v>
      </c>
      <c r="AA1053">
        <v>17873.486400000002</v>
      </c>
    </row>
    <row r="1054" spans="15:27" x14ac:dyDescent="0.15">
      <c r="O1054" t="s">
        <v>21</v>
      </c>
      <c r="P1054">
        <v>2018</v>
      </c>
      <c r="Q1054">
        <v>3</v>
      </c>
      <c r="R1054" t="s">
        <v>38</v>
      </c>
      <c r="S1054" t="s">
        <v>82</v>
      </c>
      <c r="T1054" t="s">
        <v>75</v>
      </c>
      <c r="U1054" t="s">
        <v>86</v>
      </c>
      <c r="V1054" t="s">
        <v>51</v>
      </c>
      <c r="W1054" t="s">
        <v>55</v>
      </c>
      <c r="X1054">
        <v>5621</v>
      </c>
      <c r="Y1054">
        <v>29948.687999999998</v>
      </c>
      <c r="Z1054">
        <v>38034.833759999994</v>
      </c>
      <c r="AA1054">
        <v>8086.1457599999958</v>
      </c>
    </row>
    <row r="1055" spans="15:27" x14ac:dyDescent="0.15">
      <c r="O1055" t="s">
        <v>21</v>
      </c>
      <c r="P1055">
        <v>2018</v>
      </c>
      <c r="Q1055">
        <v>3</v>
      </c>
      <c r="R1055" t="s">
        <v>38</v>
      </c>
      <c r="S1055" t="s">
        <v>82</v>
      </c>
      <c r="T1055" t="s">
        <v>75</v>
      </c>
      <c r="U1055" t="s">
        <v>86</v>
      </c>
      <c r="V1055" t="s">
        <v>56</v>
      </c>
      <c r="W1055" t="s">
        <v>57</v>
      </c>
      <c r="X1055">
        <v>16901</v>
      </c>
      <c r="Y1055">
        <v>274032.81400000001</v>
      </c>
      <c r="Z1055">
        <v>339800.68936000002</v>
      </c>
      <c r="AA1055">
        <v>65767.875360000005</v>
      </c>
    </row>
    <row r="1056" spans="15:27" x14ac:dyDescent="0.15">
      <c r="O1056" t="s">
        <v>21</v>
      </c>
      <c r="P1056">
        <v>2018</v>
      </c>
      <c r="Q1056">
        <v>3</v>
      </c>
      <c r="R1056" t="s">
        <v>38</v>
      </c>
      <c r="S1056" t="s">
        <v>82</v>
      </c>
      <c r="T1056" t="s">
        <v>75</v>
      </c>
      <c r="U1056" t="s">
        <v>86</v>
      </c>
      <c r="V1056" t="s">
        <v>56</v>
      </c>
      <c r="W1056" t="s">
        <v>58</v>
      </c>
      <c r="X1056">
        <v>8622</v>
      </c>
      <c r="Y1056">
        <v>67355.063999999998</v>
      </c>
      <c r="Z1056">
        <v>99685.494719999988</v>
      </c>
      <c r="AA1056">
        <v>32330.430719999989</v>
      </c>
    </row>
    <row r="1057" spans="15:27" x14ac:dyDescent="0.15">
      <c r="O1057" t="s">
        <v>21</v>
      </c>
      <c r="P1057">
        <v>2018</v>
      </c>
      <c r="Q1057">
        <v>3</v>
      </c>
      <c r="R1057" t="s">
        <v>38</v>
      </c>
      <c r="S1057" t="s">
        <v>82</v>
      </c>
      <c r="T1057" t="s">
        <v>75</v>
      </c>
      <c r="U1057" t="s">
        <v>86</v>
      </c>
      <c r="V1057" t="s">
        <v>56</v>
      </c>
      <c r="W1057" t="s">
        <v>59</v>
      </c>
      <c r="X1057">
        <v>9311</v>
      </c>
      <c r="Y1057">
        <v>19944.162</v>
      </c>
      <c r="Z1057">
        <v>27722.385180000001</v>
      </c>
      <c r="AA1057">
        <v>7778.2231800000009</v>
      </c>
    </row>
    <row r="1058" spans="15:27" x14ac:dyDescent="0.15">
      <c r="O1058" t="s">
        <v>21</v>
      </c>
      <c r="P1058">
        <v>2018</v>
      </c>
      <c r="Q1058">
        <v>3</v>
      </c>
      <c r="R1058" t="s">
        <v>38</v>
      </c>
      <c r="S1058" t="s">
        <v>82</v>
      </c>
      <c r="T1058" t="s">
        <v>75</v>
      </c>
      <c r="U1058" t="s">
        <v>87</v>
      </c>
      <c r="V1058" t="s">
        <v>46</v>
      </c>
      <c r="W1058" t="s">
        <v>47</v>
      </c>
      <c r="X1058">
        <v>11425</v>
      </c>
      <c r="Y1058">
        <v>17000.400000000001</v>
      </c>
      <c r="Z1058">
        <v>20740.488000000001</v>
      </c>
      <c r="AA1058">
        <v>3740.0879999999997</v>
      </c>
    </row>
    <row r="1059" spans="15:27" x14ac:dyDescent="0.15">
      <c r="O1059" t="s">
        <v>21</v>
      </c>
      <c r="P1059">
        <v>2018</v>
      </c>
      <c r="Q1059">
        <v>3</v>
      </c>
      <c r="R1059" t="s">
        <v>38</v>
      </c>
      <c r="S1059" t="s">
        <v>82</v>
      </c>
      <c r="T1059" t="s">
        <v>75</v>
      </c>
      <c r="U1059" t="s">
        <v>87</v>
      </c>
      <c r="V1059" t="s">
        <v>46</v>
      </c>
      <c r="W1059" t="s">
        <v>48</v>
      </c>
      <c r="X1059">
        <v>14178</v>
      </c>
      <c r="Y1059">
        <v>37429.920000000006</v>
      </c>
      <c r="Z1059">
        <v>46038.801600000013</v>
      </c>
      <c r="AA1059">
        <v>8608.8816000000079</v>
      </c>
    </row>
    <row r="1060" spans="15:27" x14ac:dyDescent="0.15">
      <c r="O1060" t="s">
        <v>21</v>
      </c>
      <c r="P1060">
        <v>2018</v>
      </c>
      <c r="Q1060">
        <v>3</v>
      </c>
      <c r="R1060" t="s">
        <v>38</v>
      </c>
      <c r="S1060" t="s">
        <v>82</v>
      </c>
      <c r="T1060" t="s">
        <v>75</v>
      </c>
      <c r="U1060" t="s">
        <v>87</v>
      </c>
      <c r="V1060" t="s">
        <v>46</v>
      </c>
      <c r="W1060" t="s">
        <v>49</v>
      </c>
      <c r="X1060">
        <v>19676</v>
      </c>
      <c r="Y1060">
        <v>54109.000000000007</v>
      </c>
      <c r="Z1060">
        <v>67636.250000000015</v>
      </c>
      <c r="AA1060">
        <v>13527.250000000007</v>
      </c>
    </row>
    <row r="1061" spans="15:27" x14ac:dyDescent="0.15">
      <c r="O1061" t="s">
        <v>21</v>
      </c>
      <c r="P1061">
        <v>2018</v>
      </c>
      <c r="Q1061">
        <v>3</v>
      </c>
      <c r="R1061" t="s">
        <v>38</v>
      </c>
      <c r="S1061" t="s">
        <v>82</v>
      </c>
      <c r="T1061" t="s">
        <v>75</v>
      </c>
      <c r="U1061" t="s">
        <v>87</v>
      </c>
      <c r="V1061" t="s">
        <v>46</v>
      </c>
      <c r="W1061" t="s">
        <v>50</v>
      </c>
      <c r="X1061">
        <v>12252</v>
      </c>
      <c r="Y1061">
        <v>56261.183999999994</v>
      </c>
      <c r="Z1061">
        <v>69201.256319999986</v>
      </c>
      <c r="AA1061">
        <v>12940.072319999992</v>
      </c>
    </row>
    <row r="1062" spans="15:27" x14ac:dyDescent="0.15">
      <c r="O1062" t="s">
        <v>21</v>
      </c>
      <c r="P1062">
        <v>2018</v>
      </c>
      <c r="Q1062">
        <v>3</v>
      </c>
      <c r="R1062" t="s">
        <v>38</v>
      </c>
      <c r="S1062" t="s">
        <v>82</v>
      </c>
      <c r="T1062" t="s">
        <v>75</v>
      </c>
      <c r="U1062" t="s">
        <v>87</v>
      </c>
      <c r="V1062" t="s">
        <v>51</v>
      </c>
      <c r="W1062" t="s">
        <v>52</v>
      </c>
      <c r="X1062">
        <v>18585</v>
      </c>
      <c r="Y1062">
        <v>77685.3</v>
      </c>
      <c r="Z1062">
        <v>101767.743</v>
      </c>
      <c r="AA1062">
        <v>24082.442999999999</v>
      </c>
    </row>
    <row r="1063" spans="15:27" x14ac:dyDescent="0.15">
      <c r="O1063" t="s">
        <v>21</v>
      </c>
      <c r="P1063">
        <v>2018</v>
      </c>
      <c r="Q1063">
        <v>3</v>
      </c>
      <c r="R1063" t="s">
        <v>38</v>
      </c>
      <c r="S1063" t="s">
        <v>82</v>
      </c>
      <c r="T1063" t="s">
        <v>75</v>
      </c>
      <c r="U1063" t="s">
        <v>87</v>
      </c>
      <c r="V1063" t="s">
        <v>51</v>
      </c>
      <c r="W1063" t="s">
        <v>53</v>
      </c>
      <c r="X1063">
        <v>12915</v>
      </c>
      <c r="Y1063">
        <v>96604.2</v>
      </c>
      <c r="Z1063">
        <v>120755.25</v>
      </c>
      <c r="AA1063">
        <v>24151.050000000003</v>
      </c>
    </row>
    <row r="1064" spans="15:27" x14ac:dyDescent="0.15">
      <c r="O1064" t="s">
        <v>21</v>
      </c>
      <c r="P1064">
        <v>2018</v>
      </c>
      <c r="Q1064">
        <v>3</v>
      </c>
      <c r="R1064" t="s">
        <v>38</v>
      </c>
      <c r="S1064" t="s">
        <v>82</v>
      </c>
      <c r="T1064" t="s">
        <v>75</v>
      </c>
      <c r="U1064" t="s">
        <v>87</v>
      </c>
      <c r="V1064" t="s">
        <v>51</v>
      </c>
      <c r="W1064" t="s">
        <v>54</v>
      </c>
      <c r="X1064">
        <v>14830</v>
      </c>
      <c r="Y1064">
        <v>40456.240000000005</v>
      </c>
      <c r="Z1064">
        <v>50974.862400000005</v>
      </c>
      <c r="AA1064">
        <v>10518.6224</v>
      </c>
    </row>
    <row r="1065" spans="15:27" x14ac:dyDescent="0.15">
      <c r="O1065" t="s">
        <v>21</v>
      </c>
      <c r="P1065">
        <v>2018</v>
      </c>
      <c r="Q1065">
        <v>3</v>
      </c>
      <c r="R1065" t="s">
        <v>38</v>
      </c>
      <c r="S1065" t="s">
        <v>82</v>
      </c>
      <c r="T1065" t="s">
        <v>75</v>
      </c>
      <c r="U1065" t="s">
        <v>87</v>
      </c>
      <c r="V1065" t="s">
        <v>51</v>
      </c>
      <c r="W1065" t="s">
        <v>55</v>
      </c>
      <c r="X1065">
        <v>6017</v>
      </c>
      <c r="Y1065">
        <v>34946.735999999997</v>
      </c>
      <c r="Z1065">
        <v>44032.887359999993</v>
      </c>
      <c r="AA1065">
        <v>9086.1513599999962</v>
      </c>
    </row>
    <row r="1066" spans="15:27" x14ac:dyDescent="0.15">
      <c r="O1066" t="s">
        <v>21</v>
      </c>
      <c r="P1066">
        <v>2018</v>
      </c>
      <c r="Q1066">
        <v>3</v>
      </c>
      <c r="R1066" t="s">
        <v>38</v>
      </c>
      <c r="S1066" t="s">
        <v>82</v>
      </c>
      <c r="T1066" t="s">
        <v>75</v>
      </c>
      <c r="U1066" t="s">
        <v>87</v>
      </c>
      <c r="V1066" t="s">
        <v>56</v>
      </c>
      <c r="W1066" t="s">
        <v>57</v>
      </c>
      <c r="X1066">
        <v>14024</v>
      </c>
      <c r="Y1066">
        <v>216109.84</v>
      </c>
      <c r="Z1066">
        <v>304714.87440000003</v>
      </c>
      <c r="AA1066">
        <v>88605.034400000033</v>
      </c>
    </row>
    <row r="1067" spans="15:27" x14ac:dyDescent="0.15">
      <c r="O1067" t="s">
        <v>21</v>
      </c>
      <c r="P1067">
        <v>2018</v>
      </c>
      <c r="Q1067">
        <v>3</v>
      </c>
      <c r="R1067" t="s">
        <v>38</v>
      </c>
      <c r="S1067" t="s">
        <v>82</v>
      </c>
      <c r="T1067" t="s">
        <v>75</v>
      </c>
      <c r="U1067" t="s">
        <v>87</v>
      </c>
      <c r="V1067" t="s">
        <v>56</v>
      </c>
      <c r="W1067" t="s">
        <v>58</v>
      </c>
      <c r="X1067">
        <v>9119</v>
      </c>
      <c r="Y1067">
        <v>63194.67</v>
      </c>
      <c r="Z1067">
        <v>79625.284199999995</v>
      </c>
      <c r="AA1067">
        <v>16430.614199999996</v>
      </c>
    </row>
    <row r="1068" spans="15:27" x14ac:dyDescent="0.15">
      <c r="O1068" t="s">
        <v>21</v>
      </c>
      <c r="P1068">
        <v>2018</v>
      </c>
      <c r="Q1068">
        <v>3</v>
      </c>
      <c r="R1068" t="s">
        <v>38</v>
      </c>
      <c r="S1068" t="s">
        <v>82</v>
      </c>
      <c r="T1068" t="s">
        <v>75</v>
      </c>
      <c r="U1068" t="s">
        <v>87</v>
      </c>
      <c r="V1068" t="s">
        <v>56</v>
      </c>
      <c r="W1068" t="s">
        <v>59</v>
      </c>
      <c r="X1068">
        <v>8805</v>
      </c>
      <c r="Y1068">
        <v>19811.25</v>
      </c>
      <c r="Z1068">
        <v>24367.837500000001</v>
      </c>
      <c r="AA1068">
        <v>4556.5875000000015</v>
      </c>
    </row>
    <row r="1069" spans="15:27" x14ac:dyDescent="0.15">
      <c r="O1069" t="s">
        <v>21</v>
      </c>
      <c r="P1069">
        <v>2018</v>
      </c>
      <c r="Q1069">
        <v>3</v>
      </c>
      <c r="R1069" t="s">
        <v>38</v>
      </c>
      <c r="S1069" t="s">
        <v>82</v>
      </c>
      <c r="T1069" t="s">
        <v>75</v>
      </c>
      <c r="U1069" t="s">
        <v>88</v>
      </c>
      <c r="V1069" t="s">
        <v>46</v>
      </c>
      <c r="W1069" t="s">
        <v>47</v>
      </c>
      <c r="X1069">
        <v>15161</v>
      </c>
      <c r="Y1069">
        <v>22377.636000000002</v>
      </c>
      <c r="Z1069">
        <v>31104.91404</v>
      </c>
      <c r="AA1069">
        <v>8727.2780399999974</v>
      </c>
    </row>
    <row r="1070" spans="15:27" x14ac:dyDescent="0.15">
      <c r="O1070" t="s">
        <v>21</v>
      </c>
      <c r="P1070">
        <v>2018</v>
      </c>
      <c r="Q1070">
        <v>3</v>
      </c>
      <c r="R1070" t="s">
        <v>38</v>
      </c>
      <c r="S1070" t="s">
        <v>82</v>
      </c>
      <c r="T1070" t="s">
        <v>75</v>
      </c>
      <c r="U1070" t="s">
        <v>88</v>
      </c>
      <c r="V1070" t="s">
        <v>46</v>
      </c>
      <c r="W1070" t="s">
        <v>48</v>
      </c>
      <c r="X1070">
        <v>17568</v>
      </c>
      <c r="Y1070">
        <v>49084.992000000013</v>
      </c>
      <c r="Z1070">
        <v>62828.789760000014</v>
      </c>
      <c r="AA1070">
        <v>13743.797760000001</v>
      </c>
    </row>
    <row r="1071" spans="15:27" x14ac:dyDescent="0.15">
      <c r="O1071" t="s">
        <v>21</v>
      </c>
      <c r="P1071">
        <v>2018</v>
      </c>
      <c r="Q1071">
        <v>3</v>
      </c>
      <c r="R1071" t="s">
        <v>38</v>
      </c>
      <c r="S1071" t="s">
        <v>82</v>
      </c>
      <c r="T1071" t="s">
        <v>75</v>
      </c>
      <c r="U1071" t="s">
        <v>88</v>
      </c>
      <c r="V1071" t="s">
        <v>46</v>
      </c>
      <c r="W1071" t="s">
        <v>49</v>
      </c>
      <c r="X1071">
        <v>18617</v>
      </c>
      <c r="Y1071">
        <v>49148.88</v>
      </c>
      <c r="Z1071">
        <v>66350.987999999998</v>
      </c>
      <c r="AA1071">
        <v>17202.108</v>
      </c>
    </row>
    <row r="1072" spans="15:27" x14ac:dyDescent="0.15">
      <c r="O1072" t="s">
        <v>21</v>
      </c>
      <c r="P1072">
        <v>2018</v>
      </c>
      <c r="Q1072">
        <v>3</v>
      </c>
      <c r="R1072" t="s">
        <v>38</v>
      </c>
      <c r="S1072" t="s">
        <v>82</v>
      </c>
      <c r="T1072" t="s">
        <v>75</v>
      </c>
      <c r="U1072" t="s">
        <v>88</v>
      </c>
      <c r="V1072" t="s">
        <v>46</v>
      </c>
      <c r="W1072" t="s">
        <v>50</v>
      </c>
      <c r="X1072">
        <v>9774</v>
      </c>
      <c r="Y1072">
        <v>47687.345999999998</v>
      </c>
      <c r="Z1072">
        <v>63901.043640000004</v>
      </c>
      <c r="AA1072">
        <v>16213.697640000006</v>
      </c>
    </row>
    <row r="1073" spans="15:27" x14ac:dyDescent="0.15">
      <c r="O1073" t="s">
        <v>21</v>
      </c>
      <c r="P1073">
        <v>2018</v>
      </c>
      <c r="Q1073">
        <v>3</v>
      </c>
      <c r="R1073" t="s">
        <v>38</v>
      </c>
      <c r="S1073" t="s">
        <v>82</v>
      </c>
      <c r="T1073" t="s">
        <v>75</v>
      </c>
      <c r="U1073" t="s">
        <v>88</v>
      </c>
      <c r="V1073" t="s">
        <v>51</v>
      </c>
      <c r="W1073" t="s">
        <v>52</v>
      </c>
      <c r="X1073">
        <v>17452</v>
      </c>
      <c r="Y1073">
        <v>76265.239999999991</v>
      </c>
      <c r="Z1073">
        <v>97619.507199999993</v>
      </c>
      <c r="AA1073">
        <v>21354.267200000002</v>
      </c>
    </row>
    <row r="1074" spans="15:27" x14ac:dyDescent="0.15">
      <c r="O1074" t="s">
        <v>21</v>
      </c>
      <c r="P1074">
        <v>2018</v>
      </c>
      <c r="Q1074">
        <v>3</v>
      </c>
      <c r="R1074" t="s">
        <v>38</v>
      </c>
      <c r="S1074" t="s">
        <v>82</v>
      </c>
      <c r="T1074" t="s">
        <v>75</v>
      </c>
      <c r="U1074" t="s">
        <v>88</v>
      </c>
      <c r="V1074" t="s">
        <v>51</v>
      </c>
      <c r="W1074" t="s">
        <v>53</v>
      </c>
      <c r="X1074">
        <v>18261</v>
      </c>
      <c r="Y1074">
        <v>136592.28</v>
      </c>
      <c r="Z1074">
        <v>202156.57440000001</v>
      </c>
      <c r="AA1074">
        <v>65564.294400000013</v>
      </c>
    </row>
    <row r="1075" spans="15:27" x14ac:dyDescent="0.15">
      <c r="O1075" t="s">
        <v>21</v>
      </c>
      <c r="P1075">
        <v>2018</v>
      </c>
      <c r="Q1075">
        <v>3</v>
      </c>
      <c r="R1075" t="s">
        <v>38</v>
      </c>
      <c r="S1075" t="s">
        <v>82</v>
      </c>
      <c r="T1075" t="s">
        <v>75</v>
      </c>
      <c r="U1075" t="s">
        <v>88</v>
      </c>
      <c r="V1075" t="s">
        <v>51</v>
      </c>
      <c r="W1075" t="s">
        <v>54</v>
      </c>
      <c r="X1075">
        <v>14731</v>
      </c>
      <c r="Y1075">
        <v>38889.840000000004</v>
      </c>
      <c r="Z1075">
        <v>50167.893600000003</v>
      </c>
      <c r="AA1075">
        <v>11278.053599999999</v>
      </c>
    </row>
    <row r="1076" spans="15:27" x14ac:dyDescent="0.15">
      <c r="O1076" t="s">
        <v>21</v>
      </c>
      <c r="P1076">
        <v>2018</v>
      </c>
      <c r="Q1076">
        <v>3</v>
      </c>
      <c r="R1076" t="s">
        <v>38</v>
      </c>
      <c r="S1076" t="s">
        <v>82</v>
      </c>
      <c r="T1076" t="s">
        <v>75</v>
      </c>
      <c r="U1076" t="s">
        <v>88</v>
      </c>
      <c r="V1076" t="s">
        <v>51</v>
      </c>
      <c r="W1076" t="s">
        <v>55</v>
      </c>
      <c r="X1076">
        <v>9349</v>
      </c>
      <c r="Y1076">
        <v>54747.743999999992</v>
      </c>
      <c r="Z1076">
        <v>79931.706239999985</v>
      </c>
      <c r="AA1076">
        <v>25183.962239999993</v>
      </c>
    </row>
    <row r="1077" spans="15:27" x14ac:dyDescent="0.15">
      <c r="O1077" t="s">
        <v>21</v>
      </c>
      <c r="P1077">
        <v>2018</v>
      </c>
      <c r="Q1077">
        <v>3</v>
      </c>
      <c r="R1077" t="s">
        <v>38</v>
      </c>
      <c r="S1077" t="s">
        <v>82</v>
      </c>
      <c r="T1077" t="s">
        <v>75</v>
      </c>
      <c r="U1077" t="s">
        <v>88</v>
      </c>
      <c r="V1077" t="s">
        <v>56</v>
      </c>
      <c r="W1077" t="s">
        <v>57</v>
      </c>
      <c r="X1077">
        <v>9079</v>
      </c>
      <c r="Y1077">
        <v>150856.66399999999</v>
      </c>
      <c r="Z1077">
        <v>205165.06303999998</v>
      </c>
      <c r="AA1077">
        <v>54308.399039999989</v>
      </c>
    </row>
    <row r="1078" spans="15:27" x14ac:dyDescent="0.15">
      <c r="O1078" t="s">
        <v>21</v>
      </c>
      <c r="P1078">
        <v>2018</v>
      </c>
      <c r="Q1078">
        <v>3</v>
      </c>
      <c r="R1078" t="s">
        <v>38</v>
      </c>
      <c r="S1078" t="s">
        <v>82</v>
      </c>
      <c r="T1078" t="s">
        <v>75</v>
      </c>
      <c r="U1078" t="s">
        <v>88</v>
      </c>
      <c r="V1078" t="s">
        <v>56</v>
      </c>
      <c r="W1078" t="s">
        <v>58</v>
      </c>
      <c r="X1078">
        <v>17931</v>
      </c>
      <c r="Y1078">
        <v>144595.584</v>
      </c>
      <c r="Z1078">
        <v>205325.72928</v>
      </c>
      <c r="AA1078">
        <v>60730.145279999997</v>
      </c>
    </row>
    <row r="1079" spans="15:27" x14ac:dyDescent="0.15">
      <c r="O1079" t="s">
        <v>21</v>
      </c>
      <c r="P1079">
        <v>2018</v>
      </c>
      <c r="Q1079">
        <v>3</v>
      </c>
      <c r="R1079" t="s">
        <v>38</v>
      </c>
      <c r="S1079" t="s">
        <v>82</v>
      </c>
      <c r="T1079" t="s">
        <v>75</v>
      </c>
      <c r="U1079" t="s">
        <v>88</v>
      </c>
      <c r="V1079" t="s">
        <v>56</v>
      </c>
      <c r="W1079" t="s">
        <v>59</v>
      </c>
      <c r="X1079">
        <v>5809</v>
      </c>
      <c r="Y1079">
        <v>12024.63</v>
      </c>
      <c r="Z1079">
        <v>16714.235699999997</v>
      </c>
      <c r="AA1079">
        <v>4689.6056999999983</v>
      </c>
    </row>
    <row r="1080" spans="15:27" x14ac:dyDescent="0.15">
      <c r="O1080" t="s">
        <v>21</v>
      </c>
      <c r="P1080">
        <v>2018</v>
      </c>
      <c r="Q1080">
        <v>3</v>
      </c>
      <c r="R1080" t="s">
        <v>38</v>
      </c>
      <c r="S1080" t="s">
        <v>89</v>
      </c>
      <c r="T1080" t="s">
        <v>90</v>
      </c>
      <c r="U1080" t="s">
        <v>91</v>
      </c>
      <c r="V1080" t="s">
        <v>46</v>
      </c>
      <c r="W1080" t="s">
        <v>47</v>
      </c>
      <c r="X1080">
        <v>9372</v>
      </c>
      <c r="Y1080">
        <v>12371.04</v>
      </c>
      <c r="Z1080">
        <v>16700.904000000002</v>
      </c>
      <c r="AA1080">
        <v>4329.8640000000014</v>
      </c>
    </row>
    <row r="1081" spans="15:27" x14ac:dyDescent="0.15">
      <c r="O1081" t="s">
        <v>21</v>
      </c>
      <c r="P1081">
        <v>2018</v>
      </c>
      <c r="Q1081">
        <v>3</v>
      </c>
      <c r="R1081" t="s">
        <v>38</v>
      </c>
      <c r="S1081" t="s">
        <v>89</v>
      </c>
      <c r="T1081" t="s">
        <v>90</v>
      </c>
      <c r="U1081" t="s">
        <v>91</v>
      </c>
      <c r="V1081" t="s">
        <v>46</v>
      </c>
      <c r="W1081" t="s">
        <v>48</v>
      </c>
      <c r="X1081">
        <v>15476</v>
      </c>
      <c r="Y1081">
        <v>37451.920000000006</v>
      </c>
      <c r="Z1081">
        <v>53930.764800000004</v>
      </c>
      <c r="AA1081">
        <v>16478.844799999999</v>
      </c>
    </row>
    <row r="1082" spans="15:27" x14ac:dyDescent="0.15">
      <c r="O1082" t="s">
        <v>21</v>
      </c>
      <c r="P1082">
        <v>2018</v>
      </c>
      <c r="Q1082">
        <v>3</v>
      </c>
      <c r="R1082" t="s">
        <v>38</v>
      </c>
      <c r="S1082" t="s">
        <v>89</v>
      </c>
      <c r="T1082" t="s">
        <v>90</v>
      </c>
      <c r="U1082" t="s">
        <v>91</v>
      </c>
      <c r="V1082" t="s">
        <v>46</v>
      </c>
      <c r="W1082" t="s">
        <v>49</v>
      </c>
      <c r="X1082">
        <v>6849</v>
      </c>
      <c r="Y1082">
        <v>17177.292000000001</v>
      </c>
      <c r="Z1082">
        <v>23361.117120000003</v>
      </c>
      <c r="AA1082">
        <v>6183.8251200000013</v>
      </c>
    </row>
    <row r="1083" spans="15:27" x14ac:dyDescent="0.15">
      <c r="O1083" t="s">
        <v>21</v>
      </c>
      <c r="P1083">
        <v>2018</v>
      </c>
      <c r="Q1083">
        <v>3</v>
      </c>
      <c r="R1083" t="s">
        <v>38</v>
      </c>
      <c r="S1083" t="s">
        <v>89</v>
      </c>
      <c r="T1083" t="s">
        <v>90</v>
      </c>
      <c r="U1083" t="s">
        <v>91</v>
      </c>
      <c r="V1083" t="s">
        <v>46</v>
      </c>
      <c r="W1083" t="s">
        <v>50</v>
      </c>
      <c r="X1083">
        <v>5753</v>
      </c>
      <c r="Y1083">
        <v>28304.76</v>
      </c>
      <c r="Z1083">
        <v>39060.568800000001</v>
      </c>
      <c r="AA1083">
        <v>10755.808800000003</v>
      </c>
    </row>
    <row r="1084" spans="15:27" x14ac:dyDescent="0.15">
      <c r="O1084" t="s">
        <v>21</v>
      </c>
      <c r="P1084">
        <v>2018</v>
      </c>
      <c r="Q1084">
        <v>3</v>
      </c>
      <c r="R1084" t="s">
        <v>38</v>
      </c>
      <c r="S1084" t="s">
        <v>89</v>
      </c>
      <c r="T1084" t="s">
        <v>90</v>
      </c>
      <c r="U1084" t="s">
        <v>91</v>
      </c>
      <c r="V1084" t="s">
        <v>51</v>
      </c>
      <c r="W1084" t="s">
        <v>52</v>
      </c>
      <c r="X1084">
        <v>11600</v>
      </c>
      <c r="Y1084">
        <v>56863.199999999997</v>
      </c>
      <c r="Z1084">
        <v>68235.839999999997</v>
      </c>
      <c r="AA1084">
        <v>11372.64</v>
      </c>
    </row>
    <row r="1085" spans="15:27" x14ac:dyDescent="0.15">
      <c r="O1085" t="s">
        <v>21</v>
      </c>
      <c r="P1085">
        <v>2018</v>
      </c>
      <c r="Q1085">
        <v>3</v>
      </c>
      <c r="R1085" t="s">
        <v>38</v>
      </c>
      <c r="S1085" t="s">
        <v>89</v>
      </c>
      <c r="T1085" t="s">
        <v>90</v>
      </c>
      <c r="U1085" t="s">
        <v>91</v>
      </c>
      <c r="V1085" t="s">
        <v>51</v>
      </c>
      <c r="W1085" t="s">
        <v>53</v>
      </c>
      <c r="X1085">
        <v>11126</v>
      </c>
      <c r="Y1085">
        <v>83222.48</v>
      </c>
      <c r="Z1085">
        <v>106524.77439999999</v>
      </c>
      <c r="AA1085">
        <v>23302.294399999999</v>
      </c>
    </row>
    <row r="1086" spans="15:27" x14ac:dyDescent="0.15">
      <c r="O1086" t="s">
        <v>21</v>
      </c>
      <c r="P1086">
        <v>2018</v>
      </c>
      <c r="Q1086">
        <v>3</v>
      </c>
      <c r="R1086" t="s">
        <v>38</v>
      </c>
      <c r="S1086" t="s">
        <v>89</v>
      </c>
      <c r="T1086" t="s">
        <v>90</v>
      </c>
      <c r="U1086" t="s">
        <v>91</v>
      </c>
      <c r="V1086" t="s">
        <v>51</v>
      </c>
      <c r="W1086" t="s">
        <v>54</v>
      </c>
      <c r="X1086">
        <v>7327</v>
      </c>
      <c r="Y1086">
        <v>20955.22</v>
      </c>
      <c r="Z1086">
        <v>30175.516800000001</v>
      </c>
      <c r="AA1086">
        <v>9220.2968000000001</v>
      </c>
    </row>
    <row r="1087" spans="15:27" x14ac:dyDescent="0.15">
      <c r="O1087" t="s">
        <v>21</v>
      </c>
      <c r="P1087">
        <v>2018</v>
      </c>
      <c r="Q1087">
        <v>3</v>
      </c>
      <c r="R1087" t="s">
        <v>38</v>
      </c>
      <c r="S1087" t="s">
        <v>89</v>
      </c>
      <c r="T1087" t="s">
        <v>90</v>
      </c>
      <c r="U1087" t="s">
        <v>91</v>
      </c>
      <c r="V1087" t="s">
        <v>51</v>
      </c>
      <c r="W1087" t="s">
        <v>55</v>
      </c>
      <c r="X1087">
        <v>19198</v>
      </c>
      <c r="Y1087">
        <v>117952.51199999999</v>
      </c>
      <c r="Z1087">
        <v>161594.94143999997</v>
      </c>
      <c r="AA1087">
        <v>43642.429439999978</v>
      </c>
    </row>
    <row r="1088" spans="15:27" x14ac:dyDescent="0.15">
      <c r="O1088" t="s">
        <v>21</v>
      </c>
      <c r="P1088">
        <v>2018</v>
      </c>
      <c r="Q1088">
        <v>3</v>
      </c>
      <c r="R1088" t="s">
        <v>38</v>
      </c>
      <c r="S1088" t="s">
        <v>89</v>
      </c>
      <c r="T1088" t="s">
        <v>90</v>
      </c>
      <c r="U1088" t="s">
        <v>91</v>
      </c>
      <c r="V1088" t="s">
        <v>56</v>
      </c>
      <c r="W1088" t="s">
        <v>57</v>
      </c>
      <c r="X1088">
        <v>14092</v>
      </c>
      <c r="Y1088">
        <v>241705.98400000003</v>
      </c>
      <c r="Z1088">
        <v>292464.24064000003</v>
      </c>
      <c r="AA1088">
        <v>50758.256640000007</v>
      </c>
    </row>
    <row r="1089" spans="15:27" x14ac:dyDescent="0.15">
      <c r="O1089" t="s">
        <v>21</v>
      </c>
      <c r="P1089">
        <v>2018</v>
      </c>
      <c r="Q1089">
        <v>3</v>
      </c>
      <c r="R1089" t="s">
        <v>38</v>
      </c>
      <c r="S1089" t="s">
        <v>89</v>
      </c>
      <c r="T1089" t="s">
        <v>90</v>
      </c>
      <c r="U1089" t="s">
        <v>91</v>
      </c>
      <c r="V1089" t="s">
        <v>56</v>
      </c>
      <c r="W1089" t="s">
        <v>58</v>
      </c>
      <c r="X1089">
        <v>9643</v>
      </c>
      <c r="Y1089">
        <v>69863.535000000003</v>
      </c>
      <c r="Z1089">
        <v>102000.76110000002</v>
      </c>
      <c r="AA1089">
        <v>32137.226100000014</v>
      </c>
    </row>
    <row r="1090" spans="15:27" x14ac:dyDescent="0.15">
      <c r="O1090" t="s">
        <v>21</v>
      </c>
      <c r="P1090">
        <v>2018</v>
      </c>
      <c r="Q1090">
        <v>3</v>
      </c>
      <c r="R1090" t="s">
        <v>38</v>
      </c>
      <c r="S1090" t="s">
        <v>89</v>
      </c>
      <c r="T1090" t="s">
        <v>90</v>
      </c>
      <c r="U1090" t="s">
        <v>91</v>
      </c>
      <c r="V1090" t="s">
        <v>56</v>
      </c>
      <c r="W1090" t="s">
        <v>59</v>
      </c>
      <c r="X1090">
        <v>14089</v>
      </c>
      <c r="Y1090">
        <v>31700.25</v>
      </c>
      <c r="Z1090">
        <v>45648.36</v>
      </c>
      <c r="AA1090">
        <v>13948.11</v>
      </c>
    </row>
    <row r="1091" spans="15:27" x14ac:dyDescent="0.15">
      <c r="O1091" t="s">
        <v>21</v>
      </c>
      <c r="P1091">
        <v>2018</v>
      </c>
      <c r="Q1091">
        <v>3</v>
      </c>
      <c r="R1091" t="s">
        <v>38</v>
      </c>
      <c r="S1091" t="s">
        <v>89</v>
      </c>
      <c r="T1091" t="s">
        <v>90</v>
      </c>
      <c r="U1091" t="s">
        <v>92</v>
      </c>
      <c r="V1091" t="s">
        <v>46</v>
      </c>
      <c r="W1091" t="s">
        <v>47</v>
      </c>
      <c r="X1091">
        <v>18257</v>
      </c>
      <c r="Y1091">
        <v>24537.407999999999</v>
      </c>
      <c r="Z1091">
        <v>34843.119359999997</v>
      </c>
      <c r="AA1091">
        <v>10305.711359999998</v>
      </c>
    </row>
    <row r="1092" spans="15:27" x14ac:dyDescent="0.15">
      <c r="O1092" t="s">
        <v>21</v>
      </c>
      <c r="P1092">
        <v>2018</v>
      </c>
      <c r="Q1092">
        <v>3</v>
      </c>
      <c r="R1092" t="s">
        <v>38</v>
      </c>
      <c r="S1092" t="s">
        <v>89</v>
      </c>
      <c r="T1092" t="s">
        <v>90</v>
      </c>
      <c r="U1092" t="s">
        <v>92</v>
      </c>
      <c r="V1092" t="s">
        <v>46</v>
      </c>
      <c r="W1092" t="s">
        <v>48</v>
      </c>
      <c r="X1092">
        <v>14606</v>
      </c>
      <c r="Y1092">
        <v>38559.840000000004</v>
      </c>
      <c r="Z1092">
        <v>53598.17760000001</v>
      </c>
      <c r="AA1092">
        <v>15038.337600000006</v>
      </c>
    </row>
    <row r="1093" spans="15:27" x14ac:dyDescent="0.15">
      <c r="O1093" t="s">
        <v>21</v>
      </c>
      <c r="P1093">
        <v>2018</v>
      </c>
      <c r="Q1093">
        <v>3</v>
      </c>
      <c r="R1093" t="s">
        <v>38</v>
      </c>
      <c r="S1093" t="s">
        <v>89</v>
      </c>
      <c r="T1093" t="s">
        <v>90</v>
      </c>
      <c r="U1093" t="s">
        <v>92</v>
      </c>
      <c r="V1093" t="s">
        <v>46</v>
      </c>
      <c r="W1093" t="s">
        <v>49</v>
      </c>
      <c r="X1093">
        <v>17538</v>
      </c>
      <c r="Y1093">
        <v>43985.304000000004</v>
      </c>
      <c r="Z1093">
        <v>54541.776960000003</v>
      </c>
      <c r="AA1093">
        <v>10556.472959999999</v>
      </c>
    </row>
    <row r="1094" spans="15:27" x14ac:dyDescent="0.15">
      <c r="O1094" t="s">
        <v>21</v>
      </c>
      <c r="P1094">
        <v>2018</v>
      </c>
      <c r="Q1094">
        <v>3</v>
      </c>
      <c r="R1094" t="s">
        <v>38</v>
      </c>
      <c r="S1094" t="s">
        <v>89</v>
      </c>
      <c r="T1094" t="s">
        <v>90</v>
      </c>
      <c r="U1094" t="s">
        <v>92</v>
      </c>
      <c r="V1094" t="s">
        <v>46</v>
      </c>
      <c r="W1094" t="s">
        <v>50</v>
      </c>
      <c r="X1094">
        <v>17357</v>
      </c>
      <c r="Y1094">
        <v>86108.07699999999</v>
      </c>
      <c r="Z1094">
        <v>120551.3078</v>
      </c>
      <c r="AA1094">
        <v>34443.230800000005</v>
      </c>
    </row>
    <row r="1095" spans="15:27" x14ac:dyDescent="0.15">
      <c r="O1095" t="s">
        <v>21</v>
      </c>
      <c r="P1095">
        <v>2018</v>
      </c>
      <c r="Q1095">
        <v>3</v>
      </c>
      <c r="R1095" t="s">
        <v>38</v>
      </c>
      <c r="S1095" t="s">
        <v>89</v>
      </c>
      <c r="T1095" t="s">
        <v>90</v>
      </c>
      <c r="U1095" t="s">
        <v>92</v>
      </c>
      <c r="V1095" t="s">
        <v>51</v>
      </c>
      <c r="W1095" t="s">
        <v>52</v>
      </c>
      <c r="X1095">
        <v>9118</v>
      </c>
      <c r="Y1095">
        <v>43310.5</v>
      </c>
      <c r="Z1095">
        <v>63233.33</v>
      </c>
      <c r="AA1095">
        <v>19922.830000000002</v>
      </c>
    </row>
    <row r="1096" spans="15:27" x14ac:dyDescent="0.15">
      <c r="O1096" t="s">
        <v>21</v>
      </c>
      <c r="P1096">
        <v>2018</v>
      </c>
      <c r="Q1096">
        <v>3</v>
      </c>
      <c r="R1096" t="s">
        <v>38</v>
      </c>
      <c r="S1096" t="s">
        <v>89</v>
      </c>
      <c r="T1096" t="s">
        <v>90</v>
      </c>
      <c r="U1096" t="s">
        <v>92</v>
      </c>
      <c r="V1096" t="s">
        <v>51</v>
      </c>
      <c r="W1096" t="s">
        <v>53</v>
      </c>
      <c r="X1096">
        <v>15843</v>
      </c>
      <c r="Y1096">
        <v>129278.88</v>
      </c>
      <c r="Z1096">
        <v>156427.4448</v>
      </c>
      <c r="AA1096">
        <v>27148.564799999993</v>
      </c>
    </row>
    <row r="1097" spans="15:27" x14ac:dyDescent="0.15">
      <c r="O1097" t="s">
        <v>21</v>
      </c>
      <c r="P1097">
        <v>2018</v>
      </c>
      <c r="Q1097">
        <v>3</v>
      </c>
      <c r="R1097" t="s">
        <v>38</v>
      </c>
      <c r="S1097" t="s">
        <v>89</v>
      </c>
      <c r="T1097" t="s">
        <v>90</v>
      </c>
      <c r="U1097" t="s">
        <v>92</v>
      </c>
      <c r="V1097" t="s">
        <v>51</v>
      </c>
      <c r="W1097" t="s">
        <v>54</v>
      </c>
      <c r="X1097">
        <v>5600</v>
      </c>
      <c r="Y1097">
        <v>13798.400000000001</v>
      </c>
      <c r="Z1097">
        <v>17799.936000000002</v>
      </c>
      <c r="AA1097">
        <v>4001.5360000000001</v>
      </c>
    </row>
    <row r="1098" spans="15:27" x14ac:dyDescent="0.15">
      <c r="O1098" t="s">
        <v>21</v>
      </c>
      <c r="P1098">
        <v>2018</v>
      </c>
      <c r="Q1098">
        <v>3</v>
      </c>
      <c r="R1098" t="s">
        <v>38</v>
      </c>
      <c r="S1098" t="s">
        <v>89</v>
      </c>
      <c r="T1098" t="s">
        <v>90</v>
      </c>
      <c r="U1098" t="s">
        <v>92</v>
      </c>
      <c r="V1098" t="s">
        <v>51</v>
      </c>
      <c r="W1098" t="s">
        <v>55</v>
      </c>
      <c r="X1098">
        <v>18190</v>
      </c>
      <c r="Y1098">
        <v>96916.32</v>
      </c>
      <c r="Z1098">
        <v>134713.68480000002</v>
      </c>
      <c r="AA1098">
        <v>37797.36480000001</v>
      </c>
    </row>
    <row r="1099" spans="15:27" x14ac:dyDescent="0.15">
      <c r="O1099" t="s">
        <v>21</v>
      </c>
      <c r="P1099">
        <v>2018</v>
      </c>
      <c r="Q1099">
        <v>3</v>
      </c>
      <c r="R1099" t="s">
        <v>38</v>
      </c>
      <c r="S1099" t="s">
        <v>89</v>
      </c>
      <c r="T1099" t="s">
        <v>90</v>
      </c>
      <c r="U1099" t="s">
        <v>92</v>
      </c>
      <c r="V1099" t="s">
        <v>56</v>
      </c>
      <c r="W1099" t="s">
        <v>57</v>
      </c>
      <c r="X1099">
        <v>10811</v>
      </c>
      <c r="Y1099">
        <v>166597.51</v>
      </c>
      <c r="Z1099">
        <v>238234.4393</v>
      </c>
      <c r="AA1099">
        <v>71636.929299999989</v>
      </c>
    </row>
    <row r="1100" spans="15:27" x14ac:dyDescent="0.15">
      <c r="O1100" t="s">
        <v>21</v>
      </c>
      <c r="P1100">
        <v>2018</v>
      </c>
      <c r="Q1100">
        <v>3</v>
      </c>
      <c r="R1100" t="s">
        <v>38</v>
      </c>
      <c r="S1100" t="s">
        <v>89</v>
      </c>
      <c r="T1100" t="s">
        <v>90</v>
      </c>
      <c r="U1100" t="s">
        <v>92</v>
      </c>
      <c r="V1100" t="s">
        <v>56</v>
      </c>
      <c r="W1100" t="s">
        <v>58</v>
      </c>
      <c r="X1100">
        <v>10273</v>
      </c>
      <c r="Y1100">
        <v>81547.074000000008</v>
      </c>
      <c r="Z1100">
        <v>111719.49138000001</v>
      </c>
      <c r="AA1100">
        <v>30172.417379999999</v>
      </c>
    </row>
    <row r="1101" spans="15:27" x14ac:dyDescent="0.15">
      <c r="O1101" t="s">
        <v>21</v>
      </c>
      <c r="P1101">
        <v>2018</v>
      </c>
      <c r="Q1101">
        <v>3</v>
      </c>
      <c r="R1101" t="s">
        <v>38</v>
      </c>
      <c r="S1101" t="s">
        <v>89</v>
      </c>
      <c r="T1101" t="s">
        <v>90</v>
      </c>
      <c r="U1101" t="s">
        <v>92</v>
      </c>
      <c r="V1101" t="s">
        <v>56</v>
      </c>
      <c r="W1101" t="s">
        <v>59</v>
      </c>
      <c r="X1101">
        <v>5837</v>
      </c>
      <c r="Y1101">
        <v>12818.052</v>
      </c>
      <c r="Z1101">
        <v>16663.4676</v>
      </c>
      <c r="AA1101">
        <v>3845.4156000000003</v>
      </c>
    </row>
    <row r="1102" spans="15:27" x14ac:dyDescent="0.15">
      <c r="O1102" t="s">
        <v>21</v>
      </c>
      <c r="P1102">
        <v>2018</v>
      </c>
      <c r="Q1102">
        <v>3</v>
      </c>
      <c r="R1102" t="s">
        <v>38</v>
      </c>
      <c r="S1102" t="s">
        <v>89</v>
      </c>
      <c r="T1102" t="s">
        <v>90</v>
      </c>
      <c r="U1102" t="s">
        <v>93</v>
      </c>
      <c r="V1102" t="s">
        <v>46</v>
      </c>
      <c r="W1102" t="s">
        <v>47</v>
      </c>
      <c r="X1102">
        <v>10535</v>
      </c>
      <c r="Y1102">
        <v>15928.92</v>
      </c>
      <c r="Z1102">
        <v>20229.7284</v>
      </c>
      <c r="AA1102">
        <v>4300.8083999999999</v>
      </c>
    </row>
    <row r="1103" spans="15:27" x14ac:dyDescent="0.15">
      <c r="O1103" t="s">
        <v>21</v>
      </c>
      <c r="P1103">
        <v>2018</v>
      </c>
      <c r="Q1103">
        <v>3</v>
      </c>
      <c r="R1103" t="s">
        <v>38</v>
      </c>
      <c r="S1103" t="s">
        <v>89</v>
      </c>
      <c r="T1103" t="s">
        <v>90</v>
      </c>
      <c r="U1103" t="s">
        <v>93</v>
      </c>
      <c r="V1103" t="s">
        <v>46</v>
      </c>
      <c r="W1103" t="s">
        <v>48</v>
      </c>
      <c r="X1103">
        <v>16537</v>
      </c>
      <c r="Y1103">
        <v>43293.866000000009</v>
      </c>
      <c r="Z1103">
        <v>63641.983020000014</v>
      </c>
      <c r="AA1103">
        <v>20348.117020000005</v>
      </c>
    </row>
    <row r="1104" spans="15:27" x14ac:dyDescent="0.15">
      <c r="O1104" t="s">
        <v>21</v>
      </c>
      <c r="P1104">
        <v>2018</v>
      </c>
      <c r="Q1104">
        <v>3</v>
      </c>
      <c r="R1104" t="s">
        <v>38</v>
      </c>
      <c r="S1104" t="s">
        <v>89</v>
      </c>
      <c r="T1104" t="s">
        <v>90</v>
      </c>
      <c r="U1104" t="s">
        <v>93</v>
      </c>
      <c r="V1104" t="s">
        <v>46</v>
      </c>
      <c r="W1104" t="s">
        <v>49</v>
      </c>
      <c r="X1104">
        <v>5837</v>
      </c>
      <c r="Y1104">
        <v>15923.336000000001</v>
      </c>
      <c r="Z1104">
        <v>20063.40336</v>
      </c>
      <c r="AA1104">
        <v>4140.0673599999991</v>
      </c>
    </row>
    <row r="1105" spans="15:27" x14ac:dyDescent="0.15">
      <c r="O1105" t="s">
        <v>21</v>
      </c>
      <c r="P1105">
        <v>2018</v>
      </c>
      <c r="Q1105">
        <v>3</v>
      </c>
      <c r="R1105" t="s">
        <v>38</v>
      </c>
      <c r="S1105" t="s">
        <v>89</v>
      </c>
      <c r="T1105" t="s">
        <v>90</v>
      </c>
      <c r="U1105" t="s">
        <v>93</v>
      </c>
      <c r="V1105" t="s">
        <v>46</v>
      </c>
      <c r="W1105" t="s">
        <v>50</v>
      </c>
      <c r="X1105">
        <v>17126</v>
      </c>
      <c r="Y1105">
        <v>80046.923999999999</v>
      </c>
      <c r="Z1105">
        <v>104861.47044</v>
      </c>
      <c r="AA1105">
        <v>24814.546440000006</v>
      </c>
    </row>
    <row r="1106" spans="15:27" x14ac:dyDescent="0.15">
      <c r="O1106" t="s">
        <v>21</v>
      </c>
      <c r="P1106">
        <v>2018</v>
      </c>
      <c r="Q1106">
        <v>3</v>
      </c>
      <c r="R1106" t="s">
        <v>38</v>
      </c>
      <c r="S1106" t="s">
        <v>89</v>
      </c>
      <c r="T1106" t="s">
        <v>90</v>
      </c>
      <c r="U1106" t="s">
        <v>93</v>
      </c>
      <c r="V1106" t="s">
        <v>51</v>
      </c>
      <c r="W1106" t="s">
        <v>52</v>
      </c>
      <c r="X1106">
        <v>13354</v>
      </c>
      <c r="Y1106">
        <v>63431.5</v>
      </c>
      <c r="Z1106">
        <v>77386.429999999993</v>
      </c>
      <c r="AA1106">
        <v>13954.929999999993</v>
      </c>
    </row>
    <row r="1107" spans="15:27" x14ac:dyDescent="0.15">
      <c r="O1107" t="s">
        <v>21</v>
      </c>
      <c r="P1107">
        <v>2018</v>
      </c>
      <c r="Q1107">
        <v>3</v>
      </c>
      <c r="R1107" t="s">
        <v>38</v>
      </c>
      <c r="S1107" t="s">
        <v>89</v>
      </c>
      <c r="T1107" t="s">
        <v>90</v>
      </c>
      <c r="U1107" t="s">
        <v>93</v>
      </c>
      <c r="V1107" t="s">
        <v>51</v>
      </c>
      <c r="W1107" t="s">
        <v>53</v>
      </c>
      <c r="X1107">
        <v>17170</v>
      </c>
      <c r="Y1107">
        <v>142442.32</v>
      </c>
      <c r="Z1107">
        <v>179477.32320000001</v>
      </c>
      <c r="AA1107">
        <v>37035.003200000006</v>
      </c>
    </row>
    <row r="1108" spans="15:27" x14ac:dyDescent="0.15">
      <c r="O1108" t="s">
        <v>21</v>
      </c>
      <c r="P1108">
        <v>2018</v>
      </c>
      <c r="Q1108">
        <v>3</v>
      </c>
      <c r="R1108" t="s">
        <v>38</v>
      </c>
      <c r="S1108" t="s">
        <v>89</v>
      </c>
      <c r="T1108" t="s">
        <v>90</v>
      </c>
      <c r="U1108" t="s">
        <v>93</v>
      </c>
      <c r="V1108" t="s">
        <v>51</v>
      </c>
      <c r="W1108" t="s">
        <v>54</v>
      </c>
      <c r="X1108">
        <v>14904</v>
      </c>
      <c r="Y1108">
        <v>38690.784000000007</v>
      </c>
      <c r="Z1108">
        <v>57649.268160000007</v>
      </c>
      <c r="AA1108">
        <v>18958.48416</v>
      </c>
    </row>
    <row r="1109" spans="15:27" x14ac:dyDescent="0.15">
      <c r="O1109" t="s">
        <v>21</v>
      </c>
      <c r="P1109">
        <v>2018</v>
      </c>
      <c r="Q1109">
        <v>3</v>
      </c>
      <c r="R1109" t="s">
        <v>38</v>
      </c>
      <c r="S1109" t="s">
        <v>89</v>
      </c>
      <c r="T1109" t="s">
        <v>90</v>
      </c>
      <c r="U1109" t="s">
        <v>93</v>
      </c>
      <c r="V1109" t="s">
        <v>51</v>
      </c>
      <c r="W1109" t="s">
        <v>55</v>
      </c>
      <c r="X1109">
        <v>15934</v>
      </c>
      <c r="Y1109">
        <v>84896.351999999999</v>
      </c>
      <c r="Z1109">
        <v>118854.89279999999</v>
      </c>
      <c r="AA1109">
        <v>33958.540799999988</v>
      </c>
    </row>
    <row r="1110" spans="15:27" x14ac:dyDescent="0.15">
      <c r="O1110" t="s">
        <v>21</v>
      </c>
      <c r="P1110">
        <v>2018</v>
      </c>
      <c r="Q1110">
        <v>3</v>
      </c>
      <c r="R1110" t="s">
        <v>38</v>
      </c>
      <c r="S1110" t="s">
        <v>89</v>
      </c>
      <c r="T1110" t="s">
        <v>90</v>
      </c>
      <c r="U1110" t="s">
        <v>93</v>
      </c>
      <c r="V1110" t="s">
        <v>56</v>
      </c>
      <c r="W1110" t="s">
        <v>57</v>
      </c>
      <c r="X1110">
        <v>10411</v>
      </c>
      <c r="Y1110">
        <v>177174.39800000002</v>
      </c>
      <c r="Z1110">
        <v>233870.20536000002</v>
      </c>
      <c r="AA1110">
        <v>56695.807360000006</v>
      </c>
    </row>
    <row r="1111" spans="15:27" x14ac:dyDescent="0.15">
      <c r="O1111" t="s">
        <v>21</v>
      </c>
      <c r="P1111">
        <v>2018</v>
      </c>
      <c r="Q1111">
        <v>3</v>
      </c>
      <c r="R1111" t="s">
        <v>38</v>
      </c>
      <c r="S1111" t="s">
        <v>89</v>
      </c>
      <c r="T1111" t="s">
        <v>90</v>
      </c>
      <c r="U1111" t="s">
        <v>93</v>
      </c>
      <c r="V1111" t="s">
        <v>56</v>
      </c>
      <c r="W1111" t="s">
        <v>58</v>
      </c>
      <c r="X1111">
        <v>16660</v>
      </c>
      <c r="Y1111">
        <v>134346.23999999999</v>
      </c>
      <c r="Z1111">
        <v>201519.35999999999</v>
      </c>
      <c r="AA1111">
        <v>67173.119999999995</v>
      </c>
    </row>
    <row r="1112" spans="15:27" x14ac:dyDescent="0.15">
      <c r="O1112" t="s">
        <v>21</v>
      </c>
      <c r="P1112">
        <v>2018</v>
      </c>
      <c r="Q1112">
        <v>3</v>
      </c>
      <c r="R1112" t="s">
        <v>38</v>
      </c>
      <c r="S1112" t="s">
        <v>89</v>
      </c>
      <c r="T1112" t="s">
        <v>90</v>
      </c>
      <c r="U1112" t="s">
        <v>93</v>
      </c>
      <c r="V1112" t="s">
        <v>56</v>
      </c>
      <c r="W1112" t="s">
        <v>59</v>
      </c>
      <c r="X1112">
        <v>14237</v>
      </c>
      <c r="Y1112">
        <v>28445.526000000002</v>
      </c>
      <c r="Z1112">
        <v>34703.541720000001</v>
      </c>
      <c r="AA1112">
        <v>6258.0157199999994</v>
      </c>
    </row>
    <row r="1113" spans="15:27" x14ac:dyDescent="0.15">
      <c r="O1113" t="s">
        <v>21</v>
      </c>
      <c r="P1113">
        <v>2018</v>
      </c>
      <c r="Q1113">
        <v>3</v>
      </c>
      <c r="R1113" t="s">
        <v>38</v>
      </c>
      <c r="S1113" t="s">
        <v>89</v>
      </c>
      <c r="T1113" t="s">
        <v>90</v>
      </c>
      <c r="U1113" t="s">
        <v>94</v>
      </c>
      <c r="V1113" t="s">
        <v>46</v>
      </c>
      <c r="W1113" t="s">
        <v>47</v>
      </c>
      <c r="X1113">
        <v>5858</v>
      </c>
      <c r="Y1113">
        <v>8435.5199999999986</v>
      </c>
      <c r="Z1113">
        <v>11641.017599999997</v>
      </c>
      <c r="AA1113">
        <v>3205.4975999999988</v>
      </c>
    </row>
    <row r="1114" spans="15:27" x14ac:dyDescent="0.15">
      <c r="O1114" t="s">
        <v>21</v>
      </c>
      <c r="P1114">
        <v>2018</v>
      </c>
      <c r="Q1114">
        <v>3</v>
      </c>
      <c r="R1114" t="s">
        <v>38</v>
      </c>
      <c r="S1114" t="s">
        <v>89</v>
      </c>
      <c r="T1114" t="s">
        <v>90</v>
      </c>
      <c r="U1114" t="s">
        <v>94</v>
      </c>
      <c r="V1114" t="s">
        <v>46</v>
      </c>
      <c r="W1114" t="s">
        <v>48</v>
      </c>
      <c r="X1114">
        <v>16423</v>
      </c>
      <c r="Y1114">
        <v>45885.862000000008</v>
      </c>
      <c r="Z1114">
        <v>56898.468880000015</v>
      </c>
      <c r="AA1114">
        <v>11012.606880000007</v>
      </c>
    </row>
    <row r="1115" spans="15:27" x14ac:dyDescent="0.15">
      <c r="O1115" t="s">
        <v>21</v>
      </c>
      <c r="P1115">
        <v>2018</v>
      </c>
      <c r="Q1115">
        <v>3</v>
      </c>
      <c r="R1115" t="s">
        <v>38</v>
      </c>
      <c r="S1115" t="s">
        <v>89</v>
      </c>
      <c r="T1115" t="s">
        <v>90</v>
      </c>
      <c r="U1115" t="s">
        <v>94</v>
      </c>
      <c r="V1115" t="s">
        <v>46</v>
      </c>
      <c r="W1115" t="s">
        <v>49</v>
      </c>
      <c r="X1115">
        <v>11207</v>
      </c>
      <c r="Y1115">
        <v>27860.602000000003</v>
      </c>
      <c r="Z1115">
        <v>34825.752500000002</v>
      </c>
      <c r="AA1115">
        <v>6965.1504999999997</v>
      </c>
    </row>
    <row r="1116" spans="15:27" x14ac:dyDescent="0.15">
      <c r="O1116" t="s">
        <v>21</v>
      </c>
      <c r="P1116">
        <v>2018</v>
      </c>
      <c r="Q1116">
        <v>3</v>
      </c>
      <c r="R1116" t="s">
        <v>38</v>
      </c>
      <c r="S1116" t="s">
        <v>89</v>
      </c>
      <c r="T1116" t="s">
        <v>90</v>
      </c>
      <c r="U1116" t="s">
        <v>94</v>
      </c>
      <c r="V1116" t="s">
        <v>46</v>
      </c>
      <c r="W1116" t="s">
        <v>50</v>
      </c>
      <c r="X1116">
        <v>15837</v>
      </c>
      <c r="Y1116">
        <v>77268.722999999998</v>
      </c>
      <c r="Z1116">
        <v>112812.33558</v>
      </c>
      <c r="AA1116">
        <v>35543.612580000001</v>
      </c>
    </row>
    <row r="1117" spans="15:27" x14ac:dyDescent="0.15">
      <c r="O1117" t="s">
        <v>21</v>
      </c>
      <c r="P1117">
        <v>2018</v>
      </c>
      <c r="Q1117">
        <v>3</v>
      </c>
      <c r="R1117" t="s">
        <v>38</v>
      </c>
      <c r="S1117" t="s">
        <v>89</v>
      </c>
      <c r="T1117" t="s">
        <v>90</v>
      </c>
      <c r="U1117" t="s">
        <v>94</v>
      </c>
      <c r="V1117" t="s">
        <v>51</v>
      </c>
      <c r="W1117" t="s">
        <v>52</v>
      </c>
      <c r="X1117">
        <v>6600</v>
      </c>
      <c r="Y1117">
        <v>27588</v>
      </c>
      <c r="Z1117">
        <v>36416.160000000003</v>
      </c>
      <c r="AA1117">
        <v>8828.1600000000035</v>
      </c>
    </row>
    <row r="1118" spans="15:27" x14ac:dyDescent="0.15">
      <c r="O1118" t="s">
        <v>21</v>
      </c>
      <c r="P1118">
        <v>2018</v>
      </c>
      <c r="Q1118">
        <v>3</v>
      </c>
      <c r="R1118" t="s">
        <v>38</v>
      </c>
      <c r="S1118" t="s">
        <v>89</v>
      </c>
      <c r="T1118" t="s">
        <v>90</v>
      </c>
      <c r="U1118" t="s">
        <v>94</v>
      </c>
      <c r="V1118" t="s">
        <v>51</v>
      </c>
      <c r="W1118" t="s">
        <v>53</v>
      </c>
      <c r="X1118">
        <v>14905</v>
      </c>
      <c r="Y1118">
        <v>111489.4</v>
      </c>
      <c r="Z1118">
        <v>148280.902</v>
      </c>
      <c r="AA1118">
        <v>36791.502000000008</v>
      </c>
    </row>
    <row r="1119" spans="15:27" x14ac:dyDescent="0.15">
      <c r="O1119" t="s">
        <v>21</v>
      </c>
      <c r="P1119">
        <v>2018</v>
      </c>
      <c r="Q1119">
        <v>3</v>
      </c>
      <c r="R1119" t="s">
        <v>38</v>
      </c>
      <c r="S1119" t="s">
        <v>89</v>
      </c>
      <c r="T1119" t="s">
        <v>90</v>
      </c>
      <c r="U1119" t="s">
        <v>94</v>
      </c>
      <c r="V1119" t="s">
        <v>51</v>
      </c>
      <c r="W1119" t="s">
        <v>54</v>
      </c>
      <c r="X1119">
        <v>10671</v>
      </c>
      <c r="Y1119">
        <v>30284.298000000003</v>
      </c>
      <c r="Z1119">
        <v>36946.843560000001</v>
      </c>
      <c r="AA1119">
        <v>6662.5455599999987</v>
      </c>
    </row>
    <row r="1120" spans="15:27" x14ac:dyDescent="0.15">
      <c r="O1120" t="s">
        <v>21</v>
      </c>
      <c r="P1120">
        <v>2018</v>
      </c>
      <c r="Q1120">
        <v>3</v>
      </c>
      <c r="R1120" t="s">
        <v>38</v>
      </c>
      <c r="S1120" t="s">
        <v>89</v>
      </c>
      <c r="T1120" t="s">
        <v>90</v>
      </c>
      <c r="U1120" t="s">
        <v>94</v>
      </c>
      <c r="V1120" t="s">
        <v>51</v>
      </c>
      <c r="W1120" t="s">
        <v>55</v>
      </c>
      <c r="X1120">
        <v>10998</v>
      </c>
      <c r="Y1120">
        <v>66515.90400000001</v>
      </c>
      <c r="Z1120">
        <v>89796.470400000006</v>
      </c>
      <c r="AA1120">
        <v>23280.566399999996</v>
      </c>
    </row>
    <row r="1121" spans="15:27" x14ac:dyDescent="0.15">
      <c r="O1121" t="s">
        <v>21</v>
      </c>
      <c r="P1121">
        <v>2018</v>
      </c>
      <c r="Q1121">
        <v>3</v>
      </c>
      <c r="R1121" t="s">
        <v>38</v>
      </c>
      <c r="S1121" t="s">
        <v>89</v>
      </c>
      <c r="T1121" t="s">
        <v>90</v>
      </c>
      <c r="U1121" t="s">
        <v>94</v>
      </c>
      <c r="V1121" t="s">
        <v>56</v>
      </c>
      <c r="W1121" t="s">
        <v>57</v>
      </c>
      <c r="X1121">
        <v>10994</v>
      </c>
      <c r="Y1121">
        <v>166471.14800000002</v>
      </c>
      <c r="Z1121">
        <v>223071.33832000001</v>
      </c>
      <c r="AA1121">
        <v>56600.190319999994</v>
      </c>
    </row>
    <row r="1122" spans="15:27" x14ac:dyDescent="0.15">
      <c r="O1122" t="s">
        <v>21</v>
      </c>
      <c r="P1122">
        <v>2018</v>
      </c>
      <c r="Q1122">
        <v>3</v>
      </c>
      <c r="R1122" t="s">
        <v>38</v>
      </c>
      <c r="S1122" t="s">
        <v>89</v>
      </c>
      <c r="T1122" t="s">
        <v>90</v>
      </c>
      <c r="U1122" t="s">
        <v>94</v>
      </c>
      <c r="V1122" t="s">
        <v>56</v>
      </c>
      <c r="W1122" t="s">
        <v>58</v>
      </c>
      <c r="X1122">
        <v>12353</v>
      </c>
      <c r="Y1122">
        <v>99614.59199999999</v>
      </c>
      <c r="Z1122">
        <v>142448.86655999997</v>
      </c>
      <c r="AA1122">
        <v>42834.274559999976</v>
      </c>
    </row>
    <row r="1123" spans="15:27" x14ac:dyDescent="0.15">
      <c r="O1123" t="s">
        <v>21</v>
      </c>
      <c r="P1123">
        <v>2018</v>
      </c>
      <c r="Q1123">
        <v>3</v>
      </c>
      <c r="R1123" t="s">
        <v>38</v>
      </c>
      <c r="S1123" t="s">
        <v>89</v>
      </c>
      <c r="T1123" t="s">
        <v>90</v>
      </c>
      <c r="U1123" t="s">
        <v>94</v>
      </c>
      <c r="V1123" t="s">
        <v>56</v>
      </c>
      <c r="W1123" t="s">
        <v>59</v>
      </c>
      <c r="X1123">
        <v>7808</v>
      </c>
      <c r="Y1123">
        <v>18270.72</v>
      </c>
      <c r="Z1123">
        <v>27406.080000000002</v>
      </c>
      <c r="AA1123">
        <v>9135.36</v>
      </c>
    </row>
    <row r="1124" spans="15:27" x14ac:dyDescent="0.15">
      <c r="O1124" t="s">
        <v>21</v>
      </c>
      <c r="P1124">
        <v>2018</v>
      </c>
      <c r="Q1124">
        <v>3</v>
      </c>
      <c r="R1124" t="s">
        <v>38</v>
      </c>
      <c r="S1124" t="s">
        <v>95</v>
      </c>
      <c r="T1124" t="s">
        <v>96</v>
      </c>
      <c r="U1124" t="s">
        <v>96</v>
      </c>
      <c r="V1124" t="s">
        <v>46</v>
      </c>
      <c r="W1124" t="s">
        <v>47</v>
      </c>
      <c r="X1124">
        <v>51050</v>
      </c>
      <c r="Y1124">
        <v>73512</v>
      </c>
      <c r="Z1124">
        <v>89684.64</v>
      </c>
      <c r="AA1124">
        <v>16172.64</v>
      </c>
    </row>
    <row r="1125" spans="15:27" x14ac:dyDescent="0.15">
      <c r="O1125" t="s">
        <v>21</v>
      </c>
      <c r="P1125">
        <v>2018</v>
      </c>
      <c r="Q1125">
        <v>3</v>
      </c>
      <c r="R1125" t="s">
        <v>38</v>
      </c>
      <c r="S1125" t="s">
        <v>95</v>
      </c>
      <c r="T1125" t="s">
        <v>96</v>
      </c>
      <c r="U1125" t="s">
        <v>96</v>
      </c>
      <c r="V1125" t="s">
        <v>46</v>
      </c>
      <c r="W1125" t="s">
        <v>48</v>
      </c>
      <c r="X1125">
        <v>55505</v>
      </c>
      <c r="Y1125">
        <v>141648.76</v>
      </c>
      <c r="Z1125">
        <v>171394.99960000001</v>
      </c>
      <c r="AA1125">
        <v>29746.239600000001</v>
      </c>
    </row>
    <row r="1126" spans="15:27" x14ac:dyDescent="0.15">
      <c r="O1126" t="s">
        <v>21</v>
      </c>
      <c r="P1126">
        <v>2018</v>
      </c>
      <c r="Q1126">
        <v>3</v>
      </c>
      <c r="R1126" t="s">
        <v>38</v>
      </c>
      <c r="S1126" t="s">
        <v>95</v>
      </c>
      <c r="T1126" t="s">
        <v>96</v>
      </c>
      <c r="U1126" t="s">
        <v>96</v>
      </c>
      <c r="V1126" t="s">
        <v>46</v>
      </c>
      <c r="W1126" t="s">
        <v>49</v>
      </c>
      <c r="X1126">
        <v>40755</v>
      </c>
      <c r="Y1126">
        <v>101316.93</v>
      </c>
      <c r="Z1126">
        <v>125632.99319999998</v>
      </c>
      <c r="AA1126">
        <v>24316.06319999999</v>
      </c>
    </row>
    <row r="1127" spans="15:27" x14ac:dyDescent="0.15">
      <c r="O1127" t="s">
        <v>21</v>
      </c>
      <c r="P1127">
        <v>2018</v>
      </c>
      <c r="Q1127">
        <v>3</v>
      </c>
      <c r="R1127" t="s">
        <v>38</v>
      </c>
      <c r="S1127" t="s">
        <v>95</v>
      </c>
      <c r="T1127" t="s">
        <v>96</v>
      </c>
      <c r="U1127" t="s">
        <v>96</v>
      </c>
      <c r="V1127" t="s">
        <v>46</v>
      </c>
      <c r="W1127" t="s">
        <v>50</v>
      </c>
      <c r="X1127">
        <v>78485</v>
      </c>
      <c r="Y1127">
        <v>370056.77500000002</v>
      </c>
      <c r="Z1127">
        <v>529181.18825000001</v>
      </c>
      <c r="AA1127">
        <v>159124.41324999998</v>
      </c>
    </row>
    <row r="1128" spans="15:27" x14ac:dyDescent="0.15">
      <c r="O1128" t="s">
        <v>21</v>
      </c>
      <c r="P1128">
        <v>2018</v>
      </c>
      <c r="Q1128">
        <v>3</v>
      </c>
      <c r="R1128" t="s">
        <v>38</v>
      </c>
      <c r="S1128" t="s">
        <v>95</v>
      </c>
      <c r="T1128" t="s">
        <v>96</v>
      </c>
      <c r="U1128" t="s">
        <v>96</v>
      </c>
      <c r="V1128" t="s">
        <v>51</v>
      </c>
      <c r="W1128" t="s">
        <v>52</v>
      </c>
      <c r="X1128">
        <v>66570</v>
      </c>
      <c r="Y1128">
        <v>328855.8</v>
      </c>
      <c r="Z1128">
        <v>401204.076</v>
      </c>
      <c r="AA1128">
        <v>72348.276000000013</v>
      </c>
    </row>
    <row r="1129" spans="15:27" x14ac:dyDescent="0.15">
      <c r="O1129" t="s">
        <v>21</v>
      </c>
      <c r="P1129">
        <v>2018</v>
      </c>
      <c r="Q1129">
        <v>3</v>
      </c>
      <c r="R1129" t="s">
        <v>38</v>
      </c>
      <c r="S1129" t="s">
        <v>95</v>
      </c>
      <c r="T1129" t="s">
        <v>96</v>
      </c>
      <c r="U1129" t="s">
        <v>96</v>
      </c>
      <c r="V1129" t="s">
        <v>51</v>
      </c>
      <c r="W1129" t="s">
        <v>53</v>
      </c>
      <c r="X1129">
        <v>57775</v>
      </c>
      <c r="Y1129">
        <v>467515.3</v>
      </c>
      <c r="Z1129">
        <v>570368.66599999997</v>
      </c>
      <c r="AA1129">
        <v>102853.36599999998</v>
      </c>
    </row>
    <row r="1130" spans="15:27" x14ac:dyDescent="0.15">
      <c r="O1130" t="s">
        <v>21</v>
      </c>
      <c r="P1130">
        <v>2018</v>
      </c>
      <c r="Q1130">
        <v>3</v>
      </c>
      <c r="R1130" t="s">
        <v>38</v>
      </c>
      <c r="S1130" t="s">
        <v>95</v>
      </c>
      <c r="T1130" t="s">
        <v>96</v>
      </c>
      <c r="U1130" t="s">
        <v>96</v>
      </c>
      <c r="V1130" t="s">
        <v>51</v>
      </c>
      <c r="W1130" t="s">
        <v>54</v>
      </c>
      <c r="X1130">
        <v>62485</v>
      </c>
      <c r="Y1130">
        <v>163585.73000000001</v>
      </c>
      <c r="Z1130">
        <v>214297.30630000003</v>
      </c>
      <c r="AA1130">
        <v>50711.576300000015</v>
      </c>
    </row>
    <row r="1131" spans="15:27" x14ac:dyDescent="0.15">
      <c r="O1131" t="s">
        <v>21</v>
      </c>
      <c r="P1131">
        <v>2018</v>
      </c>
      <c r="Q1131">
        <v>3</v>
      </c>
      <c r="R1131" t="s">
        <v>38</v>
      </c>
      <c r="S1131" t="s">
        <v>95</v>
      </c>
      <c r="T1131" t="s">
        <v>96</v>
      </c>
      <c r="U1131" t="s">
        <v>96</v>
      </c>
      <c r="V1131" t="s">
        <v>51</v>
      </c>
      <c r="W1131" t="s">
        <v>55</v>
      </c>
      <c r="X1131">
        <v>46340</v>
      </c>
      <c r="Y1131">
        <v>258021.12</v>
      </c>
      <c r="Z1131">
        <v>330267.03359999997</v>
      </c>
      <c r="AA1131">
        <v>72245.913599999971</v>
      </c>
    </row>
    <row r="1132" spans="15:27" x14ac:dyDescent="0.15">
      <c r="O1132" t="s">
        <v>21</v>
      </c>
      <c r="P1132">
        <v>2018</v>
      </c>
      <c r="Q1132">
        <v>3</v>
      </c>
      <c r="R1132" t="s">
        <v>38</v>
      </c>
      <c r="S1132" t="s">
        <v>95</v>
      </c>
      <c r="T1132" t="s">
        <v>96</v>
      </c>
      <c r="U1132" t="s">
        <v>96</v>
      </c>
      <c r="V1132" t="s">
        <v>56</v>
      </c>
      <c r="W1132" t="s">
        <v>57</v>
      </c>
      <c r="X1132">
        <v>63875</v>
      </c>
      <c r="Y1132">
        <v>941517.5</v>
      </c>
      <c r="Z1132">
        <v>1214557.575</v>
      </c>
      <c r="AA1132">
        <v>273040.07499999995</v>
      </c>
    </row>
    <row r="1133" spans="15:27" x14ac:dyDescent="0.15">
      <c r="O1133" t="s">
        <v>21</v>
      </c>
      <c r="P1133">
        <v>2018</v>
      </c>
      <c r="Q1133">
        <v>3</v>
      </c>
      <c r="R1133" t="s">
        <v>38</v>
      </c>
      <c r="S1133" t="s">
        <v>95</v>
      </c>
      <c r="T1133" t="s">
        <v>96</v>
      </c>
      <c r="U1133" t="s">
        <v>96</v>
      </c>
      <c r="V1133" t="s">
        <v>56</v>
      </c>
      <c r="W1133" t="s">
        <v>58</v>
      </c>
      <c r="X1133">
        <v>34825</v>
      </c>
      <c r="Y1133">
        <v>274246.875</v>
      </c>
      <c r="Z1133">
        <v>362005.875</v>
      </c>
      <c r="AA1133">
        <v>87759</v>
      </c>
    </row>
    <row r="1134" spans="15:27" x14ac:dyDescent="0.15">
      <c r="O1134" t="s">
        <v>21</v>
      </c>
      <c r="P1134">
        <v>2018</v>
      </c>
      <c r="Q1134">
        <v>3</v>
      </c>
      <c r="R1134" t="s">
        <v>38</v>
      </c>
      <c r="S1134" t="s">
        <v>95</v>
      </c>
      <c r="T1134" t="s">
        <v>96</v>
      </c>
      <c r="U1134" t="s">
        <v>96</v>
      </c>
      <c r="V1134" t="s">
        <v>56</v>
      </c>
      <c r="W1134" t="s">
        <v>59</v>
      </c>
      <c r="X1134">
        <v>57250</v>
      </c>
      <c r="Y1134">
        <v>124690.5</v>
      </c>
      <c r="Z1134">
        <v>175813.60500000001</v>
      </c>
      <c r="AA1134">
        <v>51123.10500000001</v>
      </c>
    </row>
    <row r="1135" spans="15:27" x14ac:dyDescent="0.15">
      <c r="O1135" t="s">
        <v>21</v>
      </c>
      <c r="P1135">
        <v>2018</v>
      </c>
      <c r="Q1135">
        <v>3</v>
      </c>
      <c r="R1135" t="s">
        <v>38</v>
      </c>
      <c r="S1135" t="s">
        <v>97</v>
      </c>
      <c r="T1135" t="s">
        <v>98</v>
      </c>
      <c r="U1135" t="s">
        <v>99</v>
      </c>
      <c r="V1135" t="s">
        <v>46</v>
      </c>
      <c r="W1135" t="s">
        <v>47</v>
      </c>
      <c r="X1135">
        <v>7425</v>
      </c>
      <c r="Y1135">
        <v>10692</v>
      </c>
      <c r="Z1135">
        <v>12937.32</v>
      </c>
      <c r="AA1135">
        <v>2245.3199999999997</v>
      </c>
    </row>
    <row r="1136" spans="15:27" x14ac:dyDescent="0.15">
      <c r="O1136" t="s">
        <v>21</v>
      </c>
      <c r="P1136">
        <v>2018</v>
      </c>
      <c r="Q1136">
        <v>3</v>
      </c>
      <c r="R1136" t="s">
        <v>38</v>
      </c>
      <c r="S1136" t="s">
        <v>97</v>
      </c>
      <c r="T1136" t="s">
        <v>98</v>
      </c>
      <c r="U1136" t="s">
        <v>99</v>
      </c>
      <c r="V1136" t="s">
        <v>46</v>
      </c>
      <c r="W1136" t="s">
        <v>48</v>
      </c>
      <c r="X1136">
        <v>18649</v>
      </c>
      <c r="Y1136">
        <v>47181.97</v>
      </c>
      <c r="Z1136">
        <v>65111.118600000002</v>
      </c>
      <c r="AA1136">
        <v>17929.1486</v>
      </c>
    </row>
    <row r="1137" spans="15:27" x14ac:dyDescent="0.15">
      <c r="O1137" t="s">
        <v>21</v>
      </c>
      <c r="P1137">
        <v>2018</v>
      </c>
      <c r="Q1137">
        <v>3</v>
      </c>
      <c r="R1137" t="s">
        <v>38</v>
      </c>
      <c r="S1137" t="s">
        <v>97</v>
      </c>
      <c r="T1137" t="s">
        <v>98</v>
      </c>
      <c r="U1137" t="s">
        <v>99</v>
      </c>
      <c r="V1137" t="s">
        <v>46</v>
      </c>
      <c r="W1137" t="s">
        <v>49</v>
      </c>
      <c r="X1137">
        <v>6201</v>
      </c>
      <c r="Y1137">
        <v>16234.218000000001</v>
      </c>
      <c r="Z1137">
        <v>23214.93174</v>
      </c>
      <c r="AA1137">
        <v>6980.7137399999992</v>
      </c>
    </row>
    <row r="1138" spans="15:27" x14ac:dyDescent="0.15">
      <c r="O1138" t="s">
        <v>21</v>
      </c>
      <c r="P1138">
        <v>2018</v>
      </c>
      <c r="Q1138">
        <v>3</v>
      </c>
      <c r="R1138" t="s">
        <v>38</v>
      </c>
      <c r="S1138" t="s">
        <v>97</v>
      </c>
      <c r="T1138" t="s">
        <v>98</v>
      </c>
      <c r="U1138" t="s">
        <v>99</v>
      </c>
      <c r="V1138" t="s">
        <v>46</v>
      </c>
      <c r="W1138" t="s">
        <v>50</v>
      </c>
      <c r="X1138">
        <v>15195</v>
      </c>
      <c r="Y1138">
        <v>76005.389999999985</v>
      </c>
      <c r="Z1138">
        <v>105647.49209999997</v>
      </c>
      <c r="AA1138">
        <v>29642.102099999989</v>
      </c>
    </row>
    <row r="1139" spans="15:27" x14ac:dyDescent="0.15">
      <c r="O1139" t="s">
        <v>21</v>
      </c>
      <c r="P1139">
        <v>2018</v>
      </c>
      <c r="Q1139">
        <v>3</v>
      </c>
      <c r="R1139" t="s">
        <v>38</v>
      </c>
      <c r="S1139" t="s">
        <v>97</v>
      </c>
      <c r="T1139" t="s">
        <v>98</v>
      </c>
      <c r="U1139" t="s">
        <v>99</v>
      </c>
      <c r="V1139" t="s">
        <v>51</v>
      </c>
      <c r="W1139" t="s">
        <v>52</v>
      </c>
      <c r="X1139">
        <v>5654</v>
      </c>
      <c r="Y1139">
        <v>27715.908000000003</v>
      </c>
      <c r="Z1139">
        <v>39633.748440000003</v>
      </c>
      <c r="AA1139">
        <v>11917.84044</v>
      </c>
    </row>
    <row r="1140" spans="15:27" x14ac:dyDescent="0.15">
      <c r="O1140" t="s">
        <v>21</v>
      </c>
      <c r="P1140">
        <v>2018</v>
      </c>
      <c r="Q1140">
        <v>3</v>
      </c>
      <c r="R1140" t="s">
        <v>38</v>
      </c>
      <c r="S1140" t="s">
        <v>97</v>
      </c>
      <c r="T1140" t="s">
        <v>98</v>
      </c>
      <c r="U1140" t="s">
        <v>99</v>
      </c>
      <c r="V1140" t="s">
        <v>51</v>
      </c>
      <c r="W1140" t="s">
        <v>53</v>
      </c>
      <c r="X1140">
        <v>16082</v>
      </c>
      <c r="Y1140">
        <v>131229.12</v>
      </c>
      <c r="Z1140">
        <v>160099.52639999997</v>
      </c>
      <c r="AA1140">
        <v>28870.406399999978</v>
      </c>
    </row>
    <row r="1141" spans="15:27" x14ac:dyDescent="0.15">
      <c r="O1141" t="s">
        <v>21</v>
      </c>
      <c r="P1141">
        <v>2018</v>
      </c>
      <c r="Q1141">
        <v>3</v>
      </c>
      <c r="R1141" t="s">
        <v>38</v>
      </c>
      <c r="S1141" t="s">
        <v>97</v>
      </c>
      <c r="T1141" t="s">
        <v>98</v>
      </c>
      <c r="U1141" t="s">
        <v>99</v>
      </c>
      <c r="V1141" t="s">
        <v>51</v>
      </c>
      <c r="W1141" t="s">
        <v>54</v>
      </c>
      <c r="X1141">
        <v>14725</v>
      </c>
      <c r="Y1141">
        <v>42113.500000000007</v>
      </c>
      <c r="Z1141">
        <v>61485.710000000006</v>
      </c>
      <c r="AA1141">
        <v>19372.21</v>
      </c>
    </row>
    <row r="1142" spans="15:27" x14ac:dyDescent="0.15">
      <c r="O1142" t="s">
        <v>21</v>
      </c>
      <c r="P1142">
        <v>2018</v>
      </c>
      <c r="Q1142">
        <v>3</v>
      </c>
      <c r="R1142" t="s">
        <v>38</v>
      </c>
      <c r="S1142" t="s">
        <v>97</v>
      </c>
      <c r="T1142" t="s">
        <v>98</v>
      </c>
      <c r="U1142" t="s">
        <v>99</v>
      </c>
      <c r="V1142" t="s">
        <v>51</v>
      </c>
      <c r="W1142" t="s">
        <v>55</v>
      </c>
      <c r="X1142">
        <v>18695</v>
      </c>
      <c r="Y1142">
        <v>114862.08</v>
      </c>
      <c r="Z1142">
        <v>151617.94560000001</v>
      </c>
      <c r="AA1142">
        <v>36755.865600000005</v>
      </c>
    </row>
    <row r="1143" spans="15:27" x14ac:dyDescent="0.15">
      <c r="O1143" t="s">
        <v>21</v>
      </c>
      <c r="P1143">
        <v>2018</v>
      </c>
      <c r="Q1143">
        <v>3</v>
      </c>
      <c r="R1143" t="s">
        <v>38</v>
      </c>
      <c r="S1143" t="s">
        <v>97</v>
      </c>
      <c r="T1143" t="s">
        <v>98</v>
      </c>
      <c r="U1143" t="s">
        <v>99</v>
      </c>
      <c r="V1143" t="s">
        <v>56</v>
      </c>
      <c r="W1143" t="s">
        <v>57</v>
      </c>
      <c r="X1143">
        <v>8092</v>
      </c>
      <c r="Y1143">
        <v>138793.984</v>
      </c>
      <c r="Z1143">
        <v>197087.45728</v>
      </c>
      <c r="AA1143">
        <v>58293.473280000006</v>
      </c>
    </row>
    <row r="1144" spans="15:27" x14ac:dyDescent="0.15">
      <c r="O1144" t="s">
        <v>21</v>
      </c>
      <c r="P1144">
        <v>2018</v>
      </c>
      <c r="Q1144">
        <v>3</v>
      </c>
      <c r="R1144" t="s">
        <v>38</v>
      </c>
      <c r="S1144" t="s">
        <v>97</v>
      </c>
      <c r="T1144" t="s">
        <v>98</v>
      </c>
      <c r="U1144" t="s">
        <v>99</v>
      </c>
      <c r="V1144" t="s">
        <v>56</v>
      </c>
      <c r="W1144" t="s">
        <v>58</v>
      </c>
      <c r="X1144">
        <v>9539</v>
      </c>
      <c r="Y1144">
        <v>66105.27</v>
      </c>
      <c r="Z1144">
        <v>96513.694199999998</v>
      </c>
      <c r="AA1144">
        <v>30408.424199999994</v>
      </c>
    </row>
    <row r="1145" spans="15:27" x14ac:dyDescent="0.15">
      <c r="O1145" t="s">
        <v>21</v>
      </c>
      <c r="P1145">
        <v>2018</v>
      </c>
      <c r="Q1145">
        <v>3</v>
      </c>
      <c r="R1145" t="s">
        <v>38</v>
      </c>
      <c r="S1145" t="s">
        <v>97</v>
      </c>
      <c r="T1145" t="s">
        <v>98</v>
      </c>
      <c r="U1145" t="s">
        <v>99</v>
      </c>
      <c r="V1145" t="s">
        <v>56</v>
      </c>
      <c r="W1145" t="s">
        <v>59</v>
      </c>
      <c r="X1145">
        <v>11430</v>
      </c>
      <c r="Y1145">
        <v>24894.54</v>
      </c>
      <c r="Z1145">
        <v>30122.393400000004</v>
      </c>
      <c r="AA1145">
        <v>5227.8534000000036</v>
      </c>
    </row>
    <row r="1146" spans="15:27" x14ac:dyDescent="0.15">
      <c r="O1146" t="s">
        <v>21</v>
      </c>
      <c r="P1146">
        <v>2018</v>
      </c>
      <c r="Q1146">
        <v>3</v>
      </c>
      <c r="R1146" t="s">
        <v>38</v>
      </c>
      <c r="S1146" t="s">
        <v>97</v>
      </c>
      <c r="T1146" t="s">
        <v>98</v>
      </c>
      <c r="U1146" t="s">
        <v>100</v>
      </c>
      <c r="V1146" t="s">
        <v>46</v>
      </c>
      <c r="W1146" t="s">
        <v>47</v>
      </c>
      <c r="X1146">
        <v>16726</v>
      </c>
      <c r="Y1146">
        <v>24486.863999999998</v>
      </c>
      <c r="Z1146">
        <v>36485.427359999994</v>
      </c>
      <c r="AA1146">
        <v>11998.563359999996</v>
      </c>
    </row>
    <row r="1147" spans="15:27" x14ac:dyDescent="0.15">
      <c r="O1147" t="s">
        <v>21</v>
      </c>
      <c r="P1147">
        <v>2018</v>
      </c>
      <c r="Q1147">
        <v>3</v>
      </c>
      <c r="R1147" t="s">
        <v>38</v>
      </c>
      <c r="S1147" t="s">
        <v>97</v>
      </c>
      <c r="T1147" t="s">
        <v>98</v>
      </c>
      <c r="U1147" t="s">
        <v>100</v>
      </c>
      <c r="V1147" t="s">
        <v>46</v>
      </c>
      <c r="W1147" t="s">
        <v>48</v>
      </c>
      <c r="X1147">
        <v>11502</v>
      </c>
      <c r="Y1147">
        <v>32389.632000000001</v>
      </c>
      <c r="Z1147">
        <v>40810.936320000001</v>
      </c>
      <c r="AA1147">
        <v>8421.3043199999993</v>
      </c>
    </row>
    <row r="1148" spans="15:27" x14ac:dyDescent="0.15">
      <c r="O1148" t="s">
        <v>21</v>
      </c>
      <c r="P1148">
        <v>2018</v>
      </c>
      <c r="Q1148">
        <v>3</v>
      </c>
      <c r="R1148" t="s">
        <v>38</v>
      </c>
      <c r="S1148" t="s">
        <v>97</v>
      </c>
      <c r="T1148" t="s">
        <v>98</v>
      </c>
      <c r="U1148" t="s">
        <v>100</v>
      </c>
      <c r="V1148" t="s">
        <v>46</v>
      </c>
      <c r="W1148" t="s">
        <v>49</v>
      </c>
      <c r="X1148">
        <v>7763</v>
      </c>
      <c r="Y1148">
        <v>21519.036</v>
      </c>
      <c r="Z1148">
        <v>26253.22392</v>
      </c>
      <c r="AA1148">
        <v>4734.1879200000003</v>
      </c>
    </row>
    <row r="1149" spans="15:27" x14ac:dyDescent="0.15">
      <c r="O1149" t="s">
        <v>21</v>
      </c>
      <c r="P1149">
        <v>2018</v>
      </c>
      <c r="Q1149">
        <v>3</v>
      </c>
      <c r="R1149" t="s">
        <v>38</v>
      </c>
      <c r="S1149" t="s">
        <v>97</v>
      </c>
      <c r="T1149" t="s">
        <v>98</v>
      </c>
      <c r="U1149" t="s">
        <v>100</v>
      </c>
      <c r="V1149" t="s">
        <v>46</v>
      </c>
      <c r="W1149" t="s">
        <v>50</v>
      </c>
      <c r="X1149">
        <v>17307</v>
      </c>
      <c r="Y1149">
        <v>88698.375</v>
      </c>
      <c r="Z1149">
        <v>109099.00125</v>
      </c>
      <c r="AA1149">
        <v>20400.626250000001</v>
      </c>
    </row>
    <row r="1150" spans="15:27" x14ac:dyDescent="0.15">
      <c r="O1150" t="s">
        <v>21</v>
      </c>
      <c r="P1150">
        <v>2018</v>
      </c>
      <c r="Q1150">
        <v>3</v>
      </c>
      <c r="R1150" t="s">
        <v>38</v>
      </c>
      <c r="S1150" t="s">
        <v>97</v>
      </c>
      <c r="T1150" t="s">
        <v>98</v>
      </c>
      <c r="U1150" t="s">
        <v>100</v>
      </c>
      <c r="V1150" t="s">
        <v>51</v>
      </c>
      <c r="W1150" t="s">
        <v>52</v>
      </c>
      <c r="X1150">
        <v>11773</v>
      </c>
      <c r="Y1150">
        <v>52342.758000000002</v>
      </c>
      <c r="Z1150">
        <v>65951.875079999998</v>
      </c>
      <c r="AA1150">
        <v>13609.117079999996</v>
      </c>
    </row>
    <row r="1151" spans="15:27" x14ac:dyDescent="0.15">
      <c r="O1151" t="s">
        <v>21</v>
      </c>
      <c r="P1151">
        <v>2018</v>
      </c>
      <c r="Q1151">
        <v>3</v>
      </c>
      <c r="R1151" t="s">
        <v>38</v>
      </c>
      <c r="S1151" t="s">
        <v>97</v>
      </c>
      <c r="T1151" t="s">
        <v>98</v>
      </c>
      <c r="U1151" t="s">
        <v>100</v>
      </c>
      <c r="V1151" t="s">
        <v>51</v>
      </c>
      <c r="W1151" t="s">
        <v>53</v>
      </c>
      <c r="X1151">
        <v>6994</v>
      </c>
      <c r="Y1151">
        <v>61351.367999999995</v>
      </c>
      <c r="Z1151">
        <v>74235.155279999992</v>
      </c>
      <c r="AA1151">
        <v>12883.787279999997</v>
      </c>
    </row>
    <row r="1152" spans="15:27" x14ac:dyDescent="0.15">
      <c r="O1152" t="s">
        <v>21</v>
      </c>
      <c r="P1152">
        <v>2018</v>
      </c>
      <c r="Q1152">
        <v>3</v>
      </c>
      <c r="R1152" t="s">
        <v>38</v>
      </c>
      <c r="S1152" t="s">
        <v>97</v>
      </c>
      <c r="T1152" t="s">
        <v>98</v>
      </c>
      <c r="U1152" t="s">
        <v>100</v>
      </c>
      <c r="V1152" t="s">
        <v>51</v>
      </c>
      <c r="W1152" t="s">
        <v>54</v>
      </c>
      <c r="X1152">
        <v>17523</v>
      </c>
      <c r="Y1152">
        <v>47417.238000000005</v>
      </c>
      <c r="Z1152">
        <v>65435.788440000004</v>
      </c>
      <c r="AA1152">
        <v>18018.550439999999</v>
      </c>
    </row>
    <row r="1153" spans="15:27" x14ac:dyDescent="0.15">
      <c r="O1153" t="s">
        <v>21</v>
      </c>
      <c r="P1153">
        <v>2018</v>
      </c>
      <c r="Q1153">
        <v>3</v>
      </c>
      <c r="R1153" t="s">
        <v>38</v>
      </c>
      <c r="S1153" t="s">
        <v>97</v>
      </c>
      <c r="T1153" t="s">
        <v>98</v>
      </c>
      <c r="U1153" t="s">
        <v>100</v>
      </c>
      <c r="V1153" t="s">
        <v>51</v>
      </c>
      <c r="W1153" t="s">
        <v>55</v>
      </c>
      <c r="X1153">
        <v>12760</v>
      </c>
      <c r="Y1153">
        <v>75947.520000000004</v>
      </c>
      <c r="Z1153">
        <v>106326.52800000001</v>
      </c>
      <c r="AA1153">
        <v>30379.008000000002</v>
      </c>
    </row>
    <row r="1154" spans="15:27" x14ac:dyDescent="0.15">
      <c r="O1154" t="s">
        <v>21</v>
      </c>
      <c r="P1154">
        <v>2018</v>
      </c>
      <c r="Q1154">
        <v>3</v>
      </c>
      <c r="R1154" t="s">
        <v>38</v>
      </c>
      <c r="S1154" t="s">
        <v>97</v>
      </c>
      <c r="T1154" t="s">
        <v>98</v>
      </c>
      <c r="U1154" t="s">
        <v>100</v>
      </c>
      <c r="V1154" t="s">
        <v>56</v>
      </c>
      <c r="W1154" t="s">
        <v>57</v>
      </c>
      <c r="X1154">
        <v>19295</v>
      </c>
      <c r="Y1154">
        <v>312849.13</v>
      </c>
      <c r="Z1154">
        <v>412960.85160000005</v>
      </c>
      <c r="AA1154">
        <v>100111.72160000005</v>
      </c>
    </row>
    <row r="1155" spans="15:27" x14ac:dyDescent="0.15">
      <c r="O1155" t="s">
        <v>21</v>
      </c>
      <c r="P1155">
        <v>2018</v>
      </c>
      <c r="Q1155">
        <v>3</v>
      </c>
      <c r="R1155" t="s">
        <v>38</v>
      </c>
      <c r="S1155" t="s">
        <v>97</v>
      </c>
      <c r="T1155" t="s">
        <v>98</v>
      </c>
      <c r="U1155" t="s">
        <v>100</v>
      </c>
      <c r="V1155" t="s">
        <v>56</v>
      </c>
      <c r="W1155" t="s">
        <v>58</v>
      </c>
      <c r="X1155">
        <v>5248</v>
      </c>
      <c r="Y1155">
        <v>41658.624000000003</v>
      </c>
      <c r="Z1155">
        <v>57072.314880000005</v>
      </c>
      <c r="AA1155">
        <v>15413.690880000002</v>
      </c>
    </row>
    <row r="1156" spans="15:27" x14ac:dyDescent="0.15">
      <c r="O1156" t="s">
        <v>21</v>
      </c>
      <c r="P1156">
        <v>2018</v>
      </c>
      <c r="Q1156">
        <v>3</v>
      </c>
      <c r="R1156" t="s">
        <v>38</v>
      </c>
      <c r="S1156" t="s">
        <v>97</v>
      </c>
      <c r="T1156" t="s">
        <v>98</v>
      </c>
      <c r="U1156" t="s">
        <v>100</v>
      </c>
      <c r="V1156" t="s">
        <v>56</v>
      </c>
      <c r="W1156" t="s">
        <v>59</v>
      </c>
      <c r="X1156">
        <v>13033</v>
      </c>
      <c r="Y1156">
        <v>28385.874000000003</v>
      </c>
      <c r="Z1156">
        <v>37753.212420000003</v>
      </c>
      <c r="AA1156">
        <v>9367.33842</v>
      </c>
    </row>
    <row r="1157" spans="15:27" x14ac:dyDescent="0.15">
      <c r="O1157" t="s">
        <v>21</v>
      </c>
      <c r="P1157">
        <v>2018</v>
      </c>
      <c r="Q1157">
        <v>3</v>
      </c>
      <c r="R1157" t="s">
        <v>38</v>
      </c>
      <c r="S1157" t="s">
        <v>97</v>
      </c>
      <c r="T1157" t="s">
        <v>98</v>
      </c>
      <c r="U1157" t="s">
        <v>101</v>
      </c>
      <c r="V1157" t="s">
        <v>46</v>
      </c>
      <c r="W1157" t="s">
        <v>47</v>
      </c>
      <c r="X1157">
        <v>10313</v>
      </c>
      <c r="Y1157">
        <v>14231.94</v>
      </c>
      <c r="Z1157">
        <v>17647.605599999999</v>
      </c>
      <c r="AA1157">
        <v>3415.6655999999984</v>
      </c>
    </row>
    <row r="1158" spans="15:27" x14ac:dyDescent="0.15">
      <c r="O1158" t="s">
        <v>21</v>
      </c>
      <c r="P1158">
        <v>2018</v>
      </c>
      <c r="Q1158">
        <v>3</v>
      </c>
      <c r="R1158" t="s">
        <v>38</v>
      </c>
      <c r="S1158" t="s">
        <v>97</v>
      </c>
      <c r="T1158" t="s">
        <v>98</v>
      </c>
      <c r="U1158" t="s">
        <v>101</v>
      </c>
      <c r="V1158" t="s">
        <v>46</v>
      </c>
      <c r="W1158" t="s">
        <v>48</v>
      </c>
      <c r="X1158">
        <v>17571</v>
      </c>
      <c r="Y1158">
        <v>45227.754000000001</v>
      </c>
      <c r="Z1158">
        <v>59700.635280000002</v>
      </c>
      <c r="AA1158">
        <v>14472.881280000001</v>
      </c>
    </row>
    <row r="1159" spans="15:27" x14ac:dyDescent="0.15">
      <c r="O1159" t="s">
        <v>21</v>
      </c>
      <c r="P1159">
        <v>2018</v>
      </c>
      <c r="Q1159">
        <v>3</v>
      </c>
      <c r="R1159" t="s">
        <v>38</v>
      </c>
      <c r="S1159" t="s">
        <v>97</v>
      </c>
      <c r="T1159" t="s">
        <v>98</v>
      </c>
      <c r="U1159" t="s">
        <v>101</v>
      </c>
      <c r="V1159" t="s">
        <v>46</v>
      </c>
      <c r="W1159" t="s">
        <v>49</v>
      </c>
      <c r="X1159">
        <v>6676</v>
      </c>
      <c r="Y1159">
        <v>16890.28</v>
      </c>
      <c r="Z1159">
        <v>20775.044399999999</v>
      </c>
      <c r="AA1159">
        <v>3884.7644</v>
      </c>
    </row>
    <row r="1160" spans="15:27" x14ac:dyDescent="0.15">
      <c r="O1160" t="s">
        <v>21</v>
      </c>
      <c r="P1160">
        <v>2018</v>
      </c>
      <c r="Q1160">
        <v>3</v>
      </c>
      <c r="R1160" t="s">
        <v>38</v>
      </c>
      <c r="S1160" t="s">
        <v>97</v>
      </c>
      <c r="T1160" t="s">
        <v>98</v>
      </c>
      <c r="U1160" t="s">
        <v>101</v>
      </c>
      <c r="V1160" t="s">
        <v>46</v>
      </c>
      <c r="W1160" t="s">
        <v>50</v>
      </c>
      <c r="X1160">
        <v>18797</v>
      </c>
      <c r="Y1160">
        <v>85545.146999999997</v>
      </c>
      <c r="Z1160">
        <v>103509.62787000001</v>
      </c>
      <c r="AA1160">
        <v>17964.480870000014</v>
      </c>
    </row>
    <row r="1161" spans="15:27" x14ac:dyDescent="0.15">
      <c r="O1161" t="s">
        <v>21</v>
      </c>
      <c r="P1161">
        <v>2018</v>
      </c>
      <c r="Q1161">
        <v>3</v>
      </c>
      <c r="R1161" t="s">
        <v>38</v>
      </c>
      <c r="S1161" t="s">
        <v>97</v>
      </c>
      <c r="T1161" t="s">
        <v>98</v>
      </c>
      <c r="U1161" t="s">
        <v>101</v>
      </c>
      <c r="V1161" t="s">
        <v>51</v>
      </c>
      <c r="W1161" t="s">
        <v>52</v>
      </c>
      <c r="X1161">
        <v>8358</v>
      </c>
      <c r="Y1161">
        <v>37159.667999999998</v>
      </c>
      <c r="Z1161">
        <v>55367.905319999998</v>
      </c>
      <c r="AA1161">
        <v>18208.23732</v>
      </c>
    </row>
    <row r="1162" spans="15:27" x14ac:dyDescent="0.15">
      <c r="O1162" t="s">
        <v>21</v>
      </c>
      <c r="P1162">
        <v>2018</v>
      </c>
      <c r="Q1162">
        <v>3</v>
      </c>
      <c r="R1162" t="s">
        <v>38</v>
      </c>
      <c r="S1162" t="s">
        <v>97</v>
      </c>
      <c r="T1162" t="s">
        <v>98</v>
      </c>
      <c r="U1162" t="s">
        <v>101</v>
      </c>
      <c r="V1162" t="s">
        <v>51</v>
      </c>
      <c r="W1162" t="s">
        <v>53</v>
      </c>
      <c r="X1162">
        <v>12010</v>
      </c>
      <c r="Y1162">
        <v>105351.72</v>
      </c>
      <c r="Z1162">
        <v>140117.78760000001</v>
      </c>
      <c r="AA1162">
        <v>34766.067600000009</v>
      </c>
    </row>
    <row r="1163" spans="15:27" x14ac:dyDescent="0.15">
      <c r="O1163" t="s">
        <v>21</v>
      </c>
      <c r="P1163">
        <v>2018</v>
      </c>
      <c r="Q1163">
        <v>3</v>
      </c>
      <c r="R1163" t="s">
        <v>38</v>
      </c>
      <c r="S1163" t="s">
        <v>97</v>
      </c>
      <c r="T1163" t="s">
        <v>98</v>
      </c>
      <c r="U1163" t="s">
        <v>101</v>
      </c>
      <c r="V1163" t="s">
        <v>51</v>
      </c>
      <c r="W1163" t="s">
        <v>54</v>
      </c>
      <c r="X1163">
        <v>10299</v>
      </c>
      <c r="Y1163">
        <v>26509.626000000004</v>
      </c>
      <c r="Z1163">
        <v>38969.150220000003</v>
      </c>
      <c r="AA1163">
        <v>12459.524219999999</v>
      </c>
    </row>
    <row r="1164" spans="15:27" x14ac:dyDescent="0.15">
      <c r="O1164" t="s">
        <v>21</v>
      </c>
      <c r="P1164">
        <v>2018</v>
      </c>
      <c r="Q1164">
        <v>3</v>
      </c>
      <c r="R1164" t="s">
        <v>38</v>
      </c>
      <c r="S1164" t="s">
        <v>97</v>
      </c>
      <c r="T1164" t="s">
        <v>98</v>
      </c>
      <c r="U1164" t="s">
        <v>101</v>
      </c>
      <c r="V1164" t="s">
        <v>51</v>
      </c>
      <c r="W1164" t="s">
        <v>55</v>
      </c>
      <c r="X1164">
        <v>10402</v>
      </c>
      <c r="Y1164">
        <v>57419.040000000001</v>
      </c>
      <c r="Z1164">
        <v>72922.180800000002</v>
      </c>
      <c r="AA1164">
        <v>15503.140800000001</v>
      </c>
    </row>
    <row r="1165" spans="15:27" x14ac:dyDescent="0.15">
      <c r="O1165" t="s">
        <v>21</v>
      </c>
      <c r="P1165">
        <v>2018</v>
      </c>
      <c r="Q1165">
        <v>3</v>
      </c>
      <c r="R1165" t="s">
        <v>38</v>
      </c>
      <c r="S1165" t="s">
        <v>97</v>
      </c>
      <c r="T1165" t="s">
        <v>98</v>
      </c>
      <c r="U1165" t="s">
        <v>101</v>
      </c>
      <c r="V1165" t="s">
        <v>56</v>
      </c>
      <c r="W1165" t="s">
        <v>57</v>
      </c>
      <c r="X1165">
        <v>17656</v>
      </c>
      <c r="Y1165">
        <v>286274.38399999996</v>
      </c>
      <c r="Z1165">
        <v>372156.69919999992</v>
      </c>
      <c r="AA1165">
        <v>85882.315199999954</v>
      </c>
    </row>
    <row r="1166" spans="15:27" x14ac:dyDescent="0.15">
      <c r="O1166" t="s">
        <v>21</v>
      </c>
      <c r="P1166">
        <v>2018</v>
      </c>
      <c r="Q1166">
        <v>3</v>
      </c>
      <c r="R1166" t="s">
        <v>38</v>
      </c>
      <c r="S1166" t="s">
        <v>97</v>
      </c>
      <c r="T1166" t="s">
        <v>98</v>
      </c>
      <c r="U1166" t="s">
        <v>101</v>
      </c>
      <c r="V1166" t="s">
        <v>56</v>
      </c>
      <c r="W1166" t="s">
        <v>58</v>
      </c>
      <c r="X1166">
        <v>18377</v>
      </c>
      <c r="Y1166">
        <v>136614.61799999999</v>
      </c>
      <c r="Z1166">
        <v>178965.14957999997</v>
      </c>
      <c r="AA1166">
        <v>42350.531579999981</v>
      </c>
    </row>
    <row r="1167" spans="15:27" x14ac:dyDescent="0.15">
      <c r="O1167" t="s">
        <v>21</v>
      </c>
      <c r="P1167">
        <v>2018</v>
      </c>
      <c r="Q1167">
        <v>3</v>
      </c>
      <c r="R1167" t="s">
        <v>38</v>
      </c>
      <c r="S1167" t="s">
        <v>97</v>
      </c>
      <c r="T1167" t="s">
        <v>98</v>
      </c>
      <c r="U1167" t="s">
        <v>101</v>
      </c>
      <c r="V1167" t="s">
        <v>56</v>
      </c>
      <c r="W1167" t="s">
        <v>59</v>
      </c>
      <c r="X1167">
        <v>16413</v>
      </c>
      <c r="Y1167">
        <v>36633.815999999999</v>
      </c>
      <c r="Z1167">
        <v>45425.931839999997</v>
      </c>
      <c r="AA1167">
        <v>8792.1158399999986</v>
      </c>
    </row>
    <row r="1168" spans="15:27" x14ac:dyDescent="0.15">
      <c r="O1168" t="s">
        <v>21</v>
      </c>
      <c r="P1168">
        <v>2018</v>
      </c>
      <c r="Q1168">
        <v>3</v>
      </c>
      <c r="R1168" t="s">
        <v>38</v>
      </c>
      <c r="S1168" t="s">
        <v>97</v>
      </c>
      <c r="T1168" t="s">
        <v>98</v>
      </c>
      <c r="U1168" t="s">
        <v>102</v>
      </c>
      <c r="V1168" t="s">
        <v>46</v>
      </c>
      <c r="W1168" t="s">
        <v>47</v>
      </c>
      <c r="X1168">
        <v>19819</v>
      </c>
      <c r="Y1168">
        <v>30679.811999999998</v>
      </c>
      <c r="Z1168">
        <v>38656.563119999999</v>
      </c>
      <c r="AA1168">
        <v>7976.7511200000008</v>
      </c>
    </row>
    <row r="1169" spans="15:27" x14ac:dyDescent="0.15">
      <c r="O1169" t="s">
        <v>21</v>
      </c>
      <c r="P1169">
        <v>2018</v>
      </c>
      <c r="Q1169">
        <v>3</v>
      </c>
      <c r="R1169" t="s">
        <v>38</v>
      </c>
      <c r="S1169" t="s">
        <v>97</v>
      </c>
      <c r="T1169" t="s">
        <v>98</v>
      </c>
      <c r="U1169" t="s">
        <v>102</v>
      </c>
      <c r="V1169" t="s">
        <v>46</v>
      </c>
      <c r="W1169" t="s">
        <v>48</v>
      </c>
      <c r="X1169">
        <v>13978</v>
      </c>
      <c r="Y1169">
        <v>36594.404000000002</v>
      </c>
      <c r="Z1169">
        <v>45377.060960000003</v>
      </c>
      <c r="AA1169">
        <v>8782.6569600000003</v>
      </c>
    </row>
    <row r="1170" spans="15:27" x14ac:dyDescent="0.15">
      <c r="O1170" t="s">
        <v>21</v>
      </c>
      <c r="P1170">
        <v>2018</v>
      </c>
      <c r="Q1170">
        <v>3</v>
      </c>
      <c r="R1170" t="s">
        <v>38</v>
      </c>
      <c r="S1170" t="s">
        <v>97</v>
      </c>
      <c r="T1170" t="s">
        <v>98</v>
      </c>
      <c r="U1170" t="s">
        <v>102</v>
      </c>
      <c r="V1170" t="s">
        <v>46</v>
      </c>
      <c r="W1170" t="s">
        <v>49</v>
      </c>
      <c r="X1170">
        <v>6054</v>
      </c>
      <c r="Y1170">
        <v>16515.312000000002</v>
      </c>
      <c r="Z1170">
        <v>23947.202400000002</v>
      </c>
      <c r="AA1170">
        <v>7431.8904000000002</v>
      </c>
    </row>
    <row r="1171" spans="15:27" x14ac:dyDescent="0.15">
      <c r="O1171" t="s">
        <v>21</v>
      </c>
      <c r="P1171">
        <v>2018</v>
      </c>
      <c r="Q1171">
        <v>3</v>
      </c>
      <c r="R1171" t="s">
        <v>38</v>
      </c>
      <c r="S1171" t="s">
        <v>97</v>
      </c>
      <c r="T1171" t="s">
        <v>98</v>
      </c>
      <c r="U1171" t="s">
        <v>102</v>
      </c>
      <c r="V1171" t="s">
        <v>46</v>
      </c>
      <c r="W1171" t="s">
        <v>50</v>
      </c>
      <c r="X1171">
        <v>14833</v>
      </c>
      <c r="Y1171">
        <v>68113.135999999999</v>
      </c>
      <c r="Z1171">
        <v>81735.763200000001</v>
      </c>
      <c r="AA1171">
        <v>13622.627200000003</v>
      </c>
    </row>
    <row r="1172" spans="15:27" x14ac:dyDescent="0.15">
      <c r="O1172" t="s">
        <v>21</v>
      </c>
      <c r="P1172">
        <v>2018</v>
      </c>
      <c r="Q1172">
        <v>3</v>
      </c>
      <c r="R1172" t="s">
        <v>38</v>
      </c>
      <c r="S1172" t="s">
        <v>97</v>
      </c>
      <c r="T1172" t="s">
        <v>98</v>
      </c>
      <c r="U1172" t="s">
        <v>102</v>
      </c>
      <c r="V1172" t="s">
        <v>51</v>
      </c>
      <c r="W1172" t="s">
        <v>52</v>
      </c>
      <c r="X1172">
        <v>12506</v>
      </c>
      <c r="Y1172">
        <v>60353.955999999998</v>
      </c>
      <c r="Z1172">
        <v>77856.603239999997</v>
      </c>
      <c r="AA1172">
        <v>17502.647239999998</v>
      </c>
    </row>
    <row r="1173" spans="15:27" x14ac:dyDescent="0.15">
      <c r="O1173" t="s">
        <v>21</v>
      </c>
      <c r="P1173">
        <v>2018</v>
      </c>
      <c r="Q1173">
        <v>3</v>
      </c>
      <c r="R1173" t="s">
        <v>38</v>
      </c>
      <c r="S1173" t="s">
        <v>97</v>
      </c>
      <c r="T1173" t="s">
        <v>98</v>
      </c>
      <c r="U1173" t="s">
        <v>102</v>
      </c>
      <c r="V1173" t="s">
        <v>51</v>
      </c>
      <c r="W1173" t="s">
        <v>53</v>
      </c>
      <c r="X1173">
        <v>18678</v>
      </c>
      <c r="Y1173">
        <v>149872.272</v>
      </c>
      <c r="Z1173">
        <v>193335.23087999999</v>
      </c>
      <c r="AA1173">
        <v>43462.958879999991</v>
      </c>
    </row>
    <row r="1174" spans="15:27" x14ac:dyDescent="0.15">
      <c r="O1174" t="s">
        <v>21</v>
      </c>
      <c r="P1174">
        <v>2018</v>
      </c>
      <c r="Q1174">
        <v>3</v>
      </c>
      <c r="R1174" t="s">
        <v>38</v>
      </c>
      <c r="S1174" t="s">
        <v>97</v>
      </c>
      <c r="T1174" t="s">
        <v>98</v>
      </c>
      <c r="U1174" t="s">
        <v>102</v>
      </c>
      <c r="V1174" t="s">
        <v>51</v>
      </c>
      <c r="W1174" t="s">
        <v>54</v>
      </c>
      <c r="X1174">
        <v>15188</v>
      </c>
      <c r="Y1174">
        <v>39093.912000000004</v>
      </c>
      <c r="Z1174">
        <v>56686.172400000003</v>
      </c>
      <c r="AA1174">
        <v>17592.260399999999</v>
      </c>
    </row>
    <row r="1175" spans="15:27" x14ac:dyDescent="0.15">
      <c r="O1175" t="s">
        <v>21</v>
      </c>
      <c r="P1175">
        <v>2018</v>
      </c>
      <c r="Q1175">
        <v>3</v>
      </c>
      <c r="R1175" t="s">
        <v>38</v>
      </c>
      <c r="S1175" t="s">
        <v>97</v>
      </c>
      <c r="T1175" t="s">
        <v>98</v>
      </c>
      <c r="U1175" t="s">
        <v>102</v>
      </c>
      <c r="V1175" t="s">
        <v>51</v>
      </c>
      <c r="W1175" t="s">
        <v>55</v>
      </c>
      <c r="X1175">
        <v>17883</v>
      </c>
      <c r="Y1175">
        <v>99572.54399999998</v>
      </c>
      <c r="Z1175">
        <v>136414.38527999996</v>
      </c>
      <c r="AA1175">
        <v>36841.841279999979</v>
      </c>
    </row>
    <row r="1176" spans="15:27" x14ac:dyDescent="0.15">
      <c r="O1176" t="s">
        <v>21</v>
      </c>
      <c r="P1176">
        <v>2018</v>
      </c>
      <c r="Q1176">
        <v>3</v>
      </c>
      <c r="R1176" t="s">
        <v>38</v>
      </c>
      <c r="S1176" t="s">
        <v>97</v>
      </c>
      <c r="T1176" t="s">
        <v>98</v>
      </c>
      <c r="U1176" t="s">
        <v>102</v>
      </c>
      <c r="V1176" t="s">
        <v>56</v>
      </c>
      <c r="W1176" t="s">
        <v>57</v>
      </c>
      <c r="X1176">
        <v>10531</v>
      </c>
      <c r="Y1176">
        <v>162282.71</v>
      </c>
      <c r="Z1176">
        <v>196362.0791</v>
      </c>
      <c r="AA1176">
        <v>34079.369100000011</v>
      </c>
    </row>
    <row r="1177" spans="15:27" x14ac:dyDescent="0.15">
      <c r="O1177" t="s">
        <v>21</v>
      </c>
      <c r="P1177">
        <v>2018</v>
      </c>
      <c r="Q1177">
        <v>3</v>
      </c>
      <c r="R1177" t="s">
        <v>38</v>
      </c>
      <c r="S1177" t="s">
        <v>97</v>
      </c>
      <c r="T1177" t="s">
        <v>98</v>
      </c>
      <c r="U1177" t="s">
        <v>102</v>
      </c>
      <c r="V1177" t="s">
        <v>56</v>
      </c>
      <c r="W1177" t="s">
        <v>58</v>
      </c>
      <c r="X1177">
        <v>9747</v>
      </c>
      <c r="Y1177">
        <v>72459.198000000004</v>
      </c>
      <c r="Z1177">
        <v>107964.20502000001</v>
      </c>
      <c r="AA1177">
        <v>35505.007020000005</v>
      </c>
    </row>
    <row r="1178" spans="15:27" x14ac:dyDescent="0.15">
      <c r="O1178" t="s">
        <v>21</v>
      </c>
      <c r="P1178">
        <v>2018</v>
      </c>
      <c r="Q1178">
        <v>3</v>
      </c>
      <c r="R1178" t="s">
        <v>38</v>
      </c>
      <c r="S1178" t="s">
        <v>97</v>
      </c>
      <c r="T1178" t="s">
        <v>98</v>
      </c>
      <c r="U1178" t="s">
        <v>102</v>
      </c>
      <c r="V1178" t="s">
        <v>56</v>
      </c>
      <c r="W1178" t="s">
        <v>59</v>
      </c>
      <c r="X1178">
        <v>19054</v>
      </c>
      <c r="Y1178">
        <v>40127.724000000002</v>
      </c>
      <c r="Z1178">
        <v>49758.377760000003</v>
      </c>
      <c r="AA1178">
        <v>9630.6537600000011</v>
      </c>
    </row>
    <row r="1179" spans="15:27" x14ac:dyDescent="0.15">
      <c r="O1179" t="s">
        <v>21</v>
      </c>
      <c r="P1179">
        <v>2018</v>
      </c>
      <c r="Q1179">
        <v>3</v>
      </c>
      <c r="R1179" t="s">
        <v>38</v>
      </c>
      <c r="S1179" t="s">
        <v>103</v>
      </c>
      <c r="T1179" t="s">
        <v>98</v>
      </c>
      <c r="U1179" t="s">
        <v>104</v>
      </c>
      <c r="V1179" t="s">
        <v>46</v>
      </c>
      <c r="W1179" t="s">
        <v>47</v>
      </c>
      <c r="X1179">
        <v>12776</v>
      </c>
      <c r="Y1179">
        <v>16864.319999999996</v>
      </c>
      <c r="Z1179">
        <v>23778.691199999997</v>
      </c>
      <c r="AA1179">
        <v>6914.3712000000014</v>
      </c>
    </row>
    <row r="1180" spans="15:27" x14ac:dyDescent="0.15">
      <c r="O1180" t="s">
        <v>21</v>
      </c>
      <c r="P1180">
        <v>2018</v>
      </c>
      <c r="Q1180">
        <v>3</v>
      </c>
      <c r="R1180" t="s">
        <v>38</v>
      </c>
      <c r="S1180" t="s">
        <v>103</v>
      </c>
      <c r="T1180" t="s">
        <v>98</v>
      </c>
      <c r="U1180" t="s">
        <v>104</v>
      </c>
      <c r="V1180" t="s">
        <v>46</v>
      </c>
      <c r="W1180" t="s">
        <v>48</v>
      </c>
      <c r="X1180">
        <v>16241</v>
      </c>
      <c r="Y1180">
        <v>39660.522000000004</v>
      </c>
      <c r="Z1180">
        <v>53541.704700000009</v>
      </c>
      <c r="AA1180">
        <v>13881.182700000005</v>
      </c>
    </row>
    <row r="1181" spans="15:27" x14ac:dyDescent="0.15">
      <c r="O1181" t="s">
        <v>21</v>
      </c>
      <c r="P1181">
        <v>2018</v>
      </c>
      <c r="Q1181">
        <v>3</v>
      </c>
      <c r="R1181" t="s">
        <v>38</v>
      </c>
      <c r="S1181" t="s">
        <v>103</v>
      </c>
      <c r="T1181" t="s">
        <v>98</v>
      </c>
      <c r="U1181" t="s">
        <v>104</v>
      </c>
      <c r="V1181" t="s">
        <v>46</v>
      </c>
      <c r="W1181" t="s">
        <v>49</v>
      </c>
      <c r="X1181">
        <v>5391</v>
      </c>
      <c r="Y1181">
        <v>13757.832000000002</v>
      </c>
      <c r="Z1181">
        <v>18160.338240000001</v>
      </c>
      <c r="AA1181">
        <v>4402.5062399999988</v>
      </c>
    </row>
    <row r="1182" spans="15:27" x14ac:dyDescent="0.15">
      <c r="O1182" t="s">
        <v>21</v>
      </c>
      <c r="P1182">
        <v>2018</v>
      </c>
      <c r="Q1182">
        <v>3</v>
      </c>
      <c r="R1182" t="s">
        <v>38</v>
      </c>
      <c r="S1182" t="s">
        <v>103</v>
      </c>
      <c r="T1182" t="s">
        <v>98</v>
      </c>
      <c r="U1182" t="s">
        <v>104</v>
      </c>
      <c r="V1182" t="s">
        <v>46</v>
      </c>
      <c r="W1182" t="s">
        <v>50</v>
      </c>
      <c r="X1182">
        <v>15180</v>
      </c>
      <c r="Y1182">
        <v>78419.87999999999</v>
      </c>
      <c r="Z1182">
        <v>106651.03679999997</v>
      </c>
      <c r="AA1182">
        <v>28231.156799999982</v>
      </c>
    </row>
    <row r="1183" spans="15:27" x14ac:dyDescent="0.15">
      <c r="O1183" t="s">
        <v>21</v>
      </c>
      <c r="P1183">
        <v>2018</v>
      </c>
      <c r="Q1183">
        <v>3</v>
      </c>
      <c r="R1183" t="s">
        <v>38</v>
      </c>
      <c r="S1183" t="s">
        <v>103</v>
      </c>
      <c r="T1183" t="s">
        <v>98</v>
      </c>
      <c r="U1183" t="s">
        <v>104</v>
      </c>
      <c r="V1183" t="s">
        <v>51</v>
      </c>
      <c r="W1183" t="s">
        <v>52</v>
      </c>
      <c r="X1183">
        <v>18950</v>
      </c>
      <c r="Y1183">
        <v>91452.7</v>
      </c>
      <c r="Z1183">
        <v>110657.76699999999</v>
      </c>
      <c r="AA1183">
        <v>19205.066999999995</v>
      </c>
    </row>
    <row r="1184" spans="15:27" x14ac:dyDescent="0.15">
      <c r="O1184" t="s">
        <v>21</v>
      </c>
      <c r="P1184">
        <v>2018</v>
      </c>
      <c r="Q1184">
        <v>3</v>
      </c>
      <c r="R1184" t="s">
        <v>38</v>
      </c>
      <c r="S1184" t="s">
        <v>103</v>
      </c>
      <c r="T1184" t="s">
        <v>98</v>
      </c>
      <c r="U1184" t="s">
        <v>104</v>
      </c>
      <c r="V1184" t="s">
        <v>51</v>
      </c>
      <c r="W1184" t="s">
        <v>53</v>
      </c>
      <c r="X1184">
        <v>17451</v>
      </c>
      <c r="Y1184">
        <v>147146.83200000002</v>
      </c>
      <c r="Z1184">
        <v>194233.81824000005</v>
      </c>
      <c r="AA1184">
        <v>47086.986240000027</v>
      </c>
    </row>
    <row r="1185" spans="15:27" x14ac:dyDescent="0.15">
      <c r="O1185" t="s">
        <v>21</v>
      </c>
      <c r="P1185">
        <v>2018</v>
      </c>
      <c r="Q1185">
        <v>3</v>
      </c>
      <c r="R1185" t="s">
        <v>38</v>
      </c>
      <c r="S1185" t="s">
        <v>103</v>
      </c>
      <c r="T1185" t="s">
        <v>98</v>
      </c>
      <c r="U1185" t="s">
        <v>104</v>
      </c>
      <c r="V1185" t="s">
        <v>51</v>
      </c>
      <c r="W1185" t="s">
        <v>54</v>
      </c>
      <c r="X1185">
        <v>16435</v>
      </c>
      <c r="Y1185">
        <v>43388.4</v>
      </c>
      <c r="Z1185">
        <v>60743.76</v>
      </c>
      <c r="AA1185">
        <v>17355.36</v>
      </c>
    </row>
    <row r="1186" spans="15:27" x14ac:dyDescent="0.15">
      <c r="O1186" t="s">
        <v>21</v>
      </c>
      <c r="P1186">
        <v>2018</v>
      </c>
      <c r="Q1186">
        <v>3</v>
      </c>
      <c r="R1186" t="s">
        <v>38</v>
      </c>
      <c r="S1186" t="s">
        <v>103</v>
      </c>
      <c r="T1186" t="s">
        <v>98</v>
      </c>
      <c r="U1186" t="s">
        <v>104</v>
      </c>
      <c r="V1186" t="s">
        <v>51</v>
      </c>
      <c r="W1186" t="s">
        <v>55</v>
      </c>
      <c r="X1186">
        <v>6790</v>
      </c>
      <c r="Y1186">
        <v>37806.720000000001</v>
      </c>
      <c r="Z1186">
        <v>49148.736000000004</v>
      </c>
      <c r="AA1186">
        <v>11342.016000000003</v>
      </c>
    </row>
    <row r="1187" spans="15:27" x14ac:dyDescent="0.15">
      <c r="O1187" t="s">
        <v>21</v>
      </c>
      <c r="P1187">
        <v>2018</v>
      </c>
      <c r="Q1187">
        <v>3</v>
      </c>
      <c r="R1187" t="s">
        <v>38</v>
      </c>
      <c r="S1187" t="s">
        <v>103</v>
      </c>
      <c r="T1187" t="s">
        <v>98</v>
      </c>
      <c r="U1187" t="s">
        <v>104</v>
      </c>
      <c r="V1187" t="s">
        <v>56</v>
      </c>
      <c r="W1187" t="s">
        <v>57</v>
      </c>
      <c r="X1187">
        <v>16476</v>
      </c>
      <c r="Y1187">
        <v>275973</v>
      </c>
      <c r="Z1187">
        <v>397401.12</v>
      </c>
      <c r="AA1187">
        <v>121428.12</v>
      </c>
    </row>
    <row r="1188" spans="15:27" x14ac:dyDescent="0.15">
      <c r="O1188" t="s">
        <v>21</v>
      </c>
      <c r="P1188">
        <v>2018</v>
      </c>
      <c r="Q1188">
        <v>3</v>
      </c>
      <c r="R1188" t="s">
        <v>38</v>
      </c>
      <c r="S1188" t="s">
        <v>103</v>
      </c>
      <c r="T1188" t="s">
        <v>98</v>
      </c>
      <c r="U1188" t="s">
        <v>104</v>
      </c>
      <c r="V1188" t="s">
        <v>56</v>
      </c>
      <c r="W1188" t="s">
        <v>58</v>
      </c>
      <c r="X1188">
        <v>10986</v>
      </c>
      <c r="Y1188">
        <v>89283.222000000009</v>
      </c>
      <c r="Z1188">
        <v>108032.69862000001</v>
      </c>
      <c r="AA1188">
        <v>18749.476620000001</v>
      </c>
    </row>
    <row r="1189" spans="15:27" x14ac:dyDescent="0.15">
      <c r="O1189" t="s">
        <v>21</v>
      </c>
      <c r="P1189">
        <v>2018</v>
      </c>
      <c r="Q1189">
        <v>3</v>
      </c>
      <c r="R1189" t="s">
        <v>38</v>
      </c>
      <c r="S1189" t="s">
        <v>103</v>
      </c>
      <c r="T1189" t="s">
        <v>98</v>
      </c>
      <c r="U1189" t="s">
        <v>104</v>
      </c>
      <c r="V1189" t="s">
        <v>56</v>
      </c>
      <c r="W1189" t="s">
        <v>59</v>
      </c>
      <c r="X1189">
        <v>15130</v>
      </c>
      <c r="Y1189">
        <v>34859.519999999997</v>
      </c>
      <c r="Z1189">
        <v>51243.494399999996</v>
      </c>
      <c r="AA1189">
        <v>16383.974399999999</v>
      </c>
    </row>
    <row r="1190" spans="15:27" x14ac:dyDescent="0.15">
      <c r="O1190" t="s">
        <v>21</v>
      </c>
      <c r="P1190">
        <v>2018</v>
      </c>
      <c r="Q1190">
        <v>3</v>
      </c>
      <c r="R1190" t="s">
        <v>38</v>
      </c>
      <c r="S1190" t="s">
        <v>103</v>
      </c>
      <c r="T1190" t="s">
        <v>98</v>
      </c>
      <c r="U1190" t="s">
        <v>105</v>
      </c>
      <c r="V1190" t="s">
        <v>46</v>
      </c>
      <c r="W1190" t="s">
        <v>47</v>
      </c>
      <c r="X1190">
        <v>7392</v>
      </c>
      <c r="Y1190">
        <v>10200.959999999999</v>
      </c>
      <c r="Z1190">
        <v>13771.295999999998</v>
      </c>
      <c r="AA1190">
        <v>3570.3359999999993</v>
      </c>
    </row>
    <row r="1191" spans="15:27" x14ac:dyDescent="0.15">
      <c r="O1191" t="s">
        <v>21</v>
      </c>
      <c r="P1191">
        <v>2018</v>
      </c>
      <c r="Q1191">
        <v>3</v>
      </c>
      <c r="R1191" t="s">
        <v>38</v>
      </c>
      <c r="S1191" t="s">
        <v>103</v>
      </c>
      <c r="T1191" t="s">
        <v>98</v>
      </c>
      <c r="U1191" t="s">
        <v>105</v>
      </c>
      <c r="V1191" t="s">
        <v>46</v>
      </c>
      <c r="W1191" t="s">
        <v>48</v>
      </c>
      <c r="X1191">
        <v>9246</v>
      </c>
      <c r="Y1191">
        <v>23392.38</v>
      </c>
      <c r="Z1191">
        <v>30410.093999999997</v>
      </c>
      <c r="AA1191">
        <v>7017.7139999999963</v>
      </c>
    </row>
    <row r="1192" spans="15:27" x14ac:dyDescent="0.15">
      <c r="O1192" t="s">
        <v>21</v>
      </c>
      <c r="P1192">
        <v>2018</v>
      </c>
      <c r="Q1192">
        <v>3</v>
      </c>
      <c r="R1192" t="s">
        <v>38</v>
      </c>
      <c r="S1192" t="s">
        <v>103</v>
      </c>
      <c r="T1192" t="s">
        <v>98</v>
      </c>
      <c r="U1192" t="s">
        <v>105</v>
      </c>
      <c r="V1192" t="s">
        <v>46</v>
      </c>
      <c r="W1192" t="s">
        <v>49</v>
      </c>
      <c r="X1192">
        <v>6868</v>
      </c>
      <c r="Y1192">
        <v>17829.328000000001</v>
      </c>
      <c r="Z1192">
        <v>22643.24656</v>
      </c>
      <c r="AA1192">
        <v>4813.9185599999983</v>
      </c>
    </row>
    <row r="1193" spans="15:27" x14ac:dyDescent="0.15">
      <c r="O1193" t="s">
        <v>21</v>
      </c>
      <c r="P1193">
        <v>2018</v>
      </c>
      <c r="Q1193">
        <v>3</v>
      </c>
      <c r="R1193" t="s">
        <v>38</v>
      </c>
      <c r="S1193" t="s">
        <v>103</v>
      </c>
      <c r="T1193" t="s">
        <v>98</v>
      </c>
      <c r="U1193" t="s">
        <v>105</v>
      </c>
      <c r="V1193" t="s">
        <v>46</v>
      </c>
      <c r="W1193" t="s">
        <v>50</v>
      </c>
      <c r="X1193">
        <v>12390</v>
      </c>
      <c r="Y1193">
        <v>61466.789999999994</v>
      </c>
      <c r="Z1193">
        <v>78677.491199999989</v>
      </c>
      <c r="AA1193">
        <v>17210.701199999996</v>
      </c>
    </row>
    <row r="1194" spans="15:27" x14ac:dyDescent="0.15">
      <c r="O1194" t="s">
        <v>21</v>
      </c>
      <c r="P1194">
        <v>2018</v>
      </c>
      <c r="Q1194">
        <v>3</v>
      </c>
      <c r="R1194" t="s">
        <v>38</v>
      </c>
      <c r="S1194" t="s">
        <v>103</v>
      </c>
      <c r="T1194" t="s">
        <v>98</v>
      </c>
      <c r="U1194" t="s">
        <v>105</v>
      </c>
      <c r="V1194" t="s">
        <v>51</v>
      </c>
      <c r="W1194" t="s">
        <v>52</v>
      </c>
      <c r="X1194">
        <v>15339</v>
      </c>
      <c r="Y1194">
        <v>68780.076000000001</v>
      </c>
      <c r="Z1194">
        <v>101106.71172000001</v>
      </c>
      <c r="AA1194">
        <v>32326.635720000006</v>
      </c>
    </row>
    <row r="1195" spans="15:27" x14ac:dyDescent="0.15">
      <c r="O1195" t="s">
        <v>21</v>
      </c>
      <c r="P1195">
        <v>2018</v>
      </c>
      <c r="Q1195">
        <v>3</v>
      </c>
      <c r="R1195" t="s">
        <v>38</v>
      </c>
      <c r="S1195" t="s">
        <v>103</v>
      </c>
      <c r="T1195" t="s">
        <v>98</v>
      </c>
      <c r="U1195" t="s">
        <v>105</v>
      </c>
      <c r="V1195" t="s">
        <v>51</v>
      </c>
      <c r="W1195" t="s">
        <v>53</v>
      </c>
      <c r="X1195">
        <v>6578</v>
      </c>
      <c r="Y1195">
        <v>58149.52</v>
      </c>
      <c r="Z1195">
        <v>81409.327999999994</v>
      </c>
      <c r="AA1195">
        <v>23259.807999999997</v>
      </c>
    </row>
    <row r="1196" spans="15:27" x14ac:dyDescent="0.15">
      <c r="O1196" t="s">
        <v>21</v>
      </c>
      <c r="P1196">
        <v>2018</v>
      </c>
      <c r="Q1196">
        <v>3</v>
      </c>
      <c r="R1196" t="s">
        <v>38</v>
      </c>
      <c r="S1196" t="s">
        <v>103</v>
      </c>
      <c r="T1196" t="s">
        <v>98</v>
      </c>
      <c r="U1196" t="s">
        <v>105</v>
      </c>
      <c r="V1196" t="s">
        <v>51</v>
      </c>
      <c r="W1196" t="s">
        <v>54</v>
      </c>
      <c r="X1196">
        <v>14707</v>
      </c>
      <c r="Y1196">
        <v>35914.494000000006</v>
      </c>
      <c r="Z1196">
        <v>53153.451120000005</v>
      </c>
      <c r="AA1196">
        <v>17238.957119999999</v>
      </c>
    </row>
    <row r="1197" spans="15:27" x14ac:dyDescent="0.15">
      <c r="O1197" t="s">
        <v>21</v>
      </c>
      <c r="P1197">
        <v>2018</v>
      </c>
      <c r="Q1197">
        <v>3</v>
      </c>
      <c r="R1197" t="s">
        <v>38</v>
      </c>
      <c r="S1197" t="s">
        <v>103</v>
      </c>
      <c r="T1197" t="s">
        <v>98</v>
      </c>
      <c r="U1197" t="s">
        <v>105</v>
      </c>
      <c r="V1197" t="s">
        <v>51</v>
      </c>
      <c r="W1197" t="s">
        <v>55</v>
      </c>
      <c r="X1197">
        <v>18410</v>
      </c>
      <c r="Y1197">
        <v>98088.48</v>
      </c>
      <c r="Z1197">
        <v>121629.71519999999</v>
      </c>
      <c r="AA1197">
        <v>23541.235199999996</v>
      </c>
    </row>
    <row r="1198" spans="15:27" x14ac:dyDescent="0.15">
      <c r="O1198" t="s">
        <v>21</v>
      </c>
      <c r="P1198">
        <v>2018</v>
      </c>
      <c r="Q1198">
        <v>3</v>
      </c>
      <c r="R1198" t="s">
        <v>38</v>
      </c>
      <c r="S1198" t="s">
        <v>103</v>
      </c>
      <c r="T1198" t="s">
        <v>98</v>
      </c>
      <c r="U1198" t="s">
        <v>105</v>
      </c>
      <c r="V1198" t="s">
        <v>56</v>
      </c>
      <c r="W1198" t="s">
        <v>57</v>
      </c>
      <c r="X1198">
        <v>12352</v>
      </c>
      <c r="Y1198">
        <v>193654.65600000002</v>
      </c>
      <c r="Z1198">
        <v>263370.33215999999</v>
      </c>
      <c r="AA1198">
        <v>69715.676159999974</v>
      </c>
    </row>
    <row r="1199" spans="15:27" x14ac:dyDescent="0.15">
      <c r="O1199" t="s">
        <v>21</v>
      </c>
      <c r="P1199">
        <v>2018</v>
      </c>
      <c r="Q1199">
        <v>3</v>
      </c>
      <c r="R1199" t="s">
        <v>38</v>
      </c>
      <c r="S1199" t="s">
        <v>103</v>
      </c>
      <c r="T1199" t="s">
        <v>98</v>
      </c>
      <c r="U1199" t="s">
        <v>105</v>
      </c>
      <c r="V1199" t="s">
        <v>56</v>
      </c>
      <c r="W1199" t="s">
        <v>58</v>
      </c>
      <c r="X1199">
        <v>12234</v>
      </c>
      <c r="Y1199">
        <v>84781.62</v>
      </c>
      <c r="Z1199">
        <v>125476.79759999999</v>
      </c>
      <c r="AA1199">
        <v>40695.177599999995</v>
      </c>
    </row>
    <row r="1200" spans="15:27" x14ac:dyDescent="0.15">
      <c r="O1200" t="s">
        <v>21</v>
      </c>
      <c r="P1200">
        <v>2018</v>
      </c>
      <c r="Q1200">
        <v>3</v>
      </c>
      <c r="R1200" t="s">
        <v>38</v>
      </c>
      <c r="S1200" t="s">
        <v>103</v>
      </c>
      <c r="T1200" t="s">
        <v>98</v>
      </c>
      <c r="U1200" t="s">
        <v>105</v>
      </c>
      <c r="V1200" t="s">
        <v>56</v>
      </c>
      <c r="W1200" t="s">
        <v>59</v>
      </c>
      <c r="X1200">
        <v>6209</v>
      </c>
      <c r="Y1200">
        <v>13076.154000000002</v>
      </c>
      <c r="Z1200">
        <v>15822.146340000003</v>
      </c>
      <c r="AA1200">
        <v>2745.9923400000007</v>
      </c>
    </row>
    <row r="1201" spans="15:27" x14ac:dyDescent="0.15">
      <c r="O1201" t="s">
        <v>21</v>
      </c>
      <c r="P1201">
        <v>2018</v>
      </c>
      <c r="Q1201">
        <v>3</v>
      </c>
      <c r="R1201" t="s">
        <v>38</v>
      </c>
      <c r="S1201" t="s">
        <v>103</v>
      </c>
      <c r="T1201" t="s">
        <v>98</v>
      </c>
      <c r="U1201" t="s">
        <v>106</v>
      </c>
      <c r="V1201" t="s">
        <v>46</v>
      </c>
      <c r="W1201" t="s">
        <v>47</v>
      </c>
      <c r="X1201">
        <v>19674</v>
      </c>
      <c r="Y1201">
        <v>29747.088</v>
      </c>
      <c r="Z1201">
        <v>36886.38912</v>
      </c>
      <c r="AA1201">
        <v>7139.3011200000001</v>
      </c>
    </row>
    <row r="1202" spans="15:27" x14ac:dyDescent="0.15">
      <c r="O1202" t="s">
        <v>21</v>
      </c>
      <c r="P1202">
        <v>2018</v>
      </c>
      <c r="Q1202">
        <v>3</v>
      </c>
      <c r="R1202" t="s">
        <v>38</v>
      </c>
      <c r="S1202" t="s">
        <v>103</v>
      </c>
      <c r="T1202" t="s">
        <v>98</v>
      </c>
      <c r="U1202" t="s">
        <v>106</v>
      </c>
      <c r="V1202" t="s">
        <v>46</v>
      </c>
      <c r="W1202" t="s">
        <v>48</v>
      </c>
      <c r="X1202">
        <v>14699</v>
      </c>
      <c r="Y1202">
        <v>39775.494000000006</v>
      </c>
      <c r="Z1202">
        <v>59663.241000000009</v>
      </c>
      <c r="AA1202">
        <v>19887.747000000003</v>
      </c>
    </row>
    <row r="1203" spans="15:27" x14ac:dyDescent="0.15">
      <c r="O1203" t="s">
        <v>21</v>
      </c>
      <c r="P1203">
        <v>2018</v>
      </c>
      <c r="Q1203">
        <v>3</v>
      </c>
      <c r="R1203" t="s">
        <v>38</v>
      </c>
      <c r="S1203" t="s">
        <v>103</v>
      </c>
      <c r="T1203" t="s">
        <v>98</v>
      </c>
      <c r="U1203" t="s">
        <v>106</v>
      </c>
      <c r="V1203" t="s">
        <v>46</v>
      </c>
      <c r="W1203" t="s">
        <v>49</v>
      </c>
      <c r="X1203">
        <v>18273</v>
      </c>
      <c r="Y1203">
        <v>45024.672000000013</v>
      </c>
      <c r="Z1203">
        <v>54930.099840000017</v>
      </c>
      <c r="AA1203">
        <v>9905.4278400000039</v>
      </c>
    </row>
    <row r="1204" spans="15:27" x14ac:dyDescent="0.15">
      <c r="O1204" t="s">
        <v>21</v>
      </c>
      <c r="P1204">
        <v>2018</v>
      </c>
      <c r="Q1204">
        <v>3</v>
      </c>
      <c r="R1204" t="s">
        <v>38</v>
      </c>
      <c r="S1204" t="s">
        <v>103</v>
      </c>
      <c r="T1204" t="s">
        <v>98</v>
      </c>
      <c r="U1204" t="s">
        <v>106</v>
      </c>
      <c r="V1204" t="s">
        <v>46</v>
      </c>
      <c r="W1204" t="s">
        <v>50</v>
      </c>
      <c r="X1204">
        <v>14925</v>
      </c>
      <c r="Y1204">
        <v>73430.999999999985</v>
      </c>
      <c r="Z1204">
        <v>94725.989999999976</v>
      </c>
      <c r="AA1204">
        <v>21294.989999999991</v>
      </c>
    </row>
    <row r="1205" spans="15:27" x14ac:dyDescent="0.15">
      <c r="O1205" t="s">
        <v>21</v>
      </c>
      <c r="P1205">
        <v>2018</v>
      </c>
      <c r="Q1205">
        <v>3</v>
      </c>
      <c r="R1205" t="s">
        <v>38</v>
      </c>
      <c r="S1205" t="s">
        <v>103</v>
      </c>
      <c r="T1205" t="s">
        <v>98</v>
      </c>
      <c r="U1205" t="s">
        <v>106</v>
      </c>
      <c r="V1205" t="s">
        <v>51</v>
      </c>
      <c r="W1205" t="s">
        <v>52</v>
      </c>
      <c r="X1205">
        <v>16814</v>
      </c>
      <c r="Y1205">
        <v>82422.228000000003</v>
      </c>
      <c r="Z1205">
        <v>122809.11972000002</v>
      </c>
      <c r="AA1205">
        <v>40386.891720000014</v>
      </c>
    </row>
    <row r="1206" spans="15:27" x14ac:dyDescent="0.15">
      <c r="O1206" t="s">
        <v>21</v>
      </c>
      <c r="P1206">
        <v>2018</v>
      </c>
      <c r="Q1206">
        <v>3</v>
      </c>
      <c r="R1206" t="s">
        <v>38</v>
      </c>
      <c r="S1206" t="s">
        <v>103</v>
      </c>
      <c r="T1206" t="s">
        <v>98</v>
      </c>
      <c r="U1206" t="s">
        <v>106</v>
      </c>
      <c r="V1206" t="s">
        <v>51</v>
      </c>
      <c r="W1206" t="s">
        <v>53</v>
      </c>
      <c r="X1206">
        <v>14204</v>
      </c>
      <c r="Y1206">
        <v>108177.664</v>
      </c>
      <c r="Z1206">
        <v>135222.07999999999</v>
      </c>
      <c r="AA1206">
        <v>27044.415999999983</v>
      </c>
    </row>
    <row r="1207" spans="15:27" x14ac:dyDescent="0.15">
      <c r="O1207" t="s">
        <v>21</v>
      </c>
      <c r="P1207">
        <v>2018</v>
      </c>
      <c r="Q1207">
        <v>3</v>
      </c>
      <c r="R1207" t="s">
        <v>38</v>
      </c>
      <c r="S1207" t="s">
        <v>103</v>
      </c>
      <c r="T1207" t="s">
        <v>98</v>
      </c>
      <c r="U1207" t="s">
        <v>106</v>
      </c>
      <c r="V1207" t="s">
        <v>51</v>
      </c>
      <c r="W1207" t="s">
        <v>54</v>
      </c>
      <c r="X1207">
        <v>16713</v>
      </c>
      <c r="Y1207">
        <v>44857.69200000001</v>
      </c>
      <c r="Z1207">
        <v>60557.884200000015</v>
      </c>
      <c r="AA1207">
        <v>15700.192200000005</v>
      </c>
    </row>
    <row r="1208" spans="15:27" x14ac:dyDescent="0.15">
      <c r="O1208" t="s">
        <v>21</v>
      </c>
      <c r="P1208">
        <v>2018</v>
      </c>
      <c r="Q1208">
        <v>3</v>
      </c>
      <c r="R1208" t="s">
        <v>38</v>
      </c>
      <c r="S1208" t="s">
        <v>103</v>
      </c>
      <c r="T1208" t="s">
        <v>98</v>
      </c>
      <c r="U1208" t="s">
        <v>106</v>
      </c>
      <c r="V1208" t="s">
        <v>51</v>
      </c>
      <c r="W1208" t="s">
        <v>55</v>
      </c>
      <c r="X1208">
        <v>6983</v>
      </c>
      <c r="Y1208">
        <v>41562.815999999999</v>
      </c>
      <c r="Z1208">
        <v>54031.660799999998</v>
      </c>
      <c r="AA1208">
        <v>12468.844799999999</v>
      </c>
    </row>
    <row r="1209" spans="15:27" x14ac:dyDescent="0.15">
      <c r="O1209" t="s">
        <v>21</v>
      </c>
      <c r="P1209">
        <v>2018</v>
      </c>
      <c r="Q1209">
        <v>3</v>
      </c>
      <c r="R1209" t="s">
        <v>38</v>
      </c>
      <c r="S1209" t="s">
        <v>103</v>
      </c>
      <c r="T1209" t="s">
        <v>98</v>
      </c>
      <c r="U1209" t="s">
        <v>106</v>
      </c>
      <c r="V1209" t="s">
        <v>56</v>
      </c>
      <c r="W1209" t="s">
        <v>57</v>
      </c>
      <c r="X1209">
        <v>15680</v>
      </c>
      <c r="Y1209">
        <v>262640</v>
      </c>
      <c r="Z1209">
        <v>357190.40000000002</v>
      </c>
      <c r="AA1209">
        <v>94550.400000000023</v>
      </c>
    </row>
    <row r="1210" spans="15:27" x14ac:dyDescent="0.15">
      <c r="O1210" t="s">
        <v>21</v>
      </c>
      <c r="P1210">
        <v>2018</v>
      </c>
      <c r="Q1210">
        <v>3</v>
      </c>
      <c r="R1210" t="s">
        <v>38</v>
      </c>
      <c r="S1210" t="s">
        <v>103</v>
      </c>
      <c r="T1210" t="s">
        <v>98</v>
      </c>
      <c r="U1210" t="s">
        <v>106</v>
      </c>
      <c r="V1210" t="s">
        <v>56</v>
      </c>
      <c r="W1210" t="s">
        <v>58</v>
      </c>
      <c r="X1210">
        <v>16658</v>
      </c>
      <c r="Y1210">
        <v>119637.75599999999</v>
      </c>
      <c r="Z1210">
        <v>145958.06232</v>
      </c>
      <c r="AA1210">
        <v>26320.306320000003</v>
      </c>
    </row>
    <row r="1211" spans="15:27" x14ac:dyDescent="0.15">
      <c r="O1211" t="s">
        <v>21</v>
      </c>
      <c r="P1211">
        <v>2018</v>
      </c>
      <c r="Q1211">
        <v>3</v>
      </c>
      <c r="R1211" t="s">
        <v>38</v>
      </c>
      <c r="S1211" t="s">
        <v>103</v>
      </c>
      <c r="T1211" t="s">
        <v>98</v>
      </c>
      <c r="U1211" t="s">
        <v>106</v>
      </c>
      <c r="V1211" t="s">
        <v>56</v>
      </c>
      <c r="W1211" t="s">
        <v>59</v>
      </c>
      <c r="X1211">
        <v>5629</v>
      </c>
      <c r="Y1211">
        <v>11348.064000000002</v>
      </c>
      <c r="Z1211">
        <v>15546.847680000004</v>
      </c>
      <c r="AA1211">
        <v>4198.7836800000023</v>
      </c>
    </row>
    <row r="1212" spans="15:27" x14ac:dyDescent="0.15">
      <c r="O1212" t="s">
        <v>21</v>
      </c>
      <c r="P1212">
        <v>2018</v>
      </c>
      <c r="Q1212">
        <v>3</v>
      </c>
      <c r="R1212" t="s">
        <v>38</v>
      </c>
      <c r="S1212" t="s">
        <v>103</v>
      </c>
      <c r="T1212" t="s">
        <v>98</v>
      </c>
      <c r="U1212" t="s">
        <v>107</v>
      </c>
      <c r="V1212" t="s">
        <v>46</v>
      </c>
      <c r="W1212" t="s">
        <v>47</v>
      </c>
      <c r="X1212">
        <v>10733</v>
      </c>
      <c r="Y1212">
        <v>14811.54</v>
      </c>
      <c r="Z1212">
        <v>18070.078800000003</v>
      </c>
      <c r="AA1212">
        <v>3258.5388000000021</v>
      </c>
    </row>
    <row r="1213" spans="15:27" x14ac:dyDescent="0.15">
      <c r="O1213" t="s">
        <v>21</v>
      </c>
      <c r="P1213">
        <v>2018</v>
      </c>
      <c r="Q1213">
        <v>3</v>
      </c>
      <c r="R1213" t="s">
        <v>38</v>
      </c>
      <c r="S1213" t="s">
        <v>103</v>
      </c>
      <c r="T1213" t="s">
        <v>98</v>
      </c>
      <c r="U1213" t="s">
        <v>107</v>
      </c>
      <c r="V1213" t="s">
        <v>46</v>
      </c>
      <c r="W1213" t="s">
        <v>48</v>
      </c>
      <c r="X1213">
        <v>6527</v>
      </c>
      <c r="Y1213">
        <v>16226.122000000001</v>
      </c>
      <c r="Z1213">
        <v>23852.399340000004</v>
      </c>
      <c r="AA1213">
        <v>7626.2773400000024</v>
      </c>
    </row>
    <row r="1214" spans="15:27" x14ac:dyDescent="0.15">
      <c r="O1214" t="s">
        <v>21</v>
      </c>
      <c r="P1214">
        <v>2018</v>
      </c>
      <c r="Q1214">
        <v>3</v>
      </c>
      <c r="R1214" t="s">
        <v>38</v>
      </c>
      <c r="S1214" t="s">
        <v>103</v>
      </c>
      <c r="T1214" t="s">
        <v>98</v>
      </c>
      <c r="U1214" t="s">
        <v>107</v>
      </c>
      <c r="V1214" t="s">
        <v>46</v>
      </c>
      <c r="W1214" t="s">
        <v>49</v>
      </c>
      <c r="X1214">
        <v>12963</v>
      </c>
      <c r="Y1214">
        <v>31940.832000000002</v>
      </c>
      <c r="Z1214">
        <v>40245.448320000003</v>
      </c>
      <c r="AA1214">
        <v>8304.616320000001</v>
      </c>
    </row>
    <row r="1215" spans="15:27" x14ac:dyDescent="0.15">
      <c r="O1215" t="s">
        <v>21</v>
      </c>
      <c r="P1215">
        <v>2018</v>
      </c>
      <c r="Q1215">
        <v>3</v>
      </c>
      <c r="R1215" t="s">
        <v>38</v>
      </c>
      <c r="S1215" t="s">
        <v>103</v>
      </c>
      <c r="T1215" t="s">
        <v>98</v>
      </c>
      <c r="U1215" t="s">
        <v>107</v>
      </c>
      <c r="V1215" t="s">
        <v>46</v>
      </c>
      <c r="W1215" t="s">
        <v>50</v>
      </c>
      <c r="X1215">
        <v>12750</v>
      </c>
      <c r="Y1215">
        <v>58025.249999999993</v>
      </c>
      <c r="Z1215">
        <v>83556.359999999986</v>
      </c>
      <c r="AA1215">
        <v>25531.109999999993</v>
      </c>
    </row>
    <row r="1216" spans="15:27" x14ac:dyDescent="0.15">
      <c r="O1216" t="s">
        <v>21</v>
      </c>
      <c r="P1216">
        <v>2018</v>
      </c>
      <c r="Q1216">
        <v>3</v>
      </c>
      <c r="R1216" t="s">
        <v>38</v>
      </c>
      <c r="S1216" t="s">
        <v>103</v>
      </c>
      <c r="T1216" t="s">
        <v>98</v>
      </c>
      <c r="U1216" t="s">
        <v>107</v>
      </c>
      <c r="V1216" t="s">
        <v>51</v>
      </c>
      <c r="W1216" t="s">
        <v>52</v>
      </c>
      <c r="X1216">
        <v>14949</v>
      </c>
      <c r="Y1216">
        <v>72143.873999999996</v>
      </c>
      <c r="Z1216">
        <v>95229.913679999983</v>
      </c>
      <c r="AA1216">
        <v>23086.039679999987</v>
      </c>
    </row>
    <row r="1217" spans="15:27" x14ac:dyDescent="0.15">
      <c r="O1217" t="s">
        <v>21</v>
      </c>
      <c r="P1217">
        <v>2018</v>
      </c>
      <c r="Q1217">
        <v>3</v>
      </c>
      <c r="R1217" t="s">
        <v>38</v>
      </c>
      <c r="S1217" t="s">
        <v>103</v>
      </c>
      <c r="T1217" t="s">
        <v>98</v>
      </c>
      <c r="U1217" t="s">
        <v>107</v>
      </c>
      <c r="V1217" t="s">
        <v>51</v>
      </c>
      <c r="W1217" t="s">
        <v>53</v>
      </c>
      <c r="X1217">
        <v>6121</v>
      </c>
      <c r="Y1217">
        <v>47033.763999999996</v>
      </c>
      <c r="Z1217">
        <v>69609.970719999998</v>
      </c>
      <c r="AA1217">
        <v>22576.206720000002</v>
      </c>
    </row>
    <row r="1218" spans="15:27" x14ac:dyDescent="0.15">
      <c r="O1218" t="s">
        <v>21</v>
      </c>
      <c r="P1218">
        <v>2018</v>
      </c>
      <c r="Q1218">
        <v>3</v>
      </c>
      <c r="R1218" t="s">
        <v>38</v>
      </c>
      <c r="S1218" t="s">
        <v>103</v>
      </c>
      <c r="T1218" t="s">
        <v>98</v>
      </c>
      <c r="U1218" t="s">
        <v>107</v>
      </c>
      <c r="V1218" t="s">
        <v>51</v>
      </c>
      <c r="W1218" t="s">
        <v>54</v>
      </c>
      <c r="X1218">
        <v>18808</v>
      </c>
      <c r="Y1218">
        <v>45515.360000000008</v>
      </c>
      <c r="Z1218">
        <v>58714.81440000001</v>
      </c>
      <c r="AA1218">
        <v>13199.454400000002</v>
      </c>
    </row>
    <row r="1219" spans="15:27" x14ac:dyDescent="0.15">
      <c r="O1219" t="s">
        <v>21</v>
      </c>
      <c r="P1219">
        <v>2018</v>
      </c>
      <c r="Q1219">
        <v>3</v>
      </c>
      <c r="R1219" t="s">
        <v>38</v>
      </c>
      <c r="S1219" t="s">
        <v>103</v>
      </c>
      <c r="T1219" t="s">
        <v>98</v>
      </c>
      <c r="U1219" t="s">
        <v>107</v>
      </c>
      <c r="V1219" t="s">
        <v>51</v>
      </c>
      <c r="W1219" t="s">
        <v>55</v>
      </c>
      <c r="X1219">
        <v>15777</v>
      </c>
      <c r="Y1219">
        <v>84817.151999999987</v>
      </c>
      <c r="Z1219">
        <v>114503.15519999998</v>
      </c>
      <c r="AA1219">
        <v>29686.003199999992</v>
      </c>
    </row>
    <row r="1220" spans="15:27" x14ac:dyDescent="0.15">
      <c r="O1220" t="s">
        <v>21</v>
      </c>
      <c r="P1220">
        <v>2018</v>
      </c>
      <c r="Q1220">
        <v>3</v>
      </c>
      <c r="R1220" t="s">
        <v>38</v>
      </c>
      <c r="S1220" t="s">
        <v>103</v>
      </c>
      <c r="T1220" t="s">
        <v>98</v>
      </c>
      <c r="U1220" t="s">
        <v>107</v>
      </c>
      <c r="V1220" t="s">
        <v>56</v>
      </c>
      <c r="W1220" t="s">
        <v>57</v>
      </c>
      <c r="X1220">
        <v>5960</v>
      </c>
      <c r="Y1220">
        <v>91044.96</v>
      </c>
      <c r="Z1220">
        <v>133836.09120000002</v>
      </c>
      <c r="AA1220">
        <v>42791.131200000018</v>
      </c>
    </row>
    <row r="1221" spans="15:27" x14ac:dyDescent="0.15">
      <c r="O1221" t="s">
        <v>21</v>
      </c>
      <c r="P1221">
        <v>2018</v>
      </c>
      <c r="Q1221">
        <v>3</v>
      </c>
      <c r="R1221" t="s">
        <v>38</v>
      </c>
      <c r="S1221" t="s">
        <v>103</v>
      </c>
      <c r="T1221" t="s">
        <v>98</v>
      </c>
      <c r="U1221" t="s">
        <v>107</v>
      </c>
      <c r="V1221" t="s">
        <v>56</v>
      </c>
      <c r="W1221" t="s">
        <v>58</v>
      </c>
      <c r="X1221">
        <v>6272</v>
      </c>
      <c r="Y1221">
        <v>43464.959999999999</v>
      </c>
      <c r="Z1221">
        <v>56069.7984</v>
      </c>
      <c r="AA1221">
        <v>12604.838400000001</v>
      </c>
    </row>
    <row r="1222" spans="15:27" x14ac:dyDescent="0.15">
      <c r="O1222" t="s">
        <v>21</v>
      </c>
      <c r="P1222">
        <v>2018</v>
      </c>
      <c r="Q1222">
        <v>3</v>
      </c>
      <c r="R1222" t="s">
        <v>38</v>
      </c>
      <c r="S1222" t="s">
        <v>103</v>
      </c>
      <c r="T1222" t="s">
        <v>98</v>
      </c>
      <c r="U1222" t="s">
        <v>107</v>
      </c>
      <c r="V1222" t="s">
        <v>56</v>
      </c>
      <c r="W1222" t="s">
        <v>59</v>
      </c>
      <c r="X1222">
        <v>7381</v>
      </c>
      <c r="Y1222">
        <v>14747.238000000001</v>
      </c>
      <c r="Z1222">
        <v>17844.157980000004</v>
      </c>
      <c r="AA1222">
        <v>3096.9199800000024</v>
      </c>
    </row>
    <row r="1223" spans="15:27" x14ac:dyDescent="0.15">
      <c r="O1223" t="s">
        <v>22</v>
      </c>
      <c r="P1223">
        <v>2018</v>
      </c>
      <c r="Q1223">
        <v>4</v>
      </c>
      <c r="R1223" t="s">
        <v>38</v>
      </c>
      <c r="S1223" t="s">
        <v>43</v>
      </c>
      <c r="T1223" t="s">
        <v>44</v>
      </c>
      <c r="U1223" t="s">
        <v>45</v>
      </c>
      <c r="V1223" t="s">
        <v>46</v>
      </c>
      <c r="W1223" t="s">
        <v>47</v>
      </c>
      <c r="X1223">
        <v>6118</v>
      </c>
      <c r="Y1223">
        <v>9250.4159999999993</v>
      </c>
      <c r="Z1223">
        <v>13228.094879999999</v>
      </c>
      <c r="AA1223">
        <v>3977.6788799999995</v>
      </c>
    </row>
    <row r="1224" spans="15:27" x14ac:dyDescent="0.15">
      <c r="O1224" t="s">
        <v>22</v>
      </c>
      <c r="P1224">
        <v>2018</v>
      </c>
      <c r="Q1224">
        <v>4</v>
      </c>
      <c r="R1224" t="s">
        <v>38</v>
      </c>
      <c r="S1224" t="s">
        <v>43</v>
      </c>
      <c r="T1224" t="s">
        <v>44</v>
      </c>
      <c r="U1224" t="s">
        <v>45</v>
      </c>
      <c r="V1224" t="s">
        <v>46</v>
      </c>
      <c r="W1224" t="s">
        <v>48</v>
      </c>
      <c r="X1224">
        <v>5754</v>
      </c>
      <c r="Y1224">
        <v>16329.852000000003</v>
      </c>
      <c r="Z1224">
        <v>20575.613520000003</v>
      </c>
      <c r="AA1224">
        <v>4245.76152</v>
      </c>
    </row>
    <row r="1225" spans="15:27" x14ac:dyDescent="0.15">
      <c r="O1225" t="s">
        <v>22</v>
      </c>
      <c r="P1225">
        <v>2018</v>
      </c>
      <c r="Q1225">
        <v>4</v>
      </c>
      <c r="R1225" t="s">
        <v>38</v>
      </c>
      <c r="S1225" t="s">
        <v>43</v>
      </c>
      <c r="T1225" t="s">
        <v>44</v>
      </c>
      <c r="U1225" t="s">
        <v>45</v>
      </c>
      <c r="V1225" t="s">
        <v>46</v>
      </c>
      <c r="W1225" t="s">
        <v>49</v>
      </c>
      <c r="X1225">
        <v>14982</v>
      </c>
      <c r="Y1225">
        <v>42518.916000000005</v>
      </c>
      <c r="Z1225">
        <v>55699.77996</v>
      </c>
      <c r="AA1225">
        <v>13180.863959999995</v>
      </c>
    </row>
    <row r="1226" spans="15:27" x14ac:dyDescent="0.15">
      <c r="O1226" t="s">
        <v>22</v>
      </c>
      <c r="P1226">
        <v>2018</v>
      </c>
      <c r="Q1226">
        <v>4</v>
      </c>
      <c r="R1226" t="s">
        <v>38</v>
      </c>
      <c r="S1226" t="s">
        <v>43</v>
      </c>
      <c r="T1226" t="s">
        <v>44</v>
      </c>
      <c r="U1226" t="s">
        <v>45</v>
      </c>
      <c r="V1226" t="s">
        <v>46</v>
      </c>
      <c r="W1226" t="s">
        <v>50</v>
      </c>
      <c r="X1226">
        <v>13233</v>
      </c>
      <c r="Y1226">
        <v>64563.806999999993</v>
      </c>
      <c r="Z1226">
        <v>93617.520149999982</v>
      </c>
      <c r="AA1226">
        <v>29053.713149999989</v>
      </c>
    </row>
    <row r="1227" spans="15:27" x14ac:dyDescent="0.15">
      <c r="O1227" t="s">
        <v>22</v>
      </c>
      <c r="P1227">
        <v>2018</v>
      </c>
      <c r="Q1227">
        <v>4</v>
      </c>
      <c r="R1227" t="s">
        <v>38</v>
      </c>
      <c r="S1227" t="s">
        <v>43</v>
      </c>
      <c r="T1227" t="s">
        <v>44</v>
      </c>
      <c r="U1227" t="s">
        <v>45</v>
      </c>
      <c r="V1227" t="s">
        <v>51</v>
      </c>
      <c r="W1227" t="s">
        <v>52</v>
      </c>
      <c r="X1227">
        <v>14275</v>
      </c>
      <c r="Y1227">
        <v>60211.95</v>
      </c>
      <c r="Z1227">
        <v>81888.251999999993</v>
      </c>
      <c r="AA1227">
        <v>21676.301999999996</v>
      </c>
    </row>
    <row r="1228" spans="15:27" x14ac:dyDescent="0.15">
      <c r="O1228" t="s">
        <v>22</v>
      </c>
      <c r="P1228">
        <v>2018</v>
      </c>
      <c r="Q1228">
        <v>4</v>
      </c>
      <c r="R1228" t="s">
        <v>38</v>
      </c>
      <c r="S1228" t="s">
        <v>43</v>
      </c>
      <c r="T1228" t="s">
        <v>44</v>
      </c>
      <c r="U1228" t="s">
        <v>45</v>
      </c>
      <c r="V1228" t="s">
        <v>51</v>
      </c>
      <c r="W1228" t="s">
        <v>53</v>
      </c>
      <c r="X1228">
        <v>5760</v>
      </c>
      <c r="Y1228">
        <v>50526.720000000001</v>
      </c>
      <c r="Z1228">
        <v>68716.339200000002</v>
      </c>
      <c r="AA1228">
        <v>18189.619200000001</v>
      </c>
    </row>
    <row r="1229" spans="15:27" x14ac:dyDescent="0.15">
      <c r="O1229" t="s">
        <v>22</v>
      </c>
      <c r="P1229">
        <v>2018</v>
      </c>
      <c r="Q1229">
        <v>4</v>
      </c>
      <c r="R1229" t="s">
        <v>38</v>
      </c>
      <c r="S1229" t="s">
        <v>43</v>
      </c>
      <c r="T1229" t="s">
        <v>44</v>
      </c>
      <c r="U1229" t="s">
        <v>45</v>
      </c>
      <c r="V1229" t="s">
        <v>51</v>
      </c>
      <c r="W1229" t="s">
        <v>54</v>
      </c>
      <c r="X1229">
        <v>10402</v>
      </c>
      <c r="Y1229">
        <v>26774.748000000003</v>
      </c>
      <c r="Z1229">
        <v>36681.404760000005</v>
      </c>
      <c r="AA1229">
        <v>9906.6567600000017</v>
      </c>
    </row>
    <row r="1230" spans="15:27" x14ac:dyDescent="0.15">
      <c r="O1230" t="s">
        <v>22</v>
      </c>
      <c r="P1230">
        <v>2018</v>
      </c>
      <c r="Q1230">
        <v>4</v>
      </c>
      <c r="R1230" t="s">
        <v>38</v>
      </c>
      <c r="S1230" t="s">
        <v>43</v>
      </c>
      <c r="T1230" t="s">
        <v>44</v>
      </c>
      <c r="U1230" t="s">
        <v>45</v>
      </c>
      <c r="V1230" t="s">
        <v>51</v>
      </c>
      <c r="W1230" t="s">
        <v>55</v>
      </c>
      <c r="X1230">
        <v>5699</v>
      </c>
      <c r="Y1230">
        <v>31184.928000000004</v>
      </c>
      <c r="Z1230">
        <v>42723.351360000008</v>
      </c>
      <c r="AA1230">
        <v>11538.423360000004</v>
      </c>
    </row>
    <row r="1231" spans="15:27" x14ac:dyDescent="0.15">
      <c r="O1231" t="s">
        <v>22</v>
      </c>
      <c r="P1231">
        <v>2018</v>
      </c>
      <c r="Q1231">
        <v>4</v>
      </c>
      <c r="R1231" t="s">
        <v>38</v>
      </c>
      <c r="S1231" t="s">
        <v>43</v>
      </c>
      <c r="T1231" t="s">
        <v>44</v>
      </c>
      <c r="U1231" t="s">
        <v>45</v>
      </c>
      <c r="V1231" t="s">
        <v>56</v>
      </c>
      <c r="W1231" t="s">
        <v>57</v>
      </c>
      <c r="X1231">
        <v>8204</v>
      </c>
      <c r="Y1231">
        <v>141814.34400000001</v>
      </c>
      <c r="Z1231">
        <v>184358.64720000004</v>
      </c>
      <c r="AA1231">
        <v>42544.303200000024</v>
      </c>
    </row>
    <row r="1232" spans="15:27" x14ac:dyDescent="0.15">
      <c r="O1232" t="s">
        <v>22</v>
      </c>
      <c r="P1232">
        <v>2018</v>
      </c>
      <c r="Q1232">
        <v>4</v>
      </c>
      <c r="R1232" t="s">
        <v>38</v>
      </c>
      <c r="S1232" t="s">
        <v>43</v>
      </c>
      <c r="T1232" t="s">
        <v>44</v>
      </c>
      <c r="U1232" t="s">
        <v>45</v>
      </c>
      <c r="V1232" t="s">
        <v>56</v>
      </c>
      <c r="W1232" t="s">
        <v>58</v>
      </c>
      <c r="X1232">
        <v>5983</v>
      </c>
      <c r="Y1232">
        <v>44477.622000000003</v>
      </c>
      <c r="Z1232">
        <v>64937.328120000006</v>
      </c>
      <c r="AA1232">
        <v>20459.706120000003</v>
      </c>
    </row>
    <row r="1233" spans="15:27" x14ac:dyDescent="0.15">
      <c r="O1233" t="s">
        <v>22</v>
      </c>
      <c r="P1233">
        <v>2018</v>
      </c>
      <c r="Q1233">
        <v>4</v>
      </c>
      <c r="R1233" t="s">
        <v>38</v>
      </c>
      <c r="S1233" t="s">
        <v>43</v>
      </c>
      <c r="T1233" t="s">
        <v>44</v>
      </c>
      <c r="U1233" t="s">
        <v>45</v>
      </c>
      <c r="V1233" t="s">
        <v>56</v>
      </c>
      <c r="W1233" t="s">
        <v>59</v>
      </c>
      <c r="X1233">
        <v>18460</v>
      </c>
      <c r="Y1233">
        <v>42199.56</v>
      </c>
      <c r="Z1233">
        <v>59923.375199999995</v>
      </c>
      <c r="AA1233">
        <v>17723.815199999997</v>
      </c>
    </row>
    <row r="1234" spans="15:27" x14ac:dyDescent="0.15">
      <c r="O1234" t="s">
        <v>22</v>
      </c>
      <c r="P1234">
        <v>2018</v>
      </c>
      <c r="Q1234">
        <v>4</v>
      </c>
      <c r="R1234" t="s">
        <v>38</v>
      </c>
      <c r="S1234" t="s">
        <v>43</v>
      </c>
      <c r="T1234" t="s">
        <v>44</v>
      </c>
      <c r="U1234" t="s">
        <v>60</v>
      </c>
      <c r="V1234" t="s">
        <v>46</v>
      </c>
      <c r="W1234" t="s">
        <v>47</v>
      </c>
      <c r="X1234">
        <v>17728</v>
      </c>
      <c r="Y1234">
        <v>26379.263999999999</v>
      </c>
      <c r="Z1234">
        <v>37458.554879999996</v>
      </c>
      <c r="AA1234">
        <v>11079.290879999997</v>
      </c>
    </row>
    <row r="1235" spans="15:27" x14ac:dyDescent="0.15">
      <c r="O1235" t="s">
        <v>22</v>
      </c>
      <c r="P1235">
        <v>2018</v>
      </c>
      <c r="Q1235">
        <v>4</v>
      </c>
      <c r="R1235" t="s">
        <v>38</v>
      </c>
      <c r="S1235" t="s">
        <v>43</v>
      </c>
      <c r="T1235" t="s">
        <v>44</v>
      </c>
      <c r="U1235" t="s">
        <v>60</v>
      </c>
      <c r="V1235" t="s">
        <v>46</v>
      </c>
      <c r="W1235" t="s">
        <v>48</v>
      </c>
      <c r="X1235">
        <v>16622</v>
      </c>
      <c r="Y1235">
        <v>42419.344000000005</v>
      </c>
      <c r="Z1235">
        <v>57690.307840000009</v>
      </c>
      <c r="AA1235">
        <v>15270.963840000004</v>
      </c>
    </row>
    <row r="1236" spans="15:27" x14ac:dyDescent="0.15">
      <c r="O1236" t="s">
        <v>22</v>
      </c>
      <c r="P1236">
        <v>2018</v>
      </c>
      <c r="Q1236">
        <v>4</v>
      </c>
      <c r="R1236" t="s">
        <v>38</v>
      </c>
      <c r="S1236" t="s">
        <v>43</v>
      </c>
      <c r="T1236" t="s">
        <v>44</v>
      </c>
      <c r="U1236" t="s">
        <v>60</v>
      </c>
      <c r="V1236" t="s">
        <v>46</v>
      </c>
      <c r="W1236" t="s">
        <v>49</v>
      </c>
      <c r="X1236">
        <v>11959</v>
      </c>
      <c r="Y1236">
        <v>31834.858000000004</v>
      </c>
      <c r="Z1236">
        <v>46478.892680000004</v>
      </c>
      <c r="AA1236">
        <v>14644.034680000001</v>
      </c>
    </row>
    <row r="1237" spans="15:27" x14ac:dyDescent="0.15">
      <c r="O1237" t="s">
        <v>22</v>
      </c>
      <c r="P1237">
        <v>2018</v>
      </c>
      <c r="Q1237">
        <v>4</v>
      </c>
      <c r="R1237" t="s">
        <v>38</v>
      </c>
      <c r="S1237" t="s">
        <v>43</v>
      </c>
      <c r="T1237" t="s">
        <v>44</v>
      </c>
      <c r="U1237" t="s">
        <v>60</v>
      </c>
      <c r="V1237" t="s">
        <v>46</v>
      </c>
      <c r="W1237" t="s">
        <v>50</v>
      </c>
      <c r="X1237">
        <v>14702</v>
      </c>
      <c r="Y1237">
        <v>71128.275999999998</v>
      </c>
      <c r="Z1237">
        <v>106692.414</v>
      </c>
      <c r="AA1237">
        <v>35564.138000000006</v>
      </c>
    </row>
    <row r="1238" spans="15:27" x14ac:dyDescent="0.15">
      <c r="O1238" t="s">
        <v>22</v>
      </c>
      <c r="P1238">
        <v>2018</v>
      </c>
      <c r="Q1238">
        <v>4</v>
      </c>
      <c r="R1238" t="s">
        <v>38</v>
      </c>
      <c r="S1238" t="s">
        <v>43</v>
      </c>
      <c r="T1238" t="s">
        <v>44</v>
      </c>
      <c r="U1238" t="s">
        <v>60</v>
      </c>
      <c r="V1238" t="s">
        <v>51</v>
      </c>
      <c r="W1238" t="s">
        <v>52</v>
      </c>
      <c r="X1238">
        <v>5970</v>
      </c>
      <c r="Y1238">
        <v>24954.6</v>
      </c>
      <c r="Z1238">
        <v>30694.157999999999</v>
      </c>
      <c r="AA1238">
        <v>5739.5580000000009</v>
      </c>
    </row>
    <row r="1239" spans="15:27" x14ac:dyDescent="0.15">
      <c r="O1239" t="s">
        <v>22</v>
      </c>
      <c r="P1239">
        <v>2018</v>
      </c>
      <c r="Q1239">
        <v>4</v>
      </c>
      <c r="R1239" t="s">
        <v>38</v>
      </c>
      <c r="S1239" t="s">
        <v>43</v>
      </c>
      <c r="T1239" t="s">
        <v>44</v>
      </c>
      <c r="U1239" t="s">
        <v>60</v>
      </c>
      <c r="V1239" t="s">
        <v>51</v>
      </c>
      <c r="W1239" t="s">
        <v>53</v>
      </c>
      <c r="X1239">
        <v>16570</v>
      </c>
      <c r="Y1239">
        <v>139718.24</v>
      </c>
      <c r="Z1239">
        <v>173250.61759999997</v>
      </c>
      <c r="AA1239">
        <v>33532.377599999978</v>
      </c>
    </row>
    <row r="1240" spans="15:27" x14ac:dyDescent="0.15">
      <c r="O1240" t="s">
        <v>22</v>
      </c>
      <c r="P1240">
        <v>2018</v>
      </c>
      <c r="Q1240">
        <v>4</v>
      </c>
      <c r="R1240" t="s">
        <v>38</v>
      </c>
      <c r="S1240" t="s">
        <v>43</v>
      </c>
      <c r="T1240" t="s">
        <v>44</v>
      </c>
      <c r="U1240" t="s">
        <v>60</v>
      </c>
      <c r="V1240" t="s">
        <v>51</v>
      </c>
      <c r="W1240" t="s">
        <v>54</v>
      </c>
      <c r="X1240">
        <v>9082</v>
      </c>
      <c r="Y1240">
        <v>22977.46</v>
      </c>
      <c r="Z1240">
        <v>33317.316999999995</v>
      </c>
      <c r="AA1240">
        <v>10339.856999999996</v>
      </c>
    </row>
    <row r="1241" spans="15:27" x14ac:dyDescent="0.15">
      <c r="O1241" t="s">
        <v>22</v>
      </c>
      <c r="P1241">
        <v>2018</v>
      </c>
      <c r="Q1241">
        <v>4</v>
      </c>
      <c r="R1241" t="s">
        <v>38</v>
      </c>
      <c r="S1241" t="s">
        <v>43</v>
      </c>
      <c r="T1241" t="s">
        <v>44</v>
      </c>
      <c r="U1241" t="s">
        <v>60</v>
      </c>
      <c r="V1241" t="s">
        <v>51</v>
      </c>
      <c r="W1241" t="s">
        <v>55</v>
      </c>
      <c r="X1241">
        <v>18544</v>
      </c>
      <c r="Y1241">
        <v>113044.224</v>
      </c>
      <c r="Z1241">
        <v>146957.49120000002</v>
      </c>
      <c r="AA1241">
        <v>33913.267200000017</v>
      </c>
    </row>
    <row r="1242" spans="15:27" x14ac:dyDescent="0.15">
      <c r="O1242" t="s">
        <v>22</v>
      </c>
      <c r="P1242">
        <v>2018</v>
      </c>
      <c r="Q1242">
        <v>4</v>
      </c>
      <c r="R1242" t="s">
        <v>38</v>
      </c>
      <c r="S1242" t="s">
        <v>43</v>
      </c>
      <c r="T1242" t="s">
        <v>44</v>
      </c>
      <c r="U1242" t="s">
        <v>60</v>
      </c>
      <c r="V1242" t="s">
        <v>56</v>
      </c>
      <c r="W1242" t="s">
        <v>57</v>
      </c>
      <c r="X1242">
        <v>15789</v>
      </c>
      <c r="Y1242">
        <v>258118.57199999999</v>
      </c>
      <c r="Z1242">
        <v>379434.30083999998</v>
      </c>
      <c r="AA1242">
        <v>121315.72884</v>
      </c>
    </row>
    <row r="1243" spans="15:27" x14ac:dyDescent="0.15">
      <c r="O1243" t="s">
        <v>22</v>
      </c>
      <c r="P1243">
        <v>2018</v>
      </c>
      <c r="Q1243">
        <v>4</v>
      </c>
      <c r="R1243" t="s">
        <v>38</v>
      </c>
      <c r="S1243" t="s">
        <v>43</v>
      </c>
      <c r="T1243" t="s">
        <v>44</v>
      </c>
      <c r="U1243" t="s">
        <v>60</v>
      </c>
      <c r="V1243" t="s">
        <v>56</v>
      </c>
      <c r="W1243" t="s">
        <v>58</v>
      </c>
      <c r="X1243">
        <v>8380</v>
      </c>
      <c r="Y1243">
        <v>60713.1</v>
      </c>
      <c r="Z1243">
        <v>84391.209000000003</v>
      </c>
      <c r="AA1243">
        <v>23678.109000000004</v>
      </c>
    </row>
    <row r="1244" spans="15:27" x14ac:dyDescent="0.15">
      <c r="O1244" t="s">
        <v>22</v>
      </c>
      <c r="P1244">
        <v>2018</v>
      </c>
      <c r="Q1244">
        <v>4</v>
      </c>
      <c r="R1244" t="s">
        <v>38</v>
      </c>
      <c r="S1244" t="s">
        <v>43</v>
      </c>
      <c r="T1244" t="s">
        <v>44</v>
      </c>
      <c r="U1244" t="s">
        <v>60</v>
      </c>
      <c r="V1244" t="s">
        <v>56</v>
      </c>
      <c r="W1244" t="s">
        <v>59</v>
      </c>
      <c r="X1244">
        <v>11066</v>
      </c>
      <c r="Y1244">
        <v>25695.251999999997</v>
      </c>
      <c r="Z1244">
        <v>32889.922559999999</v>
      </c>
      <c r="AA1244">
        <v>7194.6705600000023</v>
      </c>
    </row>
    <row r="1245" spans="15:27" x14ac:dyDescent="0.15">
      <c r="O1245" t="s">
        <v>22</v>
      </c>
      <c r="P1245">
        <v>2018</v>
      </c>
      <c r="Q1245">
        <v>4</v>
      </c>
      <c r="R1245" t="s">
        <v>38</v>
      </c>
      <c r="S1245" t="s">
        <v>43</v>
      </c>
      <c r="T1245" t="s">
        <v>44</v>
      </c>
      <c r="U1245" t="s">
        <v>61</v>
      </c>
      <c r="V1245" t="s">
        <v>46</v>
      </c>
      <c r="W1245" t="s">
        <v>47</v>
      </c>
      <c r="X1245">
        <v>11198</v>
      </c>
      <c r="Y1245">
        <v>14781.36</v>
      </c>
      <c r="Z1245">
        <v>20546.090400000001</v>
      </c>
      <c r="AA1245">
        <v>5764.7304000000004</v>
      </c>
    </row>
    <row r="1246" spans="15:27" x14ac:dyDescent="0.15">
      <c r="O1246" t="s">
        <v>22</v>
      </c>
      <c r="P1246">
        <v>2018</v>
      </c>
      <c r="Q1246">
        <v>4</v>
      </c>
      <c r="R1246" t="s">
        <v>38</v>
      </c>
      <c r="S1246" t="s">
        <v>43</v>
      </c>
      <c r="T1246" t="s">
        <v>44</v>
      </c>
      <c r="U1246" t="s">
        <v>61</v>
      </c>
      <c r="V1246" t="s">
        <v>46</v>
      </c>
      <c r="W1246" t="s">
        <v>48</v>
      </c>
      <c r="X1246">
        <v>7148</v>
      </c>
      <c r="Y1246">
        <v>20286.024000000001</v>
      </c>
      <c r="Z1246">
        <v>26371.831200000001</v>
      </c>
      <c r="AA1246">
        <v>6085.8071999999993</v>
      </c>
    </row>
    <row r="1247" spans="15:27" x14ac:dyDescent="0.15">
      <c r="O1247" t="s">
        <v>22</v>
      </c>
      <c r="P1247">
        <v>2018</v>
      </c>
      <c r="Q1247">
        <v>4</v>
      </c>
      <c r="R1247" t="s">
        <v>38</v>
      </c>
      <c r="S1247" t="s">
        <v>43</v>
      </c>
      <c r="T1247" t="s">
        <v>44</v>
      </c>
      <c r="U1247" t="s">
        <v>61</v>
      </c>
      <c r="V1247" t="s">
        <v>46</v>
      </c>
      <c r="W1247" t="s">
        <v>49</v>
      </c>
      <c r="X1247">
        <v>18791</v>
      </c>
      <c r="Y1247">
        <v>52915.456000000006</v>
      </c>
      <c r="Z1247">
        <v>78314.874880000003</v>
      </c>
      <c r="AA1247">
        <v>25399.418879999997</v>
      </c>
    </row>
    <row r="1248" spans="15:27" x14ac:dyDescent="0.15">
      <c r="O1248" t="s">
        <v>22</v>
      </c>
      <c r="P1248">
        <v>2018</v>
      </c>
      <c r="Q1248">
        <v>4</v>
      </c>
      <c r="R1248" t="s">
        <v>38</v>
      </c>
      <c r="S1248" t="s">
        <v>43</v>
      </c>
      <c r="T1248" t="s">
        <v>44</v>
      </c>
      <c r="U1248" t="s">
        <v>61</v>
      </c>
      <c r="V1248" t="s">
        <v>46</v>
      </c>
      <c r="W1248" t="s">
        <v>50</v>
      </c>
      <c r="X1248">
        <v>13574</v>
      </c>
      <c r="Y1248">
        <v>67340.614000000001</v>
      </c>
      <c r="Z1248">
        <v>95623.671880000009</v>
      </c>
      <c r="AA1248">
        <v>28283.057880000008</v>
      </c>
    </row>
    <row r="1249" spans="15:27" x14ac:dyDescent="0.15">
      <c r="O1249" t="s">
        <v>22</v>
      </c>
      <c r="P1249">
        <v>2018</v>
      </c>
      <c r="Q1249">
        <v>4</v>
      </c>
      <c r="R1249" t="s">
        <v>38</v>
      </c>
      <c r="S1249" t="s">
        <v>43</v>
      </c>
      <c r="T1249" t="s">
        <v>44</v>
      </c>
      <c r="U1249" t="s">
        <v>61</v>
      </c>
      <c r="V1249" t="s">
        <v>51</v>
      </c>
      <c r="W1249" t="s">
        <v>52</v>
      </c>
      <c r="X1249">
        <v>15442</v>
      </c>
      <c r="Y1249">
        <v>69828.723999999987</v>
      </c>
      <c r="Z1249">
        <v>87285.904999999984</v>
      </c>
      <c r="AA1249">
        <v>17457.180999999997</v>
      </c>
    </row>
    <row r="1250" spans="15:27" x14ac:dyDescent="0.15">
      <c r="O1250" t="s">
        <v>22</v>
      </c>
      <c r="P1250">
        <v>2018</v>
      </c>
      <c r="Q1250">
        <v>4</v>
      </c>
      <c r="R1250" t="s">
        <v>38</v>
      </c>
      <c r="S1250" t="s">
        <v>43</v>
      </c>
      <c r="T1250" t="s">
        <v>44</v>
      </c>
      <c r="U1250" t="s">
        <v>61</v>
      </c>
      <c r="V1250" t="s">
        <v>51</v>
      </c>
      <c r="W1250" t="s">
        <v>53</v>
      </c>
      <c r="X1250">
        <v>6928</v>
      </c>
      <c r="Y1250">
        <v>52292.544000000002</v>
      </c>
      <c r="Z1250">
        <v>66411.530880000006</v>
      </c>
      <c r="AA1250">
        <v>14118.986880000004</v>
      </c>
    </row>
    <row r="1251" spans="15:27" x14ac:dyDescent="0.15">
      <c r="O1251" t="s">
        <v>22</v>
      </c>
      <c r="P1251">
        <v>2018</v>
      </c>
      <c r="Q1251">
        <v>4</v>
      </c>
      <c r="R1251" t="s">
        <v>38</v>
      </c>
      <c r="S1251" t="s">
        <v>43</v>
      </c>
      <c r="T1251" t="s">
        <v>44</v>
      </c>
      <c r="U1251" t="s">
        <v>61</v>
      </c>
      <c r="V1251" t="s">
        <v>51</v>
      </c>
      <c r="W1251" t="s">
        <v>54</v>
      </c>
      <c r="X1251">
        <v>18662</v>
      </c>
      <c r="Y1251">
        <v>51731.064000000006</v>
      </c>
      <c r="Z1251">
        <v>64663.830000000009</v>
      </c>
      <c r="AA1251">
        <v>12932.766000000003</v>
      </c>
    </row>
    <row r="1252" spans="15:27" x14ac:dyDescent="0.15">
      <c r="O1252" t="s">
        <v>22</v>
      </c>
      <c r="P1252">
        <v>2018</v>
      </c>
      <c r="Q1252">
        <v>4</v>
      </c>
      <c r="R1252" t="s">
        <v>38</v>
      </c>
      <c r="S1252" t="s">
        <v>43</v>
      </c>
      <c r="T1252" t="s">
        <v>44</v>
      </c>
      <c r="U1252" t="s">
        <v>61</v>
      </c>
      <c r="V1252" t="s">
        <v>51</v>
      </c>
      <c r="W1252" t="s">
        <v>55</v>
      </c>
      <c r="X1252">
        <v>10277</v>
      </c>
      <c r="Y1252">
        <v>55742.447999999997</v>
      </c>
      <c r="Z1252">
        <v>74694.880319999997</v>
      </c>
      <c r="AA1252">
        <v>18952.43232</v>
      </c>
    </row>
    <row r="1253" spans="15:27" x14ac:dyDescent="0.15">
      <c r="O1253" t="s">
        <v>22</v>
      </c>
      <c r="P1253">
        <v>2018</v>
      </c>
      <c r="Q1253">
        <v>4</v>
      </c>
      <c r="R1253" t="s">
        <v>38</v>
      </c>
      <c r="S1253" t="s">
        <v>43</v>
      </c>
      <c r="T1253" t="s">
        <v>44</v>
      </c>
      <c r="U1253" t="s">
        <v>61</v>
      </c>
      <c r="V1253" t="s">
        <v>56</v>
      </c>
      <c r="W1253" t="s">
        <v>57</v>
      </c>
      <c r="X1253">
        <v>10118</v>
      </c>
      <c r="Y1253">
        <v>153206.75600000002</v>
      </c>
      <c r="Z1253">
        <v>191508.44500000004</v>
      </c>
      <c r="AA1253">
        <v>38301.689000000013</v>
      </c>
    </row>
    <row r="1254" spans="15:27" x14ac:dyDescent="0.15">
      <c r="O1254" t="s">
        <v>22</v>
      </c>
      <c r="P1254">
        <v>2018</v>
      </c>
      <c r="Q1254">
        <v>4</v>
      </c>
      <c r="R1254" t="s">
        <v>38</v>
      </c>
      <c r="S1254" t="s">
        <v>43</v>
      </c>
      <c r="T1254" t="s">
        <v>44</v>
      </c>
      <c r="U1254" t="s">
        <v>61</v>
      </c>
      <c r="V1254" t="s">
        <v>56</v>
      </c>
      <c r="W1254" t="s">
        <v>58</v>
      </c>
      <c r="X1254">
        <v>16658</v>
      </c>
      <c r="Y1254">
        <v>122786.11799999999</v>
      </c>
      <c r="Z1254">
        <v>174356.28755999997</v>
      </c>
      <c r="AA1254">
        <v>51570.16955999998</v>
      </c>
    </row>
    <row r="1255" spans="15:27" x14ac:dyDescent="0.15">
      <c r="O1255" t="s">
        <v>22</v>
      </c>
      <c r="P1255">
        <v>2018</v>
      </c>
      <c r="Q1255">
        <v>4</v>
      </c>
      <c r="R1255" t="s">
        <v>38</v>
      </c>
      <c r="S1255" t="s">
        <v>43</v>
      </c>
      <c r="T1255" t="s">
        <v>44</v>
      </c>
      <c r="U1255" t="s">
        <v>61</v>
      </c>
      <c r="V1255" t="s">
        <v>56</v>
      </c>
      <c r="W1255" t="s">
        <v>59</v>
      </c>
      <c r="X1255">
        <v>18471</v>
      </c>
      <c r="Y1255">
        <v>38567.448000000004</v>
      </c>
      <c r="Z1255">
        <v>49752.007920000004</v>
      </c>
      <c r="AA1255">
        <v>11184.55992</v>
      </c>
    </row>
    <row r="1256" spans="15:27" x14ac:dyDescent="0.15">
      <c r="O1256" t="s">
        <v>22</v>
      </c>
      <c r="P1256">
        <v>2018</v>
      </c>
      <c r="Q1256">
        <v>4</v>
      </c>
      <c r="R1256" t="s">
        <v>38</v>
      </c>
      <c r="S1256" t="s">
        <v>62</v>
      </c>
      <c r="T1256" t="s">
        <v>44</v>
      </c>
      <c r="U1256" t="s">
        <v>63</v>
      </c>
      <c r="V1256" t="s">
        <v>46</v>
      </c>
      <c r="W1256" t="s">
        <v>47</v>
      </c>
      <c r="X1256">
        <v>19115</v>
      </c>
      <c r="Y1256">
        <v>25690.560000000001</v>
      </c>
      <c r="Z1256">
        <v>32883.916799999999</v>
      </c>
      <c r="AA1256">
        <v>7193.3567999999977</v>
      </c>
    </row>
    <row r="1257" spans="15:27" x14ac:dyDescent="0.15">
      <c r="O1257" t="s">
        <v>22</v>
      </c>
      <c r="P1257">
        <v>2018</v>
      </c>
      <c r="Q1257">
        <v>4</v>
      </c>
      <c r="R1257" t="s">
        <v>38</v>
      </c>
      <c r="S1257" t="s">
        <v>62</v>
      </c>
      <c r="T1257" t="s">
        <v>44</v>
      </c>
      <c r="U1257" t="s">
        <v>63</v>
      </c>
      <c r="V1257" t="s">
        <v>46</v>
      </c>
      <c r="W1257" t="s">
        <v>48</v>
      </c>
      <c r="X1257">
        <v>12814</v>
      </c>
      <c r="Y1257">
        <v>35238.500000000007</v>
      </c>
      <c r="Z1257">
        <v>42990.970000000008</v>
      </c>
      <c r="AA1257">
        <v>7752.4700000000012</v>
      </c>
    </row>
    <row r="1258" spans="15:27" x14ac:dyDescent="0.15">
      <c r="O1258" t="s">
        <v>22</v>
      </c>
      <c r="P1258">
        <v>2018</v>
      </c>
      <c r="Q1258">
        <v>4</v>
      </c>
      <c r="R1258" t="s">
        <v>38</v>
      </c>
      <c r="S1258" t="s">
        <v>62</v>
      </c>
      <c r="T1258" t="s">
        <v>44</v>
      </c>
      <c r="U1258" t="s">
        <v>63</v>
      </c>
      <c r="V1258" t="s">
        <v>46</v>
      </c>
      <c r="W1258" t="s">
        <v>49</v>
      </c>
      <c r="X1258">
        <v>17379</v>
      </c>
      <c r="Y1258">
        <v>43586.531999999999</v>
      </c>
      <c r="Z1258">
        <v>57534.222239999996</v>
      </c>
      <c r="AA1258">
        <v>13947.690239999996</v>
      </c>
    </row>
    <row r="1259" spans="15:27" x14ac:dyDescent="0.15">
      <c r="O1259" t="s">
        <v>22</v>
      </c>
      <c r="P1259">
        <v>2018</v>
      </c>
      <c r="Q1259">
        <v>4</v>
      </c>
      <c r="R1259" t="s">
        <v>38</v>
      </c>
      <c r="S1259" t="s">
        <v>62</v>
      </c>
      <c r="T1259" t="s">
        <v>44</v>
      </c>
      <c r="U1259" t="s">
        <v>63</v>
      </c>
      <c r="V1259" t="s">
        <v>46</v>
      </c>
      <c r="W1259" t="s">
        <v>50</v>
      </c>
      <c r="X1259">
        <v>18074</v>
      </c>
      <c r="Y1259">
        <v>87442.011999999988</v>
      </c>
      <c r="Z1259">
        <v>120669.97655999998</v>
      </c>
      <c r="AA1259">
        <v>33227.964559999993</v>
      </c>
    </row>
    <row r="1260" spans="15:27" x14ac:dyDescent="0.15">
      <c r="O1260" t="s">
        <v>22</v>
      </c>
      <c r="P1260">
        <v>2018</v>
      </c>
      <c r="Q1260">
        <v>4</v>
      </c>
      <c r="R1260" t="s">
        <v>38</v>
      </c>
      <c r="S1260" t="s">
        <v>62</v>
      </c>
      <c r="T1260" t="s">
        <v>44</v>
      </c>
      <c r="U1260" t="s">
        <v>63</v>
      </c>
      <c r="V1260" t="s">
        <v>51</v>
      </c>
      <c r="W1260" t="s">
        <v>52</v>
      </c>
      <c r="X1260">
        <v>19189</v>
      </c>
      <c r="Y1260">
        <v>91876.931999999986</v>
      </c>
      <c r="Z1260">
        <v>120358.78091999999</v>
      </c>
      <c r="AA1260">
        <v>28481.848920000004</v>
      </c>
    </row>
    <row r="1261" spans="15:27" x14ac:dyDescent="0.15">
      <c r="O1261" t="s">
        <v>22</v>
      </c>
      <c r="P1261">
        <v>2018</v>
      </c>
      <c r="Q1261">
        <v>4</v>
      </c>
      <c r="R1261" t="s">
        <v>38</v>
      </c>
      <c r="S1261" t="s">
        <v>62</v>
      </c>
      <c r="T1261" t="s">
        <v>44</v>
      </c>
      <c r="U1261" t="s">
        <v>63</v>
      </c>
      <c r="V1261" t="s">
        <v>51</v>
      </c>
      <c r="W1261" t="s">
        <v>53</v>
      </c>
      <c r="X1261">
        <v>10033</v>
      </c>
      <c r="Y1261">
        <v>87327.231999999989</v>
      </c>
      <c r="Z1261">
        <v>107412.49535999999</v>
      </c>
      <c r="AA1261">
        <v>20085.263359999997</v>
      </c>
    </row>
    <row r="1262" spans="15:27" x14ac:dyDescent="0.15">
      <c r="O1262" t="s">
        <v>22</v>
      </c>
      <c r="P1262">
        <v>2018</v>
      </c>
      <c r="Q1262">
        <v>4</v>
      </c>
      <c r="R1262" t="s">
        <v>38</v>
      </c>
      <c r="S1262" t="s">
        <v>62</v>
      </c>
      <c r="T1262" t="s">
        <v>44</v>
      </c>
      <c r="U1262" t="s">
        <v>63</v>
      </c>
      <c r="V1262" t="s">
        <v>51</v>
      </c>
      <c r="W1262" t="s">
        <v>54</v>
      </c>
      <c r="X1262">
        <v>6763</v>
      </c>
      <c r="Y1262">
        <v>16664.031999999999</v>
      </c>
      <c r="Z1262">
        <v>22496.443199999998</v>
      </c>
      <c r="AA1262">
        <v>5832.4111999999986</v>
      </c>
    </row>
    <row r="1263" spans="15:27" x14ac:dyDescent="0.15">
      <c r="O1263" t="s">
        <v>22</v>
      </c>
      <c r="P1263">
        <v>2018</v>
      </c>
      <c r="Q1263">
        <v>4</v>
      </c>
      <c r="R1263" t="s">
        <v>38</v>
      </c>
      <c r="S1263" t="s">
        <v>62</v>
      </c>
      <c r="T1263" t="s">
        <v>44</v>
      </c>
      <c r="U1263" t="s">
        <v>63</v>
      </c>
      <c r="V1263" t="s">
        <v>51</v>
      </c>
      <c r="W1263" t="s">
        <v>55</v>
      </c>
      <c r="X1263">
        <v>9700</v>
      </c>
      <c r="Y1263">
        <v>53078.400000000001</v>
      </c>
      <c r="Z1263">
        <v>78025.247999999992</v>
      </c>
      <c r="AA1263">
        <v>24946.847999999991</v>
      </c>
    </row>
    <row r="1264" spans="15:27" x14ac:dyDescent="0.15">
      <c r="O1264" t="s">
        <v>22</v>
      </c>
      <c r="P1264">
        <v>2018</v>
      </c>
      <c r="Q1264">
        <v>4</v>
      </c>
      <c r="R1264" t="s">
        <v>38</v>
      </c>
      <c r="S1264" t="s">
        <v>62</v>
      </c>
      <c r="T1264" t="s">
        <v>44</v>
      </c>
      <c r="U1264" t="s">
        <v>63</v>
      </c>
      <c r="V1264" t="s">
        <v>56</v>
      </c>
      <c r="W1264" t="s">
        <v>57</v>
      </c>
      <c r="X1264">
        <v>19415</v>
      </c>
      <c r="Y1264">
        <v>314794.81</v>
      </c>
      <c r="Z1264">
        <v>396641.46060000005</v>
      </c>
      <c r="AA1264">
        <v>81846.650600000052</v>
      </c>
    </row>
    <row r="1265" spans="15:27" x14ac:dyDescent="0.15">
      <c r="O1265" t="s">
        <v>22</v>
      </c>
      <c r="P1265">
        <v>2018</v>
      </c>
      <c r="Q1265">
        <v>4</v>
      </c>
      <c r="R1265" t="s">
        <v>38</v>
      </c>
      <c r="S1265" t="s">
        <v>62</v>
      </c>
      <c r="T1265" t="s">
        <v>44</v>
      </c>
      <c r="U1265" t="s">
        <v>63</v>
      </c>
      <c r="V1265" t="s">
        <v>56</v>
      </c>
      <c r="W1265" t="s">
        <v>58</v>
      </c>
      <c r="X1265">
        <v>15501</v>
      </c>
      <c r="Y1265">
        <v>124023.50099999999</v>
      </c>
      <c r="Z1265">
        <v>184795.01649000001</v>
      </c>
      <c r="AA1265">
        <v>60771.51549000002</v>
      </c>
    </row>
    <row r="1266" spans="15:27" x14ac:dyDescent="0.15">
      <c r="O1266" t="s">
        <v>22</v>
      </c>
      <c r="P1266">
        <v>2018</v>
      </c>
      <c r="Q1266">
        <v>4</v>
      </c>
      <c r="R1266" t="s">
        <v>38</v>
      </c>
      <c r="S1266" t="s">
        <v>62</v>
      </c>
      <c r="T1266" t="s">
        <v>44</v>
      </c>
      <c r="U1266" t="s">
        <v>63</v>
      </c>
      <c r="V1266" t="s">
        <v>56</v>
      </c>
      <c r="W1266" t="s">
        <v>59</v>
      </c>
      <c r="X1266">
        <v>12432</v>
      </c>
      <c r="Y1266">
        <v>26629.344000000005</v>
      </c>
      <c r="Z1266">
        <v>34085.560320000004</v>
      </c>
      <c r="AA1266">
        <v>7456.2163199999995</v>
      </c>
    </row>
    <row r="1267" spans="15:27" x14ac:dyDescent="0.15">
      <c r="O1267" t="s">
        <v>22</v>
      </c>
      <c r="P1267">
        <v>2018</v>
      </c>
      <c r="Q1267">
        <v>4</v>
      </c>
      <c r="R1267" t="s">
        <v>38</v>
      </c>
      <c r="S1267" t="s">
        <v>62</v>
      </c>
      <c r="T1267" t="s">
        <v>44</v>
      </c>
      <c r="U1267" t="s">
        <v>64</v>
      </c>
      <c r="V1267" t="s">
        <v>46</v>
      </c>
      <c r="W1267" t="s">
        <v>47</v>
      </c>
      <c r="X1267">
        <v>18861</v>
      </c>
      <c r="Y1267">
        <v>26480.843999999997</v>
      </c>
      <c r="Z1267">
        <v>33895.480319999995</v>
      </c>
      <c r="AA1267">
        <v>7414.6363199999978</v>
      </c>
    </row>
    <row r="1268" spans="15:27" x14ac:dyDescent="0.15">
      <c r="O1268" t="s">
        <v>22</v>
      </c>
      <c r="P1268">
        <v>2018</v>
      </c>
      <c r="Q1268">
        <v>4</v>
      </c>
      <c r="R1268" t="s">
        <v>38</v>
      </c>
      <c r="S1268" t="s">
        <v>62</v>
      </c>
      <c r="T1268" t="s">
        <v>44</v>
      </c>
      <c r="U1268" t="s">
        <v>64</v>
      </c>
      <c r="V1268" t="s">
        <v>46</v>
      </c>
      <c r="W1268" t="s">
        <v>48</v>
      </c>
      <c r="X1268">
        <v>8152</v>
      </c>
      <c r="Y1268">
        <v>21162.592000000001</v>
      </c>
      <c r="Z1268">
        <v>26664.86592</v>
      </c>
      <c r="AA1268">
        <v>5502.2739199999996</v>
      </c>
    </row>
    <row r="1269" spans="15:27" x14ac:dyDescent="0.15">
      <c r="O1269" t="s">
        <v>22</v>
      </c>
      <c r="P1269">
        <v>2018</v>
      </c>
      <c r="Q1269">
        <v>4</v>
      </c>
      <c r="R1269" t="s">
        <v>38</v>
      </c>
      <c r="S1269" t="s">
        <v>62</v>
      </c>
      <c r="T1269" t="s">
        <v>44</v>
      </c>
      <c r="U1269" t="s">
        <v>64</v>
      </c>
      <c r="V1269" t="s">
        <v>46</v>
      </c>
      <c r="W1269" t="s">
        <v>49</v>
      </c>
      <c r="X1269">
        <v>15947</v>
      </c>
      <c r="Y1269">
        <v>43854.25</v>
      </c>
      <c r="Z1269">
        <v>59641.78</v>
      </c>
      <c r="AA1269">
        <v>15787.529999999999</v>
      </c>
    </row>
    <row r="1270" spans="15:27" x14ac:dyDescent="0.15">
      <c r="O1270" t="s">
        <v>22</v>
      </c>
      <c r="P1270">
        <v>2018</v>
      </c>
      <c r="Q1270">
        <v>4</v>
      </c>
      <c r="R1270" t="s">
        <v>38</v>
      </c>
      <c r="S1270" t="s">
        <v>62</v>
      </c>
      <c r="T1270" t="s">
        <v>44</v>
      </c>
      <c r="U1270" t="s">
        <v>64</v>
      </c>
      <c r="V1270" t="s">
        <v>46</v>
      </c>
      <c r="W1270" t="s">
        <v>50</v>
      </c>
      <c r="X1270">
        <v>16583</v>
      </c>
      <c r="Y1270">
        <v>80228.553999999989</v>
      </c>
      <c r="Z1270">
        <v>119540.54545999998</v>
      </c>
      <c r="AA1270">
        <v>39311.99145999999</v>
      </c>
    </row>
    <row r="1271" spans="15:27" x14ac:dyDescent="0.15">
      <c r="O1271" t="s">
        <v>22</v>
      </c>
      <c r="P1271">
        <v>2018</v>
      </c>
      <c r="Q1271">
        <v>4</v>
      </c>
      <c r="R1271" t="s">
        <v>38</v>
      </c>
      <c r="S1271" t="s">
        <v>62</v>
      </c>
      <c r="T1271" t="s">
        <v>44</v>
      </c>
      <c r="U1271" t="s">
        <v>64</v>
      </c>
      <c r="V1271" t="s">
        <v>51</v>
      </c>
      <c r="W1271" t="s">
        <v>52</v>
      </c>
      <c r="X1271">
        <v>17322</v>
      </c>
      <c r="Y1271">
        <v>79646.555999999982</v>
      </c>
      <c r="Z1271">
        <v>97168.798319999987</v>
      </c>
      <c r="AA1271">
        <v>17522.242320000005</v>
      </c>
    </row>
    <row r="1272" spans="15:27" x14ac:dyDescent="0.15">
      <c r="O1272" t="s">
        <v>22</v>
      </c>
      <c r="P1272">
        <v>2018</v>
      </c>
      <c r="Q1272">
        <v>4</v>
      </c>
      <c r="R1272" t="s">
        <v>38</v>
      </c>
      <c r="S1272" t="s">
        <v>62</v>
      </c>
      <c r="T1272" t="s">
        <v>44</v>
      </c>
      <c r="U1272" t="s">
        <v>64</v>
      </c>
      <c r="V1272" t="s">
        <v>51</v>
      </c>
      <c r="W1272" t="s">
        <v>53</v>
      </c>
      <c r="X1272">
        <v>16909</v>
      </c>
      <c r="Y1272">
        <v>133378.19199999998</v>
      </c>
      <c r="Z1272">
        <v>193398.37839999996</v>
      </c>
      <c r="AA1272">
        <v>60020.186399999977</v>
      </c>
    </row>
    <row r="1273" spans="15:27" x14ac:dyDescent="0.15">
      <c r="O1273" t="s">
        <v>22</v>
      </c>
      <c r="P1273">
        <v>2018</v>
      </c>
      <c r="Q1273">
        <v>4</v>
      </c>
      <c r="R1273" t="s">
        <v>38</v>
      </c>
      <c r="S1273" t="s">
        <v>62</v>
      </c>
      <c r="T1273" t="s">
        <v>44</v>
      </c>
      <c r="U1273" t="s">
        <v>64</v>
      </c>
      <c r="V1273" t="s">
        <v>51</v>
      </c>
      <c r="W1273" t="s">
        <v>54</v>
      </c>
      <c r="X1273">
        <v>14285</v>
      </c>
      <c r="Y1273">
        <v>36769.590000000004</v>
      </c>
      <c r="Z1273">
        <v>53315.905500000008</v>
      </c>
      <c r="AA1273">
        <v>16546.315500000004</v>
      </c>
    </row>
    <row r="1274" spans="15:27" x14ac:dyDescent="0.15">
      <c r="O1274" t="s">
        <v>22</v>
      </c>
      <c r="P1274">
        <v>2018</v>
      </c>
      <c r="Q1274">
        <v>4</v>
      </c>
      <c r="R1274" t="s">
        <v>38</v>
      </c>
      <c r="S1274" t="s">
        <v>62</v>
      </c>
      <c r="T1274" t="s">
        <v>44</v>
      </c>
      <c r="U1274" t="s">
        <v>64</v>
      </c>
      <c r="V1274" t="s">
        <v>51</v>
      </c>
      <c r="W1274" t="s">
        <v>55</v>
      </c>
      <c r="X1274">
        <v>18750</v>
      </c>
      <c r="Y1274">
        <v>101700</v>
      </c>
      <c r="Z1274">
        <v>152550</v>
      </c>
      <c r="AA1274">
        <v>50850</v>
      </c>
    </row>
    <row r="1275" spans="15:27" x14ac:dyDescent="0.15">
      <c r="O1275" t="s">
        <v>22</v>
      </c>
      <c r="P1275">
        <v>2018</v>
      </c>
      <c r="Q1275">
        <v>4</v>
      </c>
      <c r="R1275" t="s">
        <v>38</v>
      </c>
      <c r="S1275" t="s">
        <v>62</v>
      </c>
      <c r="T1275" t="s">
        <v>44</v>
      </c>
      <c r="U1275" t="s">
        <v>64</v>
      </c>
      <c r="V1275" t="s">
        <v>56</v>
      </c>
      <c r="W1275" t="s">
        <v>57</v>
      </c>
      <c r="X1275">
        <v>11253</v>
      </c>
      <c r="Y1275">
        <v>193011.45600000001</v>
      </c>
      <c r="Z1275">
        <v>279866.61119999998</v>
      </c>
      <c r="AA1275">
        <v>86855.155199999979</v>
      </c>
    </row>
    <row r="1276" spans="15:27" x14ac:dyDescent="0.15">
      <c r="O1276" t="s">
        <v>22</v>
      </c>
      <c r="P1276">
        <v>2018</v>
      </c>
      <c r="Q1276">
        <v>4</v>
      </c>
      <c r="R1276" t="s">
        <v>38</v>
      </c>
      <c r="S1276" t="s">
        <v>62</v>
      </c>
      <c r="T1276" t="s">
        <v>44</v>
      </c>
      <c r="U1276" t="s">
        <v>64</v>
      </c>
      <c r="V1276" t="s">
        <v>56</v>
      </c>
      <c r="W1276" t="s">
        <v>58</v>
      </c>
      <c r="X1276">
        <v>7774</v>
      </c>
      <c r="Y1276">
        <v>61710.011999999995</v>
      </c>
      <c r="Z1276">
        <v>81457.215840000004</v>
      </c>
      <c r="AA1276">
        <v>19747.203840000009</v>
      </c>
    </row>
    <row r="1277" spans="15:27" x14ac:dyDescent="0.15">
      <c r="O1277" t="s">
        <v>22</v>
      </c>
      <c r="P1277">
        <v>2018</v>
      </c>
      <c r="Q1277">
        <v>4</v>
      </c>
      <c r="R1277" t="s">
        <v>38</v>
      </c>
      <c r="S1277" t="s">
        <v>62</v>
      </c>
      <c r="T1277" t="s">
        <v>44</v>
      </c>
      <c r="U1277" t="s">
        <v>64</v>
      </c>
      <c r="V1277" t="s">
        <v>56</v>
      </c>
      <c r="W1277" t="s">
        <v>59</v>
      </c>
      <c r="X1277">
        <v>9472</v>
      </c>
      <c r="Y1277">
        <v>19436.544000000002</v>
      </c>
      <c r="Z1277">
        <v>25267.507200000004</v>
      </c>
      <c r="AA1277">
        <v>5830.963200000002</v>
      </c>
    </row>
    <row r="1278" spans="15:27" x14ac:dyDescent="0.15">
      <c r="O1278" t="s">
        <v>22</v>
      </c>
      <c r="P1278">
        <v>2018</v>
      </c>
      <c r="Q1278">
        <v>4</v>
      </c>
      <c r="R1278" t="s">
        <v>38</v>
      </c>
      <c r="S1278" t="s">
        <v>62</v>
      </c>
      <c r="T1278" t="s">
        <v>44</v>
      </c>
      <c r="U1278" t="s">
        <v>65</v>
      </c>
      <c r="V1278" t="s">
        <v>46</v>
      </c>
      <c r="W1278" t="s">
        <v>47</v>
      </c>
      <c r="X1278">
        <v>9086</v>
      </c>
      <c r="Y1278">
        <v>14174.159999999998</v>
      </c>
      <c r="Z1278">
        <v>19702.082399999999</v>
      </c>
      <c r="AA1278">
        <v>5527.9224000000013</v>
      </c>
    </row>
    <row r="1279" spans="15:27" x14ac:dyDescent="0.15">
      <c r="O1279" t="s">
        <v>22</v>
      </c>
      <c r="P1279">
        <v>2018</v>
      </c>
      <c r="Q1279">
        <v>4</v>
      </c>
      <c r="R1279" t="s">
        <v>38</v>
      </c>
      <c r="S1279" t="s">
        <v>62</v>
      </c>
      <c r="T1279" t="s">
        <v>44</v>
      </c>
      <c r="U1279" t="s">
        <v>65</v>
      </c>
      <c r="V1279" t="s">
        <v>46</v>
      </c>
      <c r="W1279" t="s">
        <v>48</v>
      </c>
      <c r="X1279">
        <v>13227</v>
      </c>
      <c r="Y1279">
        <v>37829.22</v>
      </c>
      <c r="Z1279">
        <v>53339.200200000007</v>
      </c>
      <c r="AA1279">
        <v>15509.980200000005</v>
      </c>
    </row>
    <row r="1280" spans="15:27" x14ac:dyDescent="0.15">
      <c r="O1280" t="s">
        <v>22</v>
      </c>
      <c r="P1280">
        <v>2018</v>
      </c>
      <c r="Q1280">
        <v>4</v>
      </c>
      <c r="R1280" t="s">
        <v>38</v>
      </c>
      <c r="S1280" t="s">
        <v>62</v>
      </c>
      <c r="T1280" t="s">
        <v>44</v>
      </c>
      <c r="U1280" t="s">
        <v>65</v>
      </c>
      <c r="V1280" t="s">
        <v>46</v>
      </c>
      <c r="W1280" t="s">
        <v>49</v>
      </c>
      <c r="X1280">
        <v>7666</v>
      </c>
      <c r="Y1280">
        <v>18889.024000000001</v>
      </c>
      <c r="Z1280">
        <v>26255.74336</v>
      </c>
      <c r="AA1280">
        <v>7366.7193599999991</v>
      </c>
    </row>
    <row r="1281" spans="15:27" x14ac:dyDescent="0.15">
      <c r="O1281" t="s">
        <v>22</v>
      </c>
      <c r="P1281">
        <v>2018</v>
      </c>
      <c r="Q1281">
        <v>4</v>
      </c>
      <c r="R1281" t="s">
        <v>38</v>
      </c>
      <c r="S1281" t="s">
        <v>62</v>
      </c>
      <c r="T1281" t="s">
        <v>44</v>
      </c>
      <c r="U1281" t="s">
        <v>65</v>
      </c>
      <c r="V1281" t="s">
        <v>46</v>
      </c>
      <c r="W1281" t="s">
        <v>50</v>
      </c>
      <c r="X1281">
        <v>8126</v>
      </c>
      <c r="Y1281">
        <v>42312.082000000002</v>
      </c>
      <c r="Z1281">
        <v>57121.310700000002</v>
      </c>
      <c r="AA1281">
        <v>14809.2287</v>
      </c>
    </row>
    <row r="1282" spans="15:27" x14ac:dyDescent="0.15">
      <c r="O1282" t="s">
        <v>22</v>
      </c>
      <c r="P1282">
        <v>2018</v>
      </c>
      <c r="Q1282">
        <v>4</v>
      </c>
      <c r="R1282" t="s">
        <v>38</v>
      </c>
      <c r="S1282" t="s">
        <v>62</v>
      </c>
      <c r="T1282" t="s">
        <v>44</v>
      </c>
      <c r="U1282" t="s">
        <v>65</v>
      </c>
      <c r="V1282" t="s">
        <v>51</v>
      </c>
      <c r="W1282" t="s">
        <v>52</v>
      </c>
      <c r="X1282">
        <v>17007</v>
      </c>
      <c r="Y1282">
        <v>82075.782000000007</v>
      </c>
      <c r="Z1282">
        <v>98490.938399999999</v>
      </c>
      <c r="AA1282">
        <v>16415.156399999993</v>
      </c>
    </row>
    <row r="1283" spans="15:27" x14ac:dyDescent="0.15">
      <c r="O1283" t="s">
        <v>22</v>
      </c>
      <c r="P1283">
        <v>2018</v>
      </c>
      <c r="Q1283">
        <v>4</v>
      </c>
      <c r="R1283" t="s">
        <v>38</v>
      </c>
      <c r="S1283" t="s">
        <v>62</v>
      </c>
      <c r="T1283" t="s">
        <v>44</v>
      </c>
      <c r="U1283" t="s">
        <v>65</v>
      </c>
      <c r="V1283" t="s">
        <v>51</v>
      </c>
      <c r="W1283" t="s">
        <v>53</v>
      </c>
      <c r="X1283">
        <v>15151</v>
      </c>
      <c r="Y1283">
        <v>113329.48</v>
      </c>
      <c r="Z1283">
        <v>135995.37599999999</v>
      </c>
      <c r="AA1283">
        <v>22665.895999999993</v>
      </c>
    </row>
    <row r="1284" spans="15:27" x14ac:dyDescent="0.15">
      <c r="O1284" t="s">
        <v>22</v>
      </c>
      <c r="P1284">
        <v>2018</v>
      </c>
      <c r="Q1284">
        <v>4</v>
      </c>
      <c r="R1284" t="s">
        <v>38</v>
      </c>
      <c r="S1284" t="s">
        <v>62</v>
      </c>
      <c r="T1284" t="s">
        <v>44</v>
      </c>
      <c r="U1284" t="s">
        <v>65</v>
      </c>
      <c r="V1284" t="s">
        <v>51</v>
      </c>
      <c r="W1284" t="s">
        <v>54</v>
      </c>
      <c r="X1284">
        <v>16260</v>
      </c>
      <c r="Y1284">
        <v>44715</v>
      </c>
      <c r="Z1284">
        <v>61706.7</v>
      </c>
      <c r="AA1284">
        <v>16991.699999999997</v>
      </c>
    </row>
    <row r="1285" spans="15:27" x14ac:dyDescent="0.15">
      <c r="O1285" t="s">
        <v>22</v>
      </c>
      <c r="P1285">
        <v>2018</v>
      </c>
      <c r="Q1285">
        <v>4</v>
      </c>
      <c r="R1285" t="s">
        <v>38</v>
      </c>
      <c r="S1285" t="s">
        <v>62</v>
      </c>
      <c r="T1285" t="s">
        <v>44</v>
      </c>
      <c r="U1285" t="s">
        <v>65</v>
      </c>
      <c r="V1285" t="s">
        <v>51</v>
      </c>
      <c r="W1285" t="s">
        <v>55</v>
      </c>
      <c r="X1285">
        <v>19951</v>
      </c>
      <c r="Y1285">
        <v>107256.576</v>
      </c>
      <c r="Z1285">
        <v>128707.89120000001</v>
      </c>
      <c r="AA1285">
        <v>21451.315200000012</v>
      </c>
    </row>
    <row r="1286" spans="15:27" x14ac:dyDescent="0.15">
      <c r="O1286" t="s">
        <v>22</v>
      </c>
      <c r="P1286">
        <v>2018</v>
      </c>
      <c r="Q1286">
        <v>4</v>
      </c>
      <c r="R1286" t="s">
        <v>38</v>
      </c>
      <c r="S1286" t="s">
        <v>62</v>
      </c>
      <c r="T1286" t="s">
        <v>44</v>
      </c>
      <c r="U1286" t="s">
        <v>65</v>
      </c>
      <c r="V1286" t="s">
        <v>56</v>
      </c>
      <c r="W1286" t="s">
        <v>57</v>
      </c>
      <c r="X1286">
        <v>14754</v>
      </c>
      <c r="Y1286">
        <v>243175.42800000001</v>
      </c>
      <c r="Z1286">
        <v>306401.03928000003</v>
      </c>
      <c r="AA1286">
        <v>63225.611280000012</v>
      </c>
    </row>
    <row r="1287" spans="15:27" x14ac:dyDescent="0.15">
      <c r="O1287" t="s">
        <v>22</v>
      </c>
      <c r="P1287">
        <v>2018</v>
      </c>
      <c r="Q1287">
        <v>4</v>
      </c>
      <c r="R1287" t="s">
        <v>38</v>
      </c>
      <c r="S1287" t="s">
        <v>62</v>
      </c>
      <c r="T1287" t="s">
        <v>44</v>
      </c>
      <c r="U1287" t="s">
        <v>65</v>
      </c>
      <c r="V1287" t="s">
        <v>56</v>
      </c>
      <c r="W1287" t="s">
        <v>58</v>
      </c>
      <c r="X1287">
        <v>19497</v>
      </c>
      <c r="Y1287">
        <v>137570.83199999999</v>
      </c>
      <c r="Z1287">
        <v>187096.33151999998</v>
      </c>
      <c r="AA1287">
        <v>49525.499519999983</v>
      </c>
    </row>
    <row r="1288" spans="15:27" x14ac:dyDescent="0.15">
      <c r="O1288" t="s">
        <v>22</v>
      </c>
      <c r="P1288">
        <v>2018</v>
      </c>
      <c r="Q1288">
        <v>4</v>
      </c>
      <c r="R1288" t="s">
        <v>38</v>
      </c>
      <c r="S1288" t="s">
        <v>62</v>
      </c>
      <c r="T1288" t="s">
        <v>44</v>
      </c>
      <c r="U1288" t="s">
        <v>65</v>
      </c>
      <c r="V1288" t="s">
        <v>56</v>
      </c>
      <c r="W1288" t="s">
        <v>59</v>
      </c>
      <c r="X1288">
        <v>16560</v>
      </c>
      <c r="Y1288">
        <v>34577.279999999999</v>
      </c>
      <c r="Z1288">
        <v>41838.508799999996</v>
      </c>
      <c r="AA1288">
        <v>7261.2287999999971</v>
      </c>
    </row>
    <row r="1289" spans="15:27" x14ac:dyDescent="0.15">
      <c r="O1289" t="s">
        <v>22</v>
      </c>
      <c r="P1289">
        <v>2018</v>
      </c>
      <c r="Q1289">
        <v>4</v>
      </c>
      <c r="R1289" t="s">
        <v>38</v>
      </c>
      <c r="S1289" t="s">
        <v>62</v>
      </c>
      <c r="T1289" t="s">
        <v>44</v>
      </c>
      <c r="U1289" t="s">
        <v>66</v>
      </c>
      <c r="V1289" t="s">
        <v>46</v>
      </c>
      <c r="W1289" t="s">
        <v>47</v>
      </c>
      <c r="X1289">
        <v>10340</v>
      </c>
      <c r="Y1289">
        <v>13772.88</v>
      </c>
      <c r="Z1289">
        <v>20659.319999999996</v>
      </c>
      <c r="AA1289">
        <v>6886.4399999999969</v>
      </c>
    </row>
    <row r="1290" spans="15:27" x14ac:dyDescent="0.15">
      <c r="O1290" t="s">
        <v>22</v>
      </c>
      <c r="P1290">
        <v>2018</v>
      </c>
      <c r="Q1290">
        <v>4</v>
      </c>
      <c r="R1290" t="s">
        <v>38</v>
      </c>
      <c r="S1290" t="s">
        <v>62</v>
      </c>
      <c r="T1290" t="s">
        <v>44</v>
      </c>
      <c r="U1290" t="s">
        <v>66</v>
      </c>
      <c r="V1290" t="s">
        <v>46</v>
      </c>
      <c r="W1290" t="s">
        <v>48</v>
      </c>
      <c r="X1290">
        <v>14021</v>
      </c>
      <c r="Y1290">
        <v>34239.281999999999</v>
      </c>
      <c r="Z1290">
        <v>45538.245060000001</v>
      </c>
      <c r="AA1290">
        <v>11298.963060000002</v>
      </c>
    </row>
    <row r="1291" spans="15:27" x14ac:dyDescent="0.15">
      <c r="O1291" t="s">
        <v>22</v>
      </c>
      <c r="P1291">
        <v>2018</v>
      </c>
      <c r="Q1291">
        <v>4</v>
      </c>
      <c r="R1291" t="s">
        <v>38</v>
      </c>
      <c r="S1291" t="s">
        <v>62</v>
      </c>
      <c r="T1291" t="s">
        <v>44</v>
      </c>
      <c r="U1291" t="s">
        <v>66</v>
      </c>
      <c r="V1291" t="s">
        <v>46</v>
      </c>
      <c r="W1291" t="s">
        <v>49</v>
      </c>
      <c r="X1291">
        <v>5709</v>
      </c>
      <c r="Y1291">
        <v>14318.172000000002</v>
      </c>
      <c r="Z1291">
        <v>18184.078440000001</v>
      </c>
      <c r="AA1291">
        <v>3865.9064399999988</v>
      </c>
    </row>
    <row r="1292" spans="15:27" x14ac:dyDescent="0.15">
      <c r="O1292" t="s">
        <v>22</v>
      </c>
      <c r="P1292">
        <v>2018</v>
      </c>
      <c r="Q1292">
        <v>4</v>
      </c>
      <c r="R1292" t="s">
        <v>38</v>
      </c>
      <c r="S1292" t="s">
        <v>62</v>
      </c>
      <c r="T1292" t="s">
        <v>44</v>
      </c>
      <c r="U1292" t="s">
        <v>66</v>
      </c>
      <c r="V1292" t="s">
        <v>46</v>
      </c>
      <c r="W1292" t="s">
        <v>50</v>
      </c>
      <c r="X1292">
        <v>12323</v>
      </c>
      <c r="Y1292">
        <v>64165.860999999997</v>
      </c>
      <c r="Z1292">
        <v>83415.619299999991</v>
      </c>
      <c r="AA1292">
        <v>19249.758299999994</v>
      </c>
    </row>
    <row r="1293" spans="15:27" x14ac:dyDescent="0.15">
      <c r="O1293" t="s">
        <v>22</v>
      </c>
      <c r="P1293">
        <v>2018</v>
      </c>
      <c r="Q1293">
        <v>4</v>
      </c>
      <c r="R1293" t="s">
        <v>38</v>
      </c>
      <c r="S1293" t="s">
        <v>62</v>
      </c>
      <c r="T1293" t="s">
        <v>44</v>
      </c>
      <c r="U1293" t="s">
        <v>66</v>
      </c>
      <c r="V1293" t="s">
        <v>51</v>
      </c>
      <c r="W1293" t="s">
        <v>52</v>
      </c>
      <c r="X1293">
        <v>10618</v>
      </c>
      <c r="Y1293">
        <v>52049.436000000009</v>
      </c>
      <c r="Z1293">
        <v>70266.738600000012</v>
      </c>
      <c r="AA1293">
        <v>18217.302600000003</v>
      </c>
    </row>
    <row r="1294" spans="15:27" x14ac:dyDescent="0.15">
      <c r="O1294" t="s">
        <v>22</v>
      </c>
      <c r="P1294">
        <v>2018</v>
      </c>
      <c r="Q1294">
        <v>4</v>
      </c>
      <c r="R1294" t="s">
        <v>38</v>
      </c>
      <c r="S1294" t="s">
        <v>62</v>
      </c>
      <c r="T1294" t="s">
        <v>44</v>
      </c>
      <c r="U1294" t="s">
        <v>66</v>
      </c>
      <c r="V1294" t="s">
        <v>51</v>
      </c>
      <c r="W1294" t="s">
        <v>53</v>
      </c>
      <c r="X1294">
        <v>17541</v>
      </c>
      <c r="Y1294">
        <v>145520.136</v>
      </c>
      <c r="Z1294">
        <v>192086.57952</v>
      </c>
      <c r="AA1294">
        <v>46566.443520000001</v>
      </c>
    </row>
    <row r="1295" spans="15:27" x14ac:dyDescent="0.15">
      <c r="O1295" t="s">
        <v>22</v>
      </c>
      <c r="P1295">
        <v>2018</v>
      </c>
      <c r="Q1295">
        <v>4</v>
      </c>
      <c r="R1295" t="s">
        <v>38</v>
      </c>
      <c r="S1295" t="s">
        <v>62</v>
      </c>
      <c r="T1295" t="s">
        <v>44</v>
      </c>
      <c r="U1295" t="s">
        <v>66</v>
      </c>
      <c r="V1295" t="s">
        <v>51</v>
      </c>
      <c r="W1295" t="s">
        <v>54</v>
      </c>
      <c r="X1295">
        <v>17242</v>
      </c>
      <c r="Y1295">
        <v>45139.556000000004</v>
      </c>
      <c r="Z1295">
        <v>55070.258320000001</v>
      </c>
      <c r="AA1295">
        <v>9930.7023199999967</v>
      </c>
    </row>
    <row r="1296" spans="15:27" x14ac:dyDescent="0.15">
      <c r="O1296" t="s">
        <v>22</v>
      </c>
      <c r="P1296">
        <v>2018</v>
      </c>
      <c r="Q1296">
        <v>4</v>
      </c>
      <c r="R1296" t="s">
        <v>38</v>
      </c>
      <c r="S1296" t="s">
        <v>62</v>
      </c>
      <c r="T1296" t="s">
        <v>44</v>
      </c>
      <c r="U1296" t="s">
        <v>66</v>
      </c>
      <c r="V1296" t="s">
        <v>51</v>
      </c>
      <c r="W1296" t="s">
        <v>55</v>
      </c>
      <c r="X1296">
        <v>11324</v>
      </c>
      <c r="Y1296">
        <v>65769.791999999987</v>
      </c>
      <c r="Z1296">
        <v>97339.292159999983</v>
      </c>
      <c r="AA1296">
        <v>31569.500159999996</v>
      </c>
    </row>
    <row r="1297" spans="15:27" x14ac:dyDescent="0.15">
      <c r="O1297" t="s">
        <v>22</v>
      </c>
      <c r="P1297">
        <v>2018</v>
      </c>
      <c r="Q1297">
        <v>4</v>
      </c>
      <c r="R1297" t="s">
        <v>38</v>
      </c>
      <c r="S1297" t="s">
        <v>62</v>
      </c>
      <c r="T1297" t="s">
        <v>44</v>
      </c>
      <c r="U1297" t="s">
        <v>66</v>
      </c>
      <c r="V1297" t="s">
        <v>56</v>
      </c>
      <c r="W1297" t="s">
        <v>57</v>
      </c>
      <c r="X1297">
        <v>9846</v>
      </c>
      <c r="Y1297">
        <v>158323.68</v>
      </c>
      <c r="Z1297">
        <v>197904.6</v>
      </c>
      <c r="AA1297">
        <v>39580.920000000013</v>
      </c>
    </row>
    <row r="1298" spans="15:27" x14ac:dyDescent="0.15">
      <c r="O1298" t="s">
        <v>22</v>
      </c>
      <c r="P1298">
        <v>2018</v>
      </c>
      <c r="Q1298">
        <v>4</v>
      </c>
      <c r="R1298" t="s">
        <v>38</v>
      </c>
      <c r="S1298" t="s">
        <v>62</v>
      </c>
      <c r="T1298" t="s">
        <v>44</v>
      </c>
      <c r="U1298" t="s">
        <v>66</v>
      </c>
      <c r="V1298" t="s">
        <v>56</v>
      </c>
      <c r="W1298" t="s">
        <v>58</v>
      </c>
      <c r="X1298">
        <v>7554</v>
      </c>
      <c r="Y1298">
        <v>54252.828000000001</v>
      </c>
      <c r="Z1298">
        <v>69986.148119999998</v>
      </c>
      <c r="AA1298">
        <v>15733.320119999997</v>
      </c>
    </row>
    <row r="1299" spans="15:27" x14ac:dyDescent="0.15">
      <c r="O1299" t="s">
        <v>22</v>
      </c>
      <c r="P1299">
        <v>2018</v>
      </c>
      <c r="Q1299">
        <v>4</v>
      </c>
      <c r="R1299" t="s">
        <v>38</v>
      </c>
      <c r="S1299" t="s">
        <v>62</v>
      </c>
      <c r="T1299" t="s">
        <v>44</v>
      </c>
      <c r="U1299" t="s">
        <v>66</v>
      </c>
      <c r="V1299" t="s">
        <v>56</v>
      </c>
      <c r="W1299" t="s">
        <v>59</v>
      </c>
      <c r="X1299">
        <v>7706</v>
      </c>
      <c r="Y1299">
        <v>18032.04</v>
      </c>
      <c r="Z1299">
        <v>26146.458000000002</v>
      </c>
      <c r="AA1299">
        <v>8114.4180000000015</v>
      </c>
    </row>
    <row r="1300" spans="15:27" x14ac:dyDescent="0.15">
      <c r="O1300" t="s">
        <v>22</v>
      </c>
      <c r="P1300">
        <v>2018</v>
      </c>
      <c r="Q1300">
        <v>4</v>
      </c>
      <c r="R1300" t="s">
        <v>38</v>
      </c>
      <c r="S1300" t="s">
        <v>67</v>
      </c>
      <c r="T1300" t="s">
        <v>68</v>
      </c>
      <c r="U1300" t="s">
        <v>69</v>
      </c>
      <c r="V1300" t="s">
        <v>46</v>
      </c>
      <c r="W1300" t="s">
        <v>47</v>
      </c>
      <c r="X1300">
        <v>16491</v>
      </c>
      <c r="Y1300">
        <v>24142.824000000001</v>
      </c>
      <c r="Z1300">
        <v>31385.671200000001</v>
      </c>
      <c r="AA1300">
        <v>7242.8472000000002</v>
      </c>
    </row>
    <row r="1301" spans="15:27" x14ac:dyDescent="0.15">
      <c r="O1301" t="s">
        <v>22</v>
      </c>
      <c r="P1301">
        <v>2018</v>
      </c>
      <c r="Q1301">
        <v>4</v>
      </c>
      <c r="R1301" t="s">
        <v>38</v>
      </c>
      <c r="S1301" t="s">
        <v>67</v>
      </c>
      <c r="T1301" t="s">
        <v>68</v>
      </c>
      <c r="U1301" t="s">
        <v>69</v>
      </c>
      <c r="V1301" t="s">
        <v>46</v>
      </c>
      <c r="W1301" t="s">
        <v>48</v>
      </c>
      <c r="X1301">
        <v>10035</v>
      </c>
      <c r="Y1301">
        <v>26271.63</v>
      </c>
      <c r="Z1301">
        <v>32839.537499999999</v>
      </c>
      <c r="AA1301">
        <v>6567.9074999999975</v>
      </c>
    </row>
    <row r="1302" spans="15:27" x14ac:dyDescent="0.15">
      <c r="O1302" t="s">
        <v>22</v>
      </c>
      <c r="P1302">
        <v>2018</v>
      </c>
      <c r="Q1302">
        <v>4</v>
      </c>
      <c r="R1302" t="s">
        <v>38</v>
      </c>
      <c r="S1302" t="s">
        <v>67</v>
      </c>
      <c r="T1302" t="s">
        <v>68</v>
      </c>
      <c r="U1302" t="s">
        <v>69</v>
      </c>
      <c r="V1302" t="s">
        <v>46</v>
      </c>
      <c r="W1302" t="s">
        <v>49</v>
      </c>
      <c r="X1302">
        <v>15398</v>
      </c>
      <c r="Y1302">
        <v>38956.94</v>
      </c>
      <c r="Z1302">
        <v>47137.897400000002</v>
      </c>
      <c r="AA1302">
        <v>8180.9573999999993</v>
      </c>
    </row>
    <row r="1303" spans="15:27" x14ac:dyDescent="0.15">
      <c r="O1303" t="s">
        <v>22</v>
      </c>
      <c r="P1303">
        <v>2018</v>
      </c>
      <c r="Q1303">
        <v>4</v>
      </c>
      <c r="R1303" t="s">
        <v>38</v>
      </c>
      <c r="S1303" t="s">
        <v>67</v>
      </c>
      <c r="T1303" t="s">
        <v>68</v>
      </c>
      <c r="U1303" t="s">
        <v>69</v>
      </c>
      <c r="V1303" t="s">
        <v>46</v>
      </c>
      <c r="W1303" t="s">
        <v>50</v>
      </c>
      <c r="X1303">
        <v>13021</v>
      </c>
      <c r="Y1303">
        <v>59258.570999999996</v>
      </c>
      <c r="Z1303">
        <v>88295.270789999995</v>
      </c>
      <c r="AA1303">
        <v>29036.699789999999</v>
      </c>
    </row>
    <row r="1304" spans="15:27" x14ac:dyDescent="0.15">
      <c r="O1304" t="s">
        <v>22</v>
      </c>
      <c r="P1304">
        <v>2018</v>
      </c>
      <c r="Q1304">
        <v>4</v>
      </c>
      <c r="R1304" t="s">
        <v>38</v>
      </c>
      <c r="S1304" t="s">
        <v>67</v>
      </c>
      <c r="T1304" t="s">
        <v>68</v>
      </c>
      <c r="U1304" t="s">
        <v>69</v>
      </c>
      <c r="V1304" t="s">
        <v>51</v>
      </c>
      <c r="W1304" t="s">
        <v>52</v>
      </c>
      <c r="X1304">
        <v>16546</v>
      </c>
      <c r="Y1304">
        <v>81737.239999999991</v>
      </c>
      <c r="Z1304">
        <v>109527.90159999998</v>
      </c>
      <c r="AA1304">
        <v>27790.661599999992</v>
      </c>
    </row>
    <row r="1305" spans="15:27" x14ac:dyDescent="0.15">
      <c r="O1305" t="s">
        <v>22</v>
      </c>
      <c r="P1305">
        <v>2018</v>
      </c>
      <c r="Q1305">
        <v>4</v>
      </c>
      <c r="R1305" t="s">
        <v>38</v>
      </c>
      <c r="S1305" t="s">
        <v>67</v>
      </c>
      <c r="T1305" t="s">
        <v>68</v>
      </c>
      <c r="U1305" t="s">
        <v>69</v>
      </c>
      <c r="V1305" t="s">
        <v>51</v>
      </c>
      <c r="W1305" t="s">
        <v>53</v>
      </c>
      <c r="X1305">
        <v>16669</v>
      </c>
      <c r="Y1305">
        <v>133752.05599999998</v>
      </c>
      <c r="Z1305">
        <v>187252.87839999996</v>
      </c>
      <c r="AA1305">
        <v>53500.822399999975</v>
      </c>
    </row>
    <row r="1306" spans="15:27" x14ac:dyDescent="0.15">
      <c r="O1306" t="s">
        <v>22</v>
      </c>
      <c r="P1306">
        <v>2018</v>
      </c>
      <c r="Q1306">
        <v>4</v>
      </c>
      <c r="R1306" t="s">
        <v>38</v>
      </c>
      <c r="S1306" t="s">
        <v>67</v>
      </c>
      <c r="T1306" t="s">
        <v>68</v>
      </c>
      <c r="U1306" t="s">
        <v>69</v>
      </c>
      <c r="V1306" t="s">
        <v>51</v>
      </c>
      <c r="W1306" t="s">
        <v>54</v>
      </c>
      <c r="X1306">
        <v>11020</v>
      </c>
      <c r="Y1306">
        <v>30547.440000000006</v>
      </c>
      <c r="Z1306">
        <v>42766.416000000005</v>
      </c>
      <c r="AA1306">
        <v>12218.975999999999</v>
      </c>
    </row>
    <row r="1307" spans="15:27" x14ac:dyDescent="0.15">
      <c r="O1307" t="s">
        <v>22</v>
      </c>
      <c r="P1307">
        <v>2018</v>
      </c>
      <c r="Q1307">
        <v>4</v>
      </c>
      <c r="R1307" t="s">
        <v>38</v>
      </c>
      <c r="S1307" t="s">
        <v>67</v>
      </c>
      <c r="T1307" t="s">
        <v>68</v>
      </c>
      <c r="U1307" t="s">
        <v>69</v>
      </c>
      <c r="V1307" t="s">
        <v>51</v>
      </c>
      <c r="W1307" t="s">
        <v>55</v>
      </c>
      <c r="X1307">
        <v>14150</v>
      </c>
      <c r="Y1307">
        <v>87616.8</v>
      </c>
      <c r="Z1307">
        <v>109521</v>
      </c>
      <c r="AA1307">
        <v>21904.199999999997</v>
      </c>
    </row>
    <row r="1308" spans="15:27" x14ac:dyDescent="0.15">
      <c r="O1308" t="s">
        <v>22</v>
      </c>
      <c r="P1308">
        <v>2018</v>
      </c>
      <c r="Q1308">
        <v>4</v>
      </c>
      <c r="R1308" t="s">
        <v>38</v>
      </c>
      <c r="S1308" t="s">
        <v>67</v>
      </c>
      <c r="T1308" t="s">
        <v>68</v>
      </c>
      <c r="U1308" t="s">
        <v>69</v>
      </c>
      <c r="V1308" t="s">
        <v>56</v>
      </c>
      <c r="W1308" t="s">
        <v>57</v>
      </c>
      <c r="X1308">
        <v>12740</v>
      </c>
      <c r="Y1308">
        <v>218516.48000000001</v>
      </c>
      <c r="Z1308">
        <v>264404.94080000004</v>
      </c>
      <c r="AA1308">
        <v>45888.46080000003</v>
      </c>
    </row>
    <row r="1309" spans="15:27" x14ac:dyDescent="0.15">
      <c r="O1309" t="s">
        <v>22</v>
      </c>
      <c r="P1309">
        <v>2018</v>
      </c>
      <c r="Q1309">
        <v>4</v>
      </c>
      <c r="R1309" t="s">
        <v>38</v>
      </c>
      <c r="S1309" t="s">
        <v>67</v>
      </c>
      <c r="T1309" t="s">
        <v>68</v>
      </c>
      <c r="U1309" t="s">
        <v>69</v>
      </c>
      <c r="V1309" t="s">
        <v>56</v>
      </c>
      <c r="W1309" t="s">
        <v>58</v>
      </c>
      <c r="X1309">
        <v>11426</v>
      </c>
      <c r="Y1309">
        <v>87820.23599999999</v>
      </c>
      <c r="Z1309">
        <v>108018.89027999999</v>
      </c>
      <c r="AA1309">
        <v>20198.654280000002</v>
      </c>
    </row>
    <row r="1310" spans="15:27" x14ac:dyDescent="0.15">
      <c r="O1310" t="s">
        <v>22</v>
      </c>
      <c r="P1310">
        <v>2018</v>
      </c>
      <c r="Q1310">
        <v>4</v>
      </c>
      <c r="R1310" t="s">
        <v>38</v>
      </c>
      <c r="S1310" t="s">
        <v>67</v>
      </c>
      <c r="T1310" t="s">
        <v>68</v>
      </c>
      <c r="U1310" t="s">
        <v>69</v>
      </c>
      <c r="V1310" t="s">
        <v>56</v>
      </c>
      <c r="W1310" t="s">
        <v>59</v>
      </c>
      <c r="X1310">
        <v>19219</v>
      </c>
      <c r="Y1310">
        <v>43242.750000000007</v>
      </c>
      <c r="Z1310">
        <v>62701.98750000001</v>
      </c>
      <c r="AA1310">
        <v>19459.237500000003</v>
      </c>
    </row>
    <row r="1311" spans="15:27" x14ac:dyDescent="0.15">
      <c r="O1311" t="s">
        <v>22</v>
      </c>
      <c r="P1311">
        <v>2018</v>
      </c>
      <c r="Q1311">
        <v>4</v>
      </c>
      <c r="R1311" t="s">
        <v>38</v>
      </c>
      <c r="S1311" t="s">
        <v>67</v>
      </c>
      <c r="T1311" t="s">
        <v>68</v>
      </c>
      <c r="U1311" t="s">
        <v>70</v>
      </c>
      <c r="V1311" t="s">
        <v>46</v>
      </c>
      <c r="W1311" t="s">
        <v>47</v>
      </c>
      <c r="X1311">
        <v>15188</v>
      </c>
      <c r="Y1311">
        <v>23693.279999999999</v>
      </c>
      <c r="Z1311">
        <v>34355.255999999994</v>
      </c>
      <c r="AA1311">
        <v>10661.975999999995</v>
      </c>
    </row>
    <row r="1312" spans="15:27" x14ac:dyDescent="0.15">
      <c r="O1312" t="s">
        <v>22</v>
      </c>
      <c r="P1312">
        <v>2018</v>
      </c>
      <c r="Q1312">
        <v>4</v>
      </c>
      <c r="R1312" t="s">
        <v>38</v>
      </c>
      <c r="S1312" t="s">
        <v>67</v>
      </c>
      <c r="T1312" t="s">
        <v>68</v>
      </c>
      <c r="U1312" t="s">
        <v>70</v>
      </c>
      <c r="V1312" t="s">
        <v>46</v>
      </c>
      <c r="W1312" t="s">
        <v>48</v>
      </c>
      <c r="X1312">
        <v>12099</v>
      </c>
      <c r="Y1312">
        <v>30610.470000000005</v>
      </c>
      <c r="Z1312">
        <v>41630.239200000011</v>
      </c>
      <c r="AA1312">
        <v>11019.769200000006</v>
      </c>
    </row>
    <row r="1313" spans="15:27" x14ac:dyDescent="0.15">
      <c r="O1313" t="s">
        <v>22</v>
      </c>
      <c r="P1313">
        <v>2018</v>
      </c>
      <c r="Q1313">
        <v>4</v>
      </c>
      <c r="R1313" t="s">
        <v>38</v>
      </c>
      <c r="S1313" t="s">
        <v>67</v>
      </c>
      <c r="T1313" t="s">
        <v>68</v>
      </c>
      <c r="U1313" t="s">
        <v>70</v>
      </c>
      <c r="V1313" t="s">
        <v>46</v>
      </c>
      <c r="W1313" t="s">
        <v>49</v>
      </c>
      <c r="X1313">
        <v>12989</v>
      </c>
      <c r="Y1313">
        <v>31719.138000000003</v>
      </c>
      <c r="Z1313">
        <v>47578.707000000002</v>
      </c>
      <c r="AA1313">
        <v>15859.569</v>
      </c>
    </row>
    <row r="1314" spans="15:27" x14ac:dyDescent="0.15">
      <c r="O1314" t="s">
        <v>22</v>
      </c>
      <c r="P1314">
        <v>2018</v>
      </c>
      <c r="Q1314">
        <v>4</v>
      </c>
      <c r="R1314" t="s">
        <v>38</v>
      </c>
      <c r="S1314" t="s">
        <v>67</v>
      </c>
      <c r="T1314" t="s">
        <v>68</v>
      </c>
      <c r="U1314" t="s">
        <v>70</v>
      </c>
      <c r="V1314" t="s">
        <v>46</v>
      </c>
      <c r="W1314" t="s">
        <v>50</v>
      </c>
      <c r="X1314">
        <v>18128</v>
      </c>
      <c r="Y1314">
        <v>95135.743999999992</v>
      </c>
      <c r="Z1314">
        <v>129384.61183999998</v>
      </c>
      <c r="AA1314">
        <v>34248.867839999992</v>
      </c>
    </row>
    <row r="1315" spans="15:27" x14ac:dyDescent="0.15">
      <c r="O1315" t="s">
        <v>22</v>
      </c>
      <c r="P1315">
        <v>2018</v>
      </c>
      <c r="Q1315">
        <v>4</v>
      </c>
      <c r="R1315" t="s">
        <v>38</v>
      </c>
      <c r="S1315" t="s">
        <v>67</v>
      </c>
      <c r="T1315" t="s">
        <v>68</v>
      </c>
      <c r="U1315" t="s">
        <v>70</v>
      </c>
      <c r="V1315" t="s">
        <v>51</v>
      </c>
      <c r="W1315" t="s">
        <v>52</v>
      </c>
      <c r="X1315">
        <v>7841</v>
      </c>
      <c r="Y1315">
        <v>38436.581999999995</v>
      </c>
      <c r="Z1315">
        <v>54579.946439999992</v>
      </c>
      <c r="AA1315">
        <v>16143.364439999998</v>
      </c>
    </row>
    <row r="1316" spans="15:27" x14ac:dyDescent="0.15">
      <c r="O1316" t="s">
        <v>22</v>
      </c>
      <c r="P1316">
        <v>2018</v>
      </c>
      <c r="Q1316">
        <v>4</v>
      </c>
      <c r="R1316" t="s">
        <v>38</v>
      </c>
      <c r="S1316" t="s">
        <v>67</v>
      </c>
      <c r="T1316" t="s">
        <v>68</v>
      </c>
      <c r="U1316" t="s">
        <v>70</v>
      </c>
      <c r="V1316" t="s">
        <v>51</v>
      </c>
      <c r="W1316" t="s">
        <v>53</v>
      </c>
      <c r="X1316">
        <v>10227</v>
      </c>
      <c r="Y1316">
        <v>89711.243999999992</v>
      </c>
      <c r="Z1316">
        <v>134566.86600000001</v>
      </c>
      <c r="AA1316">
        <v>44855.622000000018</v>
      </c>
    </row>
    <row r="1317" spans="15:27" x14ac:dyDescent="0.15">
      <c r="O1317" t="s">
        <v>22</v>
      </c>
      <c r="P1317">
        <v>2018</v>
      </c>
      <c r="Q1317">
        <v>4</v>
      </c>
      <c r="R1317" t="s">
        <v>38</v>
      </c>
      <c r="S1317" t="s">
        <v>67</v>
      </c>
      <c r="T1317" t="s">
        <v>68</v>
      </c>
      <c r="U1317" t="s">
        <v>70</v>
      </c>
      <c r="V1317" t="s">
        <v>51</v>
      </c>
      <c r="W1317" t="s">
        <v>54</v>
      </c>
      <c r="X1317">
        <v>18558</v>
      </c>
      <c r="Y1317">
        <v>47360.016000000003</v>
      </c>
      <c r="Z1317">
        <v>58726.419840000002</v>
      </c>
      <c r="AA1317">
        <v>11366.403839999999</v>
      </c>
    </row>
    <row r="1318" spans="15:27" x14ac:dyDescent="0.15">
      <c r="O1318" t="s">
        <v>22</v>
      </c>
      <c r="P1318">
        <v>2018</v>
      </c>
      <c r="Q1318">
        <v>4</v>
      </c>
      <c r="R1318" t="s">
        <v>38</v>
      </c>
      <c r="S1318" t="s">
        <v>67</v>
      </c>
      <c r="T1318" t="s">
        <v>68</v>
      </c>
      <c r="U1318" t="s">
        <v>70</v>
      </c>
      <c r="V1318" t="s">
        <v>51</v>
      </c>
      <c r="W1318" t="s">
        <v>55</v>
      </c>
      <c r="X1318">
        <v>11607</v>
      </c>
      <c r="Y1318">
        <v>72427.679999999993</v>
      </c>
      <c r="Z1318">
        <v>97777.367999999988</v>
      </c>
      <c r="AA1318">
        <v>25349.687999999995</v>
      </c>
    </row>
    <row r="1319" spans="15:27" x14ac:dyDescent="0.15">
      <c r="O1319" t="s">
        <v>22</v>
      </c>
      <c r="P1319">
        <v>2018</v>
      </c>
      <c r="Q1319">
        <v>4</v>
      </c>
      <c r="R1319" t="s">
        <v>38</v>
      </c>
      <c r="S1319" t="s">
        <v>67</v>
      </c>
      <c r="T1319" t="s">
        <v>68</v>
      </c>
      <c r="U1319" t="s">
        <v>70</v>
      </c>
      <c r="V1319" t="s">
        <v>56</v>
      </c>
      <c r="W1319" t="s">
        <v>57</v>
      </c>
      <c r="X1319">
        <v>10052</v>
      </c>
      <c r="Y1319">
        <v>165677.06400000001</v>
      </c>
      <c r="Z1319">
        <v>213723.41256</v>
      </c>
      <c r="AA1319">
        <v>48046.348559999984</v>
      </c>
    </row>
    <row r="1320" spans="15:27" x14ac:dyDescent="0.15">
      <c r="O1320" t="s">
        <v>22</v>
      </c>
      <c r="P1320">
        <v>2018</v>
      </c>
      <c r="Q1320">
        <v>4</v>
      </c>
      <c r="R1320" t="s">
        <v>38</v>
      </c>
      <c r="S1320" t="s">
        <v>67</v>
      </c>
      <c r="T1320" t="s">
        <v>68</v>
      </c>
      <c r="U1320" t="s">
        <v>70</v>
      </c>
      <c r="V1320" t="s">
        <v>56</v>
      </c>
      <c r="W1320" t="s">
        <v>58</v>
      </c>
      <c r="X1320">
        <v>11937</v>
      </c>
      <c r="Y1320">
        <v>92499.812999999995</v>
      </c>
      <c r="Z1320">
        <v>127649.74194000001</v>
      </c>
      <c r="AA1320">
        <v>35149.928940000013</v>
      </c>
    </row>
    <row r="1321" spans="15:27" x14ac:dyDescent="0.15">
      <c r="O1321" t="s">
        <v>22</v>
      </c>
      <c r="P1321">
        <v>2018</v>
      </c>
      <c r="Q1321">
        <v>4</v>
      </c>
      <c r="R1321" t="s">
        <v>38</v>
      </c>
      <c r="S1321" t="s">
        <v>67</v>
      </c>
      <c r="T1321" t="s">
        <v>68</v>
      </c>
      <c r="U1321" t="s">
        <v>70</v>
      </c>
      <c r="V1321" t="s">
        <v>56</v>
      </c>
      <c r="W1321" t="s">
        <v>59</v>
      </c>
      <c r="X1321">
        <v>19288</v>
      </c>
      <c r="Y1321">
        <v>42356.447999999997</v>
      </c>
      <c r="Z1321">
        <v>52521.995519999989</v>
      </c>
      <c r="AA1321">
        <v>10165.547519999993</v>
      </c>
    </row>
    <row r="1322" spans="15:27" x14ac:dyDescent="0.15">
      <c r="O1322" t="s">
        <v>22</v>
      </c>
      <c r="P1322">
        <v>2018</v>
      </c>
      <c r="Q1322">
        <v>4</v>
      </c>
      <c r="R1322" t="s">
        <v>38</v>
      </c>
      <c r="S1322" t="s">
        <v>67</v>
      </c>
      <c r="T1322" t="s">
        <v>68</v>
      </c>
      <c r="U1322" t="s">
        <v>71</v>
      </c>
      <c r="V1322" t="s">
        <v>46</v>
      </c>
      <c r="W1322" t="s">
        <v>47</v>
      </c>
      <c r="X1322">
        <v>16023</v>
      </c>
      <c r="Y1322">
        <v>24995.88</v>
      </c>
      <c r="Z1322">
        <v>32494.644</v>
      </c>
      <c r="AA1322">
        <v>7498.7639999999992</v>
      </c>
    </row>
    <row r="1323" spans="15:27" x14ac:dyDescent="0.15">
      <c r="O1323" t="s">
        <v>22</v>
      </c>
      <c r="P1323">
        <v>2018</v>
      </c>
      <c r="Q1323">
        <v>4</v>
      </c>
      <c r="R1323" t="s">
        <v>38</v>
      </c>
      <c r="S1323" t="s">
        <v>67</v>
      </c>
      <c r="T1323" t="s">
        <v>68</v>
      </c>
      <c r="U1323" t="s">
        <v>71</v>
      </c>
      <c r="V1323" t="s">
        <v>46</v>
      </c>
      <c r="W1323" t="s">
        <v>48</v>
      </c>
      <c r="X1323">
        <v>9816</v>
      </c>
      <c r="Y1323">
        <v>26130.192000000003</v>
      </c>
      <c r="Z1323">
        <v>35798.363040000004</v>
      </c>
      <c r="AA1323">
        <v>9668.1710400000011</v>
      </c>
    </row>
    <row r="1324" spans="15:27" x14ac:dyDescent="0.15">
      <c r="O1324" t="s">
        <v>22</v>
      </c>
      <c r="P1324">
        <v>2018</v>
      </c>
      <c r="Q1324">
        <v>4</v>
      </c>
      <c r="R1324" t="s">
        <v>38</v>
      </c>
      <c r="S1324" t="s">
        <v>67</v>
      </c>
      <c r="T1324" t="s">
        <v>68</v>
      </c>
      <c r="U1324" t="s">
        <v>71</v>
      </c>
      <c r="V1324" t="s">
        <v>46</v>
      </c>
      <c r="W1324" t="s">
        <v>49</v>
      </c>
      <c r="X1324">
        <v>7283</v>
      </c>
      <c r="Y1324">
        <v>20028.250000000004</v>
      </c>
      <c r="Z1324">
        <v>24835.030000000006</v>
      </c>
      <c r="AA1324">
        <v>4806.7800000000025</v>
      </c>
    </row>
    <row r="1325" spans="15:27" x14ac:dyDescent="0.15">
      <c r="O1325" t="s">
        <v>22</v>
      </c>
      <c r="P1325">
        <v>2018</v>
      </c>
      <c r="Q1325">
        <v>4</v>
      </c>
      <c r="R1325" t="s">
        <v>38</v>
      </c>
      <c r="S1325" t="s">
        <v>67</v>
      </c>
      <c r="T1325" t="s">
        <v>68</v>
      </c>
      <c r="U1325" t="s">
        <v>71</v>
      </c>
      <c r="V1325" t="s">
        <v>46</v>
      </c>
      <c r="W1325" t="s">
        <v>50</v>
      </c>
      <c r="X1325">
        <v>8759</v>
      </c>
      <c r="Y1325">
        <v>41657.803999999996</v>
      </c>
      <c r="Z1325">
        <v>60820.393839999997</v>
      </c>
      <c r="AA1325">
        <v>19162.589840000001</v>
      </c>
    </row>
    <row r="1326" spans="15:27" x14ac:dyDescent="0.15">
      <c r="O1326" t="s">
        <v>22</v>
      </c>
      <c r="P1326">
        <v>2018</v>
      </c>
      <c r="Q1326">
        <v>4</v>
      </c>
      <c r="R1326" t="s">
        <v>38</v>
      </c>
      <c r="S1326" t="s">
        <v>67</v>
      </c>
      <c r="T1326" t="s">
        <v>68</v>
      </c>
      <c r="U1326" t="s">
        <v>71</v>
      </c>
      <c r="V1326" t="s">
        <v>51</v>
      </c>
      <c r="W1326" t="s">
        <v>52</v>
      </c>
      <c r="X1326">
        <v>16757</v>
      </c>
      <c r="Y1326">
        <v>79595.75</v>
      </c>
      <c r="Z1326">
        <v>107454.2625</v>
      </c>
      <c r="AA1326">
        <v>27858.512499999997</v>
      </c>
    </row>
    <row r="1327" spans="15:27" x14ac:dyDescent="0.15">
      <c r="O1327" t="s">
        <v>22</v>
      </c>
      <c r="P1327">
        <v>2018</v>
      </c>
      <c r="Q1327">
        <v>4</v>
      </c>
      <c r="R1327" t="s">
        <v>38</v>
      </c>
      <c r="S1327" t="s">
        <v>67</v>
      </c>
      <c r="T1327" t="s">
        <v>68</v>
      </c>
      <c r="U1327" t="s">
        <v>71</v>
      </c>
      <c r="V1327" t="s">
        <v>51</v>
      </c>
      <c r="W1327" t="s">
        <v>53</v>
      </c>
      <c r="X1327">
        <v>16595</v>
      </c>
      <c r="Y1327">
        <v>129772.9</v>
      </c>
      <c r="Z1327">
        <v>186872.97599999997</v>
      </c>
      <c r="AA1327">
        <v>57100.075999999972</v>
      </c>
    </row>
    <row r="1328" spans="15:27" x14ac:dyDescent="0.15">
      <c r="O1328" t="s">
        <v>22</v>
      </c>
      <c r="P1328">
        <v>2018</v>
      </c>
      <c r="Q1328">
        <v>4</v>
      </c>
      <c r="R1328" t="s">
        <v>38</v>
      </c>
      <c r="S1328" t="s">
        <v>67</v>
      </c>
      <c r="T1328" t="s">
        <v>68</v>
      </c>
      <c r="U1328" t="s">
        <v>71</v>
      </c>
      <c r="V1328" t="s">
        <v>51</v>
      </c>
      <c r="W1328" t="s">
        <v>54</v>
      </c>
      <c r="X1328">
        <v>7208</v>
      </c>
      <c r="Y1328">
        <v>19504.848000000002</v>
      </c>
      <c r="Z1328">
        <v>28477.078080000003</v>
      </c>
      <c r="AA1328">
        <v>8972.2300800000012</v>
      </c>
    </row>
    <row r="1329" spans="15:27" x14ac:dyDescent="0.15">
      <c r="O1329" t="s">
        <v>22</v>
      </c>
      <c r="P1329">
        <v>2018</v>
      </c>
      <c r="Q1329">
        <v>4</v>
      </c>
      <c r="R1329" t="s">
        <v>38</v>
      </c>
      <c r="S1329" t="s">
        <v>67</v>
      </c>
      <c r="T1329" t="s">
        <v>68</v>
      </c>
      <c r="U1329" t="s">
        <v>71</v>
      </c>
      <c r="V1329" t="s">
        <v>51</v>
      </c>
      <c r="W1329" t="s">
        <v>55</v>
      </c>
      <c r="X1329">
        <v>7109</v>
      </c>
      <c r="Y1329">
        <v>41971.535999999993</v>
      </c>
      <c r="Z1329">
        <v>57501.004319999993</v>
      </c>
      <c r="AA1329">
        <v>15529.46832</v>
      </c>
    </row>
    <row r="1330" spans="15:27" x14ac:dyDescent="0.15">
      <c r="O1330" t="s">
        <v>22</v>
      </c>
      <c r="P1330">
        <v>2018</v>
      </c>
      <c r="Q1330">
        <v>4</v>
      </c>
      <c r="R1330" t="s">
        <v>38</v>
      </c>
      <c r="S1330" t="s">
        <v>67</v>
      </c>
      <c r="T1330" t="s">
        <v>68</v>
      </c>
      <c r="U1330" t="s">
        <v>71</v>
      </c>
      <c r="V1330" t="s">
        <v>56</v>
      </c>
      <c r="W1330" t="s">
        <v>57</v>
      </c>
      <c r="X1330">
        <v>10797</v>
      </c>
      <c r="Y1330">
        <v>182296.54800000001</v>
      </c>
      <c r="Z1330">
        <v>229693.65048000001</v>
      </c>
      <c r="AA1330">
        <v>47397.102480000001</v>
      </c>
    </row>
    <row r="1331" spans="15:27" x14ac:dyDescent="0.15">
      <c r="O1331" t="s">
        <v>22</v>
      </c>
      <c r="P1331">
        <v>2018</v>
      </c>
      <c r="Q1331">
        <v>4</v>
      </c>
      <c r="R1331" t="s">
        <v>38</v>
      </c>
      <c r="S1331" t="s">
        <v>67</v>
      </c>
      <c r="T1331" t="s">
        <v>68</v>
      </c>
      <c r="U1331" t="s">
        <v>71</v>
      </c>
      <c r="V1331" t="s">
        <v>56</v>
      </c>
      <c r="W1331" t="s">
        <v>58</v>
      </c>
      <c r="X1331">
        <v>12154</v>
      </c>
      <c r="Y1331">
        <v>88821.431999999986</v>
      </c>
      <c r="Z1331">
        <v>128791.07639999999</v>
      </c>
      <c r="AA1331">
        <v>39969.644400000005</v>
      </c>
    </row>
    <row r="1332" spans="15:27" x14ac:dyDescent="0.15">
      <c r="O1332" t="s">
        <v>22</v>
      </c>
      <c r="P1332">
        <v>2018</v>
      </c>
      <c r="Q1332">
        <v>4</v>
      </c>
      <c r="R1332" t="s">
        <v>38</v>
      </c>
      <c r="S1332" t="s">
        <v>67</v>
      </c>
      <c r="T1332" t="s">
        <v>68</v>
      </c>
      <c r="U1332" t="s">
        <v>71</v>
      </c>
      <c r="V1332" t="s">
        <v>56</v>
      </c>
      <c r="W1332" t="s">
        <v>59</v>
      </c>
      <c r="X1332">
        <v>16550</v>
      </c>
      <c r="Y1332">
        <v>36343.800000000003</v>
      </c>
      <c r="Z1332">
        <v>50154.444000000003</v>
      </c>
      <c r="AA1332">
        <v>13810.644</v>
      </c>
    </row>
    <row r="1333" spans="15:27" x14ac:dyDescent="0.15">
      <c r="O1333" t="s">
        <v>22</v>
      </c>
      <c r="P1333">
        <v>2018</v>
      </c>
      <c r="Q1333">
        <v>4</v>
      </c>
      <c r="R1333" t="s">
        <v>38</v>
      </c>
      <c r="S1333" t="s">
        <v>67</v>
      </c>
      <c r="T1333" t="s">
        <v>68</v>
      </c>
      <c r="U1333" t="s">
        <v>72</v>
      </c>
      <c r="V1333" t="s">
        <v>46</v>
      </c>
      <c r="W1333" t="s">
        <v>47</v>
      </c>
      <c r="X1333">
        <v>16894</v>
      </c>
      <c r="Y1333">
        <v>24530.088</v>
      </c>
      <c r="Z1333">
        <v>31153.211759999998</v>
      </c>
      <c r="AA1333">
        <v>6623.1237599999986</v>
      </c>
    </row>
    <row r="1334" spans="15:27" x14ac:dyDescent="0.15">
      <c r="O1334" t="s">
        <v>22</v>
      </c>
      <c r="P1334">
        <v>2018</v>
      </c>
      <c r="Q1334">
        <v>4</v>
      </c>
      <c r="R1334" t="s">
        <v>38</v>
      </c>
      <c r="S1334" t="s">
        <v>67</v>
      </c>
      <c r="T1334" t="s">
        <v>68</v>
      </c>
      <c r="U1334" t="s">
        <v>72</v>
      </c>
      <c r="V1334" t="s">
        <v>46</v>
      </c>
      <c r="W1334" t="s">
        <v>48</v>
      </c>
      <c r="X1334">
        <v>14967</v>
      </c>
      <c r="Y1334">
        <v>36549.414000000004</v>
      </c>
      <c r="Z1334">
        <v>44224.790940000006</v>
      </c>
      <c r="AA1334">
        <v>7675.3769400000019</v>
      </c>
    </row>
    <row r="1335" spans="15:27" x14ac:dyDescent="0.15">
      <c r="O1335" t="s">
        <v>22</v>
      </c>
      <c r="P1335">
        <v>2018</v>
      </c>
      <c r="Q1335">
        <v>4</v>
      </c>
      <c r="R1335" t="s">
        <v>38</v>
      </c>
      <c r="S1335" t="s">
        <v>67</v>
      </c>
      <c r="T1335" t="s">
        <v>68</v>
      </c>
      <c r="U1335" t="s">
        <v>72</v>
      </c>
      <c r="V1335" t="s">
        <v>46</v>
      </c>
      <c r="W1335" t="s">
        <v>49</v>
      </c>
      <c r="X1335">
        <v>10266</v>
      </c>
      <c r="Y1335">
        <v>27328.092000000001</v>
      </c>
      <c r="Z1335">
        <v>34160.114999999998</v>
      </c>
      <c r="AA1335">
        <v>6832.0229999999974</v>
      </c>
    </row>
    <row r="1336" spans="15:27" x14ac:dyDescent="0.15">
      <c r="O1336" t="s">
        <v>22</v>
      </c>
      <c r="P1336">
        <v>2018</v>
      </c>
      <c r="Q1336">
        <v>4</v>
      </c>
      <c r="R1336" t="s">
        <v>38</v>
      </c>
      <c r="S1336" t="s">
        <v>67</v>
      </c>
      <c r="T1336" t="s">
        <v>68</v>
      </c>
      <c r="U1336" t="s">
        <v>72</v>
      </c>
      <c r="V1336" t="s">
        <v>46</v>
      </c>
      <c r="W1336" t="s">
        <v>50</v>
      </c>
      <c r="X1336">
        <v>13717</v>
      </c>
      <c r="Y1336">
        <v>66925.243000000002</v>
      </c>
      <c r="Z1336">
        <v>82318.048890000005</v>
      </c>
      <c r="AA1336">
        <v>15392.805890000003</v>
      </c>
    </row>
    <row r="1337" spans="15:27" x14ac:dyDescent="0.15">
      <c r="O1337" t="s">
        <v>22</v>
      </c>
      <c r="P1337">
        <v>2018</v>
      </c>
      <c r="Q1337">
        <v>4</v>
      </c>
      <c r="R1337" t="s">
        <v>38</v>
      </c>
      <c r="S1337" t="s">
        <v>67</v>
      </c>
      <c r="T1337" t="s">
        <v>68</v>
      </c>
      <c r="U1337" t="s">
        <v>72</v>
      </c>
      <c r="V1337" t="s">
        <v>51</v>
      </c>
      <c r="W1337" t="s">
        <v>52</v>
      </c>
      <c r="X1337">
        <v>16034</v>
      </c>
      <c r="Y1337">
        <v>76770.791999999987</v>
      </c>
      <c r="Z1337">
        <v>105943.69295999999</v>
      </c>
      <c r="AA1337">
        <v>29172.900959999999</v>
      </c>
    </row>
    <row r="1338" spans="15:27" x14ac:dyDescent="0.15">
      <c r="O1338" t="s">
        <v>22</v>
      </c>
      <c r="P1338">
        <v>2018</v>
      </c>
      <c r="Q1338">
        <v>4</v>
      </c>
      <c r="R1338" t="s">
        <v>38</v>
      </c>
      <c r="S1338" t="s">
        <v>67</v>
      </c>
      <c r="T1338" t="s">
        <v>68</v>
      </c>
      <c r="U1338" t="s">
        <v>72</v>
      </c>
      <c r="V1338" t="s">
        <v>51</v>
      </c>
      <c r="W1338" t="s">
        <v>53</v>
      </c>
      <c r="X1338">
        <v>19389</v>
      </c>
      <c r="Y1338">
        <v>158214.24</v>
      </c>
      <c r="Z1338">
        <v>219917.7936</v>
      </c>
      <c r="AA1338">
        <v>61703.553600000014</v>
      </c>
    </row>
    <row r="1339" spans="15:27" x14ac:dyDescent="0.15">
      <c r="O1339" t="s">
        <v>22</v>
      </c>
      <c r="P1339">
        <v>2018</v>
      </c>
      <c r="Q1339">
        <v>4</v>
      </c>
      <c r="R1339" t="s">
        <v>38</v>
      </c>
      <c r="S1339" t="s">
        <v>67</v>
      </c>
      <c r="T1339" t="s">
        <v>68</v>
      </c>
      <c r="U1339" t="s">
        <v>72</v>
      </c>
      <c r="V1339" t="s">
        <v>51</v>
      </c>
      <c r="W1339" t="s">
        <v>54</v>
      </c>
      <c r="X1339">
        <v>8801</v>
      </c>
      <c r="Y1339">
        <v>22266.53</v>
      </c>
      <c r="Z1339">
        <v>30059.815499999997</v>
      </c>
      <c r="AA1339">
        <v>7793.2854999999981</v>
      </c>
    </row>
    <row r="1340" spans="15:27" x14ac:dyDescent="0.15">
      <c r="O1340" t="s">
        <v>22</v>
      </c>
      <c r="P1340">
        <v>2018</v>
      </c>
      <c r="Q1340">
        <v>4</v>
      </c>
      <c r="R1340" t="s">
        <v>38</v>
      </c>
      <c r="S1340" t="s">
        <v>67</v>
      </c>
      <c r="T1340" t="s">
        <v>68</v>
      </c>
      <c r="U1340" t="s">
        <v>72</v>
      </c>
      <c r="V1340" t="s">
        <v>51</v>
      </c>
      <c r="W1340" t="s">
        <v>55</v>
      </c>
      <c r="X1340">
        <v>14205</v>
      </c>
      <c r="Y1340">
        <v>79093.440000000002</v>
      </c>
      <c r="Z1340">
        <v>112312.6848</v>
      </c>
      <c r="AA1340">
        <v>33219.2448</v>
      </c>
    </row>
    <row r="1341" spans="15:27" x14ac:dyDescent="0.15">
      <c r="O1341" t="s">
        <v>22</v>
      </c>
      <c r="P1341">
        <v>2018</v>
      </c>
      <c r="Q1341">
        <v>4</v>
      </c>
      <c r="R1341" t="s">
        <v>38</v>
      </c>
      <c r="S1341" t="s">
        <v>67</v>
      </c>
      <c r="T1341" t="s">
        <v>68</v>
      </c>
      <c r="U1341" t="s">
        <v>72</v>
      </c>
      <c r="V1341" t="s">
        <v>56</v>
      </c>
      <c r="W1341" t="s">
        <v>57</v>
      </c>
      <c r="X1341">
        <v>14553</v>
      </c>
      <c r="Y1341">
        <v>239862.546</v>
      </c>
      <c r="Z1341">
        <v>302226.80796000001</v>
      </c>
      <c r="AA1341">
        <v>62364.261960000003</v>
      </c>
    </row>
    <row r="1342" spans="15:27" x14ac:dyDescent="0.15">
      <c r="O1342" t="s">
        <v>22</v>
      </c>
      <c r="P1342">
        <v>2018</v>
      </c>
      <c r="Q1342">
        <v>4</v>
      </c>
      <c r="R1342" t="s">
        <v>38</v>
      </c>
      <c r="S1342" t="s">
        <v>67</v>
      </c>
      <c r="T1342" t="s">
        <v>68</v>
      </c>
      <c r="U1342" t="s">
        <v>72</v>
      </c>
      <c r="V1342" t="s">
        <v>56</v>
      </c>
      <c r="W1342" t="s">
        <v>58</v>
      </c>
      <c r="X1342">
        <v>13682</v>
      </c>
      <c r="Y1342">
        <v>111193.61399999999</v>
      </c>
      <c r="Z1342">
        <v>151223.31503999999</v>
      </c>
      <c r="AA1342">
        <v>40029.70104</v>
      </c>
    </row>
    <row r="1343" spans="15:27" x14ac:dyDescent="0.15">
      <c r="O1343" t="s">
        <v>22</v>
      </c>
      <c r="P1343">
        <v>2018</v>
      </c>
      <c r="Q1343">
        <v>4</v>
      </c>
      <c r="R1343" t="s">
        <v>38</v>
      </c>
      <c r="S1343" t="s">
        <v>67</v>
      </c>
      <c r="T1343" t="s">
        <v>68</v>
      </c>
      <c r="U1343" t="s">
        <v>72</v>
      </c>
      <c r="V1343" t="s">
        <v>56</v>
      </c>
      <c r="W1343" t="s">
        <v>59</v>
      </c>
      <c r="X1343">
        <v>18667</v>
      </c>
      <c r="Y1343">
        <v>41328.737999999998</v>
      </c>
      <c r="Z1343">
        <v>50834.34773999999</v>
      </c>
      <c r="AA1343">
        <v>9505.6097399999926</v>
      </c>
    </row>
    <row r="1344" spans="15:27" x14ac:dyDescent="0.15">
      <c r="O1344" t="s">
        <v>22</v>
      </c>
      <c r="P1344">
        <v>2018</v>
      </c>
      <c r="Q1344">
        <v>4</v>
      </c>
      <c r="R1344" t="s">
        <v>38</v>
      </c>
      <c r="S1344" t="s">
        <v>67</v>
      </c>
      <c r="T1344" t="s">
        <v>68</v>
      </c>
      <c r="U1344" t="s">
        <v>73</v>
      </c>
      <c r="V1344" t="s">
        <v>46</v>
      </c>
      <c r="W1344" t="s">
        <v>47</v>
      </c>
      <c r="X1344">
        <v>17112</v>
      </c>
      <c r="Y1344">
        <v>24435.935999999998</v>
      </c>
      <c r="Z1344">
        <v>30056.201279999994</v>
      </c>
      <c r="AA1344">
        <v>5620.265279999996</v>
      </c>
    </row>
    <row r="1345" spans="15:27" x14ac:dyDescent="0.15">
      <c r="O1345" t="s">
        <v>22</v>
      </c>
      <c r="P1345">
        <v>2018</v>
      </c>
      <c r="Q1345">
        <v>4</v>
      </c>
      <c r="R1345" t="s">
        <v>38</v>
      </c>
      <c r="S1345" t="s">
        <v>67</v>
      </c>
      <c r="T1345" t="s">
        <v>68</v>
      </c>
      <c r="U1345" t="s">
        <v>73</v>
      </c>
      <c r="V1345" t="s">
        <v>46</v>
      </c>
      <c r="W1345" t="s">
        <v>48</v>
      </c>
      <c r="X1345">
        <v>16634</v>
      </c>
      <c r="Y1345">
        <v>47573.24</v>
      </c>
      <c r="Z1345">
        <v>57087.887999999999</v>
      </c>
      <c r="AA1345">
        <v>9514.648000000001</v>
      </c>
    </row>
    <row r="1346" spans="15:27" x14ac:dyDescent="0.15">
      <c r="O1346" t="s">
        <v>22</v>
      </c>
      <c r="P1346">
        <v>2018</v>
      </c>
      <c r="Q1346">
        <v>4</v>
      </c>
      <c r="R1346" t="s">
        <v>38</v>
      </c>
      <c r="S1346" t="s">
        <v>67</v>
      </c>
      <c r="T1346" t="s">
        <v>68</v>
      </c>
      <c r="U1346" t="s">
        <v>73</v>
      </c>
      <c r="V1346" t="s">
        <v>46</v>
      </c>
      <c r="W1346" t="s">
        <v>49</v>
      </c>
      <c r="X1346">
        <v>17005</v>
      </c>
      <c r="Y1346">
        <v>41152.1</v>
      </c>
      <c r="Z1346">
        <v>50617.082999999999</v>
      </c>
      <c r="AA1346">
        <v>9464.9830000000002</v>
      </c>
    </row>
    <row r="1347" spans="15:27" x14ac:dyDescent="0.15">
      <c r="O1347" t="s">
        <v>22</v>
      </c>
      <c r="P1347">
        <v>2018</v>
      </c>
      <c r="Q1347">
        <v>4</v>
      </c>
      <c r="R1347" t="s">
        <v>38</v>
      </c>
      <c r="S1347" t="s">
        <v>67</v>
      </c>
      <c r="T1347" t="s">
        <v>68</v>
      </c>
      <c r="U1347" t="s">
        <v>73</v>
      </c>
      <c r="V1347" t="s">
        <v>46</v>
      </c>
      <c r="W1347" t="s">
        <v>50</v>
      </c>
      <c r="X1347">
        <v>16035</v>
      </c>
      <c r="Y1347">
        <v>77577.33</v>
      </c>
      <c r="Z1347">
        <v>106280.94210000001</v>
      </c>
      <c r="AA1347">
        <v>28703.612100000013</v>
      </c>
    </row>
    <row r="1348" spans="15:27" x14ac:dyDescent="0.15">
      <c r="O1348" t="s">
        <v>22</v>
      </c>
      <c r="P1348">
        <v>2018</v>
      </c>
      <c r="Q1348">
        <v>4</v>
      </c>
      <c r="R1348" t="s">
        <v>38</v>
      </c>
      <c r="S1348" t="s">
        <v>67</v>
      </c>
      <c r="T1348" t="s">
        <v>68</v>
      </c>
      <c r="U1348" t="s">
        <v>73</v>
      </c>
      <c r="V1348" t="s">
        <v>51</v>
      </c>
      <c r="W1348" t="s">
        <v>52</v>
      </c>
      <c r="X1348">
        <v>7685</v>
      </c>
      <c r="Y1348">
        <v>33875.480000000003</v>
      </c>
      <c r="Z1348">
        <v>45731.898000000008</v>
      </c>
      <c r="AA1348">
        <v>11856.418000000005</v>
      </c>
    </row>
    <row r="1349" spans="15:27" x14ac:dyDescent="0.15">
      <c r="O1349" t="s">
        <v>22</v>
      </c>
      <c r="P1349">
        <v>2018</v>
      </c>
      <c r="Q1349">
        <v>4</v>
      </c>
      <c r="R1349" t="s">
        <v>38</v>
      </c>
      <c r="S1349" t="s">
        <v>67</v>
      </c>
      <c r="T1349" t="s">
        <v>68</v>
      </c>
      <c r="U1349" t="s">
        <v>73</v>
      </c>
      <c r="V1349" t="s">
        <v>51</v>
      </c>
      <c r="W1349" t="s">
        <v>53</v>
      </c>
      <c r="X1349">
        <v>13987</v>
      </c>
      <c r="Y1349">
        <v>109378.33999999998</v>
      </c>
      <c r="Z1349">
        <v>141098.05859999999</v>
      </c>
      <c r="AA1349">
        <v>31719.718600000007</v>
      </c>
    </row>
    <row r="1350" spans="15:27" x14ac:dyDescent="0.15">
      <c r="O1350" t="s">
        <v>22</v>
      </c>
      <c r="P1350">
        <v>2018</v>
      </c>
      <c r="Q1350">
        <v>4</v>
      </c>
      <c r="R1350" t="s">
        <v>38</v>
      </c>
      <c r="S1350" t="s">
        <v>67</v>
      </c>
      <c r="T1350" t="s">
        <v>68</v>
      </c>
      <c r="U1350" t="s">
        <v>73</v>
      </c>
      <c r="V1350" t="s">
        <v>51</v>
      </c>
      <c r="W1350" t="s">
        <v>54</v>
      </c>
      <c r="X1350">
        <v>7060</v>
      </c>
      <c r="Y1350">
        <v>19725.640000000003</v>
      </c>
      <c r="Z1350">
        <v>28010.408800000005</v>
      </c>
      <c r="AA1350">
        <v>8284.7688000000016</v>
      </c>
    </row>
    <row r="1351" spans="15:27" x14ac:dyDescent="0.15">
      <c r="O1351" t="s">
        <v>22</v>
      </c>
      <c r="P1351">
        <v>2018</v>
      </c>
      <c r="Q1351">
        <v>4</v>
      </c>
      <c r="R1351" t="s">
        <v>38</v>
      </c>
      <c r="S1351" t="s">
        <v>67</v>
      </c>
      <c r="T1351" t="s">
        <v>68</v>
      </c>
      <c r="U1351" t="s">
        <v>73</v>
      </c>
      <c r="V1351" t="s">
        <v>51</v>
      </c>
      <c r="W1351" t="s">
        <v>55</v>
      </c>
      <c r="X1351">
        <v>8440</v>
      </c>
      <c r="Y1351">
        <v>44968.32</v>
      </c>
      <c r="Z1351">
        <v>66103.430399999997</v>
      </c>
      <c r="AA1351">
        <v>21135.110399999998</v>
      </c>
    </row>
    <row r="1352" spans="15:27" x14ac:dyDescent="0.15">
      <c r="O1352" t="s">
        <v>22</v>
      </c>
      <c r="P1352">
        <v>2018</v>
      </c>
      <c r="Q1352">
        <v>4</v>
      </c>
      <c r="R1352" t="s">
        <v>38</v>
      </c>
      <c r="S1352" t="s">
        <v>67</v>
      </c>
      <c r="T1352" t="s">
        <v>68</v>
      </c>
      <c r="U1352" t="s">
        <v>73</v>
      </c>
      <c r="V1352" t="s">
        <v>56</v>
      </c>
      <c r="W1352" t="s">
        <v>57</v>
      </c>
      <c r="X1352">
        <v>5829</v>
      </c>
      <c r="Y1352">
        <v>91387.062000000005</v>
      </c>
      <c r="Z1352">
        <v>130683.49866</v>
      </c>
      <c r="AA1352">
        <v>39296.436659999992</v>
      </c>
    </row>
    <row r="1353" spans="15:27" x14ac:dyDescent="0.15">
      <c r="O1353" t="s">
        <v>22</v>
      </c>
      <c r="P1353">
        <v>2018</v>
      </c>
      <c r="Q1353">
        <v>4</v>
      </c>
      <c r="R1353" t="s">
        <v>38</v>
      </c>
      <c r="S1353" t="s">
        <v>67</v>
      </c>
      <c r="T1353" t="s">
        <v>68</v>
      </c>
      <c r="U1353" t="s">
        <v>73</v>
      </c>
      <c r="V1353" t="s">
        <v>56</v>
      </c>
      <c r="W1353" t="s">
        <v>58</v>
      </c>
      <c r="X1353">
        <v>13457</v>
      </c>
      <c r="Y1353">
        <v>108517.24799999999</v>
      </c>
      <c r="Z1353">
        <v>138902.07743999999</v>
      </c>
      <c r="AA1353">
        <v>30384.829440000001</v>
      </c>
    </row>
    <row r="1354" spans="15:27" x14ac:dyDescent="0.15">
      <c r="O1354" t="s">
        <v>22</v>
      </c>
      <c r="P1354">
        <v>2018</v>
      </c>
      <c r="Q1354">
        <v>4</v>
      </c>
      <c r="R1354" t="s">
        <v>38</v>
      </c>
      <c r="S1354" t="s">
        <v>67</v>
      </c>
      <c r="T1354" t="s">
        <v>68</v>
      </c>
      <c r="U1354" t="s">
        <v>73</v>
      </c>
      <c r="V1354" t="s">
        <v>56</v>
      </c>
      <c r="W1354" t="s">
        <v>59</v>
      </c>
      <c r="X1354">
        <v>15137</v>
      </c>
      <c r="Y1354">
        <v>31061.124000000003</v>
      </c>
      <c r="Z1354">
        <v>39137.016240000004</v>
      </c>
      <c r="AA1354">
        <v>8075.892240000001</v>
      </c>
    </row>
    <row r="1355" spans="15:27" x14ac:dyDescent="0.15">
      <c r="O1355" t="s">
        <v>22</v>
      </c>
      <c r="P1355">
        <v>2018</v>
      </c>
      <c r="Q1355">
        <v>4</v>
      </c>
      <c r="R1355" t="s">
        <v>38</v>
      </c>
      <c r="S1355" t="s">
        <v>74</v>
      </c>
      <c r="T1355" t="s">
        <v>75</v>
      </c>
      <c r="U1355" t="s">
        <v>76</v>
      </c>
      <c r="V1355" t="s">
        <v>46</v>
      </c>
      <c r="W1355" t="s">
        <v>47</v>
      </c>
      <c r="X1355">
        <v>11482</v>
      </c>
      <c r="Y1355">
        <v>17911.919999999998</v>
      </c>
      <c r="Z1355">
        <v>22748.1384</v>
      </c>
      <c r="AA1355">
        <v>4836.2184000000016</v>
      </c>
    </row>
    <row r="1356" spans="15:27" x14ac:dyDescent="0.15">
      <c r="O1356" t="s">
        <v>22</v>
      </c>
      <c r="P1356">
        <v>2018</v>
      </c>
      <c r="Q1356">
        <v>4</v>
      </c>
      <c r="R1356" t="s">
        <v>38</v>
      </c>
      <c r="S1356" t="s">
        <v>74</v>
      </c>
      <c r="T1356" t="s">
        <v>75</v>
      </c>
      <c r="U1356" t="s">
        <v>76</v>
      </c>
      <c r="V1356" t="s">
        <v>46</v>
      </c>
      <c r="W1356" t="s">
        <v>48</v>
      </c>
      <c r="X1356">
        <v>10350</v>
      </c>
      <c r="Y1356">
        <v>27551.700000000004</v>
      </c>
      <c r="Z1356">
        <v>38021.346000000005</v>
      </c>
      <c r="AA1356">
        <v>10469.646000000001</v>
      </c>
    </row>
    <row r="1357" spans="15:27" x14ac:dyDescent="0.15">
      <c r="O1357" t="s">
        <v>22</v>
      </c>
      <c r="P1357">
        <v>2018</v>
      </c>
      <c r="Q1357">
        <v>4</v>
      </c>
      <c r="R1357" t="s">
        <v>38</v>
      </c>
      <c r="S1357" t="s">
        <v>74</v>
      </c>
      <c r="T1357" t="s">
        <v>75</v>
      </c>
      <c r="U1357" t="s">
        <v>76</v>
      </c>
      <c r="V1357" t="s">
        <v>46</v>
      </c>
      <c r="W1357" t="s">
        <v>49</v>
      </c>
      <c r="X1357">
        <v>16916</v>
      </c>
      <c r="Y1357">
        <v>41681.024000000005</v>
      </c>
      <c r="Z1357">
        <v>54602.141440000007</v>
      </c>
      <c r="AA1357">
        <v>12921.117440000002</v>
      </c>
    </row>
    <row r="1358" spans="15:27" x14ac:dyDescent="0.15">
      <c r="O1358" t="s">
        <v>22</v>
      </c>
      <c r="P1358">
        <v>2018</v>
      </c>
      <c r="Q1358">
        <v>4</v>
      </c>
      <c r="R1358" t="s">
        <v>38</v>
      </c>
      <c r="S1358" t="s">
        <v>74</v>
      </c>
      <c r="T1358" t="s">
        <v>75</v>
      </c>
      <c r="U1358" t="s">
        <v>76</v>
      </c>
      <c r="V1358" t="s">
        <v>46</v>
      </c>
      <c r="W1358" t="s">
        <v>50</v>
      </c>
      <c r="X1358">
        <v>13111</v>
      </c>
      <c r="Y1358">
        <v>67731.425999999992</v>
      </c>
      <c r="Z1358">
        <v>88050.853799999983</v>
      </c>
      <c r="AA1358">
        <v>20319.42779999999</v>
      </c>
    </row>
    <row r="1359" spans="15:27" x14ac:dyDescent="0.15">
      <c r="O1359" t="s">
        <v>22</v>
      </c>
      <c r="P1359">
        <v>2018</v>
      </c>
      <c r="Q1359">
        <v>4</v>
      </c>
      <c r="R1359" t="s">
        <v>38</v>
      </c>
      <c r="S1359" t="s">
        <v>74</v>
      </c>
      <c r="T1359" t="s">
        <v>75</v>
      </c>
      <c r="U1359" t="s">
        <v>76</v>
      </c>
      <c r="V1359" t="s">
        <v>51</v>
      </c>
      <c r="W1359" t="s">
        <v>52</v>
      </c>
      <c r="X1359">
        <v>9036</v>
      </c>
      <c r="Y1359">
        <v>38457.215999999993</v>
      </c>
      <c r="Z1359">
        <v>52686.385919999993</v>
      </c>
      <c r="AA1359">
        <v>14229.16992</v>
      </c>
    </row>
    <row r="1360" spans="15:27" x14ac:dyDescent="0.15">
      <c r="O1360" t="s">
        <v>22</v>
      </c>
      <c r="P1360">
        <v>2018</v>
      </c>
      <c r="Q1360">
        <v>4</v>
      </c>
      <c r="R1360" t="s">
        <v>38</v>
      </c>
      <c r="S1360" t="s">
        <v>74</v>
      </c>
      <c r="T1360" t="s">
        <v>75</v>
      </c>
      <c r="U1360" t="s">
        <v>76</v>
      </c>
      <c r="V1360" t="s">
        <v>51</v>
      </c>
      <c r="W1360" t="s">
        <v>53</v>
      </c>
      <c r="X1360">
        <v>10715</v>
      </c>
      <c r="Y1360">
        <v>90348.88</v>
      </c>
      <c r="Z1360">
        <v>133716.34239999999</v>
      </c>
      <c r="AA1360">
        <v>43367.462399999989</v>
      </c>
    </row>
    <row r="1361" spans="15:27" x14ac:dyDescent="0.15">
      <c r="O1361" t="s">
        <v>22</v>
      </c>
      <c r="P1361">
        <v>2018</v>
      </c>
      <c r="Q1361">
        <v>4</v>
      </c>
      <c r="R1361" t="s">
        <v>38</v>
      </c>
      <c r="S1361" t="s">
        <v>74</v>
      </c>
      <c r="T1361" t="s">
        <v>75</v>
      </c>
      <c r="U1361" t="s">
        <v>76</v>
      </c>
      <c r="V1361" t="s">
        <v>51</v>
      </c>
      <c r="W1361" t="s">
        <v>54</v>
      </c>
      <c r="X1361">
        <v>10757</v>
      </c>
      <c r="Y1361">
        <v>29818.404000000002</v>
      </c>
      <c r="Z1361">
        <v>35782.084800000004</v>
      </c>
      <c r="AA1361">
        <v>5963.6808000000019</v>
      </c>
    </row>
    <row r="1362" spans="15:27" x14ac:dyDescent="0.15">
      <c r="O1362" t="s">
        <v>22</v>
      </c>
      <c r="P1362">
        <v>2018</v>
      </c>
      <c r="Q1362">
        <v>4</v>
      </c>
      <c r="R1362" t="s">
        <v>38</v>
      </c>
      <c r="S1362" t="s">
        <v>74</v>
      </c>
      <c r="T1362" t="s">
        <v>75</v>
      </c>
      <c r="U1362" t="s">
        <v>76</v>
      </c>
      <c r="V1362" t="s">
        <v>51</v>
      </c>
      <c r="W1362" t="s">
        <v>55</v>
      </c>
      <c r="X1362">
        <v>17433</v>
      </c>
      <c r="Y1362">
        <v>93719.80799999999</v>
      </c>
      <c r="Z1362">
        <v>120898.55231999999</v>
      </c>
      <c r="AA1362">
        <v>27178.744319999998</v>
      </c>
    </row>
    <row r="1363" spans="15:27" x14ac:dyDescent="0.15">
      <c r="O1363" t="s">
        <v>22</v>
      </c>
      <c r="P1363">
        <v>2018</v>
      </c>
      <c r="Q1363">
        <v>4</v>
      </c>
      <c r="R1363" t="s">
        <v>38</v>
      </c>
      <c r="S1363" t="s">
        <v>74</v>
      </c>
      <c r="T1363" t="s">
        <v>75</v>
      </c>
      <c r="U1363" t="s">
        <v>76</v>
      </c>
      <c r="V1363" t="s">
        <v>56</v>
      </c>
      <c r="W1363" t="s">
        <v>57</v>
      </c>
      <c r="X1363">
        <v>16448</v>
      </c>
      <c r="Y1363">
        <v>286524.15999999997</v>
      </c>
      <c r="Z1363">
        <v>343828.99199999997</v>
      </c>
      <c r="AA1363">
        <v>57304.831999999995</v>
      </c>
    </row>
    <row r="1364" spans="15:27" x14ac:dyDescent="0.15">
      <c r="O1364" t="s">
        <v>22</v>
      </c>
      <c r="P1364">
        <v>2018</v>
      </c>
      <c r="Q1364">
        <v>4</v>
      </c>
      <c r="R1364" t="s">
        <v>38</v>
      </c>
      <c r="S1364" t="s">
        <v>74</v>
      </c>
      <c r="T1364" t="s">
        <v>75</v>
      </c>
      <c r="U1364" t="s">
        <v>76</v>
      </c>
      <c r="V1364" t="s">
        <v>56</v>
      </c>
      <c r="W1364" t="s">
        <v>58</v>
      </c>
      <c r="X1364">
        <v>16131</v>
      </c>
      <c r="Y1364">
        <v>111787.83</v>
      </c>
      <c r="Z1364">
        <v>136381.1526</v>
      </c>
      <c r="AA1364">
        <v>24593.3226</v>
      </c>
    </row>
    <row r="1365" spans="15:27" x14ac:dyDescent="0.15">
      <c r="O1365" t="s">
        <v>22</v>
      </c>
      <c r="P1365">
        <v>2018</v>
      </c>
      <c r="Q1365">
        <v>4</v>
      </c>
      <c r="R1365" t="s">
        <v>38</v>
      </c>
      <c r="S1365" t="s">
        <v>74</v>
      </c>
      <c r="T1365" t="s">
        <v>75</v>
      </c>
      <c r="U1365" t="s">
        <v>76</v>
      </c>
      <c r="V1365" t="s">
        <v>56</v>
      </c>
      <c r="W1365" t="s">
        <v>59</v>
      </c>
      <c r="X1365">
        <v>10962</v>
      </c>
      <c r="Y1365">
        <v>25256.448000000004</v>
      </c>
      <c r="Z1365">
        <v>31823.124480000002</v>
      </c>
      <c r="AA1365">
        <v>6566.6764799999983</v>
      </c>
    </row>
    <row r="1366" spans="15:27" x14ac:dyDescent="0.15">
      <c r="O1366" t="s">
        <v>22</v>
      </c>
      <c r="P1366">
        <v>2018</v>
      </c>
      <c r="Q1366">
        <v>4</v>
      </c>
      <c r="R1366" t="s">
        <v>38</v>
      </c>
      <c r="S1366" t="s">
        <v>74</v>
      </c>
      <c r="T1366" t="s">
        <v>75</v>
      </c>
      <c r="U1366" t="s">
        <v>77</v>
      </c>
      <c r="V1366" t="s">
        <v>46</v>
      </c>
      <c r="W1366" t="s">
        <v>47</v>
      </c>
      <c r="X1366">
        <v>13364</v>
      </c>
      <c r="Y1366">
        <v>19564.895999999997</v>
      </c>
      <c r="Z1366">
        <v>27977.801279999996</v>
      </c>
      <c r="AA1366">
        <v>8412.905279999999</v>
      </c>
    </row>
    <row r="1367" spans="15:27" x14ac:dyDescent="0.15">
      <c r="O1367" t="s">
        <v>22</v>
      </c>
      <c r="P1367">
        <v>2018</v>
      </c>
      <c r="Q1367">
        <v>4</v>
      </c>
      <c r="R1367" t="s">
        <v>38</v>
      </c>
      <c r="S1367" t="s">
        <v>74</v>
      </c>
      <c r="T1367" t="s">
        <v>75</v>
      </c>
      <c r="U1367" t="s">
        <v>77</v>
      </c>
      <c r="V1367" t="s">
        <v>46</v>
      </c>
      <c r="W1367" t="s">
        <v>48</v>
      </c>
      <c r="X1367">
        <v>9582</v>
      </c>
      <c r="Y1367">
        <v>25085.675999999999</v>
      </c>
      <c r="Z1367">
        <v>31106.238239999999</v>
      </c>
      <c r="AA1367">
        <v>6020.5622399999993</v>
      </c>
    </row>
    <row r="1368" spans="15:27" x14ac:dyDescent="0.15">
      <c r="O1368" t="s">
        <v>22</v>
      </c>
      <c r="P1368">
        <v>2018</v>
      </c>
      <c r="Q1368">
        <v>4</v>
      </c>
      <c r="R1368" t="s">
        <v>38</v>
      </c>
      <c r="S1368" t="s">
        <v>74</v>
      </c>
      <c r="T1368" t="s">
        <v>75</v>
      </c>
      <c r="U1368" t="s">
        <v>77</v>
      </c>
      <c r="V1368" t="s">
        <v>46</v>
      </c>
      <c r="W1368" t="s">
        <v>49</v>
      </c>
      <c r="X1368">
        <v>12238</v>
      </c>
      <c r="Y1368">
        <v>33116.028000000006</v>
      </c>
      <c r="Z1368">
        <v>47355.920040000005</v>
      </c>
      <c r="AA1368">
        <v>14239.892039999999</v>
      </c>
    </row>
    <row r="1369" spans="15:27" x14ac:dyDescent="0.15">
      <c r="O1369" t="s">
        <v>22</v>
      </c>
      <c r="P1369">
        <v>2018</v>
      </c>
      <c r="Q1369">
        <v>4</v>
      </c>
      <c r="R1369" t="s">
        <v>38</v>
      </c>
      <c r="S1369" t="s">
        <v>74</v>
      </c>
      <c r="T1369" t="s">
        <v>75</v>
      </c>
      <c r="U1369" t="s">
        <v>77</v>
      </c>
      <c r="V1369" t="s">
        <v>46</v>
      </c>
      <c r="W1369" t="s">
        <v>50</v>
      </c>
      <c r="X1369">
        <v>14856</v>
      </c>
      <c r="Y1369">
        <v>76136.999999999985</v>
      </c>
      <c r="Z1369">
        <v>101262.20999999998</v>
      </c>
      <c r="AA1369">
        <v>25125.209999999992</v>
      </c>
    </row>
    <row r="1370" spans="15:27" x14ac:dyDescent="0.15">
      <c r="O1370" t="s">
        <v>22</v>
      </c>
      <c r="P1370">
        <v>2018</v>
      </c>
      <c r="Q1370">
        <v>4</v>
      </c>
      <c r="R1370" t="s">
        <v>38</v>
      </c>
      <c r="S1370" t="s">
        <v>74</v>
      </c>
      <c r="T1370" t="s">
        <v>75</v>
      </c>
      <c r="U1370" t="s">
        <v>77</v>
      </c>
      <c r="V1370" t="s">
        <v>51</v>
      </c>
      <c r="W1370" t="s">
        <v>52</v>
      </c>
      <c r="X1370">
        <v>7685</v>
      </c>
      <c r="Y1370">
        <v>36211.72</v>
      </c>
      <c r="Z1370">
        <v>53231.2284</v>
      </c>
      <c r="AA1370">
        <v>17019.508399999999</v>
      </c>
    </row>
    <row r="1371" spans="15:27" x14ac:dyDescent="0.15">
      <c r="O1371" t="s">
        <v>22</v>
      </c>
      <c r="P1371">
        <v>2018</v>
      </c>
      <c r="Q1371">
        <v>4</v>
      </c>
      <c r="R1371" t="s">
        <v>38</v>
      </c>
      <c r="S1371" t="s">
        <v>74</v>
      </c>
      <c r="T1371" t="s">
        <v>75</v>
      </c>
      <c r="U1371" t="s">
        <v>77</v>
      </c>
      <c r="V1371" t="s">
        <v>51</v>
      </c>
      <c r="W1371" t="s">
        <v>53</v>
      </c>
      <c r="X1371">
        <v>8389</v>
      </c>
      <c r="Y1371">
        <v>71876.95199999999</v>
      </c>
      <c r="Z1371">
        <v>93440.037599999981</v>
      </c>
      <c r="AA1371">
        <v>21563.085599999991</v>
      </c>
    </row>
    <row r="1372" spans="15:27" x14ac:dyDescent="0.15">
      <c r="O1372" t="s">
        <v>22</v>
      </c>
      <c r="P1372">
        <v>2018</v>
      </c>
      <c r="Q1372">
        <v>4</v>
      </c>
      <c r="R1372" t="s">
        <v>38</v>
      </c>
      <c r="S1372" t="s">
        <v>74</v>
      </c>
      <c r="T1372" t="s">
        <v>75</v>
      </c>
      <c r="U1372" t="s">
        <v>77</v>
      </c>
      <c r="V1372" t="s">
        <v>51</v>
      </c>
      <c r="W1372" t="s">
        <v>54</v>
      </c>
      <c r="X1372">
        <v>8769</v>
      </c>
      <c r="Y1372">
        <v>21413.898000000001</v>
      </c>
      <c r="Z1372">
        <v>27195.650460000001</v>
      </c>
      <c r="AA1372">
        <v>5781.7524599999997</v>
      </c>
    </row>
    <row r="1373" spans="15:27" x14ac:dyDescent="0.15">
      <c r="O1373" t="s">
        <v>22</v>
      </c>
      <c r="P1373">
        <v>2018</v>
      </c>
      <c r="Q1373">
        <v>4</v>
      </c>
      <c r="R1373" t="s">
        <v>38</v>
      </c>
      <c r="S1373" t="s">
        <v>74</v>
      </c>
      <c r="T1373" t="s">
        <v>75</v>
      </c>
      <c r="U1373" t="s">
        <v>77</v>
      </c>
      <c r="V1373" t="s">
        <v>51</v>
      </c>
      <c r="W1373" t="s">
        <v>55</v>
      </c>
      <c r="X1373">
        <v>16433</v>
      </c>
      <c r="Y1373">
        <v>95442.863999999987</v>
      </c>
      <c r="Z1373">
        <v>116440.29407999998</v>
      </c>
      <c r="AA1373">
        <v>20997.430079999991</v>
      </c>
    </row>
    <row r="1374" spans="15:27" x14ac:dyDescent="0.15">
      <c r="O1374" t="s">
        <v>22</v>
      </c>
      <c r="P1374">
        <v>2018</v>
      </c>
      <c r="Q1374">
        <v>4</v>
      </c>
      <c r="R1374" t="s">
        <v>38</v>
      </c>
      <c r="S1374" t="s">
        <v>74</v>
      </c>
      <c r="T1374" t="s">
        <v>75</v>
      </c>
      <c r="U1374" t="s">
        <v>77</v>
      </c>
      <c r="V1374" t="s">
        <v>56</v>
      </c>
      <c r="W1374" t="s">
        <v>57</v>
      </c>
      <c r="X1374">
        <v>15857</v>
      </c>
      <c r="Y1374">
        <v>250730.88400000002</v>
      </c>
      <c r="Z1374">
        <v>361052.47296000004</v>
      </c>
      <c r="AA1374">
        <v>110321.58896000002</v>
      </c>
    </row>
    <row r="1375" spans="15:27" x14ac:dyDescent="0.15">
      <c r="O1375" t="s">
        <v>22</v>
      </c>
      <c r="P1375">
        <v>2018</v>
      </c>
      <c r="Q1375">
        <v>4</v>
      </c>
      <c r="R1375" t="s">
        <v>38</v>
      </c>
      <c r="S1375" t="s">
        <v>74</v>
      </c>
      <c r="T1375" t="s">
        <v>75</v>
      </c>
      <c r="U1375" t="s">
        <v>77</v>
      </c>
      <c r="V1375" t="s">
        <v>56</v>
      </c>
      <c r="W1375" t="s">
        <v>58</v>
      </c>
      <c r="X1375">
        <v>12079</v>
      </c>
      <c r="Y1375">
        <v>92839.194000000003</v>
      </c>
      <c r="Z1375">
        <v>120690.9522</v>
      </c>
      <c r="AA1375">
        <v>27851.758199999997</v>
      </c>
    </row>
    <row r="1376" spans="15:27" x14ac:dyDescent="0.15">
      <c r="O1376" t="s">
        <v>22</v>
      </c>
      <c r="P1376">
        <v>2018</v>
      </c>
      <c r="Q1376">
        <v>4</v>
      </c>
      <c r="R1376" t="s">
        <v>38</v>
      </c>
      <c r="S1376" t="s">
        <v>74</v>
      </c>
      <c r="T1376" t="s">
        <v>75</v>
      </c>
      <c r="U1376" t="s">
        <v>77</v>
      </c>
      <c r="V1376" t="s">
        <v>56</v>
      </c>
      <c r="W1376" t="s">
        <v>59</v>
      </c>
      <c r="X1376">
        <v>15528</v>
      </c>
      <c r="Y1376">
        <v>31583.952000000001</v>
      </c>
      <c r="Z1376">
        <v>40111.619039999998</v>
      </c>
      <c r="AA1376">
        <v>8527.6670399999966</v>
      </c>
    </row>
    <row r="1377" spans="15:27" x14ac:dyDescent="0.15">
      <c r="O1377" t="s">
        <v>22</v>
      </c>
      <c r="P1377">
        <v>2018</v>
      </c>
      <c r="Q1377">
        <v>4</v>
      </c>
      <c r="R1377" t="s">
        <v>38</v>
      </c>
      <c r="S1377" t="s">
        <v>74</v>
      </c>
      <c r="T1377" t="s">
        <v>75</v>
      </c>
      <c r="U1377" t="s">
        <v>78</v>
      </c>
      <c r="V1377" t="s">
        <v>46</v>
      </c>
      <c r="W1377" t="s">
        <v>47</v>
      </c>
      <c r="X1377">
        <v>18377</v>
      </c>
      <c r="Y1377">
        <v>26242.355999999996</v>
      </c>
      <c r="Z1377">
        <v>38051.4162</v>
      </c>
      <c r="AA1377">
        <v>11809.060200000004</v>
      </c>
    </row>
    <row r="1378" spans="15:27" x14ac:dyDescent="0.15">
      <c r="O1378" t="s">
        <v>22</v>
      </c>
      <c r="P1378">
        <v>2018</v>
      </c>
      <c r="Q1378">
        <v>4</v>
      </c>
      <c r="R1378" t="s">
        <v>38</v>
      </c>
      <c r="S1378" t="s">
        <v>74</v>
      </c>
      <c r="T1378" t="s">
        <v>75</v>
      </c>
      <c r="U1378" t="s">
        <v>78</v>
      </c>
      <c r="V1378" t="s">
        <v>46</v>
      </c>
      <c r="W1378" t="s">
        <v>48</v>
      </c>
      <c r="X1378">
        <v>6510</v>
      </c>
      <c r="Y1378">
        <v>17329.620000000003</v>
      </c>
      <c r="Z1378">
        <v>21315.432600000004</v>
      </c>
      <c r="AA1378">
        <v>3985.8126000000011</v>
      </c>
    </row>
    <row r="1379" spans="15:27" x14ac:dyDescent="0.15">
      <c r="O1379" t="s">
        <v>22</v>
      </c>
      <c r="P1379">
        <v>2018</v>
      </c>
      <c r="Q1379">
        <v>4</v>
      </c>
      <c r="R1379" t="s">
        <v>38</v>
      </c>
      <c r="S1379" t="s">
        <v>74</v>
      </c>
      <c r="T1379" t="s">
        <v>75</v>
      </c>
      <c r="U1379" t="s">
        <v>78</v>
      </c>
      <c r="V1379" t="s">
        <v>46</v>
      </c>
      <c r="W1379" t="s">
        <v>49</v>
      </c>
      <c r="X1379">
        <v>17711</v>
      </c>
      <c r="Y1379">
        <v>44808.830000000009</v>
      </c>
      <c r="Z1379">
        <v>65868.980100000015</v>
      </c>
      <c r="AA1379">
        <v>21060.150100000006</v>
      </c>
    </row>
    <row r="1380" spans="15:27" x14ac:dyDescent="0.15">
      <c r="O1380" t="s">
        <v>22</v>
      </c>
      <c r="P1380">
        <v>2018</v>
      </c>
      <c r="Q1380">
        <v>4</v>
      </c>
      <c r="R1380" t="s">
        <v>38</v>
      </c>
      <c r="S1380" t="s">
        <v>74</v>
      </c>
      <c r="T1380" t="s">
        <v>75</v>
      </c>
      <c r="U1380" t="s">
        <v>78</v>
      </c>
      <c r="V1380" t="s">
        <v>46</v>
      </c>
      <c r="W1380" t="s">
        <v>50</v>
      </c>
      <c r="X1380">
        <v>17240</v>
      </c>
      <c r="Y1380">
        <v>87648.16</v>
      </c>
      <c r="Z1380">
        <v>118325.016</v>
      </c>
      <c r="AA1380">
        <v>30676.856</v>
      </c>
    </row>
    <row r="1381" spans="15:27" x14ac:dyDescent="0.15">
      <c r="O1381" t="s">
        <v>22</v>
      </c>
      <c r="P1381">
        <v>2018</v>
      </c>
      <c r="Q1381">
        <v>4</v>
      </c>
      <c r="R1381" t="s">
        <v>38</v>
      </c>
      <c r="S1381" t="s">
        <v>74</v>
      </c>
      <c r="T1381" t="s">
        <v>75</v>
      </c>
      <c r="U1381" t="s">
        <v>78</v>
      </c>
      <c r="V1381" t="s">
        <v>51</v>
      </c>
      <c r="W1381" t="s">
        <v>52</v>
      </c>
      <c r="X1381">
        <v>6186</v>
      </c>
      <c r="Y1381">
        <v>27032.82</v>
      </c>
      <c r="Z1381">
        <v>35683.322399999997</v>
      </c>
      <c r="AA1381">
        <v>8650.5023999999976</v>
      </c>
    </row>
    <row r="1382" spans="15:27" x14ac:dyDescent="0.15">
      <c r="O1382" t="s">
        <v>22</v>
      </c>
      <c r="P1382">
        <v>2018</v>
      </c>
      <c r="Q1382">
        <v>4</v>
      </c>
      <c r="R1382" t="s">
        <v>38</v>
      </c>
      <c r="S1382" t="s">
        <v>74</v>
      </c>
      <c r="T1382" t="s">
        <v>75</v>
      </c>
      <c r="U1382" t="s">
        <v>78</v>
      </c>
      <c r="V1382" t="s">
        <v>51</v>
      </c>
      <c r="W1382" t="s">
        <v>53</v>
      </c>
      <c r="X1382">
        <v>17329</v>
      </c>
      <c r="Y1382">
        <v>142583.01199999999</v>
      </c>
      <c r="Z1382">
        <v>192487.06619999997</v>
      </c>
      <c r="AA1382">
        <v>49904.054199999984</v>
      </c>
    </row>
    <row r="1383" spans="15:27" x14ac:dyDescent="0.15">
      <c r="O1383" t="s">
        <v>22</v>
      </c>
      <c r="P1383">
        <v>2018</v>
      </c>
      <c r="Q1383">
        <v>4</v>
      </c>
      <c r="R1383" t="s">
        <v>38</v>
      </c>
      <c r="S1383" t="s">
        <v>74</v>
      </c>
      <c r="T1383" t="s">
        <v>75</v>
      </c>
      <c r="U1383" t="s">
        <v>78</v>
      </c>
      <c r="V1383" t="s">
        <v>51</v>
      </c>
      <c r="W1383" t="s">
        <v>54</v>
      </c>
      <c r="X1383">
        <v>7729</v>
      </c>
      <c r="Y1383">
        <v>20744.636000000002</v>
      </c>
      <c r="Z1383">
        <v>29457.383120000002</v>
      </c>
      <c r="AA1383">
        <v>8712.74712</v>
      </c>
    </row>
    <row r="1384" spans="15:27" x14ac:dyDescent="0.15">
      <c r="O1384" t="s">
        <v>22</v>
      </c>
      <c r="P1384">
        <v>2018</v>
      </c>
      <c r="Q1384">
        <v>4</v>
      </c>
      <c r="R1384" t="s">
        <v>38</v>
      </c>
      <c r="S1384" t="s">
        <v>74</v>
      </c>
      <c r="T1384" t="s">
        <v>75</v>
      </c>
      <c r="U1384" t="s">
        <v>78</v>
      </c>
      <c r="V1384" t="s">
        <v>51</v>
      </c>
      <c r="W1384" t="s">
        <v>55</v>
      </c>
      <c r="X1384">
        <v>17283</v>
      </c>
      <c r="Y1384">
        <v>97061.327999999994</v>
      </c>
      <c r="Z1384">
        <v>130062.17951999999</v>
      </c>
      <c r="AA1384">
        <v>33000.851519999997</v>
      </c>
    </row>
    <row r="1385" spans="15:27" x14ac:dyDescent="0.15">
      <c r="O1385" t="s">
        <v>22</v>
      </c>
      <c r="P1385">
        <v>2018</v>
      </c>
      <c r="Q1385">
        <v>4</v>
      </c>
      <c r="R1385" t="s">
        <v>38</v>
      </c>
      <c r="S1385" t="s">
        <v>74</v>
      </c>
      <c r="T1385" t="s">
        <v>75</v>
      </c>
      <c r="U1385" t="s">
        <v>78</v>
      </c>
      <c r="V1385" t="s">
        <v>56</v>
      </c>
      <c r="W1385" t="s">
        <v>57</v>
      </c>
      <c r="X1385">
        <v>16007</v>
      </c>
      <c r="Y1385">
        <v>248812.80800000002</v>
      </c>
      <c r="Z1385">
        <v>315992.26616000006</v>
      </c>
      <c r="AA1385">
        <v>67179.458160000038</v>
      </c>
    </row>
    <row r="1386" spans="15:27" x14ac:dyDescent="0.15">
      <c r="O1386" t="s">
        <v>22</v>
      </c>
      <c r="P1386">
        <v>2018</v>
      </c>
      <c r="Q1386">
        <v>4</v>
      </c>
      <c r="R1386" t="s">
        <v>38</v>
      </c>
      <c r="S1386" t="s">
        <v>74</v>
      </c>
      <c r="T1386" t="s">
        <v>75</v>
      </c>
      <c r="U1386" t="s">
        <v>78</v>
      </c>
      <c r="V1386" t="s">
        <v>56</v>
      </c>
      <c r="W1386" t="s">
        <v>58</v>
      </c>
      <c r="X1386">
        <v>10018</v>
      </c>
      <c r="Y1386">
        <v>75736.08</v>
      </c>
      <c r="Z1386">
        <v>107545.23359999999</v>
      </c>
      <c r="AA1386">
        <v>31809.153599999991</v>
      </c>
    </row>
    <row r="1387" spans="15:27" x14ac:dyDescent="0.15">
      <c r="O1387" t="s">
        <v>22</v>
      </c>
      <c r="P1387">
        <v>2018</v>
      </c>
      <c r="Q1387">
        <v>4</v>
      </c>
      <c r="R1387" t="s">
        <v>38</v>
      </c>
      <c r="S1387" t="s">
        <v>74</v>
      </c>
      <c r="T1387" t="s">
        <v>75</v>
      </c>
      <c r="U1387" t="s">
        <v>78</v>
      </c>
      <c r="V1387" t="s">
        <v>56</v>
      </c>
      <c r="W1387" t="s">
        <v>59</v>
      </c>
      <c r="X1387">
        <v>13075</v>
      </c>
      <c r="Y1387">
        <v>29183.4</v>
      </c>
      <c r="Z1387">
        <v>41148.594000000005</v>
      </c>
      <c r="AA1387">
        <v>11965.194000000003</v>
      </c>
    </row>
    <row r="1388" spans="15:27" x14ac:dyDescent="0.15">
      <c r="O1388" t="s">
        <v>22</v>
      </c>
      <c r="P1388">
        <v>2018</v>
      </c>
      <c r="Q1388">
        <v>4</v>
      </c>
      <c r="R1388" t="s">
        <v>38</v>
      </c>
      <c r="S1388" t="s">
        <v>74</v>
      </c>
      <c r="T1388" t="s">
        <v>75</v>
      </c>
      <c r="U1388" t="s">
        <v>79</v>
      </c>
      <c r="V1388" t="s">
        <v>46</v>
      </c>
      <c r="W1388" t="s">
        <v>47</v>
      </c>
      <c r="X1388">
        <v>13837</v>
      </c>
      <c r="Y1388">
        <v>19759.235999999997</v>
      </c>
      <c r="Z1388">
        <v>25687.006799999996</v>
      </c>
      <c r="AA1388">
        <v>5927.7707999999984</v>
      </c>
    </row>
    <row r="1389" spans="15:27" x14ac:dyDescent="0.15">
      <c r="O1389" t="s">
        <v>22</v>
      </c>
      <c r="P1389">
        <v>2018</v>
      </c>
      <c r="Q1389">
        <v>4</v>
      </c>
      <c r="R1389" t="s">
        <v>38</v>
      </c>
      <c r="S1389" t="s">
        <v>74</v>
      </c>
      <c r="T1389" t="s">
        <v>75</v>
      </c>
      <c r="U1389" t="s">
        <v>79</v>
      </c>
      <c r="V1389" t="s">
        <v>46</v>
      </c>
      <c r="W1389" t="s">
        <v>48</v>
      </c>
      <c r="X1389">
        <v>19773</v>
      </c>
      <c r="Y1389">
        <v>53070.732000000011</v>
      </c>
      <c r="Z1389">
        <v>72706.902840000024</v>
      </c>
      <c r="AA1389">
        <v>19636.170840000013</v>
      </c>
    </row>
    <row r="1390" spans="15:27" x14ac:dyDescent="0.15">
      <c r="O1390" t="s">
        <v>22</v>
      </c>
      <c r="P1390">
        <v>2018</v>
      </c>
      <c r="Q1390">
        <v>4</v>
      </c>
      <c r="R1390" t="s">
        <v>38</v>
      </c>
      <c r="S1390" t="s">
        <v>74</v>
      </c>
      <c r="T1390" t="s">
        <v>75</v>
      </c>
      <c r="U1390" t="s">
        <v>79</v>
      </c>
      <c r="V1390" t="s">
        <v>46</v>
      </c>
      <c r="W1390" t="s">
        <v>49</v>
      </c>
      <c r="X1390">
        <v>19086</v>
      </c>
      <c r="Y1390">
        <v>50387.040000000008</v>
      </c>
      <c r="Z1390">
        <v>74572.819200000013</v>
      </c>
      <c r="AA1390">
        <v>24185.779200000004</v>
      </c>
    </row>
    <row r="1391" spans="15:27" x14ac:dyDescent="0.15">
      <c r="O1391" t="s">
        <v>22</v>
      </c>
      <c r="P1391">
        <v>2018</v>
      </c>
      <c r="Q1391">
        <v>4</v>
      </c>
      <c r="R1391" t="s">
        <v>38</v>
      </c>
      <c r="S1391" t="s">
        <v>74</v>
      </c>
      <c r="T1391" t="s">
        <v>75</v>
      </c>
      <c r="U1391" t="s">
        <v>79</v>
      </c>
      <c r="V1391" t="s">
        <v>46</v>
      </c>
      <c r="W1391" t="s">
        <v>50</v>
      </c>
      <c r="X1391">
        <v>12585</v>
      </c>
      <c r="Y1391">
        <v>57274.334999999992</v>
      </c>
      <c r="Z1391">
        <v>84766.015799999979</v>
      </c>
      <c r="AA1391">
        <v>27491.680799999987</v>
      </c>
    </row>
    <row r="1392" spans="15:27" x14ac:dyDescent="0.15">
      <c r="O1392" t="s">
        <v>22</v>
      </c>
      <c r="P1392">
        <v>2018</v>
      </c>
      <c r="Q1392">
        <v>4</v>
      </c>
      <c r="R1392" t="s">
        <v>38</v>
      </c>
      <c r="S1392" t="s">
        <v>74</v>
      </c>
      <c r="T1392" t="s">
        <v>75</v>
      </c>
      <c r="U1392" t="s">
        <v>79</v>
      </c>
      <c r="V1392" t="s">
        <v>51</v>
      </c>
      <c r="W1392" t="s">
        <v>52</v>
      </c>
      <c r="X1392">
        <v>14802</v>
      </c>
      <c r="Y1392">
        <v>66372.168000000005</v>
      </c>
      <c r="Z1392">
        <v>90266.148480000018</v>
      </c>
      <c r="AA1392">
        <v>23893.980480000013</v>
      </c>
    </row>
    <row r="1393" spans="15:27" x14ac:dyDescent="0.15">
      <c r="O1393" t="s">
        <v>22</v>
      </c>
      <c r="P1393">
        <v>2018</v>
      </c>
      <c r="Q1393">
        <v>4</v>
      </c>
      <c r="R1393" t="s">
        <v>38</v>
      </c>
      <c r="S1393" t="s">
        <v>74</v>
      </c>
      <c r="T1393" t="s">
        <v>75</v>
      </c>
      <c r="U1393" t="s">
        <v>79</v>
      </c>
      <c r="V1393" t="s">
        <v>51</v>
      </c>
      <c r="W1393" t="s">
        <v>53</v>
      </c>
      <c r="X1393">
        <v>15380</v>
      </c>
      <c r="Y1393">
        <v>116088.24</v>
      </c>
      <c r="Z1393">
        <v>140466.77040000001</v>
      </c>
      <c r="AA1393">
        <v>24378.530400000003</v>
      </c>
    </row>
    <row r="1394" spans="15:27" x14ac:dyDescent="0.15">
      <c r="O1394" t="s">
        <v>22</v>
      </c>
      <c r="P1394">
        <v>2018</v>
      </c>
      <c r="Q1394">
        <v>4</v>
      </c>
      <c r="R1394" t="s">
        <v>38</v>
      </c>
      <c r="S1394" t="s">
        <v>74</v>
      </c>
      <c r="T1394" t="s">
        <v>75</v>
      </c>
      <c r="U1394" t="s">
        <v>79</v>
      </c>
      <c r="V1394" t="s">
        <v>51</v>
      </c>
      <c r="W1394" t="s">
        <v>54</v>
      </c>
      <c r="X1394">
        <v>19459</v>
      </c>
      <c r="Y1394">
        <v>51799.858000000007</v>
      </c>
      <c r="Z1394">
        <v>74073.796940000015</v>
      </c>
      <c r="AA1394">
        <v>22273.938940000007</v>
      </c>
    </row>
    <row r="1395" spans="15:27" x14ac:dyDescent="0.15">
      <c r="O1395" t="s">
        <v>22</v>
      </c>
      <c r="P1395">
        <v>2018</v>
      </c>
      <c r="Q1395">
        <v>4</v>
      </c>
      <c r="R1395" t="s">
        <v>38</v>
      </c>
      <c r="S1395" t="s">
        <v>74</v>
      </c>
      <c r="T1395" t="s">
        <v>75</v>
      </c>
      <c r="U1395" t="s">
        <v>79</v>
      </c>
      <c r="V1395" t="s">
        <v>51</v>
      </c>
      <c r="W1395" t="s">
        <v>55</v>
      </c>
      <c r="X1395">
        <v>5575</v>
      </c>
      <c r="Y1395">
        <v>34788</v>
      </c>
      <c r="Z1395">
        <v>43137.120000000003</v>
      </c>
      <c r="AA1395">
        <v>8349.1200000000026</v>
      </c>
    </row>
    <row r="1396" spans="15:27" x14ac:dyDescent="0.15">
      <c r="O1396" t="s">
        <v>22</v>
      </c>
      <c r="P1396">
        <v>2018</v>
      </c>
      <c r="Q1396">
        <v>4</v>
      </c>
      <c r="R1396" t="s">
        <v>38</v>
      </c>
      <c r="S1396" t="s">
        <v>74</v>
      </c>
      <c r="T1396" t="s">
        <v>75</v>
      </c>
      <c r="U1396" t="s">
        <v>79</v>
      </c>
      <c r="V1396" t="s">
        <v>56</v>
      </c>
      <c r="W1396" t="s">
        <v>57</v>
      </c>
      <c r="X1396">
        <v>8332</v>
      </c>
      <c r="Y1396">
        <v>125046.656</v>
      </c>
      <c r="Z1396">
        <v>165061.58592000001</v>
      </c>
      <c r="AA1396">
        <v>40014.92992000001</v>
      </c>
    </row>
    <row r="1397" spans="15:27" x14ac:dyDescent="0.15">
      <c r="O1397" t="s">
        <v>22</v>
      </c>
      <c r="P1397">
        <v>2018</v>
      </c>
      <c r="Q1397">
        <v>4</v>
      </c>
      <c r="R1397" t="s">
        <v>38</v>
      </c>
      <c r="S1397" t="s">
        <v>74</v>
      </c>
      <c r="T1397" t="s">
        <v>75</v>
      </c>
      <c r="U1397" t="s">
        <v>79</v>
      </c>
      <c r="V1397" t="s">
        <v>56</v>
      </c>
      <c r="W1397" t="s">
        <v>58</v>
      </c>
      <c r="X1397">
        <v>11220</v>
      </c>
      <c r="Y1397">
        <v>78461.460000000006</v>
      </c>
      <c r="Z1397">
        <v>108276.81480000001</v>
      </c>
      <c r="AA1397">
        <v>29815.354800000001</v>
      </c>
    </row>
    <row r="1398" spans="15:27" x14ac:dyDescent="0.15">
      <c r="O1398" t="s">
        <v>22</v>
      </c>
      <c r="P1398">
        <v>2018</v>
      </c>
      <c r="Q1398">
        <v>4</v>
      </c>
      <c r="R1398" t="s">
        <v>38</v>
      </c>
      <c r="S1398" t="s">
        <v>74</v>
      </c>
      <c r="T1398" t="s">
        <v>75</v>
      </c>
      <c r="U1398" t="s">
        <v>79</v>
      </c>
      <c r="V1398" t="s">
        <v>56</v>
      </c>
      <c r="W1398" t="s">
        <v>59</v>
      </c>
      <c r="X1398">
        <v>12124</v>
      </c>
      <c r="Y1398">
        <v>26187.84</v>
      </c>
      <c r="Z1398">
        <v>38496.124799999998</v>
      </c>
      <c r="AA1398">
        <v>12308.284799999998</v>
      </c>
    </row>
    <row r="1399" spans="15:27" x14ac:dyDescent="0.15">
      <c r="O1399" t="s">
        <v>22</v>
      </c>
      <c r="P1399">
        <v>2018</v>
      </c>
      <c r="Q1399">
        <v>4</v>
      </c>
      <c r="R1399" t="s">
        <v>38</v>
      </c>
      <c r="S1399" t="s">
        <v>74</v>
      </c>
      <c r="T1399" t="s">
        <v>75</v>
      </c>
      <c r="U1399" t="s">
        <v>80</v>
      </c>
      <c r="V1399" t="s">
        <v>46</v>
      </c>
      <c r="W1399" t="s">
        <v>47</v>
      </c>
      <c r="X1399">
        <v>19893</v>
      </c>
      <c r="Y1399">
        <v>29362.067999999999</v>
      </c>
      <c r="Z1399">
        <v>36408.964319999999</v>
      </c>
      <c r="AA1399">
        <v>7046.8963199999998</v>
      </c>
    </row>
    <row r="1400" spans="15:27" x14ac:dyDescent="0.15">
      <c r="O1400" t="s">
        <v>22</v>
      </c>
      <c r="P1400">
        <v>2018</v>
      </c>
      <c r="Q1400">
        <v>4</v>
      </c>
      <c r="R1400" t="s">
        <v>38</v>
      </c>
      <c r="S1400" t="s">
        <v>74</v>
      </c>
      <c r="T1400" t="s">
        <v>75</v>
      </c>
      <c r="U1400" t="s">
        <v>80</v>
      </c>
      <c r="V1400" t="s">
        <v>46</v>
      </c>
      <c r="W1400" t="s">
        <v>48</v>
      </c>
      <c r="X1400">
        <v>18791</v>
      </c>
      <c r="Y1400">
        <v>53328.858000000007</v>
      </c>
      <c r="Z1400">
        <v>71993.958300000013</v>
      </c>
      <c r="AA1400">
        <v>18665.100300000006</v>
      </c>
    </row>
    <row r="1401" spans="15:27" x14ac:dyDescent="0.15">
      <c r="O1401" t="s">
        <v>22</v>
      </c>
      <c r="P1401">
        <v>2018</v>
      </c>
      <c r="Q1401">
        <v>4</v>
      </c>
      <c r="R1401" t="s">
        <v>38</v>
      </c>
      <c r="S1401" t="s">
        <v>74</v>
      </c>
      <c r="T1401" t="s">
        <v>75</v>
      </c>
      <c r="U1401" t="s">
        <v>80</v>
      </c>
      <c r="V1401" t="s">
        <v>46</v>
      </c>
      <c r="W1401" t="s">
        <v>49</v>
      </c>
      <c r="X1401">
        <v>5517</v>
      </c>
      <c r="Y1401">
        <v>14079.384000000002</v>
      </c>
      <c r="Z1401">
        <v>18303.199200000003</v>
      </c>
      <c r="AA1401">
        <v>4223.8152000000009</v>
      </c>
    </row>
    <row r="1402" spans="15:27" x14ac:dyDescent="0.15">
      <c r="O1402" t="s">
        <v>22</v>
      </c>
      <c r="P1402">
        <v>2018</v>
      </c>
      <c r="Q1402">
        <v>4</v>
      </c>
      <c r="R1402" t="s">
        <v>38</v>
      </c>
      <c r="S1402" t="s">
        <v>74</v>
      </c>
      <c r="T1402" t="s">
        <v>75</v>
      </c>
      <c r="U1402" t="s">
        <v>80</v>
      </c>
      <c r="V1402" t="s">
        <v>46</v>
      </c>
      <c r="W1402" t="s">
        <v>50</v>
      </c>
      <c r="X1402">
        <v>18342</v>
      </c>
      <c r="Y1402">
        <v>89490.617999999988</v>
      </c>
      <c r="Z1402">
        <v>113653.08485999997</v>
      </c>
      <c r="AA1402">
        <v>24162.466859999986</v>
      </c>
    </row>
    <row r="1403" spans="15:27" x14ac:dyDescent="0.15">
      <c r="O1403" t="s">
        <v>22</v>
      </c>
      <c r="P1403">
        <v>2018</v>
      </c>
      <c r="Q1403">
        <v>4</v>
      </c>
      <c r="R1403" t="s">
        <v>38</v>
      </c>
      <c r="S1403" t="s">
        <v>74</v>
      </c>
      <c r="T1403" t="s">
        <v>75</v>
      </c>
      <c r="U1403" t="s">
        <v>80</v>
      </c>
      <c r="V1403" t="s">
        <v>51</v>
      </c>
      <c r="W1403" t="s">
        <v>52</v>
      </c>
      <c r="X1403">
        <v>8956</v>
      </c>
      <c r="Y1403">
        <v>38116.735999999997</v>
      </c>
      <c r="Z1403">
        <v>56793.93664</v>
      </c>
      <c r="AA1403">
        <v>18677.200640000003</v>
      </c>
    </row>
    <row r="1404" spans="15:27" x14ac:dyDescent="0.15">
      <c r="O1404" t="s">
        <v>22</v>
      </c>
      <c r="P1404">
        <v>2018</v>
      </c>
      <c r="Q1404">
        <v>4</v>
      </c>
      <c r="R1404" t="s">
        <v>38</v>
      </c>
      <c r="S1404" t="s">
        <v>74</v>
      </c>
      <c r="T1404" t="s">
        <v>75</v>
      </c>
      <c r="U1404" t="s">
        <v>80</v>
      </c>
      <c r="V1404" t="s">
        <v>51</v>
      </c>
      <c r="W1404" t="s">
        <v>53</v>
      </c>
      <c r="X1404">
        <v>12326</v>
      </c>
      <c r="Y1404">
        <v>102256.496</v>
      </c>
      <c r="Z1404">
        <v>146226.78928</v>
      </c>
      <c r="AA1404">
        <v>43970.293279999998</v>
      </c>
    </row>
    <row r="1405" spans="15:27" x14ac:dyDescent="0.15">
      <c r="O1405" t="s">
        <v>22</v>
      </c>
      <c r="P1405">
        <v>2018</v>
      </c>
      <c r="Q1405">
        <v>4</v>
      </c>
      <c r="R1405" t="s">
        <v>38</v>
      </c>
      <c r="S1405" t="s">
        <v>74</v>
      </c>
      <c r="T1405" t="s">
        <v>75</v>
      </c>
      <c r="U1405" t="s">
        <v>80</v>
      </c>
      <c r="V1405" t="s">
        <v>51</v>
      </c>
      <c r="W1405" t="s">
        <v>54</v>
      </c>
      <c r="X1405">
        <v>9394</v>
      </c>
      <c r="Y1405">
        <v>22733.480000000003</v>
      </c>
      <c r="Z1405">
        <v>32736.211200000005</v>
      </c>
      <c r="AA1405">
        <v>10002.731200000002</v>
      </c>
    </row>
    <row r="1406" spans="15:27" x14ac:dyDescent="0.15">
      <c r="O1406" t="s">
        <v>22</v>
      </c>
      <c r="P1406">
        <v>2018</v>
      </c>
      <c r="Q1406">
        <v>4</v>
      </c>
      <c r="R1406" t="s">
        <v>38</v>
      </c>
      <c r="S1406" t="s">
        <v>74</v>
      </c>
      <c r="T1406" t="s">
        <v>75</v>
      </c>
      <c r="U1406" t="s">
        <v>80</v>
      </c>
      <c r="V1406" t="s">
        <v>51</v>
      </c>
      <c r="W1406" t="s">
        <v>55</v>
      </c>
      <c r="X1406">
        <v>8175</v>
      </c>
      <c r="Y1406">
        <v>43556.4</v>
      </c>
      <c r="Z1406">
        <v>60107.832000000002</v>
      </c>
      <c r="AA1406">
        <v>16551.432000000001</v>
      </c>
    </row>
    <row r="1407" spans="15:27" x14ac:dyDescent="0.15">
      <c r="O1407" t="s">
        <v>22</v>
      </c>
      <c r="P1407">
        <v>2018</v>
      </c>
      <c r="Q1407">
        <v>4</v>
      </c>
      <c r="R1407" t="s">
        <v>38</v>
      </c>
      <c r="S1407" t="s">
        <v>74</v>
      </c>
      <c r="T1407" t="s">
        <v>75</v>
      </c>
      <c r="U1407" t="s">
        <v>80</v>
      </c>
      <c r="V1407" t="s">
        <v>56</v>
      </c>
      <c r="W1407" t="s">
        <v>57</v>
      </c>
      <c r="X1407">
        <v>6584</v>
      </c>
      <c r="Y1407">
        <v>114693.28</v>
      </c>
      <c r="Z1407">
        <v>155982.86079999999</v>
      </c>
      <c r="AA1407">
        <v>41289.580799999996</v>
      </c>
    </row>
    <row r="1408" spans="15:27" x14ac:dyDescent="0.15">
      <c r="O1408" t="s">
        <v>22</v>
      </c>
      <c r="P1408">
        <v>2018</v>
      </c>
      <c r="Q1408">
        <v>4</v>
      </c>
      <c r="R1408" t="s">
        <v>38</v>
      </c>
      <c r="S1408" t="s">
        <v>74</v>
      </c>
      <c r="T1408" t="s">
        <v>75</v>
      </c>
      <c r="U1408" t="s">
        <v>80</v>
      </c>
      <c r="V1408" t="s">
        <v>56</v>
      </c>
      <c r="W1408" t="s">
        <v>58</v>
      </c>
      <c r="X1408">
        <v>9352</v>
      </c>
      <c r="Y1408">
        <v>64809.36</v>
      </c>
      <c r="Z1408">
        <v>85548.355199999991</v>
      </c>
      <c r="AA1408">
        <v>20738.99519999999</v>
      </c>
    </row>
    <row r="1409" spans="15:27" x14ac:dyDescent="0.15">
      <c r="O1409" t="s">
        <v>22</v>
      </c>
      <c r="P1409">
        <v>2018</v>
      </c>
      <c r="Q1409">
        <v>4</v>
      </c>
      <c r="R1409" t="s">
        <v>38</v>
      </c>
      <c r="S1409" t="s">
        <v>74</v>
      </c>
      <c r="T1409" t="s">
        <v>75</v>
      </c>
      <c r="U1409" t="s">
        <v>80</v>
      </c>
      <c r="V1409" t="s">
        <v>56</v>
      </c>
      <c r="W1409" t="s">
        <v>59</v>
      </c>
      <c r="X1409">
        <v>6307</v>
      </c>
      <c r="Y1409">
        <v>13623.12</v>
      </c>
      <c r="Z1409">
        <v>19889.7552</v>
      </c>
      <c r="AA1409">
        <v>6266.6351999999988</v>
      </c>
    </row>
    <row r="1410" spans="15:27" x14ac:dyDescent="0.15">
      <c r="O1410" t="s">
        <v>22</v>
      </c>
      <c r="P1410">
        <v>2018</v>
      </c>
      <c r="Q1410">
        <v>4</v>
      </c>
      <c r="R1410" t="s">
        <v>38</v>
      </c>
      <c r="S1410" t="s">
        <v>74</v>
      </c>
      <c r="T1410" t="s">
        <v>75</v>
      </c>
      <c r="U1410" t="s">
        <v>81</v>
      </c>
      <c r="V1410" t="s">
        <v>46</v>
      </c>
      <c r="W1410" t="s">
        <v>47</v>
      </c>
      <c r="X1410">
        <v>18854</v>
      </c>
      <c r="Y1410">
        <v>26923.511999999999</v>
      </c>
      <c r="Z1410">
        <v>33923.625119999997</v>
      </c>
      <c r="AA1410">
        <v>7000.1131199999982</v>
      </c>
    </row>
    <row r="1411" spans="15:27" x14ac:dyDescent="0.15">
      <c r="O1411" t="s">
        <v>22</v>
      </c>
      <c r="P1411">
        <v>2018</v>
      </c>
      <c r="Q1411">
        <v>4</v>
      </c>
      <c r="R1411" t="s">
        <v>38</v>
      </c>
      <c r="S1411" t="s">
        <v>74</v>
      </c>
      <c r="T1411" t="s">
        <v>75</v>
      </c>
      <c r="U1411" t="s">
        <v>81</v>
      </c>
      <c r="V1411" t="s">
        <v>46</v>
      </c>
      <c r="W1411" t="s">
        <v>48</v>
      </c>
      <c r="X1411">
        <v>16604</v>
      </c>
      <c r="Y1411">
        <v>47122.152000000002</v>
      </c>
      <c r="Z1411">
        <v>68798.341919999992</v>
      </c>
      <c r="AA1411">
        <v>21676.18991999999</v>
      </c>
    </row>
    <row r="1412" spans="15:27" x14ac:dyDescent="0.15">
      <c r="O1412" t="s">
        <v>22</v>
      </c>
      <c r="P1412">
        <v>2018</v>
      </c>
      <c r="Q1412">
        <v>4</v>
      </c>
      <c r="R1412" t="s">
        <v>38</v>
      </c>
      <c r="S1412" t="s">
        <v>74</v>
      </c>
      <c r="T1412" t="s">
        <v>75</v>
      </c>
      <c r="U1412" t="s">
        <v>81</v>
      </c>
      <c r="V1412" t="s">
        <v>46</v>
      </c>
      <c r="W1412" t="s">
        <v>49</v>
      </c>
      <c r="X1412">
        <v>8821</v>
      </c>
      <c r="Y1412">
        <v>23675.563999999998</v>
      </c>
      <c r="Z1412">
        <v>33145.789599999996</v>
      </c>
      <c r="AA1412">
        <v>9470.2255999999979</v>
      </c>
    </row>
    <row r="1413" spans="15:27" x14ac:dyDescent="0.15">
      <c r="O1413" t="s">
        <v>22</v>
      </c>
      <c r="P1413">
        <v>2018</v>
      </c>
      <c r="Q1413">
        <v>4</v>
      </c>
      <c r="R1413" t="s">
        <v>38</v>
      </c>
      <c r="S1413" t="s">
        <v>74</v>
      </c>
      <c r="T1413" t="s">
        <v>75</v>
      </c>
      <c r="U1413" t="s">
        <v>81</v>
      </c>
      <c r="V1413" t="s">
        <v>46</v>
      </c>
      <c r="W1413" t="s">
        <v>50</v>
      </c>
      <c r="X1413">
        <v>15488</v>
      </c>
      <c r="Y1413">
        <v>77470.975999999995</v>
      </c>
      <c r="Z1413">
        <v>114657.04447999998</v>
      </c>
      <c r="AA1413">
        <v>37186.068479999987</v>
      </c>
    </row>
    <row r="1414" spans="15:27" x14ac:dyDescent="0.15">
      <c r="O1414" t="s">
        <v>22</v>
      </c>
      <c r="P1414">
        <v>2018</v>
      </c>
      <c r="Q1414">
        <v>4</v>
      </c>
      <c r="R1414" t="s">
        <v>38</v>
      </c>
      <c r="S1414" t="s">
        <v>74</v>
      </c>
      <c r="T1414" t="s">
        <v>75</v>
      </c>
      <c r="U1414" t="s">
        <v>81</v>
      </c>
      <c r="V1414" t="s">
        <v>51</v>
      </c>
      <c r="W1414" t="s">
        <v>52</v>
      </c>
      <c r="X1414">
        <v>17358</v>
      </c>
      <c r="Y1414">
        <v>79812.083999999988</v>
      </c>
      <c r="Z1414">
        <v>95774.50079999998</v>
      </c>
      <c r="AA1414">
        <v>15962.416799999992</v>
      </c>
    </row>
    <row r="1415" spans="15:27" x14ac:dyDescent="0.15">
      <c r="O1415" t="s">
        <v>22</v>
      </c>
      <c r="P1415">
        <v>2018</v>
      </c>
      <c r="Q1415">
        <v>4</v>
      </c>
      <c r="R1415" t="s">
        <v>38</v>
      </c>
      <c r="S1415" t="s">
        <v>74</v>
      </c>
      <c r="T1415" t="s">
        <v>75</v>
      </c>
      <c r="U1415" t="s">
        <v>81</v>
      </c>
      <c r="V1415" t="s">
        <v>51</v>
      </c>
      <c r="W1415" t="s">
        <v>53</v>
      </c>
      <c r="X1415">
        <v>9285</v>
      </c>
      <c r="Y1415">
        <v>78291.12</v>
      </c>
      <c r="Z1415">
        <v>106475.9232</v>
      </c>
      <c r="AA1415">
        <v>28184.803200000009</v>
      </c>
    </row>
    <row r="1416" spans="15:27" x14ac:dyDescent="0.15">
      <c r="O1416" t="s">
        <v>22</v>
      </c>
      <c r="P1416">
        <v>2018</v>
      </c>
      <c r="Q1416">
        <v>4</v>
      </c>
      <c r="R1416" t="s">
        <v>38</v>
      </c>
      <c r="S1416" t="s">
        <v>74</v>
      </c>
      <c r="T1416" t="s">
        <v>75</v>
      </c>
      <c r="U1416" t="s">
        <v>81</v>
      </c>
      <c r="V1416" t="s">
        <v>51</v>
      </c>
      <c r="W1416" t="s">
        <v>54</v>
      </c>
      <c r="X1416">
        <v>19644</v>
      </c>
      <c r="Y1416">
        <v>50563.656000000003</v>
      </c>
      <c r="Z1416">
        <v>71294.754960000006</v>
      </c>
      <c r="AA1416">
        <v>20731.098960000003</v>
      </c>
    </row>
    <row r="1417" spans="15:27" x14ac:dyDescent="0.15">
      <c r="O1417" t="s">
        <v>22</v>
      </c>
      <c r="P1417">
        <v>2018</v>
      </c>
      <c r="Q1417">
        <v>4</v>
      </c>
      <c r="R1417" t="s">
        <v>38</v>
      </c>
      <c r="S1417" t="s">
        <v>74</v>
      </c>
      <c r="T1417" t="s">
        <v>75</v>
      </c>
      <c r="U1417" t="s">
        <v>81</v>
      </c>
      <c r="V1417" t="s">
        <v>51</v>
      </c>
      <c r="W1417" t="s">
        <v>55</v>
      </c>
      <c r="X1417">
        <v>9188</v>
      </c>
      <c r="Y1417">
        <v>51599.807999999997</v>
      </c>
      <c r="Z1417">
        <v>71207.73504</v>
      </c>
      <c r="AA1417">
        <v>19607.927040000002</v>
      </c>
    </row>
    <row r="1418" spans="15:27" x14ac:dyDescent="0.15">
      <c r="O1418" t="s">
        <v>22</v>
      </c>
      <c r="P1418">
        <v>2018</v>
      </c>
      <c r="Q1418">
        <v>4</v>
      </c>
      <c r="R1418" t="s">
        <v>38</v>
      </c>
      <c r="S1418" t="s">
        <v>74</v>
      </c>
      <c r="T1418" t="s">
        <v>75</v>
      </c>
      <c r="U1418" t="s">
        <v>81</v>
      </c>
      <c r="V1418" t="s">
        <v>56</v>
      </c>
      <c r="W1418" t="s">
        <v>57</v>
      </c>
      <c r="X1418">
        <v>17330</v>
      </c>
      <c r="Y1418">
        <v>260088.64</v>
      </c>
      <c r="Z1418">
        <v>332913.45920000004</v>
      </c>
      <c r="AA1418">
        <v>72824.819200000027</v>
      </c>
    </row>
    <row r="1419" spans="15:27" x14ac:dyDescent="0.15">
      <c r="O1419" t="s">
        <v>22</v>
      </c>
      <c r="P1419">
        <v>2018</v>
      </c>
      <c r="Q1419">
        <v>4</v>
      </c>
      <c r="R1419" t="s">
        <v>38</v>
      </c>
      <c r="S1419" t="s">
        <v>74</v>
      </c>
      <c r="T1419" t="s">
        <v>75</v>
      </c>
      <c r="U1419" t="s">
        <v>81</v>
      </c>
      <c r="V1419" t="s">
        <v>56</v>
      </c>
      <c r="W1419" t="s">
        <v>58</v>
      </c>
      <c r="X1419">
        <v>14687</v>
      </c>
      <c r="Y1419">
        <v>108257.87699999999</v>
      </c>
      <c r="Z1419">
        <v>143982.97641</v>
      </c>
      <c r="AA1419">
        <v>35725.09941000001</v>
      </c>
    </row>
    <row r="1420" spans="15:27" x14ac:dyDescent="0.15">
      <c r="O1420" t="s">
        <v>22</v>
      </c>
      <c r="P1420">
        <v>2018</v>
      </c>
      <c r="Q1420">
        <v>4</v>
      </c>
      <c r="R1420" t="s">
        <v>38</v>
      </c>
      <c r="S1420" t="s">
        <v>74</v>
      </c>
      <c r="T1420" t="s">
        <v>75</v>
      </c>
      <c r="U1420" t="s">
        <v>81</v>
      </c>
      <c r="V1420" t="s">
        <v>56</v>
      </c>
      <c r="W1420" t="s">
        <v>59</v>
      </c>
      <c r="X1420">
        <v>13971</v>
      </c>
      <c r="Y1420">
        <v>27662.58</v>
      </c>
      <c r="Z1420">
        <v>38727.612000000001</v>
      </c>
      <c r="AA1420">
        <v>11065.031999999999</v>
      </c>
    </row>
    <row r="1421" spans="15:27" x14ac:dyDescent="0.15">
      <c r="O1421" t="s">
        <v>22</v>
      </c>
      <c r="P1421">
        <v>2018</v>
      </c>
      <c r="Q1421">
        <v>4</v>
      </c>
      <c r="R1421" t="s">
        <v>38</v>
      </c>
      <c r="S1421" t="s">
        <v>82</v>
      </c>
      <c r="T1421" t="s">
        <v>75</v>
      </c>
      <c r="U1421" t="s">
        <v>83</v>
      </c>
      <c r="V1421" t="s">
        <v>46</v>
      </c>
      <c r="W1421" t="s">
        <v>47</v>
      </c>
      <c r="X1421">
        <v>13556</v>
      </c>
      <c r="Y1421">
        <v>20822.016</v>
      </c>
      <c r="Z1421">
        <v>24986.4192</v>
      </c>
      <c r="AA1421">
        <v>4164.4032000000007</v>
      </c>
    </row>
    <row r="1422" spans="15:27" x14ac:dyDescent="0.15">
      <c r="O1422" t="s">
        <v>22</v>
      </c>
      <c r="P1422">
        <v>2018</v>
      </c>
      <c r="Q1422">
        <v>4</v>
      </c>
      <c r="R1422" t="s">
        <v>38</v>
      </c>
      <c r="S1422" t="s">
        <v>82</v>
      </c>
      <c r="T1422" t="s">
        <v>75</v>
      </c>
      <c r="U1422" t="s">
        <v>83</v>
      </c>
      <c r="V1422" t="s">
        <v>46</v>
      </c>
      <c r="W1422" t="s">
        <v>48</v>
      </c>
      <c r="X1422">
        <v>12007</v>
      </c>
      <c r="Y1422">
        <v>29849.402000000002</v>
      </c>
      <c r="Z1422">
        <v>42087.656820000004</v>
      </c>
      <c r="AA1422">
        <v>12238.254820000002</v>
      </c>
    </row>
    <row r="1423" spans="15:27" x14ac:dyDescent="0.15">
      <c r="O1423" t="s">
        <v>22</v>
      </c>
      <c r="P1423">
        <v>2018</v>
      </c>
      <c r="Q1423">
        <v>4</v>
      </c>
      <c r="R1423" t="s">
        <v>38</v>
      </c>
      <c r="S1423" t="s">
        <v>82</v>
      </c>
      <c r="T1423" t="s">
        <v>75</v>
      </c>
      <c r="U1423" t="s">
        <v>83</v>
      </c>
      <c r="V1423" t="s">
        <v>46</v>
      </c>
      <c r="W1423" t="s">
        <v>49</v>
      </c>
      <c r="X1423">
        <v>6173</v>
      </c>
      <c r="Y1423">
        <v>15889.302</v>
      </c>
      <c r="Z1423">
        <v>23198.380920000003</v>
      </c>
      <c r="AA1423">
        <v>7309.0789200000036</v>
      </c>
    </row>
    <row r="1424" spans="15:27" x14ac:dyDescent="0.15">
      <c r="O1424" t="s">
        <v>22</v>
      </c>
      <c r="P1424">
        <v>2018</v>
      </c>
      <c r="Q1424">
        <v>4</v>
      </c>
      <c r="R1424" t="s">
        <v>38</v>
      </c>
      <c r="S1424" t="s">
        <v>82</v>
      </c>
      <c r="T1424" t="s">
        <v>75</v>
      </c>
      <c r="U1424" t="s">
        <v>83</v>
      </c>
      <c r="V1424" t="s">
        <v>46</v>
      </c>
      <c r="W1424" t="s">
        <v>50</v>
      </c>
      <c r="X1424">
        <v>5822</v>
      </c>
      <c r="Y1424">
        <v>26734.623999999996</v>
      </c>
      <c r="Z1424">
        <v>32348.895039999996</v>
      </c>
      <c r="AA1424">
        <v>5614.2710399999996</v>
      </c>
    </row>
    <row r="1425" spans="15:27" x14ac:dyDescent="0.15">
      <c r="O1425" t="s">
        <v>22</v>
      </c>
      <c r="P1425">
        <v>2018</v>
      </c>
      <c r="Q1425">
        <v>4</v>
      </c>
      <c r="R1425" t="s">
        <v>38</v>
      </c>
      <c r="S1425" t="s">
        <v>82</v>
      </c>
      <c r="T1425" t="s">
        <v>75</v>
      </c>
      <c r="U1425" t="s">
        <v>83</v>
      </c>
      <c r="V1425" t="s">
        <v>51</v>
      </c>
      <c r="W1425" t="s">
        <v>52</v>
      </c>
      <c r="X1425">
        <v>9337</v>
      </c>
      <c r="Y1425">
        <v>45415.167999999998</v>
      </c>
      <c r="Z1425">
        <v>65851.993599999987</v>
      </c>
      <c r="AA1425">
        <v>20436.825599999989</v>
      </c>
    </row>
    <row r="1426" spans="15:27" x14ac:dyDescent="0.15">
      <c r="O1426" t="s">
        <v>22</v>
      </c>
      <c r="P1426">
        <v>2018</v>
      </c>
      <c r="Q1426">
        <v>4</v>
      </c>
      <c r="R1426" t="s">
        <v>38</v>
      </c>
      <c r="S1426" t="s">
        <v>82</v>
      </c>
      <c r="T1426" t="s">
        <v>75</v>
      </c>
      <c r="U1426" t="s">
        <v>83</v>
      </c>
      <c r="V1426" t="s">
        <v>51</v>
      </c>
      <c r="W1426" t="s">
        <v>53</v>
      </c>
      <c r="X1426">
        <v>17220</v>
      </c>
      <c r="Y1426">
        <v>151053.84</v>
      </c>
      <c r="Z1426">
        <v>217517.52960000001</v>
      </c>
      <c r="AA1426">
        <v>66463.689600000012</v>
      </c>
    </row>
    <row r="1427" spans="15:27" x14ac:dyDescent="0.15">
      <c r="O1427" t="s">
        <v>22</v>
      </c>
      <c r="P1427">
        <v>2018</v>
      </c>
      <c r="Q1427">
        <v>4</v>
      </c>
      <c r="R1427" t="s">
        <v>38</v>
      </c>
      <c r="S1427" t="s">
        <v>82</v>
      </c>
      <c r="T1427" t="s">
        <v>75</v>
      </c>
      <c r="U1427" t="s">
        <v>83</v>
      </c>
      <c r="V1427" t="s">
        <v>51</v>
      </c>
      <c r="W1427" t="s">
        <v>54</v>
      </c>
      <c r="X1427">
        <v>12496</v>
      </c>
      <c r="Y1427">
        <v>30790.144</v>
      </c>
      <c r="Z1427">
        <v>40027.1872</v>
      </c>
      <c r="AA1427">
        <v>9237.0432000000001</v>
      </c>
    </row>
    <row r="1428" spans="15:27" x14ac:dyDescent="0.15">
      <c r="O1428" t="s">
        <v>22</v>
      </c>
      <c r="P1428">
        <v>2018</v>
      </c>
      <c r="Q1428">
        <v>4</v>
      </c>
      <c r="R1428" t="s">
        <v>38</v>
      </c>
      <c r="S1428" t="s">
        <v>82</v>
      </c>
      <c r="T1428" t="s">
        <v>75</v>
      </c>
      <c r="U1428" t="s">
        <v>83</v>
      </c>
      <c r="V1428" t="s">
        <v>51</v>
      </c>
      <c r="W1428" t="s">
        <v>55</v>
      </c>
      <c r="X1428">
        <v>8509</v>
      </c>
      <c r="Y1428">
        <v>50237.135999999999</v>
      </c>
      <c r="Z1428">
        <v>71839.104479999995</v>
      </c>
      <c r="AA1428">
        <v>21601.968479999996</v>
      </c>
    </row>
    <row r="1429" spans="15:27" x14ac:dyDescent="0.15">
      <c r="O1429" t="s">
        <v>22</v>
      </c>
      <c r="P1429">
        <v>2018</v>
      </c>
      <c r="Q1429">
        <v>4</v>
      </c>
      <c r="R1429" t="s">
        <v>38</v>
      </c>
      <c r="S1429" t="s">
        <v>82</v>
      </c>
      <c r="T1429" t="s">
        <v>75</v>
      </c>
      <c r="U1429" t="s">
        <v>83</v>
      </c>
      <c r="V1429" t="s">
        <v>56</v>
      </c>
      <c r="W1429" t="s">
        <v>57</v>
      </c>
      <c r="X1429">
        <v>10979</v>
      </c>
      <c r="Y1429">
        <v>173599.948</v>
      </c>
      <c r="Z1429">
        <v>251719.9246</v>
      </c>
      <c r="AA1429">
        <v>78119.976599999995</v>
      </c>
    </row>
    <row r="1430" spans="15:27" x14ac:dyDescent="0.15">
      <c r="O1430" t="s">
        <v>22</v>
      </c>
      <c r="P1430">
        <v>2018</v>
      </c>
      <c r="Q1430">
        <v>4</v>
      </c>
      <c r="R1430" t="s">
        <v>38</v>
      </c>
      <c r="S1430" t="s">
        <v>82</v>
      </c>
      <c r="T1430" t="s">
        <v>75</v>
      </c>
      <c r="U1430" t="s">
        <v>83</v>
      </c>
      <c r="V1430" t="s">
        <v>56</v>
      </c>
      <c r="W1430" t="s">
        <v>58</v>
      </c>
      <c r="X1430">
        <v>12623</v>
      </c>
      <c r="Y1430">
        <v>89067.887999999992</v>
      </c>
      <c r="Z1430">
        <v>107772.14447999999</v>
      </c>
      <c r="AA1430">
        <v>18704.256479999996</v>
      </c>
    </row>
    <row r="1431" spans="15:27" x14ac:dyDescent="0.15">
      <c r="O1431" t="s">
        <v>22</v>
      </c>
      <c r="P1431">
        <v>2018</v>
      </c>
      <c r="Q1431">
        <v>4</v>
      </c>
      <c r="R1431" t="s">
        <v>38</v>
      </c>
      <c r="S1431" t="s">
        <v>82</v>
      </c>
      <c r="T1431" t="s">
        <v>75</v>
      </c>
      <c r="U1431" t="s">
        <v>83</v>
      </c>
      <c r="V1431" t="s">
        <v>56</v>
      </c>
      <c r="W1431" t="s">
        <v>59</v>
      </c>
      <c r="X1431">
        <v>12588</v>
      </c>
      <c r="Y1431">
        <v>27190.080000000002</v>
      </c>
      <c r="Z1431">
        <v>37794.211199999998</v>
      </c>
      <c r="AA1431">
        <v>10604.131199999996</v>
      </c>
    </row>
    <row r="1432" spans="15:27" x14ac:dyDescent="0.15">
      <c r="O1432" t="s">
        <v>22</v>
      </c>
      <c r="P1432">
        <v>2018</v>
      </c>
      <c r="Q1432">
        <v>4</v>
      </c>
      <c r="R1432" t="s">
        <v>38</v>
      </c>
      <c r="S1432" t="s">
        <v>82</v>
      </c>
      <c r="T1432" t="s">
        <v>75</v>
      </c>
      <c r="U1432" t="s">
        <v>84</v>
      </c>
      <c r="V1432" t="s">
        <v>46</v>
      </c>
      <c r="W1432" t="s">
        <v>47</v>
      </c>
      <c r="X1432">
        <v>10533</v>
      </c>
      <c r="Y1432">
        <v>15041.124000000002</v>
      </c>
      <c r="Z1432">
        <v>18801.405000000002</v>
      </c>
      <c r="AA1432">
        <v>3760.2810000000009</v>
      </c>
    </row>
    <row r="1433" spans="15:27" x14ac:dyDescent="0.15">
      <c r="O1433" t="s">
        <v>22</v>
      </c>
      <c r="P1433">
        <v>2018</v>
      </c>
      <c r="Q1433">
        <v>4</v>
      </c>
      <c r="R1433" t="s">
        <v>38</v>
      </c>
      <c r="S1433" t="s">
        <v>82</v>
      </c>
      <c r="T1433" t="s">
        <v>75</v>
      </c>
      <c r="U1433" t="s">
        <v>84</v>
      </c>
      <c r="V1433" t="s">
        <v>46</v>
      </c>
      <c r="W1433" t="s">
        <v>48</v>
      </c>
      <c r="X1433">
        <v>19890</v>
      </c>
      <c r="Y1433">
        <v>49008.959999999999</v>
      </c>
      <c r="Z1433">
        <v>65672.006399999998</v>
      </c>
      <c r="AA1433">
        <v>16663.046399999999</v>
      </c>
    </row>
    <row r="1434" spans="15:27" x14ac:dyDescent="0.15">
      <c r="O1434" t="s">
        <v>22</v>
      </c>
      <c r="P1434">
        <v>2018</v>
      </c>
      <c r="Q1434">
        <v>4</v>
      </c>
      <c r="R1434" t="s">
        <v>38</v>
      </c>
      <c r="S1434" t="s">
        <v>82</v>
      </c>
      <c r="T1434" t="s">
        <v>75</v>
      </c>
      <c r="U1434" t="s">
        <v>84</v>
      </c>
      <c r="V1434" t="s">
        <v>46</v>
      </c>
      <c r="W1434" t="s">
        <v>49</v>
      </c>
      <c r="X1434">
        <v>17244</v>
      </c>
      <c r="Y1434">
        <v>45144.792000000001</v>
      </c>
      <c r="Z1434">
        <v>62299.812960000003</v>
      </c>
      <c r="AA1434">
        <v>17155.020960000002</v>
      </c>
    </row>
    <row r="1435" spans="15:27" x14ac:dyDescent="0.15">
      <c r="O1435" t="s">
        <v>22</v>
      </c>
      <c r="P1435">
        <v>2018</v>
      </c>
      <c r="Q1435">
        <v>4</v>
      </c>
      <c r="R1435" t="s">
        <v>38</v>
      </c>
      <c r="S1435" t="s">
        <v>82</v>
      </c>
      <c r="T1435" t="s">
        <v>75</v>
      </c>
      <c r="U1435" t="s">
        <v>84</v>
      </c>
      <c r="V1435" t="s">
        <v>46</v>
      </c>
      <c r="W1435" t="s">
        <v>50</v>
      </c>
      <c r="X1435">
        <v>16975</v>
      </c>
      <c r="Y1435">
        <v>86996.875</v>
      </c>
      <c r="Z1435">
        <v>119185.71875</v>
      </c>
      <c r="AA1435">
        <v>32188.84375</v>
      </c>
    </row>
    <row r="1436" spans="15:27" x14ac:dyDescent="0.15">
      <c r="O1436" t="s">
        <v>22</v>
      </c>
      <c r="P1436">
        <v>2018</v>
      </c>
      <c r="Q1436">
        <v>4</v>
      </c>
      <c r="R1436" t="s">
        <v>38</v>
      </c>
      <c r="S1436" t="s">
        <v>82</v>
      </c>
      <c r="T1436" t="s">
        <v>75</v>
      </c>
      <c r="U1436" t="s">
        <v>84</v>
      </c>
      <c r="V1436" t="s">
        <v>51</v>
      </c>
      <c r="W1436" t="s">
        <v>52</v>
      </c>
      <c r="X1436">
        <v>7552</v>
      </c>
      <c r="Y1436">
        <v>32141.311999999998</v>
      </c>
      <c r="Z1436">
        <v>44997.836799999997</v>
      </c>
      <c r="AA1436">
        <v>12856.524799999999</v>
      </c>
    </row>
    <row r="1437" spans="15:27" x14ac:dyDescent="0.15">
      <c r="O1437" t="s">
        <v>22</v>
      </c>
      <c r="P1437">
        <v>2018</v>
      </c>
      <c r="Q1437">
        <v>4</v>
      </c>
      <c r="R1437" t="s">
        <v>38</v>
      </c>
      <c r="S1437" t="s">
        <v>82</v>
      </c>
      <c r="T1437" t="s">
        <v>75</v>
      </c>
      <c r="U1437" t="s">
        <v>84</v>
      </c>
      <c r="V1437" t="s">
        <v>51</v>
      </c>
      <c r="W1437" t="s">
        <v>53</v>
      </c>
      <c r="X1437">
        <v>17517</v>
      </c>
      <c r="Y1437">
        <v>147703.34399999998</v>
      </c>
      <c r="Z1437">
        <v>197922.48095999996</v>
      </c>
      <c r="AA1437">
        <v>50219.136959999974</v>
      </c>
    </row>
    <row r="1438" spans="15:27" x14ac:dyDescent="0.15">
      <c r="O1438" t="s">
        <v>22</v>
      </c>
      <c r="P1438">
        <v>2018</v>
      </c>
      <c r="Q1438">
        <v>4</v>
      </c>
      <c r="R1438" t="s">
        <v>38</v>
      </c>
      <c r="S1438" t="s">
        <v>82</v>
      </c>
      <c r="T1438" t="s">
        <v>75</v>
      </c>
      <c r="U1438" t="s">
        <v>84</v>
      </c>
      <c r="V1438" t="s">
        <v>51</v>
      </c>
      <c r="W1438" t="s">
        <v>54</v>
      </c>
      <c r="X1438">
        <v>17043</v>
      </c>
      <c r="Y1438">
        <v>46493.304000000004</v>
      </c>
      <c r="Z1438">
        <v>67880.223840000006</v>
      </c>
      <c r="AA1438">
        <v>21386.919840000002</v>
      </c>
    </row>
    <row r="1439" spans="15:27" x14ac:dyDescent="0.15">
      <c r="O1439" t="s">
        <v>22</v>
      </c>
      <c r="P1439">
        <v>2018</v>
      </c>
      <c r="Q1439">
        <v>4</v>
      </c>
      <c r="R1439" t="s">
        <v>38</v>
      </c>
      <c r="S1439" t="s">
        <v>82</v>
      </c>
      <c r="T1439" t="s">
        <v>75</v>
      </c>
      <c r="U1439" t="s">
        <v>84</v>
      </c>
      <c r="V1439" t="s">
        <v>51</v>
      </c>
      <c r="W1439" t="s">
        <v>55</v>
      </c>
      <c r="X1439">
        <v>18324</v>
      </c>
      <c r="Y1439">
        <v>113462.20799999998</v>
      </c>
      <c r="Z1439">
        <v>140693.13791999998</v>
      </c>
      <c r="AA1439">
        <v>27230.929919999995</v>
      </c>
    </row>
    <row r="1440" spans="15:27" x14ac:dyDescent="0.15">
      <c r="O1440" t="s">
        <v>22</v>
      </c>
      <c r="P1440">
        <v>2018</v>
      </c>
      <c r="Q1440">
        <v>4</v>
      </c>
      <c r="R1440" t="s">
        <v>38</v>
      </c>
      <c r="S1440" t="s">
        <v>82</v>
      </c>
      <c r="T1440" t="s">
        <v>75</v>
      </c>
      <c r="U1440" t="s">
        <v>84</v>
      </c>
      <c r="V1440" t="s">
        <v>56</v>
      </c>
      <c r="W1440" t="s">
        <v>57</v>
      </c>
      <c r="X1440">
        <v>10442</v>
      </c>
      <c r="Y1440">
        <v>162310.44800000003</v>
      </c>
      <c r="Z1440">
        <v>198018.74656000003</v>
      </c>
      <c r="AA1440">
        <v>35708.298559999996</v>
      </c>
    </row>
    <row r="1441" spans="15:27" x14ac:dyDescent="0.15">
      <c r="O1441" t="s">
        <v>22</v>
      </c>
      <c r="P1441">
        <v>2018</v>
      </c>
      <c r="Q1441">
        <v>4</v>
      </c>
      <c r="R1441" t="s">
        <v>38</v>
      </c>
      <c r="S1441" t="s">
        <v>82</v>
      </c>
      <c r="T1441" t="s">
        <v>75</v>
      </c>
      <c r="U1441" t="s">
        <v>84</v>
      </c>
      <c r="V1441" t="s">
        <v>56</v>
      </c>
      <c r="W1441" t="s">
        <v>58</v>
      </c>
      <c r="X1441">
        <v>13738</v>
      </c>
      <c r="Y1441">
        <v>100397.30399999999</v>
      </c>
      <c r="Z1441">
        <v>144572.11775999999</v>
      </c>
      <c r="AA1441">
        <v>44174.813760000005</v>
      </c>
    </row>
    <row r="1442" spans="15:27" x14ac:dyDescent="0.15">
      <c r="O1442" t="s">
        <v>22</v>
      </c>
      <c r="P1442">
        <v>2018</v>
      </c>
      <c r="Q1442">
        <v>4</v>
      </c>
      <c r="R1442" t="s">
        <v>38</v>
      </c>
      <c r="S1442" t="s">
        <v>82</v>
      </c>
      <c r="T1442" t="s">
        <v>75</v>
      </c>
      <c r="U1442" t="s">
        <v>84</v>
      </c>
      <c r="V1442" t="s">
        <v>56</v>
      </c>
      <c r="W1442" t="s">
        <v>59</v>
      </c>
      <c r="X1442">
        <v>12472</v>
      </c>
      <c r="Y1442">
        <v>25592.544000000005</v>
      </c>
      <c r="Z1442">
        <v>35829.561600000008</v>
      </c>
      <c r="AA1442">
        <v>10237.017600000003</v>
      </c>
    </row>
    <row r="1443" spans="15:27" x14ac:dyDescent="0.15">
      <c r="O1443" t="s">
        <v>22</v>
      </c>
      <c r="P1443">
        <v>2018</v>
      </c>
      <c r="Q1443">
        <v>4</v>
      </c>
      <c r="R1443" t="s">
        <v>38</v>
      </c>
      <c r="S1443" t="s">
        <v>82</v>
      </c>
      <c r="T1443" t="s">
        <v>75</v>
      </c>
      <c r="U1443" t="s">
        <v>85</v>
      </c>
      <c r="V1443" t="s">
        <v>46</v>
      </c>
      <c r="W1443" t="s">
        <v>47</v>
      </c>
      <c r="X1443">
        <v>7102</v>
      </c>
      <c r="Y1443">
        <v>10056.431999999999</v>
      </c>
      <c r="Z1443">
        <v>14481.262079999999</v>
      </c>
      <c r="AA1443">
        <v>4424.8300799999997</v>
      </c>
    </row>
    <row r="1444" spans="15:27" x14ac:dyDescent="0.15">
      <c r="O1444" t="s">
        <v>22</v>
      </c>
      <c r="P1444">
        <v>2018</v>
      </c>
      <c r="Q1444">
        <v>4</v>
      </c>
      <c r="R1444" t="s">
        <v>38</v>
      </c>
      <c r="S1444" t="s">
        <v>82</v>
      </c>
      <c r="T1444" t="s">
        <v>75</v>
      </c>
      <c r="U1444" t="s">
        <v>85</v>
      </c>
      <c r="V1444" t="s">
        <v>46</v>
      </c>
      <c r="W1444" t="s">
        <v>48</v>
      </c>
      <c r="X1444">
        <v>11278</v>
      </c>
      <c r="Y1444">
        <v>30270.152000000002</v>
      </c>
      <c r="Z1444">
        <v>44497.123440000003</v>
      </c>
      <c r="AA1444">
        <v>14226.971440000001</v>
      </c>
    </row>
    <row r="1445" spans="15:27" x14ac:dyDescent="0.15">
      <c r="O1445" t="s">
        <v>22</v>
      </c>
      <c r="P1445">
        <v>2018</v>
      </c>
      <c r="Q1445">
        <v>4</v>
      </c>
      <c r="R1445" t="s">
        <v>38</v>
      </c>
      <c r="S1445" t="s">
        <v>82</v>
      </c>
      <c r="T1445" t="s">
        <v>75</v>
      </c>
      <c r="U1445" t="s">
        <v>85</v>
      </c>
      <c r="V1445" t="s">
        <v>46</v>
      </c>
      <c r="W1445" t="s">
        <v>49</v>
      </c>
      <c r="X1445">
        <v>7288</v>
      </c>
      <c r="Y1445">
        <v>19079.984000000004</v>
      </c>
      <c r="Z1445">
        <v>26902.777440000005</v>
      </c>
      <c r="AA1445">
        <v>7822.7934400000013</v>
      </c>
    </row>
    <row r="1446" spans="15:27" x14ac:dyDescent="0.15">
      <c r="O1446" t="s">
        <v>22</v>
      </c>
      <c r="P1446">
        <v>2018</v>
      </c>
      <c r="Q1446">
        <v>4</v>
      </c>
      <c r="R1446" t="s">
        <v>38</v>
      </c>
      <c r="S1446" t="s">
        <v>82</v>
      </c>
      <c r="T1446" t="s">
        <v>75</v>
      </c>
      <c r="U1446" t="s">
        <v>85</v>
      </c>
      <c r="V1446" t="s">
        <v>46</v>
      </c>
      <c r="W1446" t="s">
        <v>50</v>
      </c>
      <c r="X1446">
        <v>17939</v>
      </c>
      <c r="Y1446">
        <v>88995.378999999986</v>
      </c>
      <c r="Z1446">
        <v>106794.45479999999</v>
      </c>
      <c r="AA1446">
        <v>17799.075800000006</v>
      </c>
    </row>
    <row r="1447" spans="15:27" x14ac:dyDescent="0.15">
      <c r="O1447" t="s">
        <v>22</v>
      </c>
      <c r="P1447">
        <v>2018</v>
      </c>
      <c r="Q1447">
        <v>4</v>
      </c>
      <c r="R1447" t="s">
        <v>38</v>
      </c>
      <c r="S1447" t="s">
        <v>82</v>
      </c>
      <c r="T1447" t="s">
        <v>75</v>
      </c>
      <c r="U1447" t="s">
        <v>85</v>
      </c>
      <c r="V1447" t="s">
        <v>51</v>
      </c>
      <c r="W1447" t="s">
        <v>52</v>
      </c>
      <c r="X1447">
        <v>11155</v>
      </c>
      <c r="Y1447">
        <v>54257.919999999998</v>
      </c>
      <c r="Z1447">
        <v>66194.662400000001</v>
      </c>
      <c r="AA1447">
        <v>11936.742400000003</v>
      </c>
    </row>
    <row r="1448" spans="15:27" x14ac:dyDescent="0.15">
      <c r="O1448" t="s">
        <v>22</v>
      </c>
      <c r="P1448">
        <v>2018</v>
      </c>
      <c r="Q1448">
        <v>4</v>
      </c>
      <c r="R1448" t="s">
        <v>38</v>
      </c>
      <c r="S1448" t="s">
        <v>82</v>
      </c>
      <c r="T1448" t="s">
        <v>75</v>
      </c>
      <c r="U1448" t="s">
        <v>85</v>
      </c>
      <c r="V1448" t="s">
        <v>51</v>
      </c>
      <c r="W1448" t="s">
        <v>53</v>
      </c>
      <c r="X1448">
        <v>18665</v>
      </c>
      <c r="Y1448">
        <v>144691.07999999999</v>
      </c>
      <c r="Z1448">
        <v>188098.40399999998</v>
      </c>
      <c r="AA1448">
        <v>43407.323999999993</v>
      </c>
    </row>
    <row r="1449" spans="15:27" x14ac:dyDescent="0.15">
      <c r="O1449" t="s">
        <v>22</v>
      </c>
      <c r="P1449">
        <v>2018</v>
      </c>
      <c r="Q1449">
        <v>4</v>
      </c>
      <c r="R1449" t="s">
        <v>38</v>
      </c>
      <c r="S1449" t="s">
        <v>82</v>
      </c>
      <c r="T1449" t="s">
        <v>75</v>
      </c>
      <c r="U1449" t="s">
        <v>85</v>
      </c>
      <c r="V1449" t="s">
        <v>51</v>
      </c>
      <c r="W1449" t="s">
        <v>54</v>
      </c>
      <c r="X1449">
        <v>11873</v>
      </c>
      <c r="Y1449">
        <v>32911.955999999998</v>
      </c>
      <c r="Z1449">
        <v>43443.781920000001</v>
      </c>
      <c r="AA1449">
        <v>10531.825920000003</v>
      </c>
    </row>
    <row r="1450" spans="15:27" x14ac:dyDescent="0.15">
      <c r="O1450" t="s">
        <v>22</v>
      </c>
      <c r="P1450">
        <v>2018</v>
      </c>
      <c r="Q1450">
        <v>4</v>
      </c>
      <c r="R1450" t="s">
        <v>38</v>
      </c>
      <c r="S1450" t="s">
        <v>82</v>
      </c>
      <c r="T1450" t="s">
        <v>75</v>
      </c>
      <c r="U1450" t="s">
        <v>85</v>
      </c>
      <c r="V1450" t="s">
        <v>51</v>
      </c>
      <c r="W1450" t="s">
        <v>55</v>
      </c>
      <c r="X1450">
        <v>17280</v>
      </c>
      <c r="Y1450">
        <v>92067.839999999997</v>
      </c>
      <c r="Z1450">
        <v>120608.87039999999</v>
      </c>
      <c r="AA1450">
        <v>28541.030399999989</v>
      </c>
    </row>
    <row r="1451" spans="15:27" x14ac:dyDescent="0.15">
      <c r="O1451" t="s">
        <v>22</v>
      </c>
      <c r="P1451">
        <v>2018</v>
      </c>
      <c r="Q1451">
        <v>4</v>
      </c>
      <c r="R1451" t="s">
        <v>38</v>
      </c>
      <c r="S1451" t="s">
        <v>82</v>
      </c>
      <c r="T1451" t="s">
        <v>75</v>
      </c>
      <c r="U1451" t="s">
        <v>85</v>
      </c>
      <c r="V1451" t="s">
        <v>56</v>
      </c>
      <c r="W1451" t="s">
        <v>57</v>
      </c>
      <c r="X1451">
        <v>16248</v>
      </c>
      <c r="Y1451">
        <v>261267.84</v>
      </c>
      <c r="Z1451">
        <v>368387.6544</v>
      </c>
      <c r="AA1451">
        <v>107119.8144</v>
      </c>
    </row>
    <row r="1452" spans="15:27" x14ac:dyDescent="0.15">
      <c r="O1452" t="s">
        <v>22</v>
      </c>
      <c r="P1452">
        <v>2018</v>
      </c>
      <c r="Q1452">
        <v>4</v>
      </c>
      <c r="R1452" t="s">
        <v>38</v>
      </c>
      <c r="S1452" t="s">
        <v>82</v>
      </c>
      <c r="T1452" t="s">
        <v>75</v>
      </c>
      <c r="U1452" t="s">
        <v>85</v>
      </c>
      <c r="V1452" t="s">
        <v>56</v>
      </c>
      <c r="W1452" t="s">
        <v>58</v>
      </c>
      <c r="X1452">
        <v>16048</v>
      </c>
      <c r="Y1452">
        <v>119300.83199999999</v>
      </c>
      <c r="Z1452">
        <v>149126.04</v>
      </c>
      <c r="AA1452">
        <v>29825.208000000013</v>
      </c>
    </row>
    <row r="1453" spans="15:27" x14ac:dyDescent="0.15">
      <c r="O1453" t="s">
        <v>22</v>
      </c>
      <c r="P1453">
        <v>2018</v>
      </c>
      <c r="Q1453">
        <v>4</v>
      </c>
      <c r="R1453" t="s">
        <v>38</v>
      </c>
      <c r="S1453" t="s">
        <v>82</v>
      </c>
      <c r="T1453" t="s">
        <v>75</v>
      </c>
      <c r="U1453" t="s">
        <v>85</v>
      </c>
      <c r="V1453" t="s">
        <v>56</v>
      </c>
      <c r="W1453" t="s">
        <v>59</v>
      </c>
      <c r="X1453">
        <v>15708</v>
      </c>
      <c r="Y1453">
        <v>31950.072</v>
      </c>
      <c r="Z1453">
        <v>46647.10512</v>
      </c>
      <c r="AA1453">
        <v>14697.03312</v>
      </c>
    </row>
    <row r="1454" spans="15:27" x14ac:dyDescent="0.15">
      <c r="O1454" t="s">
        <v>22</v>
      </c>
      <c r="P1454">
        <v>2018</v>
      </c>
      <c r="Q1454">
        <v>4</v>
      </c>
      <c r="R1454" t="s">
        <v>38</v>
      </c>
      <c r="S1454" t="s">
        <v>82</v>
      </c>
      <c r="T1454" t="s">
        <v>75</v>
      </c>
      <c r="U1454" t="s">
        <v>86</v>
      </c>
      <c r="V1454" t="s">
        <v>46</v>
      </c>
      <c r="W1454" t="s">
        <v>47</v>
      </c>
      <c r="X1454">
        <v>7999</v>
      </c>
      <c r="Y1454">
        <v>12286.464</v>
      </c>
      <c r="Z1454">
        <v>17446.778880000002</v>
      </c>
      <c r="AA1454">
        <v>5160.3148800000017</v>
      </c>
    </row>
    <row r="1455" spans="15:27" x14ac:dyDescent="0.15">
      <c r="O1455" t="s">
        <v>22</v>
      </c>
      <c r="P1455">
        <v>2018</v>
      </c>
      <c r="Q1455">
        <v>4</v>
      </c>
      <c r="R1455" t="s">
        <v>38</v>
      </c>
      <c r="S1455" t="s">
        <v>82</v>
      </c>
      <c r="T1455" t="s">
        <v>75</v>
      </c>
      <c r="U1455" t="s">
        <v>86</v>
      </c>
      <c r="V1455" t="s">
        <v>46</v>
      </c>
      <c r="W1455" t="s">
        <v>48</v>
      </c>
      <c r="X1455">
        <v>9817</v>
      </c>
      <c r="Y1455">
        <v>23973.114000000005</v>
      </c>
      <c r="Z1455">
        <v>30925.317060000008</v>
      </c>
      <c r="AA1455">
        <v>6952.2030600000035</v>
      </c>
    </row>
    <row r="1456" spans="15:27" x14ac:dyDescent="0.15">
      <c r="O1456" t="s">
        <v>22</v>
      </c>
      <c r="P1456">
        <v>2018</v>
      </c>
      <c r="Q1456">
        <v>4</v>
      </c>
      <c r="R1456" t="s">
        <v>38</v>
      </c>
      <c r="S1456" t="s">
        <v>82</v>
      </c>
      <c r="T1456" t="s">
        <v>75</v>
      </c>
      <c r="U1456" t="s">
        <v>86</v>
      </c>
      <c r="V1456" t="s">
        <v>46</v>
      </c>
      <c r="W1456" t="s">
        <v>49</v>
      </c>
      <c r="X1456">
        <v>10665</v>
      </c>
      <c r="Y1456">
        <v>30267.270000000004</v>
      </c>
      <c r="Z1456">
        <v>37834.087500000001</v>
      </c>
      <c r="AA1456">
        <v>7566.8174999999974</v>
      </c>
    </row>
    <row r="1457" spans="15:27" x14ac:dyDescent="0.15">
      <c r="O1457" t="s">
        <v>22</v>
      </c>
      <c r="P1457">
        <v>2018</v>
      </c>
      <c r="Q1457">
        <v>4</v>
      </c>
      <c r="R1457" t="s">
        <v>38</v>
      </c>
      <c r="S1457" t="s">
        <v>82</v>
      </c>
      <c r="T1457" t="s">
        <v>75</v>
      </c>
      <c r="U1457" t="s">
        <v>86</v>
      </c>
      <c r="V1457" t="s">
        <v>46</v>
      </c>
      <c r="W1457" t="s">
        <v>50</v>
      </c>
      <c r="X1457">
        <v>17191</v>
      </c>
      <c r="Y1457">
        <v>82465.226999999999</v>
      </c>
      <c r="Z1457">
        <v>99782.924670000008</v>
      </c>
      <c r="AA1457">
        <v>17317.697670000009</v>
      </c>
    </row>
    <row r="1458" spans="15:27" x14ac:dyDescent="0.15">
      <c r="O1458" t="s">
        <v>22</v>
      </c>
      <c r="P1458">
        <v>2018</v>
      </c>
      <c r="Q1458">
        <v>4</v>
      </c>
      <c r="R1458" t="s">
        <v>38</v>
      </c>
      <c r="S1458" t="s">
        <v>82</v>
      </c>
      <c r="T1458" t="s">
        <v>75</v>
      </c>
      <c r="U1458" t="s">
        <v>86</v>
      </c>
      <c r="V1458" t="s">
        <v>51</v>
      </c>
      <c r="W1458" t="s">
        <v>52</v>
      </c>
      <c r="X1458">
        <v>5364</v>
      </c>
      <c r="Y1458">
        <v>22421.52</v>
      </c>
      <c r="Z1458">
        <v>32735.4192</v>
      </c>
      <c r="AA1458">
        <v>10313.8992</v>
      </c>
    </row>
    <row r="1459" spans="15:27" x14ac:dyDescent="0.15">
      <c r="O1459" t="s">
        <v>22</v>
      </c>
      <c r="P1459">
        <v>2018</v>
      </c>
      <c r="Q1459">
        <v>4</v>
      </c>
      <c r="R1459" t="s">
        <v>38</v>
      </c>
      <c r="S1459" t="s">
        <v>82</v>
      </c>
      <c r="T1459" t="s">
        <v>75</v>
      </c>
      <c r="U1459" t="s">
        <v>86</v>
      </c>
      <c r="V1459" t="s">
        <v>51</v>
      </c>
      <c r="W1459" t="s">
        <v>53</v>
      </c>
      <c r="X1459">
        <v>16812</v>
      </c>
      <c r="Y1459">
        <v>142901.99999999997</v>
      </c>
      <c r="Z1459">
        <v>211494.95999999996</v>
      </c>
      <c r="AA1459">
        <v>68592.959999999992</v>
      </c>
    </row>
    <row r="1460" spans="15:27" x14ac:dyDescent="0.15">
      <c r="O1460" t="s">
        <v>22</v>
      </c>
      <c r="P1460">
        <v>2018</v>
      </c>
      <c r="Q1460">
        <v>4</v>
      </c>
      <c r="R1460" t="s">
        <v>38</v>
      </c>
      <c r="S1460" t="s">
        <v>82</v>
      </c>
      <c r="T1460" t="s">
        <v>75</v>
      </c>
      <c r="U1460" t="s">
        <v>86</v>
      </c>
      <c r="V1460" t="s">
        <v>51</v>
      </c>
      <c r="W1460" t="s">
        <v>54</v>
      </c>
      <c r="X1460">
        <v>13994</v>
      </c>
      <c r="Y1460">
        <v>36020.556000000004</v>
      </c>
      <c r="Z1460">
        <v>52590.011760000009</v>
      </c>
      <c r="AA1460">
        <v>16569.455760000004</v>
      </c>
    </row>
    <row r="1461" spans="15:27" x14ac:dyDescent="0.15">
      <c r="O1461" t="s">
        <v>22</v>
      </c>
      <c r="P1461">
        <v>2018</v>
      </c>
      <c r="Q1461">
        <v>4</v>
      </c>
      <c r="R1461" t="s">
        <v>38</v>
      </c>
      <c r="S1461" t="s">
        <v>82</v>
      </c>
      <c r="T1461" t="s">
        <v>75</v>
      </c>
      <c r="U1461" t="s">
        <v>86</v>
      </c>
      <c r="V1461" t="s">
        <v>51</v>
      </c>
      <c r="W1461" t="s">
        <v>55</v>
      </c>
      <c r="X1461">
        <v>8895</v>
      </c>
      <c r="Y1461">
        <v>47819.519999999997</v>
      </c>
      <c r="Z1461">
        <v>70294.694399999993</v>
      </c>
      <c r="AA1461">
        <v>22475.174399999996</v>
      </c>
    </row>
    <row r="1462" spans="15:27" x14ac:dyDescent="0.15">
      <c r="O1462" t="s">
        <v>22</v>
      </c>
      <c r="P1462">
        <v>2018</v>
      </c>
      <c r="Q1462">
        <v>4</v>
      </c>
      <c r="R1462" t="s">
        <v>38</v>
      </c>
      <c r="S1462" t="s">
        <v>82</v>
      </c>
      <c r="T1462" t="s">
        <v>75</v>
      </c>
      <c r="U1462" t="s">
        <v>86</v>
      </c>
      <c r="V1462" t="s">
        <v>56</v>
      </c>
      <c r="W1462" t="s">
        <v>57</v>
      </c>
      <c r="X1462">
        <v>10778</v>
      </c>
      <c r="Y1462">
        <v>186308.508</v>
      </c>
      <c r="Z1462">
        <v>227296.37976000001</v>
      </c>
      <c r="AA1462">
        <v>40987.871760000009</v>
      </c>
    </row>
    <row r="1463" spans="15:27" x14ac:dyDescent="0.15">
      <c r="O1463" t="s">
        <v>22</v>
      </c>
      <c r="P1463">
        <v>2018</v>
      </c>
      <c r="Q1463">
        <v>4</v>
      </c>
      <c r="R1463" t="s">
        <v>38</v>
      </c>
      <c r="S1463" t="s">
        <v>82</v>
      </c>
      <c r="T1463" t="s">
        <v>75</v>
      </c>
      <c r="U1463" t="s">
        <v>86</v>
      </c>
      <c r="V1463" t="s">
        <v>56</v>
      </c>
      <c r="W1463" t="s">
        <v>58</v>
      </c>
      <c r="X1463">
        <v>9724</v>
      </c>
      <c r="Y1463">
        <v>75963.887999999992</v>
      </c>
      <c r="Z1463">
        <v>91156.665599999993</v>
      </c>
      <c r="AA1463">
        <v>15192.777600000001</v>
      </c>
    </row>
    <row r="1464" spans="15:27" x14ac:dyDescent="0.15">
      <c r="O1464" t="s">
        <v>22</v>
      </c>
      <c r="P1464">
        <v>2018</v>
      </c>
      <c r="Q1464">
        <v>4</v>
      </c>
      <c r="R1464" t="s">
        <v>38</v>
      </c>
      <c r="S1464" t="s">
        <v>82</v>
      </c>
      <c r="T1464" t="s">
        <v>75</v>
      </c>
      <c r="U1464" t="s">
        <v>86</v>
      </c>
      <c r="V1464" t="s">
        <v>56</v>
      </c>
      <c r="W1464" t="s">
        <v>59</v>
      </c>
      <c r="X1464">
        <v>19986</v>
      </c>
      <c r="Y1464">
        <v>46767.24</v>
      </c>
      <c r="Z1464">
        <v>58926.722399999991</v>
      </c>
      <c r="AA1464">
        <v>12159.482399999994</v>
      </c>
    </row>
    <row r="1465" spans="15:27" x14ac:dyDescent="0.15">
      <c r="O1465" t="s">
        <v>22</v>
      </c>
      <c r="P1465">
        <v>2018</v>
      </c>
      <c r="Q1465">
        <v>4</v>
      </c>
      <c r="R1465" t="s">
        <v>38</v>
      </c>
      <c r="S1465" t="s">
        <v>82</v>
      </c>
      <c r="T1465" t="s">
        <v>75</v>
      </c>
      <c r="U1465" t="s">
        <v>87</v>
      </c>
      <c r="V1465" t="s">
        <v>46</v>
      </c>
      <c r="W1465" t="s">
        <v>47</v>
      </c>
      <c r="X1465">
        <v>18604</v>
      </c>
      <c r="Y1465">
        <v>28129.248</v>
      </c>
      <c r="Z1465">
        <v>36286.729919999998</v>
      </c>
      <c r="AA1465">
        <v>8157.4819199999984</v>
      </c>
    </row>
    <row r="1466" spans="15:27" x14ac:dyDescent="0.15">
      <c r="O1466" t="s">
        <v>22</v>
      </c>
      <c r="P1466">
        <v>2018</v>
      </c>
      <c r="Q1466">
        <v>4</v>
      </c>
      <c r="R1466" t="s">
        <v>38</v>
      </c>
      <c r="S1466" t="s">
        <v>82</v>
      </c>
      <c r="T1466" t="s">
        <v>75</v>
      </c>
      <c r="U1466" t="s">
        <v>87</v>
      </c>
      <c r="V1466" t="s">
        <v>46</v>
      </c>
      <c r="W1466" t="s">
        <v>48</v>
      </c>
      <c r="X1466">
        <v>9608</v>
      </c>
      <c r="Y1466">
        <v>26633.376</v>
      </c>
      <c r="Z1466">
        <v>39151.062720000002</v>
      </c>
      <c r="AA1466">
        <v>12517.686720000002</v>
      </c>
    </row>
    <row r="1467" spans="15:27" x14ac:dyDescent="0.15">
      <c r="O1467" t="s">
        <v>22</v>
      </c>
      <c r="P1467">
        <v>2018</v>
      </c>
      <c r="Q1467">
        <v>4</v>
      </c>
      <c r="R1467" t="s">
        <v>38</v>
      </c>
      <c r="S1467" t="s">
        <v>82</v>
      </c>
      <c r="T1467" t="s">
        <v>75</v>
      </c>
      <c r="U1467" t="s">
        <v>87</v>
      </c>
      <c r="V1467" t="s">
        <v>46</v>
      </c>
      <c r="W1467" t="s">
        <v>49</v>
      </c>
      <c r="X1467">
        <v>16363</v>
      </c>
      <c r="Y1467">
        <v>42838.334000000003</v>
      </c>
      <c r="Z1467">
        <v>58688.517580000007</v>
      </c>
      <c r="AA1467">
        <v>15850.183580000004</v>
      </c>
    </row>
    <row r="1468" spans="15:27" x14ac:dyDescent="0.15">
      <c r="O1468" t="s">
        <v>22</v>
      </c>
      <c r="P1468">
        <v>2018</v>
      </c>
      <c r="Q1468">
        <v>4</v>
      </c>
      <c r="R1468" t="s">
        <v>38</v>
      </c>
      <c r="S1468" t="s">
        <v>82</v>
      </c>
      <c r="T1468" t="s">
        <v>75</v>
      </c>
      <c r="U1468" t="s">
        <v>87</v>
      </c>
      <c r="V1468" t="s">
        <v>46</v>
      </c>
      <c r="W1468" t="s">
        <v>50</v>
      </c>
      <c r="X1468">
        <v>16929</v>
      </c>
      <c r="Y1468">
        <v>81902.501999999993</v>
      </c>
      <c r="Z1468">
        <v>101559.10248</v>
      </c>
      <c r="AA1468">
        <v>19656.600480000008</v>
      </c>
    </row>
    <row r="1469" spans="15:27" x14ac:dyDescent="0.15">
      <c r="O1469" t="s">
        <v>22</v>
      </c>
      <c r="P1469">
        <v>2018</v>
      </c>
      <c r="Q1469">
        <v>4</v>
      </c>
      <c r="R1469" t="s">
        <v>38</v>
      </c>
      <c r="S1469" t="s">
        <v>82</v>
      </c>
      <c r="T1469" t="s">
        <v>75</v>
      </c>
      <c r="U1469" t="s">
        <v>87</v>
      </c>
      <c r="V1469" t="s">
        <v>51</v>
      </c>
      <c r="W1469" t="s">
        <v>52</v>
      </c>
      <c r="X1469">
        <v>16548</v>
      </c>
      <c r="Y1469">
        <v>72314.759999999995</v>
      </c>
      <c r="Z1469">
        <v>108472.14</v>
      </c>
      <c r="AA1469">
        <v>36157.380000000005</v>
      </c>
    </row>
    <row r="1470" spans="15:27" x14ac:dyDescent="0.15">
      <c r="O1470" t="s">
        <v>22</v>
      </c>
      <c r="P1470">
        <v>2018</v>
      </c>
      <c r="Q1470">
        <v>4</v>
      </c>
      <c r="R1470" t="s">
        <v>38</v>
      </c>
      <c r="S1470" t="s">
        <v>82</v>
      </c>
      <c r="T1470" t="s">
        <v>75</v>
      </c>
      <c r="U1470" t="s">
        <v>87</v>
      </c>
      <c r="V1470" t="s">
        <v>51</v>
      </c>
      <c r="W1470" t="s">
        <v>53</v>
      </c>
      <c r="X1470">
        <v>10802</v>
      </c>
      <c r="Y1470">
        <v>85206.175999999992</v>
      </c>
      <c r="Z1470">
        <v>127809.26399999998</v>
      </c>
      <c r="AA1470">
        <v>42603.087999999989</v>
      </c>
    </row>
    <row r="1471" spans="15:27" x14ac:dyDescent="0.15">
      <c r="O1471" t="s">
        <v>22</v>
      </c>
      <c r="P1471">
        <v>2018</v>
      </c>
      <c r="Q1471">
        <v>4</v>
      </c>
      <c r="R1471" t="s">
        <v>38</v>
      </c>
      <c r="S1471" t="s">
        <v>82</v>
      </c>
      <c r="T1471" t="s">
        <v>75</v>
      </c>
      <c r="U1471" t="s">
        <v>87</v>
      </c>
      <c r="V1471" t="s">
        <v>51</v>
      </c>
      <c r="W1471" t="s">
        <v>54</v>
      </c>
      <c r="X1471">
        <v>17328</v>
      </c>
      <c r="Y1471">
        <v>46127.136000000006</v>
      </c>
      <c r="Z1471">
        <v>64116.719040000011</v>
      </c>
      <c r="AA1471">
        <v>17989.583040000005</v>
      </c>
    </row>
    <row r="1472" spans="15:27" x14ac:dyDescent="0.15">
      <c r="O1472" t="s">
        <v>22</v>
      </c>
      <c r="P1472">
        <v>2018</v>
      </c>
      <c r="Q1472">
        <v>4</v>
      </c>
      <c r="R1472" t="s">
        <v>38</v>
      </c>
      <c r="S1472" t="s">
        <v>82</v>
      </c>
      <c r="T1472" t="s">
        <v>75</v>
      </c>
      <c r="U1472" t="s">
        <v>87</v>
      </c>
      <c r="V1472" t="s">
        <v>51</v>
      </c>
      <c r="W1472" t="s">
        <v>55</v>
      </c>
      <c r="X1472">
        <v>16599</v>
      </c>
      <c r="Y1472">
        <v>93219.983999999997</v>
      </c>
      <c r="Z1472">
        <v>113728.38048000001</v>
      </c>
      <c r="AA1472">
        <v>20508.39648000001</v>
      </c>
    </row>
    <row r="1473" spans="15:27" x14ac:dyDescent="0.15">
      <c r="O1473" t="s">
        <v>22</v>
      </c>
      <c r="P1473">
        <v>2018</v>
      </c>
      <c r="Q1473">
        <v>4</v>
      </c>
      <c r="R1473" t="s">
        <v>38</v>
      </c>
      <c r="S1473" t="s">
        <v>82</v>
      </c>
      <c r="T1473" t="s">
        <v>75</v>
      </c>
      <c r="U1473" t="s">
        <v>87</v>
      </c>
      <c r="V1473" t="s">
        <v>56</v>
      </c>
      <c r="W1473" t="s">
        <v>57</v>
      </c>
      <c r="X1473">
        <v>14452</v>
      </c>
      <c r="Y1473">
        <v>238197.86400000003</v>
      </c>
      <c r="Z1473">
        <v>347768.88144000003</v>
      </c>
      <c r="AA1473">
        <v>109571.01744</v>
      </c>
    </row>
    <row r="1474" spans="15:27" x14ac:dyDescent="0.15">
      <c r="O1474" t="s">
        <v>22</v>
      </c>
      <c r="P1474">
        <v>2018</v>
      </c>
      <c r="Q1474">
        <v>4</v>
      </c>
      <c r="R1474" t="s">
        <v>38</v>
      </c>
      <c r="S1474" t="s">
        <v>82</v>
      </c>
      <c r="T1474" t="s">
        <v>75</v>
      </c>
      <c r="U1474" t="s">
        <v>87</v>
      </c>
      <c r="V1474" t="s">
        <v>56</v>
      </c>
      <c r="W1474" t="s">
        <v>58</v>
      </c>
      <c r="X1474">
        <v>19339</v>
      </c>
      <c r="Y1474">
        <v>153512.98199999999</v>
      </c>
      <c r="Z1474">
        <v>198031.74677999999</v>
      </c>
      <c r="AA1474">
        <v>44518.764779999998</v>
      </c>
    </row>
    <row r="1475" spans="15:27" x14ac:dyDescent="0.15">
      <c r="O1475" t="s">
        <v>22</v>
      </c>
      <c r="P1475">
        <v>2018</v>
      </c>
      <c r="Q1475">
        <v>4</v>
      </c>
      <c r="R1475" t="s">
        <v>38</v>
      </c>
      <c r="S1475" t="s">
        <v>82</v>
      </c>
      <c r="T1475" t="s">
        <v>75</v>
      </c>
      <c r="U1475" t="s">
        <v>87</v>
      </c>
      <c r="V1475" t="s">
        <v>56</v>
      </c>
      <c r="W1475" t="s">
        <v>59</v>
      </c>
      <c r="X1475">
        <v>17272</v>
      </c>
      <c r="Y1475">
        <v>39483.792000000001</v>
      </c>
      <c r="Z1475">
        <v>49354.74</v>
      </c>
      <c r="AA1475">
        <v>9870.9479999999967</v>
      </c>
    </row>
    <row r="1476" spans="15:27" x14ac:dyDescent="0.15">
      <c r="O1476" t="s">
        <v>22</v>
      </c>
      <c r="P1476">
        <v>2018</v>
      </c>
      <c r="Q1476">
        <v>4</v>
      </c>
      <c r="R1476" t="s">
        <v>38</v>
      </c>
      <c r="S1476" t="s">
        <v>82</v>
      </c>
      <c r="T1476" t="s">
        <v>75</v>
      </c>
      <c r="U1476" t="s">
        <v>88</v>
      </c>
      <c r="V1476" t="s">
        <v>46</v>
      </c>
      <c r="W1476" t="s">
        <v>47</v>
      </c>
      <c r="X1476">
        <v>18496</v>
      </c>
      <c r="Y1476">
        <v>26190.335999999999</v>
      </c>
      <c r="Z1476">
        <v>37975.987199999996</v>
      </c>
      <c r="AA1476">
        <v>11785.651199999997</v>
      </c>
    </row>
    <row r="1477" spans="15:27" x14ac:dyDescent="0.15">
      <c r="O1477" t="s">
        <v>22</v>
      </c>
      <c r="P1477">
        <v>2018</v>
      </c>
      <c r="Q1477">
        <v>4</v>
      </c>
      <c r="R1477" t="s">
        <v>38</v>
      </c>
      <c r="S1477" t="s">
        <v>82</v>
      </c>
      <c r="T1477" t="s">
        <v>75</v>
      </c>
      <c r="U1477" t="s">
        <v>88</v>
      </c>
      <c r="V1477" t="s">
        <v>46</v>
      </c>
      <c r="W1477" t="s">
        <v>48</v>
      </c>
      <c r="X1477">
        <v>15252</v>
      </c>
      <c r="Y1477">
        <v>40600.824000000001</v>
      </c>
      <c r="Z1477">
        <v>49939.01352</v>
      </c>
      <c r="AA1477">
        <v>9338.1895199999999</v>
      </c>
    </row>
    <row r="1478" spans="15:27" x14ac:dyDescent="0.15">
      <c r="O1478" t="s">
        <v>22</v>
      </c>
      <c r="P1478">
        <v>2018</v>
      </c>
      <c r="Q1478">
        <v>4</v>
      </c>
      <c r="R1478" t="s">
        <v>38</v>
      </c>
      <c r="S1478" t="s">
        <v>82</v>
      </c>
      <c r="T1478" t="s">
        <v>75</v>
      </c>
      <c r="U1478" t="s">
        <v>88</v>
      </c>
      <c r="V1478" t="s">
        <v>46</v>
      </c>
      <c r="W1478" t="s">
        <v>49</v>
      </c>
      <c r="X1478">
        <v>17063</v>
      </c>
      <c r="Y1478">
        <v>45046.320000000007</v>
      </c>
      <c r="Z1478">
        <v>62163.921600000009</v>
      </c>
      <c r="AA1478">
        <v>17117.601600000002</v>
      </c>
    </row>
    <row r="1479" spans="15:27" x14ac:dyDescent="0.15">
      <c r="O1479" t="s">
        <v>22</v>
      </c>
      <c r="P1479">
        <v>2018</v>
      </c>
      <c r="Q1479">
        <v>4</v>
      </c>
      <c r="R1479" t="s">
        <v>38</v>
      </c>
      <c r="S1479" t="s">
        <v>82</v>
      </c>
      <c r="T1479" t="s">
        <v>75</v>
      </c>
      <c r="U1479" t="s">
        <v>88</v>
      </c>
      <c r="V1479" t="s">
        <v>46</v>
      </c>
      <c r="W1479" t="s">
        <v>50</v>
      </c>
      <c r="X1479">
        <v>13944</v>
      </c>
      <c r="Y1479">
        <v>70891.296000000002</v>
      </c>
      <c r="Z1479">
        <v>104919.11808</v>
      </c>
      <c r="AA1479">
        <v>34027.822079999998</v>
      </c>
    </row>
    <row r="1480" spans="15:27" x14ac:dyDescent="0.15">
      <c r="O1480" t="s">
        <v>22</v>
      </c>
      <c r="P1480">
        <v>2018</v>
      </c>
      <c r="Q1480">
        <v>4</v>
      </c>
      <c r="R1480" t="s">
        <v>38</v>
      </c>
      <c r="S1480" t="s">
        <v>82</v>
      </c>
      <c r="T1480" t="s">
        <v>75</v>
      </c>
      <c r="U1480" t="s">
        <v>88</v>
      </c>
      <c r="V1480" t="s">
        <v>51</v>
      </c>
      <c r="W1480" t="s">
        <v>52</v>
      </c>
      <c r="X1480">
        <v>14069</v>
      </c>
      <c r="Y1480">
        <v>67896.993999999992</v>
      </c>
      <c r="Z1480">
        <v>98450.641299999988</v>
      </c>
      <c r="AA1480">
        <v>30553.647299999997</v>
      </c>
    </row>
    <row r="1481" spans="15:27" x14ac:dyDescent="0.15">
      <c r="O1481" t="s">
        <v>22</v>
      </c>
      <c r="P1481">
        <v>2018</v>
      </c>
      <c r="Q1481">
        <v>4</v>
      </c>
      <c r="R1481" t="s">
        <v>38</v>
      </c>
      <c r="S1481" t="s">
        <v>82</v>
      </c>
      <c r="T1481" t="s">
        <v>75</v>
      </c>
      <c r="U1481" t="s">
        <v>88</v>
      </c>
      <c r="V1481" t="s">
        <v>51</v>
      </c>
      <c r="W1481" t="s">
        <v>53</v>
      </c>
      <c r="X1481">
        <v>6080</v>
      </c>
      <c r="Y1481">
        <v>45891.839999999997</v>
      </c>
      <c r="Z1481">
        <v>58741.555199999995</v>
      </c>
      <c r="AA1481">
        <v>12849.715199999999</v>
      </c>
    </row>
    <row r="1482" spans="15:27" x14ac:dyDescent="0.15">
      <c r="O1482" t="s">
        <v>22</v>
      </c>
      <c r="P1482">
        <v>2018</v>
      </c>
      <c r="Q1482">
        <v>4</v>
      </c>
      <c r="R1482" t="s">
        <v>38</v>
      </c>
      <c r="S1482" t="s">
        <v>82</v>
      </c>
      <c r="T1482" t="s">
        <v>75</v>
      </c>
      <c r="U1482" t="s">
        <v>88</v>
      </c>
      <c r="V1482" t="s">
        <v>51</v>
      </c>
      <c r="W1482" t="s">
        <v>54</v>
      </c>
      <c r="X1482">
        <v>17166</v>
      </c>
      <c r="Y1482">
        <v>49094.760000000009</v>
      </c>
      <c r="Z1482">
        <v>72660.244800000015</v>
      </c>
      <c r="AA1482">
        <v>23565.484800000006</v>
      </c>
    </row>
    <row r="1483" spans="15:27" x14ac:dyDescent="0.15">
      <c r="O1483" t="s">
        <v>22</v>
      </c>
      <c r="P1483">
        <v>2018</v>
      </c>
      <c r="Q1483">
        <v>4</v>
      </c>
      <c r="R1483" t="s">
        <v>38</v>
      </c>
      <c r="S1483" t="s">
        <v>82</v>
      </c>
      <c r="T1483" t="s">
        <v>75</v>
      </c>
      <c r="U1483" t="s">
        <v>88</v>
      </c>
      <c r="V1483" t="s">
        <v>51</v>
      </c>
      <c r="W1483" t="s">
        <v>55</v>
      </c>
      <c r="X1483">
        <v>7757</v>
      </c>
      <c r="Y1483">
        <v>42446.303999999996</v>
      </c>
      <c r="Z1483">
        <v>54755.732159999992</v>
      </c>
      <c r="AA1483">
        <v>12309.428159999996</v>
      </c>
    </row>
    <row r="1484" spans="15:27" x14ac:dyDescent="0.15">
      <c r="O1484" t="s">
        <v>22</v>
      </c>
      <c r="P1484">
        <v>2018</v>
      </c>
      <c r="Q1484">
        <v>4</v>
      </c>
      <c r="R1484" t="s">
        <v>38</v>
      </c>
      <c r="S1484" t="s">
        <v>82</v>
      </c>
      <c r="T1484" t="s">
        <v>75</v>
      </c>
      <c r="U1484" t="s">
        <v>88</v>
      </c>
      <c r="V1484" t="s">
        <v>56</v>
      </c>
      <c r="W1484" t="s">
        <v>57</v>
      </c>
      <c r="X1484">
        <v>10160</v>
      </c>
      <c r="Y1484">
        <v>164734.24</v>
      </c>
      <c r="Z1484">
        <v>228980.59359999999</v>
      </c>
      <c r="AA1484">
        <v>64246.353600000002</v>
      </c>
    </row>
    <row r="1485" spans="15:27" x14ac:dyDescent="0.15">
      <c r="O1485" t="s">
        <v>22</v>
      </c>
      <c r="P1485">
        <v>2018</v>
      </c>
      <c r="Q1485">
        <v>4</v>
      </c>
      <c r="R1485" t="s">
        <v>38</v>
      </c>
      <c r="S1485" t="s">
        <v>82</v>
      </c>
      <c r="T1485" t="s">
        <v>75</v>
      </c>
      <c r="U1485" t="s">
        <v>88</v>
      </c>
      <c r="V1485" t="s">
        <v>56</v>
      </c>
      <c r="W1485" t="s">
        <v>58</v>
      </c>
      <c r="X1485">
        <v>8488</v>
      </c>
      <c r="Y1485">
        <v>67912.487999999998</v>
      </c>
      <c r="Z1485">
        <v>94398.358319999999</v>
      </c>
      <c r="AA1485">
        <v>26485.870320000002</v>
      </c>
    </row>
    <row r="1486" spans="15:27" x14ac:dyDescent="0.15">
      <c r="O1486" t="s">
        <v>22</v>
      </c>
      <c r="P1486">
        <v>2018</v>
      </c>
      <c r="Q1486">
        <v>4</v>
      </c>
      <c r="R1486" t="s">
        <v>38</v>
      </c>
      <c r="S1486" t="s">
        <v>82</v>
      </c>
      <c r="T1486" t="s">
        <v>75</v>
      </c>
      <c r="U1486" t="s">
        <v>88</v>
      </c>
      <c r="V1486" t="s">
        <v>56</v>
      </c>
      <c r="W1486" t="s">
        <v>59</v>
      </c>
      <c r="X1486">
        <v>14615</v>
      </c>
      <c r="Y1486">
        <v>32883.75</v>
      </c>
      <c r="Z1486">
        <v>39789.337500000001</v>
      </c>
      <c r="AA1486">
        <v>6905.5875000000015</v>
      </c>
    </row>
    <row r="1487" spans="15:27" x14ac:dyDescent="0.15">
      <c r="O1487" t="s">
        <v>22</v>
      </c>
      <c r="P1487">
        <v>2018</v>
      </c>
      <c r="Q1487">
        <v>4</v>
      </c>
      <c r="R1487" t="s">
        <v>38</v>
      </c>
      <c r="S1487" t="s">
        <v>89</v>
      </c>
      <c r="T1487" t="s">
        <v>90</v>
      </c>
      <c r="U1487" t="s">
        <v>91</v>
      </c>
      <c r="V1487" t="s">
        <v>46</v>
      </c>
      <c r="W1487" t="s">
        <v>47</v>
      </c>
      <c r="X1487">
        <v>14383</v>
      </c>
      <c r="Y1487">
        <v>19675.944</v>
      </c>
      <c r="Z1487">
        <v>28530.1188</v>
      </c>
      <c r="AA1487">
        <v>8854.1748000000007</v>
      </c>
    </row>
    <row r="1488" spans="15:27" x14ac:dyDescent="0.15">
      <c r="O1488" t="s">
        <v>22</v>
      </c>
      <c r="P1488">
        <v>2018</v>
      </c>
      <c r="Q1488">
        <v>4</v>
      </c>
      <c r="R1488" t="s">
        <v>38</v>
      </c>
      <c r="S1488" t="s">
        <v>89</v>
      </c>
      <c r="T1488" t="s">
        <v>90</v>
      </c>
      <c r="U1488" t="s">
        <v>91</v>
      </c>
      <c r="V1488" t="s">
        <v>46</v>
      </c>
      <c r="W1488" t="s">
        <v>48</v>
      </c>
      <c r="X1488">
        <v>12096</v>
      </c>
      <c r="Y1488">
        <v>31667.328000000001</v>
      </c>
      <c r="Z1488">
        <v>41484.199680000005</v>
      </c>
      <c r="AA1488">
        <v>9816.8716800000038</v>
      </c>
    </row>
    <row r="1489" spans="15:27" x14ac:dyDescent="0.15">
      <c r="O1489" t="s">
        <v>22</v>
      </c>
      <c r="P1489">
        <v>2018</v>
      </c>
      <c r="Q1489">
        <v>4</v>
      </c>
      <c r="R1489" t="s">
        <v>38</v>
      </c>
      <c r="S1489" t="s">
        <v>89</v>
      </c>
      <c r="T1489" t="s">
        <v>90</v>
      </c>
      <c r="U1489" t="s">
        <v>91</v>
      </c>
      <c r="V1489" t="s">
        <v>46</v>
      </c>
      <c r="W1489" t="s">
        <v>49</v>
      </c>
      <c r="X1489">
        <v>16785</v>
      </c>
      <c r="Y1489">
        <v>45050.94</v>
      </c>
      <c r="Z1489">
        <v>54511.6374</v>
      </c>
      <c r="AA1489">
        <v>9460.6973999999973</v>
      </c>
    </row>
    <row r="1490" spans="15:27" x14ac:dyDescent="0.15">
      <c r="O1490" t="s">
        <v>22</v>
      </c>
      <c r="P1490">
        <v>2018</v>
      </c>
      <c r="Q1490">
        <v>4</v>
      </c>
      <c r="R1490" t="s">
        <v>38</v>
      </c>
      <c r="S1490" t="s">
        <v>89</v>
      </c>
      <c r="T1490" t="s">
        <v>90</v>
      </c>
      <c r="U1490" t="s">
        <v>91</v>
      </c>
      <c r="V1490" t="s">
        <v>46</v>
      </c>
      <c r="W1490" t="s">
        <v>50</v>
      </c>
      <c r="X1490">
        <v>10214</v>
      </c>
      <c r="Y1490">
        <v>46902.687999999987</v>
      </c>
      <c r="Z1490">
        <v>69415.978239999982</v>
      </c>
      <c r="AA1490">
        <v>22513.290239999995</v>
      </c>
    </row>
    <row r="1491" spans="15:27" x14ac:dyDescent="0.15">
      <c r="O1491" t="s">
        <v>22</v>
      </c>
      <c r="P1491">
        <v>2018</v>
      </c>
      <c r="Q1491">
        <v>4</v>
      </c>
      <c r="R1491" t="s">
        <v>38</v>
      </c>
      <c r="S1491" t="s">
        <v>89</v>
      </c>
      <c r="T1491" t="s">
        <v>90</v>
      </c>
      <c r="U1491" t="s">
        <v>91</v>
      </c>
      <c r="V1491" t="s">
        <v>51</v>
      </c>
      <c r="W1491" t="s">
        <v>52</v>
      </c>
      <c r="X1491">
        <v>11366</v>
      </c>
      <c r="Y1491">
        <v>53556.59199999999</v>
      </c>
      <c r="Z1491">
        <v>69088.003679999994</v>
      </c>
      <c r="AA1491">
        <v>15531.411680000005</v>
      </c>
    </row>
    <row r="1492" spans="15:27" x14ac:dyDescent="0.15">
      <c r="O1492" t="s">
        <v>22</v>
      </c>
      <c r="P1492">
        <v>2018</v>
      </c>
      <c r="Q1492">
        <v>4</v>
      </c>
      <c r="R1492" t="s">
        <v>38</v>
      </c>
      <c r="S1492" t="s">
        <v>89</v>
      </c>
      <c r="T1492" t="s">
        <v>90</v>
      </c>
      <c r="U1492" t="s">
        <v>91</v>
      </c>
      <c r="V1492" t="s">
        <v>51</v>
      </c>
      <c r="W1492" t="s">
        <v>53</v>
      </c>
      <c r="X1492">
        <v>15913</v>
      </c>
      <c r="Y1492">
        <v>129850.08</v>
      </c>
      <c r="Z1492">
        <v>181790.11199999999</v>
      </c>
      <c r="AA1492">
        <v>51940.031999999992</v>
      </c>
    </row>
    <row r="1493" spans="15:27" x14ac:dyDescent="0.15">
      <c r="O1493" t="s">
        <v>22</v>
      </c>
      <c r="P1493">
        <v>2018</v>
      </c>
      <c r="Q1493">
        <v>4</v>
      </c>
      <c r="R1493" t="s">
        <v>38</v>
      </c>
      <c r="S1493" t="s">
        <v>89</v>
      </c>
      <c r="T1493" t="s">
        <v>90</v>
      </c>
      <c r="U1493" t="s">
        <v>91</v>
      </c>
      <c r="V1493" t="s">
        <v>51</v>
      </c>
      <c r="W1493" t="s">
        <v>54</v>
      </c>
      <c r="X1493">
        <v>18232</v>
      </c>
      <c r="Y1493">
        <v>45324.752</v>
      </c>
      <c r="Z1493">
        <v>59375.42512</v>
      </c>
      <c r="AA1493">
        <v>14050.673119999999</v>
      </c>
    </row>
    <row r="1494" spans="15:27" x14ac:dyDescent="0.15">
      <c r="O1494" t="s">
        <v>22</v>
      </c>
      <c r="P1494">
        <v>2018</v>
      </c>
      <c r="Q1494">
        <v>4</v>
      </c>
      <c r="R1494" t="s">
        <v>38</v>
      </c>
      <c r="S1494" t="s">
        <v>89</v>
      </c>
      <c r="T1494" t="s">
        <v>90</v>
      </c>
      <c r="U1494" t="s">
        <v>91</v>
      </c>
      <c r="V1494" t="s">
        <v>51</v>
      </c>
      <c r="W1494" t="s">
        <v>55</v>
      </c>
      <c r="X1494">
        <v>15966</v>
      </c>
      <c r="Y1494">
        <v>91964.160000000003</v>
      </c>
      <c r="Z1494">
        <v>127830.18240000001</v>
      </c>
      <c r="AA1494">
        <v>35866.022400000002</v>
      </c>
    </row>
    <row r="1495" spans="15:27" x14ac:dyDescent="0.15">
      <c r="O1495" t="s">
        <v>22</v>
      </c>
      <c r="P1495">
        <v>2018</v>
      </c>
      <c r="Q1495">
        <v>4</v>
      </c>
      <c r="R1495" t="s">
        <v>38</v>
      </c>
      <c r="S1495" t="s">
        <v>89</v>
      </c>
      <c r="T1495" t="s">
        <v>90</v>
      </c>
      <c r="U1495" t="s">
        <v>91</v>
      </c>
      <c r="V1495" t="s">
        <v>56</v>
      </c>
      <c r="W1495" t="s">
        <v>57</v>
      </c>
      <c r="X1495">
        <v>12396</v>
      </c>
      <c r="Y1495">
        <v>184378.10399999999</v>
      </c>
      <c r="Z1495">
        <v>237847.75415999998</v>
      </c>
      <c r="AA1495">
        <v>53469.65015999999</v>
      </c>
    </row>
    <row r="1496" spans="15:27" x14ac:dyDescent="0.15">
      <c r="O1496" t="s">
        <v>22</v>
      </c>
      <c r="P1496">
        <v>2018</v>
      </c>
      <c r="Q1496">
        <v>4</v>
      </c>
      <c r="R1496" t="s">
        <v>38</v>
      </c>
      <c r="S1496" t="s">
        <v>89</v>
      </c>
      <c r="T1496" t="s">
        <v>90</v>
      </c>
      <c r="U1496" t="s">
        <v>91</v>
      </c>
      <c r="V1496" t="s">
        <v>56</v>
      </c>
      <c r="W1496" t="s">
        <v>58</v>
      </c>
      <c r="X1496">
        <v>16129</v>
      </c>
      <c r="Y1496">
        <v>128032.00199999999</v>
      </c>
      <c r="Z1496">
        <v>190767.68298000001</v>
      </c>
      <c r="AA1496">
        <v>62735.680980000019</v>
      </c>
    </row>
    <row r="1497" spans="15:27" x14ac:dyDescent="0.15">
      <c r="O1497" t="s">
        <v>22</v>
      </c>
      <c r="P1497">
        <v>2018</v>
      </c>
      <c r="Q1497">
        <v>4</v>
      </c>
      <c r="R1497" t="s">
        <v>38</v>
      </c>
      <c r="S1497" t="s">
        <v>89</v>
      </c>
      <c r="T1497" t="s">
        <v>90</v>
      </c>
      <c r="U1497" t="s">
        <v>91</v>
      </c>
      <c r="V1497" t="s">
        <v>56</v>
      </c>
      <c r="W1497" t="s">
        <v>59</v>
      </c>
      <c r="X1497">
        <v>15181</v>
      </c>
      <c r="Y1497">
        <v>35250.281999999999</v>
      </c>
      <c r="Z1497">
        <v>42652.841219999995</v>
      </c>
      <c r="AA1497">
        <v>7402.5592199999955</v>
      </c>
    </row>
    <row r="1498" spans="15:27" x14ac:dyDescent="0.15">
      <c r="O1498" t="s">
        <v>22</v>
      </c>
      <c r="P1498">
        <v>2018</v>
      </c>
      <c r="Q1498">
        <v>4</v>
      </c>
      <c r="R1498" t="s">
        <v>38</v>
      </c>
      <c r="S1498" t="s">
        <v>89</v>
      </c>
      <c r="T1498" t="s">
        <v>90</v>
      </c>
      <c r="U1498" t="s">
        <v>92</v>
      </c>
      <c r="V1498" t="s">
        <v>46</v>
      </c>
      <c r="W1498" t="s">
        <v>47</v>
      </c>
      <c r="X1498">
        <v>19193</v>
      </c>
      <c r="Y1498">
        <v>28098.551999999996</v>
      </c>
      <c r="Z1498">
        <v>37371.074159999989</v>
      </c>
      <c r="AA1498">
        <v>9272.5221599999932</v>
      </c>
    </row>
    <row r="1499" spans="15:27" x14ac:dyDescent="0.15">
      <c r="O1499" t="s">
        <v>22</v>
      </c>
      <c r="P1499">
        <v>2018</v>
      </c>
      <c r="Q1499">
        <v>4</v>
      </c>
      <c r="R1499" t="s">
        <v>38</v>
      </c>
      <c r="S1499" t="s">
        <v>89</v>
      </c>
      <c r="T1499" t="s">
        <v>90</v>
      </c>
      <c r="U1499" t="s">
        <v>92</v>
      </c>
      <c r="V1499" t="s">
        <v>46</v>
      </c>
      <c r="W1499" t="s">
        <v>48</v>
      </c>
      <c r="X1499">
        <v>19787</v>
      </c>
      <c r="Y1499">
        <v>54849.564000000006</v>
      </c>
      <c r="Z1499">
        <v>78434.876520000005</v>
      </c>
      <c r="AA1499">
        <v>23585.312519999999</v>
      </c>
    </row>
    <row r="1500" spans="15:27" x14ac:dyDescent="0.15">
      <c r="O1500" t="s">
        <v>22</v>
      </c>
      <c r="P1500">
        <v>2018</v>
      </c>
      <c r="Q1500">
        <v>4</v>
      </c>
      <c r="R1500" t="s">
        <v>38</v>
      </c>
      <c r="S1500" t="s">
        <v>89</v>
      </c>
      <c r="T1500" t="s">
        <v>90</v>
      </c>
      <c r="U1500" t="s">
        <v>92</v>
      </c>
      <c r="V1500" t="s">
        <v>46</v>
      </c>
      <c r="W1500" t="s">
        <v>49</v>
      </c>
      <c r="X1500">
        <v>7767</v>
      </c>
      <c r="Y1500">
        <v>19137.888000000003</v>
      </c>
      <c r="Z1500">
        <v>24113.738880000004</v>
      </c>
      <c r="AA1500">
        <v>4975.8508800000018</v>
      </c>
    </row>
    <row r="1501" spans="15:27" x14ac:dyDescent="0.15">
      <c r="O1501" t="s">
        <v>22</v>
      </c>
      <c r="P1501">
        <v>2018</v>
      </c>
      <c r="Q1501">
        <v>4</v>
      </c>
      <c r="R1501" t="s">
        <v>38</v>
      </c>
      <c r="S1501" t="s">
        <v>89</v>
      </c>
      <c r="T1501" t="s">
        <v>90</v>
      </c>
      <c r="U1501" t="s">
        <v>92</v>
      </c>
      <c r="V1501" t="s">
        <v>46</v>
      </c>
      <c r="W1501" t="s">
        <v>50</v>
      </c>
      <c r="X1501">
        <v>15529</v>
      </c>
      <c r="Y1501">
        <v>73855.923999999999</v>
      </c>
      <c r="Z1501">
        <v>88627.108799999987</v>
      </c>
      <c r="AA1501">
        <v>14771.184799999988</v>
      </c>
    </row>
    <row r="1502" spans="15:27" x14ac:dyDescent="0.15">
      <c r="O1502" t="s">
        <v>22</v>
      </c>
      <c r="P1502">
        <v>2018</v>
      </c>
      <c r="Q1502">
        <v>4</v>
      </c>
      <c r="R1502" t="s">
        <v>38</v>
      </c>
      <c r="S1502" t="s">
        <v>89</v>
      </c>
      <c r="T1502" t="s">
        <v>90</v>
      </c>
      <c r="U1502" t="s">
        <v>92</v>
      </c>
      <c r="V1502" t="s">
        <v>51</v>
      </c>
      <c r="W1502" t="s">
        <v>52</v>
      </c>
      <c r="X1502">
        <v>8761</v>
      </c>
      <c r="Y1502">
        <v>40615.995999999999</v>
      </c>
      <c r="Z1502">
        <v>56456.23444</v>
      </c>
      <c r="AA1502">
        <v>15840.238440000001</v>
      </c>
    </row>
    <row r="1503" spans="15:27" x14ac:dyDescent="0.15">
      <c r="O1503" t="s">
        <v>22</v>
      </c>
      <c r="P1503">
        <v>2018</v>
      </c>
      <c r="Q1503">
        <v>4</v>
      </c>
      <c r="R1503" t="s">
        <v>38</v>
      </c>
      <c r="S1503" t="s">
        <v>89</v>
      </c>
      <c r="T1503" t="s">
        <v>90</v>
      </c>
      <c r="U1503" t="s">
        <v>92</v>
      </c>
      <c r="V1503" t="s">
        <v>51</v>
      </c>
      <c r="W1503" t="s">
        <v>53</v>
      </c>
      <c r="X1503">
        <v>12577</v>
      </c>
      <c r="Y1503">
        <v>103483.556</v>
      </c>
      <c r="Z1503">
        <v>136598.29392</v>
      </c>
      <c r="AA1503">
        <v>33114.73792</v>
      </c>
    </row>
    <row r="1504" spans="15:27" x14ac:dyDescent="0.15">
      <c r="O1504" t="s">
        <v>22</v>
      </c>
      <c r="P1504">
        <v>2018</v>
      </c>
      <c r="Q1504">
        <v>4</v>
      </c>
      <c r="R1504" t="s">
        <v>38</v>
      </c>
      <c r="S1504" t="s">
        <v>89</v>
      </c>
      <c r="T1504" t="s">
        <v>90</v>
      </c>
      <c r="U1504" t="s">
        <v>92</v>
      </c>
      <c r="V1504" t="s">
        <v>51</v>
      </c>
      <c r="W1504" t="s">
        <v>54</v>
      </c>
      <c r="X1504">
        <v>12478</v>
      </c>
      <c r="Y1504">
        <v>33216.436000000002</v>
      </c>
      <c r="Z1504">
        <v>49824.654000000002</v>
      </c>
      <c r="AA1504">
        <v>16608.218000000001</v>
      </c>
    </row>
    <row r="1505" spans="15:27" x14ac:dyDescent="0.15">
      <c r="O1505" t="s">
        <v>22</v>
      </c>
      <c r="P1505">
        <v>2018</v>
      </c>
      <c r="Q1505">
        <v>4</v>
      </c>
      <c r="R1505" t="s">
        <v>38</v>
      </c>
      <c r="S1505" t="s">
        <v>89</v>
      </c>
      <c r="T1505" t="s">
        <v>90</v>
      </c>
      <c r="U1505" t="s">
        <v>92</v>
      </c>
      <c r="V1505" t="s">
        <v>51</v>
      </c>
      <c r="W1505" t="s">
        <v>55</v>
      </c>
      <c r="X1505">
        <v>12303</v>
      </c>
      <c r="Y1505">
        <v>74999.087999999989</v>
      </c>
      <c r="Z1505">
        <v>95248.841759999996</v>
      </c>
      <c r="AA1505">
        <v>20249.753760000007</v>
      </c>
    </row>
    <row r="1506" spans="15:27" x14ac:dyDescent="0.15">
      <c r="O1506" t="s">
        <v>22</v>
      </c>
      <c r="P1506">
        <v>2018</v>
      </c>
      <c r="Q1506">
        <v>4</v>
      </c>
      <c r="R1506" t="s">
        <v>38</v>
      </c>
      <c r="S1506" t="s">
        <v>89</v>
      </c>
      <c r="T1506" t="s">
        <v>90</v>
      </c>
      <c r="U1506" t="s">
        <v>92</v>
      </c>
      <c r="V1506" t="s">
        <v>56</v>
      </c>
      <c r="W1506" t="s">
        <v>57</v>
      </c>
      <c r="X1506">
        <v>12772</v>
      </c>
      <c r="Y1506">
        <v>189970.728</v>
      </c>
      <c r="Z1506">
        <v>281156.67744</v>
      </c>
      <c r="AA1506">
        <v>91185.949439999997</v>
      </c>
    </row>
    <row r="1507" spans="15:27" x14ac:dyDescent="0.15">
      <c r="O1507" t="s">
        <v>22</v>
      </c>
      <c r="P1507">
        <v>2018</v>
      </c>
      <c r="Q1507">
        <v>4</v>
      </c>
      <c r="R1507" t="s">
        <v>38</v>
      </c>
      <c r="S1507" t="s">
        <v>89</v>
      </c>
      <c r="T1507" t="s">
        <v>90</v>
      </c>
      <c r="U1507" t="s">
        <v>92</v>
      </c>
      <c r="V1507" t="s">
        <v>56</v>
      </c>
      <c r="W1507" t="s">
        <v>58</v>
      </c>
      <c r="X1507">
        <v>7487</v>
      </c>
      <c r="Y1507">
        <v>54243.315000000002</v>
      </c>
      <c r="Z1507">
        <v>67261.710600000006</v>
      </c>
      <c r="AA1507">
        <v>13018.395600000003</v>
      </c>
    </row>
    <row r="1508" spans="15:27" x14ac:dyDescent="0.15">
      <c r="O1508" t="s">
        <v>22</v>
      </c>
      <c r="P1508">
        <v>2018</v>
      </c>
      <c r="Q1508">
        <v>4</v>
      </c>
      <c r="R1508" t="s">
        <v>38</v>
      </c>
      <c r="S1508" t="s">
        <v>89</v>
      </c>
      <c r="T1508" t="s">
        <v>90</v>
      </c>
      <c r="U1508" t="s">
        <v>92</v>
      </c>
      <c r="V1508" t="s">
        <v>56</v>
      </c>
      <c r="W1508" t="s">
        <v>59</v>
      </c>
      <c r="X1508">
        <v>10630</v>
      </c>
      <c r="Y1508">
        <v>23726.16</v>
      </c>
      <c r="Z1508">
        <v>32030.316000000003</v>
      </c>
      <c r="AA1508">
        <v>8304.1560000000027</v>
      </c>
    </row>
    <row r="1509" spans="15:27" x14ac:dyDescent="0.15">
      <c r="O1509" t="s">
        <v>22</v>
      </c>
      <c r="P1509">
        <v>2018</v>
      </c>
      <c r="Q1509">
        <v>4</v>
      </c>
      <c r="R1509" t="s">
        <v>38</v>
      </c>
      <c r="S1509" t="s">
        <v>89</v>
      </c>
      <c r="T1509" t="s">
        <v>90</v>
      </c>
      <c r="U1509" t="s">
        <v>93</v>
      </c>
      <c r="V1509" t="s">
        <v>46</v>
      </c>
      <c r="W1509" t="s">
        <v>47</v>
      </c>
      <c r="X1509">
        <v>18372</v>
      </c>
      <c r="Y1509">
        <v>25132.895999999997</v>
      </c>
      <c r="Z1509">
        <v>31667.448959999998</v>
      </c>
      <c r="AA1509">
        <v>6534.5529600000009</v>
      </c>
    </row>
    <row r="1510" spans="15:27" x14ac:dyDescent="0.15">
      <c r="O1510" t="s">
        <v>22</v>
      </c>
      <c r="P1510">
        <v>2018</v>
      </c>
      <c r="Q1510">
        <v>4</v>
      </c>
      <c r="R1510" t="s">
        <v>38</v>
      </c>
      <c r="S1510" t="s">
        <v>89</v>
      </c>
      <c r="T1510" t="s">
        <v>90</v>
      </c>
      <c r="U1510" t="s">
        <v>93</v>
      </c>
      <c r="V1510" t="s">
        <v>46</v>
      </c>
      <c r="W1510" t="s">
        <v>48</v>
      </c>
      <c r="X1510">
        <v>6415</v>
      </c>
      <c r="Y1510">
        <v>15665.430000000002</v>
      </c>
      <c r="Z1510">
        <v>23184.8364</v>
      </c>
      <c r="AA1510">
        <v>7519.406399999998</v>
      </c>
    </row>
    <row r="1511" spans="15:27" x14ac:dyDescent="0.15">
      <c r="O1511" t="s">
        <v>22</v>
      </c>
      <c r="P1511">
        <v>2018</v>
      </c>
      <c r="Q1511">
        <v>4</v>
      </c>
      <c r="R1511" t="s">
        <v>38</v>
      </c>
      <c r="S1511" t="s">
        <v>89</v>
      </c>
      <c r="T1511" t="s">
        <v>90</v>
      </c>
      <c r="U1511" t="s">
        <v>93</v>
      </c>
      <c r="V1511" t="s">
        <v>46</v>
      </c>
      <c r="W1511" t="s">
        <v>49</v>
      </c>
      <c r="X1511">
        <v>19563</v>
      </c>
      <c r="Y1511">
        <v>53367.864000000001</v>
      </c>
      <c r="Z1511">
        <v>78984.438720000006</v>
      </c>
      <c r="AA1511">
        <v>25616.574720000004</v>
      </c>
    </row>
    <row r="1512" spans="15:27" x14ac:dyDescent="0.15">
      <c r="O1512" t="s">
        <v>22</v>
      </c>
      <c r="P1512">
        <v>2018</v>
      </c>
      <c r="Q1512">
        <v>4</v>
      </c>
      <c r="R1512" t="s">
        <v>38</v>
      </c>
      <c r="S1512" t="s">
        <v>89</v>
      </c>
      <c r="T1512" t="s">
        <v>90</v>
      </c>
      <c r="U1512" t="s">
        <v>93</v>
      </c>
      <c r="V1512" t="s">
        <v>46</v>
      </c>
      <c r="W1512" t="s">
        <v>50</v>
      </c>
      <c r="X1512">
        <v>10304</v>
      </c>
      <c r="Y1512">
        <v>49005.823999999993</v>
      </c>
      <c r="Z1512">
        <v>71548.503039999981</v>
      </c>
      <c r="AA1512">
        <v>22542.679039999988</v>
      </c>
    </row>
    <row r="1513" spans="15:27" x14ac:dyDescent="0.15">
      <c r="O1513" t="s">
        <v>22</v>
      </c>
      <c r="P1513">
        <v>2018</v>
      </c>
      <c r="Q1513">
        <v>4</v>
      </c>
      <c r="R1513" t="s">
        <v>38</v>
      </c>
      <c r="S1513" t="s">
        <v>89</v>
      </c>
      <c r="T1513" t="s">
        <v>90</v>
      </c>
      <c r="U1513" t="s">
        <v>93</v>
      </c>
      <c r="V1513" t="s">
        <v>51</v>
      </c>
      <c r="W1513" t="s">
        <v>52</v>
      </c>
      <c r="X1513">
        <v>9087</v>
      </c>
      <c r="Y1513">
        <v>37983.660000000003</v>
      </c>
      <c r="Z1513">
        <v>55456.143600000003</v>
      </c>
      <c r="AA1513">
        <v>17472.4836</v>
      </c>
    </row>
    <row r="1514" spans="15:27" x14ac:dyDescent="0.15">
      <c r="O1514" t="s">
        <v>22</v>
      </c>
      <c r="P1514">
        <v>2018</v>
      </c>
      <c r="Q1514">
        <v>4</v>
      </c>
      <c r="R1514" t="s">
        <v>38</v>
      </c>
      <c r="S1514" t="s">
        <v>89</v>
      </c>
      <c r="T1514" t="s">
        <v>90</v>
      </c>
      <c r="U1514" t="s">
        <v>93</v>
      </c>
      <c r="V1514" t="s">
        <v>51</v>
      </c>
      <c r="W1514" t="s">
        <v>53</v>
      </c>
      <c r="X1514">
        <v>11197</v>
      </c>
      <c r="Y1514">
        <v>96697.291999999987</v>
      </c>
      <c r="Z1514">
        <v>136343.18171999999</v>
      </c>
      <c r="AA1514">
        <v>39645.889720000006</v>
      </c>
    </row>
    <row r="1515" spans="15:27" x14ac:dyDescent="0.15">
      <c r="O1515" t="s">
        <v>22</v>
      </c>
      <c r="P1515">
        <v>2018</v>
      </c>
      <c r="Q1515">
        <v>4</v>
      </c>
      <c r="R1515" t="s">
        <v>38</v>
      </c>
      <c r="S1515" t="s">
        <v>89</v>
      </c>
      <c r="T1515" t="s">
        <v>90</v>
      </c>
      <c r="U1515" t="s">
        <v>93</v>
      </c>
      <c r="V1515" t="s">
        <v>51</v>
      </c>
      <c r="W1515" t="s">
        <v>54</v>
      </c>
      <c r="X1515">
        <v>16944</v>
      </c>
      <c r="Y1515">
        <v>43613.856000000007</v>
      </c>
      <c r="Z1515">
        <v>54081.181440000015</v>
      </c>
      <c r="AA1515">
        <v>10467.325440000008</v>
      </c>
    </row>
    <row r="1516" spans="15:27" x14ac:dyDescent="0.15">
      <c r="O1516" t="s">
        <v>22</v>
      </c>
      <c r="P1516">
        <v>2018</v>
      </c>
      <c r="Q1516">
        <v>4</v>
      </c>
      <c r="R1516" t="s">
        <v>38</v>
      </c>
      <c r="S1516" t="s">
        <v>89</v>
      </c>
      <c r="T1516" t="s">
        <v>90</v>
      </c>
      <c r="U1516" t="s">
        <v>93</v>
      </c>
      <c r="V1516" t="s">
        <v>51</v>
      </c>
      <c r="W1516" t="s">
        <v>55</v>
      </c>
      <c r="X1516">
        <v>7808</v>
      </c>
      <c r="Y1516">
        <v>46848</v>
      </c>
      <c r="Z1516">
        <v>66992.639999999999</v>
      </c>
      <c r="AA1516">
        <v>20144.64</v>
      </c>
    </row>
    <row r="1517" spans="15:27" x14ac:dyDescent="0.15">
      <c r="O1517" t="s">
        <v>22</v>
      </c>
      <c r="P1517">
        <v>2018</v>
      </c>
      <c r="Q1517">
        <v>4</v>
      </c>
      <c r="R1517" t="s">
        <v>38</v>
      </c>
      <c r="S1517" t="s">
        <v>89</v>
      </c>
      <c r="T1517" t="s">
        <v>90</v>
      </c>
      <c r="U1517" t="s">
        <v>93</v>
      </c>
      <c r="V1517" t="s">
        <v>56</v>
      </c>
      <c r="W1517" t="s">
        <v>57</v>
      </c>
      <c r="X1517">
        <v>12725</v>
      </c>
      <c r="Y1517">
        <v>197797.4</v>
      </c>
      <c r="Z1517">
        <v>243290.802</v>
      </c>
      <c r="AA1517">
        <v>45493.402000000002</v>
      </c>
    </row>
    <row r="1518" spans="15:27" x14ac:dyDescent="0.15">
      <c r="O1518" t="s">
        <v>22</v>
      </c>
      <c r="P1518">
        <v>2018</v>
      </c>
      <c r="Q1518">
        <v>4</v>
      </c>
      <c r="R1518" t="s">
        <v>38</v>
      </c>
      <c r="S1518" t="s">
        <v>89</v>
      </c>
      <c r="T1518" t="s">
        <v>90</v>
      </c>
      <c r="U1518" t="s">
        <v>93</v>
      </c>
      <c r="V1518" t="s">
        <v>56</v>
      </c>
      <c r="W1518" t="s">
        <v>58</v>
      </c>
      <c r="X1518">
        <v>15956</v>
      </c>
      <c r="Y1518">
        <v>110575.08</v>
      </c>
      <c r="Z1518">
        <v>132690.09599999999</v>
      </c>
      <c r="AA1518">
        <v>22115.015999999989</v>
      </c>
    </row>
    <row r="1519" spans="15:27" x14ac:dyDescent="0.15">
      <c r="O1519" t="s">
        <v>22</v>
      </c>
      <c r="P1519">
        <v>2018</v>
      </c>
      <c r="Q1519">
        <v>4</v>
      </c>
      <c r="R1519" t="s">
        <v>38</v>
      </c>
      <c r="S1519" t="s">
        <v>89</v>
      </c>
      <c r="T1519" t="s">
        <v>90</v>
      </c>
      <c r="U1519" t="s">
        <v>93</v>
      </c>
      <c r="V1519" t="s">
        <v>56</v>
      </c>
      <c r="W1519" t="s">
        <v>59</v>
      </c>
      <c r="X1519">
        <v>10584</v>
      </c>
      <c r="Y1519">
        <v>23051.952000000001</v>
      </c>
      <c r="Z1519">
        <v>32964.291360000003</v>
      </c>
      <c r="AA1519">
        <v>9912.3393600000018</v>
      </c>
    </row>
    <row r="1520" spans="15:27" x14ac:dyDescent="0.15">
      <c r="O1520" t="s">
        <v>22</v>
      </c>
      <c r="P1520">
        <v>2018</v>
      </c>
      <c r="Q1520">
        <v>4</v>
      </c>
      <c r="R1520" t="s">
        <v>38</v>
      </c>
      <c r="S1520" t="s">
        <v>89</v>
      </c>
      <c r="T1520" t="s">
        <v>90</v>
      </c>
      <c r="U1520" t="s">
        <v>94</v>
      </c>
      <c r="V1520" t="s">
        <v>46</v>
      </c>
      <c r="W1520" t="s">
        <v>47</v>
      </c>
      <c r="X1520">
        <v>8077</v>
      </c>
      <c r="Y1520">
        <v>11243.183999999999</v>
      </c>
      <c r="Z1520">
        <v>16864.775999999998</v>
      </c>
      <c r="AA1520">
        <v>5621.5919999999987</v>
      </c>
    </row>
    <row r="1521" spans="15:27" x14ac:dyDescent="0.15">
      <c r="O1521" t="s">
        <v>22</v>
      </c>
      <c r="P1521">
        <v>2018</v>
      </c>
      <c r="Q1521">
        <v>4</v>
      </c>
      <c r="R1521" t="s">
        <v>38</v>
      </c>
      <c r="S1521" t="s">
        <v>89</v>
      </c>
      <c r="T1521" t="s">
        <v>90</v>
      </c>
      <c r="U1521" t="s">
        <v>94</v>
      </c>
      <c r="V1521" t="s">
        <v>46</v>
      </c>
      <c r="W1521" t="s">
        <v>48</v>
      </c>
      <c r="X1521">
        <v>9007</v>
      </c>
      <c r="Y1521">
        <v>22787.71</v>
      </c>
      <c r="Z1521">
        <v>30307.654299999998</v>
      </c>
      <c r="AA1521">
        <v>7519.9442999999992</v>
      </c>
    </row>
    <row r="1522" spans="15:27" x14ac:dyDescent="0.15">
      <c r="O1522" t="s">
        <v>22</v>
      </c>
      <c r="P1522">
        <v>2018</v>
      </c>
      <c r="Q1522">
        <v>4</v>
      </c>
      <c r="R1522" t="s">
        <v>38</v>
      </c>
      <c r="S1522" t="s">
        <v>89</v>
      </c>
      <c r="T1522" t="s">
        <v>90</v>
      </c>
      <c r="U1522" t="s">
        <v>94</v>
      </c>
      <c r="V1522" t="s">
        <v>46</v>
      </c>
      <c r="W1522" t="s">
        <v>49</v>
      </c>
      <c r="X1522">
        <v>13797</v>
      </c>
      <c r="Y1522">
        <v>39459.42</v>
      </c>
      <c r="Z1522">
        <v>49324.275000000001</v>
      </c>
      <c r="AA1522">
        <v>9864.8550000000032</v>
      </c>
    </row>
    <row r="1523" spans="15:27" x14ac:dyDescent="0.15">
      <c r="O1523" t="s">
        <v>22</v>
      </c>
      <c r="P1523">
        <v>2018</v>
      </c>
      <c r="Q1523">
        <v>4</v>
      </c>
      <c r="R1523" t="s">
        <v>38</v>
      </c>
      <c r="S1523" t="s">
        <v>89</v>
      </c>
      <c r="T1523" t="s">
        <v>90</v>
      </c>
      <c r="U1523" t="s">
        <v>94</v>
      </c>
      <c r="V1523" t="s">
        <v>46</v>
      </c>
      <c r="W1523" t="s">
        <v>50</v>
      </c>
      <c r="X1523">
        <v>15777</v>
      </c>
      <c r="Y1523">
        <v>71154.27</v>
      </c>
      <c r="Z1523">
        <v>96769.80720000001</v>
      </c>
      <c r="AA1523">
        <v>25615.537200000006</v>
      </c>
    </row>
    <row r="1524" spans="15:27" x14ac:dyDescent="0.15">
      <c r="O1524" t="s">
        <v>22</v>
      </c>
      <c r="P1524">
        <v>2018</v>
      </c>
      <c r="Q1524">
        <v>4</v>
      </c>
      <c r="R1524" t="s">
        <v>38</v>
      </c>
      <c r="S1524" t="s">
        <v>89</v>
      </c>
      <c r="T1524" t="s">
        <v>90</v>
      </c>
      <c r="U1524" t="s">
        <v>94</v>
      </c>
      <c r="V1524" t="s">
        <v>51</v>
      </c>
      <c r="W1524" t="s">
        <v>52</v>
      </c>
      <c r="X1524">
        <v>13434</v>
      </c>
      <c r="Y1524">
        <v>59727.563999999991</v>
      </c>
      <c r="Z1524">
        <v>83618.589599999992</v>
      </c>
      <c r="AA1524">
        <v>23891.025600000001</v>
      </c>
    </row>
    <row r="1525" spans="15:27" x14ac:dyDescent="0.15">
      <c r="O1525" t="s">
        <v>22</v>
      </c>
      <c r="P1525">
        <v>2018</v>
      </c>
      <c r="Q1525">
        <v>4</v>
      </c>
      <c r="R1525" t="s">
        <v>38</v>
      </c>
      <c r="S1525" t="s">
        <v>89</v>
      </c>
      <c r="T1525" t="s">
        <v>90</v>
      </c>
      <c r="U1525" t="s">
        <v>94</v>
      </c>
      <c r="V1525" t="s">
        <v>51</v>
      </c>
      <c r="W1525" t="s">
        <v>53</v>
      </c>
      <c r="X1525">
        <v>12483</v>
      </c>
      <c r="Y1525">
        <v>107803.18799999999</v>
      </c>
      <c r="Z1525">
        <v>148768.39944000001</v>
      </c>
      <c r="AA1525">
        <v>40965.211440000014</v>
      </c>
    </row>
    <row r="1526" spans="15:27" x14ac:dyDescent="0.15">
      <c r="O1526" t="s">
        <v>22</v>
      </c>
      <c r="P1526">
        <v>2018</v>
      </c>
      <c r="Q1526">
        <v>4</v>
      </c>
      <c r="R1526" t="s">
        <v>38</v>
      </c>
      <c r="S1526" t="s">
        <v>89</v>
      </c>
      <c r="T1526" t="s">
        <v>90</v>
      </c>
      <c r="U1526" t="s">
        <v>94</v>
      </c>
      <c r="V1526" t="s">
        <v>51</v>
      </c>
      <c r="W1526" t="s">
        <v>54</v>
      </c>
      <c r="X1526">
        <v>13179</v>
      </c>
      <c r="Y1526">
        <v>37112.064000000006</v>
      </c>
      <c r="Z1526">
        <v>46390.080000000009</v>
      </c>
      <c r="AA1526">
        <v>9278.0160000000033</v>
      </c>
    </row>
    <row r="1527" spans="15:27" x14ac:dyDescent="0.15">
      <c r="O1527" t="s">
        <v>22</v>
      </c>
      <c r="P1527">
        <v>2018</v>
      </c>
      <c r="Q1527">
        <v>4</v>
      </c>
      <c r="R1527" t="s">
        <v>38</v>
      </c>
      <c r="S1527" t="s">
        <v>89</v>
      </c>
      <c r="T1527" t="s">
        <v>90</v>
      </c>
      <c r="U1527" t="s">
        <v>94</v>
      </c>
      <c r="V1527" t="s">
        <v>51</v>
      </c>
      <c r="W1527" t="s">
        <v>55</v>
      </c>
      <c r="X1527">
        <v>7611</v>
      </c>
      <c r="Y1527">
        <v>40916.735999999997</v>
      </c>
      <c r="Z1527">
        <v>49918.417919999993</v>
      </c>
      <c r="AA1527">
        <v>9001.6819199999954</v>
      </c>
    </row>
    <row r="1528" spans="15:27" x14ac:dyDescent="0.15">
      <c r="O1528" t="s">
        <v>22</v>
      </c>
      <c r="P1528">
        <v>2018</v>
      </c>
      <c r="Q1528">
        <v>4</v>
      </c>
      <c r="R1528" t="s">
        <v>38</v>
      </c>
      <c r="S1528" t="s">
        <v>89</v>
      </c>
      <c r="T1528" t="s">
        <v>90</v>
      </c>
      <c r="U1528" t="s">
        <v>94</v>
      </c>
      <c r="V1528" t="s">
        <v>56</v>
      </c>
      <c r="W1528" t="s">
        <v>57</v>
      </c>
      <c r="X1528">
        <v>7935</v>
      </c>
      <c r="Y1528">
        <v>129721.38</v>
      </c>
      <c r="Z1528">
        <v>190690.42859999998</v>
      </c>
      <c r="AA1528">
        <v>60969.04859999998</v>
      </c>
    </row>
    <row r="1529" spans="15:27" x14ac:dyDescent="0.15">
      <c r="O1529" t="s">
        <v>22</v>
      </c>
      <c r="P1529">
        <v>2018</v>
      </c>
      <c r="Q1529">
        <v>4</v>
      </c>
      <c r="R1529" t="s">
        <v>38</v>
      </c>
      <c r="S1529" t="s">
        <v>89</v>
      </c>
      <c r="T1529" t="s">
        <v>90</v>
      </c>
      <c r="U1529" t="s">
        <v>94</v>
      </c>
      <c r="V1529" t="s">
        <v>56</v>
      </c>
      <c r="W1529" t="s">
        <v>58</v>
      </c>
      <c r="X1529">
        <v>13109</v>
      </c>
      <c r="Y1529">
        <v>90845.37</v>
      </c>
      <c r="Z1529">
        <v>129000.42539999999</v>
      </c>
      <c r="AA1529">
        <v>38155.055399999997</v>
      </c>
    </row>
    <row r="1530" spans="15:27" x14ac:dyDescent="0.15">
      <c r="O1530" t="s">
        <v>22</v>
      </c>
      <c r="P1530">
        <v>2018</v>
      </c>
      <c r="Q1530">
        <v>4</v>
      </c>
      <c r="R1530" t="s">
        <v>38</v>
      </c>
      <c r="S1530" t="s">
        <v>89</v>
      </c>
      <c r="T1530" t="s">
        <v>90</v>
      </c>
      <c r="U1530" t="s">
        <v>94</v>
      </c>
      <c r="V1530" t="s">
        <v>56</v>
      </c>
      <c r="W1530" t="s">
        <v>59</v>
      </c>
      <c r="X1530">
        <v>13329</v>
      </c>
      <c r="Y1530">
        <v>27351.108000000004</v>
      </c>
      <c r="Z1530">
        <v>32821.329600000005</v>
      </c>
      <c r="AA1530">
        <v>5470.2216000000008</v>
      </c>
    </row>
    <row r="1531" spans="15:27" x14ac:dyDescent="0.15">
      <c r="O1531" t="s">
        <v>22</v>
      </c>
      <c r="P1531">
        <v>2018</v>
      </c>
      <c r="Q1531">
        <v>4</v>
      </c>
      <c r="R1531" t="s">
        <v>38</v>
      </c>
      <c r="S1531" t="s">
        <v>95</v>
      </c>
      <c r="T1531" t="s">
        <v>96</v>
      </c>
      <c r="U1531" t="s">
        <v>96</v>
      </c>
      <c r="V1531" t="s">
        <v>46</v>
      </c>
      <c r="W1531" t="s">
        <v>47</v>
      </c>
      <c r="X1531">
        <v>98130</v>
      </c>
      <c r="Y1531">
        <v>129531.6</v>
      </c>
      <c r="Z1531">
        <v>176162.97600000002</v>
      </c>
      <c r="AA1531">
        <v>46631.376000000018</v>
      </c>
    </row>
    <row r="1532" spans="15:27" x14ac:dyDescent="0.15">
      <c r="O1532" t="s">
        <v>22</v>
      </c>
      <c r="P1532">
        <v>2018</v>
      </c>
      <c r="Q1532">
        <v>4</v>
      </c>
      <c r="R1532" t="s">
        <v>38</v>
      </c>
      <c r="S1532" t="s">
        <v>95</v>
      </c>
      <c r="T1532" t="s">
        <v>96</v>
      </c>
      <c r="U1532" t="s">
        <v>96</v>
      </c>
      <c r="V1532" t="s">
        <v>46</v>
      </c>
      <c r="W1532" t="s">
        <v>48</v>
      </c>
      <c r="X1532">
        <v>72800</v>
      </c>
      <c r="Y1532">
        <v>176176</v>
      </c>
      <c r="Z1532">
        <v>241361.12</v>
      </c>
      <c r="AA1532">
        <v>65185.119999999995</v>
      </c>
    </row>
    <row r="1533" spans="15:27" x14ac:dyDescent="0.15">
      <c r="O1533" t="s">
        <v>22</v>
      </c>
      <c r="P1533">
        <v>2018</v>
      </c>
      <c r="Q1533">
        <v>4</v>
      </c>
      <c r="R1533" t="s">
        <v>38</v>
      </c>
      <c r="S1533" t="s">
        <v>95</v>
      </c>
      <c r="T1533" t="s">
        <v>96</v>
      </c>
      <c r="U1533" t="s">
        <v>96</v>
      </c>
      <c r="V1533" t="s">
        <v>46</v>
      </c>
      <c r="W1533" t="s">
        <v>49</v>
      </c>
      <c r="X1533">
        <v>59260</v>
      </c>
      <c r="Y1533">
        <v>151231.52000000002</v>
      </c>
      <c r="Z1533">
        <v>217773.38880000002</v>
      </c>
      <c r="AA1533">
        <v>66541.868799999997</v>
      </c>
    </row>
    <row r="1534" spans="15:27" x14ac:dyDescent="0.15">
      <c r="O1534" t="s">
        <v>22</v>
      </c>
      <c r="P1534">
        <v>2018</v>
      </c>
      <c r="Q1534">
        <v>4</v>
      </c>
      <c r="R1534" t="s">
        <v>38</v>
      </c>
      <c r="S1534" t="s">
        <v>95</v>
      </c>
      <c r="T1534" t="s">
        <v>96</v>
      </c>
      <c r="U1534" t="s">
        <v>96</v>
      </c>
      <c r="V1534" t="s">
        <v>46</v>
      </c>
      <c r="W1534" t="s">
        <v>50</v>
      </c>
      <c r="X1534">
        <v>50005</v>
      </c>
      <c r="Y1534">
        <v>246024.59999999998</v>
      </c>
      <c r="Z1534">
        <v>344434.44</v>
      </c>
      <c r="AA1534">
        <v>98409.840000000026</v>
      </c>
    </row>
    <row r="1535" spans="15:27" x14ac:dyDescent="0.15">
      <c r="O1535" t="s">
        <v>22</v>
      </c>
      <c r="P1535">
        <v>2018</v>
      </c>
      <c r="Q1535">
        <v>4</v>
      </c>
      <c r="R1535" t="s">
        <v>38</v>
      </c>
      <c r="S1535" t="s">
        <v>95</v>
      </c>
      <c r="T1535" t="s">
        <v>96</v>
      </c>
      <c r="U1535" t="s">
        <v>96</v>
      </c>
      <c r="V1535" t="s">
        <v>51</v>
      </c>
      <c r="W1535" t="s">
        <v>52</v>
      </c>
      <c r="X1535">
        <v>64770</v>
      </c>
      <c r="Y1535">
        <v>319963.8</v>
      </c>
      <c r="Z1535">
        <v>409553.66399999999</v>
      </c>
      <c r="AA1535">
        <v>89589.864000000001</v>
      </c>
    </row>
    <row r="1536" spans="15:27" x14ac:dyDescent="0.15">
      <c r="O1536" t="s">
        <v>22</v>
      </c>
      <c r="P1536">
        <v>2018</v>
      </c>
      <c r="Q1536">
        <v>4</v>
      </c>
      <c r="R1536" t="s">
        <v>38</v>
      </c>
      <c r="S1536" t="s">
        <v>95</v>
      </c>
      <c r="T1536" t="s">
        <v>96</v>
      </c>
      <c r="U1536" t="s">
        <v>96</v>
      </c>
      <c r="V1536" t="s">
        <v>51</v>
      </c>
      <c r="W1536" t="s">
        <v>53</v>
      </c>
      <c r="X1536">
        <v>90750</v>
      </c>
      <c r="Y1536">
        <v>678810</v>
      </c>
      <c r="Z1536">
        <v>896029.2</v>
      </c>
      <c r="AA1536">
        <v>217219.19999999995</v>
      </c>
    </row>
    <row r="1537" spans="15:27" x14ac:dyDescent="0.15">
      <c r="O1537" t="s">
        <v>22</v>
      </c>
      <c r="P1537">
        <v>2018</v>
      </c>
      <c r="Q1537">
        <v>4</v>
      </c>
      <c r="R1537" t="s">
        <v>38</v>
      </c>
      <c r="S1537" t="s">
        <v>95</v>
      </c>
      <c r="T1537" t="s">
        <v>96</v>
      </c>
      <c r="U1537" t="s">
        <v>96</v>
      </c>
      <c r="V1537" t="s">
        <v>51</v>
      </c>
      <c r="W1537" t="s">
        <v>54</v>
      </c>
      <c r="X1537">
        <v>50855</v>
      </c>
      <c r="Y1537">
        <v>140970.06000000003</v>
      </c>
      <c r="Z1537">
        <v>201587.18580000006</v>
      </c>
      <c r="AA1537">
        <v>60617.125800000038</v>
      </c>
    </row>
    <row r="1538" spans="15:27" x14ac:dyDescent="0.15">
      <c r="O1538" t="s">
        <v>22</v>
      </c>
      <c r="P1538">
        <v>2018</v>
      </c>
      <c r="Q1538">
        <v>4</v>
      </c>
      <c r="R1538" t="s">
        <v>38</v>
      </c>
      <c r="S1538" t="s">
        <v>95</v>
      </c>
      <c r="T1538" t="s">
        <v>96</v>
      </c>
      <c r="U1538" t="s">
        <v>96</v>
      </c>
      <c r="V1538" t="s">
        <v>51</v>
      </c>
      <c r="W1538" t="s">
        <v>55</v>
      </c>
      <c r="X1538">
        <v>61310</v>
      </c>
      <c r="Y1538">
        <v>373745.76</v>
      </c>
      <c r="Z1538">
        <v>512031.69120000006</v>
      </c>
      <c r="AA1538">
        <v>138285.93120000005</v>
      </c>
    </row>
    <row r="1539" spans="15:27" x14ac:dyDescent="0.15">
      <c r="O1539" t="s">
        <v>22</v>
      </c>
      <c r="P1539">
        <v>2018</v>
      </c>
      <c r="Q1539">
        <v>4</v>
      </c>
      <c r="R1539" t="s">
        <v>38</v>
      </c>
      <c r="S1539" t="s">
        <v>95</v>
      </c>
      <c r="T1539" t="s">
        <v>96</v>
      </c>
      <c r="U1539" t="s">
        <v>96</v>
      </c>
      <c r="V1539" t="s">
        <v>56</v>
      </c>
      <c r="W1539" t="s">
        <v>57</v>
      </c>
      <c r="X1539">
        <v>57795</v>
      </c>
      <c r="Y1539">
        <v>929343.6</v>
      </c>
      <c r="Z1539">
        <v>1217440.1159999999</v>
      </c>
      <c r="AA1539">
        <v>288096.51599999995</v>
      </c>
    </row>
    <row r="1540" spans="15:27" x14ac:dyDescent="0.15">
      <c r="O1540" t="s">
        <v>22</v>
      </c>
      <c r="P1540">
        <v>2018</v>
      </c>
      <c r="Q1540">
        <v>4</v>
      </c>
      <c r="R1540" t="s">
        <v>38</v>
      </c>
      <c r="S1540" t="s">
        <v>95</v>
      </c>
      <c r="T1540" t="s">
        <v>96</v>
      </c>
      <c r="U1540" t="s">
        <v>96</v>
      </c>
      <c r="V1540" t="s">
        <v>56</v>
      </c>
      <c r="W1540" t="s">
        <v>58</v>
      </c>
      <c r="X1540">
        <v>95635</v>
      </c>
      <c r="Y1540">
        <v>710950.59</v>
      </c>
      <c r="Z1540">
        <v>1037987.8614000001</v>
      </c>
      <c r="AA1540">
        <v>327037.27140000009</v>
      </c>
    </row>
    <row r="1541" spans="15:27" x14ac:dyDescent="0.15">
      <c r="O1541" t="s">
        <v>22</v>
      </c>
      <c r="P1541">
        <v>2018</v>
      </c>
      <c r="Q1541">
        <v>4</v>
      </c>
      <c r="R1541" t="s">
        <v>38</v>
      </c>
      <c r="S1541" t="s">
        <v>95</v>
      </c>
      <c r="T1541" t="s">
        <v>96</v>
      </c>
      <c r="U1541" t="s">
        <v>96</v>
      </c>
      <c r="V1541" t="s">
        <v>56</v>
      </c>
      <c r="W1541" t="s">
        <v>59</v>
      </c>
      <c r="X1541">
        <v>52330</v>
      </c>
      <c r="Y1541">
        <v>118684.44</v>
      </c>
      <c r="Z1541">
        <v>178026.66</v>
      </c>
      <c r="AA1541">
        <v>59342.22</v>
      </c>
    </row>
    <row r="1542" spans="15:27" x14ac:dyDescent="0.15">
      <c r="O1542" t="s">
        <v>22</v>
      </c>
      <c r="P1542">
        <v>2018</v>
      </c>
      <c r="Q1542">
        <v>4</v>
      </c>
      <c r="R1542" t="s">
        <v>38</v>
      </c>
      <c r="S1542" t="s">
        <v>97</v>
      </c>
      <c r="T1542" t="s">
        <v>98</v>
      </c>
      <c r="U1542" t="s">
        <v>99</v>
      </c>
      <c r="V1542" t="s">
        <v>46</v>
      </c>
      <c r="W1542" t="s">
        <v>47</v>
      </c>
      <c r="X1542">
        <v>19472</v>
      </c>
      <c r="Y1542">
        <v>28974.335999999996</v>
      </c>
      <c r="Z1542">
        <v>35348.689919999997</v>
      </c>
      <c r="AA1542">
        <v>6374.3539200000014</v>
      </c>
    </row>
    <row r="1543" spans="15:27" x14ac:dyDescent="0.15">
      <c r="O1543" t="s">
        <v>22</v>
      </c>
      <c r="P1543">
        <v>2018</v>
      </c>
      <c r="Q1543">
        <v>4</v>
      </c>
      <c r="R1543" t="s">
        <v>38</v>
      </c>
      <c r="S1543" t="s">
        <v>97</v>
      </c>
      <c r="T1543" t="s">
        <v>98</v>
      </c>
      <c r="U1543" t="s">
        <v>99</v>
      </c>
      <c r="V1543" t="s">
        <v>46</v>
      </c>
      <c r="W1543" t="s">
        <v>48</v>
      </c>
      <c r="X1543">
        <v>13990</v>
      </c>
      <c r="Y1543">
        <v>36625.820000000007</v>
      </c>
      <c r="Z1543">
        <v>51276.148000000008</v>
      </c>
      <c r="AA1543">
        <v>14650.328000000001</v>
      </c>
    </row>
    <row r="1544" spans="15:27" x14ac:dyDescent="0.15">
      <c r="O1544" t="s">
        <v>22</v>
      </c>
      <c r="P1544">
        <v>2018</v>
      </c>
      <c r="Q1544">
        <v>4</v>
      </c>
      <c r="R1544" t="s">
        <v>38</v>
      </c>
      <c r="S1544" t="s">
        <v>97</v>
      </c>
      <c r="T1544" t="s">
        <v>98</v>
      </c>
      <c r="U1544" t="s">
        <v>99</v>
      </c>
      <c r="V1544" t="s">
        <v>46</v>
      </c>
      <c r="W1544" t="s">
        <v>49</v>
      </c>
      <c r="X1544">
        <v>19363</v>
      </c>
      <c r="Y1544">
        <v>52396.278000000006</v>
      </c>
      <c r="Z1544">
        <v>71782.900860000009</v>
      </c>
      <c r="AA1544">
        <v>19386.622860000003</v>
      </c>
    </row>
    <row r="1545" spans="15:27" x14ac:dyDescent="0.15">
      <c r="O1545" t="s">
        <v>22</v>
      </c>
      <c r="P1545">
        <v>2018</v>
      </c>
      <c r="Q1545">
        <v>4</v>
      </c>
      <c r="R1545" t="s">
        <v>38</v>
      </c>
      <c r="S1545" t="s">
        <v>97</v>
      </c>
      <c r="T1545" t="s">
        <v>98</v>
      </c>
      <c r="U1545" t="s">
        <v>99</v>
      </c>
      <c r="V1545" t="s">
        <v>46</v>
      </c>
      <c r="W1545" t="s">
        <v>50</v>
      </c>
      <c r="X1545">
        <v>5370</v>
      </c>
      <c r="Y1545">
        <v>27301.079999999994</v>
      </c>
      <c r="Z1545">
        <v>40951.619999999988</v>
      </c>
      <c r="AA1545">
        <v>13650.539999999994</v>
      </c>
    </row>
    <row r="1546" spans="15:27" x14ac:dyDescent="0.15">
      <c r="O1546" t="s">
        <v>22</v>
      </c>
      <c r="P1546">
        <v>2018</v>
      </c>
      <c r="Q1546">
        <v>4</v>
      </c>
      <c r="R1546" t="s">
        <v>38</v>
      </c>
      <c r="S1546" t="s">
        <v>97</v>
      </c>
      <c r="T1546" t="s">
        <v>98</v>
      </c>
      <c r="U1546" t="s">
        <v>99</v>
      </c>
      <c r="V1546" t="s">
        <v>51</v>
      </c>
      <c r="W1546" t="s">
        <v>52</v>
      </c>
      <c r="X1546">
        <v>14293</v>
      </c>
      <c r="Y1546">
        <v>68978.017999999982</v>
      </c>
      <c r="Z1546">
        <v>97259.005379999973</v>
      </c>
      <c r="AA1546">
        <v>28280.987379999991</v>
      </c>
    </row>
    <row r="1547" spans="15:27" x14ac:dyDescent="0.15">
      <c r="O1547" t="s">
        <v>22</v>
      </c>
      <c r="P1547">
        <v>2018</v>
      </c>
      <c r="Q1547">
        <v>4</v>
      </c>
      <c r="R1547" t="s">
        <v>38</v>
      </c>
      <c r="S1547" t="s">
        <v>97</v>
      </c>
      <c r="T1547" t="s">
        <v>98</v>
      </c>
      <c r="U1547" t="s">
        <v>99</v>
      </c>
      <c r="V1547" t="s">
        <v>51</v>
      </c>
      <c r="W1547" t="s">
        <v>53</v>
      </c>
      <c r="X1547">
        <v>6780</v>
      </c>
      <c r="Y1547">
        <v>51636.480000000003</v>
      </c>
      <c r="Z1547">
        <v>76421.990399999995</v>
      </c>
      <c r="AA1547">
        <v>24785.510399999992</v>
      </c>
    </row>
    <row r="1548" spans="15:27" x14ac:dyDescent="0.15">
      <c r="O1548" t="s">
        <v>22</v>
      </c>
      <c r="P1548">
        <v>2018</v>
      </c>
      <c r="Q1548">
        <v>4</v>
      </c>
      <c r="R1548" t="s">
        <v>38</v>
      </c>
      <c r="S1548" t="s">
        <v>97</v>
      </c>
      <c r="T1548" t="s">
        <v>98</v>
      </c>
      <c r="U1548" t="s">
        <v>99</v>
      </c>
      <c r="V1548" t="s">
        <v>51</v>
      </c>
      <c r="W1548" t="s">
        <v>54</v>
      </c>
      <c r="X1548">
        <v>8500</v>
      </c>
      <c r="Y1548">
        <v>23188</v>
      </c>
      <c r="Z1548">
        <v>33158.839999999997</v>
      </c>
      <c r="AA1548">
        <v>9970.8399999999965</v>
      </c>
    </row>
    <row r="1549" spans="15:27" x14ac:dyDescent="0.15">
      <c r="O1549" t="s">
        <v>22</v>
      </c>
      <c r="P1549">
        <v>2018</v>
      </c>
      <c r="Q1549">
        <v>4</v>
      </c>
      <c r="R1549" t="s">
        <v>38</v>
      </c>
      <c r="S1549" t="s">
        <v>97</v>
      </c>
      <c r="T1549" t="s">
        <v>98</v>
      </c>
      <c r="U1549" t="s">
        <v>99</v>
      </c>
      <c r="V1549" t="s">
        <v>51</v>
      </c>
      <c r="W1549" t="s">
        <v>55</v>
      </c>
      <c r="X1549">
        <v>9420</v>
      </c>
      <c r="Y1549">
        <v>57424.32</v>
      </c>
      <c r="Z1549">
        <v>83265.26400000001</v>
      </c>
      <c r="AA1549">
        <v>25840.94400000001</v>
      </c>
    </row>
    <row r="1550" spans="15:27" x14ac:dyDescent="0.15">
      <c r="O1550" t="s">
        <v>22</v>
      </c>
      <c r="P1550">
        <v>2018</v>
      </c>
      <c r="Q1550">
        <v>4</v>
      </c>
      <c r="R1550" t="s">
        <v>38</v>
      </c>
      <c r="S1550" t="s">
        <v>97</v>
      </c>
      <c r="T1550" t="s">
        <v>98</v>
      </c>
      <c r="U1550" t="s">
        <v>99</v>
      </c>
      <c r="V1550" t="s">
        <v>56</v>
      </c>
      <c r="W1550" t="s">
        <v>57</v>
      </c>
      <c r="X1550">
        <v>17395</v>
      </c>
      <c r="Y1550">
        <v>270387.88</v>
      </c>
      <c r="Z1550">
        <v>359615.88039999997</v>
      </c>
      <c r="AA1550">
        <v>89228.000399999961</v>
      </c>
    </row>
    <row r="1551" spans="15:27" x14ac:dyDescent="0.15">
      <c r="O1551" t="s">
        <v>22</v>
      </c>
      <c r="P1551">
        <v>2018</v>
      </c>
      <c r="Q1551">
        <v>4</v>
      </c>
      <c r="R1551" t="s">
        <v>38</v>
      </c>
      <c r="S1551" t="s">
        <v>97</v>
      </c>
      <c r="T1551" t="s">
        <v>98</v>
      </c>
      <c r="U1551" t="s">
        <v>99</v>
      </c>
      <c r="V1551" t="s">
        <v>56</v>
      </c>
      <c r="W1551" t="s">
        <v>58</v>
      </c>
      <c r="X1551">
        <v>8054</v>
      </c>
      <c r="Y1551">
        <v>55814.22</v>
      </c>
      <c r="Z1551">
        <v>66977.063999999998</v>
      </c>
      <c r="AA1551">
        <v>11162.843999999997</v>
      </c>
    </row>
    <row r="1552" spans="15:27" x14ac:dyDescent="0.15">
      <c r="O1552" t="s">
        <v>22</v>
      </c>
      <c r="P1552">
        <v>2018</v>
      </c>
      <c r="Q1552">
        <v>4</v>
      </c>
      <c r="R1552" t="s">
        <v>38</v>
      </c>
      <c r="S1552" t="s">
        <v>97</v>
      </c>
      <c r="T1552" t="s">
        <v>98</v>
      </c>
      <c r="U1552" t="s">
        <v>99</v>
      </c>
      <c r="V1552" t="s">
        <v>56</v>
      </c>
      <c r="W1552" t="s">
        <v>59</v>
      </c>
      <c r="X1552">
        <v>10489</v>
      </c>
      <c r="Y1552">
        <v>23977.853999999999</v>
      </c>
      <c r="Z1552">
        <v>29252.981879999999</v>
      </c>
      <c r="AA1552">
        <v>5275.12788</v>
      </c>
    </row>
    <row r="1553" spans="15:27" x14ac:dyDescent="0.15">
      <c r="O1553" t="s">
        <v>22</v>
      </c>
      <c r="P1553">
        <v>2018</v>
      </c>
      <c r="Q1553">
        <v>4</v>
      </c>
      <c r="R1553" t="s">
        <v>38</v>
      </c>
      <c r="S1553" t="s">
        <v>97</v>
      </c>
      <c r="T1553" t="s">
        <v>98</v>
      </c>
      <c r="U1553" t="s">
        <v>100</v>
      </c>
      <c r="V1553" t="s">
        <v>46</v>
      </c>
      <c r="W1553" t="s">
        <v>47</v>
      </c>
      <c r="X1553">
        <v>12486</v>
      </c>
      <c r="Y1553">
        <v>19028.664000000001</v>
      </c>
      <c r="Z1553">
        <v>23595.54336</v>
      </c>
      <c r="AA1553">
        <v>4566.879359999999</v>
      </c>
    </row>
    <row r="1554" spans="15:27" x14ac:dyDescent="0.15">
      <c r="O1554" t="s">
        <v>22</v>
      </c>
      <c r="P1554">
        <v>2018</v>
      </c>
      <c r="Q1554">
        <v>4</v>
      </c>
      <c r="R1554" t="s">
        <v>38</v>
      </c>
      <c r="S1554" t="s">
        <v>97</v>
      </c>
      <c r="T1554" t="s">
        <v>98</v>
      </c>
      <c r="U1554" t="s">
        <v>100</v>
      </c>
      <c r="V1554" t="s">
        <v>46</v>
      </c>
      <c r="W1554" t="s">
        <v>48</v>
      </c>
      <c r="X1554">
        <v>12884</v>
      </c>
      <c r="Y1554">
        <v>33446.864000000001</v>
      </c>
      <c r="Z1554">
        <v>48832.421440000006</v>
      </c>
      <c r="AA1554">
        <v>15385.557440000004</v>
      </c>
    </row>
    <row r="1555" spans="15:27" x14ac:dyDescent="0.15">
      <c r="O1555" t="s">
        <v>22</v>
      </c>
      <c r="P1555">
        <v>2018</v>
      </c>
      <c r="Q1555">
        <v>4</v>
      </c>
      <c r="R1555" t="s">
        <v>38</v>
      </c>
      <c r="S1555" t="s">
        <v>97</v>
      </c>
      <c r="T1555" t="s">
        <v>98</v>
      </c>
      <c r="U1555" t="s">
        <v>100</v>
      </c>
      <c r="V1555" t="s">
        <v>46</v>
      </c>
      <c r="W1555" t="s">
        <v>49</v>
      </c>
      <c r="X1555">
        <v>12515</v>
      </c>
      <c r="Y1555">
        <v>33865.590000000004</v>
      </c>
      <c r="Z1555">
        <v>45718.546500000004</v>
      </c>
      <c r="AA1555">
        <v>11852.9565</v>
      </c>
    </row>
    <row r="1556" spans="15:27" x14ac:dyDescent="0.15">
      <c r="O1556" t="s">
        <v>22</v>
      </c>
      <c r="P1556">
        <v>2018</v>
      </c>
      <c r="Q1556">
        <v>4</v>
      </c>
      <c r="R1556" t="s">
        <v>38</v>
      </c>
      <c r="S1556" t="s">
        <v>97</v>
      </c>
      <c r="T1556" t="s">
        <v>98</v>
      </c>
      <c r="U1556" t="s">
        <v>100</v>
      </c>
      <c r="V1556" t="s">
        <v>46</v>
      </c>
      <c r="W1556" t="s">
        <v>50</v>
      </c>
      <c r="X1556">
        <v>16825</v>
      </c>
      <c r="Y1556">
        <v>83468.824999999997</v>
      </c>
      <c r="Z1556">
        <v>111013.53724999999</v>
      </c>
      <c r="AA1556">
        <v>27544.712249999997</v>
      </c>
    </row>
    <row r="1557" spans="15:27" x14ac:dyDescent="0.15">
      <c r="O1557" t="s">
        <v>22</v>
      </c>
      <c r="P1557">
        <v>2018</v>
      </c>
      <c r="Q1557">
        <v>4</v>
      </c>
      <c r="R1557" t="s">
        <v>38</v>
      </c>
      <c r="S1557" t="s">
        <v>97</v>
      </c>
      <c r="T1557" t="s">
        <v>98</v>
      </c>
      <c r="U1557" t="s">
        <v>100</v>
      </c>
      <c r="V1557" t="s">
        <v>51</v>
      </c>
      <c r="W1557" t="s">
        <v>52</v>
      </c>
      <c r="X1557">
        <v>18574</v>
      </c>
      <c r="Y1557">
        <v>80462.567999999999</v>
      </c>
      <c r="Z1557">
        <v>115866.09792</v>
      </c>
      <c r="AA1557">
        <v>35403.529920000001</v>
      </c>
    </row>
    <row r="1558" spans="15:27" x14ac:dyDescent="0.15">
      <c r="O1558" t="s">
        <v>22</v>
      </c>
      <c r="P1558">
        <v>2018</v>
      </c>
      <c r="Q1558">
        <v>4</v>
      </c>
      <c r="R1558" t="s">
        <v>38</v>
      </c>
      <c r="S1558" t="s">
        <v>97</v>
      </c>
      <c r="T1558" t="s">
        <v>98</v>
      </c>
      <c r="U1558" t="s">
        <v>100</v>
      </c>
      <c r="V1558" t="s">
        <v>51</v>
      </c>
      <c r="W1558" t="s">
        <v>53</v>
      </c>
      <c r="X1558">
        <v>7992</v>
      </c>
      <c r="Y1558">
        <v>60323.615999999995</v>
      </c>
      <c r="Z1558">
        <v>88675.715519999998</v>
      </c>
      <c r="AA1558">
        <v>28352.099520000003</v>
      </c>
    </row>
    <row r="1559" spans="15:27" x14ac:dyDescent="0.15">
      <c r="O1559" t="s">
        <v>22</v>
      </c>
      <c r="P1559">
        <v>2018</v>
      </c>
      <c r="Q1559">
        <v>4</v>
      </c>
      <c r="R1559" t="s">
        <v>38</v>
      </c>
      <c r="S1559" t="s">
        <v>97</v>
      </c>
      <c r="T1559" t="s">
        <v>98</v>
      </c>
      <c r="U1559" t="s">
        <v>100</v>
      </c>
      <c r="V1559" t="s">
        <v>51</v>
      </c>
      <c r="W1559" t="s">
        <v>54</v>
      </c>
      <c r="X1559">
        <v>7525</v>
      </c>
      <c r="Y1559">
        <v>19700.45</v>
      </c>
      <c r="Z1559">
        <v>24428.558000000005</v>
      </c>
      <c r="AA1559">
        <v>4728.1080000000038</v>
      </c>
    </row>
    <row r="1560" spans="15:27" x14ac:dyDescent="0.15">
      <c r="O1560" t="s">
        <v>22</v>
      </c>
      <c r="P1560">
        <v>2018</v>
      </c>
      <c r="Q1560">
        <v>4</v>
      </c>
      <c r="R1560" t="s">
        <v>38</v>
      </c>
      <c r="S1560" t="s">
        <v>97</v>
      </c>
      <c r="T1560" t="s">
        <v>98</v>
      </c>
      <c r="U1560" t="s">
        <v>100</v>
      </c>
      <c r="V1560" t="s">
        <v>51</v>
      </c>
      <c r="W1560" t="s">
        <v>55</v>
      </c>
      <c r="X1560">
        <v>5423</v>
      </c>
      <c r="Y1560">
        <v>31236.479999999996</v>
      </c>
      <c r="Z1560">
        <v>40295.059199999996</v>
      </c>
      <c r="AA1560">
        <v>9058.5792000000001</v>
      </c>
    </row>
    <row r="1561" spans="15:27" x14ac:dyDescent="0.15">
      <c r="O1561" t="s">
        <v>22</v>
      </c>
      <c r="P1561">
        <v>2018</v>
      </c>
      <c r="Q1561">
        <v>4</v>
      </c>
      <c r="R1561" t="s">
        <v>38</v>
      </c>
      <c r="S1561" t="s">
        <v>97</v>
      </c>
      <c r="T1561" t="s">
        <v>98</v>
      </c>
      <c r="U1561" t="s">
        <v>100</v>
      </c>
      <c r="V1561" t="s">
        <v>56</v>
      </c>
      <c r="W1561" t="s">
        <v>57</v>
      </c>
      <c r="X1561">
        <v>7461</v>
      </c>
      <c r="Y1561">
        <v>125971.524</v>
      </c>
      <c r="Z1561">
        <v>163762.98120000001</v>
      </c>
      <c r="AA1561">
        <v>37791.457200000004</v>
      </c>
    </row>
    <row r="1562" spans="15:27" x14ac:dyDescent="0.15">
      <c r="O1562" t="s">
        <v>22</v>
      </c>
      <c r="P1562">
        <v>2018</v>
      </c>
      <c r="Q1562">
        <v>4</v>
      </c>
      <c r="R1562" t="s">
        <v>38</v>
      </c>
      <c r="S1562" t="s">
        <v>97</v>
      </c>
      <c r="T1562" t="s">
        <v>98</v>
      </c>
      <c r="U1562" t="s">
        <v>100</v>
      </c>
      <c r="V1562" t="s">
        <v>56</v>
      </c>
      <c r="W1562" t="s">
        <v>58</v>
      </c>
      <c r="X1562">
        <v>16498</v>
      </c>
      <c r="Y1562">
        <v>124724.88</v>
      </c>
      <c r="Z1562">
        <v>175862.08080000003</v>
      </c>
      <c r="AA1562">
        <v>51137.200800000021</v>
      </c>
    </row>
    <row r="1563" spans="15:27" x14ac:dyDescent="0.15">
      <c r="O1563" t="s">
        <v>22</v>
      </c>
      <c r="P1563">
        <v>2018</v>
      </c>
      <c r="Q1563">
        <v>4</v>
      </c>
      <c r="R1563" t="s">
        <v>38</v>
      </c>
      <c r="S1563" t="s">
        <v>97</v>
      </c>
      <c r="T1563" t="s">
        <v>98</v>
      </c>
      <c r="U1563" t="s">
        <v>100</v>
      </c>
      <c r="V1563" t="s">
        <v>56</v>
      </c>
      <c r="W1563" t="s">
        <v>59</v>
      </c>
      <c r="X1563">
        <v>10210</v>
      </c>
      <c r="Y1563">
        <v>23156.28</v>
      </c>
      <c r="Z1563">
        <v>32881.917600000001</v>
      </c>
      <c r="AA1563">
        <v>9725.6376000000018</v>
      </c>
    </row>
    <row r="1564" spans="15:27" x14ac:dyDescent="0.15">
      <c r="O1564" t="s">
        <v>22</v>
      </c>
      <c r="P1564">
        <v>2018</v>
      </c>
      <c r="Q1564">
        <v>4</v>
      </c>
      <c r="R1564" t="s">
        <v>38</v>
      </c>
      <c r="S1564" t="s">
        <v>97</v>
      </c>
      <c r="T1564" t="s">
        <v>98</v>
      </c>
      <c r="U1564" t="s">
        <v>101</v>
      </c>
      <c r="V1564" t="s">
        <v>46</v>
      </c>
      <c r="W1564" t="s">
        <v>47</v>
      </c>
      <c r="X1564">
        <v>10230</v>
      </c>
      <c r="Y1564">
        <v>15836.04</v>
      </c>
      <c r="Z1564">
        <v>21061.933200000003</v>
      </c>
      <c r="AA1564">
        <v>5225.8932000000023</v>
      </c>
    </row>
    <row r="1565" spans="15:27" x14ac:dyDescent="0.15">
      <c r="O1565" t="s">
        <v>22</v>
      </c>
      <c r="P1565">
        <v>2018</v>
      </c>
      <c r="Q1565">
        <v>4</v>
      </c>
      <c r="R1565" t="s">
        <v>38</v>
      </c>
      <c r="S1565" t="s">
        <v>97</v>
      </c>
      <c r="T1565" t="s">
        <v>98</v>
      </c>
      <c r="U1565" t="s">
        <v>101</v>
      </c>
      <c r="V1565" t="s">
        <v>46</v>
      </c>
      <c r="W1565" t="s">
        <v>48</v>
      </c>
      <c r="X1565">
        <v>10575</v>
      </c>
      <c r="Y1565">
        <v>28615.950000000004</v>
      </c>
      <c r="Z1565">
        <v>36914.575500000006</v>
      </c>
      <c r="AA1565">
        <v>8298.6255000000019</v>
      </c>
    </row>
    <row r="1566" spans="15:27" x14ac:dyDescent="0.15">
      <c r="O1566" t="s">
        <v>22</v>
      </c>
      <c r="P1566">
        <v>2018</v>
      </c>
      <c r="Q1566">
        <v>4</v>
      </c>
      <c r="R1566" t="s">
        <v>38</v>
      </c>
      <c r="S1566" t="s">
        <v>97</v>
      </c>
      <c r="T1566" t="s">
        <v>98</v>
      </c>
      <c r="U1566" t="s">
        <v>101</v>
      </c>
      <c r="V1566" t="s">
        <v>46</v>
      </c>
      <c r="W1566" t="s">
        <v>49</v>
      </c>
      <c r="X1566">
        <v>18968</v>
      </c>
      <c r="Y1566">
        <v>49240.928000000007</v>
      </c>
      <c r="Z1566">
        <v>72384.164160000015</v>
      </c>
      <c r="AA1566">
        <v>23143.236160000008</v>
      </c>
    </row>
    <row r="1567" spans="15:27" x14ac:dyDescent="0.15">
      <c r="O1567" t="s">
        <v>22</v>
      </c>
      <c r="P1567">
        <v>2018</v>
      </c>
      <c r="Q1567">
        <v>4</v>
      </c>
      <c r="R1567" t="s">
        <v>38</v>
      </c>
      <c r="S1567" t="s">
        <v>97</v>
      </c>
      <c r="T1567" t="s">
        <v>98</v>
      </c>
      <c r="U1567" t="s">
        <v>101</v>
      </c>
      <c r="V1567" t="s">
        <v>46</v>
      </c>
      <c r="W1567" t="s">
        <v>50</v>
      </c>
      <c r="X1567">
        <v>5751</v>
      </c>
      <c r="Y1567">
        <v>26644.382999999998</v>
      </c>
      <c r="Z1567">
        <v>33838.366409999995</v>
      </c>
      <c r="AA1567">
        <v>7193.9834099999971</v>
      </c>
    </row>
    <row r="1568" spans="15:27" x14ac:dyDescent="0.15">
      <c r="O1568" t="s">
        <v>22</v>
      </c>
      <c r="P1568">
        <v>2018</v>
      </c>
      <c r="Q1568">
        <v>4</v>
      </c>
      <c r="R1568" t="s">
        <v>38</v>
      </c>
      <c r="S1568" t="s">
        <v>97</v>
      </c>
      <c r="T1568" t="s">
        <v>98</v>
      </c>
      <c r="U1568" t="s">
        <v>101</v>
      </c>
      <c r="V1568" t="s">
        <v>51</v>
      </c>
      <c r="W1568" t="s">
        <v>52</v>
      </c>
      <c r="X1568">
        <v>18642</v>
      </c>
      <c r="Y1568">
        <v>87841.103999999992</v>
      </c>
      <c r="Z1568">
        <v>120342.31247999999</v>
      </c>
      <c r="AA1568">
        <v>32501.208480000001</v>
      </c>
    </row>
    <row r="1569" spans="15:27" x14ac:dyDescent="0.15">
      <c r="O1569" t="s">
        <v>22</v>
      </c>
      <c r="P1569">
        <v>2018</v>
      </c>
      <c r="Q1569">
        <v>4</v>
      </c>
      <c r="R1569" t="s">
        <v>38</v>
      </c>
      <c r="S1569" t="s">
        <v>97</v>
      </c>
      <c r="T1569" t="s">
        <v>98</v>
      </c>
      <c r="U1569" t="s">
        <v>101</v>
      </c>
      <c r="V1569" t="s">
        <v>51</v>
      </c>
      <c r="W1569" t="s">
        <v>53</v>
      </c>
      <c r="X1569">
        <v>6669</v>
      </c>
      <c r="Y1569">
        <v>58953.96</v>
      </c>
      <c r="Z1569">
        <v>83125.083599999998</v>
      </c>
      <c r="AA1569">
        <v>24171.123599999999</v>
      </c>
    </row>
    <row r="1570" spans="15:27" x14ac:dyDescent="0.15">
      <c r="O1570" t="s">
        <v>22</v>
      </c>
      <c r="P1570">
        <v>2018</v>
      </c>
      <c r="Q1570">
        <v>4</v>
      </c>
      <c r="R1570" t="s">
        <v>38</v>
      </c>
      <c r="S1570" t="s">
        <v>97</v>
      </c>
      <c r="T1570" t="s">
        <v>98</v>
      </c>
      <c r="U1570" t="s">
        <v>101</v>
      </c>
      <c r="V1570" t="s">
        <v>51</v>
      </c>
      <c r="W1570" t="s">
        <v>54</v>
      </c>
      <c r="X1570">
        <v>11569</v>
      </c>
      <c r="Y1570">
        <v>32069.268000000004</v>
      </c>
      <c r="Z1570">
        <v>38803.814280000006</v>
      </c>
      <c r="AA1570">
        <v>6734.5462800000023</v>
      </c>
    </row>
    <row r="1571" spans="15:27" x14ac:dyDescent="0.15">
      <c r="O1571" t="s">
        <v>22</v>
      </c>
      <c r="P1571">
        <v>2018</v>
      </c>
      <c r="Q1571">
        <v>4</v>
      </c>
      <c r="R1571" t="s">
        <v>38</v>
      </c>
      <c r="S1571" t="s">
        <v>97</v>
      </c>
      <c r="T1571" t="s">
        <v>98</v>
      </c>
      <c r="U1571" t="s">
        <v>101</v>
      </c>
      <c r="V1571" t="s">
        <v>51</v>
      </c>
      <c r="W1571" t="s">
        <v>55</v>
      </c>
      <c r="X1571">
        <v>6892</v>
      </c>
      <c r="Y1571">
        <v>37051.392</v>
      </c>
      <c r="Z1571">
        <v>49648.865279999998</v>
      </c>
      <c r="AA1571">
        <v>12597.473279999998</v>
      </c>
    </row>
    <row r="1572" spans="15:27" x14ac:dyDescent="0.15">
      <c r="O1572" t="s">
        <v>22</v>
      </c>
      <c r="P1572">
        <v>2018</v>
      </c>
      <c r="Q1572">
        <v>4</v>
      </c>
      <c r="R1572" t="s">
        <v>38</v>
      </c>
      <c r="S1572" t="s">
        <v>97</v>
      </c>
      <c r="T1572" t="s">
        <v>98</v>
      </c>
      <c r="U1572" t="s">
        <v>101</v>
      </c>
      <c r="V1572" t="s">
        <v>56</v>
      </c>
      <c r="W1572" t="s">
        <v>57</v>
      </c>
      <c r="X1572">
        <v>11241</v>
      </c>
      <c r="Y1572">
        <v>186780.45599999998</v>
      </c>
      <c r="Z1572">
        <v>268963.85663999995</v>
      </c>
      <c r="AA1572">
        <v>82183.400639999978</v>
      </c>
    </row>
    <row r="1573" spans="15:27" x14ac:dyDescent="0.15">
      <c r="O1573" t="s">
        <v>22</v>
      </c>
      <c r="P1573">
        <v>2018</v>
      </c>
      <c r="Q1573">
        <v>4</v>
      </c>
      <c r="R1573" t="s">
        <v>38</v>
      </c>
      <c r="S1573" t="s">
        <v>97</v>
      </c>
      <c r="T1573" t="s">
        <v>98</v>
      </c>
      <c r="U1573" t="s">
        <v>101</v>
      </c>
      <c r="V1573" t="s">
        <v>56</v>
      </c>
      <c r="W1573" t="s">
        <v>58</v>
      </c>
      <c r="X1573">
        <v>14696</v>
      </c>
      <c r="Y1573">
        <v>114805.15200000002</v>
      </c>
      <c r="Z1573">
        <v>151542.80064000003</v>
      </c>
      <c r="AA1573">
        <v>36737.648640000014</v>
      </c>
    </row>
    <row r="1574" spans="15:27" x14ac:dyDescent="0.15">
      <c r="O1574" t="s">
        <v>22</v>
      </c>
      <c r="P1574">
        <v>2018</v>
      </c>
      <c r="Q1574">
        <v>4</v>
      </c>
      <c r="R1574" t="s">
        <v>38</v>
      </c>
      <c r="S1574" t="s">
        <v>97</v>
      </c>
      <c r="T1574" t="s">
        <v>98</v>
      </c>
      <c r="U1574" t="s">
        <v>101</v>
      </c>
      <c r="V1574" t="s">
        <v>56</v>
      </c>
      <c r="W1574" t="s">
        <v>59</v>
      </c>
      <c r="X1574">
        <v>12642</v>
      </c>
      <c r="Y1574">
        <v>25713.828000000001</v>
      </c>
      <c r="Z1574">
        <v>31628.008440000001</v>
      </c>
      <c r="AA1574">
        <v>5914.1804400000001</v>
      </c>
    </row>
    <row r="1575" spans="15:27" x14ac:dyDescent="0.15">
      <c r="O1575" t="s">
        <v>22</v>
      </c>
      <c r="P1575">
        <v>2018</v>
      </c>
      <c r="Q1575">
        <v>4</v>
      </c>
      <c r="R1575" t="s">
        <v>38</v>
      </c>
      <c r="S1575" t="s">
        <v>97</v>
      </c>
      <c r="T1575" t="s">
        <v>98</v>
      </c>
      <c r="U1575" t="s">
        <v>102</v>
      </c>
      <c r="V1575" t="s">
        <v>46</v>
      </c>
      <c r="W1575" t="s">
        <v>47</v>
      </c>
      <c r="X1575">
        <v>6110</v>
      </c>
      <c r="Y1575">
        <v>9458.2800000000007</v>
      </c>
      <c r="Z1575">
        <v>12012.015600000001</v>
      </c>
      <c r="AA1575">
        <v>2553.7356</v>
      </c>
    </row>
    <row r="1576" spans="15:27" x14ac:dyDescent="0.15">
      <c r="O1576" t="s">
        <v>22</v>
      </c>
      <c r="P1576">
        <v>2018</v>
      </c>
      <c r="Q1576">
        <v>4</v>
      </c>
      <c r="R1576" t="s">
        <v>38</v>
      </c>
      <c r="S1576" t="s">
        <v>97</v>
      </c>
      <c r="T1576" t="s">
        <v>98</v>
      </c>
      <c r="U1576" t="s">
        <v>102</v>
      </c>
      <c r="V1576" t="s">
        <v>46</v>
      </c>
      <c r="W1576" t="s">
        <v>48</v>
      </c>
      <c r="X1576">
        <v>11925</v>
      </c>
      <c r="Y1576">
        <v>33580.800000000003</v>
      </c>
      <c r="Z1576">
        <v>50371.199999999997</v>
      </c>
      <c r="AA1576">
        <v>16790.399999999994</v>
      </c>
    </row>
    <row r="1577" spans="15:27" x14ac:dyDescent="0.15">
      <c r="O1577" t="s">
        <v>22</v>
      </c>
      <c r="P1577">
        <v>2018</v>
      </c>
      <c r="Q1577">
        <v>4</v>
      </c>
      <c r="R1577" t="s">
        <v>38</v>
      </c>
      <c r="S1577" t="s">
        <v>97</v>
      </c>
      <c r="T1577" t="s">
        <v>98</v>
      </c>
      <c r="U1577" t="s">
        <v>102</v>
      </c>
      <c r="V1577" t="s">
        <v>46</v>
      </c>
      <c r="W1577" t="s">
        <v>49</v>
      </c>
      <c r="X1577">
        <v>16818</v>
      </c>
      <c r="Y1577">
        <v>46249.500000000007</v>
      </c>
      <c r="Z1577">
        <v>58736.865000000013</v>
      </c>
      <c r="AA1577">
        <v>12487.365000000005</v>
      </c>
    </row>
    <row r="1578" spans="15:27" x14ac:dyDescent="0.15">
      <c r="O1578" t="s">
        <v>22</v>
      </c>
      <c r="P1578">
        <v>2018</v>
      </c>
      <c r="Q1578">
        <v>4</v>
      </c>
      <c r="R1578" t="s">
        <v>38</v>
      </c>
      <c r="S1578" t="s">
        <v>97</v>
      </c>
      <c r="T1578" t="s">
        <v>98</v>
      </c>
      <c r="U1578" t="s">
        <v>102</v>
      </c>
      <c r="V1578" t="s">
        <v>46</v>
      </c>
      <c r="W1578" t="s">
        <v>50</v>
      </c>
      <c r="X1578">
        <v>13459</v>
      </c>
      <c r="Y1578">
        <v>67321.917999999991</v>
      </c>
      <c r="Z1578">
        <v>98963.219459999993</v>
      </c>
      <c r="AA1578">
        <v>31641.301460000002</v>
      </c>
    </row>
    <row r="1579" spans="15:27" x14ac:dyDescent="0.15">
      <c r="O1579" t="s">
        <v>22</v>
      </c>
      <c r="P1579">
        <v>2018</v>
      </c>
      <c r="Q1579">
        <v>4</v>
      </c>
      <c r="R1579" t="s">
        <v>38</v>
      </c>
      <c r="S1579" t="s">
        <v>97</v>
      </c>
      <c r="T1579" t="s">
        <v>98</v>
      </c>
      <c r="U1579" t="s">
        <v>102</v>
      </c>
      <c r="V1579" t="s">
        <v>51</v>
      </c>
      <c r="W1579" t="s">
        <v>52</v>
      </c>
      <c r="X1579">
        <v>5376</v>
      </c>
      <c r="Y1579">
        <v>24514.560000000001</v>
      </c>
      <c r="Z1579">
        <v>29417.472000000002</v>
      </c>
      <c r="AA1579">
        <v>4902.9120000000003</v>
      </c>
    </row>
    <row r="1580" spans="15:27" x14ac:dyDescent="0.15">
      <c r="O1580" t="s">
        <v>22</v>
      </c>
      <c r="P1580">
        <v>2018</v>
      </c>
      <c r="Q1580">
        <v>4</v>
      </c>
      <c r="R1580" t="s">
        <v>38</v>
      </c>
      <c r="S1580" t="s">
        <v>97</v>
      </c>
      <c r="T1580" t="s">
        <v>98</v>
      </c>
      <c r="U1580" t="s">
        <v>102</v>
      </c>
      <c r="V1580" t="s">
        <v>51</v>
      </c>
      <c r="W1580" t="s">
        <v>53</v>
      </c>
      <c r="X1580">
        <v>7759</v>
      </c>
      <c r="Y1580">
        <v>60147.767999999996</v>
      </c>
      <c r="Z1580">
        <v>78192.098400000003</v>
      </c>
      <c r="AA1580">
        <v>18044.330400000006</v>
      </c>
    </row>
    <row r="1581" spans="15:27" x14ac:dyDescent="0.15">
      <c r="O1581" t="s">
        <v>22</v>
      </c>
      <c r="P1581">
        <v>2018</v>
      </c>
      <c r="Q1581">
        <v>4</v>
      </c>
      <c r="R1581" t="s">
        <v>38</v>
      </c>
      <c r="S1581" t="s">
        <v>97</v>
      </c>
      <c r="T1581" t="s">
        <v>98</v>
      </c>
      <c r="U1581" t="s">
        <v>102</v>
      </c>
      <c r="V1581" t="s">
        <v>51</v>
      </c>
      <c r="W1581" t="s">
        <v>54</v>
      </c>
      <c r="X1581">
        <v>9856</v>
      </c>
      <c r="Y1581">
        <v>24285.183999999997</v>
      </c>
      <c r="Z1581">
        <v>33513.553919999998</v>
      </c>
      <c r="AA1581">
        <v>9228.369920000001</v>
      </c>
    </row>
    <row r="1582" spans="15:27" x14ac:dyDescent="0.15">
      <c r="O1582" t="s">
        <v>22</v>
      </c>
      <c r="P1582">
        <v>2018</v>
      </c>
      <c r="Q1582">
        <v>4</v>
      </c>
      <c r="R1582" t="s">
        <v>38</v>
      </c>
      <c r="S1582" t="s">
        <v>97</v>
      </c>
      <c r="T1582" t="s">
        <v>98</v>
      </c>
      <c r="U1582" t="s">
        <v>102</v>
      </c>
      <c r="V1582" t="s">
        <v>51</v>
      </c>
      <c r="W1582" t="s">
        <v>55</v>
      </c>
      <c r="X1582">
        <v>10136</v>
      </c>
      <c r="Y1582">
        <v>59842.943999999996</v>
      </c>
      <c r="Z1582">
        <v>78992.686079999985</v>
      </c>
      <c r="AA1582">
        <v>19149.742079999989</v>
      </c>
    </row>
    <row r="1583" spans="15:27" x14ac:dyDescent="0.15">
      <c r="O1583" t="s">
        <v>22</v>
      </c>
      <c r="P1583">
        <v>2018</v>
      </c>
      <c r="Q1583">
        <v>4</v>
      </c>
      <c r="R1583" t="s">
        <v>38</v>
      </c>
      <c r="S1583" t="s">
        <v>97</v>
      </c>
      <c r="T1583" t="s">
        <v>98</v>
      </c>
      <c r="U1583" t="s">
        <v>102</v>
      </c>
      <c r="V1583" t="s">
        <v>56</v>
      </c>
      <c r="W1583" t="s">
        <v>57</v>
      </c>
      <c r="X1583">
        <v>16427</v>
      </c>
      <c r="Y1583">
        <v>277353.46799999999</v>
      </c>
      <c r="Z1583">
        <v>341144.76563999994</v>
      </c>
      <c r="AA1583">
        <v>63791.297639999946</v>
      </c>
    </row>
    <row r="1584" spans="15:27" x14ac:dyDescent="0.15">
      <c r="O1584" t="s">
        <v>22</v>
      </c>
      <c r="P1584">
        <v>2018</v>
      </c>
      <c r="Q1584">
        <v>4</v>
      </c>
      <c r="R1584" t="s">
        <v>38</v>
      </c>
      <c r="S1584" t="s">
        <v>97</v>
      </c>
      <c r="T1584" t="s">
        <v>98</v>
      </c>
      <c r="U1584" t="s">
        <v>102</v>
      </c>
      <c r="V1584" t="s">
        <v>56</v>
      </c>
      <c r="W1584" t="s">
        <v>58</v>
      </c>
      <c r="X1584">
        <v>15769</v>
      </c>
      <c r="Y1584">
        <v>117226.746</v>
      </c>
      <c r="Z1584">
        <v>158256.10709999999</v>
      </c>
      <c r="AA1584">
        <v>41029.361099999995</v>
      </c>
    </row>
    <row r="1585" spans="15:27" x14ac:dyDescent="0.15">
      <c r="O1585" t="s">
        <v>22</v>
      </c>
      <c r="P1585">
        <v>2018</v>
      </c>
      <c r="Q1585">
        <v>4</v>
      </c>
      <c r="R1585" t="s">
        <v>38</v>
      </c>
      <c r="S1585" t="s">
        <v>97</v>
      </c>
      <c r="T1585" t="s">
        <v>98</v>
      </c>
      <c r="U1585" t="s">
        <v>102</v>
      </c>
      <c r="V1585" t="s">
        <v>56</v>
      </c>
      <c r="W1585" t="s">
        <v>59</v>
      </c>
      <c r="X1585">
        <v>17087</v>
      </c>
      <c r="Y1585">
        <v>34754.958000000006</v>
      </c>
      <c r="Z1585">
        <v>48656.941200000008</v>
      </c>
      <c r="AA1585">
        <v>13901.983200000002</v>
      </c>
    </row>
    <row r="1586" spans="15:27" x14ac:dyDescent="0.15">
      <c r="O1586" t="s">
        <v>22</v>
      </c>
      <c r="P1586">
        <v>2018</v>
      </c>
      <c r="Q1586">
        <v>4</v>
      </c>
      <c r="R1586" t="s">
        <v>38</v>
      </c>
      <c r="S1586" t="s">
        <v>103</v>
      </c>
      <c r="T1586" t="s">
        <v>98</v>
      </c>
      <c r="U1586" t="s">
        <v>104</v>
      </c>
      <c r="V1586" t="s">
        <v>46</v>
      </c>
      <c r="W1586" t="s">
        <v>47</v>
      </c>
      <c r="X1586">
        <v>18774</v>
      </c>
      <c r="Y1586">
        <v>29287.439999999999</v>
      </c>
      <c r="Z1586">
        <v>39830.918399999995</v>
      </c>
      <c r="AA1586">
        <v>10543.478399999996</v>
      </c>
    </row>
    <row r="1587" spans="15:27" x14ac:dyDescent="0.15">
      <c r="O1587" t="s">
        <v>22</v>
      </c>
      <c r="P1587">
        <v>2018</v>
      </c>
      <c r="Q1587">
        <v>4</v>
      </c>
      <c r="R1587" t="s">
        <v>38</v>
      </c>
      <c r="S1587" t="s">
        <v>103</v>
      </c>
      <c r="T1587" t="s">
        <v>98</v>
      </c>
      <c r="U1587" t="s">
        <v>104</v>
      </c>
      <c r="V1587" t="s">
        <v>46</v>
      </c>
      <c r="W1587" t="s">
        <v>48</v>
      </c>
      <c r="X1587">
        <v>11841</v>
      </c>
      <c r="Y1587">
        <v>33344.256000000001</v>
      </c>
      <c r="Z1587">
        <v>46015.073279999997</v>
      </c>
      <c r="AA1587">
        <v>12670.817279999996</v>
      </c>
    </row>
    <row r="1588" spans="15:27" x14ac:dyDescent="0.15">
      <c r="O1588" t="s">
        <v>22</v>
      </c>
      <c r="P1588">
        <v>2018</v>
      </c>
      <c r="Q1588">
        <v>4</v>
      </c>
      <c r="R1588" t="s">
        <v>38</v>
      </c>
      <c r="S1588" t="s">
        <v>103</v>
      </c>
      <c r="T1588" t="s">
        <v>98</v>
      </c>
      <c r="U1588" t="s">
        <v>104</v>
      </c>
      <c r="V1588" t="s">
        <v>46</v>
      </c>
      <c r="W1588" t="s">
        <v>49</v>
      </c>
      <c r="X1588">
        <v>10535</v>
      </c>
      <c r="Y1588">
        <v>29666.560000000005</v>
      </c>
      <c r="Z1588">
        <v>37083.200000000004</v>
      </c>
      <c r="AA1588">
        <v>7416.6399999999994</v>
      </c>
    </row>
    <row r="1589" spans="15:27" x14ac:dyDescent="0.15">
      <c r="O1589" t="s">
        <v>22</v>
      </c>
      <c r="P1589">
        <v>2018</v>
      </c>
      <c r="Q1589">
        <v>4</v>
      </c>
      <c r="R1589" t="s">
        <v>38</v>
      </c>
      <c r="S1589" t="s">
        <v>103</v>
      </c>
      <c r="T1589" t="s">
        <v>98</v>
      </c>
      <c r="U1589" t="s">
        <v>104</v>
      </c>
      <c r="V1589" t="s">
        <v>46</v>
      </c>
      <c r="W1589" t="s">
        <v>50</v>
      </c>
      <c r="X1589">
        <v>18438</v>
      </c>
      <c r="Y1589">
        <v>86179.212</v>
      </c>
      <c r="Z1589">
        <v>121512.68891999999</v>
      </c>
      <c r="AA1589">
        <v>35333.476919999986</v>
      </c>
    </row>
    <row r="1590" spans="15:27" x14ac:dyDescent="0.15">
      <c r="O1590" t="s">
        <v>22</v>
      </c>
      <c r="P1590">
        <v>2018</v>
      </c>
      <c r="Q1590">
        <v>4</v>
      </c>
      <c r="R1590" t="s">
        <v>38</v>
      </c>
      <c r="S1590" t="s">
        <v>103</v>
      </c>
      <c r="T1590" t="s">
        <v>98</v>
      </c>
      <c r="U1590" t="s">
        <v>104</v>
      </c>
      <c r="V1590" t="s">
        <v>51</v>
      </c>
      <c r="W1590" t="s">
        <v>52</v>
      </c>
      <c r="X1590">
        <v>19223</v>
      </c>
      <c r="Y1590">
        <v>88387.353999999992</v>
      </c>
      <c r="Z1590">
        <v>122858.42205999998</v>
      </c>
      <c r="AA1590">
        <v>34471.068059999991</v>
      </c>
    </row>
    <row r="1591" spans="15:27" x14ac:dyDescent="0.15">
      <c r="O1591" t="s">
        <v>22</v>
      </c>
      <c r="P1591">
        <v>2018</v>
      </c>
      <c r="Q1591">
        <v>4</v>
      </c>
      <c r="R1591" t="s">
        <v>38</v>
      </c>
      <c r="S1591" t="s">
        <v>103</v>
      </c>
      <c r="T1591" t="s">
        <v>98</v>
      </c>
      <c r="U1591" t="s">
        <v>104</v>
      </c>
      <c r="V1591" t="s">
        <v>51</v>
      </c>
      <c r="W1591" t="s">
        <v>53</v>
      </c>
      <c r="X1591">
        <v>18189</v>
      </c>
      <c r="Y1591">
        <v>152132.796</v>
      </c>
      <c r="Z1591">
        <v>228199.19399999999</v>
      </c>
      <c r="AA1591">
        <v>76066.397999999986</v>
      </c>
    </row>
    <row r="1592" spans="15:27" x14ac:dyDescent="0.15">
      <c r="O1592" t="s">
        <v>22</v>
      </c>
      <c r="P1592">
        <v>2018</v>
      </c>
      <c r="Q1592">
        <v>4</v>
      </c>
      <c r="R1592" t="s">
        <v>38</v>
      </c>
      <c r="S1592" t="s">
        <v>103</v>
      </c>
      <c r="T1592" t="s">
        <v>98</v>
      </c>
      <c r="U1592" t="s">
        <v>104</v>
      </c>
      <c r="V1592" t="s">
        <v>51</v>
      </c>
      <c r="W1592" t="s">
        <v>54</v>
      </c>
      <c r="X1592">
        <v>19908</v>
      </c>
      <c r="Y1592">
        <v>56060.928000000007</v>
      </c>
      <c r="Z1592">
        <v>84091.392000000007</v>
      </c>
      <c r="AA1592">
        <v>28030.464</v>
      </c>
    </row>
    <row r="1593" spans="15:27" x14ac:dyDescent="0.15">
      <c r="O1593" t="s">
        <v>22</v>
      </c>
      <c r="P1593">
        <v>2018</v>
      </c>
      <c r="Q1593">
        <v>4</v>
      </c>
      <c r="R1593" t="s">
        <v>38</v>
      </c>
      <c r="S1593" t="s">
        <v>103</v>
      </c>
      <c r="T1593" t="s">
        <v>98</v>
      </c>
      <c r="U1593" t="s">
        <v>104</v>
      </c>
      <c r="V1593" t="s">
        <v>51</v>
      </c>
      <c r="W1593" t="s">
        <v>55</v>
      </c>
      <c r="X1593">
        <v>6049</v>
      </c>
      <c r="Y1593">
        <v>32519.423999999999</v>
      </c>
      <c r="Z1593">
        <v>41624.862719999997</v>
      </c>
      <c r="AA1593">
        <v>9105.4387199999983</v>
      </c>
    </row>
    <row r="1594" spans="15:27" x14ac:dyDescent="0.15">
      <c r="O1594" t="s">
        <v>22</v>
      </c>
      <c r="P1594">
        <v>2018</v>
      </c>
      <c r="Q1594">
        <v>4</v>
      </c>
      <c r="R1594" t="s">
        <v>38</v>
      </c>
      <c r="S1594" t="s">
        <v>103</v>
      </c>
      <c r="T1594" t="s">
        <v>98</v>
      </c>
      <c r="U1594" t="s">
        <v>104</v>
      </c>
      <c r="V1594" t="s">
        <v>56</v>
      </c>
      <c r="W1594" t="s">
        <v>57</v>
      </c>
      <c r="X1594">
        <v>7413</v>
      </c>
      <c r="Y1594">
        <v>114234.33</v>
      </c>
      <c r="Z1594">
        <v>141650.5692</v>
      </c>
      <c r="AA1594">
        <v>27416.239199999996</v>
      </c>
    </row>
    <row r="1595" spans="15:27" x14ac:dyDescent="0.15">
      <c r="O1595" t="s">
        <v>22</v>
      </c>
      <c r="P1595">
        <v>2018</v>
      </c>
      <c r="Q1595">
        <v>4</v>
      </c>
      <c r="R1595" t="s">
        <v>38</v>
      </c>
      <c r="S1595" t="s">
        <v>103</v>
      </c>
      <c r="T1595" t="s">
        <v>98</v>
      </c>
      <c r="U1595" t="s">
        <v>104</v>
      </c>
      <c r="V1595" t="s">
        <v>56</v>
      </c>
      <c r="W1595" t="s">
        <v>58</v>
      </c>
      <c r="X1595">
        <v>11315</v>
      </c>
      <c r="Y1595">
        <v>90531.315000000002</v>
      </c>
      <c r="Z1595">
        <v>118596.02265</v>
      </c>
      <c r="AA1595">
        <v>28064.707649999997</v>
      </c>
    </row>
    <row r="1596" spans="15:27" x14ac:dyDescent="0.15">
      <c r="O1596" t="s">
        <v>22</v>
      </c>
      <c r="P1596">
        <v>2018</v>
      </c>
      <c r="Q1596">
        <v>4</v>
      </c>
      <c r="R1596" t="s">
        <v>38</v>
      </c>
      <c r="S1596" t="s">
        <v>103</v>
      </c>
      <c r="T1596" t="s">
        <v>98</v>
      </c>
      <c r="U1596" t="s">
        <v>104</v>
      </c>
      <c r="V1596" t="s">
        <v>56</v>
      </c>
      <c r="W1596" t="s">
        <v>59</v>
      </c>
      <c r="X1596">
        <v>19984</v>
      </c>
      <c r="Y1596">
        <v>39928.032000000007</v>
      </c>
      <c r="Z1596">
        <v>52705.002240000016</v>
      </c>
      <c r="AA1596">
        <v>12776.97024000001</v>
      </c>
    </row>
    <row r="1597" spans="15:27" x14ac:dyDescent="0.15">
      <c r="O1597" t="s">
        <v>22</v>
      </c>
      <c r="P1597">
        <v>2018</v>
      </c>
      <c r="Q1597">
        <v>4</v>
      </c>
      <c r="R1597" t="s">
        <v>38</v>
      </c>
      <c r="S1597" t="s">
        <v>103</v>
      </c>
      <c r="T1597" t="s">
        <v>98</v>
      </c>
      <c r="U1597" t="s">
        <v>105</v>
      </c>
      <c r="V1597" t="s">
        <v>46</v>
      </c>
      <c r="W1597" t="s">
        <v>47</v>
      </c>
      <c r="X1597">
        <v>14173</v>
      </c>
      <c r="Y1597">
        <v>20749.271999999997</v>
      </c>
      <c r="Z1597">
        <v>30916.415279999994</v>
      </c>
      <c r="AA1597">
        <v>10167.143279999997</v>
      </c>
    </row>
    <row r="1598" spans="15:27" x14ac:dyDescent="0.15">
      <c r="O1598" t="s">
        <v>22</v>
      </c>
      <c r="P1598">
        <v>2018</v>
      </c>
      <c r="Q1598">
        <v>4</v>
      </c>
      <c r="R1598" t="s">
        <v>38</v>
      </c>
      <c r="S1598" t="s">
        <v>103</v>
      </c>
      <c r="T1598" t="s">
        <v>98</v>
      </c>
      <c r="U1598" t="s">
        <v>105</v>
      </c>
      <c r="V1598" t="s">
        <v>46</v>
      </c>
      <c r="W1598" t="s">
        <v>48</v>
      </c>
      <c r="X1598">
        <v>13108</v>
      </c>
      <c r="Y1598">
        <v>36623.752</v>
      </c>
      <c r="Z1598">
        <v>52371.965360000002</v>
      </c>
      <c r="AA1598">
        <v>15748.213360000002</v>
      </c>
    </row>
    <row r="1599" spans="15:27" x14ac:dyDescent="0.15">
      <c r="O1599" t="s">
        <v>22</v>
      </c>
      <c r="P1599">
        <v>2018</v>
      </c>
      <c r="Q1599">
        <v>4</v>
      </c>
      <c r="R1599" t="s">
        <v>38</v>
      </c>
      <c r="S1599" t="s">
        <v>103</v>
      </c>
      <c r="T1599" t="s">
        <v>98</v>
      </c>
      <c r="U1599" t="s">
        <v>105</v>
      </c>
      <c r="V1599" t="s">
        <v>46</v>
      </c>
      <c r="W1599" t="s">
        <v>49</v>
      </c>
      <c r="X1599">
        <v>7730</v>
      </c>
      <c r="Y1599">
        <v>22107.8</v>
      </c>
      <c r="Z1599">
        <v>26750.437999999998</v>
      </c>
      <c r="AA1599">
        <v>4642.637999999999</v>
      </c>
    </row>
    <row r="1600" spans="15:27" x14ac:dyDescent="0.15">
      <c r="O1600" t="s">
        <v>22</v>
      </c>
      <c r="P1600">
        <v>2018</v>
      </c>
      <c r="Q1600">
        <v>4</v>
      </c>
      <c r="R1600" t="s">
        <v>38</v>
      </c>
      <c r="S1600" t="s">
        <v>103</v>
      </c>
      <c r="T1600" t="s">
        <v>98</v>
      </c>
      <c r="U1600" t="s">
        <v>105</v>
      </c>
      <c r="V1600" t="s">
        <v>46</v>
      </c>
      <c r="W1600" t="s">
        <v>50</v>
      </c>
      <c r="X1600">
        <v>9211</v>
      </c>
      <c r="Y1600">
        <v>45318.12</v>
      </c>
      <c r="Z1600">
        <v>67977.179999999993</v>
      </c>
      <c r="AA1600">
        <v>22659.05999999999</v>
      </c>
    </row>
    <row r="1601" spans="15:27" x14ac:dyDescent="0.15">
      <c r="O1601" t="s">
        <v>22</v>
      </c>
      <c r="P1601">
        <v>2018</v>
      </c>
      <c r="Q1601">
        <v>4</v>
      </c>
      <c r="R1601" t="s">
        <v>38</v>
      </c>
      <c r="S1601" t="s">
        <v>103</v>
      </c>
      <c r="T1601" t="s">
        <v>98</v>
      </c>
      <c r="U1601" t="s">
        <v>105</v>
      </c>
      <c r="V1601" t="s">
        <v>51</v>
      </c>
      <c r="W1601" t="s">
        <v>52</v>
      </c>
      <c r="X1601">
        <v>10432</v>
      </c>
      <c r="Y1601">
        <v>49552</v>
      </c>
      <c r="Z1601">
        <v>70859.360000000001</v>
      </c>
      <c r="AA1601">
        <v>21307.360000000001</v>
      </c>
    </row>
    <row r="1602" spans="15:27" x14ac:dyDescent="0.15">
      <c r="O1602" t="s">
        <v>22</v>
      </c>
      <c r="P1602">
        <v>2018</v>
      </c>
      <c r="Q1602">
        <v>4</v>
      </c>
      <c r="R1602" t="s">
        <v>38</v>
      </c>
      <c r="S1602" t="s">
        <v>103</v>
      </c>
      <c r="T1602" t="s">
        <v>98</v>
      </c>
      <c r="U1602" t="s">
        <v>105</v>
      </c>
      <c r="V1602" t="s">
        <v>51</v>
      </c>
      <c r="W1602" t="s">
        <v>53</v>
      </c>
      <c r="X1602">
        <v>12711</v>
      </c>
      <c r="Y1602">
        <v>98535.672000000006</v>
      </c>
      <c r="Z1602">
        <v>146818.15127999999</v>
      </c>
      <c r="AA1602">
        <v>48282.479279999985</v>
      </c>
    </row>
    <row r="1603" spans="15:27" x14ac:dyDescent="0.15">
      <c r="O1603" t="s">
        <v>22</v>
      </c>
      <c r="P1603">
        <v>2018</v>
      </c>
      <c r="Q1603">
        <v>4</v>
      </c>
      <c r="R1603" t="s">
        <v>38</v>
      </c>
      <c r="S1603" t="s">
        <v>103</v>
      </c>
      <c r="T1603" t="s">
        <v>98</v>
      </c>
      <c r="U1603" t="s">
        <v>105</v>
      </c>
      <c r="V1603" t="s">
        <v>51</v>
      </c>
      <c r="W1603" t="s">
        <v>54</v>
      </c>
      <c r="X1603">
        <v>7320</v>
      </c>
      <c r="Y1603">
        <v>19968.960000000003</v>
      </c>
      <c r="Z1603">
        <v>28755.3024</v>
      </c>
      <c r="AA1603">
        <v>8786.3423999999977</v>
      </c>
    </row>
    <row r="1604" spans="15:27" x14ac:dyDescent="0.15">
      <c r="O1604" t="s">
        <v>22</v>
      </c>
      <c r="P1604">
        <v>2018</v>
      </c>
      <c r="Q1604">
        <v>4</v>
      </c>
      <c r="R1604" t="s">
        <v>38</v>
      </c>
      <c r="S1604" t="s">
        <v>103</v>
      </c>
      <c r="T1604" t="s">
        <v>98</v>
      </c>
      <c r="U1604" t="s">
        <v>105</v>
      </c>
      <c r="V1604" t="s">
        <v>51</v>
      </c>
      <c r="W1604" t="s">
        <v>55</v>
      </c>
      <c r="X1604">
        <v>6489</v>
      </c>
      <c r="Y1604">
        <v>36130.752</v>
      </c>
      <c r="Z1604">
        <v>44079.517439999996</v>
      </c>
      <c r="AA1604">
        <v>7948.7654399999956</v>
      </c>
    </row>
    <row r="1605" spans="15:27" x14ac:dyDescent="0.15">
      <c r="O1605" t="s">
        <v>22</v>
      </c>
      <c r="P1605">
        <v>2018</v>
      </c>
      <c r="Q1605">
        <v>4</v>
      </c>
      <c r="R1605" t="s">
        <v>38</v>
      </c>
      <c r="S1605" t="s">
        <v>103</v>
      </c>
      <c r="T1605" t="s">
        <v>98</v>
      </c>
      <c r="U1605" t="s">
        <v>105</v>
      </c>
      <c r="V1605" t="s">
        <v>56</v>
      </c>
      <c r="W1605" t="s">
        <v>57</v>
      </c>
      <c r="X1605">
        <v>7503</v>
      </c>
      <c r="Y1605">
        <v>122659.04400000001</v>
      </c>
      <c r="Z1605">
        <v>172949.25203999999</v>
      </c>
      <c r="AA1605">
        <v>50290.208039999983</v>
      </c>
    </row>
    <row r="1606" spans="15:27" x14ac:dyDescent="0.15">
      <c r="O1606" t="s">
        <v>22</v>
      </c>
      <c r="P1606">
        <v>2018</v>
      </c>
      <c r="Q1606">
        <v>4</v>
      </c>
      <c r="R1606" t="s">
        <v>38</v>
      </c>
      <c r="S1606" t="s">
        <v>103</v>
      </c>
      <c r="T1606" t="s">
        <v>98</v>
      </c>
      <c r="U1606" t="s">
        <v>105</v>
      </c>
      <c r="V1606" t="s">
        <v>56</v>
      </c>
      <c r="W1606" t="s">
        <v>58</v>
      </c>
      <c r="X1606">
        <v>10962</v>
      </c>
      <c r="Y1606">
        <v>87016.356</v>
      </c>
      <c r="Z1606">
        <v>105289.79075999999</v>
      </c>
      <c r="AA1606">
        <v>18273.434759999989</v>
      </c>
    </row>
    <row r="1607" spans="15:27" x14ac:dyDescent="0.15">
      <c r="O1607" t="s">
        <v>22</v>
      </c>
      <c r="P1607">
        <v>2018</v>
      </c>
      <c r="Q1607">
        <v>4</v>
      </c>
      <c r="R1607" t="s">
        <v>38</v>
      </c>
      <c r="S1607" t="s">
        <v>103</v>
      </c>
      <c r="T1607" t="s">
        <v>98</v>
      </c>
      <c r="U1607" t="s">
        <v>105</v>
      </c>
      <c r="V1607" t="s">
        <v>56</v>
      </c>
      <c r="W1607" t="s">
        <v>59</v>
      </c>
      <c r="X1607">
        <v>10806</v>
      </c>
      <c r="Y1607">
        <v>21395.88</v>
      </c>
      <c r="Z1607">
        <v>26958.808800000003</v>
      </c>
      <c r="AA1607">
        <v>5562.9288000000015</v>
      </c>
    </row>
    <row r="1608" spans="15:27" x14ac:dyDescent="0.15">
      <c r="O1608" t="s">
        <v>22</v>
      </c>
      <c r="P1608">
        <v>2018</v>
      </c>
      <c r="Q1608">
        <v>4</v>
      </c>
      <c r="R1608" t="s">
        <v>38</v>
      </c>
      <c r="S1608" t="s">
        <v>103</v>
      </c>
      <c r="T1608" t="s">
        <v>98</v>
      </c>
      <c r="U1608" t="s">
        <v>106</v>
      </c>
      <c r="V1608" t="s">
        <v>46</v>
      </c>
      <c r="W1608" t="s">
        <v>47</v>
      </c>
      <c r="X1608">
        <v>14782</v>
      </c>
      <c r="Y1608">
        <v>20044.391999999996</v>
      </c>
      <c r="Z1608">
        <v>30066.587999999992</v>
      </c>
      <c r="AA1608">
        <v>10022.195999999996</v>
      </c>
    </row>
    <row r="1609" spans="15:27" x14ac:dyDescent="0.15">
      <c r="O1609" t="s">
        <v>22</v>
      </c>
      <c r="P1609">
        <v>2018</v>
      </c>
      <c r="Q1609">
        <v>4</v>
      </c>
      <c r="R1609" t="s">
        <v>38</v>
      </c>
      <c r="S1609" t="s">
        <v>103</v>
      </c>
      <c r="T1609" t="s">
        <v>98</v>
      </c>
      <c r="U1609" t="s">
        <v>106</v>
      </c>
      <c r="V1609" t="s">
        <v>46</v>
      </c>
      <c r="W1609" t="s">
        <v>48</v>
      </c>
      <c r="X1609">
        <v>19354</v>
      </c>
      <c r="Y1609">
        <v>52797.712</v>
      </c>
      <c r="Z1609">
        <v>78140.613760000007</v>
      </c>
      <c r="AA1609">
        <v>25342.901760000008</v>
      </c>
    </row>
    <row r="1610" spans="15:27" x14ac:dyDescent="0.15">
      <c r="O1610" t="s">
        <v>22</v>
      </c>
      <c r="P1610">
        <v>2018</v>
      </c>
      <c r="Q1610">
        <v>4</v>
      </c>
      <c r="R1610" t="s">
        <v>38</v>
      </c>
      <c r="S1610" t="s">
        <v>103</v>
      </c>
      <c r="T1610" t="s">
        <v>98</v>
      </c>
      <c r="U1610" t="s">
        <v>106</v>
      </c>
      <c r="V1610" t="s">
        <v>46</v>
      </c>
      <c r="W1610" t="s">
        <v>49</v>
      </c>
      <c r="X1610">
        <v>18336</v>
      </c>
      <c r="Y1610">
        <v>45179.904000000002</v>
      </c>
      <c r="Z1610">
        <v>57830.277120000006</v>
      </c>
      <c r="AA1610">
        <v>12650.373120000004</v>
      </c>
    </row>
    <row r="1611" spans="15:27" x14ac:dyDescent="0.15">
      <c r="O1611" t="s">
        <v>22</v>
      </c>
      <c r="P1611">
        <v>2018</v>
      </c>
      <c r="Q1611">
        <v>4</v>
      </c>
      <c r="R1611" t="s">
        <v>38</v>
      </c>
      <c r="S1611" t="s">
        <v>103</v>
      </c>
      <c r="T1611" t="s">
        <v>98</v>
      </c>
      <c r="U1611" t="s">
        <v>106</v>
      </c>
      <c r="V1611" t="s">
        <v>46</v>
      </c>
      <c r="W1611" t="s">
        <v>50</v>
      </c>
      <c r="X1611">
        <v>12015</v>
      </c>
      <c r="Y1611">
        <v>61084.259999999987</v>
      </c>
      <c r="Z1611">
        <v>86739.649199999985</v>
      </c>
      <c r="AA1611">
        <v>25655.389199999998</v>
      </c>
    </row>
    <row r="1612" spans="15:27" x14ac:dyDescent="0.15">
      <c r="O1612" t="s">
        <v>22</v>
      </c>
      <c r="P1612">
        <v>2018</v>
      </c>
      <c r="Q1612">
        <v>4</v>
      </c>
      <c r="R1612" t="s">
        <v>38</v>
      </c>
      <c r="S1612" t="s">
        <v>103</v>
      </c>
      <c r="T1612" t="s">
        <v>98</v>
      </c>
      <c r="U1612" t="s">
        <v>106</v>
      </c>
      <c r="V1612" t="s">
        <v>51</v>
      </c>
      <c r="W1612" t="s">
        <v>52</v>
      </c>
      <c r="X1612">
        <v>11333</v>
      </c>
      <c r="Y1612">
        <v>50386.517999999996</v>
      </c>
      <c r="Z1612">
        <v>69533.394839999994</v>
      </c>
      <c r="AA1612">
        <v>19146.876839999997</v>
      </c>
    </row>
    <row r="1613" spans="15:27" x14ac:dyDescent="0.15">
      <c r="O1613" t="s">
        <v>22</v>
      </c>
      <c r="P1613">
        <v>2018</v>
      </c>
      <c r="Q1613">
        <v>4</v>
      </c>
      <c r="R1613" t="s">
        <v>38</v>
      </c>
      <c r="S1613" t="s">
        <v>103</v>
      </c>
      <c r="T1613" t="s">
        <v>98</v>
      </c>
      <c r="U1613" t="s">
        <v>106</v>
      </c>
      <c r="V1613" t="s">
        <v>51</v>
      </c>
      <c r="W1613" t="s">
        <v>53</v>
      </c>
      <c r="X1613">
        <v>15686</v>
      </c>
      <c r="Y1613">
        <v>120531.224</v>
      </c>
      <c r="Z1613">
        <v>165127.77688000002</v>
      </c>
      <c r="AA1613">
        <v>44596.552880000017</v>
      </c>
    </row>
    <row r="1614" spans="15:27" x14ac:dyDescent="0.15">
      <c r="O1614" t="s">
        <v>22</v>
      </c>
      <c r="P1614">
        <v>2018</v>
      </c>
      <c r="Q1614">
        <v>4</v>
      </c>
      <c r="R1614" t="s">
        <v>38</v>
      </c>
      <c r="S1614" t="s">
        <v>103</v>
      </c>
      <c r="T1614" t="s">
        <v>98</v>
      </c>
      <c r="U1614" t="s">
        <v>106</v>
      </c>
      <c r="V1614" t="s">
        <v>51</v>
      </c>
      <c r="W1614" t="s">
        <v>54</v>
      </c>
      <c r="X1614">
        <v>12229</v>
      </c>
      <c r="Y1614">
        <v>33898.788</v>
      </c>
      <c r="Z1614">
        <v>47119.315319999994</v>
      </c>
      <c r="AA1614">
        <v>13220.527319999994</v>
      </c>
    </row>
    <row r="1615" spans="15:27" x14ac:dyDescent="0.15">
      <c r="O1615" t="s">
        <v>22</v>
      </c>
      <c r="P1615">
        <v>2018</v>
      </c>
      <c r="Q1615">
        <v>4</v>
      </c>
      <c r="R1615" t="s">
        <v>38</v>
      </c>
      <c r="S1615" t="s">
        <v>103</v>
      </c>
      <c r="T1615" t="s">
        <v>98</v>
      </c>
      <c r="U1615" t="s">
        <v>106</v>
      </c>
      <c r="V1615" t="s">
        <v>51</v>
      </c>
      <c r="W1615" t="s">
        <v>55</v>
      </c>
      <c r="X1615">
        <v>10936</v>
      </c>
      <c r="Y1615">
        <v>64041.215999999993</v>
      </c>
      <c r="Z1615">
        <v>96061.823999999979</v>
      </c>
      <c r="AA1615">
        <v>32020.607999999986</v>
      </c>
    </row>
    <row r="1616" spans="15:27" x14ac:dyDescent="0.15">
      <c r="O1616" t="s">
        <v>22</v>
      </c>
      <c r="P1616">
        <v>2018</v>
      </c>
      <c r="Q1616">
        <v>4</v>
      </c>
      <c r="R1616" t="s">
        <v>38</v>
      </c>
      <c r="S1616" t="s">
        <v>103</v>
      </c>
      <c r="T1616" t="s">
        <v>98</v>
      </c>
      <c r="U1616" t="s">
        <v>106</v>
      </c>
      <c r="V1616" t="s">
        <v>56</v>
      </c>
      <c r="W1616" t="s">
        <v>57</v>
      </c>
      <c r="X1616">
        <v>8983</v>
      </c>
      <c r="Y1616">
        <v>138428.03</v>
      </c>
      <c r="Z1616">
        <v>174419.31780000002</v>
      </c>
      <c r="AA1616">
        <v>35991.28780000002</v>
      </c>
    </row>
    <row r="1617" spans="15:27" x14ac:dyDescent="0.15">
      <c r="O1617" t="s">
        <v>22</v>
      </c>
      <c r="P1617">
        <v>2018</v>
      </c>
      <c r="Q1617">
        <v>4</v>
      </c>
      <c r="R1617" t="s">
        <v>38</v>
      </c>
      <c r="S1617" t="s">
        <v>103</v>
      </c>
      <c r="T1617" t="s">
        <v>98</v>
      </c>
      <c r="U1617" t="s">
        <v>106</v>
      </c>
      <c r="V1617" t="s">
        <v>56</v>
      </c>
      <c r="W1617" t="s">
        <v>58</v>
      </c>
      <c r="X1617">
        <v>17349</v>
      </c>
      <c r="Y1617">
        <v>124600.51799999998</v>
      </c>
      <c r="Z1617">
        <v>183162.76145999998</v>
      </c>
      <c r="AA1617">
        <v>58562.243459999998</v>
      </c>
    </row>
    <row r="1618" spans="15:27" x14ac:dyDescent="0.15">
      <c r="O1618" t="s">
        <v>22</v>
      </c>
      <c r="P1618">
        <v>2018</v>
      </c>
      <c r="Q1618">
        <v>4</v>
      </c>
      <c r="R1618" t="s">
        <v>38</v>
      </c>
      <c r="S1618" t="s">
        <v>103</v>
      </c>
      <c r="T1618" t="s">
        <v>98</v>
      </c>
      <c r="U1618" t="s">
        <v>106</v>
      </c>
      <c r="V1618" t="s">
        <v>56</v>
      </c>
      <c r="W1618" t="s">
        <v>59</v>
      </c>
      <c r="X1618">
        <v>7610</v>
      </c>
      <c r="Y1618">
        <v>17396.46</v>
      </c>
      <c r="Z1618">
        <v>26094.69</v>
      </c>
      <c r="AA1618">
        <v>8698.23</v>
      </c>
    </row>
    <row r="1619" spans="15:27" x14ac:dyDescent="0.15">
      <c r="O1619" t="s">
        <v>22</v>
      </c>
      <c r="P1619">
        <v>2018</v>
      </c>
      <c r="Q1619">
        <v>4</v>
      </c>
      <c r="R1619" t="s">
        <v>38</v>
      </c>
      <c r="S1619" t="s">
        <v>103</v>
      </c>
      <c r="T1619" t="s">
        <v>98</v>
      </c>
      <c r="U1619" t="s">
        <v>107</v>
      </c>
      <c r="V1619" t="s">
        <v>46</v>
      </c>
      <c r="W1619" t="s">
        <v>47</v>
      </c>
      <c r="X1619">
        <v>10732</v>
      </c>
      <c r="Y1619">
        <v>15582.864</v>
      </c>
      <c r="Z1619">
        <v>19634.408640000001</v>
      </c>
      <c r="AA1619">
        <v>4051.5446400000019</v>
      </c>
    </row>
    <row r="1620" spans="15:27" x14ac:dyDescent="0.15">
      <c r="O1620" t="s">
        <v>22</v>
      </c>
      <c r="P1620">
        <v>2018</v>
      </c>
      <c r="Q1620">
        <v>4</v>
      </c>
      <c r="R1620" t="s">
        <v>38</v>
      </c>
      <c r="S1620" t="s">
        <v>103</v>
      </c>
      <c r="T1620" t="s">
        <v>98</v>
      </c>
      <c r="U1620" t="s">
        <v>107</v>
      </c>
      <c r="V1620" t="s">
        <v>46</v>
      </c>
      <c r="W1620" t="s">
        <v>48</v>
      </c>
      <c r="X1620">
        <v>10959</v>
      </c>
      <c r="Y1620">
        <v>27244.074000000004</v>
      </c>
      <c r="Z1620">
        <v>33237.770280000004</v>
      </c>
      <c r="AA1620">
        <v>5993.6962800000001</v>
      </c>
    </row>
    <row r="1621" spans="15:27" x14ac:dyDescent="0.15">
      <c r="O1621" t="s">
        <v>22</v>
      </c>
      <c r="P1621">
        <v>2018</v>
      </c>
      <c r="Q1621">
        <v>4</v>
      </c>
      <c r="R1621" t="s">
        <v>38</v>
      </c>
      <c r="S1621" t="s">
        <v>103</v>
      </c>
      <c r="T1621" t="s">
        <v>98</v>
      </c>
      <c r="U1621" t="s">
        <v>107</v>
      </c>
      <c r="V1621" t="s">
        <v>46</v>
      </c>
      <c r="W1621" t="s">
        <v>49</v>
      </c>
      <c r="X1621">
        <v>17990</v>
      </c>
      <c r="Y1621">
        <v>45118.92</v>
      </c>
      <c r="Z1621">
        <v>57301.028399999996</v>
      </c>
      <c r="AA1621">
        <v>12182.108399999997</v>
      </c>
    </row>
    <row r="1622" spans="15:27" x14ac:dyDescent="0.15">
      <c r="O1622" t="s">
        <v>22</v>
      </c>
      <c r="P1622">
        <v>2018</v>
      </c>
      <c r="Q1622">
        <v>4</v>
      </c>
      <c r="R1622" t="s">
        <v>38</v>
      </c>
      <c r="S1622" t="s">
        <v>103</v>
      </c>
      <c r="T1622" t="s">
        <v>98</v>
      </c>
      <c r="U1622" t="s">
        <v>107</v>
      </c>
      <c r="V1622" t="s">
        <v>46</v>
      </c>
      <c r="W1622" t="s">
        <v>50</v>
      </c>
      <c r="X1622">
        <v>7357</v>
      </c>
      <c r="Y1622">
        <v>38911.172999999995</v>
      </c>
      <c r="Z1622">
        <v>57977.647769999989</v>
      </c>
      <c r="AA1622">
        <v>19066.474769999993</v>
      </c>
    </row>
    <row r="1623" spans="15:27" x14ac:dyDescent="0.15">
      <c r="O1623" t="s">
        <v>22</v>
      </c>
      <c r="P1623">
        <v>2018</v>
      </c>
      <c r="Q1623">
        <v>4</v>
      </c>
      <c r="R1623" t="s">
        <v>38</v>
      </c>
      <c r="S1623" t="s">
        <v>103</v>
      </c>
      <c r="T1623" t="s">
        <v>98</v>
      </c>
      <c r="U1623" t="s">
        <v>107</v>
      </c>
      <c r="V1623" t="s">
        <v>51</v>
      </c>
      <c r="W1623" t="s">
        <v>52</v>
      </c>
      <c r="X1623">
        <v>9965</v>
      </c>
      <c r="Y1623">
        <v>48848.43</v>
      </c>
      <c r="Z1623">
        <v>65456.896200000003</v>
      </c>
      <c r="AA1623">
        <v>16608.466200000003</v>
      </c>
    </row>
    <row r="1624" spans="15:27" x14ac:dyDescent="0.15">
      <c r="O1624" t="s">
        <v>22</v>
      </c>
      <c r="P1624">
        <v>2018</v>
      </c>
      <c r="Q1624">
        <v>4</v>
      </c>
      <c r="R1624" t="s">
        <v>38</v>
      </c>
      <c r="S1624" t="s">
        <v>103</v>
      </c>
      <c r="T1624" t="s">
        <v>98</v>
      </c>
      <c r="U1624" t="s">
        <v>107</v>
      </c>
      <c r="V1624" t="s">
        <v>51</v>
      </c>
      <c r="W1624" t="s">
        <v>53</v>
      </c>
      <c r="X1624">
        <v>18884</v>
      </c>
      <c r="Y1624">
        <v>161798.11199999999</v>
      </c>
      <c r="Z1624">
        <v>205483.60224000001</v>
      </c>
      <c r="AA1624">
        <v>43685.490240000014</v>
      </c>
    </row>
    <row r="1625" spans="15:27" x14ac:dyDescent="0.15">
      <c r="O1625" t="s">
        <v>22</v>
      </c>
      <c r="P1625">
        <v>2018</v>
      </c>
      <c r="Q1625">
        <v>4</v>
      </c>
      <c r="R1625" t="s">
        <v>38</v>
      </c>
      <c r="S1625" t="s">
        <v>103</v>
      </c>
      <c r="T1625" t="s">
        <v>98</v>
      </c>
      <c r="U1625" t="s">
        <v>107</v>
      </c>
      <c r="V1625" t="s">
        <v>51</v>
      </c>
      <c r="W1625" t="s">
        <v>54</v>
      </c>
      <c r="X1625">
        <v>13018</v>
      </c>
      <c r="Y1625">
        <v>35513.104000000007</v>
      </c>
      <c r="Z1625">
        <v>52559.39392000001</v>
      </c>
      <c r="AA1625">
        <v>17046.289920000003</v>
      </c>
    </row>
    <row r="1626" spans="15:27" x14ac:dyDescent="0.15">
      <c r="O1626" t="s">
        <v>22</v>
      </c>
      <c r="P1626">
        <v>2018</v>
      </c>
      <c r="Q1626">
        <v>4</v>
      </c>
      <c r="R1626" t="s">
        <v>38</v>
      </c>
      <c r="S1626" t="s">
        <v>103</v>
      </c>
      <c r="T1626" t="s">
        <v>98</v>
      </c>
      <c r="U1626" t="s">
        <v>107</v>
      </c>
      <c r="V1626" t="s">
        <v>51</v>
      </c>
      <c r="W1626" t="s">
        <v>55</v>
      </c>
      <c r="X1626">
        <v>6619</v>
      </c>
      <c r="Y1626">
        <v>40667.135999999999</v>
      </c>
      <c r="Z1626">
        <v>58560.675839999996</v>
      </c>
      <c r="AA1626">
        <v>17893.539839999998</v>
      </c>
    </row>
    <row r="1627" spans="15:27" x14ac:dyDescent="0.15">
      <c r="O1627" t="s">
        <v>22</v>
      </c>
      <c r="P1627">
        <v>2018</v>
      </c>
      <c r="Q1627">
        <v>4</v>
      </c>
      <c r="R1627" t="s">
        <v>38</v>
      </c>
      <c r="S1627" t="s">
        <v>103</v>
      </c>
      <c r="T1627" t="s">
        <v>98</v>
      </c>
      <c r="U1627" t="s">
        <v>107</v>
      </c>
      <c r="V1627" t="s">
        <v>56</v>
      </c>
      <c r="W1627" t="s">
        <v>57</v>
      </c>
      <c r="X1627">
        <v>16042</v>
      </c>
      <c r="Y1627">
        <v>247207.22000000003</v>
      </c>
      <c r="Z1627">
        <v>346090.10800000007</v>
      </c>
      <c r="AA1627">
        <v>98882.888000000035</v>
      </c>
    </row>
    <row r="1628" spans="15:27" x14ac:dyDescent="0.15">
      <c r="O1628" t="s">
        <v>22</v>
      </c>
      <c r="P1628">
        <v>2018</v>
      </c>
      <c r="Q1628">
        <v>4</v>
      </c>
      <c r="R1628" t="s">
        <v>38</v>
      </c>
      <c r="S1628" t="s">
        <v>103</v>
      </c>
      <c r="T1628" t="s">
        <v>98</v>
      </c>
      <c r="U1628" t="s">
        <v>107</v>
      </c>
      <c r="V1628" t="s">
        <v>56</v>
      </c>
      <c r="W1628" t="s">
        <v>58</v>
      </c>
      <c r="X1628">
        <v>9285</v>
      </c>
      <c r="Y1628">
        <v>72534.42</v>
      </c>
      <c r="Z1628">
        <v>89217.336599999995</v>
      </c>
      <c r="AA1628">
        <v>16682.916599999997</v>
      </c>
    </row>
    <row r="1629" spans="15:27" x14ac:dyDescent="0.15">
      <c r="O1629" t="s">
        <v>22</v>
      </c>
      <c r="P1629">
        <v>2018</v>
      </c>
      <c r="Q1629">
        <v>4</v>
      </c>
      <c r="R1629" t="s">
        <v>38</v>
      </c>
      <c r="S1629" t="s">
        <v>103</v>
      </c>
      <c r="T1629" t="s">
        <v>98</v>
      </c>
      <c r="U1629" t="s">
        <v>107</v>
      </c>
      <c r="V1629" t="s">
        <v>56</v>
      </c>
      <c r="W1629" t="s">
        <v>59</v>
      </c>
      <c r="X1629">
        <v>16564</v>
      </c>
      <c r="Y1629">
        <v>36970.848000000005</v>
      </c>
      <c r="Z1629">
        <v>53238.021120000005</v>
      </c>
      <c r="AA1629">
        <v>16267.173119999999</v>
      </c>
    </row>
    <row r="1630" spans="15:27" x14ac:dyDescent="0.15">
      <c r="O1630" t="s">
        <v>23</v>
      </c>
      <c r="P1630">
        <v>2018</v>
      </c>
      <c r="Q1630">
        <v>5</v>
      </c>
      <c r="R1630" t="s">
        <v>38</v>
      </c>
      <c r="S1630" t="s">
        <v>43</v>
      </c>
      <c r="T1630" t="s">
        <v>44</v>
      </c>
      <c r="U1630" t="s">
        <v>45</v>
      </c>
      <c r="V1630" t="s">
        <v>46</v>
      </c>
      <c r="W1630" t="s">
        <v>47</v>
      </c>
      <c r="X1630">
        <v>6841</v>
      </c>
      <c r="Y1630">
        <v>10261.499999999998</v>
      </c>
      <c r="Z1630">
        <v>15289.634999999998</v>
      </c>
      <c r="AA1630">
        <v>5028.1350000000002</v>
      </c>
    </row>
    <row r="1631" spans="15:27" x14ac:dyDescent="0.15">
      <c r="O1631" t="s">
        <v>23</v>
      </c>
      <c r="P1631">
        <v>2018</v>
      </c>
      <c r="Q1631">
        <v>5</v>
      </c>
      <c r="R1631" t="s">
        <v>38</v>
      </c>
      <c r="S1631" t="s">
        <v>43</v>
      </c>
      <c r="T1631" t="s">
        <v>44</v>
      </c>
      <c r="U1631" t="s">
        <v>45</v>
      </c>
      <c r="V1631" t="s">
        <v>46</v>
      </c>
      <c r="W1631" t="s">
        <v>48</v>
      </c>
      <c r="X1631">
        <v>16098</v>
      </c>
      <c r="Y1631">
        <v>46040.280000000006</v>
      </c>
      <c r="Z1631">
        <v>63535.586400000007</v>
      </c>
      <c r="AA1631">
        <v>17495.306400000001</v>
      </c>
    </row>
    <row r="1632" spans="15:27" x14ac:dyDescent="0.15">
      <c r="O1632" t="s">
        <v>23</v>
      </c>
      <c r="P1632">
        <v>2018</v>
      </c>
      <c r="Q1632">
        <v>5</v>
      </c>
      <c r="R1632" t="s">
        <v>38</v>
      </c>
      <c r="S1632" t="s">
        <v>43</v>
      </c>
      <c r="T1632" t="s">
        <v>44</v>
      </c>
      <c r="U1632" t="s">
        <v>45</v>
      </c>
      <c r="V1632" t="s">
        <v>46</v>
      </c>
      <c r="W1632" t="s">
        <v>49</v>
      </c>
      <c r="X1632">
        <v>15554</v>
      </c>
      <c r="Y1632">
        <v>39693.808000000005</v>
      </c>
      <c r="Z1632">
        <v>55968.26928</v>
      </c>
      <c r="AA1632">
        <v>16274.461279999996</v>
      </c>
    </row>
    <row r="1633" spans="15:27" x14ac:dyDescent="0.15">
      <c r="O1633" t="s">
        <v>23</v>
      </c>
      <c r="P1633">
        <v>2018</v>
      </c>
      <c r="Q1633">
        <v>5</v>
      </c>
      <c r="R1633" t="s">
        <v>38</v>
      </c>
      <c r="S1633" t="s">
        <v>43</v>
      </c>
      <c r="T1633" t="s">
        <v>44</v>
      </c>
      <c r="U1633" t="s">
        <v>45</v>
      </c>
      <c r="V1633" t="s">
        <v>46</v>
      </c>
      <c r="W1633" t="s">
        <v>50</v>
      </c>
      <c r="X1633">
        <v>16434</v>
      </c>
      <c r="Y1633">
        <v>81529.073999999993</v>
      </c>
      <c r="Z1633">
        <v>112510.12212</v>
      </c>
      <c r="AA1633">
        <v>30981.048120000007</v>
      </c>
    </row>
    <row r="1634" spans="15:27" x14ac:dyDescent="0.15">
      <c r="O1634" t="s">
        <v>23</v>
      </c>
      <c r="P1634">
        <v>2018</v>
      </c>
      <c r="Q1634">
        <v>5</v>
      </c>
      <c r="R1634" t="s">
        <v>38</v>
      </c>
      <c r="S1634" t="s">
        <v>43</v>
      </c>
      <c r="T1634" t="s">
        <v>44</v>
      </c>
      <c r="U1634" t="s">
        <v>45</v>
      </c>
      <c r="V1634" t="s">
        <v>51</v>
      </c>
      <c r="W1634" t="s">
        <v>52</v>
      </c>
      <c r="X1634">
        <v>11221</v>
      </c>
      <c r="Y1634">
        <v>48182.973999999995</v>
      </c>
      <c r="Z1634">
        <v>59265.058019999989</v>
      </c>
      <c r="AA1634">
        <v>11082.084019999995</v>
      </c>
    </row>
    <row r="1635" spans="15:27" x14ac:dyDescent="0.15">
      <c r="O1635" t="s">
        <v>23</v>
      </c>
      <c r="P1635">
        <v>2018</v>
      </c>
      <c r="Q1635">
        <v>5</v>
      </c>
      <c r="R1635" t="s">
        <v>38</v>
      </c>
      <c r="S1635" t="s">
        <v>43</v>
      </c>
      <c r="T1635" t="s">
        <v>44</v>
      </c>
      <c r="U1635" t="s">
        <v>45</v>
      </c>
      <c r="V1635" t="s">
        <v>51</v>
      </c>
      <c r="W1635" t="s">
        <v>53</v>
      </c>
      <c r="X1635">
        <v>16377</v>
      </c>
      <c r="Y1635">
        <v>128068.13999999998</v>
      </c>
      <c r="Z1635">
        <v>190821.52859999999</v>
      </c>
      <c r="AA1635">
        <v>62753.388600000006</v>
      </c>
    </row>
    <row r="1636" spans="15:27" x14ac:dyDescent="0.15">
      <c r="O1636" t="s">
        <v>23</v>
      </c>
      <c r="P1636">
        <v>2018</v>
      </c>
      <c r="Q1636">
        <v>5</v>
      </c>
      <c r="R1636" t="s">
        <v>38</v>
      </c>
      <c r="S1636" t="s">
        <v>43</v>
      </c>
      <c r="T1636" t="s">
        <v>44</v>
      </c>
      <c r="U1636" t="s">
        <v>45</v>
      </c>
      <c r="V1636" t="s">
        <v>51</v>
      </c>
      <c r="W1636" t="s">
        <v>54</v>
      </c>
      <c r="X1636">
        <v>15929</v>
      </c>
      <c r="Y1636">
        <v>44856.064000000006</v>
      </c>
      <c r="Z1636">
        <v>55172.958720000002</v>
      </c>
      <c r="AA1636">
        <v>10316.894719999997</v>
      </c>
    </row>
    <row r="1637" spans="15:27" x14ac:dyDescent="0.15">
      <c r="O1637" t="s">
        <v>23</v>
      </c>
      <c r="P1637">
        <v>2018</v>
      </c>
      <c r="Q1637">
        <v>5</v>
      </c>
      <c r="R1637" t="s">
        <v>38</v>
      </c>
      <c r="S1637" t="s">
        <v>43</v>
      </c>
      <c r="T1637" t="s">
        <v>44</v>
      </c>
      <c r="U1637" t="s">
        <v>45</v>
      </c>
      <c r="V1637" t="s">
        <v>51</v>
      </c>
      <c r="W1637" t="s">
        <v>55</v>
      </c>
      <c r="X1637">
        <v>6308</v>
      </c>
      <c r="Y1637">
        <v>34517.375999999997</v>
      </c>
      <c r="Z1637">
        <v>43146.720000000001</v>
      </c>
      <c r="AA1637">
        <v>8629.3440000000046</v>
      </c>
    </row>
    <row r="1638" spans="15:27" x14ac:dyDescent="0.15">
      <c r="O1638" t="s">
        <v>23</v>
      </c>
      <c r="P1638">
        <v>2018</v>
      </c>
      <c r="Q1638">
        <v>5</v>
      </c>
      <c r="R1638" t="s">
        <v>38</v>
      </c>
      <c r="S1638" t="s">
        <v>43</v>
      </c>
      <c r="T1638" t="s">
        <v>44</v>
      </c>
      <c r="U1638" t="s">
        <v>45</v>
      </c>
      <c r="V1638" t="s">
        <v>56</v>
      </c>
      <c r="W1638" t="s">
        <v>57</v>
      </c>
      <c r="X1638">
        <v>16821</v>
      </c>
      <c r="Y1638">
        <v>281751.75</v>
      </c>
      <c r="Z1638">
        <v>391634.9325</v>
      </c>
      <c r="AA1638">
        <v>109883.1825</v>
      </c>
    </row>
    <row r="1639" spans="15:27" x14ac:dyDescent="0.15">
      <c r="O1639" t="s">
        <v>23</v>
      </c>
      <c r="P1639">
        <v>2018</v>
      </c>
      <c r="Q1639">
        <v>5</v>
      </c>
      <c r="R1639" t="s">
        <v>38</v>
      </c>
      <c r="S1639" t="s">
        <v>43</v>
      </c>
      <c r="T1639" t="s">
        <v>44</v>
      </c>
      <c r="U1639" t="s">
        <v>45</v>
      </c>
      <c r="V1639" t="s">
        <v>56</v>
      </c>
      <c r="W1639" t="s">
        <v>58</v>
      </c>
      <c r="X1639">
        <v>15842</v>
      </c>
      <c r="Y1639">
        <v>127749.88799999999</v>
      </c>
      <c r="Z1639">
        <v>167352.35328000001</v>
      </c>
      <c r="AA1639">
        <v>39602.465280000019</v>
      </c>
    </row>
    <row r="1640" spans="15:27" x14ac:dyDescent="0.15">
      <c r="O1640" t="s">
        <v>23</v>
      </c>
      <c r="P1640">
        <v>2018</v>
      </c>
      <c r="Q1640">
        <v>5</v>
      </c>
      <c r="R1640" t="s">
        <v>38</v>
      </c>
      <c r="S1640" t="s">
        <v>43</v>
      </c>
      <c r="T1640" t="s">
        <v>44</v>
      </c>
      <c r="U1640" t="s">
        <v>45</v>
      </c>
      <c r="V1640" t="s">
        <v>56</v>
      </c>
      <c r="W1640" t="s">
        <v>59</v>
      </c>
      <c r="X1640">
        <v>9356</v>
      </c>
      <c r="Y1640">
        <v>20208.96</v>
      </c>
      <c r="Z1640">
        <v>26271.647999999997</v>
      </c>
      <c r="AA1640">
        <v>6062.6879999999983</v>
      </c>
    </row>
    <row r="1641" spans="15:27" x14ac:dyDescent="0.15">
      <c r="O1641" t="s">
        <v>23</v>
      </c>
      <c r="P1641">
        <v>2018</v>
      </c>
      <c r="Q1641">
        <v>5</v>
      </c>
      <c r="R1641" t="s">
        <v>38</v>
      </c>
      <c r="S1641" t="s">
        <v>43</v>
      </c>
      <c r="T1641" t="s">
        <v>44</v>
      </c>
      <c r="U1641" t="s">
        <v>60</v>
      </c>
      <c r="V1641" t="s">
        <v>46</v>
      </c>
      <c r="W1641" t="s">
        <v>47</v>
      </c>
      <c r="X1641">
        <v>13871</v>
      </c>
      <c r="Y1641">
        <v>19974.240000000002</v>
      </c>
      <c r="Z1641">
        <v>25966.512000000002</v>
      </c>
      <c r="AA1641">
        <v>5992.2720000000008</v>
      </c>
    </row>
    <row r="1642" spans="15:27" x14ac:dyDescent="0.15">
      <c r="O1642" t="s">
        <v>23</v>
      </c>
      <c r="P1642">
        <v>2018</v>
      </c>
      <c r="Q1642">
        <v>5</v>
      </c>
      <c r="R1642" t="s">
        <v>38</v>
      </c>
      <c r="S1642" t="s">
        <v>43</v>
      </c>
      <c r="T1642" t="s">
        <v>44</v>
      </c>
      <c r="U1642" t="s">
        <v>60</v>
      </c>
      <c r="V1642" t="s">
        <v>46</v>
      </c>
      <c r="W1642" t="s">
        <v>48</v>
      </c>
      <c r="X1642">
        <v>7211</v>
      </c>
      <c r="Y1642">
        <v>19354.324000000001</v>
      </c>
      <c r="Z1642">
        <v>27483.140079999997</v>
      </c>
      <c r="AA1642">
        <v>8128.8160799999969</v>
      </c>
    </row>
    <row r="1643" spans="15:27" x14ac:dyDescent="0.15">
      <c r="O1643" t="s">
        <v>23</v>
      </c>
      <c r="P1643">
        <v>2018</v>
      </c>
      <c r="Q1643">
        <v>5</v>
      </c>
      <c r="R1643" t="s">
        <v>38</v>
      </c>
      <c r="S1643" t="s">
        <v>43</v>
      </c>
      <c r="T1643" t="s">
        <v>44</v>
      </c>
      <c r="U1643" t="s">
        <v>60</v>
      </c>
      <c r="V1643" t="s">
        <v>46</v>
      </c>
      <c r="W1643" t="s">
        <v>49</v>
      </c>
      <c r="X1643">
        <v>7987</v>
      </c>
      <c r="Y1643">
        <v>19679.968000000004</v>
      </c>
      <c r="Z1643">
        <v>27355.155520000008</v>
      </c>
      <c r="AA1643">
        <v>7675.1875200000031</v>
      </c>
    </row>
    <row r="1644" spans="15:27" x14ac:dyDescent="0.15">
      <c r="O1644" t="s">
        <v>23</v>
      </c>
      <c r="P1644">
        <v>2018</v>
      </c>
      <c r="Q1644">
        <v>5</v>
      </c>
      <c r="R1644" t="s">
        <v>38</v>
      </c>
      <c r="S1644" t="s">
        <v>43</v>
      </c>
      <c r="T1644" t="s">
        <v>44</v>
      </c>
      <c r="U1644" t="s">
        <v>60</v>
      </c>
      <c r="V1644" t="s">
        <v>46</v>
      </c>
      <c r="W1644" t="s">
        <v>50</v>
      </c>
      <c r="X1644">
        <v>8005</v>
      </c>
      <c r="Y1644">
        <v>38071.78</v>
      </c>
      <c r="Z1644">
        <v>52158.338599999995</v>
      </c>
      <c r="AA1644">
        <v>14086.558599999997</v>
      </c>
    </row>
    <row r="1645" spans="15:27" x14ac:dyDescent="0.15">
      <c r="O1645" t="s">
        <v>23</v>
      </c>
      <c r="P1645">
        <v>2018</v>
      </c>
      <c r="Q1645">
        <v>5</v>
      </c>
      <c r="R1645" t="s">
        <v>38</v>
      </c>
      <c r="S1645" t="s">
        <v>43</v>
      </c>
      <c r="T1645" t="s">
        <v>44</v>
      </c>
      <c r="U1645" t="s">
        <v>60</v>
      </c>
      <c r="V1645" t="s">
        <v>51</v>
      </c>
      <c r="W1645" t="s">
        <v>52</v>
      </c>
      <c r="X1645">
        <v>14659</v>
      </c>
      <c r="Y1645">
        <v>65173.913999999997</v>
      </c>
      <c r="Z1645">
        <v>78860.435939999996</v>
      </c>
      <c r="AA1645">
        <v>13686.521939999999</v>
      </c>
    </row>
    <row r="1646" spans="15:27" x14ac:dyDescent="0.15">
      <c r="O1646" t="s">
        <v>23</v>
      </c>
      <c r="P1646">
        <v>2018</v>
      </c>
      <c r="Q1646">
        <v>5</v>
      </c>
      <c r="R1646" t="s">
        <v>38</v>
      </c>
      <c r="S1646" t="s">
        <v>43</v>
      </c>
      <c r="T1646" t="s">
        <v>44</v>
      </c>
      <c r="U1646" t="s">
        <v>60</v>
      </c>
      <c r="V1646" t="s">
        <v>51</v>
      </c>
      <c r="W1646" t="s">
        <v>53</v>
      </c>
      <c r="X1646">
        <v>11603</v>
      </c>
      <c r="Y1646">
        <v>100203.50799999999</v>
      </c>
      <c r="Z1646">
        <v>142288.98135999998</v>
      </c>
      <c r="AA1646">
        <v>42085.473359999989</v>
      </c>
    </row>
    <row r="1647" spans="15:27" x14ac:dyDescent="0.15">
      <c r="O1647" t="s">
        <v>23</v>
      </c>
      <c r="P1647">
        <v>2018</v>
      </c>
      <c r="Q1647">
        <v>5</v>
      </c>
      <c r="R1647" t="s">
        <v>38</v>
      </c>
      <c r="S1647" t="s">
        <v>43</v>
      </c>
      <c r="T1647" t="s">
        <v>44</v>
      </c>
      <c r="U1647" t="s">
        <v>60</v>
      </c>
      <c r="V1647" t="s">
        <v>51</v>
      </c>
      <c r="W1647" t="s">
        <v>54</v>
      </c>
      <c r="X1647">
        <v>6531</v>
      </c>
      <c r="Y1647">
        <v>18103.932000000001</v>
      </c>
      <c r="Z1647">
        <v>22629.915000000001</v>
      </c>
      <c r="AA1647">
        <v>4525.9830000000002</v>
      </c>
    </row>
    <row r="1648" spans="15:27" x14ac:dyDescent="0.15">
      <c r="O1648" t="s">
        <v>23</v>
      </c>
      <c r="P1648">
        <v>2018</v>
      </c>
      <c r="Q1648">
        <v>5</v>
      </c>
      <c r="R1648" t="s">
        <v>38</v>
      </c>
      <c r="S1648" t="s">
        <v>43</v>
      </c>
      <c r="T1648" t="s">
        <v>44</v>
      </c>
      <c r="U1648" t="s">
        <v>60</v>
      </c>
      <c r="V1648" t="s">
        <v>51</v>
      </c>
      <c r="W1648" t="s">
        <v>55</v>
      </c>
      <c r="X1648">
        <v>9709</v>
      </c>
      <c r="Y1648">
        <v>59652.095999999998</v>
      </c>
      <c r="Z1648">
        <v>81126.850559999992</v>
      </c>
      <c r="AA1648">
        <v>21474.754559999994</v>
      </c>
    </row>
    <row r="1649" spans="15:27" x14ac:dyDescent="0.15">
      <c r="O1649" t="s">
        <v>23</v>
      </c>
      <c r="P1649">
        <v>2018</v>
      </c>
      <c r="Q1649">
        <v>5</v>
      </c>
      <c r="R1649" t="s">
        <v>38</v>
      </c>
      <c r="S1649" t="s">
        <v>43</v>
      </c>
      <c r="T1649" t="s">
        <v>44</v>
      </c>
      <c r="U1649" t="s">
        <v>60</v>
      </c>
      <c r="V1649" t="s">
        <v>56</v>
      </c>
      <c r="W1649" t="s">
        <v>57</v>
      </c>
      <c r="X1649">
        <v>6238</v>
      </c>
      <c r="Y1649">
        <v>106158.284</v>
      </c>
      <c r="Z1649">
        <v>143313.68340000001</v>
      </c>
      <c r="AA1649">
        <v>37155.399400000009</v>
      </c>
    </row>
    <row r="1650" spans="15:27" x14ac:dyDescent="0.15">
      <c r="O1650" t="s">
        <v>23</v>
      </c>
      <c r="P1650">
        <v>2018</v>
      </c>
      <c r="Q1650">
        <v>5</v>
      </c>
      <c r="R1650" t="s">
        <v>38</v>
      </c>
      <c r="S1650" t="s">
        <v>43</v>
      </c>
      <c r="T1650" t="s">
        <v>44</v>
      </c>
      <c r="U1650" t="s">
        <v>60</v>
      </c>
      <c r="V1650" t="s">
        <v>56</v>
      </c>
      <c r="W1650" t="s">
        <v>58</v>
      </c>
      <c r="X1650">
        <v>17413</v>
      </c>
      <c r="Y1650">
        <v>120672.09</v>
      </c>
      <c r="Z1650">
        <v>154460.2752</v>
      </c>
      <c r="AA1650">
        <v>33788.185200000007</v>
      </c>
    </row>
    <row r="1651" spans="15:27" x14ac:dyDescent="0.15">
      <c r="O1651" t="s">
        <v>23</v>
      </c>
      <c r="P1651">
        <v>2018</v>
      </c>
      <c r="Q1651">
        <v>5</v>
      </c>
      <c r="R1651" t="s">
        <v>38</v>
      </c>
      <c r="S1651" t="s">
        <v>43</v>
      </c>
      <c r="T1651" t="s">
        <v>44</v>
      </c>
      <c r="U1651" t="s">
        <v>60</v>
      </c>
      <c r="V1651" t="s">
        <v>56</v>
      </c>
      <c r="W1651" t="s">
        <v>59</v>
      </c>
      <c r="X1651">
        <v>15841</v>
      </c>
      <c r="Y1651">
        <v>34501.697999999997</v>
      </c>
      <c r="Z1651">
        <v>47957.360220000002</v>
      </c>
      <c r="AA1651">
        <v>13455.662220000006</v>
      </c>
    </row>
    <row r="1652" spans="15:27" x14ac:dyDescent="0.15">
      <c r="O1652" t="s">
        <v>23</v>
      </c>
      <c r="P1652">
        <v>2018</v>
      </c>
      <c r="Q1652">
        <v>5</v>
      </c>
      <c r="R1652" t="s">
        <v>38</v>
      </c>
      <c r="S1652" t="s">
        <v>43</v>
      </c>
      <c r="T1652" t="s">
        <v>44</v>
      </c>
      <c r="U1652" t="s">
        <v>61</v>
      </c>
      <c r="V1652" t="s">
        <v>46</v>
      </c>
      <c r="W1652" t="s">
        <v>47</v>
      </c>
      <c r="X1652">
        <v>7500</v>
      </c>
      <c r="Y1652">
        <v>10800</v>
      </c>
      <c r="Z1652">
        <v>14472</v>
      </c>
      <c r="AA1652">
        <v>3672</v>
      </c>
    </row>
    <row r="1653" spans="15:27" x14ac:dyDescent="0.15">
      <c r="O1653" t="s">
        <v>23</v>
      </c>
      <c r="P1653">
        <v>2018</v>
      </c>
      <c r="Q1653">
        <v>5</v>
      </c>
      <c r="R1653" t="s">
        <v>38</v>
      </c>
      <c r="S1653" t="s">
        <v>43</v>
      </c>
      <c r="T1653" t="s">
        <v>44</v>
      </c>
      <c r="U1653" t="s">
        <v>61</v>
      </c>
      <c r="V1653" t="s">
        <v>46</v>
      </c>
      <c r="W1653" t="s">
        <v>48</v>
      </c>
      <c r="X1653">
        <v>11696</v>
      </c>
      <c r="Y1653">
        <v>32421.312000000002</v>
      </c>
      <c r="Z1653">
        <v>38905.574400000005</v>
      </c>
      <c r="AA1653">
        <v>6484.2624000000033</v>
      </c>
    </row>
    <row r="1654" spans="15:27" x14ac:dyDescent="0.15">
      <c r="O1654" t="s">
        <v>23</v>
      </c>
      <c r="P1654">
        <v>2018</v>
      </c>
      <c r="Q1654">
        <v>5</v>
      </c>
      <c r="R1654" t="s">
        <v>38</v>
      </c>
      <c r="S1654" t="s">
        <v>43</v>
      </c>
      <c r="T1654" t="s">
        <v>44</v>
      </c>
      <c r="U1654" t="s">
        <v>61</v>
      </c>
      <c r="V1654" t="s">
        <v>46</v>
      </c>
      <c r="W1654" t="s">
        <v>49</v>
      </c>
      <c r="X1654">
        <v>8640</v>
      </c>
      <c r="Y1654">
        <v>24520.32</v>
      </c>
      <c r="Z1654">
        <v>36044.8704</v>
      </c>
      <c r="AA1654">
        <v>11524.5504</v>
      </c>
    </row>
    <row r="1655" spans="15:27" x14ac:dyDescent="0.15">
      <c r="O1655" t="s">
        <v>23</v>
      </c>
      <c r="P1655">
        <v>2018</v>
      </c>
      <c r="Q1655">
        <v>5</v>
      </c>
      <c r="R1655" t="s">
        <v>38</v>
      </c>
      <c r="S1655" t="s">
        <v>43</v>
      </c>
      <c r="T1655" t="s">
        <v>44</v>
      </c>
      <c r="U1655" t="s">
        <v>61</v>
      </c>
      <c r="V1655" t="s">
        <v>46</v>
      </c>
      <c r="W1655" t="s">
        <v>50</v>
      </c>
      <c r="X1655">
        <v>17883</v>
      </c>
      <c r="Y1655">
        <v>82118.73599999999</v>
      </c>
      <c r="Z1655">
        <v>114966.23039999999</v>
      </c>
      <c r="AA1655">
        <v>32847.494399999996</v>
      </c>
    </row>
    <row r="1656" spans="15:27" x14ac:dyDescent="0.15">
      <c r="O1656" t="s">
        <v>23</v>
      </c>
      <c r="P1656">
        <v>2018</v>
      </c>
      <c r="Q1656">
        <v>5</v>
      </c>
      <c r="R1656" t="s">
        <v>38</v>
      </c>
      <c r="S1656" t="s">
        <v>43</v>
      </c>
      <c r="T1656" t="s">
        <v>44</v>
      </c>
      <c r="U1656" t="s">
        <v>61</v>
      </c>
      <c r="V1656" t="s">
        <v>51</v>
      </c>
      <c r="W1656" t="s">
        <v>52</v>
      </c>
      <c r="X1656">
        <v>7245</v>
      </c>
      <c r="Y1656">
        <v>34138.44</v>
      </c>
      <c r="Z1656">
        <v>40966.128000000004</v>
      </c>
      <c r="AA1656">
        <v>6827.6880000000019</v>
      </c>
    </row>
    <row r="1657" spans="15:27" x14ac:dyDescent="0.15">
      <c r="O1657" t="s">
        <v>23</v>
      </c>
      <c r="P1657">
        <v>2018</v>
      </c>
      <c r="Q1657">
        <v>5</v>
      </c>
      <c r="R1657" t="s">
        <v>38</v>
      </c>
      <c r="S1657" t="s">
        <v>43</v>
      </c>
      <c r="T1657" t="s">
        <v>44</v>
      </c>
      <c r="U1657" t="s">
        <v>61</v>
      </c>
      <c r="V1657" t="s">
        <v>51</v>
      </c>
      <c r="W1657" t="s">
        <v>53</v>
      </c>
      <c r="X1657">
        <v>17893</v>
      </c>
      <c r="Y1657">
        <v>154523.94799999997</v>
      </c>
      <c r="Z1657">
        <v>202426.37187999996</v>
      </c>
      <c r="AA1657">
        <v>47902.423879999988</v>
      </c>
    </row>
    <row r="1658" spans="15:27" x14ac:dyDescent="0.15">
      <c r="O1658" t="s">
        <v>23</v>
      </c>
      <c r="P1658">
        <v>2018</v>
      </c>
      <c r="Q1658">
        <v>5</v>
      </c>
      <c r="R1658" t="s">
        <v>38</v>
      </c>
      <c r="S1658" t="s">
        <v>43</v>
      </c>
      <c r="T1658" t="s">
        <v>44</v>
      </c>
      <c r="U1658" t="s">
        <v>61</v>
      </c>
      <c r="V1658" t="s">
        <v>51</v>
      </c>
      <c r="W1658" t="s">
        <v>54</v>
      </c>
      <c r="X1658">
        <v>17667</v>
      </c>
      <c r="Y1658">
        <v>49750.272000000004</v>
      </c>
      <c r="Z1658">
        <v>63680.348160000009</v>
      </c>
      <c r="AA1658">
        <v>13930.076160000004</v>
      </c>
    </row>
    <row r="1659" spans="15:27" x14ac:dyDescent="0.15">
      <c r="O1659" t="s">
        <v>23</v>
      </c>
      <c r="P1659">
        <v>2018</v>
      </c>
      <c r="Q1659">
        <v>5</v>
      </c>
      <c r="R1659" t="s">
        <v>38</v>
      </c>
      <c r="S1659" t="s">
        <v>43</v>
      </c>
      <c r="T1659" t="s">
        <v>44</v>
      </c>
      <c r="U1659" t="s">
        <v>61</v>
      </c>
      <c r="V1659" t="s">
        <v>51</v>
      </c>
      <c r="W1659" t="s">
        <v>55</v>
      </c>
      <c r="X1659">
        <v>10908</v>
      </c>
      <c r="Y1659">
        <v>58117.824000000001</v>
      </c>
      <c r="Z1659">
        <v>76715.527679999999</v>
      </c>
      <c r="AA1659">
        <v>18597.703679999999</v>
      </c>
    </row>
    <row r="1660" spans="15:27" x14ac:dyDescent="0.15">
      <c r="O1660" t="s">
        <v>23</v>
      </c>
      <c r="P1660">
        <v>2018</v>
      </c>
      <c r="Q1660">
        <v>5</v>
      </c>
      <c r="R1660" t="s">
        <v>38</v>
      </c>
      <c r="S1660" t="s">
        <v>43</v>
      </c>
      <c r="T1660" t="s">
        <v>44</v>
      </c>
      <c r="U1660" t="s">
        <v>61</v>
      </c>
      <c r="V1660" t="s">
        <v>56</v>
      </c>
      <c r="W1660" t="s">
        <v>57</v>
      </c>
      <c r="X1660">
        <v>13729</v>
      </c>
      <c r="Y1660">
        <v>217082.948</v>
      </c>
      <c r="Z1660">
        <v>282207.83240000001</v>
      </c>
      <c r="AA1660">
        <v>65124.88440000001</v>
      </c>
    </row>
    <row r="1661" spans="15:27" x14ac:dyDescent="0.15">
      <c r="O1661" t="s">
        <v>23</v>
      </c>
      <c r="P1661">
        <v>2018</v>
      </c>
      <c r="Q1661">
        <v>5</v>
      </c>
      <c r="R1661" t="s">
        <v>38</v>
      </c>
      <c r="S1661" t="s">
        <v>43</v>
      </c>
      <c r="T1661" t="s">
        <v>44</v>
      </c>
      <c r="U1661" t="s">
        <v>61</v>
      </c>
      <c r="V1661" t="s">
        <v>56</v>
      </c>
      <c r="W1661" t="s">
        <v>58</v>
      </c>
      <c r="X1661">
        <v>7173</v>
      </c>
      <c r="Y1661">
        <v>51064.587</v>
      </c>
      <c r="Z1661">
        <v>63830.733749999999</v>
      </c>
      <c r="AA1661">
        <v>12766.14675</v>
      </c>
    </row>
    <row r="1662" spans="15:27" x14ac:dyDescent="0.15">
      <c r="O1662" t="s">
        <v>23</v>
      </c>
      <c r="P1662">
        <v>2018</v>
      </c>
      <c r="Q1662">
        <v>5</v>
      </c>
      <c r="R1662" t="s">
        <v>38</v>
      </c>
      <c r="S1662" t="s">
        <v>43</v>
      </c>
      <c r="T1662" t="s">
        <v>44</v>
      </c>
      <c r="U1662" t="s">
        <v>61</v>
      </c>
      <c r="V1662" t="s">
        <v>56</v>
      </c>
      <c r="W1662" t="s">
        <v>59</v>
      </c>
      <c r="X1662">
        <v>11805</v>
      </c>
      <c r="Y1662">
        <v>26773.74</v>
      </c>
      <c r="Z1662">
        <v>38018.710800000001</v>
      </c>
      <c r="AA1662">
        <v>11244.970799999999</v>
      </c>
    </row>
    <row r="1663" spans="15:27" x14ac:dyDescent="0.15">
      <c r="O1663" t="s">
        <v>23</v>
      </c>
      <c r="P1663">
        <v>2018</v>
      </c>
      <c r="Q1663">
        <v>5</v>
      </c>
      <c r="R1663" t="s">
        <v>38</v>
      </c>
      <c r="S1663" t="s">
        <v>62</v>
      </c>
      <c r="T1663" t="s">
        <v>44</v>
      </c>
      <c r="U1663" t="s">
        <v>63</v>
      </c>
      <c r="V1663" t="s">
        <v>46</v>
      </c>
      <c r="W1663" t="s">
        <v>47</v>
      </c>
      <c r="X1663">
        <v>8576</v>
      </c>
      <c r="Y1663">
        <v>13275.647999999997</v>
      </c>
      <c r="Z1663">
        <v>18718.663679999994</v>
      </c>
      <c r="AA1663">
        <v>5443.0156799999968</v>
      </c>
    </row>
    <row r="1664" spans="15:27" x14ac:dyDescent="0.15">
      <c r="O1664" t="s">
        <v>23</v>
      </c>
      <c r="P1664">
        <v>2018</v>
      </c>
      <c r="Q1664">
        <v>5</v>
      </c>
      <c r="R1664" t="s">
        <v>38</v>
      </c>
      <c r="S1664" t="s">
        <v>62</v>
      </c>
      <c r="T1664" t="s">
        <v>44</v>
      </c>
      <c r="U1664" t="s">
        <v>63</v>
      </c>
      <c r="V1664" t="s">
        <v>46</v>
      </c>
      <c r="W1664" t="s">
        <v>48</v>
      </c>
      <c r="X1664">
        <v>16986</v>
      </c>
      <c r="Y1664">
        <v>41106.120000000003</v>
      </c>
      <c r="Z1664">
        <v>50149.466400000005</v>
      </c>
      <c r="AA1664">
        <v>9043.3464000000022</v>
      </c>
    </row>
    <row r="1665" spans="15:27" x14ac:dyDescent="0.15">
      <c r="O1665" t="s">
        <v>23</v>
      </c>
      <c r="P1665">
        <v>2018</v>
      </c>
      <c r="Q1665">
        <v>5</v>
      </c>
      <c r="R1665" t="s">
        <v>38</v>
      </c>
      <c r="S1665" t="s">
        <v>62</v>
      </c>
      <c r="T1665" t="s">
        <v>44</v>
      </c>
      <c r="U1665" t="s">
        <v>63</v>
      </c>
      <c r="V1665" t="s">
        <v>46</v>
      </c>
      <c r="W1665" t="s">
        <v>49</v>
      </c>
      <c r="X1665">
        <v>19536</v>
      </c>
      <c r="Y1665">
        <v>50715.456000000006</v>
      </c>
      <c r="Z1665">
        <v>61872.856320000014</v>
      </c>
      <c r="AA1665">
        <v>11157.400320000008</v>
      </c>
    </row>
    <row r="1666" spans="15:27" x14ac:dyDescent="0.15">
      <c r="O1666" t="s">
        <v>23</v>
      </c>
      <c r="P1666">
        <v>2018</v>
      </c>
      <c r="Q1666">
        <v>5</v>
      </c>
      <c r="R1666" t="s">
        <v>38</v>
      </c>
      <c r="S1666" t="s">
        <v>62</v>
      </c>
      <c r="T1666" t="s">
        <v>44</v>
      </c>
      <c r="U1666" t="s">
        <v>63</v>
      </c>
      <c r="V1666" t="s">
        <v>46</v>
      </c>
      <c r="W1666" t="s">
        <v>50</v>
      </c>
      <c r="X1666">
        <v>6354</v>
      </c>
      <c r="Y1666">
        <v>29438.081999999999</v>
      </c>
      <c r="Z1666">
        <v>40035.791519999999</v>
      </c>
      <c r="AA1666">
        <v>10597.70952</v>
      </c>
    </row>
    <row r="1667" spans="15:27" x14ac:dyDescent="0.15">
      <c r="O1667" t="s">
        <v>23</v>
      </c>
      <c r="P1667">
        <v>2018</v>
      </c>
      <c r="Q1667">
        <v>5</v>
      </c>
      <c r="R1667" t="s">
        <v>38</v>
      </c>
      <c r="S1667" t="s">
        <v>62</v>
      </c>
      <c r="T1667" t="s">
        <v>44</v>
      </c>
      <c r="U1667" t="s">
        <v>63</v>
      </c>
      <c r="V1667" t="s">
        <v>51</v>
      </c>
      <c r="W1667" t="s">
        <v>52</v>
      </c>
      <c r="X1667">
        <v>19825</v>
      </c>
      <c r="Y1667">
        <v>91155.35</v>
      </c>
      <c r="Z1667">
        <v>109386.42</v>
      </c>
      <c r="AA1667">
        <v>18231.069999999992</v>
      </c>
    </row>
    <row r="1668" spans="15:27" x14ac:dyDescent="0.15">
      <c r="O1668" t="s">
        <v>23</v>
      </c>
      <c r="P1668">
        <v>2018</v>
      </c>
      <c r="Q1668">
        <v>5</v>
      </c>
      <c r="R1668" t="s">
        <v>38</v>
      </c>
      <c r="S1668" t="s">
        <v>62</v>
      </c>
      <c r="T1668" t="s">
        <v>44</v>
      </c>
      <c r="U1668" t="s">
        <v>63</v>
      </c>
      <c r="V1668" t="s">
        <v>51</v>
      </c>
      <c r="W1668" t="s">
        <v>53</v>
      </c>
      <c r="X1668">
        <v>15675</v>
      </c>
      <c r="Y1668">
        <v>133237.5</v>
      </c>
      <c r="Z1668">
        <v>173208.75</v>
      </c>
      <c r="AA1668">
        <v>39971.25</v>
      </c>
    </row>
    <row r="1669" spans="15:27" x14ac:dyDescent="0.15">
      <c r="O1669" t="s">
        <v>23</v>
      </c>
      <c r="P1669">
        <v>2018</v>
      </c>
      <c r="Q1669">
        <v>5</v>
      </c>
      <c r="R1669" t="s">
        <v>38</v>
      </c>
      <c r="S1669" t="s">
        <v>62</v>
      </c>
      <c r="T1669" t="s">
        <v>44</v>
      </c>
      <c r="U1669" t="s">
        <v>63</v>
      </c>
      <c r="V1669" t="s">
        <v>51</v>
      </c>
      <c r="W1669" t="s">
        <v>54</v>
      </c>
      <c r="X1669">
        <v>19906</v>
      </c>
      <c r="Y1669">
        <v>51675.976000000002</v>
      </c>
      <c r="Z1669">
        <v>67695.528560000006</v>
      </c>
      <c r="AA1669">
        <v>16019.552560000004</v>
      </c>
    </row>
    <row r="1670" spans="15:27" x14ac:dyDescent="0.15">
      <c r="O1670" t="s">
        <v>23</v>
      </c>
      <c r="P1670">
        <v>2018</v>
      </c>
      <c r="Q1670">
        <v>5</v>
      </c>
      <c r="R1670" t="s">
        <v>38</v>
      </c>
      <c r="S1670" t="s">
        <v>62</v>
      </c>
      <c r="T1670" t="s">
        <v>44</v>
      </c>
      <c r="U1670" t="s">
        <v>63</v>
      </c>
      <c r="V1670" t="s">
        <v>51</v>
      </c>
      <c r="W1670" t="s">
        <v>55</v>
      </c>
      <c r="X1670">
        <v>5902</v>
      </c>
      <c r="Y1670">
        <v>32295.743999999999</v>
      </c>
      <c r="Z1670">
        <v>38754.892800000001</v>
      </c>
      <c r="AA1670">
        <v>6459.1488000000027</v>
      </c>
    </row>
    <row r="1671" spans="15:27" x14ac:dyDescent="0.15">
      <c r="O1671" t="s">
        <v>23</v>
      </c>
      <c r="P1671">
        <v>2018</v>
      </c>
      <c r="Q1671">
        <v>5</v>
      </c>
      <c r="R1671" t="s">
        <v>38</v>
      </c>
      <c r="S1671" t="s">
        <v>62</v>
      </c>
      <c r="T1671" t="s">
        <v>44</v>
      </c>
      <c r="U1671" t="s">
        <v>63</v>
      </c>
      <c r="V1671" t="s">
        <v>56</v>
      </c>
      <c r="W1671" t="s">
        <v>57</v>
      </c>
      <c r="X1671">
        <v>9486</v>
      </c>
      <c r="Y1671">
        <v>144908.13600000003</v>
      </c>
      <c r="Z1671">
        <v>210116.79720000003</v>
      </c>
      <c r="AA1671">
        <v>65208.661200000002</v>
      </c>
    </row>
    <row r="1672" spans="15:27" x14ac:dyDescent="0.15">
      <c r="O1672" t="s">
        <v>23</v>
      </c>
      <c r="P1672">
        <v>2018</v>
      </c>
      <c r="Q1672">
        <v>5</v>
      </c>
      <c r="R1672" t="s">
        <v>38</v>
      </c>
      <c r="S1672" t="s">
        <v>62</v>
      </c>
      <c r="T1672" t="s">
        <v>44</v>
      </c>
      <c r="U1672" t="s">
        <v>63</v>
      </c>
      <c r="V1672" t="s">
        <v>56</v>
      </c>
      <c r="W1672" t="s">
        <v>58</v>
      </c>
      <c r="X1672">
        <v>10736</v>
      </c>
      <c r="Y1672">
        <v>85898.73599999999</v>
      </c>
      <c r="Z1672">
        <v>125412.15455999998</v>
      </c>
      <c r="AA1672">
        <v>39513.418559999991</v>
      </c>
    </row>
    <row r="1673" spans="15:27" x14ac:dyDescent="0.15">
      <c r="O1673" t="s">
        <v>23</v>
      </c>
      <c r="P1673">
        <v>2018</v>
      </c>
      <c r="Q1673">
        <v>5</v>
      </c>
      <c r="R1673" t="s">
        <v>38</v>
      </c>
      <c r="S1673" t="s">
        <v>62</v>
      </c>
      <c r="T1673" t="s">
        <v>44</v>
      </c>
      <c r="U1673" t="s">
        <v>63</v>
      </c>
      <c r="V1673" t="s">
        <v>56</v>
      </c>
      <c r="W1673" t="s">
        <v>59</v>
      </c>
      <c r="X1673">
        <v>5059</v>
      </c>
      <c r="Y1673">
        <v>10472.130000000001</v>
      </c>
      <c r="Z1673">
        <v>14765.703300000001</v>
      </c>
      <c r="AA1673">
        <v>4293.5733</v>
      </c>
    </row>
    <row r="1674" spans="15:27" x14ac:dyDescent="0.15">
      <c r="O1674" t="s">
        <v>23</v>
      </c>
      <c r="P1674">
        <v>2018</v>
      </c>
      <c r="Q1674">
        <v>5</v>
      </c>
      <c r="R1674" t="s">
        <v>38</v>
      </c>
      <c r="S1674" t="s">
        <v>62</v>
      </c>
      <c r="T1674" t="s">
        <v>44</v>
      </c>
      <c r="U1674" t="s">
        <v>64</v>
      </c>
      <c r="V1674" t="s">
        <v>46</v>
      </c>
      <c r="W1674" t="s">
        <v>47</v>
      </c>
      <c r="X1674">
        <v>17876</v>
      </c>
      <c r="Y1674">
        <v>25312.416000000001</v>
      </c>
      <c r="Z1674">
        <v>30628.023360000003</v>
      </c>
      <c r="AA1674">
        <v>5315.6073600000018</v>
      </c>
    </row>
    <row r="1675" spans="15:27" x14ac:dyDescent="0.15">
      <c r="O1675" t="s">
        <v>23</v>
      </c>
      <c r="P1675">
        <v>2018</v>
      </c>
      <c r="Q1675">
        <v>5</v>
      </c>
      <c r="R1675" t="s">
        <v>38</v>
      </c>
      <c r="S1675" t="s">
        <v>62</v>
      </c>
      <c r="T1675" t="s">
        <v>44</v>
      </c>
      <c r="U1675" t="s">
        <v>64</v>
      </c>
      <c r="V1675" t="s">
        <v>46</v>
      </c>
      <c r="W1675" t="s">
        <v>48</v>
      </c>
      <c r="X1675">
        <v>18681</v>
      </c>
      <c r="Y1675">
        <v>51372.750000000007</v>
      </c>
      <c r="Z1675">
        <v>64729.665000000008</v>
      </c>
      <c r="AA1675">
        <v>13356.915000000001</v>
      </c>
    </row>
    <row r="1676" spans="15:27" x14ac:dyDescent="0.15">
      <c r="O1676" t="s">
        <v>23</v>
      </c>
      <c r="P1676">
        <v>2018</v>
      </c>
      <c r="Q1676">
        <v>5</v>
      </c>
      <c r="R1676" t="s">
        <v>38</v>
      </c>
      <c r="S1676" t="s">
        <v>62</v>
      </c>
      <c r="T1676" t="s">
        <v>44</v>
      </c>
      <c r="U1676" t="s">
        <v>64</v>
      </c>
      <c r="V1676" t="s">
        <v>46</v>
      </c>
      <c r="W1676" t="s">
        <v>49</v>
      </c>
      <c r="X1676">
        <v>8935</v>
      </c>
      <c r="Y1676">
        <v>25160.959999999999</v>
      </c>
      <c r="Z1676">
        <v>34470.515200000002</v>
      </c>
      <c r="AA1676">
        <v>9309.5552000000025</v>
      </c>
    </row>
    <row r="1677" spans="15:27" x14ac:dyDescent="0.15">
      <c r="O1677" t="s">
        <v>23</v>
      </c>
      <c r="P1677">
        <v>2018</v>
      </c>
      <c r="Q1677">
        <v>5</v>
      </c>
      <c r="R1677" t="s">
        <v>38</v>
      </c>
      <c r="S1677" t="s">
        <v>62</v>
      </c>
      <c r="T1677" t="s">
        <v>44</v>
      </c>
      <c r="U1677" t="s">
        <v>64</v>
      </c>
      <c r="V1677" t="s">
        <v>46</v>
      </c>
      <c r="W1677" t="s">
        <v>50</v>
      </c>
      <c r="X1677">
        <v>14434</v>
      </c>
      <c r="Y1677">
        <v>69239.897999999986</v>
      </c>
      <c r="Z1677">
        <v>96243.458219999986</v>
      </c>
      <c r="AA1677">
        <v>27003.560219999999</v>
      </c>
    </row>
    <row r="1678" spans="15:27" x14ac:dyDescent="0.15">
      <c r="O1678" t="s">
        <v>23</v>
      </c>
      <c r="P1678">
        <v>2018</v>
      </c>
      <c r="Q1678">
        <v>5</v>
      </c>
      <c r="R1678" t="s">
        <v>38</v>
      </c>
      <c r="S1678" t="s">
        <v>62</v>
      </c>
      <c r="T1678" t="s">
        <v>44</v>
      </c>
      <c r="U1678" t="s">
        <v>64</v>
      </c>
      <c r="V1678" t="s">
        <v>51</v>
      </c>
      <c r="W1678" t="s">
        <v>52</v>
      </c>
      <c r="X1678">
        <v>11622</v>
      </c>
      <c r="Y1678">
        <v>51229.775999999998</v>
      </c>
      <c r="Z1678">
        <v>67623.304319999996</v>
      </c>
      <c r="AA1678">
        <v>16393.528319999998</v>
      </c>
    </row>
    <row r="1679" spans="15:27" x14ac:dyDescent="0.15">
      <c r="O1679" t="s">
        <v>23</v>
      </c>
      <c r="P1679">
        <v>2018</v>
      </c>
      <c r="Q1679">
        <v>5</v>
      </c>
      <c r="R1679" t="s">
        <v>38</v>
      </c>
      <c r="S1679" t="s">
        <v>62</v>
      </c>
      <c r="T1679" t="s">
        <v>44</v>
      </c>
      <c r="U1679" t="s">
        <v>64</v>
      </c>
      <c r="V1679" t="s">
        <v>51</v>
      </c>
      <c r="W1679" t="s">
        <v>53</v>
      </c>
      <c r="X1679">
        <v>15199</v>
      </c>
      <c r="Y1679">
        <v>130225.03199999999</v>
      </c>
      <c r="Z1679">
        <v>192733.04735999997</v>
      </c>
      <c r="AA1679">
        <v>62508.015359999976</v>
      </c>
    </row>
    <row r="1680" spans="15:27" x14ac:dyDescent="0.15">
      <c r="O1680" t="s">
        <v>23</v>
      </c>
      <c r="P1680">
        <v>2018</v>
      </c>
      <c r="Q1680">
        <v>5</v>
      </c>
      <c r="R1680" t="s">
        <v>38</v>
      </c>
      <c r="S1680" t="s">
        <v>62</v>
      </c>
      <c r="T1680" t="s">
        <v>44</v>
      </c>
      <c r="U1680" t="s">
        <v>64</v>
      </c>
      <c r="V1680" t="s">
        <v>51</v>
      </c>
      <c r="W1680" t="s">
        <v>54</v>
      </c>
      <c r="X1680">
        <v>16750</v>
      </c>
      <c r="Y1680">
        <v>46799.5</v>
      </c>
      <c r="Z1680">
        <v>69263.259999999995</v>
      </c>
      <c r="AA1680">
        <v>22463.759999999995</v>
      </c>
    </row>
    <row r="1681" spans="15:27" x14ac:dyDescent="0.15">
      <c r="O1681" t="s">
        <v>23</v>
      </c>
      <c r="P1681">
        <v>2018</v>
      </c>
      <c r="Q1681">
        <v>5</v>
      </c>
      <c r="R1681" t="s">
        <v>38</v>
      </c>
      <c r="S1681" t="s">
        <v>62</v>
      </c>
      <c r="T1681" t="s">
        <v>44</v>
      </c>
      <c r="U1681" t="s">
        <v>64</v>
      </c>
      <c r="V1681" t="s">
        <v>51</v>
      </c>
      <c r="W1681" t="s">
        <v>55</v>
      </c>
      <c r="X1681">
        <v>11184</v>
      </c>
      <c r="Y1681">
        <v>62272.511999999995</v>
      </c>
      <c r="Z1681">
        <v>92163.317759999991</v>
      </c>
      <c r="AA1681">
        <v>29890.805759999996</v>
      </c>
    </row>
    <row r="1682" spans="15:27" x14ac:dyDescent="0.15">
      <c r="O1682" t="s">
        <v>23</v>
      </c>
      <c r="P1682">
        <v>2018</v>
      </c>
      <c r="Q1682">
        <v>5</v>
      </c>
      <c r="R1682" t="s">
        <v>38</v>
      </c>
      <c r="S1682" t="s">
        <v>62</v>
      </c>
      <c r="T1682" t="s">
        <v>44</v>
      </c>
      <c r="U1682" t="s">
        <v>64</v>
      </c>
      <c r="V1682" t="s">
        <v>56</v>
      </c>
      <c r="W1682" t="s">
        <v>57</v>
      </c>
      <c r="X1682">
        <v>16258</v>
      </c>
      <c r="Y1682">
        <v>239642.92</v>
      </c>
      <c r="Z1682">
        <v>294760.7916</v>
      </c>
      <c r="AA1682">
        <v>55117.871599999984</v>
      </c>
    </row>
    <row r="1683" spans="15:27" x14ac:dyDescent="0.15">
      <c r="O1683" t="s">
        <v>23</v>
      </c>
      <c r="P1683">
        <v>2018</v>
      </c>
      <c r="Q1683">
        <v>5</v>
      </c>
      <c r="R1683" t="s">
        <v>38</v>
      </c>
      <c r="S1683" t="s">
        <v>62</v>
      </c>
      <c r="T1683" t="s">
        <v>44</v>
      </c>
      <c r="U1683" t="s">
        <v>64</v>
      </c>
      <c r="V1683" t="s">
        <v>56</v>
      </c>
      <c r="W1683" t="s">
        <v>58</v>
      </c>
      <c r="X1683">
        <v>6550</v>
      </c>
      <c r="Y1683">
        <v>45804.15</v>
      </c>
      <c r="Z1683">
        <v>66416.017500000002</v>
      </c>
      <c r="AA1683">
        <v>20611.8675</v>
      </c>
    </row>
    <row r="1684" spans="15:27" x14ac:dyDescent="0.15">
      <c r="O1684" t="s">
        <v>23</v>
      </c>
      <c r="P1684">
        <v>2018</v>
      </c>
      <c r="Q1684">
        <v>5</v>
      </c>
      <c r="R1684" t="s">
        <v>38</v>
      </c>
      <c r="S1684" t="s">
        <v>62</v>
      </c>
      <c r="T1684" t="s">
        <v>44</v>
      </c>
      <c r="U1684" t="s">
        <v>64</v>
      </c>
      <c r="V1684" t="s">
        <v>56</v>
      </c>
      <c r="W1684" t="s">
        <v>59</v>
      </c>
      <c r="X1684">
        <v>13223</v>
      </c>
      <c r="Y1684">
        <v>27847.638000000003</v>
      </c>
      <c r="Z1684">
        <v>33695.64198</v>
      </c>
      <c r="AA1684">
        <v>5848.0039799999977</v>
      </c>
    </row>
    <row r="1685" spans="15:27" x14ac:dyDescent="0.15">
      <c r="O1685" t="s">
        <v>23</v>
      </c>
      <c r="P1685">
        <v>2018</v>
      </c>
      <c r="Q1685">
        <v>5</v>
      </c>
      <c r="R1685" t="s">
        <v>38</v>
      </c>
      <c r="S1685" t="s">
        <v>62</v>
      </c>
      <c r="T1685" t="s">
        <v>44</v>
      </c>
      <c r="U1685" t="s">
        <v>65</v>
      </c>
      <c r="V1685" t="s">
        <v>46</v>
      </c>
      <c r="W1685" t="s">
        <v>47</v>
      </c>
      <c r="X1685">
        <v>6038</v>
      </c>
      <c r="Y1685">
        <v>9056.9999999999982</v>
      </c>
      <c r="Z1685">
        <v>12136.379999999997</v>
      </c>
      <c r="AA1685">
        <v>3079.3799999999992</v>
      </c>
    </row>
    <row r="1686" spans="15:27" x14ac:dyDescent="0.15">
      <c r="O1686" t="s">
        <v>23</v>
      </c>
      <c r="P1686">
        <v>2018</v>
      </c>
      <c r="Q1686">
        <v>5</v>
      </c>
      <c r="R1686" t="s">
        <v>38</v>
      </c>
      <c r="S1686" t="s">
        <v>62</v>
      </c>
      <c r="T1686" t="s">
        <v>44</v>
      </c>
      <c r="U1686" t="s">
        <v>65</v>
      </c>
      <c r="V1686" t="s">
        <v>46</v>
      </c>
      <c r="W1686" t="s">
        <v>48</v>
      </c>
      <c r="X1686">
        <v>18646</v>
      </c>
      <c r="Y1686">
        <v>50045.864000000001</v>
      </c>
      <c r="Z1686">
        <v>63558.247280000003</v>
      </c>
      <c r="AA1686">
        <v>13512.383280000002</v>
      </c>
    </row>
    <row r="1687" spans="15:27" x14ac:dyDescent="0.15">
      <c r="O1687" t="s">
        <v>23</v>
      </c>
      <c r="P1687">
        <v>2018</v>
      </c>
      <c r="Q1687">
        <v>5</v>
      </c>
      <c r="R1687" t="s">
        <v>38</v>
      </c>
      <c r="S1687" t="s">
        <v>62</v>
      </c>
      <c r="T1687" t="s">
        <v>44</v>
      </c>
      <c r="U1687" t="s">
        <v>65</v>
      </c>
      <c r="V1687" t="s">
        <v>46</v>
      </c>
      <c r="W1687" t="s">
        <v>49</v>
      </c>
      <c r="X1687">
        <v>5631</v>
      </c>
      <c r="Y1687">
        <v>15485.25</v>
      </c>
      <c r="Z1687">
        <v>21524.497500000001</v>
      </c>
      <c r="AA1687">
        <v>6039.2475000000013</v>
      </c>
    </row>
    <row r="1688" spans="15:27" x14ac:dyDescent="0.15">
      <c r="O1688" t="s">
        <v>23</v>
      </c>
      <c r="P1688">
        <v>2018</v>
      </c>
      <c r="Q1688">
        <v>5</v>
      </c>
      <c r="R1688" t="s">
        <v>38</v>
      </c>
      <c r="S1688" t="s">
        <v>62</v>
      </c>
      <c r="T1688" t="s">
        <v>44</v>
      </c>
      <c r="U1688" t="s">
        <v>65</v>
      </c>
      <c r="V1688" t="s">
        <v>46</v>
      </c>
      <c r="W1688" t="s">
        <v>50</v>
      </c>
      <c r="X1688">
        <v>11461</v>
      </c>
      <c r="Y1688">
        <v>60617.228999999992</v>
      </c>
      <c r="Z1688">
        <v>73346.847089999996</v>
      </c>
      <c r="AA1688">
        <v>12729.618090000004</v>
      </c>
    </row>
    <row r="1689" spans="15:27" x14ac:dyDescent="0.15">
      <c r="O1689" t="s">
        <v>23</v>
      </c>
      <c r="P1689">
        <v>2018</v>
      </c>
      <c r="Q1689">
        <v>5</v>
      </c>
      <c r="R1689" t="s">
        <v>38</v>
      </c>
      <c r="S1689" t="s">
        <v>62</v>
      </c>
      <c r="T1689" t="s">
        <v>44</v>
      </c>
      <c r="U1689" t="s">
        <v>65</v>
      </c>
      <c r="V1689" t="s">
        <v>51</v>
      </c>
      <c r="W1689" t="s">
        <v>52</v>
      </c>
      <c r="X1689">
        <v>9646</v>
      </c>
      <c r="Y1689">
        <v>45451.95199999999</v>
      </c>
      <c r="Z1689">
        <v>67268.888959999982</v>
      </c>
      <c r="AA1689">
        <v>21816.936959999992</v>
      </c>
    </row>
    <row r="1690" spans="15:27" x14ac:dyDescent="0.15">
      <c r="O1690" t="s">
        <v>23</v>
      </c>
      <c r="P1690">
        <v>2018</v>
      </c>
      <c r="Q1690">
        <v>5</v>
      </c>
      <c r="R1690" t="s">
        <v>38</v>
      </c>
      <c r="S1690" t="s">
        <v>62</v>
      </c>
      <c r="T1690" t="s">
        <v>44</v>
      </c>
      <c r="U1690" t="s">
        <v>65</v>
      </c>
      <c r="V1690" t="s">
        <v>51</v>
      </c>
      <c r="W1690" t="s">
        <v>53</v>
      </c>
      <c r="X1690">
        <v>11990</v>
      </c>
      <c r="Y1690">
        <v>101915</v>
      </c>
      <c r="Z1690">
        <v>147776.75</v>
      </c>
      <c r="AA1690">
        <v>45861.75</v>
      </c>
    </row>
    <row r="1691" spans="15:27" x14ac:dyDescent="0.15">
      <c r="O1691" t="s">
        <v>23</v>
      </c>
      <c r="P1691">
        <v>2018</v>
      </c>
      <c r="Q1691">
        <v>5</v>
      </c>
      <c r="R1691" t="s">
        <v>38</v>
      </c>
      <c r="S1691" t="s">
        <v>62</v>
      </c>
      <c r="T1691" t="s">
        <v>44</v>
      </c>
      <c r="U1691" t="s">
        <v>65</v>
      </c>
      <c r="V1691" t="s">
        <v>51</v>
      </c>
      <c r="W1691" t="s">
        <v>54</v>
      </c>
      <c r="X1691">
        <v>17554</v>
      </c>
      <c r="Y1691">
        <v>44797.808000000005</v>
      </c>
      <c r="Z1691">
        <v>61372.996960000004</v>
      </c>
      <c r="AA1691">
        <v>16575.188959999999</v>
      </c>
    </row>
    <row r="1692" spans="15:27" x14ac:dyDescent="0.15">
      <c r="O1692" t="s">
        <v>23</v>
      </c>
      <c r="P1692">
        <v>2018</v>
      </c>
      <c r="Q1692">
        <v>5</v>
      </c>
      <c r="R1692" t="s">
        <v>38</v>
      </c>
      <c r="S1692" t="s">
        <v>62</v>
      </c>
      <c r="T1692" t="s">
        <v>44</v>
      </c>
      <c r="U1692" t="s">
        <v>65</v>
      </c>
      <c r="V1692" t="s">
        <v>51</v>
      </c>
      <c r="W1692" t="s">
        <v>55</v>
      </c>
      <c r="X1692">
        <v>7275</v>
      </c>
      <c r="Y1692">
        <v>45046.8</v>
      </c>
      <c r="Z1692">
        <v>64416.924000000006</v>
      </c>
      <c r="AA1692">
        <v>19370.124000000003</v>
      </c>
    </row>
    <row r="1693" spans="15:27" x14ac:dyDescent="0.15">
      <c r="O1693" t="s">
        <v>23</v>
      </c>
      <c r="P1693">
        <v>2018</v>
      </c>
      <c r="Q1693">
        <v>5</v>
      </c>
      <c r="R1693" t="s">
        <v>38</v>
      </c>
      <c r="S1693" t="s">
        <v>62</v>
      </c>
      <c r="T1693" t="s">
        <v>44</v>
      </c>
      <c r="U1693" t="s">
        <v>65</v>
      </c>
      <c r="V1693" t="s">
        <v>56</v>
      </c>
      <c r="W1693" t="s">
        <v>57</v>
      </c>
      <c r="X1693">
        <v>7174</v>
      </c>
      <c r="Y1693">
        <v>121125.81600000002</v>
      </c>
      <c r="Z1693">
        <v>153829.78632000004</v>
      </c>
      <c r="AA1693">
        <v>32703.970320000022</v>
      </c>
    </row>
    <row r="1694" spans="15:27" x14ac:dyDescent="0.15">
      <c r="O1694" t="s">
        <v>23</v>
      </c>
      <c r="P1694">
        <v>2018</v>
      </c>
      <c r="Q1694">
        <v>5</v>
      </c>
      <c r="R1694" t="s">
        <v>38</v>
      </c>
      <c r="S1694" t="s">
        <v>62</v>
      </c>
      <c r="T1694" t="s">
        <v>44</v>
      </c>
      <c r="U1694" t="s">
        <v>65</v>
      </c>
      <c r="V1694" t="s">
        <v>56</v>
      </c>
      <c r="W1694" t="s">
        <v>58</v>
      </c>
      <c r="X1694">
        <v>9027</v>
      </c>
      <c r="Y1694">
        <v>68812.820999999996</v>
      </c>
      <c r="Z1694">
        <v>83263.51341</v>
      </c>
      <c r="AA1694">
        <v>14450.692410000003</v>
      </c>
    </row>
    <row r="1695" spans="15:27" x14ac:dyDescent="0.15">
      <c r="O1695" t="s">
        <v>23</v>
      </c>
      <c r="P1695">
        <v>2018</v>
      </c>
      <c r="Q1695">
        <v>5</v>
      </c>
      <c r="R1695" t="s">
        <v>38</v>
      </c>
      <c r="S1695" t="s">
        <v>62</v>
      </c>
      <c r="T1695" t="s">
        <v>44</v>
      </c>
      <c r="U1695" t="s">
        <v>65</v>
      </c>
      <c r="V1695" t="s">
        <v>56</v>
      </c>
      <c r="W1695" t="s">
        <v>59</v>
      </c>
      <c r="X1695">
        <v>15303</v>
      </c>
      <c r="Y1695">
        <v>35258.112000000001</v>
      </c>
      <c r="Z1695">
        <v>44072.639999999999</v>
      </c>
      <c r="AA1695">
        <v>8814.5279999999984</v>
      </c>
    </row>
    <row r="1696" spans="15:27" x14ac:dyDescent="0.15">
      <c r="O1696" t="s">
        <v>23</v>
      </c>
      <c r="P1696">
        <v>2018</v>
      </c>
      <c r="Q1696">
        <v>5</v>
      </c>
      <c r="R1696" t="s">
        <v>38</v>
      </c>
      <c r="S1696" t="s">
        <v>62</v>
      </c>
      <c r="T1696" t="s">
        <v>44</v>
      </c>
      <c r="U1696" t="s">
        <v>66</v>
      </c>
      <c r="V1696" t="s">
        <v>46</v>
      </c>
      <c r="W1696" t="s">
        <v>47</v>
      </c>
      <c r="X1696">
        <v>10162</v>
      </c>
      <c r="Y1696">
        <v>15243</v>
      </c>
      <c r="Z1696">
        <v>19815.900000000001</v>
      </c>
      <c r="AA1696">
        <v>4572.9000000000015</v>
      </c>
    </row>
    <row r="1697" spans="15:27" x14ac:dyDescent="0.15">
      <c r="O1697" t="s">
        <v>23</v>
      </c>
      <c r="P1697">
        <v>2018</v>
      </c>
      <c r="Q1697">
        <v>5</v>
      </c>
      <c r="R1697" t="s">
        <v>38</v>
      </c>
      <c r="S1697" t="s">
        <v>62</v>
      </c>
      <c r="T1697" t="s">
        <v>44</v>
      </c>
      <c r="U1697" t="s">
        <v>66</v>
      </c>
      <c r="V1697" t="s">
        <v>46</v>
      </c>
      <c r="W1697" t="s">
        <v>48</v>
      </c>
      <c r="X1697">
        <v>16394</v>
      </c>
      <c r="Y1697">
        <v>42558.824000000001</v>
      </c>
      <c r="Z1697">
        <v>53624.118240000003</v>
      </c>
      <c r="AA1697">
        <v>11065.294240000003</v>
      </c>
    </row>
    <row r="1698" spans="15:27" x14ac:dyDescent="0.15">
      <c r="O1698" t="s">
        <v>23</v>
      </c>
      <c r="P1698">
        <v>2018</v>
      </c>
      <c r="Q1698">
        <v>5</v>
      </c>
      <c r="R1698" t="s">
        <v>38</v>
      </c>
      <c r="S1698" t="s">
        <v>62</v>
      </c>
      <c r="T1698" t="s">
        <v>44</v>
      </c>
      <c r="U1698" t="s">
        <v>66</v>
      </c>
      <c r="V1698" t="s">
        <v>46</v>
      </c>
      <c r="W1698" t="s">
        <v>49</v>
      </c>
      <c r="X1698">
        <v>13259</v>
      </c>
      <c r="Y1698">
        <v>36170.552000000003</v>
      </c>
      <c r="Z1698">
        <v>52085.594880000011</v>
      </c>
      <c r="AA1698">
        <v>15915.042880000008</v>
      </c>
    </row>
    <row r="1699" spans="15:27" x14ac:dyDescent="0.15">
      <c r="O1699" t="s">
        <v>23</v>
      </c>
      <c r="P1699">
        <v>2018</v>
      </c>
      <c r="Q1699">
        <v>5</v>
      </c>
      <c r="R1699" t="s">
        <v>38</v>
      </c>
      <c r="S1699" t="s">
        <v>62</v>
      </c>
      <c r="T1699" t="s">
        <v>44</v>
      </c>
      <c r="U1699" t="s">
        <v>66</v>
      </c>
      <c r="V1699" t="s">
        <v>46</v>
      </c>
      <c r="W1699" t="s">
        <v>50</v>
      </c>
      <c r="X1699">
        <v>12738</v>
      </c>
      <c r="Y1699">
        <v>60059.669999999991</v>
      </c>
      <c r="Z1699">
        <v>72071.603999999992</v>
      </c>
      <c r="AA1699">
        <v>12011.934000000001</v>
      </c>
    </row>
    <row r="1700" spans="15:27" x14ac:dyDescent="0.15">
      <c r="O1700" t="s">
        <v>23</v>
      </c>
      <c r="P1700">
        <v>2018</v>
      </c>
      <c r="Q1700">
        <v>5</v>
      </c>
      <c r="R1700" t="s">
        <v>38</v>
      </c>
      <c r="S1700" t="s">
        <v>62</v>
      </c>
      <c r="T1700" t="s">
        <v>44</v>
      </c>
      <c r="U1700" t="s">
        <v>66</v>
      </c>
      <c r="V1700" t="s">
        <v>51</v>
      </c>
      <c r="W1700" t="s">
        <v>52</v>
      </c>
      <c r="X1700">
        <v>16936</v>
      </c>
      <c r="Y1700">
        <v>80445.999999999985</v>
      </c>
      <c r="Z1700">
        <v>100557.49999999999</v>
      </c>
      <c r="AA1700">
        <v>20111.5</v>
      </c>
    </row>
    <row r="1701" spans="15:27" x14ac:dyDescent="0.15">
      <c r="O1701" t="s">
        <v>23</v>
      </c>
      <c r="P1701">
        <v>2018</v>
      </c>
      <c r="Q1701">
        <v>5</v>
      </c>
      <c r="R1701" t="s">
        <v>38</v>
      </c>
      <c r="S1701" t="s">
        <v>62</v>
      </c>
      <c r="T1701" t="s">
        <v>44</v>
      </c>
      <c r="U1701" t="s">
        <v>66</v>
      </c>
      <c r="V1701" t="s">
        <v>51</v>
      </c>
      <c r="W1701" t="s">
        <v>53</v>
      </c>
      <c r="X1701">
        <v>10085</v>
      </c>
      <c r="Y1701">
        <v>83665.16</v>
      </c>
      <c r="Z1701">
        <v>101234.84360000001</v>
      </c>
      <c r="AA1701">
        <v>17569.683600000004</v>
      </c>
    </row>
    <row r="1702" spans="15:27" x14ac:dyDescent="0.15">
      <c r="O1702" t="s">
        <v>23</v>
      </c>
      <c r="P1702">
        <v>2018</v>
      </c>
      <c r="Q1702">
        <v>5</v>
      </c>
      <c r="R1702" t="s">
        <v>38</v>
      </c>
      <c r="S1702" t="s">
        <v>62</v>
      </c>
      <c r="T1702" t="s">
        <v>44</v>
      </c>
      <c r="U1702" t="s">
        <v>66</v>
      </c>
      <c r="V1702" t="s">
        <v>51</v>
      </c>
      <c r="W1702" t="s">
        <v>54</v>
      </c>
      <c r="X1702">
        <v>15180</v>
      </c>
      <c r="Y1702">
        <v>38405.4</v>
      </c>
      <c r="Z1702">
        <v>49542.966000000008</v>
      </c>
      <c r="AA1702">
        <v>11137.566000000006</v>
      </c>
    </row>
    <row r="1703" spans="15:27" x14ac:dyDescent="0.15">
      <c r="O1703" t="s">
        <v>23</v>
      </c>
      <c r="P1703">
        <v>2018</v>
      </c>
      <c r="Q1703">
        <v>5</v>
      </c>
      <c r="R1703" t="s">
        <v>38</v>
      </c>
      <c r="S1703" t="s">
        <v>62</v>
      </c>
      <c r="T1703" t="s">
        <v>44</v>
      </c>
      <c r="U1703" t="s">
        <v>66</v>
      </c>
      <c r="V1703" t="s">
        <v>51</v>
      </c>
      <c r="W1703" t="s">
        <v>55</v>
      </c>
      <c r="X1703">
        <v>14151</v>
      </c>
      <c r="Y1703">
        <v>87622.992000000013</v>
      </c>
      <c r="Z1703">
        <v>127929.56832000002</v>
      </c>
      <c r="AA1703">
        <v>40306.576320000007</v>
      </c>
    </row>
    <row r="1704" spans="15:27" x14ac:dyDescent="0.15">
      <c r="O1704" t="s">
        <v>23</v>
      </c>
      <c r="P1704">
        <v>2018</v>
      </c>
      <c r="Q1704">
        <v>5</v>
      </c>
      <c r="R1704" t="s">
        <v>38</v>
      </c>
      <c r="S1704" t="s">
        <v>62</v>
      </c>
      <c r="T1704" t="s">
        <v>44</v>
      </c>
      <c r="U1704" t="s">
        <v>66</v>
      </c>
      <c r="V1704" t="s">
        <v>56</v>
      </c>
      <c r="W1704" t="s">
        <v>57</v>
      </c>
      <c r="X1704">
        <v>13097</v>
      </c>
      <c r="Y1704">
        <v>224639.74400000004</v>
      </c>
      <c r="Z1704">
        <v>314495.64160000003</v>
      </c>
      <c r="AA1704">
        <v>89855.897599999997</v>
      </c>
    </row>
    <row r="1705" spans="15:27" x14ac:dyDescent="0.15">
      <c r="O1705" t="s">
        <v>23</v>
      </c>
      <c r="P1705">
        <v>2018</v>
      </c>
      <c r="Q1705">
        <v>5</v>
      </c>
      <c r="R1705" t="s">
        <v>38</v>
      </c>
      <c r="S1705" t="s">
        <v>62</v>
      </c>
      <c r="T1705" t="s">
        <v>44</v>
      </c>
      <c r="U1705" t="s">
        <v>66</v>
      </c>
      <c r="V1705" t="s">
        <v>56</v>
      </c>
      <c r="W1705" t="s">
        <v>58</v>
      </c>
      <c r="X1705">
        <v>15939</v>
      </c>
      <c r="Y1705">
        <v>112465.584</v>
      </c>
      <c r="Z1705">
        <v>148454.57087999998</v>
      </c>
      <c r="AA1705">
        <v>35988.986879999982</v>
      </c>
    </row>
    <row r="1706" spans="15:27" x14ac:dyDescent="0.15">
      <c r="O1706" t="s">
        <v>23</v>
      </c>
      <c r="P1706">
        <v>2018</v>
      </c>
      <c r="Q1706">
        <v>5</v>
      </c>
      <c r="R1706" t="s">
        <v>38</v>
      </c>
      <c r="S1706" t="s">
        <v>62</v>
      </c>
      <c r="T1706" t="s">
        <v>44</v>
      </c>
      <c r="U1706" t="s">
        <v>66</v>
      </c>
      <c r="V1706" t="s">
        <v>56</v>
      </c>
      <c r="W1706" t="s">
        <v>59</v>
      </c>
      <c r="X1706">
        <v>11556</v>
      </c>
      <c r="Y1706">
        <v>25584.984</v>
      </c>
      <c r="Z1706">
        <v>31469.530320000002</v>
      </c>
      <c r="AA1706">
        <v>5884.5463200000013</v>
      </c>
    </row>
    <row r="1707" spans="15:27" x14ac:dyDescent="0.15">
      <c r="O1707" t="s">
        <v>23</v>
      </c>
      <c r="P1707">
        <v>2018</v>
      </c>
      <c r="Q1707">
        <v>5</v>
      </c>
      <c r="R1707" t="s">
        <v>38</v>
      </c>
      <c r="S1707" t="s">
        <v>67</v>
      </c>
      <c r="T1707" t="s">
        <v>68</v>
      </c>
      <c r="U1707" t="s">
        <v>69</v>
      </c>
      <c r="V1707" t="s">
        <v>46</v>
      </c>
      <c r="W1707" t="s">
        <v>47</v>
      </c>
      <c r="X1707">
        <v>15558</v>
      </c>
      <c r="Y1707">
        <v>23897.088</v>
      </c>
      <c r="Z1707">
        <v>30349.301759999998</v>
      </c>
      <c r="AA1707">
        <v>6452.2137599999987</v>
      </c>
    </row>
    <row r="1708" spans="15:27" x14ac:dyDescent="0.15">
      <c r="O1708" t="s">
        <v>23</v>
      </c>
      <c r="P1708">
        <v>2018</v>
      </c>
      <c r="Q1708">
        <v>5</v>
      </c>
      <c r="R1708" t="s">
        <v>38</v>
      </c>
      <c r="S1708" t="s">
        <v>67</v>
      </c>
      <c r="T1708" t="s">
        <v>68</v>
      </c>
      <c r="U1708" t="s">
        <v>69</v>
      </c>
      <c r="V1708" t="s">
        <v>46</v>
      </c>
      <c r="W1708" t="s">
        <v>48</v>
      </c>
      <c r="X1708">
        <v>9009</v>
      </c>
      <c r="Y1708">
        <v>25765.740000000005</v>
      </c>
      <c r="Z1708">
        <v>31691.860200000006</v>
      </c>
      <c r="AA1708">
        <v>5926.1202000000012</v>
      </c>
    </row>
    <row r="1709" spans="15:27" x14ac:dyDescent="0.15">
      <c r="O1709" t="s">
        <v>23</v>
      </c>
      <c r="P1709">
        <v>2018</v>
      </c>
      <c r="Q1709">
        <v>5</v>
      </c>
      <c r="R1709" t="s">
        <v>38</v>
      </c>
      <c r="S1709" t="s">
        <v>67</v>
      </c>
      <c r="T1709" t="s">
        <v>68</v>
      </c>
      <c r="U1709" t="s">
        <v>69</v>
      </c>
      <c r="V1709" t="s">
        <v>46</v>
      </c>
      <c r="W1709" t="s">
        <v>49</v>
      </c>
      <c r="X1709">
        <v>13055</v>
      </c>
      <c r="Y1709">
        <v>33316.360000000008</v>
      </c>
      <c r="Z1709">
        <v>46309.74040000001</v>
      </c>
      <c r="AA1709">
        <v>12993.380400000002</v>
      </c>
    </row>
    <row r="1710" spans="15:27" x14ac:dyDescent="0.15">
      <c r="O1710" t="s">
        <v>23</v>
      </c>
      <c r="P1710">
        <v>2018</v>
      </c>
      <c r="Q1710">
        <v>5</v>
      </c>
      <c r="R1710" t="s">
        <v>38</v>
      </c>
      <c r="S1710" t="s">
        <v>67</v>
      </c>
      <c r="T1710" t="s">
        <v>68</v>
      </c>
      <c r="U1710" t="s">
        <v>69</v>
      </c>
      <c r="V1710" t="s">
        <v>46</v>
      </c>
      <c r="W1710" t="s">
        <v>50</v>
      </c>
      <c r="X1710">
        <v>16127</v>
      </c>
      <c r="Y1710">
        <v>72732.77</v>
      </c>
      <c r="Z1710">
        <v>105462.5165</v>
      </c>
      <c r="AA1710">
        <v>32729.746499999994</v>
      </c>
    </row>
    <row r="1711" spans="15:27" x14ac:dyDescent="0.15">
      <c r="O1711" t="s">
        <v>23</v>
      </c>
      <c r="P1711">
        <v>2018</v>
      </c>
      <c r="Q1711">
        <v>5</v>
      </c>
      <c r="R1711" t="s">
        <v>38</v>
      </c>
      <c r="S1711" t="s">
        <v>67</v>
      </c>
      <c r="T1711" t="s">
        <v>68</v>
      </c>
      <c r="U1711" t="s">
        <v>69</v>
      </c>
      <c r="V1711" t="s">
        <v>51</v>
      </c>
      <c r="W1711" t="s">
        <v>52</v>
      </c>
      <c r="X1711">
        <v>17993</v>
      </c>
      <c r="Y1711">
        <v>80680.611999999994</v>
      </c>
      <c r="Z1711">
        <v>100043.95887999999</v>
      </c>
      <c r="AA1711">
        <v>19363.346879999997</v>
      </c>
    </row>
    <row r="1712" spans="15:27" x14ac:dyDescent="0.15">
      <c r="O1712" t="s">
        <v>23</v>
      </c>
      <c r="P1712">
        <v>2018</v>
      </c>
      <c r="Q1712">
        <v>5</v>
      </c>
      <c r="R1712" t="s">
        <v>38</v>
      </c>
      <c r="S1712" t="s">
        <v>67</v>
      </c>
      <c r="T1712" t="s">
        <v>68</v>
      </c>
      <c r="U1712" t="s">
        <v>69</v>
      </c>
      <c r="V1712" t="s">
        <v>51</v>
      </c>
      <c r="W1712" t="s">
        <v>53</v>
      </c>
      <c r="X1712">
        <v>19544</v>
      </c>
      <c r="Y1712">
        <v>151505.08799999999</v>
      </c>
      <c r="Z1712">
        <v>196956.61439999996</v>
      </c>
      <c r="AA1712">
        <v>45451.526399999973</v>
      </c>
    </row>
    <row r="1713" spans="15:27" x14ac:dyDescent="0.15">
      <c r="O1713" t="s">
        <v>23</v>
      </c>
      <c r="P1713">
        <v>2018</v>
      </c>
      <c r="Q1713">
        <v>5</v>
      </c>
      <c r="R1713" t="s">
        <v>38</v>
      </c>
      <c r="S1713" t="s">
        <v>67</v>
      </c>
      <c r="T1713" t="s">
        <v>68</v>
      </c>
      <c r="U1713" t="s">
        <v>69</v>
      </c>
      <c r="V1713" t="s">
        <v>51</v>
      </c>
      <c r="W1713" t="s">
        <v>54</v>
      </c>
      <c r="X1713">
        <v>11924</v>
      </c>
      <c r="Y1713">
        <v>29905.392000000003</v>
      </c>
      <c r="Z1713">
        <v>40671.333120000003</v>
      </c>
      <c r="AA1713">
        <v>10765.94112</v>
      </c>
    </row>
    <row r="1714" spans="15:27" x14ac:dyDescent="0.15">
      <c r="O1714" t="s">
        <v>23</v>
      </c>
      <c r="P1714">
        <v>2018</v>
      </c>
      <c r="Q1714">
        <v>5</v>
      </c>
      <c r="R1714" t="s">
        <v>38</v>
      </c>
      <c r="S1714" t="s">
        <v>67</v>
      </c>
      <c r="T1714" t="s">
        <v>68</v>
      </c>
      <c r="U1714" t="s">
        <v>69</v>
      </c>
      <c r="V1714" t="s">
        <v>51</v>
      </c>
      <c r="W1714" t="s">
        <v>55</v>
      </c>
      <c r="X1714">
        <v>15135</v>
      </c>
      <c r="Y1714">
        <v>94442.4</v>
      </c>
      <c r="Z1714">
        <v>118053</v>
      </c>
      <c r="AA1714">
        <v>23610.600000000006</v>
      </c>
    </row>
    <row r="1715" spans="15:27" x14ac:dyDescent="0.15">
      <c r="O1715" t="s">
        <v>23</v>
      </c>
      <c r="P1715">
        <v>2018</v>
      </c>
      <c r="Q1715">
        <v>5</v>
      </c>
      <c r="R1715" t="s">
        <v>38</v>
      </c>
      <c r="S1715" t="s">
        <v>67</v>
      </c>
      <c r="T1715" t="s">
        <v>68</v>
      </c>
      <c r="U1715" t="s">
        <v>69</v>
      </c>
      <c r="V1715" t="s">
        <v>56</v>
      </c>
      <c r="W1715" t="s">
        <v>57</v>
      </c>
      <c r="X1715">
        <v>18924</v>
      </c>
      <c r="Y1715">
        <v>296690.47200000001</v>
      </c>
      <c r="Z1715">
        <v>388664.51832000003</v>
      </c>
      <c r="AA1715">
        <v>91974.046320000023</v>
      </c>
    </row>
    <row r="1716" spans="15:27" x14ac:dyDescent="0.15">
      <c r="O1716" t="s">
        <v>23</v>
      </c>
      <c r="P1716">
        <v>2018</v>
      </c>
      <c r="Q1716">
        <v>5</v>
      </c>
      <c r="R1716" t="s">
        <v>38</v>
      </c>
      <c r="S1716" t="s">
        <v>67</v>
      </c>
      <c r="T1716" t="s">
        <v>68</v>
      </c>
      <c r="U1716" t="s">
        <v>69</v>
      </c>
      <c r="V1716" t="s">
        <v>56</v>
      </c>
      <c r="W1716" t="s">
        <v>58</v>
      </c>
      <c r="X1716">
        <v>11138</v>
      </c>
      <c r="Y1716">
        <v>84904.973999999987</v>
      </c>
      <c r="Z1716">
        <v>102735.01853999999</v>
      </c>
      <c r="AA1716">
        <v>17830.044540000003</v>
      </c>
    </row>
    <row r="1717" spans="15:27" x14ac:dyDescent="0.15">
      <c r="O1717" t="s">
        <v>23</v>
      </c>
      <c r="P1717">
        <v>2018</v>
      </c>
      <c r="Q1717">
        <v>5</v>
      </c>
      <c r="R1717" t="s">
        <v>38</v>
      </c>
      <c r="S1717" t="s">
        <v>67</v>
      </c>
      <c r="T1717" t="s">
        <v>68</v>
      </c>
      <c r="U1717" t="s">
        <v>69</v>
      </c>
      <c r="V1717" t="s">
        <v>56</v>
      </c>
      <c r="W1717" t="s">
        <v>59</v>
      </c>
      <c r="X1717">
        <v>17892</v>
      </c>
      <c r="Y1717">
        <v>41223.168000000005</v>
      </c>
      <c r="Z1717">
        <v>58124.666880000012</v>
      </c>
      <c r="AA1717">
        <v>16901.498880000006</v>
      </c>
    </row>
    <row r="1718" spans="15:27" x14ac:dyDescent="0.15">
      <c r="O1718" t="s">
        <v>23</v>
      </c>
      <c r="P1718">
        <v>2018</v>
      </c>
      <c r="Q1718">
        <v>5</v>
      </c>
      <c r="R1718" t="s">
        <v>38</v>
      </c>
      <c r="S1718" t="s">
        <v>67</v>
      </c>
      <c r="T1718" t="s">
        <v>68</v>
      </c>
      <c r="U1718" t="s">
        <v>70</v>
      </c>
      <c r="V1718" t="s">
        <v>46</v>
      </c>
      <c r="W1718" t="s">
        <v>47</v>
      </c>
      <c r="X1718">
        <v>7492</v>
      </c>
      <c r="Y1718">
        <v>10159.152</v>
      </c>
      <c r="Z1718">
        <v>13003.71456</v>
      </c>
      <c r="AA1718">
        <v>2844.5625600000003</v>
      </c>
    </row>
    <row r="1719" spans="15:27" x14ac:dyDescent="0.15">
      <c r="O1719" t="s">
        <v>23</v>
      </c>
      <c r="P1719">
        <v>2018</v>
      </c>
      <c r="Q1719">
        <v>5</v>
      </c>
      <c r="R1719" t="s">
        <v>38</v>
      </c>
      <c r="S1719" t="s">
        <v>67</v>
      </c>
      <c r="T1719" t="s">
        <v>68</v>
      </c>
      <c r="U1719" t="s">
        <v>70</v>
      </c>
      <c r="V1719" t="s">
        <v>46</v>
      </c>
      <c r="W1719" t="s">
        <v>48</v>
      </c>
      <c r="X1719">
        <v>19078</v>
      </c>
      <c r="Y1719">
        <v>50365.920000000013</v>
      </c>
      <c r="Z1719">
        <v>68497.651200000022</v>
      </c>
      <c r="AA1719">
        <v>18131.731200000009</v>
      </c>
    </row>
    <row r="1720" spans="15:27" x14ac:dyDescent="0.15">
      <c r="O1720" t="s">
        <v>23</v>
      </c>
      <c r="P1720">
        <v>2018</v>
      </c>
      <c r="Q1720">
        <v>5</v>
      </c>
      <c r="R1720" t="s">
        <v>38</v>
      </c>
      <c r="S1720" t="s">
        <v>67</v>
      </c>
      <c r="T1720" t="s">
        <v>68</v>
      </c>
      <c r="U1720" t="s">
        <v>70</v>
      </c>
      <c r="V1720" t="s">
        <v>46</v>
      </c>
      <c r="W1720" t="s">
        <v>49</v>
      </c>
      <c r="X1720">
        <v>19600</v>
      </c>
      <c r="Y1720">
        <v>49156.800000000003</v>
      </c>
      <c r="Z1720">
        <v>66361.679999999993</v>
      </c>
      <c r="AA1720">
        <v>17204.87999999999</v>
      </c>
    </row>
    <row r="1721" spans="15:27" x14ac:dyDescent="0.15">
      <c r="O1721" t="s">
        <v>23</v>
      </c>
      <c r="P1721">
        <v>2018</v>
      </c>
      <c r="Q1721">
        <v>5</v>
      </c>
      <c r="R1721" t="s">
        <v>38</v>
      </c>
      <c r="S1721" t="s">
        <v>67</v>
      </c>
      <c r="T1721" t="s">
        <v>68</v>
      </c>
      <c r="U1721" t="s">
        <v>70</v>
      </c>
      <c r="V1721" t="s">
        <v>46</v>
      </c>
      <c r="W1721" t="s">
        <v>50</v>
      </c>
      <c r="X1721">
        <v>7452</v>
      </c>
      <c r="Y1721">
        <v>35747.243999999992</v>
      </c>
      <c r="Z1721">
        <v>44684.054999999993</v>
      </c>
      <c r="AA1721">
        <v>8936.8110000000015</v>
      </c>
    </row>
    <row r="1722" spans="15:27" x14ac:dyDescent="0.15">
      <c r="O1722" t="s">
        <v>23</v>
      </c>
      <c r="P1722">
        <v>2018</v>
      </c>
      <c r="Q1722">
        <v>5</v>
      </c>
      <c r="R1722" t="s">
        <v>38</v>
      </c>
      <c r="S1722" t="s">
        <v>67</v>
      </c>
      <c r="T1722" t="s">
        <v>68</v>
      </c>
      <c r="U1722" t="s">
        <v>70</v>
      </c>
      <c r="V1722" t="s">
        <v>51</v>
      </c>
      <c r="W1722" t="s">
        <v>52</v>
      </c>
      <c r="X1722">
        <v>8525</v>
      </c>
      <c r="Y1722">
        <v>42113.5</v>
      </c>
      <c r="Z1722">
        <v>62327.98</v>
      </c>
      <c r="AA1722">
        <v>20214.480000000003</v>
      </c>
    </row>
    <row r="1723" spans="15:27" x14ac:dyDescent="0.15">
      <c r="O1723" t="s">
        <v>23</v>
      </c>
      <c r="P1723">
        <v>2018</v>
      </c>
      <c r="Q1723">
        <v>5</v>
      </c>
      <c r="R1723" t="s">
        <v>38</v>
      </c>
      <c r="S1723" t="s">
        <v>67</v>
      </c>
      <c r="T1723" t="s">
        <v>68</v>
      </c>
      <c r="U1723" t="s">
        <v>70</v>
      </c>
      <c r="V1723" t="s">
        <v>51</v>
      </c>
      <c r="W1723" t="s">
        <v>53</v>
      </c>
      <c r="X1723">
        <v>13657</v>
      </c>
      <c r="Y1723">
        <v>112369.796</v>
      </c>
      <c r="Z1723">
        <v>137091.15111999999</v>
      </c>
      <c r="AA1723">
        <v>24721.355119999993</v>
      </c>
    </row>
    <row r="1724" spans="15:27" x14ac:dyDescent="0.15">
      <c r="O1724" t="s">
        <v>23</v>
      </c>
      <c r="P1724">
        <v>2018</v>
      </c>
      <c r="Q1724">
        <v>5</v>
      </c>
      <c r="R1724" t="s">
        <v>38</v>
      </c>
      <c r="S1724" t="s">
        <v>67</v>
      </c>
      <c r="T1724" t="s">
        <v>68</v>
      </c>
      <c r="U1724" t="s">
        <v>70</v>
      </c>
      <c r="V1724" t="s">
        <v>51</v>
      </c>
      <c r="W1724" t="s">
        <v>54</v>
      </c>
      <c r="X1724">
        <v>18152</v>
      </c>
      <c r="Y1724">
        <v>47521.936000000009</v>
      </c>
      <c r="Z1724">
        <v>69857.245920000016</v>
      </c>
      <c r="AA1724">
        <v>22335.309920000007</v>
      </c>
    </row>
    <row r="1725" spans="15:27" x14ac:dyDescent="0.15">
      <c r="O1725" t="s">
        <v>23</v>
      </c>
      <c r="P1725">
        <v>2018</v>
      </c>
      <c r="Q1725">
        <v>5</v>
      </c>
      <c r="R1725" t="s">
        <v>38</v>
      </c>
      <c r="S1725" t="s">
        <v>67</v>
      </c>
      <c r="T1725" t="s">
        <v>68</v>
      </c>
      <c r="U1725" t="s">
        <v>70</v>
      </c>
      <c r="V1725" t="s">
        <v>51</v>
      </c>
      <c r="W1725" t="s">
        <v>55</v>
      </c>
      <c r="X1725">
        <v>19381</v>
      </c>
      <c r="Y1725">
        <v>111634.56</v>
      </c>
      <c r="Z1725">
        <v>166335.4944</v>
      </c>
      <c r="AA1725">
        <v>54700.934399999998</v>
      </c>
    </row>
    <row r="1726" spans="15:27" x14ac:dyDescent="0.15">
      <c r="O1726" t="s">
        <v>23</v>
      </c>
      <c r="P1726">
        <v>2018</v>
      </c>
      <c r="Q1726">
        <v>5</v>
      </c>
      <c r="R1726" t="s">
        <v>38</v>
      </c>
      <c r="S1726" t="s">
        <v>67</v>
      </c>
      <c r="T1726" t="s">
        <v>68</v>
      </c>
      <c r="U1726" t="s">
        <v>70</v>
      </c>
      <c r="V1726" t="s">
        <v>56</v>
      </c>
      <c r="W1726" t="s">
        <v>57</v>
      </c>
      <c r="X1726">
        <v>14506</v>
      </c>
      <c r="Y1726">
        <v>250750.71599999999</v>
      </c>
      <c r="Z1726">
        <v>330990.94511999999</v>
      </c>
      <c r="AA1726">
        <v>80240.229120000004</v>
      </c>
    </row>
    <row r="1727" spans="15:27" x14ac:dyDescent="0.15">
      <c r="O1727" t="s">
        <v>23</v>
      </c>
      <c r="P1727">
        <v>2018</v>
      </c>
      <c r="Q1727">
        <v>5</v>
      </c>
      <c r="R1727" t="s">
        <v>38</v>
      </c>
      <c r="S1727" t="s">
        <v>67</v>
      </c>
      <c r="T1727" t="s">
        <v>68</v>
      </c>
      <c r="U1727" t="s">
        <v>70</v>
      </c>
      <c r="V1727" t="s">
        <v>56</v>
      </c>
      <c r="W1727" t="s">
        <v>58</v>
      </c>
      <c r="X1727">
        <v>10824</v>
      </c>
      <c r="Y1727">
        <v>75692.231999999989</v>
      </c>
      <c r="Z1727">
        <v>101427.59087999997</v>
      </c>
      <c r="AA1727">
        <v>25735.358879999985</v>
      </c>
    </row>
    <row r="1728" spans="15:27" x14ac:dyDescent="0.15">
      <c r="O1728" t="s">
        <v>23</v>
      </c>
      <c r="P1728">
        <v>2018</v>
      </c>
      <c r="Q1728">
        <v>5</v>
      </c>
      <c r="R1728" t="s">
        <v>38</v>
      </c>
      <c r="S1728" t="s">
        <v>67</v>
      </c>
      <c r="T1728" t="s">
        <v>68</v>
      </c>
      <c r="U1728" t="s">
        <v>70</v>
      </c>
      <c r="V1728" t="s">
        <v>56</v>
      </c>
      <c r="W1728" t="s">
        <v>59</v>
      </c>
      <c r="X1728">
        <v>10509</v>
      </c>
      <c r="Y1728">
        <v>21186.144</v>
      </c>
      <c r="Z1728">
        <v>26270.81856</v>
      </c>
      <c r="AA1728">
        <v>5084.6745599999995</v>
      </c>
    </row>
    <row r="1729" spans="15:27" x14ac:dyDescent="0.15">
      <c r="O1729" t="s">
        <v>23</v>
      </c>
      <c r="P1729">
        <v>2018</v>
      </c>
      <c r="Q1729">
        <v>5</v>
      </c>
      <c r="R1729" t="s">
        <v>38</v>
      </c>
      <c r="S1729" t="s">
        <v>67</v>
      </c>
      <c r="T1729" t="s">
        <v>68</v>
      </c>
      <c r="U1729" t="s">
        <v>71</v>
      </c>
      <c r="V1729" t="s">
        <v>46</v>
      </c>
      <c r="W1729" t="s">
        <v>47</v>
      </c>
      <c r="X1729">
        <v>17808</v>
      </c>
      <c r="Y1729">
        <v>25857.215999999997</v>
      </c>
      <c r="Z1729">
        <v>34907.241599999994</v>
      </c>
      <c r="AA1729">
        <v>9050.0255999999972</v>
      </c>
    </row>
    <row r="1730" spans="15:27" x14ac:dyDescent="0.15">
      <c r="O1730" t="s">
        <v>23</v>
      </c>
      <c r="P1730">
        <v>2018</v>
      </c>
      <c r="Q1730">
        <v>5</v>
      </c>
      <c r="R1730" t="s">
        <v>38</v>
      </c>
      <c r="S1730" t="s">
        <v>67</v>
      </c>
      <c r="T1730" t="s">
        <v>68</v>
      </c>
      <c r="U1730" t="s">
        <v>71</v>
      </c>
      <c r="V1730" t="s">
        <v>46</v>
      </c>
      <c r="W1730" t="s">
        <v>48</v>
      </c>
      <c r="X1730">
        <v>16337</v>
      </c>
      <c r="Y1730">
        <v>41332.61</v>
      </c>
      <c r="Z1730">
        <v>51252.436399999999</v>
      </c>
      <c r="AA1730">
        <v>9919.8263999999981</v>
      </c>
    </row>
    <row r="1731" spans="15:27" x14ac:dyDescent="0.15">
      <c r="O1731" t="s">
        <v>23</v>
      </c>
      <c r="P1731">
        <v>2018</v>
      </c>
      <c r="Q1731">
        <v>5</v>
      </c>
      <c r="R1731" t="s">
        <v>38</v>
      </c>
      <c r="S1731" t="s">
        <v>67</v>
      </c>
      <c r="T1731" t="s">
        <v>68</v>
      </c>
      <c r="U1731" t="s">
        <v>71</v>
      </c>
      <c r="V1731" t="s">
        <v>46</v>
      </c>
      <c r="W1731" t="s">
        <v>49</v>
      </c>
      <c r="X1731">
        <v>5048</v>
      </c>
      <c r="Y1731">
        <v>13659.888000000001</v>
      </c>
      <c r="Z1731">
        <v>18987.244320000002</v>
      </c>
      <c r="AA1731">
        <v>5327.3563200000008</v>
      </c>
    </row>
    <row r="1732" spans="15:27" x14ac:dyDescent="0.15">
      <c r="O1732" t="s">
        <v>23</v>
      </c>
      <c r="P1732">
        <v>2018</v>
      </c>
      <c r="Q1732">
        <v>5</v>
      </c>
      <c r="R1732" t="s">
        <v>38</v>
      </c>
      <c r="S1732" t="s">
        <v>67</v>
      </c>
      <c r="T1732" t="s">
        <v>68</v>
      </c>
      <c r="U1732" t="s">
        <v>71</v>
      </c>
      <c r="V1732" t="s">
        <v>46</v>
      </c>
      <c r="W1732" t="s">
        <v>50</v>
      </c>
      <c r="X1732">
        <v>14043</v>
      </c>
      <c r="Y1732">
        <v>70818.848999999987</v>
      </c>
      <c r="Z1732">
        <v>94189.069169999973</v>
      </c>
      <c r="AA1732">
        <v>23370.220169999986</v>
      </c>
    </row>
    <row r="1733" spans="15:27" x14ac:dyDescent="0.15">
      <c r="O1733" t="s">
        <v>23</v>
      </c>
      <c r="P1733">
        <v>2018</v>
      </c>
      <c r="Q1733">
        <v>5</v>
      </c>
      <c r="R1733" t="s">
        <v>38</v>
      </c>
      <c r="S1733" t="s">
        <v>67</v>
      </c>
      <c r="T1733" t="s">
        <v>68</v>
      </c>
      <c r="U1733" t="s">
        <v>71</v>
      </c>
      <c r="V1733" t="s">
        <v>51</v>
      </c>
      <c r="W1733" t="s">
        <v>52</v>
      </c>
      <c r="X1733">
        <v>7614</v>
      </c>
      <c r="Y1733">
        <v>36455.831999999995</v>
      </c>
      <c r="Z1733">
        <v>52860.956399999995</v>
      </c>
      <c r="AA1733">
        <v>16405.124400000001</v>
      </c>
    </row>
    <row r="1734" spans="15:27" x14ac:dyDescent="0.15">
      <c r="O1734" t="s">
        <v>23</v>
      </c>
      <c r="P1734">
        <v>2018</v>
      </c>
      <c r="Q1734">
        <v>5</v>
      </c>
      <c r="R1734" t="s">
        <v>38</v>
      </c>
      <c r="S1734" t="s">
        <v>67</v>
      </c>
      <c r="T1734" t="s">
        <v>68</v>
      </c>
      <c r="U1734" t="s">
        <v>71</v>
      </c>
      <c r="V1734" t="s">
        <v>51</v>
      </c>
      <c r="W1734" t="s">
        <v>53</v>
      </c>
      <c r="X1734">
        <v>18543</v>
      </c>
      <c r="Y1734">
        <v>158876.424</v>
      </c>
      <c r="Z1734">
        <v>216071.93664</v>
      </c>
      <c r="AA1734">
        <v>57195.512640000001</v>
      </c>
    </row>
    <row r="1735" spans="15:27" x14ac:dyDescent="0.15">
      <c r="O1735" t="s">
        <v>23</v>
      </c>
      <c r="P1735">
        <v>2018</v>
      </c>
      <c r="Q1735">
        <v>5</v>
      </c>
      <c r="R1735" t="s">
        <v>38</v>
      </c>
      <c r="S1735" t="s">
        <v>67</v>
      </c>
      <c r="T1735" t="s">
        <v>68</v>
      </c>
      <c r="U1735" t="s">
        <v>71</v>
      </c>
      <c r="V1735" t="s">
        <v>51</v>
      </c>
      <c r="W1735" t="s">
        <v>54</v>
      </c>
      <c r="X1735">
        <v>18366</v>
      </c>
      <c r="Y1735">
        <v>51314.604000000007</v>
      </c>
      <c r="Z1735">
        <v>67222.131240000002</v>
      </c>
      <c r="AA1735">
        <v>15907.527239999996</v>
      </c>
    </row>
    <row r="1736" spans="15:27" x14ac:dyDescent="0.15">
      <c r="O1736" t="s">
        <v>23</v>
      </c>
      <c r="P1736">
        <v>2018</v>
      </c>
      <c r="Q1736">
        <v>5</v>
      </c>
      <c r="R1736" t="s">
        <v>38</v>
      </c>
      <c r="S1736" t="s">
        <v>67</v>
      </c>
      <c r="T1736" t="s">
        <v>68</v>
      </c>
      <c r="U1736" t="s">
        <v>71</v>
      </c>
      <c r="V1736" t="s">
        <v>51</v>
      </c>
      <c r="W1736" t="s">
        <v>55</v>
      </c>
      <c r="X1736">
        <v>14191</v>
      </c>
      <c r="Y1736">
        <v>85827.168000000005</v>
      </c>
      <c r="Z1736">
        <v>115866.67680000002</v>
      </c>
      <c r="AA1736">
        <v>30039.508800000011</v>
      </c>
    </row>
    <row r="1737" spans="15:27" x14ac:dyDescent="0.15">
      <c r="O1737" t="s">
        <v>23</v>
      </c>
      <c r="P1737">
        <v>2018</v>
      </c>
      <c r="Q1737">
        <v>5</v>
      </c>
      <c r="R1737" t="s">
        <v>38</v>
      </c>
      <c r="S1737" t="s">
        <v>67</v>
      </c>
      <c r="T1737" t="s">
        <v>68</v>
      </c>
      <c r="U1737" t="s">
        <v>71</v>
      </c>
      <c r="V1737" t="s">
        <v>56</v>
      </c>
      <c r="W1737" t="s">
        <v>57</v>
      </c>
      <c r="X1737">
        <v>6182</v>
      </c>
      <c r="Y1737">
        <v>103548.5</v>
      </c>
      <c r="Z1737">
        <v>136684.01999999999</v>
      </c>
      <c r="AA1737">
        <v>33135.51999999999</v>
      </c>
    </row>
    <row r="1738" spans="15:27" x14ac:dyDescent="0.15">
      <c r="O1738" t="s">
        <v>23</v>
      </c>
      <c r="P1738">
        <v>2018</v>
      </c>
      <c r="Q1738">
        <v>5</v>
      </c>
      <c r="R1738" t="s">
        <v>38</v>
      </c>
      <c r="S1738" t="s">
        <v>67</v>
      </c>
      <c r="T1738" t="s">
        <v>68</v>
      </c>
      <c r="U1738" t="s">
        <v>71</v>
      </c>
      <c r="V1738" t="s">
        <v>56</v>
      </c>
      <c r="W1738" t="s">
        <v>58</v>
      </c>
      <c r="X1738">
        <v>10789</v>
      </c>
      <c r="Y1738">
        <v>78846.011999999988</v>
      </c>
      <c r="Z1738">
        <v>105653.65607999999</v>
      </c>
      <c r="AA1738">
        <v>26807.644079999998</v>
      </c>
    </row>
    <row r="1739" spans="15:27" x14ac:dyDescent="0.15">
      <c r="O1739" t="s">
        <v>23</v>
      </c>
      <c r="P1739">
        <v>2018</v>
      </c>
      <c r="Q1739">
        <v>5</v>
      </c>
      <c r="R1739" t="s">
        <v>38</v>
      </c>
      <c r="S1739" t="s">
        <v>67</v>
      </c>
      <c r="T1739" t="s">
        <v>68</v>
      </c>
      <c r="U1739" t="s">
        <v>71</v>
      </c>
      <c r="V1739" t="s">
        <v>56</v>
      </c>
      <c r="W1739" t="s">
        <v>59</v>
      </c>
      <c r="X1739">
        <v>13064</v>
      </c>
      <c r="Y1739">
        <v>30099.456000000002</v>
      </c>
      <c r="Z1739">
        <v>42139.238400000002</v>
      </c>
      <c r="AA1739">
        <v>12039.7824</v>
      </c>
    </row>
    <row r="1740" spans="15:27" x14ac:dyDescent="0.15">
      <c r="O1740" t="s">
        <v>23</v>
      </c>
      <c r="P1740">
        <v>2018</v>
      </c>
      <c r="Q1740">
        <v>5</v>
      </c>
      <c r="R1740" t="s">
        <v>38</v>
      </c>
      <c r="S1740" t="s">
        <v>67</v>
      </c>
      <c r="T1740" t="s">
        <v>68</v>
      </c>
      <c r="U1740" t="s">
        <v>72</v>
      </c>
      <c r="V1740" t="s">
        <v>46</v>
      </c>
      <c r="W1740" t="s">
        <v>47</v>
      </c>
      <c r="X1740">
        <v>5502</v>
      </c>
      <c r="Y1740">
        <v>7526.7359999999999</v>
      </c>
      <c r="Z1740">
        <v>9558.9547199999997</v>
      </c>
      <c r="AA1740">
        <v>2032.2187199999998</v>
      </c>
    </row>
    <row r="1741" spans="15:27" x14ac:dyDescent="0.15">
      <c r="O1741" t="s">
        <v>23</v>
      </c>
      <c r="P1741">
        <v>2018</v>
      </c>
      <c r="Q1741">
        <v>5</v>
      </c>
      <c r="R1741" t="s">
        <v>38</v>
      </c>
      <c r="S1741" t="s">
        <v>67</v>
      </c>
      <c r="T1741" t="s">
        <v>68</v>
      </c>
      <c r="U1741" t="s">
        <v>72</v>
      </c>
      <c r="V1741" t="s">
        <v>46</v>
      </c>
      <c r="W1741" t="s">
        <v>48</v>
      </c>
      <c r="X1741">
        <v>9512</v>
      </c>
      <c r="Y1741">
        <v>26158</v>
      </c>
      <c r="Z1741">
        <v>36359.620000000003</v>
      </c>
      <c r="AA1741">
        <v>10201.620000000003</v>
      </c>
    </row>
    <row r="1742" spans="15:27" x14ac:dyDescent="0.15">
      <c r="O1742" t="s">
        <v>23</v>
      </c>
      <c r="P1742">
        <v>2018</v>
      </c>
      <c r="Q1742">
        <v>5</v>
      </c>
      <c r="R1742" t="s">
        <v>38</v>
      </c>
      <c r="S1742" t="s">
        <v>67</v>
      </c>
      <c r="T1742" t="s">
        <v>68</v>
      </c>
      <c r="U1742" t="s">
        <v>72</v>
      </c>
      <c r="V1742" t="s">
        <v>46</v>
      </c>
      <c r="W1742" t="s">
        <v>49</v>
      </c>
      <c r="X1742">
        <v>10106</v>
      </c>
      <c r="Y1742">
        <v>25123.516</v>
      </c>
      <c r="Z1742">
        <v>30650.68952</v>
      </c>
      <c r="AA1742">
        <v>5527.1735200000003</v>
      </c>
    </row>
    <row r="1743" spans="15:27" x14ac:dyDescent="0.15">
      <c r="O1743" t="s">
        <v>23</v>
      </c>
      <c r="P1743">
        <v>2018</v>
      </c>
      <c r="Q1743">
        <v>5</v>
      </c>
      <c r="R1743" t="s">
        <v>38</v>
      </c>
      <c r="S1743" t="s">
        <v>67</v>
      </c>
      <c r="T1743" t="s">
        <v>68</v>
      </c>
      <c r="U1743" t="s">
        <v>72</v>
      </c>
      <c r="V1743" t="s">
        <v>46</v>
      </c>
      <c r="W1743" t="s">
        <v>50</v>
      </c>
      <c r="X1743">
        <v>10847</v>
      </c>
      <c r="Y1743">
        <v>48919.97</v>
      </c>
      <c r="Z1743">
        <v>58703.964000000007</v>
      </c>
      <c r="AA1743">
        <v>9783.9940000000061</v>
      </c>
    </row>
    <row r="1744" spans="15:27" x14ac:dyDescent="0.15">
      <c r="O1744" t="s">
        <v>23</v>
      </c>
      <c r="P1744">
        <v>2018</v>
      </c>
      <c r="Q1744">
        <v>5</v>
      </c>
      <c r="R1744" t="s">
        <v>38</v>
      </c>
      <c r="S1744" t="s">
        <v>67</v>
      </c>
      <c r="T1744" t="s">
        <v>68</v>
      </c>
      <c r="U1744" t="s">
        <v>72</v>
      </c>
      <c r="V1744" t="s">
        <v>51</v>
      </c>
      <c r="W1744" t="s">
        <v>52</v>
      </c>
      <c r="X1744">
        <v>6651</v>
      </c>
      <c r="Y1744">
        <v>30581.297999999999</v>
      </c>
      <c r="Z1744">
        <v>45566.134019999998</v>
      </c>
      <c r="AA1744">
        <v>14984.836019999999</v>
      </c>
    </row>
    <row r="1745" spans="15:27" x14ac:dyDescent="0.15">
      <c r="O1745" t="s">
        <v>23</v>
      </c>
      <c r="P1745">
        <v>2018</v>
      </c>
      <c r="Q1745">
        <v>5</v>
      </c>
      <c r="R1745" t="s">
        <v>38</v>
      </c>
      <c r="S1745" t="s">
        <v>67</v>
      </c>
      <c r="T1745" t="s">
        <v>68</v>
      </c>
      <c r="U1745" t="s">
        <v>72</v>
      </c>
      <c r="V1745" t="s">
        <v>51</v>
      </c>
      <c r="W1745" t="s">
        <v>53</v>
      </c>
      <c r="X1745">
        <v>14440</v>
      </c>
      <c r="Y1745">
        <v>117830.39999999999</v>
      </c>
      <c r="Z1745">
        <v>160249.34399999998</v>
      </c>
      <c r="AA1745">
        <v>42418.943999999989</v>
      </c>
    </row>
    <row r="1746" spans="15:27" x14ac:dyDescent="0.15">
      <c r="O1746" t="s">
        <v>23</v>
      </c>
      <c r="P1746">
        <v>2018</v>
      </c>
      <c r="Q1746">
        <v>5</v>
      </c>
      <c r="R1746" t="s">
        <v>38</v>
      </c>
      <c r="S1746" t="s">
        <v>67</v>
      </c>
      <c r="T1746" t="s">
        <v>68</v>
      </c>
      <c r="U1746" t="s">
        <v>72</v>
      </c>
      <c r="V1746" t="s">
        <v>51</v>
      </c>
      <c r="W1746" t="s">
        <v>54</v>
      </c>
      <c r="X1746">
        <v>9562</v>
      </c>
      <c r="Y1746">
        <v>26505.864000000005</v>
      </c>
      <c r="Z1746">
        <v>38433.502800000009</v>
      </c>
      <c r="AA1746">
        <v>11927.638800000004</v>
      </c>
    </row>
    <row r="1747" spans="15:27" x14ac:dyDescent="0.15">
      <c r="O1747" t="s">
        <v>23</v>
      </c>
      <c r="P1747">
        <v>2018</v>
      </c>
      <c r="Q1747">
        <v>5</v>
      </c>
      <c r="R1747" t="s">
        <v>38</v>
      </c>
      <c r="S1747" t="s">
        <v>67</v>
      </c>
      <c r="T1747" t="s">
        <v>68</v>
      </c>
      <c r="U1747" t="s">
        <v>72</v>
      </c>
      <c r="V1747" t="s">
        <v>51</v>
      </c>
      <c r="W1747" t="s">
        <v>55</v>
      </c>
      <c r="X1747">
        <v>15283</v>
      </c>
      <c r="Y1747">
        <v>84362.16</v>
      </c>
      <c r="Z1747">
        <v>113888.916</v>
      </c>
      <c r="AA1747">
        <v>29526.755999999994</v>
      </c>
    </row>
    <row r="1748" spans="15:27" x14ac:dyDescent="0.15">
      <c r="O1748" t="s">
        <v>23</v>
      </c>
      <c r="P1748">
        <v>2018</v>
      </c>
      <c r="Q1748">
        <v>5</v>
      </c>
      <c r="R1748" t="s">
        <v>38</v>
      </c>
      <c r="S1748" t="s">
        <v>67</v>
      </c>
      <c r="T1748" t="s">
        <v>68</v>
      </c>
      <c r="U1748" t="s">
        <v>72</v>
      </c>
      <c r="V1748" t="s">
        <v>56</v>
      </c>
      <c r="W1748" t="s">
        <v>57</v>
      </c>
      <c r="X1748">
        <v>13471</v>
      </c>
      <c r="Y1748">
        <v>205782.99599999998</v>
      </c>
      <c r="Z1748">
        <v>255170.91503999996</v>
      </c>
      <c r="AA1748">
        <v>49387.919039999979</v>
      </c>
    </row>
    <row r="1749" spans="15:27" x14ac:dyDescent="0.15">
      <c r="O1749" t="s">
        <v>23</v>
      </c>
      <c r="P1749">
        <v>2018</v>
      </c>
      <c r="Q1749">
        <v>5</v>
      </c>
      <c r="R1749" t="s">
        <v>38</v>
      </c>
      <c r="S1749" t="s">
        <v>67</v>
      </c>
      <c r="T1749" t="s">
        <v>68</v>
      </c>
      <c r="U1749" t="s">
        <v>72</v>
      </c>
      <c r="V1749" t="s">
        <v>56</v>
      </c>
      <c r="W1749" t="s">
        <v>58</v>
      </c>
      <c r="X1749">
        <v>7047</v>
      </c>
      <c r="Y1749">
        <v>50611.553999999996</v>
      </c>
      <c r="Z1749">
        <v>74398.984379999994</v>
      </c>
      <c r="AA1749">
        <v>23787.430379999998</v>
      </c>
    </row>
    <row r="1750" spans="15:27" x14ac:dyDescent="0.15">
      <c r="O1750" t="s">
        <v>23</v>
      </c>
      <c r="P1750">
        <v>2018</v>
      </c>
      <c r="Q1750">
        <v>5</v>
      </c>
      <c r="R1750" t="s">
        <v>38</v>
      </c>
      <c r="S1750" t="s">
        <v>67</v>
      </c>
      <c r="T1750" t="s">
        <v>68</v>
      </c>
      <c r="U1750" t="s">
        <v>72</v>
      </c>
      <c r="V1750" t="s">
        <v>56</v>
      </c>
      <c r="W1750" t="s">
        <v>59</v>
      </c>
      <c r="X1750">
        <v>14414</v>
      </c>
      <c r="Y1750">
        <v>33469.308000000005</v>
      </c>
      <c r="Z1750">
        <v>50203.962000000014</v>
      </c>
      <c r="AA1750">
        <v>16734.65400000001</v>
      </c>
    </row>
    <row r="1751" spans="15:27" x14ac:dyDescent="0.15">
      <c r="O1751" t="s">
        <v>23</v>
      </c>
      <c r="P1751">
        <v>2018</v>
      </c>
      <c r="Q1751">
        <v>5</v>
      </c>
      <c r="R1751" t="s">
        <v>38</v>
      </c>
      <c r="S1751" t="s">
        <v>67</v>
      </c>
      <c r="T1751" t="s">
        <v>68</v>
      </c>
      <c r="U1751" t="s">
        <v>73</v>
      </c>
      <c r="V1751" t="s">
        <v>46</v>
      </c>
      <c r="W1751" t="s">
        <v>47</v>
      </c>
      <c r="X1751">
        <v>9344</v>
      </c>
      <c r="Y1751">
        <v>14352.383999999998</v>
      </c>
      <c r="Z1751">
        <v>18227.527679999996</v>
      </c>
      <c r="AA1751">
        <v>3875.1436799999974</v>
      </c>
    </row>
    <row r="1752" spans="15:27" x14ac:dyDescent="0.15">
      <c r="O1752" t="s">
        <v>23</v>
      </c>
      <c r="P1752">
        <v>2018</v>
      </c>
      <c r="Q1752">
        <v>5</v>
      </c>
      <c r="R1752" t="s">
        <v>38</v>
      </c>
      <c r="S1752" t="s">
        <v>67</v>
      </c>
      <c r="T1752" t="s">
        <v>68</v>
      </c>
      <c r="U1752" t="s">
        <v>73</v>
      </c>
      <c r="V1752" t="s">
        <v>46</v>
      </c>
      <c r="W1752" t="s">
        <v>48</v>
      </c>
      <c r="X1752">
        <v>7388</v>
      </c>
      <c r="Y1752">
        <v>20154.464000000004</v>
      </c>
      <c r="Z1752">
        <v>30231.696000000007</v>
      </c>
      <c r="AA1752">
        <v>10077.232000000004</v>
      </c>
    </row>
    <row r="1753" spans="15:27" x14ac:dyDescent="0.15">
      <c r="O1753" t="s">
        <v>23</v>
      </c>
      <c r="P1753">
        <v>2018</v>
      </c>
      <c r="Q1753">
        <v>5</v>
      </c>
      <c r="R1753" t="s">
        <v>38</v>
      </c>
      <c r="S1753" t="s">
        <v>67</v>
      </c>
      <c r="T1753" t="s">
        <v>68</v>
      </c>
      <c r="U1753" t="s">
        <v>73</v>
      </c>
      <c r="V1753" t="s">
        <v>46</v>
      </c>
      <c r="W1753" t="s">
        <v>49</v>
      </c>
      <c r="X1753">
        <v>19360</v>
      </c>
      <c r="Y1753">
        <v>54091.839999999997</v>
      </c>
      <c r="Z1753">
        <v>70860.310399999988</v>
      </c>
      <c r="AA1753">
        <v>16768.470399999991</v>
      </c>
    </row>
    <row r="1754" spans="15:27" x14ac:dyDescent="0.15">
      <c r="O1754" t="s">
        <v>23</v>
      </c>
      <c r="P1754">
        <v>2018</v>
      </c>
      <c r="Q1754">
        <v>5</v>
      </c>
      <c r="R1754" t="s">
        <v>38</v>
      </c>
      <c r="S1754" t="s">
        <v>67</v>
      </c>
      <c r="T1754" t="s">
        <v>68</v>
      </c>
      <c r="U1754" t="s">
        <v>73</v>
      </c>
      <c r="V1754" t="s">
        <v>46</v>
      </c>
      <c r="W1754" t="s">
        <v>50</v>
      </c>
      <c r="X1754">
        <v>11916</v>
      </c>
      <c r="Y1754">
        <v>53741.16</v>
      </c>
      <c r="Z1754">
        <v>67176.45</v>
      </c>
      <c r="AA1754">
        <v>13435.289999999994</v>
      </c>
    </row>
    <row r="1755" spans="15:27" x14ac:dyDescent="0.15">
      <c r="O1755" t="s">
        <v>23</v>
      </c>
      <c r="P1755">
        <v>2018</v>
      </c>
      <c r="Q1755">
        <v>5</v>
      </c>
      <c r="R1755" t="s">
        <v>38</v>
      </c>
      <c r="S1755" t="s">
        <v>67</v>
      </c>
      <c r="T1755" t="s">
        <v>68</v>
      </c>
      <c r="U1755" t="s">
        <v>73</v>
      </c>
      <c r="V1755" t="s">
        <v>51</v>
      </c>
      <c r="W1755" t="s">
        <v>52</v>
      </c>
      <c r="X1755">
        <v>8719</v>
      </c>
      <c r="Y1755">
        <v>39427.317999999999</v>
      </c>
      <c r="Z1755">
        <v>52438.33294</v>
      </c>
      <c r="AA1755">
        <v>13011.014940000001</v>
      </c>
    </row>
    <row r="1756" spans="15:27" x14ac:dyDescent="0.15">
      <c r="O1756" t="s">
        <v>23</v>
      </c>
      <c r="P1756">
        <v>2018</v>
      </c>
      <c r="Q1756">
        <v>5</v>
      </c>
      <c r="R1756" t="s">
        <v>38</v>
      </c>
      <c r="S1756" t="s">
        <v>67</v>
      </c>
      <c r="T1756" t="s">
        <v>68</v>
      </c>
      <c r="U1756" t="s">
        <v>73</v>
      </c>
      <c r="V1756" t="s">
        <v>51</v>
      </c>
      <c r="W1756" t="s">
        <v>53</v>
      </c>
      <c r="X1756">
        <v>12288</v>
      </c>
      <c r="Y1756">
        <v>108625.92</v>
      </c>
      <c r="Z1756">
        <v>159680.1024</v>
      </c>
      <c r="AA1756">
        <v>51054.182400000005</v>
      </c>
    </row>
    <row r="1757" spans="15:27" x14ac:dyDescent="0.15">
      <c r="O1757" t="s">
        <v>23</v>
      </c>
      <c r="P1757">
        <v>2018</v>
      </c>
      <c r="Q1757">
        <v>5</v>
      </c>
      <c r="R1757" t="s">
        <v>38</v>
      </c>
      <c r="S1757" t="s">
        <v>67</v>
      </c>
      <c r="T1757" t="s">
        <v>68</v>
      </c>
      <c r="U1757" t="s">
        <v>73</v>
      </c>
      <c r="V1757" t="s">
        <v>51</v>
      </c>
      <c r="W1757" t="s">
        <v>54</v>
      </c>
      <c r="X1757">
        <v>13031</v>
      </c>
      <c r="Y1757">
        <v>34401.839999999997</v>
      </c>
      <c r="Z1757">
        <v>50226.686399999999</v>
      </c>
      <c r="AA1757">
        <v>15824.846400000002</v>
      </c>
    </row>
    <row r="1758" spans="15:27" x14ac:dyDescent="0.15">
      <c r="O1758" t="s">
        <v>23</v>
      </c>
      <c r="P1758">
        <v>2018</v>
      </c>
      <c r="Q1758">
        <v>5</v>
      </c>
      <c r="R1758" t="s">
        <v>38</v>
      </c>
      <c r="S1758" t="s">
        <v>67</v>
      </c>
      <c r="T1758" t="s">
        <v>68</v>
      </c>
      <c r="U1758" t="s">
        <v>73</v>
      </c>
      <c r="V1758" t="s">
        <v>51</v>
      </c>
      <c r="W1758" t="s">
        <v>55</v>
      </c>
      <c r="X1758">
        <v>14571</v>
      </c>
      <c r="Y1758">
        <v>81131.328000000009</v>
      </c>
      <c r="Z1758">
        <v>114395.17248000001</v>
      </c>
      <c r="AA1758">
        <v>33263.84448</v>
      </c>
    </row>
    <row r="1759" spans="15:27" x14ac:dyDescent="0.15">
      <c r="O1759" t="s">
        <v>23</v>
      </c>
      <c r="P1759">
        <v>2018</v>
      </c>
      <c r="Q1759">
        <v>5</v>
      </c>
      <c r="R1759" t="s">
        <v>38</v>
      </c>
      <c r="S1759" t="s">
        <v>67</v>
      </c>
      <c r="T1759" t="s">
        <v>68</v>
      </c>
      <c r="U1759" t="s">
        <v>73</v>
      </c>
      <c r="V1759" t="s">
        <v>56</v>
      </c>
      <c r="W1759" t="s">
        <v>57</v>
      </c>
      <c r="X1759">
        <v>18482</v>
      </c>
      <c r="Y1759">
        <v>302143.73600000003</v>
      </c>
      <c r="Z1759">
        <v>398829.73152000003</v>
      </c>
      <c r="AA1759">
        <v>96685.995519999997</v>
      </c>
    </row>
    <row r="1760" spans="15:27" x14ac:dyDescent="0.15">
      <c r="O1760" t="s">
        <v>23</v>
      </c>
      <c r="P1760">
        <v>2018</v>
      </c>
      <c r="Q1760">
        <v>5</v>
      </c>
      <c r="R1760" t="s">
        <v>38</v>
      </c>
      <c r="S1760" t="s">
        <v>67</v>
      </c>
      <c r="T1760" t="s">
        <v>68</v>
      </c>
      <c r="U1760" t="s">
        <v>73</v>
      </c>
      <c r="V1760" t="s">
        <v>56</v>
      </c>
      <c r="W1760" t="s">
        <v>58</v>
      </c>
      <c r="X1760">
        <v>11714</v>
      </c>
      <c r="Y1760">
        <v>91509.767999999982</v>
      </c>
      <c r="Z1760">
        <v>130858.96823999997</v>
      </c>
      <c r="AA1760">
        <v>39349.200239999991</v>
      </c>
    </row>
    <row r="1761" spans="15:27" x14ac:dyDescent="0.15">
      <c r="O1761" t="s">
        <v>23</v>
      </c>
      <c r="P1761">
        <v>2018</v>
      </c>
      <c r="Q1761">
        <v>5</v>
      </c>
      <c r="R1761" t="s">
        <v>38</v>
      </c>
      <c r="S1761" t="s">
        <v>67</v>
      </c>
      <c r="T1761" t="s">
        <v>68</v>
      </c>
      <c r="U1761" t="s">
        <v>73</v>
      </c>
      <c r="V1761" t="s">
        <v>56</v>
      </c>
      <c r="W1761" t="s">
        <v>59</v>
      </c>
      <c r="X1761">
        <v>13913</v>
      </c>
      <c r="Y1761">
        <v>31053.816000000003</v>
      </c>
      <c r="Z1761">
        <v>38817.270000000004</v>
      </c>
      <c r="AA1761">
        <v>7763.4540000000015</v>
      </c>
    </row>
    <row r="1762" spans="15:27" x14ac:dyDescent="0.15">
      <c r="O1762" t="s">
        <v>23</v>
      </c>
      <c r="P1762">
        <v>2018</v>
      </c>
      <c r="Q1762">
        <v>5</v>
      </c>
      <c r="R1762" t="s">
        <v>38</v>
      </c>
      <c r="S1762" t="s">
        <v>74</v>
      </c>
      <c r="T1762" t="s">
        <v>75</v>
      </c>
      <c r="U1762" t="s">
        <v>76</v>
      </c>
      <c r="V1762" t="s">
        <v>46</v>
      </c>
      <c r="W1762" t="s">
        <v>47</v>
      </c>
      <c r="X1762">
        <v>7394</v>
      </c>
      <c r="Y1762">
        <v>11534.64</v>
      </c>
      <c r="Z1762">
        <v>17071.267199999998</v>
      </c>
      <c r="AA1762">
        <v>5536.627199999999</v>
      </c>
    </row>
    <row r="1763" spans="15:27" x14ac:dyDescent="0.15">
      <c r="O1763" t="s">
        <v>23</v>
      </c>
      <c r="P1763">
        <v>2018</v>
      </c>
      <c r="Q1763">
        <v>5</v>
      </c>
      <c r="R1763" t="s">
        <v>38</v>
      </c>
      <c r="S1763" t="s">
        <v>74</v>
      </c>
      <c r="T1763" t="s">
        <v>75</v>
      </c>
      <c r="U1763" t="s">
        <v>76</v>
      </c>
      <c r="V1763" t="s">
        <v>46</v>
      </c>
      <c r="W1763" t="s">
        <v>48</v>
      </c>
      <c r="X1763">
        <v>11734</v>
      </c>
      <c r="Y1763">
        <v>31494.056000000004</v>
      </c>
      <c r="Z1763">
        <v>41257.213360000009</v>
      </c>
      <c r="AA1763">
        <v>9763.1573600000047</v>
      </c>
    </row>
    <row r="1764" spans="15:27" x14ac:dyDescent="0.15">
      <c r="O1764" t="s">
        <v>23</v>
      </c>
      <c r="P1764">
        <v>2018</v>
      </c>
      <c r="Q1764">
        <v>5</v>
      </c>
      <c r="R1764" t="s">
        <v>38</v>
      </c>
      <c r="S1764" t="s">
        <v>74</v>
      </c>
      <c r="T1764" t="s">
        <v>75</v>
      </c>
      <c r="U1764" t="s">
        <v>76</v>
      </c>
      <c r="V1764" t="s">
        <v>46</v>
      </c>
      <c r="W1764" t="s">
        <v>49</v>
      </c>
      <c r="X1764">
        <v>18498</v>
      </c>
      <c r="Y1764">
        <v>46799.94000000001</v>
      </c>
      <c r="Z1764">
        <v>57095.926800000016</v>
      </c>
      <c r="AA1764">
        <v>10295.986800000006</v>
      </c>
    </row>
    <row r="1765" spans="15:27" x14ac:dyDescent="0.15">
      <c r="O1765" t="s">
        <v>23</v>
      </c>
      <c r="P1765">
        <v>2018</v>
      </c>
      <c r="Q1765">
        <v>5</v>
      </c>
      <c r="R1765" t="s">
        <v>38</v>
      </c>
      <c r="S1765" t="s">
        <v>74</v>
      </c>
      <c r="T1765" t="s">
        <v>75</v>
      </c>
      <c r="U1765" t="s">
        <v>76</v>
      </c>
      <c r="V1765" t="s">
        <v>46</v>
      </c>
      <c r="W1765" t="s">
        <v>50</v>
      </c>
      <c r="X1765">
        <v>16173</v>
      </c>
      <c r="Y1765">
        <v>73603.322999999989</v>
      </c>
      <c r="Z1765">
        <v>103780.68542999998</v>
      </c>
      <c r="AA1765">
        <v>30177.362429999994</v>
      </c>
    </row>
    <row r="1766" spans="15:27" x14ac:dyDescent="0.15">
      <c r="O1766" t="s">
        <v>23</v>
      </c>
      <c r="P1766">
        <v>2018</v>
      </c>
      <c r="Q1766">
        <v>5</v>
      </c>
      <c r="R1766" t="s">
        <v>38</v>
      </c>
      <c r="S1766" t="s">
        <v>74</v>
      </c>
      <c r="T1766" t="s">
        <v>75</v>
      </c>
      <c r="U1766" t="s">
        <v>76</v>
      </c>
      <c r="V1766" t="s">
        <v>51</v>
      </c>
      <c r="W1766" t="s">
        <v>52</v>
      </c>
      <c r="X1766">
        <v>5943</v>
      </c>
      <c r="Y1766">
        <v>29358.419999999995</v>
      </c>
      <c r="Z1766">
        <v>40808.203799999996</v>
      </c>
      <c r="AA1766">
        <v>11449.783800000001</v>
      </c>
    </row>
    <row r="1767" spans="15:27" x14ac:dyDescent="0.15">
      <c r="O1767" t="s">
        <v>23</v>
      </c>
      <c r="P1767">
        <v>2018</v>
      </c>
      <c r="Q1767">
        <v>5</v>
      </c>
      <c r="R1767" t="s">
        <v>38</v>
      </c>
      <c r="S1767" t="s">
        <v>74</v>
      </c>
      <c r="T1767" t="s">
        <v>75</v>
      </c>
      <c r="U1767" t="s">
        <v>76</v>
      </c>
      <c r="V1767" t="s">
        <v>51</v>
      </c>
      <c r="W1767" t="s">
        <v>53</v>
      </c>
      <c r="X1767">
        <v>6627</v>
      </c>
      <c r="Y1767">
        <v>58582.68</v>
      </c>
      <c r="Z1767">
        <v>81429.925199999998</v>
      </c>
      <c r="AA1767">
        <v>22847.245199999998</v>
      </c>
    </row>
    <row r="1768" spans="15:27" x14ac:dyDescent="0.15">
      <c r="O1768" t="s">
        <v>23</v>
      </c>
      <c r="P1768">
        <v>2018</v>
      </c>
      <c r="Q1768">
        <v>5</v>
      </c>
      <c r="R1768" t="s">
        <v>38</v>
      </c>
      <c r="S1768" t="s">
        <v>74</v>
      </c>
      <c r="T1768" t="s">
        <v>75</v>
      </c>
      <c r="U1768" t="s">
        <v>76</v>
      </c>
      <c r="V1768" t="s">
        <v>51</v>
      </c>
      <c r="W1768" t="s">
        <v>54</v>
      </c>
      <c r="X1768">
        <v>13373</v>
      </c>
      <c r="Y1768">
        <v>32656.866000000002</v>
      </c>
      <c r="Z1768">
        <v>48985.299000000006</v>
      </c>
      <c r="AA1768">
        <v>16328.433000000005</v>
      </c>
    </row>
    <row r="1769" spans="15:27" x14ac:dyDescent="0.15">
      <c r="O1769" t="s">
        <v>23</v>
      </c>
      <c r="P1769">
        <v>2018</v>
      </c>
      <c r="Q1769">
        <v>5</v>
      </c>
      <c r="R1769" t="s">
        <v>38</v>
      </c>
      <c r="S1769" t="s">
        <v>74</v>
      </c>
      <c r="T1769" t="s">
        <v>75</v>
      </c>
      <c r="U1769" t="s">
        <v>76</v>
      </c>
      <c r="V1769" t="s">
        <v>51</v>
      </c>
      <c r="W1769" t="s">
        <v>55</v>
      </c>
      <c r="X1769">
        <v>14165</v>
      </c>
      <c r="Y1769">
        <v>87709.68</v>
      </c>
      <c r="Z1769">
        <v>125424.84239999998</v>
      </c>
      <c r="AA1769">
        <v>37715.162399999987</v>
      </c>
    </row>
    <row r="1770" spans="15:27" x14ac:dyDescent="0.15">
      <c r="O1770" t="s">
        <v>23</v>
      </c>
      <c r="P1770">
        <v>2018</v>
      </c>
      <c r="Q1770">
        <v>5</v>
      </c>
      <c r="R1770" t="s">
        <v>38</v>
      </c>
      <c r="S1770" t="s">
        <v>74</v>
      </c>
      <c r="T1770" t="s">
        <v>75</v>
      </c>
      <c r="U1770" t="s">
        <v>76</v>
      </c>
      <c r="V1770" t="s">
        <v>56</v>
      </c>
      <c r="W1770" t="s">
        <v>57</v>
      </c>
      <c r="X1770">
        <v>7733</v>
      </c>
      <c r="Y1770">
        <v>123310.41799999999</v>
      </c>
      <c r="Z1770">
        <v>154138.02249999999</v>
      </c>
      <c r="AA1770">
        <v>30827.604500000001</v>
      </c>
    </row>
    <row r="1771" spans="15:27" x14ac:dyDescent="0.15">
      <c r="O1771" t="s">
        <v>23</v>
      </c>
      <c r="P1771">
        <v>2018</v>
      </c>
      <c r="Q1771">
        <v>5</v>
      </c>
      <c r="R1771" t="s">
        <v>38</v>
      </c>
      <c r="S1771" t="s">
        <v>74</v>
      </c>
      <c r="T1771" t="s">
        <v>75</v>
      </c>
      <c r="U1771" t="s">
        <v>76</v>
      </c>
      <c r="V1771" t="s">
        <v>56</v>
      </c>
      <c r="W1771" t="s">
        <v>58</v>
      </c>
      <c r="X1771">
        <v>7474</v>
      </c>
      <c r="Y1771">
        <v>55561.715999999993</v>
      </c>
      <c r="Z1771">
        <v>72230.23079999999</v>
      </c>
      <c r="AA1771">
        <v>16668.514799999997</v>
      </c>
    </row>
    <row r="1772" spans="15:27" x14ac:dyDescent="0.15">
      <c r="O1772" t="s">
        <v>23</v>
      </c>
      <c r="P1772">
        <v>2018</v>
      </c>
      <c r="Q1772">
        <v>5</v>
      </c>
      <c r="R1772" t="s">
        <v>38</v>
      </c>
      <c r="S1772" t="s">
        <v>74</v>
      </c>
      <c r="T1772" t="s">
        <v>75</v>
      </c>
      <c r="U1772" t="s">
        <v>76</v>
      </c>
      <c r="V1772" t="s">
        <v>56</v>
      </c>
      <c r="W1772" t="s">
        <v>59</v>
      </c>
      <c r="X1772">
        <v>17827</v>
      </c>
      <c r="Y1772">
        <v>39148.092000000004</v>
      </c>
      <c r="Z1772">
        <v>57547.695240000001</v>
      </c>
      <c r="AA1772">
        <v>18399.603239999997</v>
      </c>
    </row>
    <row r="1773" spans="15:27" x14ac:dyDescent="0.15">
      <c r="O1773" t="s">
        <v>23</v>
      </c>
      <c r="P1773">
        <v>2018</v>
      </c>
      <c r="Q1773">
        <v>5</v>
      </c>
      <c r="R1773" t="s">
        <v>38</v>
      </c>
      <c r="S1773" t="s">
        <v>74</v>
      </c>
      <c r="T1773" t="s">
        <v>75</v>
      </c>
      <c r="U1773" t="s">
        <v>77</v>
      </c>
      <c r="V1773" t="s">
        <v>46</v>
      </c>
      <c r="W1773" t="s">
        <v>47</v>
      </c>
      <c r="X1773">
        <v>16288</v>
      </c>
      <c r="Y1773">
        <v>21891.071999999996</v>
      </c>
      <c r="Z1773">
        <v>28458.393599999996</v>
      </c>
      <c r="AA1773">
        <v>6567.3215999999993</v>
      </c>
    </row>
    <row r="1774" spans="15:27" x14ac:dyDescent="0.15">
      <c r="O1774" t="s">
        <v>23</v>
      </c>
      <c r="P1774">
        <v>2018</v>
      </c>
      <c r="Q1774">
        <v>5</v>
      </c>
      <c r="R1774" t="s">
        <v>38</v>
      </c>
      <c r="S1774" t="s">
        <v>74</v>
      </c>
      <c r="T1774" t="s">
        <v>75</v>
      </c>
      <c r="U1774" t="s">
        <v>77</v>
      </c>
      <c r="V1774" t="s">
        <v>46</v>
      </c>
      <c r="W1774" t="s">
        <v>48</v>
      </c>
      <c r="X1774">
        <v>11892</v>
      </c>
      <c r="Y1774">
        <v>31133.256000000001</v>
      </c>
      <c r="Z1774">
        <v>37359.907200000001</v>
      </c>
      <c r="AA1774">
        <v>6226.6512000000002</v>
      </c>
    </row>
    <row r="1775" spans="15:27" x14ac:dyDescent="0.15">
      <c r="O1775" t="s">
        <v>23</v>
      </c>
      <c r="P1775">
        <v>2018</v>
      </c>
      <c r="Q1775">
        <v>5</v>
      </c>
      <c r="R1775" t="s">
        <v>38</v>
      </c>
      <c r="S1775" t="s">
        <v>74</v>
      </c>
      <c r="T1775" t="s">
        <v>75</v>
      </c>
      <c r="U1775" t="s">
        <v>77</v>
      </c>
      <c r="V1775" t="s">
        <v>46</v>
      </c>
      <c r="W1775" t="s">
        <v>49</v>
      </c>
      <c r="X1775">
        <v>12041</v>
      </c>
      <c r="Y1775">
        <v>31523.338000000003</v>
      </c>
      <c r="Z1775">
        <v>42241.272920000003</v>
      </c>
      <c r="AA1775">
        <v>10717.93492</v>
      </c>
    </row>
    <row r="1776" spans="15:27" x14ac:dyDescent="0.15">
      <c r="O1776" t="s">
        <v>23</v>
      </c>
      <c r="P1776">
        <v>2018</v>
      </c>
      <c r="Q1776">
        <v>5</v>
      </c>
      <c r="R1776" t="s">
        <v>38</v>
      </c>
      <c r="S1776" t="s">
        <v>74</v>
      </c>
      <c r="T1776" t="s">
        <v>75</v>
      </c>
      <c r="U1776" t="s">
        <v>77</v>
      </c>
      <c r="V1776" t="s">
        <v>46</v>
      </c>
      <c r="W1776" t="s">
        <v>50</v>
      </c>
      <c r="X1776">
        <v>11284</v>
      </c>
      <c r="Y1776">
        <v>55979.923999999992</v>
      </c>
      <c r="Z1776">
        <v>77812.094359999988</v>
      </c>
      <c r="AA1776">
        <v>21832.170359999996</v>
      </c>
    </row>
    <row r="1777" spans="15:27" x14ac:dyDescent="0.15">
      <c r="O1777" t="s">
        <v>23</v>
      </c>
      <c r="P1777">
        <v>2018</v>
      </c>
      <c r="Q1777">
        <v>5</v>
      </c>
      <c r="R1777" t="s">
        <v>38</v>
      </c>
      <c r="S1777" t="s">
        <v>74</v>
      </c>
      <c r="T1777" t="s">
        <v>75</v>
      </c>
      <c r="U1777" t="s">
        <v>77</v>
      </c>
      <c r="V1777" t="s">
        <v>51</v>
      </c>
      <c r="W1777" t="s">
        <v>52</v>
      </c>
      <c r="X1777">
        <v>5010</v>
      </c>
      <c r="Y1777">
        <v>24368.639999999999</v>
      </c>
      <c r="Z1777">
        <v>32897.663999999997</v>
      </c>
      <c r="AA1777">
        <v>8529.0239999999976</v>
      </c>
    </row>
    <row r="1778" spans="15:27" x14ac:dyDescent="0.15">
      <c r="O1778" t="s">
        <v>23</v>
      </c>
      <c r="P1778">
        <v>2018</v>
      </c>
      <c r="Q1778">
        <v>5</v>
      </c>
      <c r="R1778" t="s">
        <v>38</v>
      </c>
      <c r="S1778" t="s">
        <v>74</v>
      </c>
      <c r="T1778" t="s">
        <v>75</v>
      </c>
      <c r="U1778" t="s">
        <v>77</v>
      </c>
      <c r="V1778" t="s">
        <v>51</v>
      </c>
      <c r="W1778" t="s">
        <v>53</v>
      </c>
      <c r="X1778">
        <v>14279</v>
      </c>
      <c r="Y1778">
        <v>113603.724</v>
      </c>
      <c r="Z1778">
        <v>136324.4688</v>
      </c>
      <c r="AA1778">
        <v>22720.7448</v>
      </c>
    </row>
    <row r="1779" spans="15:27" x14ac:dyDescent="0.15">
      <c r="O1779" t="s">
        <v>23</v>
      </c>
      <c r="P1779">
        <v>2018</v>
      </c>
      <c r="Q1779">
        <v>5</v>
      </c>
      <c r="R1779" t="s">
        <v>38</v>
      </c>
      <c r="S1779" t="s">
        <v>74</v>
      </c>
      <c r="T1779" t="s">
        <v>75</v>
      </c>
      <c r="U1779" t="s">
        <v>77</v>
      </c>
      <c r="V1779" t="s">
        <v>51</v>
      </c>
      <c r="W1779" t="s">
        <v>54</v>
      </c>
      <c r="X1779">
        <v>16645</v>
      </c>
      <c r="Y1779">
        <v>46872.32</v>
      </c>
      <c r="Z1779">
        <v>58121.676799999994</v>
      </c>
      <c r="AA1779">
        <v>11249.356799999994</v>
      </c>
    </row>
    <row r="1780" spans="15:27" x14ac:dyDescent="0.15">
      <c r="O1780" t="s">
        <v>23</v>
      </c>
      <c r="P1780">
        <v>2018</v>
      </c>
      <c r="Q1780">
        <v>5</v>
      </c>
      <c r="R1780" t="s">
        <v>38</v>
      </c>
      <c r="S1780" t="s">
        <v>74</v>
      </c>
      <c r="T1780" t="s">
        <v>75</v>
      </c>
      <c r="U1780" t="s">
        <v>77</v>
      </c>
      <c r="V1780" t="s">
        <v>51</v>
      </c>
      <c r="W1780" t="s">
        <v>55</v>
      </c>
      <c r="X1780">
        <v>7128</v>
      </c>
      <c r="Y1780">
        <v>43452.288</v>
      </c>
      <c r="Z1780">
        <v>59095.111679999995</v>
      </c>
      <c r="AA1780">
        <v>15642.823679999994</v>
      </c>
    </row>
    <row r="1781" spans="15:27" x14ac:dyDescent="0.15">
      <c r="O1781" t="s">
        <v>23</v>
      </c>
      <c r="P1781">
        <v>2018</v>
      </c>
      <c r="Q1781">
        <v>5</v>
      </c>
      <c r="R1781" t="s">
        <v>38</v>
      </c>
      <c r="S1781" t="s">
        <v>74</v>
      </c>
      <c r="T1781" t="s">
        <v>75</v>
      </c>
      <c r="U1781" t="s">
        <v>77</v>
      </c>
      <c r="V1781" t="s">
        <v>56</v>
      </c>
      <c r="W1781" t="s">
        <v>57</v>
      </c>
      <c r="X1781">
        <v>13982</v>
      </c>
      <c r="Y1781">
        <v>206094.68000000005</v>
      </c>
      <c r="Z1781">
        <v>253496.45640000008</v>
      </c>
      <c r="AA1781">
        <v>47401.776400000032</v>
      </c>
    </row>
    <row r="1782" spans="15:27" x14ac:dyDescent="0.15">
      <c r="O1782" t="s">
        <v>23</v>
      </c>
      <c r="P1782">
        <v>2018</v>
      </c>
      <c r="Q1782">
        <v>5</v>
      </c>
      <c r="R1782" t="s">
        <v>38</v>
      </c>
      <c r="S1782" t="s">
        <v>74</v>
      </c>
      <c r="T1782" t="s">
        <v>75</v>
      </c>
      <c r="U1782" t="s">
        <v>77</v>
      </c>
      <c r="V1782" t="s">
        <v>56</v>
      </c>
      <c r="W1782" t="s">
        <v>58</v>
      </c>
      <c r="X1782">
        <v>19084</v>
      </c>
      <c r="Y1782">
        <v>147881.916</v>
      </c>
      <c r="Z1782">
        <v>204077.04407999999</v>
      </c>
      <c r="AA1782">
        <v>56195.128079999995</v>
      </c>
    </row>
    <row r="1783" spans="15:27" x14ac:dyDescent="0.15">
      <c r="O1783" t="s">
        <v>23</v>
      </c>
      <c r="P1783">
        <v>2018</v>
      </c>
      <c r="Q1783">
        <v>5</v>
      </c>
      <c r="R1783" t="s">
        <v>38</v>
      </c>
      <c r="S1783" t="s">
        <v>74</v>
      </c>
      <c r="T1783" t="s">
        <v>75</v>
      </c>
      <c r="U1783" t="s">
        <v>77</v>
      </c>
      <c r="V1783" t="s">
        <v>56</v>
      </c>
      <c r="W1783" t="s">
        <v>59</v>
      </c>
      <c r="X1783">
        <v>10603</v>
      </c>
      <c r="Y1783">
        <v>21375.648000000001</v>
      </c>
      <c r="Z1783">
        <v>32063.472000000002</v>
      </c>
      <c r="AA1783">
        <v>10687.824000000001</v>
      </c>
    </row>
    <row r="1784" spans="15:27" x14ac:dyDescent="0.15">
      <c r="O1784" t="s">
        <v>23</v>
      </c>
      <c r="P1784">
        <v>2018</v>
      </c>
      <c r="Q1784">
        <v>5</v>
      </c>
      <c r="R1784" t="s">
        <v>38</v>
      </c>
      <c r="S1784" t="s">
        <v>74</v>
      </c>
      <c r="T1784" t="s">
        <v>75</v>
      </c>
      <c r="U1784" t="s">
        <v>78</v>
      </c>
      <c r="V1784" t="s">
        <v>46</v>
      </c>
      <c r="W1784" t="s">
        <v>47</v>
      </c>
      <c r="X1784">
        <v>12159</v>
      </c>
      <c r="Y1784">
        <v>17071.235999999997</v>
      </c>
      <c r="Z1784">
        <v>20485.483199999995</v>
      </c>
      <c r="AA1784">
        <v>3414.247199999998</v>
      </c>
    </row>
    <row r="1785" spans="15:27" x14ac:dyDescent="0.15">
      <c r="O1785" t="s">
        <v>23</v>
      </c>
      <c r="P1785">
        <v>2018</v>
      </c>
      <c r="Q1785">
        <v>5</v>
      </c>
      <c r="R1785" t="s">
        <v>38</v>
      </c>
      <c r="S1785" t="s">
        <v>74</v>
      </c>
      <c r="T1785" t="s">
        <v>75</v>
      </c>
      <c r="U1785" t="s">
        <v>78</v>
      </c>
      <c r="V1785" t="s">
        <v>46</v>
      </c>
      <c r="W1785" t="s">
        <v>48</v>
      </c>
      <c r="X1785">
        <v>13034</v>
      </c>
      <c r="Y1785">
        <v>35843.500000000007</v>
      </c>
      <c r="Z1785">
        <v>46238.115000000013</v>
      </c>
      <c r="AA1785">
        <v>10394.615000000005</v>
      </c>
    </row>
    <row r="1786" spans="15:27" x14ac:dyDescent="0.15">
      <c r="O1786" t="s">
        <v>23</v>
      </c>
      <c r="P1786">
        <v>2018</v>
      </c>
      <c r="Q1786">
        <v>5</v>
      </c>
      <c r="R1786" t="s">
        <v>38</v>
      </c>
      <c r="S1786" t="s">
        <v>74</v>
      </c>
      <c r="T1786" t="s">
        <v>75</v>
      </c>
      <c r="U1786" t="s">
        <v>78</v>
      </c>
      <c r="V1786" t="s">
        <v>46</v>
      </c>
      <c r="W1786" t="s">
        <v>49</v>
      </c>
      <c r="X1786">
        <v>12365</v>
      </c>
      <c r="Y1786">
        <v>31283.450000000004</v>
      </c>
      <c r="Z1786">
        <v>45673.837</v>
      </c>
      <c r="AA1786">
        <v>14390.386999999995</v>
      </c>
    </row>
    <row r="1787" spans="15:27" x14ac:dyDescent="0.15">
      <c r="O1787" t="s">
        <v>23</v>
      </c>
      <c r="P1787">
        <v>2018</v>
      </c>
      <c r="Q1787">
        <v>5</v>
      </c>
      <c r="R1787" t="s">
        <v>38</v>
      </c>
      <c r="S1787" t="s">
        <v>74</v>
      </c>
      <c r="T1787" t="s">
        <v>75</v>
      </c>
      <c r="U1787" t="s">
        <v>78</v>
      </c>
      <c r="V1787" t="s">
        <v>46</v>
      </c>
      <c r="W1787" t="s">
        <v>50</v>
      </c>
      <c r="X1787">
        <v>14645</v>
      </c>
      <c r="Y1787">
        <v>70852.509999999995</v>
      </c>
      <c r="Z1787">
        <v>102736.13949999999</v>
      </c>
      <c r="AA1787">
        <v>31883.629499999995</v>
      </c>
    </row>
    <row r="1788" spans="15:27" x14ac:dyDescent="0.15">
      <c r="O1788" t="s">
        <v>23</v>
      </c>
      <c r="P1788">
        <v>2018</v>
      </c>
      <c r="Q1788">
        <v>5</v>
      </c>
      <c r="R1788" t="s">
        <v>38</v>
      </c>
      <c r="S1788" t="s">
        <v>74</v>
      </c>
      <c r="T1788" t="s">
        <v>75</v>
      </c>
      <c r="U1788" t="s">
        <v>78</v>
      </c>
      <c r="V1788" t="s">
        <v>51</v>
      </c>
      <c r="W1788" t="s">
        <v>52</v>
      </c>
      <c r="X1788">
        <v>10573</v>
      </c>
      <c r="Y1788">
        <v>47811.106000000007</v>
      </c>
      <c r="Z1788">
        <v>66457.437340000004</v>
      </c>
      <c r="AA1788">
        <v>18646.331339999997</v>
      </c>
    </row>
    <row r="1789" spans="15:27" x14ac:dyDescent="0.15">
      <c r="O1789" t="s">
        <v>23</v>
      </c>
      <c r="P1789">
        <v>2018</v>
      </c>
      <c r="Q1789">
        <v>5</v>
      </c>
      <c r="R1789" t="s">
        <v>38</v>
      </c>
      <c r="S1789" t="s">
        <v>74</v>
      </c>
      <c r="T1789" t="s">
        <v>75</v>
      </c>
      <c r="U1789" t="s">
        <v>78</v>
      </c>
      <c r="V1789" t="s">
        <v>51</v>
      </c>
      <c r="W1789" t="s">
        <v>53</v>
      </c>
      <c r="X1789">
        <v>13926</v>
      </c>
      <c r="Y1789">
        <v>123105.84</v>
      </c>
      <c r="Z1789">
        <v>151420.1832</v>
      </c>
      <c r="AA1789">
        <v>28314.343200000003</v>
      </c>
    </row>
    <row r="1790" spans="15:27" x14ac:dyDescent="0.15">
      <c r="O1790" t="s">
        <v>23</v>
      </c>
      <c r="P1790">
        <v>2018</v>
      </c>
      <c r="Q1790">
        <v>5</v>
      </c>
      <c r="R1790" t="s">
        <v>38</v>
      </c>
      <c r="S1790" t="s">
        <v>74</v>
      </c>
      <c r="T1790" t="s">
        <v>75</v>
      </c>
      <c r="U1790" t="s">
        <v>78</v>
      </c>
      <c r="V1790" t="s">
        <v>51</v>
      </c>
      <c r="W1790" t="s">
        <v>54</v>
      </c>
      <c r="X1790">
        <v>14192</v>
      </c>
      <c r="Y1790">
        <v>37154.656000000003</v>
      </c>
      <c r="Z1790">
        <v>47186.413119999997</v>
      </c>
      <c r="AA1790">
        <v>10031.757119999995</v>
      </c>
    </row>
    <row r="1791" spans="15:27" x14ac:dyDescent="0.15">
      <c r="O1791" t="s">
        <v>23</v>
      </c>
      <c r="P1791">
        <v>2018</v>
      </c>
      <c r="Q1791">
        <v>5</v>
      </c>
      <c r="R1791" t="s">
        <v>38</v>
      </c>
      <c r="S1791" t="s">
        <v>74</v>
      </c>
      <c r="T1791" t="s">
        <v>75</v>
      </c>
      <c r="U1791" t="s">
        <v>78</v>
      </c>
      <c r="V1791" t="s">
        <v>51</v>
      </c>
      <c r="W1791" t="s">
        <v>55</v>
      </c>
      <c r="X1791">
        <v>12009</v>
      </c>
      <c r="Y1791">
        <v>68595.407999999996</v>
      </c>
      <c r="Z1791">
        <v>87116.168160000001</v>
      </c>
      <c r="AA1791">
        <v>18520.760160000005</v>
      </c>
    </row>
    <row r="1792" spans="15:27" x14ac:dyDescent="0.15">
      <c r="O1792" t="s">
        <v>23</v>
      </c>
      <c r="P1792">
        <v>2018</v>
      </c>
      <c r="Q1792">
        <v>5</v>
      </c>
      <c r="R1792" t="s">
        <v>38</v>
      </c>
      <c r="S1792" t="s">
        <v>74</v>
      </c>
      <c r="T1792" t="s">
        <v>75</v>
      </c>
      <c r="U1792" t="s">
        <v>78</v>
      </c>
      <c r="V1792" t="s">
        <v>56</v>
      </c>
      <c r="W1792" t="s">
        <v>57</v>
      </c>
      <c r="X1792">
        <v>14749</v>
      </c>
      <c r="Y1792">
        <v>217400.26</v>
      </c>
      <c r="Z1792">
        <v>308708.36920000002</v>
      </c>
      <c r="AA1792">
        <v>91308.109200000006</v>
      </c>
    </row>
    <row r="1793" spans="15:27" x14ac:dyDescent="0.15">
      <c r="O1793" t="s">
        <v>23</v>
      </c>
      <c r="P1793">
        <v>2018</v>
      </c>
      <c r="Q1793">
        <v>5</v>
      </c>
      <c r="R1793" t="s">
        <v>38</v>
      </c>
      <c r="S1793" t="s">
        <v>74</v>
      </c>
      <c r="T1793" t="s">
        <v>75</v>
      </c>
      <c r="U1793" t="s">
        <v>78</v>
      </c>
      <c r="V1793" t="s">
        <v>56</v>
      </c>
      <c r="W1793" t="s">
        <v>58</v>
      </c>
      <c r="X1793">
        <v>12487</v>
      </c>
      <c r="Y1793">
        <v>89681.633999999991</v>
      </c>
      <c r="Z1793">
        <v>107617.96079999999</v>
      </c>
      <c r="AA1793">
        <v>17936.326799999995</v>
      </c>
    </row>
    <row r="1794" spans="15:27" x14ac:dyDescent="0.15">
      <c r="O1794" t="s">
        <v>23</v>
      </c>
      <c r="P1794">
        <v>2018</v>
      </c>
      <c r="Q1794">
        <v>5</v>
      </c>
      <c r="R1794" t="s">
        <v>38</v>
      </c>
      <c r="S1794" t="s">
        <v>74</v>
      </c>
      <c r="T1794" t="s">
        <v>75</v>
      </c>
      <c r="U1794" t="s">
        <v>78</v>
      </c>
      <c r="V1794" t="s">
        <v>56</v>
      </c>
      <c r="W1794" t="s">
        <v>59</v>
      </c>
      <c r="X1794">
        <v>6048</v>
      </c>
      <c r="Y1794">
        <v>12083.903999999999</v>
      </c>
      <c r="Z1794">
        <v>18005.016959999997</v>
      </c>
      <c r="AA1794">
        <v>5921.1129599999986</v>
      </c>
    </row>
    <row r="1795" spans="15:27" x14ac:dyDescent="0.15">
      <c r="O1795" t="s">
        <v>23</v>
      </c>
      <c r="P1795">
        <v>2018</v>
      </c>
      <c r="Q1795">
        <v>5</v>
      </c>
      <c r="R1795" t="s">
        <v>38</v>
      </c>
      <c r="S1795" t="s">
        <v>74</v>
      </c>
      <c r="T1795" t="s">
        <v>75</v>
      </c>
      <c r="U1795" t="s">
        <v>79</v>
      </c>
      <c r="V1795" t="s">
        <v>46</v>
      </c>
      <c r="W1795" t="s">
        <v>47</v>
      </c>
      <c r="X1795">
        <v>19484</v>
      </c>
      <c r="Y1795">
        <v>27589.343999999997</v>
      </c>
      <c r="Z1795">
        <v>38073.294719999998</v>
      </c>
      <c r="AA1795">
        <v>10483.950720000001</v>
      </c>
    </row>
    <row r="1796" spans="15:27" x14ac:dyDescent="0.15">
      <c r="O1796" t="s">
        <v>23</v>
      </c>
      <c r="P1796">
        <v>2018</v>
      </c>
      <c r="Q1796">
        <v>5</v>
      </c>
      <c r="R1796" t="s">
        <v>38</v>
      </c>
      <c r="S1796" t="s">
        <v>74</v>
      </c>
      <c r="T1796" t="s">
        <v>75</v>
      </c>
      <c r="U1796" t="s">
        <v>79</v>
      </c>
      <c r="V1796" t="s">
        <v>46</v>
      </c>
      <c r="W1796" t="s">
        <v>48</v>
      </c>
      <c r="X1796">
        <v>16432</v>
      </c>
      <c r="Y1796">
        <v>42295.968000000001</v>
      </c>
      <c r="Z1796">
        <v>50755.161599999999</v>
      </c>
      <c r="AA1796">
        <v>8459.1935999999987</v>
      </c>
    </row>
    <row r="1797" spans="15:27" x14ac:dyDescent="0.15">
      <c r="O1797" t="s">
        <v>23</v>
      </c>
      <c r="P1797">
        <v>2018</v>
      </c>
      <c r="Q1797">
        <v>5</v>
      </c>
      <c r="R1797" t="s">
        <v>38</v>
      </c>
      <c r="S1797" t="s">
        <v>74</v>
      </c>
      <c r="T1797" t="s">
        <v>75</v>
      </c>
      <c r="U1797" t="s">
        <v>79</v>
      </c>
      <c r="V1797" t="s">
        <v>46</v>
      </c>
      <c r="W1797" t="s">
        <v>49</v>
      </c>
      <c r="X1797">
        <v>8046</v>
      </c>
      <c r="Y1797">
        <v>20887.416000000001</v>
      </c>
      <c r="Z1797">
        <v>28824.634080000003</v>
      </c>
      <c r="AA1797">
        <v>7937.2180800000024</v>
      </c>
    </row>
    <row r="1798" spans="15:27" x14ac:dyDescent="0.15">
      <c r="O1798" t="s">
        <v>23</v>
      </c>
      <c r="P1798">
        <v>2018</v>
      </c>
      <c r="Q1798">
        <v>5</v>
      </c>
      <c r="R1798" t="s">
        <v>38</v>
      </c>
      <c r="S1798" t="s">
        <v>74</v>
      </c>
      <c r="T1798" t="s">
        <v>75</v>
      </c>
      <c r="U1798" t="s">
        <v>79</v>
      </c>
      <c r="V1798" t="s">
        <v>46</v>
      </c>
      <c r="W1798" t="s">
        <v>50</v>
      </c>
      <c r="X1798">
        <v>13708</v>
      </c>
      <c r="Y1798">
        <v>66881.331999999995</v>
      </c>
      <c r="Z1798">
        <v>98315.558039999989</v>
      </c>
      <c r="AA1798">
        <v>31434.226039999994</v>
      </c>
    </row>
    <row r="1799" spans="15:27" x14ac:dyDescent="0.15">
      <c r="O1799" t="s">
        <v>23</v>
      </c>
      <c r="P1799">
        <v>2018</v>
      </c>
      <c r="Q1799">
        <v>5</v>
      </c>
      <c r="R1799" t="s">
        <v>38</v>
      </c>
      <c r="S1799" t="s">
        <v>74</v>
      </c>
      <c r="T1799" t="s">
        <v>75</v>
      </c>
      <c r="U1799" t="s">
        <v>79</v>
      </c>
      <c r="V1799" t="s">
        <v>51</v>
      </c>
      <c r="W1799" t="s">
        <v>52</v>
      </c>
      <c r="X1799">
        <v>15123</v>
      </c>
      <c r="Y1799">
        <v>66087.509999999995</v>
      </c>
      <c r="Z1799">
        <v>90539.888699999996</v>
      </c>
      <c r="AA1799">
        <v>24452.378700000001</v>
      </c>
    </row>
    <row r="1800" spans="15:27" x14ac:dyDescent="0.15">
      <c r="O1800" t="s">
        <v>23</v>
      </c>
      <c r="P1800">
        <v>2018</v>
      </c>
      <c r="Q1800">
        <v>5</v>
      </c>
      <c r="R1800" t="s">
        <v>38</v>
      </c>
      <c r="S1800" t="s">
        <v>74</v>
      </c>
      <c r="T1800" t="s">
        <v>75</v>
      </c>
      <c r="U1800" t="s">
        <v>79</v>
      </c>
      <c r="V1800" t="s">
        <v>51</v>
      </c>
      <c r="W1800" t="s">
        <v>53</v>
      </c>
      <c r="X1800">
        <v>18507</v>
      </c>
      <c r="Y1800">
        <v>156051.02399999998</v>
      </c>
      <c r="Z1800">
        <v>221592.45407999997</v>
      </c>
      <c r="AA1800">
        <v>65541.430079999991</v>
      </c>
    </row>
    <row r="1801" spans="15:27" x14ac:dyDescent="0.15">
      <c r="O1801" t="s">
        <v>23</v>
      </c>
      <c r="P1801">
        <v>2018</v>
      </c>
      <c r="Q1801">
        <v>5</v>
      </c>
      <c r="R1801" t="s">
        <v>38</v>
      </c>
      <c r="S1801" t="s">
        <v>74</v>
      </c>
      <c r="T1801" t="s">
        <v>75</v>
      </c>
      <c r="U1801" t="s">
        <v>79</v>
      </c>
      <c r="V1801" t="s">
        <v>51</v>
      </c>
      <c r="W1801" t="s">
        <v>54</v>
      </c>
      <c r="X1801">
        <v>10042</v>
      </c>
      <c r="Y1801">
        <v>25406.26</v>
      </c>
      <c r="Z1801">
        <v>36076.889199999998</v>
      </c>
      <c r="AA1801">
        <v>10670.629199999999</v>
      </c>
    </row>
    <row r="1802" spans="15:27" x14ac:dyDescent="0.15">
      <c r="O1802" t="s">
        <v>23</v>
      </c>
      <c r="P1802">
        <v>2018</v>
      </c>
      <c r="Q1802">
        <v>5</v>
      </c>
      <c r="R1802" t="s">
        <v>38</v>
      </c>
      <c r="S1802" t="s">
        <v>74</v>
      </c>
      <c r="T1802" t="s">
        <v>75</v>
      </c>
      <c r="U1802" t="s">
        <v>79</v>
      </c>
      <c r="V1802" t="s">
        <v>51</v>
      </c>
      <c r="W1802" t="s">
        <v>55</v>
      </c>
      <c r="X1802">
        <v>11781</v>
      </c>
      <c r="Y1802">
        <v>71816.975999999995</v>
      </c>
      <c r="Z1802">
        <v>95516.578080000007</v>
      </c>
      <c r="AA1802">
        <v>23699.602080000011</v>
      </c>
    </row>
    <row r="1803" spans="15:27" x14ac:dyDescent="0.15">
      <c r="O1803" t="s">
        <v>23</v>
      </c>
      <c r="P1803">
        <v>2018</v>
      </c>
      <c r="Q1803">
        <v>5</v>
      </c>
      <c r="R1803" t="s">
        <v>38</v>
      </c>
      <c r="S1803" t="s">
        <v>74</v>
      </c>
      <c r="T1803" t="s">
        <v>75</v>
      </c>
      <c r="U1803" t="s">
        <v>79</v>
      </c>
      <c r="V1803" t="s">
        <v>56</v>
      </c>
      <c r="W1803" t="s">
        <v>57</v>
      </c>
      <c r="X1803">
        <v>17409</v>
      </c>
      <c r="Y1803">
        <v>263607.07799999998</v>
      </c>
      <c r="Z1803">
        <v>392774.54621999996</v>
      </c>
      <c r="AA1803">
        <v>129167.46821999998</v>
      </c>
    </row>
    <row r="1804" spans="15:27" x14ac:dyDescent="0.15">
      <c r="O1804" t="s">
        <v>23</v>
      </c>
      <c r="P1804">
        <v>2018</v>
      </c>
      <c r="Q1804">
        <v>5</v>
      </c>
      <c r="R1804" t="s">
        <v>38</v>
      </c>
      <c r="S1804" t="s">
        <v>74</v>
      </c>
      <c r="T1804" t="s">
        <v>75</v>
      </c>
      <c r="U1804" t="s">
        <v>79</v>
      </c>
      <c r="V1804" t="s">
        <v>56</v>
      </c>
      <c r="W1804" t="s">
        <v>58</v>
      </c>
      <c r="X1804">
        <v>5030</v>
      </c>
      <c r="Y1804">
        <v>38343.69</v>
      </c>
      <c r="Z1804">
        <v>52147.418399999995</v>
      </c>
      <c r="AA1804">
        <v>13803.728399999993</v>
      </c>
    </row>
    <row r="1805" spans="15:27" x14ac:dyDescent="0.15">
      <c r="O1805" t="s">
        <v>23</v>
      </c>
      <c r="P1805">
        <v>2018</v>
      </c>
      <c r="Q1805">
        <v>5</v>
      </c>
      <c r="R1805" t="s">
        <v>38</v>
      </c>
      <c r="S1805" t="s">
        <v>74</v>
      </c>
      <c r="T1805" t="s">
        <v>75</v>
      </c>
      <c r="U1805" t="s">
        <v>79</v>
      </c>
      <c r="V1805" t="s">
        <v>56</v>
      </c>
      <c r="W1805" t="s">
        <v>59</v>
      </c>
      <c r="X1805">
        <v>12920</v>
      </c>
      <c r="Y1805">
        <v>27907.200000000001</v>
      </c>
      <c r="Z1805">
        <v>36837.504000000001</v>
      </c>
      <c r="AA1805">
        <v>8930.3040000000001</v>
      </c>
    </row>
    <row r="1806" spans="15:27" x14ac:dyDescent="0.15">
      <c r="O1806" t="s">
        <v>23</v>
      </c>
      <c r="P1806">
        <v>2018</v>
      </c>
      <c r="Q1806">
        <v>5</v>
      </c>
      <c r="R1806" t="s">
        <v>38</v>
      </c>
      <c r="S1806" t="s">
        <v>74</v>
      </c>
      <c r="T1806" t="s">
        <v>75</v>
      </c>
      <c r="U1806" t="s">
        <v>80</v>
      </c>
      <c r="V1806" t="s">
        <v>46</v>
      </c>
      <c r="W1806" t="s">
        <v>47</v>
      </c>
      <c r="X1806">
        <v>17929</v>
      </c>
      <c r="Y1806">
        <v>27323.796000000002</v>
      </c>
      <c r="Z1806">
        <v>39073.028279999999</v>
      </c>
      <c r="AA1806">
        <v>11749.232279999997</v>
      </c>
    </row>
    <row r="1807" spans="15:27" x14ac:dyDescent="0.15">
      <c r="O1807" t="s">
        <v>23</v>
      </c>
      <c r="P1807">
        <v>2018</v>
      </c>
      <c r="Q1807">
        <v>5</v>
      </c>
      <c r="R1807" t="s">
        <v>38</v>
      </c>
      <c r="S1807" t="s">
        <v>74</v>
      </c>
      <c r="T1807" t="s">
        <v>75</v>
      </c>
      <c r="U1807" t="s">
        <v>80</v>
      </c>
      <c r="V1807" t="s">
        <v>46</v>
      </c>
      <c r="W1807" t="s">
        <v>48</v>
      </c>
      <c r="X1807">
        <v>10667</v>
      </c>
      <c r="Y1807">
        <v>27926.206000000002</v>
      </c>
      <c r="Z1807">
        <v>37421.116040000001</v>
      </c>
      <c r="AA1807">
        <v>9494.9100399999988</v>
      </c>
    </row>
    <row r="1808" spans="15:27" x14ac:dyDescent="0.15">
      <c r="O1808" t="s">
        <v>23</v>
      </c>
      <c r="P1808">
        <v>2018</v>
      </c>
      <c r="Q1808">
        <v>5</v>
      </c>
      <c r="R1808" t="s">
        <v>38</v>
      </c>
      <c r="S1808" t="s">
        <v>74</v>
      </c>
      <c r="T1808" t="s">
        <v>75</v>
      </c>
      <c r="U1808" t="s">
        <v>80</v>
      </c>
      <c r="V1808" t="s">
        <v>46</v>
      </c>
      <c r="W1808" t="s">
        <v>49</v>
      </c>
      <c r="X1808">
        <v>13820</v>
      </c>
      <c r="Y1808">
        <v>33748.44</v>
      </c>
      <c r="Z1808">
        <v>47922.784800000001</v>
      </c>
      <c r="AA1808">
        <v>14174.344799999999</v>
      </c>
    </row>
    <row r="1809" spans="15:27" x14ac:dyDescent="0.15">
      <c r="O1809" t="s">
        <v>23</v>
      </c>
      <c r="P1809">
        <v>2018</v>
      </c>
      <c r="Q1809">
        <v>5</v>
      </c>
      <c r="R1809" t="s">
        <v>38</v>
      </c>
      <c r="S1809" t="s">
        <v>74</v>
      </c>
      <c r="T1809" t="s">
        <v>75</v>
      </c>
      <c r="U1809" t="s">
        <v>80</v>
      </c>
      <c r="V1809" t="s">
        <v>46</v>
      </c>
      <c r="W1809" t="s">
        <v>50</v>
      </c>
      <c r="X1809">
        <v>11075</v>
      </c>
      <c r="Y1809">
        <v>53580.849999999991</v>
      </c>
      <c r="Z1809">
        <v>67511.870999999985</v>
      </c>
      <c r="AA1809">
        <v>13931.020999999993</v>
      </c>
    </row>
    <row r="1810" spans="15:27" x14ac:dyDescent="0.15">
      <c r="O1810" t="s">
        <v>23</v>
      </c>
      <c r="P1810">
        <v>2018</v>
      </c>
      <c r="Q1810">
        <v>5</v>
      </c>
      <c r="R1810" t="s">
        <v>38</v>
      </c>
      <c r="S1810" t="s">
        <v>74</v>
      </c>
      <c r="T1810" t="s">
        <v>75</v>
      </c>
      <c r="U1810" t="s">
        <v>80</v>
      </c>
      <c r="V1810" t="s">
        <v>51</v>
      </c>
      <c r="W1810" t="s">
        <v>52</v>
      </c>
      <c r="X1810">
        <v>6128</v>
      </c>
      <c r="Y1810">
        <v>28875.135999999995</v>
      </c>
      <c r="Z1810">
        <v>42157.698559999997</v>
      </c>
      <c r="AA1810">
        <v>13282.562560000002</v>
      </c>
    </row>
    <row r="1811" spans="15:27" x14ac:dyDescent="0.15">
      <c r="O1811" t="s">
        <v>23</v>
      </c>
      <c r="P1811">
        <v>2018</v>
      </c>
      <c r="Q1811">
        <v>5</v>
      </c>
      <c r="R1811" t="s">
        <v>38</v>
      </c>
      <c r="S1811" t="s">
        <v>74</v>
      </c>
      <c r="T1811" t="s">
        <v>75</v>
      </c>
      <c r="U1811" t="s">
        <v>80</v>
      </c>
      <c r="V1811" t="s">
        <v>51</v>
      </c>
      <c r="W1811" t="s">
        <v>53</v>
      </c>
      <c r="X1811">
        <v>16641</v>
      </c>
      <c r="Y1811">
        <v>129001.03200000001</v>
      </c>
      <c r="Z1811">
        <v>159961.27968000001</v>
      </c>
      <c r="AA1811">
        <v>30960.24768</v>
      </c>
    </row>
    <row r="1812" spans="15:27" x14ac:dyDescent="0.15">
      <c r="O1812" t="s">
        <v>23</v>
      </c>
      <c r="P1812">
        <v>2018</v>
      </c>
      <c r="Q1812">
        <v>5</v>
      </c>
      <c r="R1812" t="s">
        <v>38</v>
      </c>
      <c r="S1812" t="s">
        <v>74</v>
      </c>
      <c r="T1812" t="s">
        <v>75</v>
      </c>
      <c r="U1812" t="s">
        <v>80</v>
      </c>
      <c r="V1812" t="s">
        <v>51</v>
      </c>
      <c r="W1812" t="s">
        <v>54</v>
      </c>
      <c r="X1812">
        <v>9057</v>
      </c>
      <c r="Y1812">
        <v>22714.956000000002</v>
      </c>
      <c r="Z1812">
        <v>30438.041040000004</v>
      </c>
      <c r="AA1812">
        <v>7723.0850400000018</v>
      </c>
    </row>
    <row r="1813" spans="15:27" x14ac:dyDescent="0.15">
      <c r="O1813" t="s">
        <v>23</v>
      </c>
      <c r="P1813">
        <v>2018</v>
      </c>
      <c r="Q1813">
        <v>5</v>
      </c>
      <c r="R1813" t="s">
        <v>38</v>
      </c>
      <c r="S1813" t="s">
        <v>74</v>
      </c>
      <c r="T1813" t="s">
        <v>75</v>
      </c>
      <c r="U1813" t="s">
        <v>80</v>
      </c>
      <c r="V1813" t="s">
        <v>51</v>
      </c>
      <c r="W1813" t="s">
        <v>55</v>
      </c>
      <c r="X1813">
        <v>8874</v>
      </c>
      <c r="Y1813">
        <v>51114.239999999998</v>
      </c>
      <c r="Z1813">
        <v>64915.084799999997</v>
      </c>
      <c r="AA1813">
        <v>13800.844799999999</v>
      </c>
    </row>
    <row r="1814" spans="15:27" x14ac:dyDescent="0.15">
      <c r="O1814" t="s">
        <v>23</v>
      </c>
      <c r="P1814">
        <v>2018</v>
      </c>
      <c r="Q1814">
        <v>5</v>
      </c>
      <c r="R1814" t="s">
        <v>38</v>
      </c>
      <c r="S1814" t="s">
        <v>74</v>
      </c>
      <c r="T1814" t="s">
        <v>75</v>
      </c>
      <c r="U1814" t="s">
        <v>80</v>
      </c>
      <c r="V1814" t="s">
        <v>56</v>
      </c>
      <c r="W1814" t="s">
        <v>57</v>
      </c>
      <c r="X1814">
        <v>12380</v>
      </c>
      <c r="Y1814">
        <v>212341.76000000001</v>
      </c>
      <c r="Z1814">
        <v>284537.9584</v>
      </c>
      <c r="AA1814">
        <v>72196.198399999994</v>
      </c>
    </row>
    <row r="1815" spans="15:27" x14ac:dyDescent="0.15">
      <c r="O1815" t="s">
        <v>23</v>
      </c>
      <c r="P1815">
        <v>2018</v>
      </c>
      <c r="Q1815">
        <v>5</v>
      </c>
      <c r="R1815" t="s">
        <v>38</v>
      </c>
      <c r="S1815" t="s">
        <v>74</v>
      </c>
      <c r="T1815" t="s">
        <v>75</v>
      </c>
      <c r="U1815" t="s">
        <v>80</v>
      </c>
      <c r="V1815" t="s">
        <v>56</v>
      </c>
      <c r="W1815" t="s">
        <v>58</v>
      </c>
      <c r="X1815">
        <v>15208</v>
      </c>
      <c r="Y1815">
        <v>114972.48</v>
      </c>
      <c r="Z1815">
        <v>142565.87520000001</v>
      </c>
      <c r="AA1815">
        <v>27593.395200000014</v>
      </c>
    </row>
    <row r="1816" spans="15:27" x14ac:dyDescent="0.15">
      <c r="O1816" t="s">
        <v>23</v>
      </c>
      <c r="P1816">
        <v>2018</v>
      </c>
      <c r="Q1816">
        <v>5</v>
      </c>
      <c r="R1816" t="s">
        <v>38</v>
      </c>
      <c r="S1816" t="s">
        <v>74</v>
      </c>
      <c r="T1816" t="s">
        <v>75</v>
      </c>
      <c r="U1816" t="s">
        <v>80</v>
      </c>
      <c r="V1816" t="s">
        <v>56</v>
      </c>
      <c r="W1816" t="s">
        <v>59</v>
      </c>
      <c r="X1816">
        <v>9206</v>
      </c>
      <c r="Y1816">
        <v>20713.5</v>
      </c>
      <c r="Z1816">
        <v>26927.55</v>
      </c>
      <c r="AA1816">
        <v>6214.0499999999993</v>
      </c>
    </row>
    <row r="1817" spans="15:27" x14ac:dyDescent="0.15">
      <c r="O1817" t="s">
        <v>23</v>
      </c>
      <c r="P1817">
        <v>2018</v>
      </c>
      <c r="Q1817">
        <v>5</v>
      </c>
      <c r="R1817" t="s">
        <v>38</v>
      </c>
      <c r="S1817" t="s">
        <v>74</v>
      </c>
      <c r="T1817" t="s">
        <v>75</v>
      </c>
      <c r="U1817" t="s">
        <v>81</v>
      </c>
      <c r="V1817" t="s">
        <v>46</v>
      </c>
      <c r="W1817" t="s">
        <v>47</v>
      </c>
      <c r="X1817">
        <v>16841</v>
      </c>
      <c r="Y1817">
        <v>25463.592000000001</v>
      </c>
      <c r="Z1817">
        <v>32338.761839999999</v>
      </c>
      <c r="AA1817">
        <v>6875.1698399999987</v>
      </c>
    </row>
    <row r="1818" spans="15:27" x14ac:dyDescent="0.15">
      <c r="O1818" t="s">
        <v>23</v>
      </c>
      <c r="P1818">
        <v>2018</v>
      </c>
      <c r="Q1818">
        <v>5</v>
      </c>
      <c r="R1818" t="s">
        <v>38</v>
      </c>
      <c r="S1818" t="s">
        <v>74</v>
      </c>
      <c r="T1818" t="s">
        <v>75</v>
      </c>
      <c r="U1818" t="s">
        <v>81</v>
      </c>
      <c r="V1818" t="s">
        <v>46</v>
      </c>
      <c r="W1818" t="s">
        <v>48</v>
      </c>
      <c r="X1818">
        <v>18148</v>
      </c>
      <c r="Y1818">
        <v>50705.51200000001</v>
      </c>
      <c r="Z1818">
        <v>66424.220720000012</v>
      </c>
      <c r="AA1818">
        <v>15718.708720000002</v>
      </c>
    </row>
    <row r="1819" spans="15:27" x14ac:dyDescent="0.15">
      <c r="O1819" t="s">
        <v>23</v>
      </c>
      <c r="P1819">
        <v>2018</v>
      </c>
      <c r="Q1819">
        <v>5</v>
      </c>
      <c r="R1819" t="s">
        <v>38</v>
      </c>
      <c r="S1819" t="s">
        <v>74</v>
      </c>
      <c r="T1819" t="s">
        <v>75</v>
      </c>
      <c r="U1819" t="s">
        <v>81</v>
      </c>
      <c r="V1819" t="s">
        <v>46</v>
      </c>
      <c r="W1819" t="s">
        <v>49</v>
      </c>
      <c r="X1819">
        <v>5941</v>
      </c>
      <c r="Y1819">
        <v>15684.24</v>
      </c>
      <c r="Z1819">
        <v>19134.772799999999</v>
      </c>
      <c r="AA1819">
        <v>3450.532799999999</v>
      </c>
    </row>
    <row r="1820" spans="15:27" x14ac:dyDescent="0.15">
      <c r="O1820" t="s">
        <v>23</v>
      </c>
      <c r="P1820">
        <v>2018</v>
      </c>
      <c r="Q1820">
        <v>5</v>
      </c>
      <c r="R1820" t="s">
        <v>38</v>
      </c>
      <c r="S1820" t="s">
        <v>74</v>
      </c>
      <c r="T1820" t="s">
        <v>75</v>
      </c>
      <c r="U1820" t="s">
        <v>81</v>
      </c>
      <c r="V1820" t="s">
        <v>46</v>
      </c>
      <c r="W1820" t="s">
        <v>50</v>
      </c>
      <c r="X1820">
        <v>9993</v>
      </c>
      <c r="Y1820">
        <v>47526.707999999999</v>
      </c>
      <c r="Z1820">
        <v>57032.049599999998</v>
      </c>
      <c r="AA1820">
        <v>9505.3415999999997</v>
      </c>
    </row>
    <row r="1821" spans="15:27" x14ac:dyDescent="0.15">
      <c r="O1821" t="s">
        <v>23</v>
      </c>
      <c r="P1821">
        <v>2018</v>
      </c>
      <c r="Q1821">
        <v>5</v>
      </c>
      <c r="R1821" t="s">
        <v>38</v>
      </c>
      <c r="S1821" t="s">
        <v>74</v>
      </c>
      <c r="T1821" t="s">
        <v>75</v>
      </c>
      <c r="U1821" t="s">
        <v>81</v>
      </c>
      <c r="V1821" t="s">
        <v>51</v>
      </c>
      <c r="W1821" t="s">
        <v>52</v>
      </c>
      <c r="X1821">
        <v>19926</v>
      </c>
      <c r="Y1821">
        <v>84805.055999999997</v>
      </c>
      <c r="Z1821">
        <v>101766.06719999999</v>
      </c>
      <c r="AA1821">
        <v>16961.011199999994</v>
      </c>
    </row>
    <row r="1822" spans="15:27" x14ac:dyDescent="0.15">
      <c r="O1822" t="s">
        <v>23</v>
      </c>
      <c r="P1822">
        <v>2018</v>
      </c>
      <c r="Q1822">
        <v>5</v>
      </c>
      <c r="R1822" t="s">
        <v>38</v>
      </c>
      <c r="S1822" t="s">
        <v>74</v>
      </c>
      <c r="T1822" t="s">
        <v>75</v>
      </c>
      <c r="U1822" t="s">
        <v>81</v>
      </c>
      <c r="V1822" t="s">
        <v>51</v>
      </c>
      <c r="W1822" t="s">
        <v>53</v>
      </c>
      <c r="X1822">
        <v>13580</v>
      </c>
      <c r="Y1822">
        <v>120047.2</v>
      </c>
      <c r="Z1822">
        <v>148858.52799999999</v>
      </c>
      <c r="AA1822">
        <v>28811.327999999994</v>
      </c>
    </row>
    <row r="1823" spans="15:27" x14ac:dyDescent="0.15">
      <c r="O1823" t="s">
        <v>23</v>
      </c>
      <c r="P1823">
        <v>2018</v>
      </c>
      <c r="Q1823">
        <v>5</v>
      </c>
      <c r="R1823" t="s">
        <v>38</v>
      </c>
      <c r="S1823" t="s">
        <v>74</v>
      </c>
      <c r="T1823" t="s">
        <v>75</v>
      </c>
      <c r="U1823" t="s">
        <v>81</v>
      </c>
      <c r="V1823" t="s">
        <v>51</v>
      </c>
      <c r="W1823" t="s">
        <v>54</v>
      </c>
      <c r="X1823">
        <v>15729</v>
      </c>
      <c r="Y1823">
        <v>39794.370000000003</v>
      </c>
      <c r="Z1823">
        <v>50538.849900000001</v>
      </c>
      <c r="AA1823">
        <v>10744.479899999998</v>
      </c>
    </row>
    <row r="1824" spans="15:27" x14ac:dyDescent="0.15">
      <c r="O1824" t="s">
        <v>23</v>
      </c>
      <c r="P1824">
        <v>2018</v>
      </c>
      <c r="Q1824">
        <v>5</v>
      </c>
      <c r="R1824" t="s">
        <v>38</v>
      </c>
      <c r="S1824" t="s">
        <v>74</v>
      </c>
      <c r="T1824" t="s">
        <v>75</v>
      </c>
      <c r="U1824" t="s">
        <v>81</v>
      </c>
      <c r="V1824" t="s">
        <v>51</v>
      </c>
      <c r="W1824" t="s">
        <v>55</v>
      </c>
      <c r="X1824">
        <v>8322</v>
      </c>
      <c r="Y1824">
        <v>43940.160000000003</v>
      </c>
      <c r="Z1824">
        <v>54046.39680000001</v>
      </c>
      <c r="AA1824">
        <v>10106.236800000006</v>
      </c>
    </row>
    <row r="1825" spans="15:27" x14ac:dyDescent="0.15">
      <c r="O1825" t="s">
        <v>23</v>
      </c>
      <c r="P1825">
        <v>2018</v>
      </c>
      <c r="Q1825">
        <v>5</v>
      </c>
      <c r="R1825" t="s">
        <v>38</v>
      </c>
      <c r="S1825" t="s">
        <v>74</v>
      </c>
      <c r="T1825" t="s">
        <v>75</v>
      </c>
      <c r="U1825" t="s">
        <v>81</v>
      </c>
      <c r="V1825" t="s">
        <v>56</v>
      </c>
      <c r="W1825" t="s">
        <v>57</v>
      </c>
      <c r="X1825">
        <v>19403</v>
      </c>
      <c r="Y1825">
        <v>293800.22600000002</v>
      </c>
      <c r="Z1825">
        <v>387816.29832</v>
      </c>
      <c r="AA1825">
        <v>94016.072319999977</v>
      </c>
    </row>
    <row r="1826" spans="15:27" x14ac:dyDescent="0.15">
      <c r="O1826" t="s">
        <v>23</v>
      </c>
      <c r="P1826">
        <v>2018</v>
      </c>
      <c r="Q1826">
        <v>5</v>
      </c>
      <c r="R1826" t="s">
        <v>38</v>
      </c>
      <c r="S1826" t="s">
        <v>74</v>
      </c>
      <c r="T1826" t="s">
        <v>75</v>
      </c>
      <c r="U1826" t="s">
        <v>81</v>
      </c>
      <c r="V1826" t="s">
        <v>56</v>
      </c>
      <c r="W1826" t="s">
        <v>58</v>
      </c>
      <c r="X1826">
        <v>5419</v>
      </c>
      <c r="Y1826">
        <v>44040.212999999996</v>
      </c>
      <c r="Z1826">
        <v>55931.07050999999</v>
      </c>
      <c r="AA1826">
        <v>11890.857509999994</v>
      </c>
    </row>
    <row r="1827" spans="15:27" x14ac:dyDescent="0.15">
      <c r="O1827" t="s">
        <v>23</v>
      </c>
      <c r="P1827">
        <v>2018</v>
      </c>
      <c r="Q1827">
        <v>5</v>
      </c>
      <c r="R1827" t="s">
        <v>38</v>
      </c>
      <c r="S1827" t="s">
        <v>74</v>
      </c>
      <c r="T1827" t="s">
        <v>75</v>
      </c>
      <c r="U1827" t="s">
        <v>81</v>
      </c>
      <c r="V1827" t="s">
        <v>56</v>
      </c>
      <c r="W1827" t="s">
        <v>59</v>
      </c>
      <c r="X1827">
        <v>12874</v>
      </c>
      <c r="Y1827">
        <v>27112.644</v>
      </c>
      <c r="Z1827">
        <v>34433.05788</v>
      </c>
      <c r="AA1827">
        <v>7320.4138800000001</v>
      </c>
    </row>
    <row r="1828" spans="15:27" x14ac:dyDescent="0.15">
      <c r="O1828" t="s">
        <v>23</v>
      </c>
      <c r="P1828">
        <v>2018</v>
      </c>
      <c r="Q1828">
        <v>5</v>
      </c>
      <c r="R1828" t="s">
        <v>38</v>
      </c>
      <c r="S1828" t="s">
        <v>82</v>
      </c>
      <c r="T1828" t="s">
        <v>75</v>
      </c>
      <c r="U1828" t="s">
        <v>83</v>
      </c>
      <c r="V1828" t="s">
        <v>46</v>
      </c>
      <c r="W1828" t="s">
        <v>47</v>
      </c>
      <c r="X1828">
        <v>16656</v>
      </c>
      <c r="Y1828">
        <v>25583.616000000002</v>
      </c>
      <c r="Z1828">
        <v>34026.209280000003</v>
      </c>
      <c r="AA1828">
        <v>8442.593280000001</v>
      </c>
    </row>
    <row r="1829" spans="15:27" x14ac:dyDescent="0.15">
      <c r="O1829" t="s">
        <v>23</v>
      </c>
      <c r="P1829">
        <v>2018</v>
      </c>
      <c r="Q1829">
        <v>5</v>
      </c>
      <c r="R1829" t="s">
        <v>38</v>
      </c>
      <c r="S1829" t="s">
        <v>82</v>
      </c>
      <c r="T1829" t="s">
        <v>75</v>
      </c>
      <c r="U1829" t="s">
        <v>83</v>
      </c>
      <c r="V1829" t="s">
        <v>46</v>
      </c>
      <c r="W1829" t="s">
        <v>48</v>
      </c>
      <c r="X1829">
        <v>7324</v>
      </c>
      <c r="Y1829">
        <v>20624.384000000002</v>
      </c>
      <c r="Z1829">
        <v>26811.699200000003</v>
      </c>
      <c r="AA1829">
        <v>6187.3152000000009</v>
      </c>
    </row>
    <row r="1830" spans="15:27" x14ac:dyDescent="0.15">
      <c r="O1830" t="s">
        <v>23</v>
      </c>
      <c r="P1830">
        <v>2018</v>
      </c>
      <c r="Q1830">
        <v>5</v>
      </c>
      <c r="R1830" t="s">
        <v>38</v>
      </c>
      <c r="S1830" t="s">
        <v>82</v>
      </c>
      <c r="T1830" t="s">
        <v>75</v>
      </c>
      <c r="U1830" t="s">
        <v>83</v>
      </c>
      <c r="V1830" t="s">
        <v>46</v>
      </c>
      <c r="W1830" t="s">
        <v>49</v>
      </c>
      <c r="X1830">
        <v>16653</v>
      </c>
      <c r="Y1830">
        <v>42864.822000000015</v>
      </c>
      <c r="Z1830">
        <v>63011.288340000028</v>
      </c>
      <c r="AA1830">
        <v>20146.466340000014</v>
      </c>
    </row>
    <row r="1831" spans="15:27" x14ac:dyDescent="0.15">
      <c r="O1831" t="s">
        <v>23</v>
      </c>
      <c r="P1831">
        <v>2018</v>
      </c>
      <c r="Q1831">
        <v>5</v>
      </c>
      <c r="R1831" t="s">
        <v>38</v>
      </c>
      <c r="S1831" t="s">
        <v>82</v>
      </c>
      <c r="T1831" t="s">
        <v>75</v>
      </c>
      <c r="U1831" t="s">
        <v>83</v>
      </c>
      <c r="V1831" t="s">
        <v>46</v>
      </c>
      <c r="W1831" t="s">
        <v>50</v>
      </c>
      <c r="X1831">
        <v>5973</v>
      </c>
      <c r="Y1831">
        <v>29632.053</v>
      </c>
      <c r="Z1831">
        <v>36151.104659999997</v>
      </c>
      <c r="AA1831">
        <v>6519.0516599999974</v>
      </c>
    </row>
    <row r="1832" spans="15:27" x14ac:dyDescent="0.15">
      <c r="O1832" t="s">
        <v>23</v>
      </c>
      <c r="P1832">
        <v>2018</v>
      </c>
      <c r="Q1832">
        <v>5</v>
      </c>
      <c r="R1832" t="s">
        <v>38</v>
      </c>
      <c r="S1832" t="s">
        <v>82</v>
      </c>
      <c r="T1832" t="s">
        <v>75</v>
      </c>
      <c r="U1832" t="s">
        <v>83</v>
      </c>
      <c r="V1832" t="s">
        <v>51</v>
      </c>
      <c r="W1832" t="s">
        <v>52</v>
      </c>
      <c r="X1832">
        <v>17903</v>
      </c>
      <c r="Y1832">
        <v>88440.82</v>
      </c>
      <c r="Z1832">
        <v>132661.23000000001</v>
      </c>
      <c r="AA1832">
        <v>44220.41</v>
      </c>
    </row>
    <row r="1833" spans="15:27" x14ac:dyDescent="0.15">
      <c r="O1833" t="s">
        <v>23</v>
      </c>
      <c r="P1833">
        <v>2018</v>
      </c>
      <c r="Q1833">
        <v>5</v>
      </c>
      <c r="R1833" t="s">
        <v>38</v>
      </c>
      <c r="S1833" t="s">
        <v>82</v>
      </c>
      <c r="T1833" t="s">
        <v>75</v>
      </c>
      <c r="U1833" t="s">
        <v>83</v>
      </c>
      <c r="V1833" t="s">
        <v>51</v>
      </c>
      <c r="W1833" t="s">
        <v>53</v>
      </c>
      <c r="X1833">
        <v>5489</v>
      </c>
      <c r="Y1833">
        <v>48149.508000000002</v>
      </c>
      <c r="Z1833">
        <v>68372.301359999998</v>
      </c>
      <c r="AA1833">
        <v>20222.793359999996</v>
      </c>
    </row>
    <row r="1834" spans="15:27" x14ac:dyDescent="0.15">
      <c r="O1834" t="s">
        <v>23</v>
      </c>
      <c r="P1834">
        <v>2018</v>
      </c>
      <c r="Q1834">
        <v>5</v>
      </c>
      <c r="R1834" t="s">
        <v>38</v>
      </c>
      <c r="S1834" t="s">
        <v>82</v>
      </c>
      <c r="T1834" t="s">
        <v>75</v>
      </c>
      <c r="U1834" t="s">
        <v>83</v>
      </c>
      <c r="V1834" t="s">
        <v>51</v>
      </c>
      <c r="W1834" t="s">
        <v>54</v>
      </c>
      <c r="X1834">
        <v>19403</v>
      </c>
      <c r="Y1834">
        <v>51650.786000000007</v>
      </c>
      <c r="Z1834">
        <v>74377.131840000016</v>
      </c>
      <c r="AA1834">
        <v>22726.345840000009</v>
      </c>
    </row>
    <row r="1835" spans="15:27" x14ac:dyDescent="0.15">
      <c r="O1835" t="s">
        <v>23</v>
      </c>
      <c r="P1835">
        <v>2018</v>
      </c>
      <c r="Q1835">
        <v>5</v>
      </c>
      <c r="R1835" t="s">
        <v>38</v>
      </c>
      <c r="S1835" t="s">
        <v>82</v>
      </c>
      <c r="T1835" t="s">
        <v>75</v>
      </c>
      <c r="U1835" t="s">
        <v>83</v>
      </c>
      <c r="V1835" t="s">
        <v>51</v>
      </c>
      <c r="W1835" t="s">
        <v>55</v>
      </c>
      <c r="X1835">
        <v>8289</v>
      </c>
      <c r="Y1835">
        <v>51723.360000000001</v>
      </c>
      <c r="Z1835">
        <v>62068.031999999999</v>
      </c>
      <c r="AA1835">
        <v>10344.671999999999</v>
      </c>
    </row>
    <row r="1836" spans="15:27" x14ac:dyDescent="0.15">
      <c r="O1836" t="s">
        <v>23</v>
      </c>
      <c r="P1836">
        <v>2018</v>
      </c>
      <c r="Q1836">
        <v>5</v>
      </c>
      <c r="R1836" t="s">
        <v>38</v>
      </c>
      <c r="S1836" t="s">
        <v>82</v>
      </c>
      <c r="T1836" t="s">
        <v>75</v>
      </c>
      <c r="U1836" t="s">
        <v>83</v>
      </c>
      <c r="V1836" t="s">
        <v>56</v>
      </c>
      <c r="W1836" t="s">
        <v>57</v>
      </c>
      <c r="X1836">
        <v>15802</v>
      </c>
      <c r="Y1836">
        <v>232921.48000000004</v>
      </c>
      <c r="Z1836">
        <v>295810.27960000007</v>
      </c>
      <c r="AA1836">
        <v>62888.799600000028</v>
      </c>
    </row>
    <row r="1837" spans="15:27" x14ac:dyDescent="0.15">
      <c r="O1837" t="s">
        <v>23</v>
      </c>
      <c r="P1837">
        <v>2018</v>
      </c>
      <c r="Q1837">
        <v>5</v>
      </c>
      <c r="R1837" t="s">
        <v>38</v>
      </c>
      <c r="S1837" t="s">
        <v>82</v>
      </c>
      <c r="T1837" t="s">
        <v>75</v>
      </c>
      <c r="U1837" t="s">
        <v>83</v>
      </c>
      <c r="V1837" t="s">
        <v>56</v>
      </c>
      <c r="W1837" t="s">
        <v>58</v>
      </c>
      <c r="X1837">
        <v>16994</v>
      </c>
      <c r="Y1837">
        <v>134898.372</v>
      </c>
      <c r="Z1837">
        <v>202347.55800000002</v>
      </c>
      <c r="AA1837">
        <v>67449.186000000016</v>
      </c>
    </row>
    <row r="1838" spans="15:27" x14ac:dyDescent="0.15">
      <c r="O1838" t="s">
        <v>23</v>
      </c>
      <c r="P1838">
        <v>2018</v>
      </c>
      <c r="Q1838">
        <v>5</v>
      </c>
      <c r="R1838" t="s">
        <v>38</v>
      </c>
      <c r="S1838" t="s">
        <v>82</v>
      </c>
      <c r="T1838" t="s">
        <v>75</v>
      </c>
      <c r="U1838" t="s">
        <v>83</v>
      </c>
      <c r="V1838" t="s">
        <v>56</v>
      </c>
      <c r="W1838" t="s">
        <v>59</v>
      </c>
      <c r="X1838">
        <v>5856</v>
      </c>
      <c r="Y1838">
        <v>12438.144000000002</v>
      </c>
      <c r="Z1838">
        <v>16667.112960000002</v>
      </c>
      <c r="AA1838">
        <v>4228.9689600000002</v>
      </c>
    </row>
    <row r="1839" spans="15:27" x14ac:dyDescent="0.15">
      <c r="O1839" t="s">
        <v>23</v>
      </c>
      <c r="P1839">
        <v>2018</v>
      </c>
      <c r="Q1839">
        <v>5</v>
      </c>
      <c r="R1839" t="s">
        <v>38</v>
      </c>
      <c r="S1839" t="s">
        <v>82</v>
      </c>
      <c r="T1839" t="s">
        <v>75</v>
      </c>
      <c r="U1839" t="s">
        <v>84</v>
      </c>
      <c r="V1839" t="s">
        <v>46</v>
      </c>
      <c r="W1839" t="s">
        <v>47</v>
      </c>
      <c r="X1839">
        <v>14687</v>
      </c>
      <c r="Y1839">
        <v>20091.815999999999</v>
      </c>
      <c r="Z1839">
        <v>26923.033439999999</v>
      </c>
      <c r="AA1839">
        <v>6831.2174400000004</v>
      </c>
    </row>
    <row r="1840" spans="15:27" x14ac:dyDescent="0.15">
      <c r="O1840" t="s">
        <v>23</v>
      </c>
      <c r="P1840">
        <v>2018</v>
      </c>
      <c r="Q1840">
        <v>5</v>
      </c>
      <c r="R1840" t="s">
        <v>38</v>
      </c>
      <c r="S1840" t="s">
        <v>82</v>
      </c>
      <c r="T1840" t="s">
        <v>75</v>
      </c>
      <c r="U1840" t="s">
        <v>84</v>
      </c>
      <c r="V1840" t="s">
        <v>46</v>
      </c>
      <c r="W1840" t="s">
        <v>48</v>
      </c>
      <c r="X1840">
        <v>10681</v>
      </c>
      <c r="Y1840">
        <v>27727.876</v>
      </c>
      <c r="Z1840">
        <v>34382.56624</v>
      </c>
      <c r="AA1840">
        <v>6654.6902399999999</v>
      </c>
    </row>
    <row r="1841" spans="15:27" x14ac:dyDescent="0.15">
      <c r="O1841" t="s">
        <v>23</v>
      </c>
      <c r="P1841">
        <v>2018</v>
      </c>
      <c r="Q1841">
        <v>5</v>
      </c>
      <c r="R1841" t="s">
        <v>38</v>
      </c>
      <c r="S1841" t="s">
        <v>82</v>
      </c>
      <c r="T1841" t="s">
        <v>75</v>
      </c>
      <c r="U1841" t="s">
        <v>84</v>
      </c>
      <c r="V1841" t="s">
        <v>46</v>
      </c>
      <c r="W1841" t="s">
        <v>49</v>
      </c>
      <c r="X1841">
        <v>12244</v>
      </c>
      <c r="Y1841">
        <v>33401.632000000005</v>
      </c>
      <c r="Z1841">
        <v>47430.317440000006</v>
      </c>
      <c r="AA1841">
        <v>14028.685440000001</v>
      </c>
    </row>
    <row r="1842" spans="15:27" x14ac:dyDescent="0.15">
      <c r="O1842" t="s">
        <v>23</v>
      </c>
      <c r="P1842">
        <v>2018</v>
      </c>
      <c r="Q1842">
        <v>5</v>
      </c>
      <c r="R1842" t="s">
        <v>38</v>
      </c>
      <c r="S1842" t="s">
        <v>82</v>
      </c>
      <c r="T1842" t="s">
        <v>75</v>
      </c>
      <c r="U1842" t="s">
        <v>84</v>
      </c>
      <c r="V1842" t="s">
        <v>46</v>
      </c>
      <c r="W1842" t="s">
        <v>50</v>
      </c>
      <c r="X1842">
        <v>11658</v>
      </c>
      <c r="Y1842">
        <v>61181.183999999994</v>
      </c>
      <c r="Z1842">
        <v>86265.469439999986</v>
      </c>
      <c r="AA1842">
        <v>25084.285439999992</v>
      </c>
    </row>
    <row r="1843" spans="15:27" x14ac:dyDescent="0.15">
      <c r="O1843" t="s">
        <v>23</v>
      </c>
      <c r="P1843">
        <v>2018</v>
      </c>
      <c r="Q1843">
        <v>5</v>
      </c>
      <c r="R1843" t="s">
        <v>38</v>
      </c>
      <c r="S1843" t="s">
        <v>82</v>
      </c>
      <c r="T1843" t="s">
        <v>75</v>
      </c>
      <c r="U1843" t="s">
        <v>84</v>
      </c>
      <c r="V1843" t="s">
        <v>51</v>
      </c>
      <c r="W1843" t="s">
        <v>52</v>
      </c>
      <c r="X1843">
        <v>9308</v>
      </c>
      <c r="Y1843">
        <v>41383.368000000002</v>
      </c>
      <c r="Z1843">
        <v>60419.717280000004</v>
      </c>
      <c r="AA1843">
        <v>19036.349280000002</v>
      </c>
    </row>
    <row r="1844" spans="15:27" x14ac:dyDescent="0.15">
      <c r="O1844" t="s">
        <v>23</v>
      </c>
      <c r="P1844">
        <v>2018</v>
      </c>
      <c r="Q1844">
        <v>5</v>
      </c>
      <c r="R1844" t="s">
        <v>38</v>
      </c>
      <c r="S1844" t="s">
        <v>82</v>
      </c>
      <c r="T1844" t="s">
        <v>75</v>
      </c>
      <c r="U1844" t="s">
        <v>84</v>
      </c>
      <c r="V1844" t="s">
        <v>51</v>
      </c>
      <c r="W1844" t="s">
        <v>53</v>
      </c>
      <c r="X1844">
        <v>19502</v>
      </c>
      <c r="Y1844">
        <v>164440.864</v>
      </c>
      <c r="Z1844">
        <v>207195.48864</v>
      </c>
      <c r="AA1844">
        <v>42754.624639999995</v>
      </c>
    </row>
    <row r="1845" spans="15:27" x14ac:dyDescent="0.15">
      <c r="O1845" t="s">
        <v>23</v>
      </c>
      <c r="P1845">
        <v>2018</v>
      </c>
      <c r="Q1845">
        <v>5</v>
      </c>
      <c r="R1845" t="s">
        <v>38</v>
      </c>
      <c r="S1845" t="s">
        <v>82</v>
      </c>
      <c r="T1845" t="s">
        <v>75</v>
      </c>
      <c r="U1845" t="s">
        <v>84</v>
      </c>
      <c r="V1845" t="s">
        <v>51</v>
      </c>
      <c r="W1845" t="s">
        <v>54</v>
      </c>
      <c r="X1845">
        <v>12243</v>
      </c>
      <c r="Y1845">
        <v>33937.595999999998</v>
      </c>
      <c r="Z1845">
        <v>47512.634399999995</v>
      </c>
      <c r="AA1845">
        <v>13575.038399999998</v>
      </c>
    </row>
    <row r="1846" spans="15:27" x14ac:dyDescent="0.15">
      <c r="O1846" t="s">
        <v>23</v>
      </c>
      <c r="P1846">
        <v>2018</v>
      </c>
      <c r="Q1846">
        <v>5</v>
      </c>
      <c r="R1846" t="s">
        <v>38</v>
      </c>
      <c r="S1846" t="s">
        <v>82</v>
      </c>
      <c r="T1846" t="s">
        <v>75</v>
      </c>
      <c r="U1846" t="s">
        <v>84</v>
      </c>
      <c r="V1846" t="s">
        <v>51</v>
      </c>
      <c r="W1846" t="s">
        <v>55</v>
      </c>
      <c r="X1846">
        <v>9675</v>
      </c>
      <c r="Y1846">
        <v>58978.8</v>
      </c>
      <c r="Z1846">
        <v>79031.592000000004</v>
      </c>
      <c r="AA1846">
        <v>20052.792000000001</v>
      </c>
    </row>
    <row r="1847" spans="15:27" x14ac:dyDescent="0.15">
      <c r="O1847" t="s">
        <v>23</v>
      </c>
      <c r="P1847">
        <v>2018</v>
      </c>
      <c r="Q1847">
        <v>5</v>
      </c>
      <c r="R1847" t="s">
        <v>38</v>
      </c>
      <c r="S1847" t="s">
        <v>82</v>
      </c>
      <c r="T1847" t="s">
        <v>75</v>
      </c>
      <c r="U1847" t="s">
        <v>84</v>
      </c>
      <c r="V1847" t="s">
        <v>56</v>
      </c>
      <c r="W1847" t="s">
        <v>57</v>
      </c>
      <c r="X1847">
        <v>15918</v>
      </c>
      <c r="Y1847">
        <v>236764.33200000002</v>
      </c>
      <c r="Z1847">
        <v>324367.13484000007</v>
      </c>
      <c r="AA1847">
        <v>87602.802840000048</v>
      </c>
    </row>
    <row r="1848" spans="15:27" x14ac:dyDescent="0.15">
      <c r="O1848" t="s">
        <v>23</v>
      </c>
      <c r="P1848">
        <v>2018</v>
      </c>
      <c r="Q1848">
        <v>5</v>
      </c>
      <c r="R1848" t="s">
        <v>38</v>
      </c>
      <c r="S1848" t="s">
        <v>82</v>
      </c>
      <c r="T1848" t="s">
        <v>75</v>
      </c>
      <c r="U1848" t="s">
        <v>84</v>
      </c>
      <c r="V1848" t="s">
        <v>56</v>
      </c>
      <c r="W1848" t="s">
        <v>58</v>
      </c>
      <c r="X1848">
        <v>10855</v>
      </c>
      <c r="Y1848">
        <v>88218.585000000006</v>
      </c>
      <c r="Z1848">
        <v>107626.67370000001</v>
      </c>
      <c r="AA1848">
        <v>19408.088700000008</v>
      </c>
    </row>
    <row r="1849" spans="15:27" x14ac:dyDescent="0.15">
      <c r="O1849" t="s">
        <v>23</v>
      </c>
      <c r="P1849">
        <v>2018</v>
      </c>
      <c r="Q1849">
        <v>5</v>
      </c>
      <c r="R1849" t="s">
        <v>38</v>
      </c>
      <c r="S1849" t="s">
        <v>82</v>
      </c>
      <c r="T1849" t="s">
        <v>75</v>
      </c>
      <c r="U1849" t="s">
        <v>84</v>
      </c>
      <c r="V1849" t="s">
        <v>56</v>
      </c>
      <c r="W1849" t="s">
        <v>59</v>
      </c>
      <c r="X1849">
        <v>19728</v>
      </c>
      <c r="Y1849">
        <v>43677.792000000001</v>
      </c>
      <c r="Z1849">
        <v>59838.575039999996</v>
      </c>
      <c r="AA1849">
        <v>16160.783039999995</v>
      </c>
    </row>
    <row r="1850" spans="15:27" x14ac:dyDescent="0.15">
      <c r="O1850" t="s">
        <v>23</v>
      </c>
      <c r="P1850">
        <v>2018</v>
      </c>
      <c r="Q1850">
        <v>5</v>
      </c>
      <c r="R1850" t="s">
        <v>38</v>
      </c>
      <c r="S1850" t="s">
        <v>82</v>
      </c>
      <c r="T1850" t="s">
        <v>75</v>
      </c>
      <c r="U1850" t="s">
        <v>85</v>
      </c>
      <c r="V1850" t="s">
        <v>46</v>
      </c>
      <c r="W1850" t="s">
        <v>47</v>
      </c>
      <c r="X1850">
        <v>19759</v>
      </c>
      <c r="Y1850">
        <v>30586.931999999997</v>
      </c>
      <c r="Z1850">
        <v>38233.664999999994</v>
      </c>
      <c r="AA1850">
        <v>7646.7329999999965</v>
      </c>
    </row>
    <row r="1851" spans="15:27" x14ac:dyDescent="0.15">
      <c r="O1851" t="s">
        <v>23</v>
      </c>
      <c r="P1851">
        <v>2018</v>
      </c>
      <c r="Q1851">
        <v>5</v>
      </c>
      <c r="R1851" t="s">
        <v>38</v>
      </c>
      <c r="S1851" t="s">
        <v>82</v>
      </c>
      <c r="T1851" t="s">
        <v>75</v>
      </c>
      <c r="U1851" t="s">
        <v>85</v>
      </c>
      <c r="V1851" t="s">
        <v>46</v>
      </c>
      <c r="W1851" t="s">
        <v>48</v>
      </c>
      <c r="X1851">
        <v>15278</v>
      </c>
      <c r="Y1851">
        <v>39661.688000000009</v>
      </c>
      <c r="Z1851">
        <v>51956.811280000016</v>
      </c>
      <c r="AA1851">
        <v>12295.123280000007</v>
      </c>
    </row>
    <row r="1852" spans="15:27" x14ac:dyDescent="0.15">
      <c r="O1852" t="s">
        <v>23</v>
      </c>
      <c r="P1852">
        <v>2018</v>
      </c>
      <c r="Q1852">
        <v>5</v>
      </c>
      <c r="R1852" t="s">
        <v>38</v>
      </c>
      <c r="S1852" t="s">
        <v>82</v>
      </c>
      <c r="T1852" t="s">
        <v>75</v>
      </c>
      <c r="U1852" t="s">
        <v>85</v>
      </c>
      <c r="V1852" t="s">
        <v>46</v>
      </c>
      <c r="W1852" t="s">
        <v>49</v>
      </c>
      <c r="X1852">
        <v>12124</v>
      </c>
      <c r="Y1852">
        <v>34141.184000000001</v>
      </c>
      <c r="Z1852">
        <v>45407.774720000001</v>
      </c>
      <c r="AA1852">
        <v>11266.59072</v>
      </c>
    </row>
    <row r="1853" spans="15:27" x14ac:dyDescent="0.15">
      <c r="O1853" t="s">
        <v>23</v>
      </c>
      <c r="P1853">
        <v>2018</v>
      </c>
      <c r="Q1853">
        <v>5</v>
      </c>
      <c r="R1853" t="s">
        <v>38</v>
      </c>
      <c r="S1853" t="s">
        <v>82</v>
      </c>
      <c r="T1853" t="s">
        <v>75</v>
      </c>
      <c r="U1853" t="s">
        <v>85</v>
      </c>
      <c r="V1853" t="s">
        <v>46</v>
      </c>
      <c r="W1853" t="s">
        <v>50</v>
      </c>
      <c r="X1853">
        <v>7682</v>
      </c>
      <c r="Y1853">
        <v>37480.477999999996</v>
      </c>
      <c r="Z1853">
        <v>49099.426179999995</v>
      </c>
      <c r="AA1853">
        <v>11618.948179999999</v>
      </c>
    </row>
    <row r="1854" spans="15:27" x14ac:dyDescent="0.15">
      <c r="O1854" t="s">
        <v>23</v>
      </c>
      <c r="P1854">
        <v>2018</v>
      </c>
      <c r="Q1854">
        <v>5</v>
      </c>
      <c r="R1854" t="s">
        <v>38</v>
      </c>
      <c r="S1854" t="s">
        <v>82</v>
      </c>
      <c r="T1854" t="s">
        <v>75</v>
      </c>
      <c r="U1854" t="s">
        <v>85</v>
      </c>
      <c r="V1854" t="s">
        <v>51</v>
      </c>
      <c r="W1854" t="s">
        <v>52</v>
      </c>
      <c r="X1854">
        <v>11796</v>
      </c>
      <c r="Y1854">
        <v>57375.743999999992</v>
      </c>
      <c r="Z1854">
        <v>74588.467199999985</v>
      </c>
      <c r="AA1854">
        <v>17212.723199999993</v>
      </c>
    </row>
    <row r="1855" spans="15:27" x14ac:dyDescent="0.15">
      <c r="O1855" t="s">
        <v>23</v>
      </c>
      <c r="P1855">
        <v>2018</v>
      </c>
      <c r="Q1855">
        <v>5</v>
      </c>
      <c r="R1855" t="s">
        <v>38</v>
      </c>
      <c r="S1855" t="s">
        <v>82</v>
      </c>
      <c r="T1855" t="s">
        <v>75</v>
      </c>
      <c r="U1855" t="s">
        <v>85</v>
      </c>
      <c r="V1855" t="s">
        <v>51</v>
      </c>
      <c r="W1855" t="s">
        <v>53</v>
      </c>
      <c r="X1855">
        <v>10881</v>
      </c>
      <c r="Y1855">
        <v>81389.88</v>
      </c>
      <c r="Z1855">
        <v>100923.45120000001</v>
      </c>
      <c r="AA1855">
        <v>19533.571200000006</v>
      </c>
    </row>
    <row r="1856" spans="15:27" x14ac:dyDescent="0.15">
      <c r="O1856" t="s">
        <v>23</v>
      </c>
      <c r="P1856">
        <v>2018</v>
      </c>
      <c r="Q1856">
        <v>5</v>
      </c>
      <c r="R1856" t="s">
        <v>38</v>
      </c>
      <c r="S1856" t="s">
        <v>82</v>
      </c>
      <c r="T1856" t="s">
        <v>75</v>
      </c>
      <c r="U1856" t="s">
        <v>85</v>
      </c>
      <c r="V1856" t="s">
        <v>51</v>
      </c>
      <c r="W1856" t="s">
        <v>54</v>
      </c>
      <c r="X1856">
        <v>15275</v>
      </c>
      <c r="Y1856">
        <v>40662.050000000003</v>
      </c>
      <c r="Z1856">
        <v>49201.080500000011</v>
      </c>
      <c r="AA1856">
        <v>8539.030500000008</v>
      </c>
    </row>
    <row r="1857" spans="15:27" x14ac:dyDescent="0.15">
      <c r="O1857" t="s">
        <v>23</v>
      </c>
      <c r="P1857">
        <v>2018</v>
      </c>
      <c r="Q1857">
        <v>5</v>
      </c>
      <c r="R1857" t="s">
        <v>38</v>
      </c>
      <c r="S1857" t="s">
        <v>82</v>
      </c>
      <c r="T1857" t="s">
        <v>75</v>
      </c>
      <c r="U1857" t="s">
        <v>85</v>
      </c>
      <c r="V1857" t="s">
        <v>51</v>
      </c>
      <c r="W1857" t="s">
        <v>55</v>
      </c>
      <c r="X1857">
        <v>17274</v>
      </c>
      <c r="Y1857">
        <v>103644</v>
      </c>
      <c r="Z1857">
        <v>135773.64000000001</v>
      </c>
      <c r="AA1857">
        <v>32129.640000000014</v>
      </c>
    </row>
    <row r="1858" spans="15:27" x14ac:dyDescent="0.15">
      <c r="O1858" t="s">
        <v>23</v>
      </c>
      <c r="P1858">
        <v>2018</v>
      </c>
      <c r="Q1858">
        <v>5</v>
      </c>
      <c r="R1858" t="s">
        <v>38</v>
      </c>
      <c r="S1858" t="s">
        <v>82</v>
      </c>
      <c r="T1858" t="s">
        <v>75</v>
      </c>
      <c r="U1858" t="s">
        <v>85</v>
      </c>
      <c r="V1858" t="s">
        <v>56</v>
      </c>
      <c r="W1858" t="s">
        <v>57</v>
      </c>
      <c r="X1858">
        <v>5189</v>
      </c>
      <c r="Y1858">
        <v>82048.468000000008</v>
      </c>
      <c r="Z1858">
        <v>114867.85520000002</v>
      </c>
      <c r="AA1858">
        <v>32819.387200000012</v>
      </c>
    </row>
    <row r="1859" spans="15:27" x14ac:dyDescent="0.15">
      <c r="O1859" t="s">
        <v>23</v>
      </c>
      <c r="P1859">
        <v>2018</v>
      </c>
      <c r="Q1859">
        <v>5</v>
      </c>
      <c r="R1859" t="s">
        <v>38</v>
      </c>
      <c r="S1859" t="s">
        <v>82</v>
      </c>
      <c r="T1859" t="s">
        <v>75</v>
      </c>
      <c r="U1859" t="s">
        <v>85</v>
      </c>
      <c r="V1859" t="s">
        <v>56</v>
      </c>
      <c r="W1859" t="s">
        <v>58</v>
      </c>
      <c r="X1859">
        <v>9638</v>
      </c>
      <c r="Y1859">
        <v>67398.534</v>
      </c>
      <c r="Z1859">
        <v>80878.2408</v>
      </c>
      <c r="AA1859">
        <v>13479.7068</v>
      </c>
    </row>
    <row r="1860" spans="15:27" x14ac:dyDescent="0.15">
      <c r="O1860" t="s">
        <v>23</v>
      </c>
      <c r="P1860">
        <v>2018</v>
      </c>
      <c r="Q1860">
        <v>5</v>
      </c>
      <c r="R1860" t="s">
        <v>38</v>
      </c>
      <c r="S1860" t="s">
        <v>82</v>
      </c>
      <c r="T1860" t="s">
        <v>75</v>
      </c>
      <c r="U1860" t="s">
        <v>85</v>
      </c>
      <c r="V1860" t="s">
        <v>56</v>
      </c>
      <c r="W1860" t="s">
        <v>59</v>
      </c>
      <c r="X1860">
        <v>6711</v>
      </c>
      <c r="Y1860">
        <v>13770.972000000002</v>
      </c>
      <c r="Z1860">
        <v>16662.876120000001</v>
      </c>
      <c r="AA1860">
        <v>2891.9041199999992</v>
      </c>
    </row>
    <row r="1861" spans="15:27" x14ac:dyDescent="0.15">
      <c r="O1861" t="s">
        <v>23</v>
      </c>
      <c r="P1861">
        <v>2018</v>
      </c>
      <c r="Q1861">
        <v>5</v>
      </c>
      <c r="R1861" t="s">
        <v>38</v>
      </c>
      <c r="S1861" t="s">
        <v>82</v>
      </c>
      <c r="T1861" t="s">
        <v>75</v>
      </c>
      <c r="U1861" t="s">
        <v>86</v>
      </c>
      <c r="V1861" t="s">
        <v>46</v>
      </c>
      <c r="W1861" t="s">
        <v>47</v>
      </c>
      <c r="X1861">
        <v>11352</v>
      </c>
      <c r="Y1861">
        <v>15120.864</v>
      </c>
      <c r="Z1861">
        <v>21622.835520000001</v>
      </c>
      <c r="AA1861">
        <v>6501.971520000001</v>
      </c>
    </row>
    <row r="1862" spans="15:27" x14ac:dyDescent="0.15">
      <c r="O1862" t="s">
        <v>23</v>
      </c>
      <c r="P1862">
        <v>2018</v>
      </c>
      <c r="Q1862">
        <v>5</v>
      </c>
      <c r="R1862" t="s">
        <v>38</v>
      </c>
      <c r="S1862" t="s">
        <v>82</v>
      </c>
      <c r="T1862" t="s">
        <v>75</v>
      </c>
      <c r="U1862" t="s">
        <v>86</v>
      </c>
      <c r="V1862" t="s">
        <v>46</v>
      </c>
      <c r="W1862" t="s">
        <v>48</v>
      </c>
      <c r="X1862">
        <v>10830</v>
      </c>
      <c r="Y1862">
        <v>29305.980000000003</v>
      </c>
      <c r="Z1862">
        <v>36925.534800000001</v>
      </c>
      <c r="AA1862">
        <v>7619.5547999999981</v>
      </c>
    </row>
    <row r="1863" spans="15:27" x14ac:dyDescent="0.15">
      <c r="O1863" t="s">
        <v>23</v>
      </c>
      <c r="P1863">
        <v>2018</v>
      </c>
      <c r="Q1863">
        <v>5</v>
      </c>
      <c r="R1863" t="s">
        <v>38</v>
      </c>
      <c r="S1863" t="s">
        <v>82</v>
      </c>
      <c r="T1863" t="s">
        <v>75</v>
      </c>
      <c r="U1863" t="s">
        <v>86</v>
      </c>
      <c r="V1863" t="s">
        <v>46</v>
      </c>
      <c r="W1863" t="s">
        <v>49</v>
      </c>
      <c r="X1863">
        <v>10280</v>
      </c>
      <c r="Y1863">
        <v>28043.840000000004</v>
      </c>
      <c r="Z1863">
        <v>37859.184000000001</v>
      </c>
      <c r="AA1863">
        <v>9815.3439999999973</v>
      </c>
    </row>
    <row r="1864" spans="15:27" x14ac:dyDescent="0.15">
      <c r="O1864" t="s">
        <v>23</v>
      </c>
      <c r="P1864">
        <v>2018</v>
      </c>
      <c r="Q1864">
        <v>5</v>
      </c>
      <c r="R1864" t="s">
        <v>38</v>
      </c>
      <c r="S1864" t="s">
        <v>82</v>
      </c>
      <c r="T1864" t="s">
        <v>75</v>
      </c>
      <c r="U1864" t="s">
        <v>86</v>
      </c>
      <c r="V1864" t="s">
        <v>46</v>
      </c>
      <c r="W1864" t="s">
        <v>50</v>
      </c>
      <c r="X1864">
        <v>11254</v>
      </c>
      <c r="Y1864">
        <v>51216.953999999998</v>
      </c>
      <c r="Z1864">
        <v>70679.396519999995</v>
      </c>
      <c r="AA1864">
        <v>19462.442519999997</v>
      </c>
    </row>
    <row r="1865" spans="15:27" x14ac:dyDescent="0.15">
      <c r="O1865" t="s">
        <v>23</v>
      </c>
      <c r="P1865">
        <v>2018</v>
      </c>
      <c r="Q1865">
        <v>5</v>
      </c>
      <c r="R1865" t="s">
        <v>38</v>
      </c>
      <c r="S1865" t="s">
        <v>82</v>
      </c>
      <c r="T1865" t="s">
        <v>75</v>
      </c>
      <c r="U1865" t="s">
        <v>86</v>
      </c>
      <c r="V1865" t="s">
        <v>51</v>
      </c>
      <c r="W1865" t="s">
        <v>52</v>
      </c>
      <c r="X1865">
        <v>13125</v>
      </c>
      <c r="Y1865">
        <v>56857.5</v>
      </c>
      <c r="Z1865">
        <v>73914.75</v>
      </c>
      <c r="AA1865">
        <v>17057.25</v>
      </c>
    </row>
    <row r="1866" spans="15:27" x14ac:dyDescent="0.15">
      <c r="O1866" t="s">
        <v>23</v>
      </c>
      <c r="P1866">
        <v>2018</v>
      </c>
      <c r="Q1866">
        <v>5</v>
      </c>
      <c r="R1866" t="s">
        <v>38</v>
      </c>
      <c r="S1866" t="s">
        <v>82</v>
      </c>
      <c r="T1866" t="s">
        <v>75</v>
      </c>
      <c r="U1866" t="s">
        <v>86</v>
      </c>
      <c r="V1866" t="s">
        <v>51</v>
      </c>
      <c r="W1866" t="s">
        <v>53</v>
      </c>
      <c r="X1866">
        <v>18370</v>
      </c>
      <c r="Y1866">
        <v>153646.68</v>
      </c>
      <c r="Z1866">
        <v>193594.8168</v>
      </c>
      <c r="AA1866">
        <v>39948.136800000007</v>
      </c>
    </row>
    <row r="1867" spans="15:27" x14ac:dyDescent="0.15">
      <c r="O1867" t="s">
        <v>23</v>
      </c>
      <c r="P1867">
        <v>2018</v>
      </c>
      <c r="Q1867">
        <v>5</v>
      </c>
      <c r="R1867" t="s">
        <v>38</v>
      </c>
      <c r="S1867" t="s">
        <v>82</v>
      </c>
      <c r="T1867" t="s">
        <v>75</v>
      </c>
      <c r="U1867" t="s">
        <v>86</v>
      </c>
      <c r="V1867" t="s">
        <v>51</v>
      </c>
      <c r="W1867" t="s">
        <v>54</v>
      </c>
      <c r="X1867">
        <v>6575</v>
      </c>
      <c r="Y1867">
        <v>16779.400000000001</v>
      </c>
      <c r="Z1867">
        <v>23323.366000000002</v>
      </c>
      <c r="AA1867">
        <v>6543.9660000000003</v>
      </c>
    </row>
    <row r="1868" spans="15:27" x14ac:dyDescent="0.15">
      <c r="O1868" t="s">
        <v>23</v>
      </c>
      <c r="P1868">
        <v>2018</v>
      </c>
      <c r="Q1868">
        <v>5</v>
      </c>
      <c r="R1868" t="s">
        <v>38</v>
      </c>
      <c r="S1868" t="s">
        <v>82</v>
      </c>
      <c r="T1868" t="s">
        <v>75</v>
      </c>
      <c r="U1868" t="s">
        <v>86</v>
      </c>
      <c r="V1868" t="s">
        <v>51</v>
      </c>
      <c r="W1868" t="s">
        <v>55</v>
      </c>
      <c r="X1868">
        <v>11588</v>
      </c>
      <c r="Y1868">
        <v>62853.312000000005</v>
      </c>
      <c r="Z1868">
        <v>93651.434880000001</v>
      </c>
      <c r="AA1868">
        <v>30798.122879999995</v>
      </c>
    </row>
    <row r="1869" spans="15:27" x14ac:dyDescent="0.15">
      <c r="O1869" t="s">
        <v>23</v>
      </c>
      <c r="P1869">
        <v>2018</v>
      </c>
      <c r="Q1869">
        <v>5</v>
      </c>
      <c r="R1869" t="s">
        <v>38</v>
      </c>
      <c r="S1869" t="s">
        <v>82</v>
      </c>
      <c r="T1869" t="s">
        <v>75</v>
      </c>
      <c r="U1869" t="s">
        <v>86</v>
      </c>
      <c r="V1869" t="s">
        <v>56</v>
      </c>
      <c r="W1869" t="s">
        <v>57</v>
      </c>
      <c r="X1869">
        <v>15720</v>
      </c>
      <c r="Y1869">
        <v>248564.64</v>
      </c>
      <c r="Z1869">
        <v>350476.14240000001</v>
      </c>
      <c r="AA1869">
        <v>101911.5024</v>
      </c>
    </row>
    <row r="1870" spans="15:27" x14ac:dyDescent="0.15">
      <c r="O1870" t="s">
        <v>23</v>
      </c>
      <c r="P1870">
        <v>2018</v>
      </c>
      <c r="Q1870">
        <v>5</v>
      </c>
      <c r="R1870" t="s">
        <v>38</v>
      </c>
      <c r="S1870" t="s">
        <v>82</v>
      </c>
      <c r="T1870" t="s">
        <v>75</v>
      </c>
      <c r="U1870" t="s">
        <v>86</v>
      </c>
      <c r="V1870" t="s">
        <v>56</v>
      </c>
      <c r="W1870" t="s">
        <v>58</v>
      </c>
      <c r="X1870">
        <v>19531</v>
      </c>
      <c r="Y1870">
        <v>155037.07800000001</v>
      </c>
      <c r="Z1870">
        <v>215501.53842</v>
      </c>
      <c r="AA1870">
        <v>60464.460419999989</v>
      </c>
    </row>
    <row r="1871" spans="15:27" x14ac:dyDescent="0.15">
      <c r="O1871" t="s">
        <v>23</v>
      </c>
      <c r="P1871">
        <v>2018</v>
      </c>
      <c r="Q1871">
        <v>5</v>
      </c>
      <c r="R1871" t="s">
        <v>38</v>
      </c>
      <c r="S1871" t="s">
        <v>82</v>
      </c>
      <c r="T1871" t="s">
        <v>75</v>
      </c>
      <c r="U1871" t="s">
        <v>86</v>
      </c>
      <c r="V1871" t="s">
        <v>56</v>
      </c>
      <c r="W1871" t="s">
        <v>59</v>
      </c>
      <c r="X1871">
        <v>12485</v>
      </c>
      <c r="Y1871">
        <v>28765.439999999999</v>
      </c>
      <c r="Z1871">
        <v>39983.961599999995</v>
      </c>
      <c r="AA1871">
        <v>11218.521599999996</v>
      </c>
    </row>
    <row r="1872" spans="15:27" x14ac:dyDescent="0.15">
      <c r="O1872" t="s">
        <v>23</v>
      </c>
      <c r="P1872">
        <v>2018</v>
      </c>
      <c r="Q1872">
        <v>5</v>
      </c>
      <c r="R1872" t="s">
        <v>38</v>
      </c>
      <c r="S1872" t="s">
        <v>82</v>
      </c>
      <c r="T1872" t="s">
        <v>75</v>
      </c>
      <c r="U1872" t="s">
        <v>87</v>
      </c>
      <c r="V1872" t="s">
        <v>46</v>
      </c>
      <c r="W1872" t="s">
        <v>47</v>
      </c>
      <c r="X1872">
        <v>16845</v>
      </c>
      <c r="Y1872">
        <v>25873.919999999998</v>
      </c>
      <c r="Z1872">
        <v>37775.923199999997</v>
      </c>
      <c r="AA1872">
        <v>11902.003199999999</v>
      </c>
    </row>
    <row r="1873" spans="15:27" x14ac:dyDescent="0.15">
      <c r="O1873" t="s">
        <v>23</v>
      </c>
      <c r="P1873">
        <v>2018</v>
      </c>
      <c r="Q1873">
        <v>5</v>
      </c>
      <c r="R1873" t="s">
        <v>38</v>
      </c>
      <c r="S1873" t="s">
        <v>82</v>
      </c>
      <c r="T1873" t="s">
        <v>75</v>
      </c>
      <c r="U1873" t="s">
        <v>87</v>
      </c>
      <c r="V1873" t="s">
        <v>46</v>
      </c>
      <c r="W1873" t="s">
        <v>48</v>
      </c>
      <c r="X1873">
        <v>8575</v>
      </c>
      <c r="Y1873">
        <v>23392.6</v>
      </c>
      <c r="Z1873">
        <v>29942.527999999998</v>
      </c>
      <c r="AA1873">
        <v>6549.9279999999999</v>
      </c>
    </row>
    <row r="1874" spans="15:27" x14ac:dyDescent="0.15">
      <c r="O1874" t="s">
        <v>23</v>
      </c>
      <c r="P1874">
        <v>2018</v>
      </c>
      <c r="Q1874">
        <v>5</v>
      </c>
      <c r="R1874" t="s">
        <v>38</v>
      </c>
      <c r="S1874" t="s">
        <v>82</v>
      </c>
      <c r="T1874" t="s">
        <v>75</v>
      </c>
      <c r="U1874" t="s">
        <v>87</v>
      </c>
      <c r="V1874" t="s">
        <v>46</v>
      </c>
      <c r="W1874" t="s">
        <v>49</v>
      </c>
      <c r="X1874">
        <v>9396</v>
      </c>
      <c r="Y1874">
        <v>24185.304</v>
      </c>
      <c r="Z1874">
        <v>32166.454320000001</v>
      </c>
      <c r="AA1874">
        <v>7981.1503200000006</v>
      </c>
    </row>
    <row r="1875" spans="15:27" x14ac:dyDescent="0.15">
      <c r="O1875" t="s">
        <v>23</v>
      </c>
      <c r="P1875">
        <v>2018</v>
      </c>
      <c r="Q1875">
        <v>5</v>
      </c>
      <c r="R1875" t="s">
        <v>38</v>
      </c>
      <c r="S1875" t="s">
        <v>82</v>
      </c>
      <c r="T1875" t="s">
        <v>75</v>
      </c>
      <c r="U1875" t="s">
        <v>87</v>
      </c>
      <c r="V1875" t="s">
        <v>46</v>
      </c>
      <c r="W1875" t="s">
        <v>50</v>
      </c>
      <c r="X1875">
        <v>16364</v>
      </c>
      <c r="Y1875">
        <v>78498.107999999993</v>
      </c>
      <c r="Z1875">
        <v>115392.21875999999</v>
      </c>
      <c r="AA1875">
        <v>36894.110759999996</v>
      </c>
    </row>
    <row r="1876" spans="15:27" x14ac:dyDescent="0.15">
      <c r="O1876" t="s">
        <v>23</v>
      </c>
      <c r="P1876">
        <v>2018</v>
      </c>
      <c r="Q1876">
        <v>5</v>
      </c>
      <c r="R1876" t="s">
        <v>38</v>
      </c>
      <c r="S1876" t="s">
        <v>82</v>
      </c>
      <c r="T1876" t="s">
        <v>75</v>
      </c>
      <c r="U1876" t="s">
        <v>87</v>
      </c>
      <c r="V1876" t="s">
        <v>51</v>
      </c>
      <c r="W1876" t="s">
        <v>52</v>
      </c>
      <c r="X1876">
        <v>14024</v>
      </c>
      <c r="Y1876">
        <v>62350.703999999998</v>
      </c>
      <c r="Z1876">
        <v>76691.365919999997</v>
      </c>
      <c r="AA1876">
        <v>14340.661919999999</v>
      </c>
    </row>
    <row r="1877" spans="15:27" x14ac:dyDescent="0.15">
      <c r="O1877" t="s">
        <v>23</v>
      </c>
      <c r="P1877">
        <v>2018</v>
      </c>
      <c r="Q1877">
        <v>5</v>
      </c>
      <c r="R1877" t="s">
        <v>38</v>
      </c>
      <c r="S1877" t="s">
        <v>82</v>
      </c>
      <c r="T1877" t="s">
        <v>75</v>
      </c>
      <c r="U1877" t="s">
        <v>87</v>
      </c>
      <c r="V1877" t="s">
        <v>51</v>
      </c>
      <c r="W1877" t="s">
        <v>53</v>
      </c>
      <c r="X1877">
        <v>8226</v>
      </c>
      <c r="Y1877">
        <v>66564.791999999987</v>
      </c>
      <c r="Z1877">
        <v>85202.933759999985</v>
      </c>
      <c r="AA1877">
        <v>18638.141759999999</v>
      </c>
    </row>
    <row r="1878" spans="15:27" x14ac:dyDescent="0.15">
      <c r="O1878" t="s">
        <v>23</v>
      </c>
      <c r="P1878">
        <v>2018</v>
      </c>
      <c r="Q1878">
        <v>5</v>
      </c>
      <c r="R1878" t="s">
        <v>38</v>
      </c>
      <c r="S1878" t="s">
        <v>82</v>
      </c>
      <c r="T1878" t="s">
        <v>75</v>
      </c>
      <c r="U1878" t="s">
        <v>87</v>
      </c>
      <c r="V1878" t="s">
        <v>51</v>
      </c>
      <c r="W1878" t="s">
        <v>54</v>
      </c>
      <c r="X1878">
        <v>5672</v>
      </c>
      <c r="Y1878">
        <v>14974.080000000002</v>
      </c>
      <c r="Z1878">
        <v>22461.120000000006</v>
      </c>
      <c r="AA1878">
        <v>7487.0400000000045</v>
      </c>
    </row>
    <row r="1879" spans="15:27" x14ac:dyDescent="0.15">
      <c r="O1879" t="s">
        <v>23</v>
      </c>
      <c r="P1879">
        <v>2018</v>
      </c>
      <c r="Q1879">
        <v>5</v>
      </c>
      <c r="R1879" t="s">
        <v>38</v>
      </c>
      <c r="S1879" t="s">
        <v>82</v>
      </c>
      <c r="T1879" t="s">
        <v>75</v>
      </c>
      <c r="U1879" t="s">
        <v>87</v>
      </c>
      <c r="V1879" t="s">
        <v>51</v>
      </c>
      <c r="W1879" t="s">
        <v>55</v>
      </c>
      <c r="X1879">
        <v>7158</v>
      </c>
      <c r="Y1879">
        <v>42948</v>
      </c>
      <c r="Z1879">
        <v>61845.120000000003</v>
      </c>
      <c r="AA1879">
        <v>18897.120000000003</v>
      </c>
    </row>
    <row r="1880" spans="15:27" x14ac:dyDescent="0.15">
      <c r="O1880" t="s">
        <v>23</v>
      </c>
      <c r="P1880">
        <v>2018</v>
      </c>
      <c r="Q1880">
        <v>5</v>
      </c>
      <c r="R1880" t="s">
        <v>38</v>
      </c>
      <c r="S1880" t="s">
        <v>82</v>
      </c>
      <c r="T1880" t="s">
        <v>75</v>
      </c>
      <c r="U1880" t="s">
        <v>87</v>
      </c>
      <c r="V1880" t="s">
        <v>56</v>
      </c>
      <c r="W1880" t="s">
        <v>57</v>
      </c>
      <c r="X1880">
        <v>18357</v>
      </c>
      <c r="Y1880">
        <v>314859.26400000002</v>
      </c>
      <c r="Z1880">
        <v>380979.70944000006</v>
      </c>
      <c r="AA1880">
        <v>66120.44544000004</v>
      </c>
    </row>
    <row r="1881" spans="15:27" x14ac:dyDescent="0.15">
      <c r="O1881" t="s">
        <v>23</v>
      </c>
      <c r="P1881">
        <v>2018</v>
      </c>
      <c r="Q1881">
        <v>5</v>
      </c>
      <c r="R1881" t="s">
        <v>38</v>
      </c>
      <c r="S1881" t="s">
        <v>82</v>
      </c>
      <c r="T1881" t="s">
        <v>75</v>
      </c>
      <c r="U1881" t="s">
        <v>87</v>
      </c>
      <c r="V1881" t="s">
        <v>56</v>
      </c>
      <c r="W1881" t="s">
        <v>58</v>
      </c>
      <c r="X1881">
        <v>12000</v>
      </c>
      <c r="Y1881">
        <v>86184</v>
      </c>
      <c r="Z1881">
        <v>117210.24000000001</v>
      </c>
      <c r="AA1881">
        <v>31026.240000000005</v>
      </c>
    </row>
    <row r="1882" spans="15:27" x14ac:dyDescent="0.15">
      <c r="O1882" t="s">
        <v>23</v>
      </c>
      <c r="P1882">
        <v>2018</v>
      </c>
      <c r="Q1882">
        <v>5</v>
      </c>
      <c r="R1882" t="s">
        <v>38</v>
      </c>
      <c r="S1882" t="s">
        <v>82</v>
      </c>
      <c r="T1882" t="s">
        <v>75</v>
      </c>
      <c r="U1882" t="s">
        <v>87</v>
      </c>
      <c r="V1882" t="s">
        <v>56</v>
      </c>
      <c r="W1882" t="s">
        <v>59</v>
      </c>
      <c r="X1882">
        <v>17206</v>
      </c>
      <c r="Y1882">
        <v>36545.544000000002</v>
      </c>
      <c r="Z1882">
        <v>53356.494240000007</v>
      </c>
      <c r="AA1882">
        <v>16810.950240000006</v>
      </c>
    </row>
    <row r="1883" spans="15:27" x14ac:dyDescent="0.15">
      <c r="O1883" t="s">
        <v>23</v>
      </c>
      <c r="P1883">
        <v>2018</v>
      </c>
      <c r="Q1883">
        <v>5</v>
      </c>
      <c r="R1883" t="s">
        <v>38</v>
      </c>
      <c r="S1883" t="s">
        <v>82</v>
      </c>
      <c r="T1883" t="s">
        <v>75</v>
      </c>
      <c r="U1883" t="s">
        <v>88</v>
      </c>
      <c r="V1883" t="s">
        <v>46</v>
      </c>
      <c r="W1883" t="s">
        <v>47</v>
      </c>
      <c r="X1883">
        <v>5366</v>
      </c>
      <c r="Y1883">
        <v>7984.6079999999993</v>
      </c>
      <c r="Z1883">
        <v>9900.9139199999991</v>
      </c>
      <c r="AA1883">
        <v>1916.3059199999998</v>
      </c>
    </row>
    <row r="1884" spans="15:27" x14ac:dyDescent="0.15">
      <c r="O1884" t="s">
        <v>23</v>
      </c>
      <c r="P1884">
        <v>2018</v>
      </c>
      <c r="Q1884">
        <v>5</v>
      </c>
      <c r="R1884" t="s">
        <v>38</v>
      </c>
      <c r="S1884" t="s">
        <v>82</v>
      </c>
      <c r="T1884" t="s">
        <v>75</v>
      </c>
      <c r="U1884" t="s">
        <v>88</v>
      </c>
      <c r="V1884" t="s">
        <v>46</v>
      </c>
      <c r="W1884" t="s">
        <v>48</v>
      </c>
      <c r="X1884">
        <v>6480</v>
      </c>
      <c r="Y1884">
        <v>18105.120000000003</v>
      </c>
      <c r="Z1884">
        <v>23355.604800000005</v>
      </c>
      <c r="AA1884">
        <v>5250.484800000002</v>
      </c>
    </row>
    <row r="1885" spans="15:27" x14ac:dyDescent="0.15">
      <c r="O1885" t="s">
        <v>23</v>
      </c>
      <c r="P1885">
        <v>2018</v>
      </c>
      <c r="Q1885">
        <v>5</v>
      </c>
      <c r="R1885" t="s">
        <v>38</v>
      </c>
      <c r="S1885" t="s">
        <v>82</v>
      </c>
      <c r="T1885" t="s">
        <v>75</v>
      </c>
      <c r="U1885" t="s">
        <v>88</v>
      </c>
      <c r="V1885" t="s">
        <v>46</v>
      </c>
      <c r="W1885" t="s">
        <v>49</v>
      </c>
      <c r="X1885">
        <v>10364</v>
      </c>
      <c r="Y1885">
        <v>28044.984000000004</v>
      </c>
      <c r="Z1885">
        <v>37860.7284</v>
      </c>
      <c r="AA1885">
        <v>9815.7443999999959</v>
      </c>
    </row>
    <row r="1886" spans="15:27" x14ac:dyDescent="0.15">
      <c r="O1886" t="s">
        <v>23</v>
      </c>
      <c r="P1886">
        <v>2018</v>
      </c>
      <c r="Q1886">
        <v>5</v>
      </c>
      <c r="R1886" t="s">
        <v>38</v>
      </c>
      <c r="S1886" t="s">
        <v>82</v>
      </c>
      <c r="T1886" t="s">
        <v>75</v>
      </c>
      <c r="U1886" t="s">
        <v>88</v>
      </c>
      <c r="V1886" t="s">
        <v>46</v>
      </c>
      <c r="W1886" t="s">
        <v>50</v>
      </c>
      <c r="X1886">
        <v>6523</v>
      </c>
      <c r="Y1886">
        <v>31558.273999999998</v>
      </c>
      <c r="Z1886">
        <v>41656.921679999999</v>
      </c>
      <c r="AA1886">
        <v>10098.647680000002</v>
      </c>
    </row>
    <row r="1887" spans="15:27" x14ac:dyDescent="0.15">
      <c r="O1887" t="s">
        <v>23</v>
      </c>
      <c r="P1887">
        <v>2018</v>
      </c>
      <c r="Q1887">
        <v>5</v>
      </c>
      <c r="R1887" t="s">
        <v>38</v>
      </c>
      <c r="S1887" t="s">
        <v>82</v>
      </c>
      <c r="T1887" t="s">
        <v>75</v>
      </c>
      <c r="U1887" t="s">
        <v>88</v>
      </c>
      <c r="V1887" t="s">
        <v>51</v>
      </c>
      <c r="W1887" t="s">
        <v>52</v>
      </c>
      <c r="X1887">
        <v>12086</v>
      </c>
      <c r="Y1887">
        <v>59245.571999999993</v>
      </c>
      <c r="Z1887">
        <v>87683.446559999997</v>
      </c>
      <c r="AA1887">
        <v>28437.874560000004</v>
      </c>
    </row>
    <row r="1888" spans="15:27" x14ac:dyDescent="0.15">
      <c r="O1888" t="s">
        <v>23</v>
      </c>
      <c r="P1888">
        <v>2018</v>
      </c>
      <c r="Q1888">
        <v>5</v>
      </c>
      <c r="R1888" t="s">
        <v>38</v>
      </c>
      <c r="S1888" t="s">
        <v>82</v>
      </c>
      <c r="T1888" t="s">
        <v>75</v>
      </c>
      <c r="U1888" t="s">
        <v>88</v>
      </c>
      <c r="V1888" t="s">
        <v>51</v>
      </c>
      <c r="W1888" t="s">
        <v>53</v>
      </c>
      <c r="X1888">
        <v>12430</v>
      </c>
      <c r="Y1888">
        <v>109881.2</v>
      </c>
      <c r="Z1888">
        <v>140647.93599999999</v>
      </c>
      <c r="AA1888">
        <v>30766.73599999999</v>
      </c>
    </row>
    <row r="1889" spans="15:27" x14ac:dyDescent="0.15">
      <c r="O1889" t="s">
        <v>23</v>
      </c>
      <c r="P1889">
        <v>2018</v>
      </c>
      <c r="Q1889">
        <v>5</v>
      </c>
      <c r="R1889" t="s">
        <v>38</v>
      </c>
      <c r="S1889" t="s">
        <v>82</v>
      </c>
      <c r="T1889" t="s">
        <v>75</v>
      </c>
      <c r="U1889" t="s">
        <v>88</v>
      </c>
      <c r="V1889" t="s">
        <v>51</v>
      </c>
      <c r="W1889" t="s">
        <v>54</v>
      </c>
      <c r="X1889">
        <v>17956</v>
      </c>
      <c r="Y1889">
        <v>43453.520000000011</v>
      </c>
      <c r="Z1889">
        <v>59965.857600000018</v>
      </c>
      <c r="AA1889">
        <v>16512.337600000006</v>
      </c>
    </row>
    <row r="1890" spans="15:27" x14ac:dyDescent="0.15">
      <c r="O1890" t="s">
        <v>23</v>
      </c>
      <c r="P1890">
        <v>2018</v>
      </c>
      <c r="Q1890">
        <v>5</v>
      </c>
      <c r="R1890" t="s">
        <v>38</v>
      </c>
      <c r="S1890" t="s">
        <v>82</v>
      </c>
      <c r="T1890" t="s">
        <v>75</v>
      </c>
      <c r="U1890" t="s">
        <v>88</v>
      </c>
      <c r="V1890" t="s">
        <v>51</v>
      </c>
      <c r="W1890" t="s">
        <v>55</v>
      </c>
      <c r="X1890">
        <v>6673</v>
      </c>
      <c r="Y1890">
        <v>37155.263999999996</v>
      </c>
      <c r="Z1890">
        <v>50159.606399999997</v>
      </c>
      <c r="AA1890">
        <v>13004.342400000001</v>
      </c>
    </row>
    <row r="1891" spans="15:27" x14ac:dyDescent="0.15">
      <c r="O1891" t="s">
        <v>23</v>
      </c>
      <c r="P1891">
        <v>2018</v>
      </c>
      <c r="Q1891">
        <v>5</v>
      </c>
      <c r="R1891" t="s">
        <v>38</v>
      </c>
      <c r="S1891" t="s">
        <v>82</v>
      </c>
      <c r="T1891" t="s">
        <v>75</v>
      </c>
      <c r="U1891" t="s">
        <v>88</v>
      </c>
      <c r="V1891" t="s">
        <v>56</v>
      </c>
      <c r="W1891" t="s">
        <v>57</v>
      </c>
      <c r="X1891">
        <v>7155</v>
      </c>
      <c r="Y1891">
        <v>116011.17</v>
      </c>
      <c r="Z1891">
        <v>164735.86139999999</v>
      </c>
      <c r="AA1891">
        <v>48724.691399999996</v>
      </c>
    </row>
    <row r="1892" spans="15:27" x14ac:dyDescent="0.15">
      <c r="O1892" t="s">
        <v>23</v>
      </c>
      <c r="P1892">
        <v>2018</v>
      </c>
      <c r="Q1892">
        <v>5</v>
      </c>
      <c r="R1892" t="s">
        <v>38</v>
      </c>
      <c r="S1892" t="s">
        <v>82</v>
      </c>
      <c r="T1892" t="s">
        <v>75</v>
      </c>
      <c r="U1892" t="s">
        <v>88</v>
      </c>
      <c r="V1892" t="s">
        <v>56</v>
      </c>
      <c r="W1892" t="s">
        <v>58</v>
      </c>
      <c r="X1892">
        <v>15743</v>
      </c>
      <c r="Y1892">
        <v>119017.08</v>
      </c>
      <c r="Z1892">
        <v>142820.49599999998</v>
      </c>
      <c r="AA1892">
        <v>23803.415999999983</v>
      </c>
    </row>
    <row r="1893" spans="15:27" x14ac:dyDescent="0.15">
      <c r="O1893" t="s">
        <v>23</v>
      </c>
      <c r="P1893">
        <v>2018</v>
      </c>
      <c r="Q1893">
        <v>5</v>
      </c>
      <c r="R1893" t="s">
        <v>38</v>
      </c>
      <c r="S1893" t="s">
        <v>82</v>
      </c>
      <c r="T1893" t="s">
        <v>75</v>
      </c>
      <c r="U1893" t="s">
        <v>88</v>
      </c>
      <c r="V1893" t="s">
        <v>56</v>
      </c>
      <c r="W1893" t="s">
        <v>59</v>
      </c>
      <c r="X1893">
        <v>8817</v>
      </c>
      <c r="Y1893">
        <v>20631.78</v>
      </c>
      <c r="Z1893">
        <v>28471.856399999997</v>
      </c>
      <c r="AA1893">
        <v>7840.0763999999981</v>
      </c>
    </row>
    <row r="1894" spans="15:27" x14ac:dyDescent="0.15">
      <c r="O1894" t="s">
        <v>23</v>
      </c>
      <c r="P1894">
        <v>2018</v>
      </c>
      <c r="Q1894">
        <v>5</v>
      </c>
      <c r="R1894" t="s">
        <v>38</v>
      </c>
      <c r="S1894" t="s">
        <v>89</v>
      </c>
      <c r="T1894" t="s">
        <v>90</v>
      </c>
      <c r="U1894" t="s">
        <v>91</v>
      </c>
      <c r="V1894" t="s">
        <v>46</v>
      </c>
      <c r="W1894" t="s">
        <v>47</v>
      </c>
      <c r="X1894">
        <v>15805</v>
      </c>
      <c r="Y1894">
        <v>23138.52</v>
      </c>
      <c r="Z1894">
        <v>32162.542800000003</v>
      </c>
      <c r="AA1894">
        <v>9024.0228000000025</v>
      </c>
    </row>
    <row r="1895" spans="15:27" x14ac:dyDescent="0.15">
      <c r="O1895" t="s">
        <v>23</v>
      </c>
      <c r="P1895">
        <v>2018</v>
      </c>
      <c r="Q1895">
        <v>5</v>
      </c>
      <c r="R1895" t="s">
        <v>38</v>
      </c>
      <c r="S1895" t="s">
        <v>89</v>
      </c>
      <c r="T1895" t="s">
        <v>90</v>
      </c>
      <c r="U1895" t="s">
        <v>91</v>
      </c>
      <c r="V1895" t="s">
        <v>46</v>
      </c>
      <c r="W1895" t="s">
        <v>48</v>
      </c>
      <c r="X1895">
        <v>16208</v>
      </c>
      <c r="Y1895">
        <v>40649.664000000012</v>
      </c>
      <c r="Z1895">
        <v>55690.039680000016</v>
      </c>
      <c r="AA1895">
        <v>15040.375680000005</v>
      </c>
    </row>
    <row r="1896" spans="15:27" x14ac:dyDescent="0.15">
      <c r="O1896" t="s">
        <v>23</v>
      </c>
      <c r="P1896">
        <v>2018</v>
      </c>
      <c r="Q1896">
        <v>5</v>
      </c>
      <c r="R1896" t="s">
        <v>38</v>
      </c>
      <c r="S1896" t="s">
        <v>89</v>
      </c>
      <c r="T1896" t="s">
        <v>90</v>
      </c>
      <c r="U1896" t="s">
        <v>91</v>
      </c>
      <c r="V1896" t="s">
        <v>46</v>
      </c>
      <c r="W1896" t="s">
        <v>49</v>
      </c>
      <c r="X1896">
        <v>9621</v>
      </c>
      <c r="Y1896">
        <v>23706.144</v>
      </c>
      <c r="Z1896">
        <v>34610.970240000002</v>
      </c>
      <c r="AA1896">
        <v>10904.826240000002</v>
      </c>
    </row>
    <row r="1897" spans="15:27" x14ac:dyDescent="0.15">
      <c r="O1897" t="s">
        <v>23</v>
      </c>
      <c r="P1897">
        <v>2018</v>
      </c>
      <c r="Q1897">
        <v>5</v>
      </c>
      <c r="R1897" t="s">
        <v>38</v>
      </c>
      <c r="S1897" t="s">
        <v>89</v>
      </c>
      <c r="T1897" t="s">
        <v>90</v>
      </c>
      <c r="U1897" t="s">
        <v>91</v>
      </c>
      <c r="V1897" t="s">
        <v>46</v>
      </c>
      <c r="W1897" t="s">
        <v>50</v>
      </c>
      <c r="X1897">
        <v>16072</v>
      </c>
      <c r="Y1897">
        <v>75779.48</v>
      </c>
      <c r="Z1897">
        <v>99271.118799999997</v>
      </c>
      <c r="AA1897">
        <v>23491.638800000001</v>
      </c>
    </row>
    <row r="1898" spans="15:27" x14ac:dyDescent="0.15">
      <c r="O1898" t="s">
        <v>23</v>
      </c>
      <c r="P1898">
        <v>2018</v>
      </c>
      <c r="Q1898">
        <v>5</v>
      </c>
      <c r="R1898" t="s">
        <v>38</v>
      </c>
      <c r="S1898" t="s">
        <v>89</v>
      </c>
      <c r="T1898" t="s">
        <v>90</v>
      </c>
      <c r="U1898" t="s">
        <v>91</v>
      </c>
      <c r="V1898" t="s">
        <v>51</v>
      </c>
      <c r="W1898" t="s">
        <v>52</v>
      </c>
      <c r="X1898">
        <v>12582</v>
      </c>
      <c r="Y1898">
        <v>60720.732000000004</v>
      </c>
      <c r="Z1898">
        <v>90473.890679999997</v>
      </c>
      <c r="AA1898">
        <v>29753.158679999993</v>
      </c>
    </row>
    <row r="1899" spans="15:27" x14ac:dyDescent="0.15">
      <c r="O1899" t="s">
        <v>23</v>
      </c>
      <c r="P1899">
        <v>2018</v>
      </c>
      <c r="Q1899">
        <v>5</v>
      </c>
      <c r="R1899" t="s">
        <v>38</v>
      </c>
      <c r="S1899" t="s">
        <v>89</v>
      </c>
      <c r="T1899" t="s">
        <v>90</v>
      </c>
      <c r="U1899" t="s">
        <v>91</v>
      </c>
      <c r="V1899" t="s">
        <v>51</v>
      </c>
      <c r="W1899" t="s">
        <v>53</v>
      </c>
      <c r="X1899">
        <v>13379</v>
      </c>
      <c r="Y1899">
        <v>105533.552</v>
      </c>
      <c r="Z1899">
        <v>139304.28864000001</v>
      </c>
      <c r="AA1899">
        <v>33770.736640000017</v>
      </c>
    </row>
    <row r="1900" spans="15:27" x14ac:dyDescent="0.15">
      <c r="O1900" t="s">
        <v>23</v>
      </c>
      <c r="P1900">
        <v>2018</v>
      </c>
      <c r="Q1900">
        <v>5</v>
      </c>
      <c r="R1900" t="s">
        <v>38</v>
      </c>
      <c r="S1900" t="s">
        <v>89</v>
      </c>
      <c r="T1900" t="s">
        <v>90</v>
      </c>
      <c r="U1900" t="s">
        <v>91</v>
      </c>
      <c r="V1900" t="s">
        <v>51</v>
      </c>
      <c r="W1900" t="s">
        <v>54</v>
      </c>
      <c r="X1900">
        <v>18965</v>
      </c>
      <c r="Y1900">
        <v>50067.6</v>
      </c>
      <c r="Z1900">
        <v>67090.583999999988</v>
      </c>
      <c r="AA1900">
        <v>17022.983999999989</v>
      </c>
    </row>
    <row r="1901" spans="15:27" x14ac:dyDescent="0.15">
      <c r="O1901" t="s">
        <v>23</v>
      </c>
      <c r="P1901">
        <v>2018</v>
      </c>
      <c r="Q1901">
        <v>5</v>
      </c>
      <c r="R1901" t="s">
        <v>38</v>
      </c>
      <c r="S1901" t="s">
        <v>89</v>
      </c>
      <c r="T1901" t="s">
        <v>90</v>
      </c>
      <c r="U1901" t="s">
        <v>91</v>
      </c>
      <c r="V1901" t="s">
        <v>51</v>
      </c>
      <c r="W1901" t="s">
        <v>55</v>
      </c>
      <c r="X1901">
        <v>12455</v>
      </c>
      <c r="Y1901">
        <v>70545.119999999995</v>
      </c>
      <c r="Z1901">
        <v>92414.107199999984</v>
      </c>
      <c r="AA1901">
        <v>21868.987199999989</v>
      </c>
    </row>
    <row r="1902" spans="15:27" x14ac:dyDescent="0.15">
      <c r="O1902" t="s">
        <v>23</v>
      </c>
      <c r="P1902">
        <v>2018</v>
      </c>
      <c r="Q1902">
        <v>5</v>
      </c>
      <c r="R1902" t="s">
        <v>38</v>
      </c>
      <c r="S1902" t="s">
        <v>89</v>
      </c>
      <c r="T1902" t="s">
        <v>90</v>
      </c>
      <c r="U1902" t="s">
        <v>91</v>
      </c>
      <c r="V1902" t="s">
        <v>56</v>
      </c>
      <c r="W1902" t="s">
        <v>57</v>
      </c>
      <c r="X1902">
        <v>11992</v>
      </c>
      <c r="Y1902">
        <v>194438.288</v>
      </c>
      <c r="Z1902">
        <v>279991.13471999997</v>
      </c>
      <c r="AA1902">
        <v>85552.846719999972</v>
      </c>
    </row>
    <row r="1903" spans="15:27" x14ac:dyDescent="0.15">
      <c r="O1903" t="s">
        <v>23</v>
      </c>
      <c r="P1903">
        <v>2018</v>
      </c>
      <c r="Q1903">
        <v>5</v>
      </c>
      <c r="R1903" t="s">
        <v>38</v>
      </c>
      <c r="S1903" t="s">
        <v>89</v>
      </c>
      <c r="T1903" t="s">
        <v>90</v>
      </c>
      <c r="U1903" t="s">
        <v>91</v>
      </c>
      <c r="V1903" t="s">
        <v>56</v>
      </c>
      <c r="W1903" t="s">
        <v>58</v>
      </c>
      <c r="X1903">
        <v>11389</v>
      </c>
      <c r="Y1903">
        <v>91123.38900000001</v>
      </c>
      <c r="Z1903">
        <v>113904.23625000002</v>
      </c>
      <c r="AA1903">
        <v>22780.847250000006</v>
      </c>
    </row>
    <row r="1904" spans="15:27" x14ac:dyDescent="0.15">
      <c r="O1904" t="s">
        <v>23</v>
      </c>
      <c r="P1904">
        <v>2018</v>
      </c>
      <c r="Q1904">
        <v>5</v>
      </c>
      <c r="R1904" t="s">
        <v>38</v>
      </c>
      <c r="S1904" t="s">
        <v>89</v>
      </c>
      <c r="T1904" t="s">
        <v>90</v>
      </c>
      <c r="U1904" t="s">
        <v>91</v>
      </c>
      <c r="V1904" t="s">
        <v>56</v>
      </c>
      <c r="W1904" t="s">
        <v>59</v>
      </c>
      <c r="X1904">
        <v>11065</v>
      </c>
      <c r="Y1904">
        <v>25493.759999999998</v>
      </c>
      <c r="Z1904">
        <v>34926.451199999996</v>
      </c>
      <c r="AA1904">
        <v>9432.6911999999975</v>
      </c>
    </row>
    <row r="1905" spans="15:27" x14ac:dyDescent="0.15">
      <c r="O1905" t="s">
        <v>23</v>
      </c>
      <c r="P1905">
        <v>2018</v>
      </c>
      <c r="Q1905">
        <v>5</v>
      </c>
      <c r="R1905" t="s">
        <v>38</v>
      </c>
      <c r="S1905" t="s">
        <v>89</v>
      </c>
      <c r="T1905" t="s">
        <v>90</v>
      </c>
      <c r="U1905" t="s">
        <v>92</v>
      </c>
      <c r="V1905" t="s">
        <v>46</v>
      </c>
      <c r="W1905" t="s">
        <v>47</v>
      </c>
      <c r="X1905">
        <v>14845</v>
      </c>
      <c r="Y1905">
        <v>20307.96</v>
      </c>
      <c r="Z1905">
        <v>28431.144</v>
      </c>
      <c r="AA1905">
        <v>8123.1840000000011</v>
      </c>
    </row>
    <row r="1906" spans="15:27" x14ac:dyDescent="0.15">
      <c r="O1906" t="s">
        <v>23</v>
      </c>
      <c r="P1906">
        <v>2018</v>
      </c>
      <c r="Q1906">
        <v>5</v>
      </c>
      <c r="R1906" t="s">
        <v>38</v>
      </c>
      <c r="S1906" t="s">
        <v>89</v>
      </c>
      <c r="T1906" t="s">
        <v>90</v>
      </c>
      <c r="U1906" t="s">
        <v>92</v>
      </c>
      <c r="V1906" t="s">
        <v>46</v>
      </c>
      <c r="W1906" t="s">
        <v>48</v>
      </c>
      <c r="X1906">
        <v>13212</v>
      </c>
      <c r="Y1906">
        <v>34879.68</v>
      </c>
      <c r="Z1906">
        <v>43948.396799999995</v>
      </c>
      <c r="AA1906">
        <v>9068.7167999999947</v>
      </c>
    </row>
    <row r="1907" spans="15:27" x14ac:dyDescent="0.15">
      <c r="O1907" t="s">
        <v>23</v>
      </c>
      <c r="P1907">
        <v>2018</v>
      </c>
      <c r="Q1907">
        <v>5</v>
      </c>
      <c r="R1907" t="s">
        <v>38</v>
      </c>
      <c r="S1907" t="s">
        <v>89</v>
      </c>
      <c r="T1907" t="s">
        <v>90</v>
      </c>
      <c r="U1907" t="s">
        <v>92</v>
      </c>
      <c r="V1907" t="s">
        <v>46</v>
      </c>
      <c r="W1907" t="s">
        <v>49</v>
      </c>
      <c r="X1907">
        <v>9046</v>
      </c>
      <c r="Y1907">
        <v>23881.439999999999</v>
      </c>
      <c r="Z1907">
        <v>33672.830399999999</v>
      </c>
      <c r="AA1907">
        <v>9791.3904000000002</v>
      </c>
    </row>
    <row r="1908" spans="15:27" x14ac:dyDescent="0.15">
      <c r="O1908" t="s">
        <v>23</v>
      </c>
      <c r="P1908">
        <v>2018</v>
      </c>
      <c r="Q1908">
        <v>5</v>
      </c>
      <c r="R1908" t="s">
        <v>38</v>
      </c>
      <c r="S1908" t="s">
        <v>89</v>
      </c>
      <c r="T1908" t="s">
        <v>90</v>
      </c>
      <c r="U1908" t="s">
        <v>92</v>
      </c>
      <c r="V1908" t="s">
        <v>46</v>
      </c>
      <c r="W1908" t="s">
        <v>50</v>
      </c>
      <c r="X1908">
        <v>17994</v>
      </c>
      <c r="Y1908">
        <v>83366.20199999999</v>
      </c>
      <c r="Z1908">
        <v>113378.03472</v>
      </c>
      <c r="AA1908">
        <v>30011.832720000006</v>
      </c>
    </row>
    <row r="1909" spans="15:27" x14ac:dyDescent="0.15">
      <c r="O1909" t="s">
        <v>23</v>
      </c>
      <c r="P1909">
        <v>2018</v>
      </c>
      <c r="Q1909">
        <v>5</v>
      </c>
      <c r="R1909" t="s">
        <v>38</v>
      </c>
      <c r="S1909" t="s">
        <v>89</v>
      </c>
      <c r="T1909" t="s">
        <v>90</v>
      </c>
      <c r="U1909" t="s">
        <v>92</v>
      </c>
      <c r="V1909" t="s">
        <v>51</v>
      </c>
      <c r="W1909" t="s">
        <v>52</v>
      </c>
      <c r="X1909">
        <v>19293</v>
      </c>
      <c r="Y1909">
        <v>87242.945999999996</v>
      </c>
      <c r="Z1909">
        <v>108181.25304</v>
      </c>
      <c r="AA1909">
        <v>20938.30704</v>
      </c>
    </row>
    <row r="1910" spans="15:27" x14ac:dyDescent="0.15">
      <c r="O1910" t="s">
        <v>23</v>
      </c>
      <c r="P1910">
        <v>2018</v>
      </c>
      <c r="Q1910">
        <v>5</v>
      </c>
      <c r="R1910" t="s">
        <v>38</v>
      </c>
      <c r="S1910" t="s">
        <v>89</v>
      </c>
      <c r="T1910" t="s">
        <v>90</v>
      </c>
      <c r="U1910" t="s">
        <v>92</v>
      </c>
      <c r="V1910" t="s">
        <v>51</v>
      </c>
      <c r="W1910" t="s">
        <v>53</v>
      </c>
      <c r="X1910">
        <v>17755</v>
      </c>
      <c r="Y1910">
        <v>156954.20000000001</v>
      </c>
      <c r="Z1910">
        <v>226014.04800000001</v>
      </c>
      <c r="AA1910">
        <v>69059.847999999998</v>
      </c>
    </row>
    <row r="1911" spans="15:27" x14ac:dyDescent="0.15">
      <c r="O1911" t="s">
        <v>23</v>
      </c>
      <c r="P1911">
        <v>2018</v>
      </c>
      <c r="Q1911">
        <v>5</v>
      </c>
      <c r="R1911" t="s">
        <v>38</v>
      </c>
      <c r="S1911" t="s">
        <v>89</v>
      </c>
      <c r="T1911" t="s">
        <v>90</v>
      </c>
      <c r="U1911" t="s">
        <v>92</v>
      </c>
      <c r="V1911" t="s">
        <v>51</v>
      </c>
      <c r="W1911" t="s">
        <v>54</v>
      </c>
      <c r="X1911">
        <v>12307</v>
      </c>
      <c r="Y1911">
        <v>32219.726000000002</v>
      </c>
      <c r="Z1911">
        <v>41241.249280000004</v>
      </c>
      <c r="AA1911">
        <v>9021.5232800000013</v>
      </c>
    </row>
    <row r="1912" spans="15:27" x14ac:dyDescent="0.15">
      <c r="O1912" t="s">
        <v>23</v>
      </c>
      <c r="P1912">
        <v>2018</v>
      </c>
      <c r="Q1912">
        <v>5</v>
      </c>
      <c r="R1912" t="s">
        <v>38</v>
      </c>
      <c r="S1912" t="s">
        <v>89</v>
      </c>
      <c r="T1912" t="s">
        <v>90</v>
      </c>
      <c r="U1912" t="s">
        <v>92</v>
      </c>
      <c r="V1912" t="s">
        <v>51</v>
      </c>
      <c r="W1912" t="s">
        <v>55</v>
      </c>
      <c r="X1912">
        <v>13200</v>
      </c>
      <c r="Y1912">
        <v>71596.800000000003</v>
      </c>
      <c r="Z1912">
        <v>103099.39200000001</v>
      </c>
      <c r="AA1912">
        <v>31502.592000000004</v>
      </c>
    </row>
    <row r="1913" spans="15:27" x14ac:dyDescent="0.15">
      <c r="O1913" t="s">
        <v>23</v>
      </c>
      <c r="P1913">
        <v>2018</v>
      </c>
      <c r="Q1913">
        <v>5</v>
      </c>
      <c r="R1913" t="s">
        <v>38</v>
      </c>
      <c r="S1913" t="s">
        <v>89</v>
      </c>
      <c r="T1913" t="s">
        <v>90</v>
      </c>
      <c r="U1913" t="s">
        <v>92</v>
      </c>
      <c r="V1913" t="s">
        <v>56</v>
      </c>
      <c r="W1913" t="s">
        <v>57</v>
      </c>
      <c r="X1913">
        <v>9075</v>
      </c>
      <c r="Y1913">
        <v>133765.5</v>
      </c>
      <c r="Z1913">
        <v>183258.73499999999</v>
      </c>
      <c r="AA1913">
        <v>49493.234999999986</v>
      </c>
    </row>
    <row r="1914" spans="15:27" x14ac:dyDescent="0.15">
      <c r="O1914" t="s">
        <v>23</v>
      </c>
      <c r="P1914">
        <v>2018</v>
      </c>
      <c r="Q1914">
        <v>5</v>
      </c>
      <c r="R1914" t="s">
        <v>38</v>
      </c>
      <c r="S1914" t="s">
        <v>89</v>
      </c>
      <c r="T1914" t="s">
        <v>90</v>
      </c>
      <c r="U1914" t="s">
        <v>92</v>
      </c>
      <c r="V1914" t="s">
        <v>56</v>
      </c>
      <c r="W1914" t="s">
        <v>58</v>
      </c>
      <c r="X1914">
        <v>14964</v>
      </c>
      <c r="Y1914">
        <v>117841.5</v>
      </c>
      <c r="Z1914">
        <v>147301.875</v>
      </c>
      <c r="AA1914">
        <v>29460.375</v>
      </c>
    </row>
    <row r="1915" spans="15:27" x14ac:dyDescent="0.15">
      <c r="O1915" t="s">
        <v>23</v>
      </c>
      <c r="P1915">
        <v>2018</v>
      </c>
      <c r="Q1915">
        <v>5</v>
      </c>
      <c r="R1915" t="s">
        <v>38</v>
      </c>
      <c r="S1915" t="s">
        <v>89</v>
      </c>
      <c r="T1915" t="s">
        <v>90</v>
      </c>
      <c r="U1915" t="s">
        <v>92</v>
      </c>
      <c r="V1915" t="s">
        <v>56</v>
      </c>
      <c r="W1915" t="s">
        <v>59</v>
      </c>
      <c r="X1915">
        <v>14080</v>
      </c>
      <c r="Y1915">
        <v>31933.439999999999</v>
      </c>
      <c r="Z1915">
        <v>46942.156799999997</v>
      </c>
      <c r="AA1915">
        <v>15008.716799999998</v>
      </c>
    </row>
    <row r="1916" spans="15:27" x14ac:dyDescent="0.15">
      <c r="O1916" t="s">
        <v>23</v>
      </c>
      <c r="P1916">
        <v>2018</v>
      </c>
      <c r="Q1916">
        <v>5</v>
      </c>
      <c r="R1916" t="s">
        <v>38</v>
      </c>
      <c r="S1916" t="s">
        <v>89</v>
      </c>
      <c r="T1916" t="s">
        <v>90</v>
      </c>
      <c r="U1916" t="s">
        <v>93</v>
      </c>
      <c r="V1916" t="s">
        <v>46</v>
      </c>
      <c r="W1916" t="s">
        <v>47</v>
      </c>
      <c r="X1916">
        <v>17109</v>
      </c>
      <c r="Y1916">
        <v>23405.111999999997</v>
      </c>
      <c r="Z1916">
        <v>30426.645599999996</v>
      </c>
      <c r="AA1916">
        <v>7021.5335999999988</v>
      </c>
    </row>
    <row r="1917" spans="15:27" x14ac:dyDescent="0.15">
      <c r="O1917" t="s">
        <v>23</v>
      </c>
      <c r="P1917">
        <v>2018</v>
      </c>
      <c r="Q1917">
        <v>5</v>
      </c>
      <c r="R1917" t="s">
        <v>38</v>
      </c>
      <c r="S1917" t="s">
        <v>89</v>
      </c>
      <c r="T1917" t="s">
        <v>90</v>
      </c>
      <c r="U1917" t="s">
        <v>93</v>
      </c>
      <c r="V1917" t="s">
        <v>46</v>
      </c>
      <c r="W1917" t="s">
        <v>48</v>
      </c>
      <c r="X1917">
        <v>5935</v>
      </c>
      <c r="Y1917">
        <v>16582.390000000003</v>
      </c>
      <c r="Z1917">
        <v>23215.346000000005</v>
      </c>
      <c r="AA1917">
        <v>6632.9560000000019</v>
      </c>
    </row>
    <row r="1918" spans="15:27" x14ac:dyDescent="0.15">
      <c r="O1918" t="s">
        <v>23</v>
      </c>
      <c r="P1918">
        <v>2018</v>
      </c>
      <c r="Q1918">
        <v>5</v>
      </c>
      <c r="R1918" t="s">
        <v>38</v>
      </c>
      <c r="S1918" t="s">
        <v>89</v>
      </c>
      <c r="T1918" t="s">
        <v>90</v>
      </c>
      <c r="U1918" t="s">
        <v>93</v>
      </c>
      <c r="V1918" t="s">
        <v>46</v>
      </c>
      <c r="W1918" t="s">
        <v>49</v>
      </c>
      <c r="X1918">
        <v>5717</v>
      </c>
      <c r="Y1918">
        <v>15344.428000000004</v>
      </c>
      <c r="Z1918">
        <v>18873.646440000004</v>
      </c>
      <c r="AA1918">
        <v>3529.2184400000006</v>
      </c>
    </row>
    <row r="1919" spans="15:27" x14ac:dyDescent="0.15">
      <c r="O1919" t="s">
        <v>23</v>
      </c>
      <c r="P1919">
        <v>2018</v>
      </c>
      <c r="Q1919">
        <v>5</v>
      </c>
      <c r="R1919" t="s">
        <v>38</v>
      </c>
      <c r="S1919" t="s">
        <v>89</v>
      </c>
      <c r="T1919" t="s">
        <v>90</v>
      </c>
      <c r="U1919" t="s">
        <v>93</v>
      </c>
      <c r="V1919" t="s">
        <v>46</v>
      </c>
      <c r="W1919" t="s">
        <v>50</v>
      </c>
      <c r="X1919">
        <v>7614</v>
      </c>
      <c r="Y1919">
        <v>38397.401999999995</v>
      </c>
      <c r="Z1919">
        <v>54140.33681999999</v>
      </c>
      <c r="AA1919">
        <v>15742.934819999995</v>
      </c>
    </row>
    <row r="1920" spans="15:27" x14ac:dyDescent="0.15">
      <c r="O1920" t="s">
        <v>23</v>
      </c>
      <c r="P1920">
        <v>2018</v>
      </c>
      <c r="Q1920">
        <v>5</v>
      </c>
      <c r="R1920" t="s">
        <v>38</v>
      </c>
      <c r="S1920" t="s">
        <v>89</v>
      </c>
      <c r="T1920" t="s">
        <v>90</v>
      </c>
      <c r="U1920" t="s">
        <v>93</v>
      </c>
      <c r="V1920" t="s">
        <v>51</v>
      </c>
      <c r="W1920" t="s">
        <v>52</v>
      </c>
      <c r="X1920">
        <v>5958</v>
      </c>
      <c r="Y1920">
        <v>29206.115999999995</v>
      </c>
      <c r="Z1920">
        <v>37091.767319999992</v>
      </c>
      <c r="AA1920">
        <v>7885.6513199999972</v>
      </c>
    </row>
    <row r="1921" spans="15:27" x14ac:dyDescent="0.15">
      <c r="O1921" t="s">
        <v>23</v>
      </c>
      <c r="P1921">
        <v>2018</v>
      </c>
      <c r="Q1921">
        <v>5</v>
      </c>
      <c r="R1921" t="s">
        <v>38</v>
      </c>
      <c r="S1921" t="s">
        <v>89</v>
      </c>
      <c r="T1921" t="s">
        <v>90</v>
      </c>
      <c r="U1921" t="s">
        <v>93</v>
      </c>
      <c r="V1921" t="s">
        <v>51</v>
      </c>
      <c r="W1921" t="s">
        <v>53</v>
      </c>
      <c r="X1921">
        <v>18182</v>
      </c>
      <c r="Y1921">
        <v>137237.736</v>
      </c>
      <c r="Z1921">
        <v>204484.22664000001</v>
      </c>
      <c r="AA1921">
        <v>67246.490640000004</v>
      </c>
    </row>
    <row r="1922" spans="15:27" x14ac:dyDescent="0.15">
      <c r="O1922" t="s">
        <v>23</v>
      </c>
      <c r="P1922">
        <v>2018</v>
      </c>
      <c r="Q1922">
        <v>5</v>
      </c>
      <c r="R1922" t="s">
        <v>38</v>
      </c>
      <c r="S1922" t="s">
        <v>89</v>
      </c>
      <c r="T1922" t="s">
        <v>90</v>
      </c>
      <c r="U1922" t="s">
        <v>93</v>
      </c>
      <c r="V1922" t="s">
        <v>51</v>
      </c>
      <c r="W1922" t="s">
        <v>54</v>
      </c>
      <c r="X1922">
        <v>12287</v>
      </c>
      <c r="Y1922">
        <v>32707.994000000002</v>
      </c>
      <c r="Z1922">
        <v>45464.111660000002</v>
      </c>
      <c r="AA1922">
        <v>12756.11766</v>
      </c>
    </row>
    <row r="1923" spans="15:27" x14ac:dyDescent="0.15">
      <c r="O1923" t="s">
        <v>23</v>
      </c>
      <c r="P1923">
        <v>2018</v>
      </c>
      <c r="Q1923">
        <v>5</v>
      </c>
      <c r="R1923" t="s">
        <v>38</v>
      </c>
      <c r="S1923" t="s">
        <v>89</v>
      </c>
      <c r="T1923" t="s">
        <v>90</v>
      </c>
      <c r="U1923" t="s">
        <v>93</v>
      </c>
      <c r="V1923" t="s">
        <v>51</v>
      </c>
      <c r="W1923" t="s">
        <v>55</v>
      </c>
      <c r="X1923">
        <v>13342</v>
      </c>
      <c r="Y1923">
        <v>81332.831999999995</v>
      </c>
      <c r="Z1923">
        <v>108172.66656</v>
      </c>
      <c r="AA1923">
        <v>26839.834560000003</v>
      </c>
    </row>
    <row r="1924" spans="15:27" x14ac:dyDescent="0.15">
      <c r="O1924" t="s">
        <v>23</v>
      </c>
      <c r="P1924">
        <v>2018</v>
      </c>
      <c r="Q1924">
        <v>5</v>
      </c>
      <c r="R1924" t="s">
        <v>38</v>
      </c>
      <c r="S1924" t="s">
        <v>89</v>
      </c>
      <c r="T1924" t="s">
        <v>90</v>
      </c>
      <c r="U1924" t="s">
        <v>93</v>
      </c>
      <c r="V1924" t="s">
        <v>56</v>
      </c>
      <c r="W1924" t="s">
        <v>57</v>
      </c>
      <c r="X1924">
        <v>14662</v>
      </c>
      <c r="Y1924">
        <v>222012.00400000002</v>
      </c>
      <c r="Z1924">
        <v>304156.44547999999</v>
      </c>
      <c r="AA1924">
        <v>82144.441479999979</v>
      </c>
    </row>
    <row r="1925" spans="15:27" x14ac:dyDescent="0.15">
      <c r="O1925" t="s">
        <v>23</v>
      </c>
      <c r="P1925">
        <v>2018</v>
      </c>
      <c r="Q1925">
        <v>5</v>
      </c>
      <c r="R1925" t="s">
        <v>38</v>
      </c>
      <c r="S1925" t="s">
        <v>89</v>
      </c>
      <c r="T1925" t="s">
        <v>90</v>
      </c>
      <c r="U1925" t="s">
        <v>93</v>
      </c>
      <c r="V1925" t="s">
        <v>56</v>
      </c>
      <c r="W1925" t="s">
        <v>58</v>
      </c>
      <c r="X1925">
        <v>13885</v>
      </c>
      <c r="Y1925">
        <v>111093.88499999999</v>
      </c>
      <c r="Z1925">
        <v>147754.86705</v>
      </c>
      <c r="AA1925">
        <v>36660.982050000006</v>
      </c>
    </row>
    <row r="1926" spans="15:27" x14ac:dyDescent="0.15">
      <c r="O1926" t="s">
        <v>23</v>
      </c>
      <c r="P1926">
        <v>2018</v>
      </c>
      <c r="Q1926">
        <v>5</v>
      </c>
      <c r="R1926" t="s">
        <v>38</v>
      </c>
      <c r="S1926" t="s">
        <v>89</v>
      </c>
      <c r="T1926" t="s">
        <v>90</v>
      </c>
      <c r="U1926" t="s">
        <v>93</v>
      </c>
      <c r="V1926" t="s">
        <v>56</v>
      </c>
      <c r="W1926" t="s">
        <v>59</v>
      </c>
      <c r="X1926">
        <v>19550</v>
      </c>
      <c r="Y1926">
        <v>43987.5</v>
      </c>
      <c r="Z1926">
        <v>65541.375</v>
      </c>
      <c r="AA1926">
        <v>21553.875</v>
      </c>
    </row>
    <row r="1927" spans="15:27" x14ac:dyDescent="0.15">
      <c r="O1927" t="s">
        <v>23</v>
      </c>
      <c r="P1927">
        <v>2018</v>
      </c>
      <c r="Q1927">
        <v>5</v>
      </c>
      <c r="R1927" t="s">
        <v>38</v>
      </c>
      <c r="S1927" t="s">
        <v>89</v>
      </c>
      <c r="T1927" t="s">
        <v>90</v>
      </c>
      <c r="U1927" t="s">
        <v>94</v>
      </c>
      <c r="V1927" t="s">
        <v>46</v>
      </c>
      <c r="W1927" t="s">
        <v>47</v>
      </c>
      <c r="X1927">
        <v>17422</v>
      </c>
      <c r="Y1927">
        <v>25296.743999999999</v>
      </c>
      <c r="Z1927">
        <v>36174.343919999999</v>
      </c>
      <c r="AA1927">
        <v>10877.599920000001</v>
      </c>
    </row>
    <row r="1928" spans="15:27" x14ac:dyDescent="0.15">
      <c r="O1928" t="s">
        <v>23</v>
      </c>
      <c r="P1928">
        <v>2018</v>
      </c>
      <c r="Q1928">
        <v>5</v>
      </c>
      <c r="R1928" t="s">
        <v>38</v>
      </c>
      <c r="S1928" t="s">
        <v>89</v>
      </c>
      <c r="T1928" t="s">
        <v>90</v>
      </c>
      <c r="U1928" t="s">
        <v>94</v>
      </c>
      <c r="V1928" t="s">
        <v>46</v>
      </c>
      <c r="W1928" t="s">
        <v>48</v>
      </c>
      <c r="X1928">
        <v>5439</v>
      </c>
      <c r="Y1928">
        <v>14119.644000000002</v>
      </c>
      <c r="Z1928">
        <v>18496.733640000002</v>
      </c>
      <c r="AA1928">
        <v>4377.0896400000001</v>
      </c>
    </row>
    <row r="1929" spans="15:27" x14ac:dyDescent="0.15">
      <c r="O1929" t="s">
        <v>23</v>
      </c>
      <c r="P1929">
        <v>2018</v>
      </c>
      <c r="Q1929">
        <v>5</v>
      </c>
      <c r="R1929" t="s">
        <v>38</v>
      </c>
      <c r="S1929" t="s">
        <v>89</v>
      </c>
      <c r="T1929" t="s">
        <v>90</v>
      </c>
      <c r="U1929" t="s">
        <v>94</v>
      </c>
      <c r="V1929" t="s">
        <v>46</v>
      </c>
      <c r="W1929" t="s">
        <v>49</v>
      </c>
      <c r="X1929">
        <v>17896</v>
      </c>
      <c r="Y1929">
        <v>45276.880000000012</v>
      </c>
      <c r="Z1929">
        <v>61576.556800000013</v>
      </c>
      <c r="AA1929">
        <v>16299.676800000001</v>
      </c>
    </row>
    <row r="1930" spans="15:27" x14ac:dyDescent="0.15">
      <c r="O1930" t="s">
        <v>23</v>
      </c>
      <c r="P1930">
        <v>2018</v>
      </c>
      <c r="Q1930">
        <v>5</v>
      </c>
      <c r="R1930" t="s">
        <v>38</v>
      </c>
      <c r="S1930" t="s">
        <v>89</v>
      </c>
      <c r="T1930" t="s">
        <v>90</v>
      </c>
      <c r="U1930" t="s">
        <v>94</v>
      </c>
      <c r="V1930" t="s">
        <v>46</v>
      </c>
      <c r="W1930" t="s">
        <v>50</v>
      </c>
      <c r="X1930">
        <v>19881</v>
      </c>
      <c r="Y1930">
        <v>92923.79399999998</v>
      </c>
      <c r="Z1930">
        <v>137527.21511999995</v>
      </c>
      <c r="AA1930">
        <v>44603.42111999997</v>
      </c>
    </row>
    <row r="1931" spans="15:27" x14ac:dyDescent="0.15">
      <c r="O1931" t="s">
        <v>23</v>
      </c>
      <c r="P1931">
        <v>2018</v>
      </c>
      <c r="Q1931">
        <v>5</v>
      </c>
      <c r="R1931" t="s">
        <v>38</v>
      </c>
      <c r="S1931" t="s">
        <v>89</v>
      </c>
      <c r="T1931" t="s">
        <v>90</v>
      </c>
      <c r="U1931" t="s">
        <v>94</v>
      </c>
      <c r="V1931" t="s">
        <v>51</v>
      </c>
      <c r="W1931" t="s">
        <v>52</v>
      </c>
      <c r="X1931">
        <v>8486</v>
      </c>
      <c r="Y1931">
        <v>36761.351999999999</v>
      </c>
      <c r="Z1931">
        <v>51465.892800000001</v>
      </c>
      <c r="AA1931">
        <v>14704.540800000002</v>
      </c>
    </row>
    <row r="1932" spans="15:27" x14ac:dyDescent="0.15">
      <c r="O1932" t="s">
        <v>23</v>
      </c>
      <c r="P1932">
        <v>2018</v>
      </c>
      <c r="Q1932">
        <v>5</v>
      </c>
      <c r="R1932" t="s">
        <v>38</v>
      </c>
      <c r="S1932" t="s">
        <v>89</v>
      </c>
      <c r="T1932" t="s">
        <v>90</v>
      </c>
      <c r="U1932" t="s">
        <v>94</v>
      </c>
      <c r="V1932" t="s">
        <v>51</v>
      </c>
      <c r="W1932" t="s">
        <v>53</v>
      </c>
      <c r="X1932">
        <v>16454</v>
      </c>
      <c r="Y1932">
        <v>132026.89600000001</v>
      </c>
      <c r="Z1932">
        <v>170314.69584000003</v>
      </c>
      <c r="AA1932">
        <v>38287.799840000022</v>
      </c>
    </row>
    <row r="1933" spans="15:27" x14ac:dyDescent="0.15">
      <c r="O1933" t="s">
        <v>23</v>
      </c>
      <c r="P1933">
        <v>2018</v>
      </c>
      <c r="Q1933">
        <v>5</v>
      </c>
      <c r="R1933" t="s">
        <v>38</v>
      </c>
      <c r="S1933" t="s">
        <v>89</v>
      </c>
      <c r="T1933" t="s">
        <v>90</v>
      </c>
      <c r="U1933" t="s">
        <v>94</v>
      </c>
      <c r="V1933" t="s">
        <v>51</v>
      </c>
      <c r="W1933" t="s">
        <v>54</v>
      </c>
      <c r="X1933">
        <v>17282</v>
      </c>
      <c r="Y1933">
        <v>44483.867999999995</v>
      </c>
      <c r="Z1933">
        <v>59163.544439999991</v>
      </c>
      <c r="AA1933">
        <v>14679.676439999996</v>
      </c>
    </row>
    <row r="1934" spans="15:27" x14ac:dyDescent="0.15">
      <c r="O1934" t="s">
        <v>23</v>
      </c>
      <c r="P1934">
        <v>2018</v>
      </c>
      <c r="Q1934">
        <v>5</v>
      </c>
      <c r="R1934" t="s">
        <v>38</v>
      </c>
      <c r="S1934" t="s">
        <v>89</v>
      </c>
      <c r="T1934" t="s">
        <v>90</v>
      </c>
      <c r="U1934" t="s">
        <v>94</v>
      </c>
      <c r="V1934" t="s">
        <v>51</v>
      </c>
      <c r="W1934" t="s">
        <v>55</v>
      </c>
      <c r="X1934">
        <v>8273</v>
      </c>
      <c r="Y1934">
        <v>46064.064000000006</v>
      </c>
      <c r="Z1934">
        <v>56198.158080000008</v>
      </c>
      <c r="AA1934">
        <v>10134.094080000003</v>
      </c>
    </row>
    <row r="1935" spans="15:27" x14ac:dyDescent="0.15">
      <c r="O1935" t="s">
        <v>23</v>
      </c>
      <c r="P1935">
        <v>2018</v>
      </c>
      <c r="Q1935">
        <v>5</v>
      </c>
      <c r="R1935" t="s">
        <v>38</v>
      </c>
      <c r="S1935" t="s">
        <v>89</v>
      </c>
      <c r="T1935" t="s">
        <v>90</v>
      </c>
      <c r="U1935" t="s">
        <v>94</v>
      </c>
      <c r="V1935" t="s">
        <v>56</v>
      </c>
      <c r="W1935" t="s">
        <v>57</v>
      </c>
      <c r="X1935">
        <v>10522</v>
      </c>
      <c r="Y1935">
        <v>183293.24000000005</v>
      </c>
      <c r="Z1935">
        <v>262109.33320000008</v>
      </c>
      <c r="AA1935">
        <v>78816.093200000032</v>
      </c>
    </row>
    <row r="1936" spans="15:27" x14ac:dyDescent="0.15">
      <c r="O1936" t="s">
        <v>23</v>
      </c>
      <c r="P1936">
        <v>2018</v>
      </c>
      <c r="Q1936">
        <v>5</v>
      </c>
      <c r="R1936" t="s">
        <v>38</v>
      </c>
      <c r="S1936" t="s">
        <v>89</v>
      </c>
      <c r="T1936" t="s">
        <v>90</v>
      </c>
      <c r="U1936" t="s">
        <v>94</v>
      </c>
      <c r="V1936" t="s">
        <v>56</v>
      </c>
      <c r="W1936" t="s">
        <v>58</v>
      </c>
      <c r="X1936">
        <v>13305</v>
      </c>
      <c r="Y1936">
        <v>102262.23</v>
      </c>
      <c r="Z1936">
        <v>141121.8774</v>
      </c>
      <c r="AA1936">
        <v>38859.647400000002</v>
      </c>
    </row>
    <row r="1937" spans="15:27" x14ac:dyDescent="0.15">
      <c r="O1937" t="s">
        <v>23</v>
      </c>
      <c r="P1937">
        <v>2018</v>
      </c>
      <c r="Q1937">
        <v>5</v>
      </c>
      <c r="R1937" t="s">
        <v>38</v>
      </c>
      <c r="S1937" t="s">
        <v>89</v>
      </c>
      <c r="T1937" t="s">
        <v>90</v>
      </c>
      <c r="U1937" t="s">
        <v>94</v>
      </c>
      <c r="V1937" t="s">
        <v>56</v>
      </c>
      <c r="W1937" t="s">
        <v>59</v>
      </c>
      <c r="X1937">
        <v>5353</v>
      </c>
      <c r="Y1937">
        <v>11273.418</v>
      </c>
      <c r="Z1937">
        <v>14880.911759999999</v>
      </c>
      <c r="AA1937">
        <v>3607.4937599999994</v>
      </c>
    </row>
    <row r="1938" spans="15:27" x14ac:dyDescent="0.15">
      <c r="O1938" t="s">
        <v>23</v>
      </c>
      <c r="P1938">
        <v>2018</v>
      </c>
      <c r="Q1938">
        <v>5</v>
      </c>
      <c r="R1938" t="s">
        <v>38</v>
      </c>
      <c r="S1938" t="s">
        <v>95</v>
      </c>
      <c r="T1938" t="s">
        <v>96</v>
      </c>
      <c r="U1938" t="s">
        <v>96</v>
      </c>
      <c r="V1938" t="s">
        <v>46</v>
      </c>
      <c r="W1938" t="s">
        <v>47</v>
      </c>
      <c r="X1938">
        <v>83780</v>
      </c>
      <c r="Y1938">
        <v>119637.84</v>
      </c>
      <c r="Z1938">
        <v>165100.21919999999</v>
      </c>
      <c r="AA1938">
        <v>45462.379199999996</v>
      </c>
    </row>
    <row r="1939" spans="15:27" x14ac:dyDescent="0.15">
      <c r="O1939" t="s">
        <v>23</v>
      </c>
      <c r="P1939">
        <v>2018</v>
      </c>
      <c r="Q1939">
        <v>5</v>
      </c>
      <c r="R1939" t="s">
        <v>38</v>
      </c>
      <c r="S1939" t="s">
        <v>95</v>
      </c>
      <c r="T1939" t="s">
        <v>96</v>
      </c>
      <c r="U1939" t="s">
        <v>96</v>
      </c>
      <c r="V1939" t="s">
        <v>46</v>
      </c>
      <c r="W1939" t="s">
        <v>48</v>
      </c>
      <c r="X1939">
        <v>36540</v>
      </c>
      <c r="Y1939">
        <v>93250.08</v>
      </c>
      <c r="Z1939">
        <v>135212.61600000001</v>
      </c>
      <c r="AA1939">
        <v>41962.536000000007</v>
      </c>
    </row>
    <row r="1940" spans="15:27" x14ac:dyDescent="0.15">
      <c r="O1940" t="s">
        <v>23</v>
      </c>
      <c r="P1940">
        <v>2018</v>
      </c>
      <c r="Q1940">
        <v>5</v>
      </c>
      <c r="R1940" t="s">
        <v>38</v>
      </c>
      <c r="S1940" t="s">
        <v>95</v>
      </c>
      <c r="T1940" t="s">
        <v>96</v>
      </c>
      <c r="U1940" t="s">
        <v>96</v>
      </c>
      <c r="V1940" t="s">
        <v>46</v>
      </c>
      <c r="W1940" t="s">
        <v>49</v>
      </c>
      <c r="X1940">
        <v>90345</v>
      </c>
      <c r="Y1940">
        <v>256399.11000000004</v>
      </c>
      <c r="Z1940">
        <v>323062.87860000005</v>
      </c>
      <c r="AA1940">
        <v>66663.76860000001</v>
      </c>
    </row>
    <row r="1941" spans="15:27" x14ac:dyDescent="0.15">
      <c r="O1941" t="s">
        <v>23</v>
      </c>
      <c r="P1941">
        <v>2018</v>
      </c>
      <c r="Q1941">
        <v>5</v>
      </c>
      <c r="R1941" t="s">
        <v>38</v>
      </c>
      <c r="S1941" t="s">
        <v>95</v>
      </c>
      <c r="T1941" t="s">
        <v>96</v>
      </c>
      <c r="U1941" t="s">
        <v>96</v>
      </c>
      <c r="V1941" t="s">
        <v>46</v>
      </c>
      <c r="W1941" t="s">
        <v>50</v>
      </c>
      <c r="X1941">
        <v>79285</v>
      </c>
      <c r="Y1941">
        <v>370578.09</v>
      </c>
      <c r="Z1941">
        <v>548455.57319999998</v>
      </c>
      <c r="AA1941">
        <v>177877.48319999996</v>
      </c>
    </row>
    <row r="1942" spans="15:27" x14ac:dyDescent="0.15">
      <c r="O1942" t="s">
        <v>23</v>
      </c>
      <c r="P1942">
        <v>2018</v>
      </c>
      <c r="Q1942">
        <v>5</v>
      </c>
      <c r="R1942" t="s">
        <v>38</v>
      </c>
      <c r="S1942" t="s">
        <v>95</v>
      </c>
      <c r="T1942" t="s">
        <v>96</v>
      </c>
      <c r="U1942" t="s">
        <v>96</v>
      </c>
      <c r="V1942" t="s">
        <v>51</v>
      </c>
      <c r="W1942" t="s">
        <v>52</v>
      </c>
      <c r="X1942">
        <v>40430</v>
      </c>
      <c r="Y1942">
        <v>170533.74</v>
      </c>
      <c r="Z1942">
        <v>218283.18719999999</v>
      </c>
      <c r="AA1942">
        <v>47749.447199999995</v>
      </c>
    </row>
    <row r="1943" spans="15:27" x14ac:dyDescent="0.15">
      <c r="O1943" t="s">
        <v>23</v>
      </c>
      <c r="P1943">
        <v>2018</v>
      </c>
      <c r="Q1943">
        <v>5</v>
      </c>
      <c r="R1943" t="s">
        <v>38</v>
      </c>
      <c r="S1943" t="s">
        <v>95</v>
      </c>
      <c r="T1943" t="s">
        <v>96</v>
      </c>
      <c r="U1943" t="s">
        <v>96</v>
      </c>
      <c r="V1943" t="s">
        <v>51</v>
      </c>
      <c r="W1943" t="s">
        <v>53</v>
      </c>
      <c r="X1943">
        <v>53340</v>
      </c>
      <c r="Y1943">
        <v>431627.28</v>
      </c>
      <c r="Z1943">
        <v>530901.55440000002</v>
      </c>
      <c r="AA1943">
        <v>99274.274399999995</v>
      </c>
    </row>
    <row r="1944" spans="15:27" x14ac:dyDescent="0.15">
      <c r="O1944" t="s">
        <v>23</v>
      </c>
      <c r="P1944">
        <v>2018</v>
      </c>
      <c r="Q1944">
        <v>5</v>
      </c>
      <c r="R1944" t="s">
        <v>38</v>
      </c>
      <c r="S1944" t="s">
        <v>95</v>
      </c>
      <c r="T1944" t="s">
        <v>96</v>
      </c>
      <c r="U1944" t="s">
        <v>96</v>
      </c>
      <c r="V1944" t="s">
        <v>51</v>
      </c>
      <c r="W1944" t="s">
        <v>54</v>
      </c>
      <c r="X1944">
        <v>40285</v>
      </c>
      <c r="Y1944">
        <v>98375.97</v>
      </c>
      <c r="Z1944">
        <v>123953.7222</v>
      </c>
      <c r="AA1944">
        <v>25577.752200000003</v>
      </c>
    </row>
    <row r="1945" spans="15:27" x14ac:dyDescent="0.15">
      <c r="O1945" t="s">
        <v>23</v>
      </c>
      <c r="P1945">
        <v>2018</v>
      </c>
      <c r="Q1945">
        <v>5</v>
      </c>
      <c r="R1945" t="s">
        <v>38</v>
      </c>
      <c r="S1945" t="s">
        <v>95</v>
      </c>
      <c r="T1945" t="s">
        <v>96</v>
      </c>
      <c r="U1945" t="s">
        <v>96</v>
      </c>
      <c r="V1945" t="s">
        <v>51</v>
      </c>
      <c r="W1945" t="s">
        <v>55</v>
      </c>
      <c r="X1945">
        <v>92550</v>
      </c>
      <c r="Y1945">
        <v>515318.4</v>
      </c>
      <c r="Z1945">
        <v>757518.04799999995</v>
      </c>
      <c r="AA1945">
        <v>242199.64799999993</v>
      </c>
    </row>
    <row r="1946" spans="15:27" x14ac:dyDescent="0.15">
      <c r="O1946" t="s">
        <v>23</v>
      </c>
      <c r="P1946">
        <v>2018</v>
      </c>
      <c r="Q1946">
        <v>5</v>
      </c>
      <c r="R1946" t="s">
        <v>38</v>
      </c>
      <c r="S1946" t="s">
        <v>95</v>
      </c>
      <c r="T1946" t="s">
        <v>96</v>
      </c>
      <c r="U1946" t="s">
        <v>96</v>
      </c>
      <c r="V1946" t="s">
        <v>56</v>
      </c>
      <c r="W1946" t="s">
        <v>57</v>
      </c>
      <c r="X1946">
        <v>99445</v>
      </c>
      <c r="Y1946">
        <v>1639052.49</v>
      </c>
      <c r="Z1946">
        <v>2343845.0606999998</v>
      </c>
      <c r="AA1946">
        <v>704792.57069999981</v>
      </c>
    </row>
    <row r="1947" spans="15:27" x14ac:dyDescent="0.15">
      <c r="O1947" t="s">
        <v>23</v>
      </c>
      <c r="P1947">
        <v>2018</v>
      </c>
      <c r="Q1947">
        <v>5</v>
      </c>
      <c r="R1947" t="s">
        <v>38</v>
      </c>
      <c r="S1947" t="s">
        <v>95</v>
      </c>
      <c r="T1947" t="s">
        <v>96</v>
      </c>
      <c r="U1947" t="s">
        <v>96</v>
      </c>
      <c r="V1947" t="s">
        <v>56</v>
      </c>
      <c r="W1947" t="s">
        <v>58</v>
      </c>
      <c r="X1947">
        <v>50405</v>
      </c>
      <c r="Y1947">
        <v>365184.22499999998</v>
      </c>
      <c r="Z1947">
        <v>518561.59949999995</v>
      </c>
      <c r="AA1947">
        <v>153377.37449999998</v>
      </c>
    </row>
    <row r="1948" spans="15:27" x14ac:dyDescent="0.15">
      <c r="O1948" t="s">
        <v>23</v>
      </c>
      <c r="P1948">
        <v>2018</v>
      </c>
      <c r="Q1948">
        <v>5</v>
      </c>
      <c r="R1948" t="s">
        <v>38</v>
      </c>
      <c r="S1948" t="s">
        <v>95</v>
      </c>
      <c r="T1948" t="s">
        <v>96</v>
      </c>
      <c r="U1948" t="s">
        <v>96</v>
      </c>
      <c r="V1948" t="s">
        <v>56</v>
      </c>
      <c r="W1948" t="s">
        <v>59</v>
      </c>
      <c r="X1948">
        <v>46740</v>
      </c>
      <c r="Y1948">
        <v>105165</v>
      </c>
      <c r="Z1948">
        <v>157747.5</v>
      </c>
      <c r="AA1948">
        <v>52582.5</v>
      </c>
    </row>
    <row r="1949" spans="15:27" x14ac:dyDescent="0.15">
      <c r="O1949" t="s">
        <v>23</v>
      </c>
      <c r="P1949">
        <v>2018</v>
      </c>
      <c r="Q1949">
        <v>5</v>
      </c>
      <c r="R1949" t="s">
        <v>38</v>
      </c>
      <c r="S1949" t="s">
        <v>97</v>
      </c>
      <c r="T1949" t="s">
        <v>98</v>
      </c>
      <c r="U1949" t="s">
        <v>99</v>
      </c>
      <c r="V1949" t="s">
        <v>46</v>
      </c>
      <c r="W1949" t="s">
        <v>47</v>
      </c>
      <c r="X1949">
        <v>10891</v>
      </c>
      <c r="Y1949">
        <v>14376.119999999997</v>
      </c>
      <c r="Z1949">
        <v>20414.090399999997</v>
      </c>
      <c r="AA1949">
        <v>6037.9704000000002</v>
      </c>
    </row>
    <row r="1950" spans="15:27" x14ac:dyDescent="0.15">
      <c r="O1950" t="s">
        <v>23</v>
      </c>
      <c r="P1950">
        <v>2018</v>
      </c>
      <c r="Q1950">
        <v>5</v>
      </c>
      <c r="R1950" t="s">
        <v>38</v>
      </c>
      <c r="S1950" t="s">
        <v>97</v>
      </c>
      <c r="T1950" t="s">
        <v>98</v>
      </c>
      <c r="U1950" t="s">
        <v>99</v>
      </c>
      <c r="V1950" t="s">
        <v>46</v>
      </c>
      <c r="W1950" t="s">
        <v>48</v>
      </c>
      <c r="X1950">
        <v>14115</v>
      </c>
      <c r="Y1950">
        <v>38816.250000000007</v>
      </c>
      <c r="Z1950">
        <v>52790.100000000006</v>
      </c>
      <c r="AA1950">
        <v>13973.849999999999</v>
      </c>
    </row>
    <row r="1951" spans="15:27" x14ac:dyDescent="0.15">
      <c r="O1951" t="s">
        <v>23</v>
      </c>
      <c r="P1951">
        <v>2018</v>
      </c>
      <c r="Q1951">
        <v>5</v>
      </c>
      <c r="R1951" t="s">
        <v>38</v>
      </c>
      <c r="S1951" t="s">
        <v>97</v>
      </c>
      <c r="T1951" t="s">
        <v>98</v>
      </c>
      <c r="U1951" t="s">
        <v>99</v>
      </c>
      <c r="V1951" t="s">
        <v>46</v>
      </c>
      <c r="W1951" t="s">
        <v>49</v>
      </c>
      <c r="X1951">
        <v>18237</v>
      </c>
      <c r="Y1951">
        <v>46942.038</v>
      </c>
      <c r="Z1951">
        <v>64310.592060000003</v>
      </c>
      <c r="AA1951">
        <v>17368.554060000002</v>
      </c>
    </row>
    <row r="1952" spans="15:27" x14ac:dyDescent="0.15">
      <c r="O1952" t="s">
        <v>23</v>
      </c>
      <c r="P1952">
        <v>2018</v>
      </c>
      <c r="Q1952">
        <v>5</v>
      </c>
      <c r="R1952" t="s">
        <v>38</v>
      </c>
      <c r="S1952" t="s">
        <v>97</v>
      </c>
      <c r="T1952" t="s">
        <v>98</v>
      </c>
      <c r="U1952" t="s">
        <v>99</v>
      </c>
      <c r="V1952" t="s">
        <v>46</v>
      </c>
      <c r="W1952" t="s">
        <v>50</v>
      </c>
      <c r="X1952">
        <v>10902</v>
      </c>
      <c r="Y1952">
        <v>49168.02</v>
      </c>
      <c r="Z1952">
        <v>62443.385399999999</v>
      </c>
      <c r="AA1952">
        <v>13275.365400000002</v>
      </c>
    </row>
    <row r="1953" spans="15:27" x14ac:dyDescent="0.15">
      <c r="O1953" t="s">
        <v>23</v>
      </c>
      <c r="P1953">
        <v>2018</v>
      </c>
      <c r="Q1953">
        <v>5</v>
      </c>
      <c r="R1953" t="s">
        <v>38</v>
      </c>
      <c r="S1953" t="s">
        <v>97</v>
      </c>
      <c r="T1953" t="s">
        <v>98</v>
      </c>
      <c r="U1953" t="s">
        <v>99</v>
      </c>
      <c r="V1953" t="s">
        <v>51</v>
      </c>
      <c r="W1953" t="s">
        <v>52</v>
      </c>
      <c r="X1953">
        <v>5627</v>
      </c>
      <c r="Y1953">
        <v>26086.771999999997</v>
      </c>
      <c r="Z1953">
        <v>39130.157999999996</v>
      </c>
      <c r="AA1953">
        <v>13043.385999999999</v>
      </c>
    </row>
    <row r="1954" spans="15:27" x14ac:dyDescent="0.15">
      <c r="O1954" t="s">
        <v>23</v>
      </c>
      <c r="P1954">
        <v>2018</v>
      </c>
      <c r="Q1954">
        <v>5</v>
      </c>
      <c r="R1954" t="s">
        <v>38</v>
      </c>
      <c r="S1954" t="s">
        <v>97</v>
      </c>
      <c r="T1954" t="s">
        <v>98</v>
      </c>
      <c r="U1954" t="s">
        <v>99</v>
      </c>
      <c r="V1954" t="s">
        <v>51</v>
      </c>
      <c r="W1954" t="s">
        <v>53</v>
      </c>
      <c r="X1954">
        <v>7760</v>
      </c>
      <c r="Y1954">
        <v>61210.879999999997</v>
      </c>
      <c r="Z1954">
        <v>80798.361599999989</v>
      </c>
      <c r="AA1954">
        <v>19587.481599999992</v>
      </c>
    </row>
    <row r="1955" spans="15:27" x14ac:dyDescent="0.15">
      <c r="O1955" t="s">
        <v>23</v>
      </c>
      <c r="P1955">
        <v>2018</v>
      </c>
      <c r="Q1955">
        <v>5</v>
      </c>
      <c r="R1955" t="s">
        <v>38</v>
      </c>
      <c r="S1955" t="s">
        <v>97</v>
      </c>
      <c r="T1955" t="s">
        <v>98</v>
      </c>
      <c r="U1955" t="s">
        <v>99</v>
      </c>
      <c r="V1955" t="s">
        <v>51</v>
      </c>
      <c r="W1955" t="s">
        <v>54</v>
      </c>
      <c r="X1955">
        <v>19211</v>
      </c>
      <c r="Y1955">
        <v>49026.472000000002</v>
      </c>
      <c r="Z1955">
        <v>64714.943040000006</v>
      </c>
      <c r="AA1955">
        <v>15688.471040000004</v>
      </c>
    </row>
    <row r="1956" spans="15:27" x14ac:dyDescent="0.15">
      <c r="O1956" t="s">
        <v>23</v>
      </c>
      <c r="P1956">
        <v>2018</v>
      </c>
      <c r="Q1956">
        <v>5</v>
      </c>
      <c r="R1956" t="s">
        <v>38</v>
      </c>
      <c r="S1956" t="s">
        <v>97</v>
      </c>
      <c r="T1956" t="s">
        <v>98</v>
      </c>
      <c r="U1956" t="s">
        <v>99</v>
      </c>
      <c r="V1956" t="s">
        <v>51</v>
      </c>
      <c r="W1956" t="s">
        <v>55</v>
      </c>
      <c r="X1956">
        <v>15047</v>
      </c>
      <c r="Y1956">
        <v>80170.415999999983</v>
      </c>
      <c r="Z1956">
        <v>105824.94911999999</v>
      </c>
      <c r="AA1956">
        <v>25654.533120000007</v>
      </c>
    </row>
    <row r="1957" spans="15:27" x14ac:dyDescent="0.15">
      <c r="O1957" t="s">
        <v>23</v>
      </c>
      <c r="P1957">
        <v>2018</v>
      </c>
      <c r="Q1957">
        <v>5</v>
      </c>
      <c r="R1957" t="s">
        <v>38</v>
      </c>
      <c r="S1957" t="s">
        <v>97</v>
      </c>
      <c r="T1957" t="s">
        <v>98</v>
      </c>
      <c r="U1957" t="s">
        <v>99</v>
      </c>
      <c r="V1957" t="s">
        <v>56</v>
      </c>
      <c r="W1957" t="s">
        <v>57</v>
      </c>
      <c r="X1957">
        <v>11848</v>
      </c>
      <c r="Y1957">
        <v>190515.84</v>
      </c>
      <c r="Z1957">
        <v>259101.54239999998</v>
      </c>
      <c r="AA1957">
        <v>68585.70239999998</v>
      </c>
    </row>
    <row r="1958" spans="15:27" x14ac:dyDescent="0.15">
      <c r="O1958" t="s">
        <v>23</v>
      </c>
      <c r="P1958">
        <v>2018</v>
      </c>
      <c r="Q1958">
        <v>5</v>
      </c>
      <c r="R1958" t="s">
        <v>38</v>
      </c>
      <c r="S1958" t="s">
        <v>97</v>
      </c>
      <c r="T1958" t="s">
        <v>98</v>
      </c>
      <c r="U1958" t="s">
        <v>99</v>
      </c>
      <c r="V1958" t="s">
        <v>56</v>
      </c>
      <c r="W1958" t="s">
        <v>58</v>
      </c>
      <c r="X1958">
        <v>13228</v>
      </c>
      <c r="Y1958">
        <v>94170.131999999998</v>
      </c>
      <c r="Z1958">
        <v>119596.06764000001</v>
      </c>
      <c r="AA1958">
        <v>25425.935640000011</v>
      </c>
    </row>
    <row r="1959" spans="15:27" x14ac:dyDescent="0.15">
      <c r="O1959" t="s">
        <v>23</v>
      </c>
      <c r="P1959">
        <v>2018</v>
      </c>
      <c r="Q1959">
        <v>5</v>
      </c>
      <c r="R1959" t="s">
        <v>38</v>
      </c>
      <c r="S1959" t="s">
        <v>97</v>
      </c>
      <c r="T1959" t="s">
        <v>98</v>
      </c>
      <c r="U1959" t="s">
        <v>99</v>
      </c>
      <c r="V1959" t="s">
        <v>56</v>
      </c>
      <c r="W1959" t="s">
        <v>59</v>
      </c>
      <c r="X1959">
        <v>5595</v>
      </c>
      <c r="Y1959">
        <v>11581.65</v>
      </c>
      <c r="Z1959">
        <v>17256.658499999998</v>
      </c>
      <c r="AA1959">
        <v>5675.0084999999981</v>
      </c>
    </row>
    <row r="1960" spans="15:27" x14ac:dyDescent="0.15">
      <c r="O1960" t="s">
        <v>23</v>
      </c>
      <c r="P1960">
        <v>2018</v>
      </c>
      <c r="Q1960">
        <v>5</v>
      </c>
      <c r="R1960" t="s">
        <v>38</v>
      </c>
      <c r="S1960" t="s">
        <v>97</v>
      </c>
      <c r="T1960" t="s">
        <v>98</v>
      </c>
      <c r="U1960" t="s">
        <v>100</v>
      </c>
      <c r="V1960" t="s">
        <v>46</v>
      </c>
      <c r="W1960" t="s">
        <v>47</v>
      </c>
      <c r="X1960">
        <v>10662</v>
      </c>
      <c r="Y1960">
        <v>15481.223999999998</v>
      </c>
      <c r="Z1960">
        <v>23221.835999999996</v>
      </c>
      <c r="AA1960">
        <v>7740.6119999999974</v>
      </c>
    </row>
    <row r="1961" spans="15:27" x14ac:dyDescent="0.15">
      <c r="O1961" t="s">
        <v>23</v>
      </c>
      <c r="P1961">
        <v>2018</v>
      </c>
      <c r="Q1961">
        <v>5</v>
      </c>
      <c r="R1961" t="s">
        <v>38</v>
      </c>
      <c r="S1961" t="s">
        <v>97</v>
      </c>
      <c r="T1961" t="s">
        <v>98</v>
      </c>
      <c r="U1961" t="s">
        <v>100</v>
      </c>
      <c r="V1961" t="s">
        <v>46</v>
      </c>
      <c r="W1961" t="s">
        <v>48</v>
      </c>
      <c r="X1961">
        <v>19362</v>
      </c>
      <c r="Y1961">
        <v>55375.32</v>
      </c>
      <c r="Z1961">
        <v>67004.137199999997</v>
      </c>
      <c r="AA1961">
        <v>11628.817199999998</v>
      </c>
    </row>
    <row r="1962" spans="15:27" x14ac:dyDescent="0.15">
      <c r="O1962" t="s">
        <v>23</v>
      </c>
      <c r="P1962">
        <v>2018</v>
      </c>
      <c r="Q1962">
        <v>5</v>
      </c>
      <c r="R1962" t="s">
        <v>38</v>
      </c>
      <c r="S1962" t="s">
        <v>97</v>
      </c>
      <c r="T1962" t="s">
        <v>98</v>
      </c>
      <c r="U1962" t="s">
        <v>100</v>
      </c>
      <c r="V1962" t="s">
        <v>46</v>
      </c>
      <c r="W1962" t="s">
        <v>49</v>
      </c>
      <c r="X1962">
        <v>14737</v>
      </c>
      <c r="Y1962">
        <v>39554.108</v>
      </c>
      <c r="Z1962">
        <v>48256.011760000001</v>
      </c>
      <c r="AA1962">
        <v>8701.9037600000011</v>
      </c>
    </row>
    <row r="1963" spans="15:27" x14ac:dyDescent="0.15">
      <c r="O1963" t="s">
        <v>23</v>
      </c>
      <c r="P1963">
        <v>2018</v>
      </c>
      <c r="Q1963">
        <v>5</v>
      </c>
      <c r="R1963" t="s">
        <v>38</v>
      </c>
      <c r="S1963" t="s">
        <v>97</v>
      </c>
      <c r="T1963" t="s">
        <v>98</v>
      </c>
      <c r="U1963" t="s">
        <v>100</v>
      </c>
      <c r="V1963" t="s">
        <v>46</v>
      </c>
      <c r="W1963" t="s">
        <v>50</v>
      </c>
      <c r="X1963">
        <v>5720</v>
      </c>
      <c r="Y1963">
        <v>28142.399999999994</v>
      </c>
      <c r="Z1963">
        <v>35177.999999999993</v>
      </c>
      <c r="AA1963">
        <v>7035.5999999999985</v>
      </c>
    </row>
    <row r="1964" spans="15:27" x14ac:dyDescent="0.15">
      <c r="O1964" t="s">
        <v>23</v>
      </c>
      <c r="P1964">
        <v>2018</v>
      </c>
      <c r="Q1964">
        <v>5</v>
      </c>
      <c r="R1964" t="s">
        <v>38</v>
      </c>
      <c r="S1964" t="s">
        <v>97</v>
      </c>
      <c r="T1964" t="s">
        <v>98</v>
      </c>
      <c r="U1964" t="s">
        <v>100</v>
      </c>
      <c r="V1964" t="s">
        <v>51</v>
      </c>
      <c r="W1964" t="s">
        <v>52</v>
      </c>
      <c r="X1964">
        <v>6126</v>
      </c>
      <c r="Y1964">
        <v>27468.984</v>
      </c>
      <c r="Z1964">
        <v>40928.786159999996</v>
      </c>
      <c r="AA1964">
        <v>13459.802159999996</v>
      </c>
    </row>
    <row r="1965" spans="15:27" x14ac:dyDescent="0.15">
      <c r="O1965" t="s">
        <v>23</v>
      </c>
      <c r="P1965">
        <v>2018</v>
      </c>
      <c r="Q1965">
        <v>5</v>
      </c>
      <c r="R1965" t="s">
        <v>38</v>
      </c>
      <c r="S1965" t="s">
        <v>97</v>
      </c>
      <c r="T1965" t="s">
        <v>98</v>
      </c>
      <c r="U1965" t="s">
        <v>100</v>
      </c>
      <c r="V1965" t="s">
        <v>51</v>
      </c>
      <c r="W1965" t="s">
        <v>53</v>
      </c>
      <c r="X1965">
        <v>11084</v>
      </c>
      <c r="Y1965">
        <v>87430.59199999999</v>
      </c>
      <c r="Z1965">
        <v>104916.7104</v>
      </c>
      <c r="AA1965">
        <v>17486.118400000007</v>
      </c>
    </row>
    <row r="1966" spans="15:27" x14ac:dyDescent="0.15">
      <c r="O1966" t="s">
        <v>23</v>
      </c>
      <c r="P1966">
        <v>2018</v>
      </c>
      <c r="Q1966">
        <v>5</v>
      </c>
      <c r="R1966" t="s">
        <v>38</v>
      </c>
      <c r="S1966" t="s">
        <v>97</v>
      </c>
      <c r="T1966" t="s">
        <v>98</v>
      </c>
      <c r="U1966" t="s">
        <v>100</v>
      </c>
      <c r="V1966" t="s">
        <v>51</v>
      </c>
      <c r="W1966" t="s">
        <v>54</v>
      </c>
      <c r="X1966">
        <v>7277</v>
      </c>
      <c r="Y1966">
        <v>18570.904000000002</v>
      </c>
      <c r="Z1966">
        <v>23399.339040000003</v>
      </c>
      <c r="AA1966">
        <v>4828.4350400000003</v>
      </c>
    </row>
    <row r="1967" spans="15:27" x14ac:dyDescent="0.15">
      <c r="O1967" t="s">
        <v>23</v>
      </c>
      <c r="P1967">
        <v>2018</v>
      </c>
      <c r="Q1967">
        <v>5</v>
      </c>
      <c r="R1967" t="s">
        <v>38</v>
      </c>
      <c r="S1967" t="s">
        <v>97</v>
      </c>
      <c r="T1967" t="s">
        <v>98</v>
      </c>
      <c r="U1967" t="s">
        <v>100</v>
      </c>
      <c r="V1967" t="s">
        <v>51</v>
      </c>
      <c r="W1967" t="s">
        <v>55</v>
      </c>
      <c r="X1967">
        <v>5161</v>
      </c>
      <c r="Y1967">
        <v>32204.639999999999</v>
      </c>
      <c r="Z1967">
        <v>47340.820800000001</v>
      </c>
      <c r="AA1967">
        <v>15136.180800000002</v>
      </c>
    </row>
    <row r="1968" spans="15:27" x14ac:dyDescent="0.15">
      <c r="O1968" t="s">
        <v>23</v>
      </c>
      <c r="P1968">
        <v>2018</v>
      </c>
      <c r="Q1968">
        <v>5</v>
      </c>
      <c r="R1968" t="s">
        <v>38</v>
      </c>
      <c r="S1968" t="s">
        <v>97</v>
      </c>
      <c r="T1968" t="s">
        <v>98</v>
      </c>
      <c r="U1968" t="s">
        <v>100</v>
      </c>
      <c r="V1968" t="s">
        <v>56</v>
      </c>
      <c r="W1968" t="s">
        <v>57</v>
      </c>
      <c r="X1968">
        <v>14584</v>
      </c>
      <c r="Y1968">
        <v>240373.48800000001</v>
      </c>
      <c r="Z1968">
        <v>288448.18560000003</v>
      </c>
      <c r="AA1968">
        <v>48074.697600000014</v>
      </c>
    </row>
    <row r="1969" spans="15:27" x14ac:dyDescent="0.15">
      <c r="O1969" t="s">
        <v>23</v>
      </c>
      <c r="P1969">
        <v>2018</v>
      </c>
      <c r="Q1969">
        <v>5</v>
      </c>
      <c r="R1969" t="s">
        <v>38</v>
      </c>
      <c r="S1969" t="s">
        <v>97</v>
      </c>
      <c r="T1969" t="s">
        <v>98</v>
      </c>
      <c r="U1969" t="s">
        <v>100</v>
      </c>
      <c r="V1969" t="s">
        <v>56</v>
      </c>
      <c r="W1969" t="s">
        <v>58</v>
      </c>
      <c r="X1969">
        <v>14944</v>
      </c>
      <c r="Y1969">
        <v>117684</v>
      </c>
      <c r="Z1969">
        <v>170641.8</v>
      </c>
      <c r="AA1969">
        <v>52957.799999999988</v>
      </c>
    </row>
    <row r="1970" spans="15:27" x14ac:dyDescent="0.15">
      <c r="O1970" t="s">
        <v>23</v>
      </c>
      <c r="P1970">
        <v>2018</v>
      </c>
      <c r="Q1970">
        <v>5</v>
      </c>
      <c r="R1970" t="s">
        <v>38</v>
      </c>
      <c r="S1970" t="s">
        <v>97</v>
      </c>
      <c r="T1970" t="s">
        <v>98</v>
      </c>
      <c r="U1970" t="s">
        <v>100</v>
      </c>
      <c r="V1970" t="s">
        <v>56</v>
      </c>
      <c r="W1970" t="s">
        <v>59</v>
      </c>
      <c r="X1970">
        <v>16636</v>
      </c>
      <c r="Y1970">
        <v>34436.519999999997</v>
      </c>
      <c r="Z1970">
        <v>44423.110799999995</v>
      </c>
      <c r="AA1970">
        <v>9986.5907999999981</v>
      </c>
    </row>
    <row r="1971" spans="15:27" x14ac:dyDescent="0.15">
      <c r="O1971" t="s">
        <v>23</v>
      </c>
      <c r="P1971">
        <v>2018</v>
      </c>
      <c r="Q1971">
        <v>5</v>
      </c>
      <c r="R1971" t="s">
        <v>38</v>
      </c>
      <c r="S1971" t="s">
        <v>97</v>
      </c>
      <c r="T1971" t="s">
        <v>98</v>
      </c>
      <c r="U1971" t="s">
        <v>101</v>
      </c>
      <c r="V1971" t="s">
        <v>46</v>
      </c>
      <c r="W1971" t="s">
        <v>47</v>
      </c>
      <c r="X1971">
        <v>15976</v>
      </c>
      <c r="Y1971">
        <v>21855.168000000001</v>
      </c>
      <c r="Z1971">
        <v>31034.33856</v>
      </c>
      <c r="AA1971">
        <v>9179.1705599999987</v>
      </c>
    </row>
    <row r="1972" spans="15:27" x14ac:dyDescent="0.15">
      <c r="O1972" t="s">
        <v>23</v>
      </c>
      <c r="P1972">
        <v>2018</v>
      </c>
      <c r="Q1972">
        <v>5</v>
      </c>
      <c r="R1972" t="s">
        <v>38</v>
      </c>
      <c r="S1972" t="s">
        <v>97</v>
      </c>
      <c r="T1972" t="s">
        <v>98</v>
      </c>
      <c r="U1972" t="s">
        <v>101</v>
      </c>
      <c r="V1972" t="s">
        <v>46</v>
      </c>
      <c r="W1972" t="s">
        <v>48</v>
      </c>
      <c r="X1972">
        <v>11470</v>
      </c>
      <c r="Y1972">
        <v>32299.520000000004</v>
      </c>
      <c r="Z1972">
        <v>46188.313600000001</v>
      </c>
      <c r="AA1972">
        <v>13888.793599999997</v>
      </c>
    </row>
    <row r="1973" spans="15:27" x14ac:dyDescent="0.15">
      <c r="O1973" t="s">
        <v>23</v>
      </c>
      <c r="P1973">
        <v>2018</v>
      </c>
      <c r="Q1973">
        <v>5</v>
      </c>
      <c r="R1973" t="s">
        <v>38</v>
      </c>
      <c r="S1973" t="s">
        <v>97</v>
      </c>
      <c r="T1973" t="s">
        <v>98</v>
      </c>
      <c r="U1973" t="s">
        <v>101</v>
      </c>
      <c r="V1973" t="s">
        <v>46</v>
      </c>
      <c r="W1973" t="s">
        <v>49</v>
      </c>
      <c r="X1973">
        <v>15850</v>
      </c>
      <c r="Y1973">
        <v>44633.599999999999</v>
      </c>
      <c r="Z1973">
        <v>58470.015999999996</v>
      </c>
      <c r="AA1973">
        <v>13836.415999999997</v>
      </c>
    </row>
    <row r="1974" spans="15:27" x14ac:dyDescent="0.15">
      <c r="O1974" t="s">
        <v>23</v>
      </c>
      <c r="P1974">
        <v>2018</v>
      </c>
      <c r="Q1974">
        <v>5</v>
      </c>
      <c r="R1974" t="s">
        <v>38</v>
      </c>
      <c r="S1974" t="s">
        <v>97</v>
      </c>
      <c r="T1974" t="s">
        <v>98</v>
      </c>
      <c r="U1974" t="s">
        <v>101</v>
      </c>
      <c r="V1974" t="s">
        <v>46</v>
      </c>
      <c r="W1974" t="s">
        <v>50</v>
      </c>
      <c r="X1974">
        <v>14844</v>
      </c>
      <c r="Y1974">
        <v>72423.875999999989</v>
      </c>
      <c r="Z1974">
        <v>99944.948879999982</v>
      </c>
      <c r="AA1974">
        <v>27521.072879999992</v>
      </c>
    </row>
    <row r="1975" spans="15:27" x14ac:dyDescent="0.15">
      <c r="O1975" t="s">
        <v>23</v>
      </c>
      <c r="P1975">
        <v>2018</v>
      </c>
      <c r="Q1975">
        <v>5</v>
      </c>
      <c r="R1975" t="s">
        <v>38</v>
      </c>
      <c r="S1975" t="s">
        <v>97</v>
      </c>
      <c r="T1975" t="s">
        <v>98</v>
      </c>
      <c r="U1975" t="s">
        <v>101</v>
      </c>
      <c r="V1975" t="s">
        <v>51</v>
      </c>
      <c r="W1975" t="s">
        <v>52</v>
      </c>
      <c r="X1975">
        <v>8296</v>
      </c>
      <c r="Y1975">
        <v>38460.256000000001</v>
      </c>
      <c r="Z1975">
        <v>47690.71744</v>
      </c>
      <c r="AA1975">
        <v>9230.4614399999991</v>
      </c>
    </row>
    <row r="1976" spans="15:27" x14ac:dyDescent="0.15">
      <c r="O1976" t="s">
        <v>23</v>
      </c>
      <c r="P1976">
        <v>2018</v>
      </c>
      <c r="Q1976">
        <v>5</v>
      </c>
      <c r="R1976" t="s">
        <v>38</v>
      </c>
      <c r="S1976" t="s">
        <v>97</v>
      </c>
      <c r="T1976" t="s">
        <v>98</v>
      </c>
      <c r="U1976" t="s">
        <v>101</v>
      </c>
      <c r="V1976" t="s">
        <v>51</v>
      </c>
      <c r="W1976" t="s">
        <v>53</v>
      </c>
      <c r="X1976">
        <v>16175</v>
      </c>
      <c r="Y1976">
        <v>139687.29999999999</v>
      </c>
      <c r="Z1976">
        <v>191371.60099999997</v>
      </c>
      <c r="AA1976">
        <v>51684.300999999978</v>
      </c>
    </row>
    <row r="1977" spans="15:27" x14ac:dyDescent="0.15">
      <c r="O1977" t="s">
        <v>23</v>
      </c>
      <c r="P1977">
        <v>2018</v>
      </c>
      <c r="Q1977">
        <v>5</v>
      </c>
      <c r="R1977" t="s">
        <v>38</v>
      </c>
      <c r="S1977" t="s">
        <v>97</v>
      </c>
      <c r="T1977" t="s">
        <v>98</v>
      </c>
      <c r="U1977" t="s">
        <v>101</v>
      </c>
      <c r="V1977" t="s">
        <v>51</v>
      </c>
      <c r="W1977" t="s">
        <v>54</v>
      </c>
      <c r="X1977">
        <v>10701</v>
      </c>
      <c r="Y1977">
        <v>28250.639999999999</v>
      </c>
      <c r="Z1977">
        <v>34465.7808</v>
      </c>
      <c r="AA1977">
        <v>6215.140800000001</v>
      </c>
    </row>
    <row r="1978" spans="15:27" x14ac:dyDescent="0.15">
      <c r="O1978" t="s">
        <v>23</v>
      </c>
      <c r="P1978">
        <v>2018</v>
      </c>
      <c r="Q1978">
        <v>5</v>
      </c>
      <c r="R1978" t="s">
        <v>38</v>
      </c>
      <c r="S1978" t="s">
        <v>97</v>
      </c>
      <c r="T1978" t="s">
        <v>98</v>
      </c>
      <c r="U1978" t="s">
        <v>101</v>
      </c>
      <c r="V1978" t="s">
        <v>51</v>
      </c>
      <c r="W1978" t="s">
        <v>55</v>
      </c>
      <c r="X1978">
        <v>12634</v>
      </c>
      <c r="Y1978">
        <v>72165.407999999996</v>
      </c>
      <c r="Z1978">
        <v>103918.18752000001</v>
      </c>
      <c r="AA1978">
        <v>31752.779520000011</v>
      </c>
    </row>
    <row r="1979" spans="15:27" x14ac:dyDescent="0.15">
      <c r="O1979" t="s">
        <v>23</v>
      </c>
      <c r="P1979">
        <v>2018</v>
      </c>
      <c r="Q1979">
        <v>5</v>
      </c>
      <c r="R1979" t="s">
        <v>38</v>
      </c>
      <c r="S1979" t="s">
        <v>97</v>
      </c>
      <c r="T1979" t="s">
        <v>98</v>
      </c>
      <c r="U1979" t="s">
        <v>101</v>
      </c>
      <c r="V1979" t="s">
        <v>56</v>
      </c>
      <c r="W1979" t="s">
        <v>57</v>
      </c>
      <c r="X1979">
        <v>14283</v>
      </c>
      <c r="Y1979">
        <v>237326.32800000001</v>
      </c>
      <c r="Z1979">
        <v>313270.75296000001</v>
      </c>
      <c r="AA1979">
        <v>75944.424960000004</v>
      </c>
    </row>
    <row r="1980" spans="15:27" x14ac:dyDescent="0.15">
      <c r="O1980" t="s">
        <v>23</v>
      </c>
      <c r="P1980">
        <v>2018</v>
      </c>
      <c r="Q1980">
        <v>5</v>
      </c>
      <c r="R1980" t="s">
        <v>38</v>
      </c>
      <c r="S1980" t="s">
        <v>97</v>
      </c>
      <c r="T1980" t="s">
        <v>98</v>
      </c>
      <c r="U1980" t="s">
        <v>101</v>
      </c>
      <c r="V1980" t="s">
        <v>56</v>
      </c>
      <c r="W1980" t="s">
        <v>58</v>
      </c>
      <c r="X1980">
        <v>10504</v>
      </c>
      <c r="Y1980">
        <v>83380.751999999993</v>
      </c>
      <c r="Z1980">
        <v>109228.78511999999</v>
      </c>
      <c r="AA1980">
        <v>25848.033119999993</v>
      </c>
    </row>
    <row r="1981" spans="15:27" x14ac:dyDescent="0.15">
      <c r="O1981" t="s">
        <v>23</v>
      </c>
      <c r="P1981">
        <v>2018</v>
      </c>
      <c r="Q1981">
        <v>5</v>
      </c>
      <c r="R1981" t="s">
        <v>38</v>
      </c>
      <c r="S1981" t="s">
        <v>97</v>
      </c>
      <c r="T1981" t="s">
        <v>98</v>
      </c>
      <c r="U1981" t="s">
        <v>101</v>
      </c>
      <c r="V1981" t="s">
        <v>56</v>
      </c>
      <c r="W1981" t="s">
        <v>59</v>
      </c>
      <c r="X1981">
        <v>8837</v>
      </c>
      <c r="Y1981">
        <v>20201.381999999998</v>
      </c>
      <c r="Z1981">
        <v>26665.824239999998</v>
      </c>
      <c r="AA1981">
        <v>6464.4422400000003</v>
      </c>
    </row>
    <row r="1982" spans="15:27" x14ac:dyDescent="0.15">
      <c r="O1982" t="s">
        <v>23</v>
      </c>
      <c r="P1982">
        <v>2018</v>
      </c>
      <c r="Q1982">
        <v>5</v>
      </c>
      <c r="R1982" t="s">
        <v>38</v>
      </c>
      <c r="S1982" t="s">
        <v>97</v>
      </c>
      <c r="T1982" t="s">
        <v>98</v>
      </c>
      <c r="U1982" t="s">
        <v>102</v>
      </c>
      <c r="V1982" t="s">
        <v>46</v>
      </c>
      <c r="W1982" t="s">
        <v>47</v>
      </c>
      <c r="X1982">
        <v>8027</v>
      </c>
      <c r="Y1982">
        <v>11077.26</v>
      </c>
      <c r="Z1982">
        <v>15840.4818</v>
      </c>
      <c r="AA1982">
        <v>4763.2217999999993</v>
      </c>
    </row>
    <row r="1983" spans="15:27" x14ac:dyDescent="0.15">
      <c r="O1983" t="s">
        <v>23</v>
      </c>
      <c r="P1983">
        <v>2018</v>
      </c>
      <c r="Q1983">
        <v>5</v>
      </c>
      <c r="R1983" t="s">
        <v>38</v>
      </c>
      <c r="S1983" t="s">
        <v>97</v>
      </c>
      <c r="T1983" t="s">
        <v>98</v>
      </c>
      <c r="U1983" t="s">
        <v>102</v>
      </c>
      <c r="V1983" t="s">
        <v>46</v>
      </c>
      <c r="W1983" t="s">
        <v>48</v>
      </c>
      <c r="X1983">
        <v>17085</v>
      </c>
      <c r="Y1983">
        <v>44728.53</v>
      </c>
      <c r="Z1983">
        <v>62619.942000000003</v>
      </c>
      <c r="AA1983">
        <v>17891.412000000004</v>
      </c>
    </row>
    <row r="1984" spans="15:27" x14ac:dyDescent="0.15">
      <c r="O1984" t="s">
        <v>23</v>
      </c>
      <c r="P1984">
        <v>2018</v>
      </c>
      <c r="Q1984">
        <v>5</v>
      </c>
      <c r="R1984" t="s">
        <v>38</v>
      </c>
      <c r="S1984" t="s">
        <v>97</v>
      </c>
      <c r="T1984" t="s">
        <v>98</v>
      </c>
      <c r="U1984" t="s">
        <v>102</v>
      </c>
      <c r="V1984" t="s">
        <v>46</v>
      </c>
      <c r="W1984" t="s">
        <v>49</v>
      </c>
      <c r="X1984">
        <v>16496</v>
      </c>
      <c r="Y1984">
        <v>41009.056000000004</v>
      </c>
      <c r="Z1984">
        <v>50031.048320000002</v>
      </c>
      <c r="AA1984">
        <v>9021.9923199999976</v>
      </c>
    </row>
    <row r="1985" spans="15:27" x14ac:dyDescent="0.15">
      <c r="O1985" t="s">
        <v>23</v>
      </c>
      <c r="P1985">
        <v>2018</v>
      </c>
      <c r="Q1985">
        <v>5</v>
      </c>
      <c r="R1985" t="s">
        <v>38</v>
      </c>
      <c r="S1985" t="s">
        <v>97</v>
      </c>
      <c r="T1985" t="s">
        <v>98</v>
      </c>
      <c r="U1985" t="s">
        <v>102</v>
      </c>
      <c r="V1985" t="s">
        <v>46</v>
      </c>
      <c r="W1985" t="s">
        <v>50</v>
      </c>
      <c r="X1985">
        <v>8727</v>
      </c>
      <c r="Y1985">
        <v>41505.611999999994</v>
      </c>
      <c r="Z1985">
        <v>56032.576199999989</v>
      </c>
      <c r="AA1985">
        <v>14526.964199999995</v>
      </c>
    </row>
    <row r="1986" spans="15:27" x14ac:dyDescent="0.15">
      <c r="O1986" t="s">
        <v>23</v>
      </c>
      <c r="P1986">
        <v>2018</v>
      </c>
      <c r="Q1986">
        <v>5</v>
      </c>
      <c r="R1986" t="s">
        <v>38</v>
      </c>
      <c r="S1986" t="s">
        <v>97</v>
      </c>
      <c r="T1986" t="s">
        <v>98</v>
      </c>
      <c r="U1986" t="s">
        <v>102</v>
      </c>
      <c r="V1986" t="s">
        <v>51</v>
      </c>
      <c r="W1986" t="s">
        <v>52</v>
      </c>
      <c r="X1986">
        <v>10426</v>
      </c>
      <c r="Y1986">
        <v>47542.55999999999</v>
      </c>
      <c r="Z1986">
        <v>58001.923199999983</v>
      </c>
      <c r="AA1986">
        <v>10459.363199999993</v>
      </c>
    </row>
    <row r="1987" spans="15:27" x14ac:dyDescent="0.15">
      <c r="O1987" t="s">
        <v>23</v>
      </c>
      <c r="P1987">
        <v>2018</v>
      </c>
      <c r="Q1987">
        <v>5</v>
      </c>
      <c r="R1987" t="s">
        <v>38</v>
      </c>
      <c r="S1987" t="s">
        <v>97</v>
      </c>
      <c r="T1987" t="s">
        <v>98</v>
      </c>
      <c r="U1987" t="s">
        <v>102</v>
      </c>
      <c r="V1987" t="s">
        <v>51</v>
      </c>
      <c r="W1987" t="s">
        <v>53</v>
      </c>
      <c r="X1987">
        <v>5943</v>
      </c>
      <c r="Y1987">
        <v>45261.887999999999</v>
      </c>
      <c r="Z1987">
        <v>55672.122239999997</v>
      </c>
      <c r="AA1987">
        <v>10410.234239999998</v>
      </c>
    </row>
    <row r="1988" spans="15:27" x14ac:dyDescent="0.15">
      <c r="O1988" t="s">
        <v>23</v>
      </c>
      <c r="P1988">
        <v>2018</v>
      </c>
      <c r="Q1988">
        <v>5</v>
      </c>
      <c r="R1988" t="s">
        <v>38</v>
      </c>
      <c r="S1988" t="s">
        <v>97</v>
      </c>
      <c r="T1988" t="s">
        <v>98</v>
      </c>
      <c r="U1988" t="s">
        <v>102</v>
      </c>
      <c r="V1988" t="s">
        <v>51</v>
      </c>
      <c r="W1988" t="s">
        <v>54</v>
      </c>
      <c r="X1988">
        <v>12038</v>
      </c>
      <c r="Y1988">
        <v>31515.484000000004</v>
      </c>
      <c r="Z1988">
        <v>44121.67760000001</v>
      </c>
      <c r="AA1988">
        <v>12606.193600000006</v>
      </c>
    </row>
    <row r="1989" spans="15:27" x14ac:dyDescent="0.15">
      <c r="O1989" t="s">
        <v>23</v>
      </c>
      <c r="P1989">
        <v>2018</v>
      </c>
      <c r="Q1989">
        <v>5</v>
      </c>
      <c r="R1989" t="s">
        <v>38</v>
      </c>
      <c r="S1989" t="s">
        <v>97</v>
      </c>
      <c r="T1989" t="s">
        <v>98</v>
      </c>
      <c r="U1989" t="s">
        <v>102</v>
      </c>
      <c r="V1989" t="s">
        <v>51</v>
      </c>
      <c r="W1989" t="s">
        <v>55</v>
      </c>
      <c r="X1989">
        <v>7365</v>
      </c>
      <c r="Y1989">
        <v>40301.279999999999</v>
      </c>
      <c r="Z1989">
        <v>48764.548799999997</v>
      </c>
      <c r="AA1989">
        <v>8463.268799999998</v>
      </c>
    </row>
    <row r="1990" spans="15:27" x14ac:dyDescent="0.15">
      <c r="O1990" t="s">
        <v>23</v>
      </c>
      <c r="P1990">
        <v>2018</v>
      </c>
      <c r="Q1990">
        <v>5</v>
      </c>
      <c r="R1990" t="s">
        <v>38</v>
      </c>
      <c r="S1990" t="s">
        <v>97</v>
      </c>
      <c r="T1990" t="s">
        <v>98</v>
      </c>
      <c r="U1990" t="s">
        <v>102</v>
      </c>
      <c r="V1990" t="s">
        <v>56</v>
      </c>
      <c r="W1990" t="s">
        <v>57</v>
      </c>
      <c r="X1990">
        <v>5371</v>
      </c>
      <c r="Y1990">
        <v>82767.110000000015</v>
      </c>
      <c r="Z1990">
        <v>110080.25630000002</v>
      </c>
      <c r="AA1990">
        <v>27313.146300000008</v>
      </c>
    </row>
    <row r="1991" spans="15:27" x14ac:dyDescent="0.15">
      <c r="O1991" t="s">
        <v>23</v>
      </c>
      <c r="P1991">
        <v>2018</v>
      </c>
      <c r="Q1991">
        <v>5</v>
      </c>
      <c r="R1991" t="s">
        <v>38</v>
      </c>
      <c r="S1991" t="s">
        <v>97</v>
      </c>
      <c r="T1991" t="s">
        <v>98</v>
      </c>
      <c r="U1991" t="s">
        <v>102</v>
      </c>
      <c r="V1991" t="s">
        <v>56</v>
      </c>
      <c r="W1991" t="s">
        <v>58</v>
      </c>
      <c r="X1991">
        <v>11413</v>
      </c>
      <c r="Y1991">
        <v>84844.241999999998</v>
      </c>
      <c r="Z1991">
        <v>115388.16912000001</v>
      </c>
      <c r="AA1991">
        <v>30543.927120000008</v>
      </c>
    </row>
    <row r="1992" spans="15:27" x14ac:dyDescent="0.15">
      <c r="O1992" t="s">
        <v>23</v>
      </c>
      <c r="P1992">
        <v>2018</v>
      </c>
      <c r="Q1992">
        <v>5</v>
      </c>
      <c r="R1992" t="s">
        <v>38</v>
      </c>
      <c r="S1992" t="s">
        <v>97</v>
      </c>
      <c r="T1992" t="s">
        <v>98</v>
      </c>
      <c r="U1992" t="s">
        <v>102</v>
      </c>
      <c r="V1992" t="s">
        <v>56</v>
      </c>
      <c r="W1992" t="s">
        <v>59</v>
      </c>
      <c r="X1992">
        <v>19816</v>
      </c>
      <c r="Y1992">
        <v>43159.248000000007</v>
      </c>
      <c r="Z1992">
        <v>57833.392320000006</v>
      </c>
      <c r="AA1992">
        <v>14674.144319999999</v>
      </c>
    </row>
    <row r="1993" spans="15:27" x14ac:dyDescent="0.15">
      <c r="O1993" t="s">
        <v>23</v>
      </c>
      <c r="P1993">
        <v>2018</v>
      </c>
      <c r="Q1993">
        <v>5</v>
      </c>
      <c r="R1993" t="s">
        <v>38</v>
      </c>
      <c r="S1993" t="s">
        <v>103</v>
      </c>
      <c r="T1993" t="s">
        <v>98</v>
      </c>
      <c r="U1993" t="s">
        <v>104</v>
      </c>
      <c r="V1993" t="s">
        <v>46</v>
      </c>
      <c r="W1993" t="s">
        <v>47</v>
      </c>
      <c r="X1993">
        <v>17340</v>
      </c>
      <c r="Y1993">
        <v>24345.360000000001</v>
      </c>
      <c r="Z1993">
        <v>35057.318399999996</v>
      </c>
      <c r="AA1993">
        <v>10711.958399999996</v>
      </c>
    </row>
    <row r="1994" spans="15:27" x14ac:dyDescent="0.15">
      <c r="O1994" t="s">
        <v>23</v>
      </c>
      <c r="P1994">
        <v>2018</v>
      </c>
      <c r="Q1994">
        <v>5</v>
      </c>
      <c r="R1994" t="s">
        <v>38</v>
      </c>
      <c r="S1994" t="s">
        <v>103</v>
      </c>
      <c r="T1994" t="s">
        <v>98</v>
      </c>
      <c r="U1994" t="s">
        <v>104</v>
      </c>
      <c r="V1994" t="s">
        <v>46</v>
      </c>
      <c r="W1994" t="s">
        <v>48</v>
      </c>
      <c r="X1994">
        <v>11556</v>
      </c>
      <c r="Y1994">
        <v>28473.984</v>
      </c>
      <c r="Z1994">
        <v>41856.756480000004</v>
      </c>
      <c r="AA1994">
        <v>13382.772480000003</v>
      </c>
    </row>
    <row r="1995" spans="15:27" x14ac:dyDescent="0.15">
      <c r="O1995" t="s">
        <v>23</v>
      </c>
      <c r="P1995">
        <v>2018</v>
      </c>
      <c r="Q1995">
        <v>5</v>
      </c>
      <c r="R1995" t="s">
        <v>38</v>
      </c>
      <c r="S1995" t="s">
        <v>103</v>
      </c>
      <c r="T1995" t="s">
        <v>98</v>
      </c>
      <c r="U1995" t="s">
        <v>104</v>
      </c>
      <c r="V1995" t="s">
        <v>46</v>
      </c>
      <c r="W1995" t="s">
        <v>49</v>
      </c>
      <c r="X1995">
        <v>5745</v>
      </c>
      <c r="Y1995">
        <v>15672.360000000002</v>
      </c>
      <c r="Z1995">
        <v>21784.580400000006</v>
      </c>
      <c r="AA1995">
        <v>6112.2204000000038</v>
      </c>
    </row>
    <row r="1996" spans="15:27" x14ac:dyDescent="0.15">
      <c r="O1996" t="s">
        <v>23</v>
      </c>
      <c r="P1996">
        <v>2018</v>
      </c>
      <c r="Q1996">
        <v>5</v>
      </c>
      <c r="R1996" t="s">
        <v>38</v>
      </c>
      <c r="S1996" t="s">
        <v>103</v>
      </c>
      <c r="T1996" t="s">
        <v>98</v>
      </c>
      <c r="U1996" t="s">
        <v>104</v>
      </c>
      <c r="V1996" t="s">
        <v>46</v>
      </c>
      <c r="W1996" t="s">
        <v>50</v>
      </c>
      <c r="X1996">
        <v>9380</v>
      </c>
      <c r="Y1996">
        <v>43457.54</v>
      </c>
      <c r="Z1996">
        <v>65186.31</v>
      </c>
      <c r="AA1996">
        <v>21728.769999999997</v>
      </c>
    </row>
    <row r="1997" spans="15:27" x14ac:dyDescent="0.15">
      <c r="O1997" t="s">
        <v>23</v>
      </c>
      <c r="P1997">
        <v>2018</v>
      </c>
      <c r="Q1997">
        <v>5</v>
      </c>
      <c r="R1997" t="s">
        <v>38</v>
      </c>
      <c r="S1997" t="s">
        <v>103</v>
      </c>
      <c r="T1997" t="s">
        <v>98</v>
      </c>
      <c r="U1997" t="s">
        <v>104</v>
      </c>
      <c r="V1997" t="s">
        <v>51</v>
      </c>
      <c r="W1997" t="s">
        <v>52</v>
      </c>
      <c r="X1997">
        <v>19407</v>
      </c>
      <c r="Y1997">
        <v>82596.191999999995</v>
      </c>
      <c r="Z1997">
        <v>103245.24</v>
      </c>
      <c r="AA1997">
        <v>20649.04800000001</v>
      </c>
    </row>
    <row r="1998" spans="15:27" x14ac:dyDescent="0.15">
      <c r="O1998" t="s">
        <v>23</v>
      </c>
      <c r="P1998">
        <v>2018</v>
      </c>
      <c r="Q1998">
        <v>5</v>
      </c>
      <c r="R1998" t="s">
        <v>38</v>
      </c>
      <c r="S1998" t="s">
        <v>103</v>
      </c>
      <c r="T1998" t="s">
        <v>98</v>
      </c>
      <c r="U1998" t="s">
        <v>104</v>
      </c>
      <c r="V1998" t="s">
        <v>51</v>
      </c>
      <c r="W1998" t="s">
        <v>53</v>
      </c>
      <c r="X1998">
        <v>6052</v>
      </c>
      <c r="Y1998">
        <v>53088.143999999993</v>
      </c>
      <c r="Z1998">
        <v>78570.453119999991</v>
      </c>
      <c r="AA1998">
        <v>25482.309119999998</v>
      </c>
    </row>
    <row r="1999" spans="15:27" x14ac:dyDescent="0.15">
      <c r="O1999" t="s">
        <v>23</v>
      </c>
      <c r="P1999">
        <v>2018</v>
      </c>
      <c r="Q1999">
        <v>5</v>
      </c>
      <c r="R1999" t="s">
        <v>38</v>
      </c>
      <c r="S1999" t="s">
        <v>103</v>
      </c>
      <c r="T1999" t="s">
        <v>98</v>
      </c>
      <c r="U1999" t="s">
        <v>104</v>
      </c>
      <c r="V1999" t="s">
        <v>51</v>
      </c>
      <c r="W1999" t="s">
        <v>54</v>
      </c>
      <c r="X1999">
        <v>13082</v>
      </c>
      <c r="Y1999">
        <v>35399.892</v>
      </c>
      <c r="Z1999">
        <v>46727.85744</v>
      </c>
      <c r="AA1999">
        <v>11327.96544</v>
      </c>
    </row>
    <row r="2000" spans="15:27" x14ac:dyDescent="0.15">
      <c r="O2000" t="s">
        <v>23</v>
      </c>
      <c r="P2000">
        <v>2018</v>
      </c>
      <c r="Q2000">
        <v>5</v>
      </c>
      <c r="R2000" t="s">
        <v>38</v>
      </c>
      <c r="S2000" t="s">
        <v>103</v>
      </c>
      <c r="T2000" t="s">
        <v>98</v>
      </c>
      <c r="U2000" t="s">
        <v>104</v>
      </c>
      <c r="V2000" t="s">
        <v>51</v>
      </c>
      <c r="W2000" t="s">
        <v>55</v>
      </c>
      <c r="X2000">
        <v>12746</v>
      </c>
      <c r="Y2000">
        <v>79535.039999999994</v>
      </c>
      <c r="Z2000">
        <v>99418.8</v>
      </c>
      <c r="AA2000">
        <v>19883.760000000009</v>
      </c>
    </row>
    <row r="2001" spans="15:27" x14ac:dyDescent="0.15">
      <c r="O2001" t="s">
        <v>23</v>
      </c>
      <c r="P2001">
        <v>2018</v>
      </c>
      <c r="Q2001">
        <v>5</v>
      </c>
      <c r="R2001" t="s">
        <v>38</v>
      </c>
      <c r="S2001" t="s">
        <v>103</v>
      </c>
      <c r="T2001" t="s">
        <v>98</v>
      </c>
      <c r="U2001" t="s">
        <v>104</v>
      </c>
      <c r="V2001" t="s">
        <v>56</v>
      </c>
      <c r="W2001" t="s">
        <v>57</v>
      </c>
      <c r="X2001">
        <v>14336</v>
      </c>
      <c r="Y2001">
        <v>213233.66399999999</v>
      </c>
      <c r="Z2001">
        <v>315585.82272</v>
      </c>
      <c r="AA2001">
        <v>102352.15872000001</v>
      </c>
    </row>
    <row r="2002" spans="15:27" x14ac:dyDescent="0.15">
      <c r="O2002" t="s">
        <v>23</v>
      </c>
      <c r="P2002">
        <v>2018</v>
      </c>
      <c r="Q2002">
        <v>5</v>
      </c>
      <c r="R2002" t="s">
        <v>38</v>
      </c>
      <c r="S2002" t="s">
        <v>103</v>
      </c>
      <c r="T2002" t="s">
        <v>98</v>
      </c>
      <c r="U2002" t="s">
        <v>104</v>
      </c>
      <c r="V2002" t="s">
        <v>56</v>
      </c>
      <c r="W2002" t="s">
        <v>58</v>
      </c>
      <c r="X2002">
        <v>18931</v>
      </c>
      <c r="Y2002">
        <v>147888.97200000001</v>
      </c>
      <c r="Z2002">
        <v>199650.11220000003</v>
      </c>
      <c r="AA2002">
        <v>51761.140200000023</v>
      </c>
    </row>
    <row r="2003" spans="15:27" x14ac:dyDescent="0.15">
      <c r="O2003" t="s">
        <v>23</v>
      </c>
      <c r="P2003">
        <v>2018</v>
      </c>
      <c r="Q2003">
        <v>5</v>
      </c>
      <c r="R2003" t="s">
        <v>38</v>
      </c>
      <c r="S2003" t="s">
        <v>103</v>
      </c>
      <c r="T2003" t="s">
        <v>98</v>
      </c>
      <c r="U2003" t="s">
        <v>104</v>
      </c>
      <c r="V2003" t="s">
        <v>56</v>
      </c>
      <c r="W2003" t="s">
        <v>59</v>
      </c>
      <c r="X2003">
        <v>5632</v>
      </c>
      <c r="Y2003">
        <v>11759.616000000002</v>
      </c>
      <c r="Z2003">
        <v>17521.827840000002</v>
      </c>
      <c r="AA2003">
        <v>5762.2118399999999</v>
      </c>
    </row>
    <row r="2004" spans="15:27" x14ac:dyDescent="0.15">
      <c r="O2004" t="s">
        <v>23</v>
      </c>
      <c r="P2004">
        <v>2018</v>
      </c>
      <c r="Q2004">
        <v>5</v>
      </c>
      <c r="R2004" t="s">
        <v>38</v>
      </c>
      <c r="S2004" t="s">
        <v>103</v>
      </c>
      <c r="T2004" t="s">
        <v>98</v>
      </c>
      <c r="U2004" t="s">
        <v>105</v>
      </c>
      <c r="V2004" t="s">
        <v>46</v>
      </c>
      <c r="W2004" t="s">
        <v>47</v>
      </c>
      <c r="X2004">
        <v>8235</v>
      </c>
      <c r="Y2004">
        <v>10870.2</v>
      </c>
      <c r="Z2004">
        <v>13152.942000000003</v>
      </c>
      <c r="AA2004">
        <v>2282.742000000002</v>
      </c>
    </row>
    <row r="2005" spans="15:27" x14ac:dyDescent="0.15">
      <c r="O2005" t="s">
        <v>23</v>
      </c>
      <c r="P2005">
        <v>2018</v>
      </c>
      <c r="Q2005">
        <v>5</v>
      </c>
      <c r="R2005" t="s">
        <v>38</v>
      </c>
      <c r="S2005" t="s">
        <v>103</v>
      </c>
      <c r="T2005" t="s">
        <v>98</v>
      </c>
      <c r="U2005" t="s">
        <v>105</v>
      </c>
      <c r="V2005" t="s">
        <v>46</v>
      </c>
      <c r="W2005" t="s">
        <v>48</v>
      </c>
      <c r="X2005">
        <v>16530</v>
      </c>
      <c r="Y2005">
        <v>41093.58</v>
      </c>
      <c r="Z2005">
        <v>58352.883600000001</v>
      </c>
      <c r="AA2005">
        <v>17259.303599999999</v>
      </c>
    </row>
    <row r="2006" spans="15:27" x14ac:dyDescent="0.15">
      <c r="O2006" t="s">
        <v>23</v>
      </c>
      <c r="P2006">
        <v>2018</v>
      </c>
      <c r="Q2006">
        <v>5</v>
      </c>
      <c r="R2006" t="s">
        <v>38</v>
      </c>
      <c r="S2006" t="s">
        <v>103</v>
      </c>
      <c r="T2006" t="s">
        <v>98</v>
      </c>
      <c r="U2006" t="s">
        <v>105</v>
      </c>
      <c r="V2006" t="s">
        <v>46</v>
      </c>
      <c r="W2006" t="s">
        <v>49</v>
      </c>
      <c r="X2006">
        <v>13429</v>
      </c>
      <c r="Y2006">
        <v>34861.684000000001</v>
      </c>
      <c r="Z2006">
        <v>46017.422879999998</v>
      </c>
      <c r="AA2006">
        <v>11155.738879999997</v>
      </c>
    </row>
    <row r="2007" spans="15:27" x14ac:dyDescent="0.15">
      <c r="O2007" t="s">
        <v>23</v>
      </c>
      <c r="P2007">
        <v>2018</v>
      </c>
      <c r="Q2007">
        <v>5</v>
      </c>
      <c r="R2007" t="s">
        <v>38</v>
      </c>
      <c r="S2007" t="s">
        <v>103</v>
      </c>
      <c r="T2007" t="s">
        <v>98</v>
      </c>
      <c r="U2007" t="s">
        <v>105</v>
      </c>
      <c r="V2007" t="s">
        <v>46</v>
      </c>
      <c r="W2007" t="s">
        <v>50</v>
      </c>
      <c r="X2007">
        <v>8668</v>
      </c>
      <c r="Y2007">
        <v>44778.887999999999</v>
      </c>
      <c r="Z2007">
        <v>60451.498800000001</v>
      </c>
      <c r="AA2007">
        <v>15672.610800000002</v>
      </c>
    </row>
    <row r="2008" spans="15:27" x14ac:dyDescent="0.15">
      <c r="O2008" t="s">
        <v>23</v>
      </c>
      <c r="P2008">
        <v>2018</v>
      </c>
      <c r="Q2008">
        <v>5</v>
      </c>
      <c r="R2008" t="s">
        <v>38</v>
      </c>
      <c r="S2008" t="s">
        <v>103</v>
      </c>
      <c r="T2008" t="s">
        <v>98</v>
      </c>
      <c r="U2008" t="s">
        <v>105</v>
      </c>
      <c r="V2008" t="s">
        <v>51</v>
      </c>
      <c r="W2008" t="s">
        <v>52</v>
      </c>
      <c r="X2008">
        <v>5298</v>
      </c>
      <c r="Y2008">
        <v>22548.287999999997</v>
      </c>
      <c r="Z2008">
        <v>27057.945599999995</v>
      </c>
      <c r="AA2008">
        <v>4509.6575999999986</v>
      </c>
    </row>
    <row r="2009" spans="15:27" x14ac:dyDescent="0.15">
      <c r="O2009" t="s">
        <v>23</v>
      </c>
      <c r="P2009">
        <v>2018</v>
      </c>
      <c r="Q2009">
        <v>5</v>
      </c>
      <c r="R2009" t="s">
        <v>38</v>
      </c>
      <c r="S2009" t="s">
        <v>103</v>
      </c>
      <c r="T2009" t="s">
        <v>98</v>
      </c>
      <c r="U2009" t="s">
        <v>105</v>
      </c>
      <c r="V2009" t="s">
        <v>51</v>
      </c>
      <c r="W2009" t="s">
        <v>53</v>
      </c>
      <c r="X2009">
        <v>9046</v>
      </c>
      <c r="Y2009">
        <v>73200.231999999989</v>
      </c>
      <c r="Z2009">
        <v>105408.33407999999</v>
      </c>
      <c r="AA2009">
        <v>32208.102079999997</v>
      </c>
    </row>
    <row r="2010" spans="15:27" x14ac:dyDescent="0.15">
      <c r="O2010" t="s">
        <v>23</v>
      </c>
      <c r="P2010">
        <v>2018</v>
      </c>
      <c r="Q2010">
        <v>5</v>
      </c>
      <c r="R2010" t="s">
        <v>38</v>
      </c>
      <c r="S2010" t="s">
        <v>103</v>
      </c>
      <c r="T2010" t="s">
        <v>98</v>
      </c>
      <c r="U2010" t="s">
        <v>105</v>
      </c>
      <c r="V2010" t="s">
        <v>51</v>
      </c>
      <c r="W2010" t="s">
        <v>54</v>
      </c>
      <c r="X2010">
        <v>7941</v>
      </c>
      <c r="Y2010">
        <v>21663.048000000003</v>
      </c>
      <c r="Z2010">
        <v>30761.528160000005</v>
      </c>
      <c r="AA2010">
        <v>9098.4801600000028</v>
      </c>
    </row>
    <row r="2011" spans="15:27" x14ac:dyDescent="0.15">
      <c r="O2011" t="s">
        <v>23</v>
      </c>
      <c r="P2011">
        <v>2018</v>
      </c>
      <c r="Q2011">
        <v>5</v>
      </c>
      <c r="R2011" t="s">
        <v>38</v>
      </c>
      <c r="S2011" t="s">
        <v>103</v>
      </c>
      <c r="T2011" t="s">
        <v>98</v>
      </c>
      <c r="U2011" t="s">
        <v>105</v>
      </c>
      <c r="V2011" t="s">
        <v>51</v>
      </c>
      <c r="W2011" t="s">
        <v>55</v>
      </c>
      <c r="X2011">
        <v>18671</v>
      </c>
      <c r="Y2011">
        <v>101271.504</v>
      </c>
      <c r="Z2011">
        <v>147856.39584000001</v>
      </c>
      <c r="AA2011">
        <v>46584.891840000011</v>
      </c>
    </row>
    <row r="2012" spans="15:27" x14ac:dyDescent="0.15">
      <c r="O2012" t="s">
        <v>23</v>
      </c>
      <c r="P2012">
        <v>2018</v>
      </c>
      <c r="Q2012">
        <v>5</v>
      </c>
      <c r="R2012" t="s">
        <v>38</v>
      </c>
      <c r="S2012" t="s">
        <v>103</v>
      </c>
      <c r="T2012" t="s">
        <v>98</v>
      </c>
      <c r="U2012" t="s">
        <v>105</v>
      </c>
      <c r="V2012" t="s">
        <v>56</v>
      </c>
      <c r="W2012" t="s">
        <v>57</v>
      </c>
      <c r="X2012">
        <v>18206</v>
      </c>
      <c r="Y2012">
        <v>309829.70799999998</v>
      </c>
      <c r="Z2012">
        <v>449253.07659999997</v>
      </c>
      <c r="AA2012">
        <v>139423.36859999999</v>
      </c>
    </row>
    <row r="2013" spans="15:27" x14ac:dyDescent="0.15">
      <c r="O2013" t="s">
        <v>23</v>
      </c>
      <c r="P2013">
        <v>2018</v>
      </c>
      <c r="Q2013">
        <v>5</v>
      </c>
      <c r="R2013" t="s">
        <v>38</v>
      </c>
      <c r="S2013" t="s">
        <v>103</v>
      </c>
      <c r="T2013" t="s">
        <v>98</v>
      </c>
      <c r="U2013" t="s">
        <v>105</v>
      </c>
      <c r="V2013" t="s">
        <v>56</v>
      </c>
      <c r="W2013" t="s">
        <v>58</v>
      </c>
      <c r="X2013">
        <v>15994</v>
      </c>
      <c r="Y2013">
        <v>118899.39599999999</v>
      </c>
      <c r="Z2013">
        <v>145057.26311999999</v>
      </c>
      <c r="AA2013">
        <v>26157.867119999995</v>
      </c>
    </row>
    <row r="2014" spans="15:27" x14ac:dyDescent="0.15">
      <c r="O2014" t="s">
        <v>23</v>
      </c>
      <c r="P2014">
        <v>2018</v>
      </c>
      <c r="Q2014">
        <v>5</v>
      </c>
      <c r="R2014" t="s">
        <v>38</v>
      </c>
      <c r="S2014" t="s">
        <v>103</v>
      </c>
      <c r="T2014" t="s">
        <v>98</v>
      </c>
      <c r="U2014" t="s">
        <v>105</v>
      </c>
      <c r="V2014" t="s">
        <v>56</v>
      </c>
      <c r="W2014" t="s">
        <v>59</v>
      </c>
      <c r="X2014">
        <v>8956</v>
      </c>
      <c r="Y2014">
        <v>17894.088</v>
      </c>
      <c r="Z2014">
        <v>24157.018799999998</v>
      </c>
      <c r="AA2014">
        <v>6262.9307999999983</v>
      </c>
    </row>
    <row r="2015" spans="15:27" x14ac:dyDescent="0.15">
      <c r="O2015" t="s">
        <v>23</v>
      </c>
      <c r="P2015">
        <v>2018</v>
      </c>
      <c r="Q2015">
        <v>5</v>
      </c>
      <c r="R2015" t="s">
        <v>38</v>
      </c>
      <c r="S2015" t="s">
        <v>103</v>
      </c>
      <c r="T2015" t="s">
        <v>98</v>
      </c>
      <c r="U2015" t="s">
        <v>106</v>
      </c>
      <c r="V2015" t="s">
        <v>46</v>
      </c>
      <c r="W2015" t="s">
        <v>47</v>
      </c>
      <c r="X2015">
        <v>5886</v>
      </c>
      <c r="Y2015">
        <v>8899.6319999999996</v>
      </c>
      <c r="Z2015">
        <v>11391.52896</v>
      </c>
      <c r="AA2015">
        <v>2491.89696</v>
      </c>
    </row>
    <row r="2016" spans="15:27" x14ac:dyDescent="0.15">
      <c r="O2016" t="s">
        <v>23</v>
      </c>
      <c r="P2016">
        <v>2018</v>
      </c>
      <c r="Q2016">
        <v>5</v>
      </c>
      <c r="R2016" t="s">
        <v>38</v>
      </c>
      <c r="S2016" t="s">
        <v>103</v>
      </c>
      <c r="T2016" t="s">
        <v>98</v>
      </c>
      <c r="U2016" t="s">
        <v>106</v>
      </c>
      <c r="V2016" t="s">
        <v>46</v>
      </c>
      <c r="W2016" t="s">
        <v>48</v>
      </c>
      <c r="X2016">
        <v>13794</v>
      </c>
      <c r="Y2016">
        <v>34291.884000000005</v>
      </c>
      <c r="Z2016">
        <v>45951.124560000011</v>
      </c>
      <c r="AA2016">
        <v>11659.240560000006</v>
      </c>
    </row>
    <row r="2017" spans="15:27" x14ac:dyDescent="0.15">
      <c r="O2017" t="s">
        <v>23</v>
      </c>
      <c r="P2017">
        <v>2018</v>
      </c>
      <c r="Q2017">
        <v>5</v>
      </c>
      <c r="R2017" t="s">
        <v>38</v>
      </c>
      <c r="S2017" t="s">
        <v>103</v>
      </c>
      <c r="T2017" t="s">
        <v>98</v>
      </c>
      <c r="U2017" t="s">
        <v>106</v>
      </c>
      <c r="V2017" t="s">
        <v>46</v>
      </c>
      <c r="W2017" t="s">
        <v>49</v>
      </c>
      <c r="X2017">
        <v>9553</v>
      </c>
      <c r="Y2017">
        <v>25219.920000000006</v>
      </c>
      <c r="Z2017">
        <v>37577.680800000009</v>
      </c>
      <c r="AA2017">
        <v>12357.760800000004</v>
      </c>
    </row>
    <row r="2018" spans="15:27" x14ac:dyDescent="0.15">
      <c r="O2018" t="s">
        <v>23</v>
      </c>
      <c r="P2018">
        <v>2018</v>
      </c>
      <c r="Q2018">
        <v>5</v>
      </c>
      <c r="R2018" t="s">
        <v>38</v>
      </c>
      <c r="S2018" t="s">
        <v>103</v>
      </c>
      <c r="T2018" t="s">
        <v>98</v>
      </c>
      <c r="U2018" t="s">
        <v>106</v>
      </c>
      <c r="V2018" t="s">
        <v>46</v>
      </c>
      <c r="W2018" t="s">
        <v>50</v>
      </c>
      <c r="X2018">
        <v>17953</v>
      </c>
      <c r="Y2018">
        <v>83176.248999999982</v>
      </c>
      <c r="Z2018">
        <v>104802.07373999998</v>
      </c>
      <c r="AA2018">
        <v>21625.824739999996</v>
      </c>
    </row>
    <row r="2019" spans="15:27" x14ac:dyDescent="0.15">
      <c r="O2019" t="s">
        <v>23</v>
      </c>
      <c r="P2019">
        <v>2018</v>
      </c>
      <c r="Q2019">
        <v>5</v>
      </c>
      <c r="R2019" t="s">
        <v>38</v>
      </c>
      <c r="S2019" t="s">
        <v>103</v>
      </c>
      <c r="T2019" t="s">
        <v>98</v>
      </c>
      <c r="U2019" t="s">
        <v>106</v>
      </c>
      <c r="V2019" t="s">
        <v>51</v>
      </c>
      <c r="W2019" t="s">
        <v>52</v>
      </c>
      <c r="X2019">
        <v>8524</v>
      </c>
      <c r="Y2019">
        <v>40165.087999999996</v>
      </c>
      <c r="Z2019">
        <v>49804.709119999992</v>
      </c>
      <c r="AA2019">
        <v>9639.6211199999962</v>
      </c>
    </row>
    <row r="2020" spans="15:27" x14ac:dyDescent="0.15">
      <c r="O2020" t="s">
        <v>23</v>
      </c>
      <c r="P2020">
        <v>2018</v>
      </c>
      <c r="Q2020">
        <v>5</v>
      </c>
      <c r="R2020" t="s">
        <v>38</v>
      </c>
      <c r="S2020" t="s">
        <v>103</v>
      </c>
      <c r="T2020" t="s">
        <v>98</v>
      </c>
      <c r="U2020" t="s">
        <v>106</v>
      </c>
      <c r="V2020" t="s">
        <v>51</v>
      </c>
      <c r="W2020" t="s">
        <v>53</v>
      </c>
      <c r="X2020">
        <v>10243</v>
      </c>
      <c r="Y2020">
        <v>79403.73599999999</v>
      </c>
      <c r="Z2020">
        <v>109577.15567999998</v>
      </c>
      <c r="AA2020">
        <v>30173.419679999992</v>
      </c>
    </row>
    <row r="2021" spans="15:27" x14ac:dyDescent="0.15">
      <c r="O2021" t="s">
        <v>23</v>
      </c>
      <c r="P2021">
        <v>2018</v>
      </c>
      <c r="Q2021">
        <v>5</v>
      </c>
      <c r="R2021" t="s">
        <v>38</v>
      </c>
      <c r="S2021" t="s">
        <v>103</v>
      </c>
      <c r="T2021" t="s">
        <v>98</v>
      </c>
      <c r="U2021" t="s">
        <v>106</v>
      </c>
      <c r="V2021" t="s">
        <v>51</v>
      </c>
      <c r="W2021" t="s">
        <v>54</v>
      </c>
      <c r="X2021">
        <v>7511</v>
      </c>
      <c r="Y2021">
        <v>18176.62</v>
      </c>
      <c r="Z2021">
        <v>25810.8004</v>
      </c>
      <c r="AA2021">
        <v>7634.1804000000011</v>
      </c>
    </row>
    <row r="2022" spans="15:27" x14ac:dyDescent="0.15">
      <c r="O2022" t="s">
        <v>23</v>
      </c>
      <c r="P2022">
        <v>2018</v>
      </c>
      <c r="Q2022">
        <v>5</v>
      </c>
      <c r="R2022" t="s">
        <v>38</v>
      </c>
      <c r="S2022" t="s">
        <v>103</v>
      </c>
      <c r="T2022" t="s">
        <v>98</v>
      </c>
      <c r="U2022" t="s">
        <v>106</v>
      </c>
      <c r="V2022" t="s">
        <v>51</v>
      </c>
      <c r="W2022" t="s">
        <v>55</v>
      </c>
      <c r="X2022">
        <v>9532</v>
      </c>
      <c r="Y2022">
        <v>53074.175999999999</v>
      </c>
      <c r="Z2022">
        <v>72180.879359999992</v>
      </c>
      <c r="AA2022">
        <v>19106.703359999992</v>
      </c>
    </row>
    <row r="2023" spans="15:27" x14ac:dyDescent="0.15">
      <c r="O2023" t="s">
        <v>23</v>
      </c>
      <c r="P2023">
        <v>2018</v>
      </c>
      <c r="Q2023">
        <v>5</v>
      </c>
      <c r="R2023" t="s">
        <v>38</v>
      </c>
      <c r="S2023" t="s">
        <v>103</v>
      </c>
      <c r="T2023" t="s">
        <v>98</v>
      </c>
      <c r="U2023" t="s">
        <v>106</v>
      </c>
      <c r="V2023" t="s">
        <v>56</v>
      </c>
      <c r="W2023" t="s">
        <v>57</v>
      </c>
      <c r="X2023">
        <v>8521</v>
      </c>
      <c r="Y2023">
        <v>146152.19200000001</v>
      </c>
      <c r="Z2023">
        <v>185613.28383999999</v>
      </c>
      <c r="AA2023">
        <v>39461.091839999979</v>
      </c>
    </row>
    <row r="2024" spans="15:27" x14ac:dyDescent="0.15">
      <c r="O2024" t="s">
        <v>23</v>
      </c>
      <c r="P2024">
        <v>2018</v>
      </c>
      <c r="Q2024">
        <v>5</v>
      </c>
      <c r="R2024" t="s">
        <v>38</v>
      </c>
      <c r="S2024" t="s">
        <v>103</v>
      </c>
      <c r="T2024" t="s">
        <v>98</v>
      </c>
      <c r="U2024" t="s">
        <v>106</v>
      </c>
      <c r="V2024" t="s">
        <v>56</v>
      </c>
      <c r="W2024" t="s">
        <v>58</v>
      </c>
      <c r="X2024">
        <v>5367</v>
      </c>
      <c r="Y2024">
        <v>41250.761999999995</v>
      </c>
      <c r="Z2024">
        <v>53625.990599999997</v>
      </c>
      <c r="AA2024">
        <v>12375.228600000002</v>
      </c>
    </row>
    <row r="2025" spans="15:27" x14ac:dyDescent="0.15">
      <c r="O2025" t="s">
        <v>23</v>
      </c>
      <c r="P2025">
        <v>2018</v>
      </c>
      <c r="Q2025">
        <v>5</v>
      </c>
      <c r="R2025" t="s">
        <v>38</v>
      </c>
      <c r="S2025" t="s">
        <v>103</v>
      </c>
      <c r="T2025" t="s">
        <v>98</v>
      </c>
      <c r="U2025" t="s">
        <v>106</v>
      </c>
      <c r="V2025" t="s">
        <v>56</v>
      </c>
      <c r="W2025" t="s">
        <v>59</v>
      </c>
      <c r="X2025">
        <v>7103</v>
      </c>
      <c r="Y2025">
        <v>14063.94</v>
      </c>
      <c r="Z2025">
        <v>19267.5978</v>
      </c>
      <c r="AA2025">
        <v>5203.657799999999</v>
      </c>
    </row>
    <row r="2026" spans="15:27" x14ac:dyDescent="0.15">
      <c r="O2026" t="s">
        <v>23</v>
      </c>
      <c r="P2026">
        <v>2018</v>
      </c>
      <c r="Q2026">
        <v>5</v>
      </c>
      <c r="R2026" t="s">
        <v>38</v>
      </c>
      <c r="S2026" t="s">
        <v>103</v>
      </c>
      <c r="T2026" t="s">
        <v>98</v>
      </c>
      <c r="U2026" t="s">
        <v>107</v>
      </c>
      <c r="V2026" t="s">
        <v>46</v>
      </c>
      <c r="W2026" t="s">
        <v>47</v>
      </c>
      <c r="X2026">
        <v>16387</v>
      </c>
      <c r="Y2026">
        <v>23793.923999999999</v>
      </c>
      <c r="Z2026">
        <v>35215.007519999999</v>
      </c>
      <c r="AA2026">
        <v>11421.08352</v>
      </c>
    </row>
    <row r="2027" spans="15:27" x14ac:dyDescent="0.15">
      <c r="O2027" t="s">
        <v>23</v>
      </c>
      <c r="P2027">
        <v>2018</v>
      </c>
      <c r="Q2027">
        <v>5</v>
      </c>
      <c r="R2027" t="s">
        <v>38</v>
      </c>
      <c r="S2027" t="s">
        <v>103</v>
      </c>
      <c r="T2027" t="s">
        <v>98</v>
      </c>
      <c r="U2027" t="s">
        <v>107</v>
      </c>
      <c r="V2027" t="s">
        <v>46</v>
      </c>
      <c r="W2027" t="s">
        <v>48</v>
      </c>
      <c r="X2027">
        <v>6264</v>
      </c>
      <c r="Y2027">
        <v>17501.616000000002</v>
      </c>
      <c r="Z2027">
        <v>23452.165440000001</v>
      </c>
      <c r="AA2027">
        <v>5950.5494399999989</v>
      </c>
    </row>
    <row r="2028" spans="15:27" x14ac:dyDescent="0.15">
      <c r="O2028" t="s">
        <v>23</v>
      </c>
      <c r="P2028">
        <v>2018</v>
      </c>
      <c r="Q2028">
        <v>5</v>
      </c>
      <c r="R2028" t="s">
        <v>38</v>
      </c>
      <c r="S2028" t="s">
        <v>103</v>
      </c>
      <c r="T2028" t="s">
        <v>98</v>
      </c>
      <c r="U2028" t="s">
        <v>107</v>
      </c>
      <c r="V2028" t="s">
        <v>46</v>
      </c>
      <c r="W2028" t="s">
        <v>49</v>
      </c>
      <c r="X2028">
        <v>14608</v>
      </c>
      <c r="Y2028">
        <v>39850.624000000003</v>
      </c>
      <c r="Z2028">
        <v>49414.773760000004</v>
      </c>
      <c r="AA2028">
        <v>9564.1497600000002</v>
      </c>
    </row>
    <row r="2029" spans="15:27" x14ac:dyDescent="0.15">
      <c r="O2029" t="s">
        <v>23</v>
      </c>
      <c r="P2029">
        <v>2018</v>
      </c>
      <c r="Q2029">
        <v>5</v>
      </c>
      <c r="R2029" t="s">
        <v>38</v>
      </c>
      <c r="S2029" t="s">
        <v>103</v>
      </c>
      <c r="T2029" t="s">
        <v>98</v>
      </c>
      <c r="U2029" t="s">
        <v>107</v>
      </c>
      <c r="V2029" t="s">
        <v>46</v>
      </c>
      <c r="W2029" t="s">
        <v>50</v>
      </c>
      <c r="X2029">
        <v>17771</v>
      </c>
      <c r="Y2029">
        <v>85976.097999999984</v>
      </c>
      <c r="Z2029">
        <v>116927.49327999998</v>
      </c>
      <c r="AA2029">
        <v>30951.395279999997</v>
      </c>
    </row>
    <row r="2030" spans="15:27" x14ac:dyDescent="0.15">
      <c r="O2030" t="s">
        <v>23</v>
      </c>
      <c r="P2030">
        <v>2018</v>
      </c>
      <c r="Q2030">
        <v>5</v>
      </c>
      <c r="R2030" t="s">
        <v>38</v>
      </c>
      <c r="S2030" t="s">
        <v>103</v>
      </c>
      <c r="T2030" t="s">
        <v>98</v>
      </c>
      <c r="U2030" t="s">
        <v>107</v>
      </c>
      <c r="V2030" t="s">
        <v>51</v>
      </c>
      <c r="W2030" t="s">
        <v>52</v>
      </c>
      <c r="X2030">
        <v>17573</v>
      </c>
      <c r="Y2030">
        <v>74122.91399999999</v>
      </c>
      <c r="Z2030">
        <v>103772.0796</v>
      </c>
      <c r="AA2030">
        <v>29649.165600000008</v>
      </c>
    </row>
    <row r="2031" spans="15:27" x14ac:dyDescent="0.15">
      <c r="O2031" t="s">
        <v>23</v>
      </c>
      <c r="P2031">
        <v>2018</v>
      </c>
      <c r="Q2031">
        <v>5</v>
      </c>
      <c r="R2031" t="s">
        <v>38</v>
      </c>
      <c r="S2031" t="s">
        <v>103</v>
      </c>
      <c r="T2031" t="s">
        <v>98</v>
      </c>
      <c r="U2031" t="s">
        <v>107</v>
      </c>
      <c r="V2031" t="s">
        <v>51</v>
      </c>
      <c r="W2031" t="s">
        <v>53</v>
      </c>
      <c r="X2031">
        <v>19422</v>
      </c>
      <c r="Y2031">
        <v>151880.04</v>
      </c>
      <c r="Z2031">
        <v>208075.65480000002</v>
      </c>
      <c r="AA2031">
        <v>56195.61480000001</v>
      </c>
    </row>
    <row r="2032" spans="15:27" x14ac:dyDescent="0.15">
      <c r="O2032" t="s">
        <v>23</v>
      </c>
      <c r="P2032">
        <v>2018</v>
      </c>
      <c r="Q2032">
        <v>5</v>
      </c>
      <c r="R2032" t="s">
        <v>38</v>
      </c>
      <c r="S2032" t="s">
        <v>103</v>
      </c>
      <c r="T2032" t="s">
        <v>98</v>
      </c>
      <c r="U2032" t="s">
        <v>107</v>
      </c>
      <c r="V2032" t="s">
        <v>51</v>
      </c>
      <c r="W2032" t="s">
        <v>54</v>
      </c>
      <c r="X2032">
        <v>9507</v>
      </c>
      <c r="Y2032">
        <v>24889.326000000001</v>
      </c>
      <c r="Z2032">
        <v>31609.444020000003</v>
      </c>
      <c r="AA2032">
        <v>6720.1180200000017</v>
      </c>
    </row>
    <row r="2033" spans="15:27" x14ac:dyDescent="0.15">
      <c r="O2033" t="s">
        <v>23</v>
      </c>
      <c r="P2033">
        <v>2018</v>
      </c>
      <c r="Q2033">
        <v>5</v>
      </c>
      <c r="R2033" t="s">
        <v>38</v>
      </c>
      <c r="S2033" t="s">
        <v>103</v>
      </c>
      <c r="T2033" t="s">
        <v>98</v>
      </c>
      <c r="U2033" t="s">
        <v>107</v>
      </c>
      <c r="V2033" t="s">
        <v>51</v>
      </c>
      <c r="W2033" t="s">
        <v>55</v>
      </c>
      <c r="X2033">
        <v>8185</v>
      </c>
      <c r="Y2033">
        <v>47145.599999999999</v>
      </c>
      <c r="Z2033">
        <v>62232.192000000003</v>
      </c>
      <c r="AA2033">
        <v>15086.592000000004</v>
      </c>
    </row>
    <row r="2034" spans="15:27" x14ac:dyDescent="0.15">
      <c r="O2034" t="s">
        <v>23</v>
      </c>
      <c r="P2034">
        <v>2018</v>
      </c>
      <c r="Q2034">
        <v>5</v>
      </c>
      <c r="R2034" t="s">
        <v>38</v>
      </c>
      <c r="S2034" t="s">
        <v>103</v>
      </c>
      <c r="T2034" t="s">
        <v>98</v>
      </c>
      <c r="U2034" t="s">
        <v>107</v>
      </c>
      <c r="V2034" t="s">
        <v>56</v>
      </c>
      <c r="W2034" t="s">
        <v>57</v>
      </c>
      <c r="X2034">
        <v>13550</v>
      </c>
      <c r="Y2034">
        <v>205174.1</v>
      </c>
      <c r="Z2034">
        <v>258519.36600000001</v>
      </c>
      <c r="AA2034">
        <v>53345.266000000003</v>
      </c>
    </row>
    <row r="2035" spans="15:27" x14ac:dyDescent="0.15">
      <c r="O2035" t="s">
        <v>23</v>
      </c>
      <c r="P2035">
        <v>2018</v>
      </c>
      <c r="Q2035">
        <v>5</v>
      </c>
      <c r="R2035" t="s">
        <v>38</v>
      </c>
      <c r="S2035" t="s">
        <v>103</v>
      </c>
      <c r="T2035" t="s">
        <v>98</v>
      </c>
      <c r="U2035" t="s">
        <v>107</v>
      </c>
      <c r="V2035" t="s">
        <v>56</v>
      </c>
      <c r="W2035" t="s">
        <v>58</v>
      </c>
      <c r="X2035">
        <v>16865</v>
      </c>
      <c r="Y2035">
        <v>122186.925</v>
      </c>
      <c r="Z2035">
        <v>163730.47950000002</v>
      </c>
      <c r="AA2035">
        <v>41543.554500000013</v>
      </c>
    </row>
    <row r="2036" spans="15:27" x14ac:dyDescent="0.15">
      <c r="O2036" t="s">
        <v>23</v>
      </c>
      <c r="P2036">
        <v>2018</v>
      </c>
      <c r="Q2036">
        <v>5</v>
      </c>
      <c r="R2036" t="s">
        <v>38</v>
      </c>
      <c r="S2036" t="s">
        <v>103</v>
      </c>
      <c r="T2036" t="s">
        <v>98</v>
      </c>
      <c r="U2036" t="s">
        <v>107</v>
      </c>
      <c r="V2036" t="s">
        <v>56</v>
      </c>
      <c r="W2036" t="s">
        <v>59</v>
      </c>
      <c r="X2036">
        <v>7838</v>
      </c>
      <c r="Y2036">
        <v>15801.408000000001</v>
      </c>
      <c r="Z2036">
        <v>23228.069760000002</v>
      </c>
      <c r="AA2036">
        <v>7426.6617600000009</v>
      </c>
    </row>
    <row r="2037" spans="15:27" x14ac:dyDescent="0.15">
      <c r="O2037" t="s">
        <v>24</v>
      </c>
      <c r="P2037">
        <v>2018</v>
      </c>
      <c r="Q2037">
        <v>6</v>
      </c>
      <c r="R2037" t="s">
        <v>38</v>
      </c>
      <c r="S2037" t="s">
        <v>43</v>
      </c>
      <c r="T2037" t="s">
        <v>44</v>
      </c>
      <c r="U2037" t="s">
        <v>45</v>
      </c>
      <c r="V2037" t="s">
        <v>46</v>
      </c>
      <c r="W2037" t="s">
        <v>47</v>
      </c>
      <c r="X2037">
        <v>11505</v>
      </c>
      <c r="Y2037">
        <v>17533.62</v>
      </c>
      <c r="Z2037">
        <v>25248.412799999998</v>
      </c>
      <c r="AA2037">
        <v>7714.7927999999993</v>
      </c>
    </row>
    <row r="2038" spans="15:27" x14ac:dyDescent="0.15">
      <c r="O2038" t="s">
        <v>24</v>
      </c>
      <c r="P2038">
        <v>2018</v>
      </c>
      <c r="Q2038">
        <v>6</v>
      </c>
      <c r="R2038" t="s">
        <v>38</v>
      </c>
      <c r="S2038" t="s">
        <v>43</v>
      </c>
      <c r="T2038" t="s">
        <v>44</v>
      </c>
      <c r="U2038" t="s">
        <v>45</v>
      </c>
      <c r="V2038" t="s">
        <v>46</v>
      </c>
      <c r="W2038" t="s">
        <v>48</v>
      </c>
      <c r="X2038">
        <v>18474</v>
      </c>
      <c r="Y2038">
        <v>49584.216000000008</v>
      </c>
      <c r="Z2038">
        <v>73880.481840000008</v>
      </c>
      <c r="AA2038">
        <v>24296.26584</v>
      </c>
    </row>
    <row r="2039" spans="15:27" x14ac:dyDescent="0.15">
      <c r="O2039" t="s">
        <v>24</v>
      </c>
      <c r="P2039">
        <v>2018</v>
      </c>
      <c r="Q2039">
        <v>6</v>
      </c>
      <c r="R2039" t="s">
        <v>38</v>
      </c>
      <c r="S2039" t="s">
        <v>43</v>
      </c>
      <c r="T2039" t="s">
        <v>44</v>
      </c>
      <c r="U2039" t="s">
        <v>45</v>
      </c>
      <c r="V2039" t="s">
        <v>46</v>
      </c>
      <c r="W2039" t="s">
        <v>49</v>
      </c>
      <c r="X2039">
        <v>11241</v>
      </c>
      <c r="Y2039">
        <v>27697.824000000001</v>
      </c>
      <c r="Z2039">
        <v>38222.99712</v>
      </c>
      <c r="AA2039">
        <v>10525.173119999999</v>
      </c>
    </row>
    <row r="2040" spans="15:27" x14ac:dyDescent="0.15">
      <c r="O2040" t="s">
        <v>24</v>
      </c>
      <c r="P2040">
        <v>2018</v>
      </c>
      <c r="Q2040">
        <v>6</v>
      </c>
      <c r="R2040" t="s">
        <v>38</v>
      </c>
      <c r="S2040" t="s">
        <v>43</v>
      </c>
      <c r="T2040" t="s">
        <v>44</v>
      </c>
      <c r="U2040" t="s">
        <v>45</v>
      </c>
      <c r="V2040" t="s">
        <v>46</v>
      </c>
      <c r="W2040" t="s">
        <v>50</v>
      </c>
      <c r="X2040">
        <v>6112</v>
      </c>
      <c r="Y2040">
        <v>27565.119999999995</v>
      </c>
      <c r="Z2040">
        <v>36937.260799999989</v>
      </c>
      <c r="AA2040">
        <v>9372.1407999999938</v>
      </c>
    </row>
    <row r="2041" spans="15:27" x14ac:dyDescent="0.15">
      <c r="O2041" t="s">
        <v>24</v>
      </c>
      <c r="P2041">
        <v>2018</v>
      </c>
      <c r="Q2041">
        <v>6</v>
      </c>
      <c r="R2041" t="s">
        <v>38</v>
      </c>
      <c r="S2041" t="s">
        <v>43</v>
      </c>
      <c r="T2041" t="s">
        <v>44</v>
      </c>
      <c r="U2041" t="s">
        <v>45</v>
      </c>
      <c r="V2041" t="s">
        <v>51</v>
      </c>
      <c r="W2041" t="s">
        <v>52</v>
      </c>
      <c r="X2041">
        <v>5049</v>
      </c>
      <c r="Y2041">
        <v>24174.612000000001</v>
      </c>
      <c r="Z2041">
        <v>29493.026640000004</v>
      </c>
      <c r="AA2041">
        <v>5318.4146400000027</v>
      </c>
    </row>
    <row r="2042" spans="15:27" x14ac:dyDescent="0.15">
      <c r="O2042" t="s">
        <v>24</v>
      </c>
      <c r="P2042">
        <v>2018</v>
      </c>
      <c r="Q2042">
        <v>6</v>
      </c>
      <c r="R2042" t="s">
        <v>38</v>
      </c>
      <c r="S2042" t="s">
        <v>43</v>
      </c>
      <c r="T2042" t="s">
        <v>44</v>
      </c>
      <c r="U2042" t="s">
        <v>45</v>
      </c>
      <c r="V2042" t="s">
        <v>51</v>
      </c>
      <c r="W2042" t="s">
        <v>53</v>
      </c>
      <c r="X2042">
        <v>18388</v>
      </c>
      <c r="Y2042">
        <v>150046.07999999999</v>
      </c>
      <c r="Z2042">
        <v>189058.06079999998</v>
      </c>
      <c r="AA2042">
        <v>39011.98079999999</v>
      </c>
    </row>
    <row r="2043" spans="15:27" x14ac:dyDescent="0.15">
      <c r="O2043" t="s">
        <v>24</v>
      </c>
      <c r="P2043">
        <v>2018</v>
      </c>
      <c r="Q2043">
        <v>6</v>
      </c>
      <c r="R2043" t="s">
        <v>38</v>
      </c>
      <c r="S2043" t="s">
        <v>43</v>
      </c>
      <c r="T2043" t="s">
        <v>44</v>
      </c>
      <c r="U2043" t="s">
        <v>45</v>
      </c>
      <c r="V2043" t="s">
        <v>51</v>
      </c>
      <c r="W2043" t="s">
        <v>54</v>
      </c>
      <c r="X2043">
        <v>19782</v>
      </c>
      <c r="Y2043">
        <v>49613.256000000008</v>
      </c>
      <c r="Z2043">
        <v>66977.895600000018</v>
      </c>
      <c r="AA2043">
        <v>17364.63960000001</v>
      </c>
    </row>
    <row r="2044" spans="15:27" x14ac:dyDescent="0.15">
      <c r="O2044" t="s">
        <v>24</v>
      </c>
      <c r="P2044">
        <v>2018</v>
      </c>
      <c r="Q2044">
        <v>6</v>
      </c>
      <c r="R2044" t="s">
        <v>38</v>
      </c>
      <c r="S2044" t="s">
        <v>43</v>
      </c>
      <c r="T2044" t="s">
        <v>44</v>
      </c>
      <c r="U2044" t="s">
        <v>45</v>
      </c>
      <c r="V2044" t="s">
        <v>51</v>
      </c>
      <c r="W2044" t="s">
        <v>55</v>
      </c>
      <c r="X2044">
        <v>19486</v>
      </c>
      <c r="Y2044">
        <v>108498.04800000001</v>
      </c>
      <c r="Z2044">
        <v>134537.57952000003</v>
      </c>
      <c r="AA2044">
        <v>26039.531520000019</v>
      </c>
    </row>
    <row r="2045" spans="15:27" x14ac:dyDescent="0.15">
      <c r="O2045" t="s">
        <v>24</v>
      </c>
      <c r="P2045">
        <v>2018</v>
      </c>
      <c r="Q2045">
        <v>6</v>
      </c>
      <c r="R2045" t="s">
        <v>38</v>
      </c>
      <c r="S2045" t="s">
        <v>43</v>
      </c>
      <c r="T2045" t="s">
        <v>44</v>
      </c>
      <c r="U2045" t="s">
        <v>45</v>
      </c>
      <c r="V2045" t="s">
        <v>56</v>
      </c>
      <c r="W2045" t="s">
        <v>57</v>
      </c>
      <c r="X2045">
        <v>15781</v>
      </c>
      <c r="Y2045">
        <v>238955.902</v>
      </c>
      <c r="Z2045">
        <v>310642.67259999999</v>
      </c>
      <c r="AA2045">
        <v>71686.770599999989</v>
      </c>
    </row>
    <row r="2046" spans="15:27" x14ac:dyDescent="0.15">
      <c r="O2046" t="s">
        <v>24</v>
      </c>
      <c r="P2046">
        <v>2018</v>
      </c>
      <c r="Q2046">
        <v>6</v>
      </c>
      <c r="R2046" t="s">
        <v>38</v>
      </c>
      <c r="S2046" t="s">
        <v>43</v>
      </c>
      <c r="T2046" t="s">
        <v>44</v>
      </c>
      <c r="U2046" t="s">
        <v>45</v>
      </c>
      <c r="V2046" t="s">
        <v>56</v>
      </c>
      <c r="W2046" t="s">
        <v>58</v>
      </c>
      <c r="X2046">
        <v>8689</v>
      </c>
      <c r="Y2046">
        <v>69520.688999999998</v>
      </c>
      <c r="Z2046">
        <v>100109.79216</v>
      </c>
      <c r="AA2046">
        <v>30589.103159999999</v>
      </c>
    </row>
    <row r="2047" spans="15:27" x14ac:dyDescent="0.15">
      <c r="O2047" t="s">
        <v>24</v>
      </c>
      <c r="P2047">
        <v>2018</v>
      </c>
      <c r="Q2047">
        <v>6</v>
      </c>
      <c r="R2047" t="s">
        <v>38</v>
      </c>
      <c r="S2047" t="s">
        <v>43</v>
      </c>
      <c r="T2047" t="s">
        <v>44</v>
      </c>
      <c r="U2047" t="s">
        <v>45</v>
      </c>
      <c r="V2047" t="s">
        <v>56</v>
      </c>
      <c r="W2047" t="s">
        <v>59</v>
      </c>
      <c r="X2047">
        <v>8486</v>
      </c>
      <c r="Y2047">
        <v>16802.280000000002</v>
      </c>
      <c r="Z2047">
        <v>24363.306000000004</v>
      </c>
      <c r="AA2047">
        <v>7561.0260000000017</v>
      </c>
    </row>
    <row r="2048" spans="15:27" x14ac:dyDescent="0.15">
      <c r="O2048" t="s">
        <v>24</v>
      </c>
      <c r="P2048">
        <v>2018</v>
      </c>
      <c r="Q2048">
        <v>6</v>
      </c>
      <c r="R2048" t="s">
        <v>38</v>
      </c>
      <c r="S2048" t="s">
        <v>43</v>
      </c>
      <c r="T2048" t="s">
        <v>44</v>
      </c>
      <c r="U2048" t="s">
        <v>60</v>
      </c>
      <c r="V2048" t="s">
        <v>46</v>
      </c>
      <c r="W2048" t="s">
        <v>47</v>
      </c>
      <c r="X2048">
        <v>16528</v>
      </c>
      <c r="Y2048">
        <v>22015.295999999995</v>
      </c>
      <c r="Z2048">
        <v>30160.955519999992</v>
      </c>
      <c r="AA2048">
        <v>8145.6595199999974</v>
      </c>
    </row>
    <row r="2049" spans="15:27" x14ac:dyDescent="0.15">
      <c r="O2049" t="s">
        <v>24</v>
      </c>
      <c r="P2049">
        <v>2018</v>
      </c>
      <c r="Q2049">
        <v>6</v>
      </c>
      <c r="R2049" t="s">
        <v>38</v>
      </c>
      <c r="S2049" t="s">
        <v>43</v>
      </c>
      <c r="T2049" t="s">
        <v>44</v>
      </c>
      <c r="U2049" t="s">
        <v>60</v>
      </c>
      <c r="V2049" t="s">
        <v>46</v>
      </c>
      <c r="W2049" t="s">
        <v>48</v>
      </c>
      <c r="X2049">
        <v>9860</v>
      </c>
      <c r="Y2049">
        <v>26247.32</v>
      </c>
      <c r="Z2049">
        <v>35958.828399999999</v>
      </c>
      <c r="AA2049">
        <v>9711.5083999999988</v>
      </c>
    </row>
    <row r="2050" spans="15:27" x14ac:dyDescent="0.15">
      <c r="O2050" t="s">
        <v>24</v>
      </c>
      <c r="P2050">
        <v>2018</v>
      </c>
      <c r="Q2050">
        <v>6</v>
      </c>
      <c r="R2050" t="s">
        <v>38</v>
      </c>
      <c r="S2050" t="s">
        <v>43</v>
      </c>
      <c r="T2050" t="s">
        <v>44</v>
      </c>
      <c r="U2050" t="s">
        <v>60</v>
      </c>
      <c r="V2050" t="s">
        <v>46</v>
      </c>
      <c r="W2050" t="s">
        <v>49</v>
      </c>
      <c r="X2050">
        <v>9898</v>
      </c>
      <c r="Y2050">
        <v>26566.232000000004</v>
      </c>
      <c r="Z2050">
        <v>33739.114640000007</v>
      </c>
      <c r="AA2050">
        <v>7172.8826400000034</v>
      </c>
    </row>
    <row r="2051" spans="15:27" x14ac:dyDescent="0.15">
      <c r="O2051" t="s">
        <v>24</v>
      </c>
      <c r="P2051">
        <v>2018</v>
      </c>
      <c r="Q2051">
        <v>6</v>
      </c>
      <c r="R2051" t="s">
        <v>38</v>
      </c>
      <c r="S2051" t="s">
        <v>43</v>
      </c>
      <c r="T2051" t="s">
        <v>44</v>
      </c>
      <c r="U2051" t="s">
        <v>60</v>
      </c>
      <c r="V2051" t="s">
        <v>46</v>
      </c>
      <c r="W2051" t="s">
        <v>50</v>
      </c>
      <c r="X2051">
        <v>15426</v>
      </c>
      <c r="Y2051">
        <v>73998.521999999997</v>
      </c>
      <c r="Z2051">
        <v>88798.2264</v>
      </c>
      <c r="AA2051">
        <v>14799.704400000002</v>
      </c>
    </row>
    <row r="2052" spans="15:27" x14ac:dyDescent="0.15">
      <c r="O2052" t="s">
        <v>24</v>
      </c>
      <c r="P2052">
        <v>2018</v>
      </c>
      <c r="Q2052">
        <v>6</v>
      </c>
      <c r="R2052" t="s">
        <v>38</v>
      </c>
      <c r="S2052" t="s">
        <v>43</v>
      </c>
      <c r="T2052" t="s">
        <v>44</v>
      </c>
      <c r="U2052" t="s">
        <v>60</v>
      </c>
      <c r="V2052" t="s">
        <v>51</v>
      </c>
      <c r="W2052" t="s">
        <v>52</v>
      </c>
      <c r="X2052">
        <v>5425</v>
      </c>
      <c r="Y2052">
        <v>24119.55</v>
      </c>
      <c r="Z2052">
        <v>34249.760999999999</v>
      </c>
      <c r="AA2052">
        <v>10130.210999999999</v>
      </c>
    </row>
    <row r="2053" spans="15:27" x14ac:dyDescent="0.15">
      <c r="O2053" t="s">
        <v>24</v>
      </c>
      <c r="P2053">
        <v>2018</v>
      </c>
      <c r="Q2053">
        <v>6</v>
      </c>
      <c r="R2053" t="s">
        <v>38</v>
      </c>
      <c r="S2053" t="s">
        <v>43</v>
      </c>
      <c r="T2053" t="s">
        <v>44</v>
      </c>
      <c r="U2053" t="s">
        <v>60</v>
      </c>
      <c r="V2053" t="s">
        <v>51</v>
      </c>
      <c r="W2053" t="s">
        <v>53</v>
      </c>
      <c r="X2053">
        <v>15200</v>
      </c>
      <c r="Y2053">
        <v>114729.60000000001</v>
      </c>
      <c r="Z2053">
        <v>142264.704</v>
      </c>
      <c r="AA2053">
        <v>27535.103999999992</v>
      </c>
    </row>
    <row r="2054" spans="15:27" x14ac:dyDescent="0.15">
      <c r="O2054" t="s">
        <v>24</v>
      </c>
      <c r="P2054">
        <v>2018</v>
      </c>
      <c r="Q2054">
        <v>6</v>
      </c>
      <c r="R2054" t="s">
        <v>38</v>
      </c>
      <c r="S2054" t="s">
        <v>43</v>
      </c>
      <c r="T2054" t="s">
        <v>44</v>
      </c>
      <c r="U2054" t="s">
        <v>60</v>
      </c>
      <c r="V2054" t="s">
        <v>51</v>
      </c>
      <c r="W2054" t="s">
        <v>54</v>
      </c>
      <c r="X2054">
        <v>8295</v>
      </c>
      <c r="Y2054">
        <v>23358.720000000001</v>
      </c>
      <c r="Z2054">
        <v>30132.748800000005</v>
      </c>
      <c r="AA2054">
        <v>6774.0288000000037</v>
      </c>
    </row>
    <row r="2055" spans="15:27" x14ac:dyDescent="0.15">
      <c r="O2055" t="s">
        <v>24</v>
      </c>
      <c r="P2055">
        <v>2018</v>
      </c>
      <c r="Q2055">
        <v>6</v>
      </c>
      <c r="R2055" t="s">
        <v>38</v>
      </c>
      <c r="S2055" t="s">
        <v>43</v>
      </c>
      <c r="T2055" t="s">
        <v>44</v>
      </c>
      <c r="U2055" t="s">
        <v>60</v>
      </c>
      <c r="V2055" t="s">
        <v>51</v>
      </c>
      <c r="W2055" t="s">
        <v>55</v>
      </c>
      <c r="X2055">
        <v>15913</v>
      </c>
      <c r="Y2055">
        <v>95478</v>
      </c>
      <c r="Z2055">
        <v>129850.08</v>
      </c>
      <c r="AA2055">
        <v>34372.080000000002</v>
      </c>
    </row>
    <row r="2056" spans="15:27" x14ac:dyDescent="0.15">
      <c r="O2056" t="s">
        <v>24</v>
      </c>
      <c r="P2056">
        <v>2018</v>
      </c>
      <c r="Q2056">
        <v>6</v>
      </c>
      <c r="R2056" t="s">
        <v>38</v>
      </c>
      <c r="S2056" t="s">
        <v>43</v>
      </c>
      <c r="T2056" t="s">
        <v>44</v>
      </c>
      <c r="U2056" t="s">
        <v>60</v>
      </c>
      <c r="V2056" t="s">
        <v>56</v>
      </c>
      <c r="W2056" t="s">
        <v>57</v>
      </c>
      <c r="X2056">
        <v>10283</v>
      </c>
      <c r="Y2056">
        <v>162594.796</v>
      </c>
      <c r="Z2056">
        <v>235762.45420000001</v>
      </c>
      <c r="AA2056">
        <v>73167.658200000005</v>
      </c>
    </row>
    <row r="2057" spans="15:27" x14ac:dyDescent="0.15">
      <c r="O2057" t="s">
        <v>24</v>
      </c>
      <c r="P2057">
        <v>2018</v>
      </c>
      <c r="Q2057">
        <v>6</v>
      </c>
      <c r="R2057" t="s">
        <v>38</v>
      </c>
      <c r="S2057" t="s">
        <v>43</v>
      </c>
      <c r="T2057" t="s">
        <v>44</v>
      </c>
      <c r="U2057" t="s">
        <v>60</v>
      </c>
      <c r="V2057" t="s">
        <v>56</v>
      </c>
      <c r="W2057" t="s">
        <v>58</v>
      </c>
      <c r="X2057">
        <v>11940</v>
      </c>
      <c r="Y2057">
        <v>84248.639999999999</v>
      </c>
      <c r="Z2057">
        <v>119633.06880000001</v>
      </c>
      <c r="AA2057">
        <v>35384.428800000009</v>
      </c>
    </row>
    <row r="2058" spans="15:27" x14ac:dyDescent="0.15">
      <c r="O2058" t="s">
        <v>24</v>
      </c>
      <c r="P2058">
        <v>2018</v>
      </c>
      <c r="Q2058">
        <v>6</v>
      </c>
      <c r="R2058" t="s">
        <v>38</v>
      </c>
      <c r="S2058" t="s">
        <v>43</v>
      </c>
      <c r="T2058" t="s">
        <v>44</v>
      </c>
      <c r="U2058" t="s">
        <v>60</v>
      </c>
      <c r="V2058" t="s">
        <v>56</v>
      </c>
      <c r="W2058" t="s">
        <v>59</v>
      </c>
      <c r="X2058">
        <v>9598</v>
      </c>
      <c r="Y2058">
        <v>19695.096000000001</v>
      </c>
      <c r="Z2058">
        <v>23634.1152</v>
      </c>
      <c r="AA2058">
        <v>3939.0191999999988</v>
      </c>
    </row>
    <row r="2059" spans="15:27" x14ac:dyDescent="0.15">
      <c r="O2059" t="s">
        <v>24</v>
      </c>
      <c r="P2059">
        <v>2018</v>
      </c>
      <c r="Q2059">
        <v>6</v>
      </c>
      <c r="R2059" t="s">
        <v>38</v>
      </c>
      <c r="S2059" t="s">
        <v>43</v>
      </c>
      <c r="T2059" t="s">
        <v>44</v>
      </c>
      <c r="U2059" t="s">
        <v>61</v>
      </c>
      <c r="V2059" t="s">
        <v>46</v>
      </c>
      <c r="W2059" t="s">
        <v>47</v>
      </c>
      <c r="X2059">
        <v>18305</v>
      </c>
      <c r="Y2059">
        <v>25919.88</v>
      </c>
      <c r="Z2059">
        <v>34473.440399999999</v>
      </c>
      <c r="AA2059">
        <v>8553.5603999999985</v>
      </c>
    </row>
    <row r="2060" spans="15:27" x14ac:dyDescent="0.15">
      <c r="O2060" t="s">
        <v>24</v>
      </c>
      <c r="P2060">
        <v>2018</v>
      </c>
      <c r="Q2060">
        <v>6</v>
      </c>
      <c r="R2060" t="s">
        <v>38</v>
      </c>
      <c r="S2060" t="s">
        <v>43</v>
      </c>
      <c r="T2060" t="s">
        <v>44</v>
      </c>
      <c r="U2060" t="s">
        <v>61</v>
      </c>
      <c r="V2060" t="s">
        <v>46</v>
      </c>
      <c r="W2060" t="s">
        <v>48</v>
      </c>
      <c r="X2060">
        <v>12072</v>
      </c>
      <c r="Y2060">
        <v>32135.664000000004</v>
      </c>
      <c r="Z2060">
        <v>47239.426080000012</v>
      </c>
      <c r="AA2060">
        <v>15103.762080000008</v>
      </c>
    </row>
    <row r="2061" spans="15:27" x14ac:dyDescent="0.15">
      <c r="O2061" t="s">
        <v>24</v>
      </c>
      <c r="P2061">
        <v>2018</v>
      </c>
      <c r="Q2061">
        <v>6</v>
      </c>
      <c r="R2061" t="s">
        <v>38</v>
      </c>
      <c r="S2061" t="s">
        <v>43</v>
      </c>
      <c r="T2061" t="s">
        <v>44</v>
      </c>
      <c r="U2061" t="s">
        <v>61</v>
      </c>
      <c r="V2061" t="s">
        <v>46</v>
      </c>
      <c r="W2061" t="s">
        <v>49</v>
      </c>
      <c r="X2061">
        <v>13196</v>
      </c>
      <c r="Y2061">
        <v>35708.376000000004</v>
      </c>
      <c r="Z2061">
        <v>48563.391360000009</v>
      </c>
      <c r="AA2061">
        <v>12855.015360000005</v>
      </c>
    </row>
    <row r="2062" spans="15:27" x14ac:dyDescent="0.15">
      <c r="O2062" t="s">
        <v>24</v>
      </c>
      <c r="P2062">
        <v>2018</v>
      </c>
      <c r="Q2062">
        <v>6</v>
      </c>
      <c r="R2062" t="s">
        <v>38</v>
      </c>
      <c r="S2062" t="s">
        <v>43</v>
      </c>
      <c r="T2062" t="s">
        <v>44</v>
      </c>
      <c r="U2062" t="s">
        <v>61</v>
      </c>
      <c r="V2062" t="s">
        <v>46</v>
      </c>
      <c r="W2062" t="s">
        <v>50</v>
      </c>
      <c r="X2062">
        <v>5090</v>
      </c>
      <c r="Y2062">
        <v>25042.799999999999</v>
      </c>
      <c r="Z2062">
        <v>37313.771999999997</v>
      </c>
      <c r="AA2062">
        <v>12270.971999999998</v>
      </c>
    </row>
    <row r="2063" spans="15:27" x14ac:dyDescent="0.15">
      <c r="O2063" t="s">
        <v>24</v>
      </c>
      <c r="P2063">
        <v>2018</v>
      </c>
      <c r="Q2063">
        <v>6</v>
      </c>
      <c r="R2063" t="s">
        <v>38</v>
      </c>
      <c r="S2063" t="s">
        <v>43</v>
      </c>
      <c r="T2063" t="s">
        <v>44</v>
      </c>
      <c r="U2063" t="s">
        <v>61</v>
      </c>
      <c r="V2063" t="s">
        <v>51</v>
      </c>
      <c r="W2063" t="s">
        <v>52</v>
      </c>
      <c r="X2063">
        <v>18677</v>
      </c>
      <c r="Y2063">
        <v>91554.65399999998</v>
      </c>
      <c r="Z2063">
        <v>114443.31749999998</v>
      </c>
      <c r="AA2063">
        <v>22888.663499999995</v>
      </c>
    </row>
    <row r="2064" spans="15:27" x14ac:dyDescent="0.15">
      <c r="O2064" t="s">
        <v>24</v>
      </c>
      <c r="P2064">
        <v>2018</v>
      </c>
      <c r="Q2064">
        <v>6</v>
      </c>
      <c r="R2064" t="s">
        <v>38</v>
      </c>
      <c r="S2064" t="s">
        <v>43</v>
      </c>
      <c r="T2064" t="s">
        <v>44</v>
      </c>
      <c r="U2064" t="s">
        <v>61</v>
      </c>
      <c r="V2064" t="s">
        <v>51</v>
      </c>
      <c r="W2064" t="s">
        <v>53</v>
      </c>
      <c r="X2064">
        <v>8209</v>
      </c>
      <c r="Y2064">
        <v>64194.38</v>
      </c>
      <c r="Z2064">
        <v>81526.862599999993</v>
      </c>
      <c r="AA2064">
        <v>17332.482599999996</v>
      </c>
    </row>
    <row r="2065" spans="15:27" x14ac:dyDescent="0.15">
      <c r="O2065" t="s">
        <v>24</v>
      </c>
      <c r="P2065">
        <v>2018</v>
      </c>
      <c r="Q2065">
        <v>6</v>
      </c>
      <c r="R2065" t="s">
        <v>38</v>
      </c>
      <c r="S2065" t="s">
        <v>43</v>
      </c>
      <c r="T2065" t="s">
        <v>44</v>
      </c>
      <c r="U2065" t="s">
        <v>61</v>
      </c>
      <c r="V2065" t="s">
        <v>51</v>
      </c>
      <c r="W2065" t="s">
        <v>54</v>
      </c>
      <c r="X2065">
        <v>12363</v>
      </c>
      <c r="Y2065">
        <v>30734.418000000001</v>
      </c>
      <c r="Z2065">
        <v>39647.399219999999</v>
      </c>
      <c r="AA2065">
        <v>8912.9812199999978</v>
      </c>
    </row>
    <row r="2066" spans="15:27" x14ac:dyDescent="0.15">
      <c r="O2066" t="s">
        <v>24</v>
      </c>
      <c r="P2066">
        <v>2018</v>
      </c>
      <c r="Q2066">
        <v>6</v>
      </c>
      <c r="R2066" t="s">
        <v>38</v>
      </c>
      <c r="S2066" t="s">
        <v>43</v>
      </c>
      <c r="T2066" t="s">
        <v>44</v>
      </c>
      <c r="U2066" t="s">
        <v>61</v>
      </c>
      <c r="V2066" t="s">
        <v>51</v>
      </c>
      <c r="W2066" t="s">
        <v>55</v>
      </c>
      <c r="X2066">
        <v>11342</v>
      </c>
      <c r="Y2066">
        <v>65329.919999999998</v>
      </c>
      <c r="Z2066">
        <v>88195.391999999993</v>
      </c>
      <c r="AA2066">
        <v>22865.471999999994</v>
      </c>
    </row>
    <row r="2067" spans="15:27" x14ac:dyDescent="0.15">
      <c r="O2067" t="s">
        <v>24</v>
      </c>
      <c r="P2067">
        <v>2018</v>
      </c>
      <c r="Q2067">
        <v>6</v>
      </c>
      <c r="R2067" t="s">
        <v>38</v>
      </c>
      <c r="S2067" t="s">
        <v>43</v>
      </c>
      <c r="T2067" t="s">
        <v>44</v>
      </c>
      <c r="U2067" t="s">
        <v>61</v>
      </c>
      <c r="V2067" t="s">
        <v>56</v>
      </c>
      <c r="W2067" t="s">
        <v>57</v>
      </c>
      <c r="X2067">
        <v>5267</v>
      </c>
      <c r="Y2067">
        <v>91751.14</v>
      </c>
      <c r="Z2067">
        <v>122029.0162</v>
      </c>
      <c r="AA2067">
        <v>30277.876199999999</v>
      </c>
    </row>
    <row r="2068" spans="15:27" x14ac:dyDescent="0.15">
      <c r="O2068" t="s">
        <v>24</v>
      </c>
      <c r="P2068">
        <v>2018</v>
      </c>
      <c r="Q2068">
        <v>6</v>
      </c>
      <c r="R2068" t="s">
        <v>38</v>
      </c>
      <c r="S2068" t="s">
        <v>43</v>
      </c>
      <c r="T2068" t="s">
        <v>44</v>
      </c>
      <c r="U2068" t="s">
        <v>61</v>
      </c>
      <c r="V2068" t="s">
        <v>56</v>
      </c>
      <c r="W2068" t="s">
        <v>58</v>
      </c>
      <c r="X2068">
        <v>6712</v>
      </c>
      <c r="Y2068">
        <v>51588.432000000001</v>
      </c>
      <c r="Z2068">
        <v>73771.457760000005</v>
      </c>
      <c r="AA2068">
        <v>22183.025760000004</v>
      </c>
    </row>
    <row r="2069" spans="15:27" x14ac:dyDescent="0.15">
      <c r="O2069" t="s">
        <v>24</v>
      </c>
      <c r="P2069">
        <v>2018</v>
      </c>
      <c r="Q2069">
        <v>6</v>
      </c>
      <c r="R2069" t="s">
        <v>38</v>
      </c>
      <c r="S2069" t="s">
        <v>43</v>
      </c>
      <c r="T2069" t="s">
        <v>44</v>
      </c>
      <c r="U2069" t="s">
        <v>61</v>
      </c>
      <c r="V2069" t="s">
        <v>56</v>
      </c>
      <c r="W2069" t="s">
        <v>59</v>
      </c>
      <c r="X2069">
        <v>16024</v>
      </c>
      <c r="Y2069">
        <v>36342.432000000001</v>
      </c>
      <c r="Z2069">
        <v>46154.888639999997</v>
      </c>
      <c r="AA2069">
        <v>9812.4566399999967</v>
      </c>
    </row>
    <row r="2070" spans="15:27" x14ac:dyDescent="0.15">
      <c r="O2070" t="s">
        <v>24</v>
      </c>
      <c r="P2070">
        <v>2018</v>
      </c>
      <c r="Q2070">
        <v>6</v>
      </c>
      <c r="R2070" t="s">
        <v>38</v>
      </c>
      <c r="S2070" t="s">
        <v>62</v>
      </c>
      <c r="T2070" t="s">
        <v>44</v>
      </c>
      <c r="U2070" t="s">
        <v>63</v>
      </c>
      <c r="V2070" t="s">
        <v>46</v>
      </c>
      <c r="W2070" t="s">
        <v>47</v>
      </c>
      <c r="X2070">
        <v>14046</v>
      </c>
      <c r="Y2070">
        <v>19720.584000000003</v>
      </c>
      <c r="Z2070">
        <v>26031.170880000005</v>
      </c>
      <c r="AA2070">
        <v>6310.5868800000026</v>
      </c>
    </row>
    <row r="2071" spans="15:27" x14ac:dyDescent="0.15">
      <c r="O2071" t="s">
        <v>24</v>
      </c>
      <c r="P2071">
        <v>2018</v>
      </c>
      <c r="Q2071">
        <v>6</v>
      </c>
      <c r="R2071" t="s">
        <v>38</v>
      </c>
      <c r="S2071" t="s">
        <v>62</v>
      </c>
      <c r="T2071" t="s">
        <v>44</v>
      </c>
      <c r="U2071" t="s">
        <v>63</v>
      </c>
      <c r="V2071" t="s">
        <v>46</v>
      </c>
      <c r="W2071" t="s">
        <v>48</v>
      </c>
      <c r="X2071">
        <v>6279</v>
      </c>
      <c r="Y2071">
        <v>15885.870000000003</v>
      </c>
      <c r="Z2071">
        <v>21922.500600000007</v>
      </c>
      <c r="AA2071">
        <v>6036.6306000000041</v>
      </c>
    </row>
    <row r="2072" spans="15:27" x14ac:dyDescent="0.15">
      <c r="O2072" t="s">
        <v>24</v>
      </c>
      <c r="P2072">
        <v>2018</v>
      </c>
      <c r="Q2072">
        <v>6</v>
      </c>
      <c r="R2072" t="s">
        <v>38</v>
      </c>
      <c r="S2072" t="s">
        <v>62</v>
      </c>
      <c r="T2072" t="s">
        <v>44</v>
      </c>
      <c r="U2072" t="s">
        <v>63</v>
      </c>
      <c r="V2072" t="s">
        <v>46</v>
      </c>
      <c r="W2072" t="s">
        <v>49</v>
      </c>
      <c r="X2072">
        <v>8926</v>
      </c>
      <c r="Y2072">
        <v>22190.036</v>
      </c>
      <c r="Z2072">
        <v>33285.053999999996</v>
      </c>
      <c r="AA2072">
        <v>11095.017999999996</v>
      </c>
    </row>
    <row r="2073" spans="15:27" x14ac:dyDescent="0.15">
      <c r="O2073" t="s">
        <v>24</v>
      </c>
      <c r="P2073">
        <v>2018</v>
      </c>
      <c r="Q2073">
        <v>6</v>
      </c>
      <c r="R2073" t="s">
        <v>38</v>
      </c>
      <c r="S2073" t="s">
        <v>62</v>
      </c>
      <c r="T2073" t="s">
        <v>44</v>
      </c>
      <c r="U2073" t="s">
        <v>63</v>
      </c>
      <c r="V2073" t="s">
        <v>46</v>
      </c>
      <c r="W2073" t="s">
        <v>50</v>
      </c>
      <c r="X2073">
        <v>17297</v>
      </c>
      <c r="Y2073">
        <v>83682.885999999999</v>
      </c>
      <c r="Z2073">
        <v>110461.40952</v>
      </c>
      <c r="AA2073">
        <v>26778.523520000002</v>
      </c>
    </row>
    <row r="2074" spans="15:27" x14ac:dyDescent="0.15">
      <c r="O2074" t="s">
        <v>24</v>
      </c>
      <c r="P2074">
        <v>2018</v>
      </c>
      <c r="Q2074">
        <v>6</v>
      </c>
      <c r="R2074" t="s">
        <v>38</v>
      </c>
      <c r="S2074" t="s">
        <v>62</v>
      </c>
      <c r="T2074" t="s">
        <v>44</v>
      </c>
      <c r="U2074" t="s">
        <v>63</v>
      </c>
      <c r="V2074" t="s">
        <v>51</v>
      </c>
      <c r="W2074" t="s">
        <v>52</v>
      </c>
      <c r="X2074">
        <v>19738</v>
      </c>
      <c r="Y2074">
        <v>87755.147999999986</v>
      </c>
      <c r="Z2074">
        <v>107061.28055999998</v>
      </c>
      <c r="AA2074">
        <v>19306.132559999998</v>
      </c>
    </row>
    <row r="2075" spans="15:27" x14ac:dyDescent="0.15">
      <c r="O2075" t="s">
        <v>24</v>
      </c>
      <c r="P2075">
        <v>2018</v>
      </c>
      <c r="Q2075">
        <v>6</v>
      </c>
      <c r="R2075" t="s">
        <v>38</v>
      </c>
      <c r="S2075" t="s">
        <v>62</v>
      </c>
      <c r="T2075" t="s">
        <v>44</v>
      </c>
      <c r="U2075" t="s">
        <v>63</v>
      </c>
      <c r="V2075" t="s">
        <v>51</v>
      </c>
      <c r="W2075" t="s">
        <v>53</v>
      </c>
      <c r="X2075">
        <v>12654</v>
      </c>
      <c r="Y2075">
        <v>98954.28</v>
      </c>
      <c r="Z2075">
        <v>118745.136</v>
      </c>
      <c r="AA2075">
        <v>19790.856</v>
      </c>
    </row>
    <row r="2076" spans="15:27" x14ac:dyDescent="0.15">
      <c r="O2076" t="s">
        <v>24</v>
      </c>
      <c r="P2076">
        <v>2018</v>
      </c>
      <c r="Q2076">
        <v>6</v>
      </c>
      <c r="R2076" t="s">
        <v>38</v>
      </c>
      <c r="S2076" t="s">
        <v>62</v>
      </c>
      <c r="T2076" t="s">
        <v>44</v>
      </c>
      <c r="U2076" t="s">
        <v>63</v>
      </c>
      <c r="V2076" t="s">
        <v>51</v>
      </c>
      <c r="W2076" t="s">
        <v>54</v>
      </c>
      <c r="X2076">
        <v>8049</v>
      </c>
      <c r="Y2076">
        <v>22665.984000000004</v>
      </c>
      <c r="Z2076">
        <v>29012.459520000004</v>
      </c>
      <c r="AA2076">
        <v>6346.47552</v>
      </c>
    </row>
    <row r="2077" spans="15:27" x14ac:dyDescent="0.15">
      <c r="O2077" t="s">
        <v>24</v>
      </c>
      <c r="P2077">
        <v>2018</v>
      </c>
      <c r="Q2077">
        <v>6</v>
      </c>
      <c r="R2077" t="s">
        <v>38</v>
      </c>
      <c r="S2077" t="s">
        <v>62</v>
      </c>
      <c r="T2077" t="s">
        <v>44</v>
      </c>
      <c r="U2077" t="s">
        <v>63</v>
      </c>
      <c r="V2077" t="s">
        <v>51</v>
      </c>
      <c r="W2077" t="s">
        <v>55</v>
      </c>
      <c r="X2077">
        <v>11102</v>
      </c>
      <c r="Y2077">
        <v>68210.687999999995</v>
      </c>
      <c r="Z2077">
        <v>92766.535680000001</v>
      </c>
      <c r="AA2077">
        <v>24555.847680000006</v>
      </c>
    </row>
    <row r="2078" spans="15:27" x14ac:dyDescent="0.15">
      <c r="O2078" t="s">
        <v>24</v>
      </c>
      <c r="P2078">
        <v>2018</v>
      </c>
      <c r="Q2078">
        <v>6</v>
      </c>
      <c r="R2078" t="s">
        <v>38</v>
      </c>
      <c r="S2078" t="s">
        <v>62</v>
      </c>
      <c r="T2078" t="s">
        <v>44</v>
      </c>
      <c r="U2078" t="s">
        <v>63</v>
      </c>
      <c r="V2078" t="s">
        <v>56</v>
      </c>
      <c r="W2078" t="s">
        <v>57</v>
      </c>
      <c r="X2078">
        <v>19129</v>
      </c>
      <c r="Y2078">
        <v>330663.89400000003</v>
      </c>
      <c r="Z2078">
        <v>462929.45160000003</v>
      </c>
      <c r="AA2078">
        <v>132265.5576</v>
      </c>
    </row>
    <row r="2079" spans="15:27" x14ac:dyDescent="0.15">
      <c r="O2079" t="s">
        <v>24</v>
      </c>
      <c r="P2079">
        <v>2018</v>
      </c>
      <c r="Q2079">
        <v>6</v>
      </c>
      <c r="R2079" t="s">
        <v>38</v>
      </c>
      <c r="S2079" t="s">
        <v>62</v>
      </c>
      <c r="T2079" t="s">
        <v>44</v>
      </c>
      <c r="U2079" t="s">
        <v>63</v>
      </c>
      <c r="V2079" t="s">
        <v>56</v>
      </c>
      <c r="W2079" t="s">
        <v>58</v>
      </c>
      <c r="X2079">
        <v>16288</v>
      </c>
      <c r="Y2079">
        <v>127241.856</v>
      </c>
      <c r="Z2079">
        <v>167959.24991999997</v>
      </c>
      <c r="AA2079">
        <v>40717.393919999973</v>
      </c>
    </row>
    <row r="2080" spans="15:27" x14ac:dyDescent="0.15">
      <c r="O2080" t="s">
        <v>24</v>
      </c>
      <c r="P2080">
        <v>2018</v>
      </c>
      <c r="Q2080">
        <v>6</v>
      </c>
      <c r="R2080" t="s">
        <v>38</v>
      </c>
      <c r="S2080" t="s">
        <v>62</v>
      </c>
      <c r="T2080" t="s">
        <v>44</v>
      </c>
      <c r="U2080" t="s">
        <v>63</v>
      </c>
      <c r="V2080" t="s">
        <v>56</v>
      </c>
      <c r="W2080" t="s">
        <v>59</v>
      </c>
      <c r="X2080">
        <v>15560</v>
      </c>
      <c r="Y2080">
        <v>31088.880000000001</v>
      </c>
      <c r="Z2080">
        <v>38239.322400000005</v>
      </c>
      <c r="AA2080">
        <v>7150.4424000000035</v>
      </c>
    </row>
    <row r="2081" spans="15:27" x14ac:dyDescent="0.15">
      <c r="O2081" t="s">
        <v>24</v>
      </c>
      <c r="P2081">
        <v>2018</v>
      </c>
      <c r="Q2081">
        <v>6</v>
      </c>
      <c r="R2081" t="s">
        <v>38</v>
      </c>
      <c r="S2081" t="s">
        <v>62</v>
      </c>
      <c r="T2081" t="s">
        <v>44</v>
      </c>
      <c r="U2081" t="s">
        <v>64</v>
      </c>
      <c r="V2081" t="s">
        <v>46</v>
      </c>
      <c r="W2081" t="s">
        <v>47</v>
      </c>
      <c r="X2081">
        <v>14485</v>
      </c>
      <c r="Y2081">
        <v>21206.04</v>
      </c>
      <c r="Z2081">
        <v>26083.429199999999</v>
      </c>
      <c r="AA2081">
        <v>4877.3891999999978</v>
      </c>
    </row>
    <row r="2082" spans="15:27" x14ac:dyDescent="0.15">
      <c r="O2082" t="s">
        <v>24</v>
      </c>
      <c r="P2082">
        <v>2018</v>
      </c>
      <c r="Q2082">
        <v>6</v>
      </c>
      <c r="R2082" t="s">
        <v>38</v>
      </c>
      <c r="S2082" t="s">
        <v>62</v>
      </c>
      <c r="T2082" t="s">
        <v>44</v>
      </c>
      <c r="U2082" t="s">
        <v>64</v>
      </c>
      <c r="V2082" t="s">
        <v>46</v>
      </c>
      <c r="W2082" t="s">
        <v>48</v>
      </c>
      <c r="X2082">
        <v>14584</v>
      </c>
      <c r="Y2082">
        <v>38180.912000000004</v>
      </c>
      <c r="Z2082">
        <v>50016.994720000002</v>
      </c>
      <c r="AA2082">
        <v>11836.082719999999</v>
      </c>
    </row>
    <row r="2083" spans="15:27" x14ac:dyDescent="0.15">
      <c r="O2083" t="s">
        <v>24</v>
      </c>
      <c r="P2083">
        <v>2018</v>
      </c>
      <c r="Q2083">
        <v>6</v>
      </c>
      <c r="R2083" t="s">
        <v>38</v>
      </c>
      <c r="S2083" t="s">
        <v>62</v>
      </c>
      <c r="T2083" t="s">
        <v>44</v>
      </c>
      <c r="U2083" t="s">
        <v>64</v>
      </c>
      <c r="V2083" t="s">
        <v>46</v>
      </c>
      <c r="W2083" t="s">
        <v>49</v>
      </c>
      <c r="X2083">
        <v>5676</v>
      </c>
      <c r="Y2083">
        <v>14485.152000000002</v>
      </c>
      <c r="Z2083">
        <v>21003.470400000002</v>
      </c>
      <c r="AA2083">
        <v>6518.3184000000001</v>
      </c>
    </row>
    <row r="2084" spans="15:27" x14ac:dyDescent="0.15">
      <c r="O2084" t="s">
        <v>24</v>
      </c>
      <c r="P2084">
        <v>2018</v>
      </c>
      <c r="Q2084">
        <v>6</v>
      </c>
      <c r="R2084" t="s">
        <v>38</v>
      </c>
      <c r="S2084" t="s">
        <v>62</v>
      </c>
      <c r="T2084" t="s">
        <v>44</v>
      </c>
      <c r="U2084" t="s">
        <v>64</v>
      </c>
      <c r="V2084" t="s">
        <v>46</v>
      </c>
      <c r="W2084" t="s">
        <v>50</v>
      </c>
      <c r="X2084">
        <v>15076</v>
      </c>
      <c r="Y2084">
        <v>79736.963999999978</v>
      </c>
      <c r="Z2084">
        <v>95684.35679999998</v>
      </c>
      <c r="AA2084">
        <v>15947.392800000001</v>
      </c>
    </row>
    <row r="2085" spans="15:27" x14ac:dyDescent="0.15">
      <c r="O2085" t="s">
        <v>24</v>
      </c>
      <c r="P2085">
        <v>2018</v>
      </c>
      <c r="Q2085">
        <v>6</v>
      </c>
      <c r="R2085" t="s">
        <v>38</v>
      </c>
      <c r="S2085" t="s">
        <v>62</v>
      </c>
      <c r="T2085" t="s">
        <v>44</v>
      </c>
      <c r="U2085" t="s">
        <v>64</v>
      </c>
      <c r="V2085" t="s">
        <v>51</v>
      </c>
      <c r="W2085" t="s">
        <v>52</v>
      </c>
      <c r="X2085">
        <v>12708</v>
      </c>
      <c r="Y2085">
        <v>54085.247999999992</v>
      </c>
      <c r="Z2085">
        <v>69769.969919999989</v>
      </c>
      <c r="AA2085">
        <v>15684.721919999996</v>
      </c>
    </row>
    <row r="2086" spans="15:27" x14ac:dyDescent="0.15">
      <c r="O2086" t="s">
        <v>24</v>
      </c>
      <c r="P2086">
        <v>2018</v>
      </c>
      <c r="Q2086">
        <v>6</v>
      </c>
      <c r="R2086" t="s">
        <v>38</v>
      </c>
      <c r="S2086" t="s">
        <v>62</v>
      </c>
      <c r="T2086" t="s">
        <v>44</v>
      </c>
      <c r="U2086" t="s">
        <v>64</v>
      </c>
      <c r="V2086" t="s">
        <v>51</v>
      </c>
      <c r="W2086" t="s">
        <v>53</v>
      </c>
      <c r="X2086">
        <v>12375</v>
      </c>
      <c r="Y2086">
        <v>108553.5</v>
      </c>
      <c r="Z2086">
        <v>156317.04</v>
      </c>
      <c r="AA2086">
        <v>47763.540000000008</v>
      </c>
    </row>
    <row r="2087" spans="15:27" x14ac:dyDescent="0.15">
      <c r="O2087" t="s">
        <v>24</v>
      </c>
      <c r="P2087">
        <v>2018</v>
      </c>
      <c r="Q2087">
        <v>6</v>
      </c>
      <c r="R2087" t="s">
        <v>38</v>
      </c>
      <c r="S2087" t="s">
        <v>62</v>
      </c>
      <c r="T2087" t="s">
        <v>44</v>
      </c>
      <c r="U2087" t="s">
        <v>64</v>
      </c>
      <c r="V2087" t="s">
        <v>51</v>
      </c>
      <c r="W2087" t="s">
        <v>54</v>
      </c>
      <c r="X2087">
        <v>9331</v>
      </c>
      <c r="Y2087">
        <v>22581.02</v>
      </c>
      <c r="Z2087">
        <v>32968.289199999999</v>
      </c>
      <c r="AA2087">
        <v>10387.269199999999</v>
      </c>
    </row>
    <row r="2088" spans="15:27" x14ac:dyDescent="0.15">
      <c r="O2088" t="s">
        <v>24</v>
      </c>
      <c r="P2088">
        <v>2018</v>
      </c>
      <c r="Q2088">
        <v>6</v>
      </c>
      <c r="R2088" t="s">
        <v>38</v>
      </c>
      <c r="S2088" t="s">
        <v>62</v>
      </c>
      <c r="T2088" t="s">
        <v>44</v>
      </c>
      <c r="U2088" t="s">
        <v>64</v>
      </c>
      <c r="V2088" t="s">
        <v>51</v>
      </c>
      <c r="W2088" t="s">
        <v>55</v>
      </c>
      <c r="X2088">
        <v>19772</v>
      </c>
      <c r="Y2088">
        <v>113886.71999999999</v>
      </c>
      <c r="Z2088">
        <v>163996.87679999997</v>
      </c>
      <c r="AA2088">
        <v>50110.156799999982</v>
      </c>
    </row>
    <row r="2089" spans="15:27" x14ac:dyDescent="0.15">
      <c r="O2089" t="s">
        <v>24</v>
      </c>
      <c r="P2089">
        <v>2018</v>
      </c>
      <c r="Q2089">
        <v>6</v>
      </c>
      <c r="R2089" t="s">
        <v>38</v>
      </c>
      <c r="S2089" t="s">
        <v>62</v>
      </c>
      <c r="T2089" t="s">
        <v>44</v>
      </c>
      <c r="U2089" t="s">
        <v>64</v>
      </c>
      <c r="V2089" t="s">
        <v>56</v>
      </c>
      <c r="W2089" t="s">
        <v>57</v>
      </c>
      <c r="X2089">
        <v>6819</v>
      </c>
      <c r="Y2089">
        <v>107822.02800000001</v>
      </c>
      <c r="Z2089">
        <v>144481.51751999999</v>
      </c>
      <c r="AA2089">
        <v>36659.489519999988</v>
      </c>
    </row>
    <row r="2090" spans="15:27" x14ac:dyDescent="0.15">
      <c r="O2090" t="s">
        <v>24</v>
      </c>
      <c r="P2090">
        <v>2018</v>
      </c>
      <c r="Q2090">
        <v>6</v>
      </c>
      <c r="R2090" t="s">
        <v>38</v>
      </c>
      <c r="S2090" t="s">
        <v>62</v>
      </c>
      <c r="T2090" t="s">
        <v>44</v>
      </c>
      <c r="U2090" t="s">
        <v>64</v>
      </c>
      <c r="V2090" t="s">
        <v>56</v>
      </c>
      <c r="W2090" t="s">
        <v>58</v>
      </c>
      <c r="X2090">
        <v>11984</v>
      </c>
      <c r="Y2090">
        <v>84559.104000000007</v>
      </c>
      <c r="Z2090">
        <v>126838.65600000002</v>
      </c>
      <c r="AA2090">
        <v>42279.552000000011</v>
      </c>
    </row>
    <row r="2091" spans="15:27" x14ac:dyDescent="0.15">
      <c r="O2091" t="s">
        <v>24</v>
      </c>
      <c r="P2091">
        <v>2018</v>
      </c>
      <c r="Q2091">
        <v>6</v>
      </c>
      <c r="R2091" t="s">
        <v>38</v>
      </c>
      <c r="S2091" t="s">
        <v>62</v>
      </c>
      <c r="T2091" t="s">
        <v>44</v>
      </c>
      <c r="U2091" t="s">
        <v>64</v>
      </c>
      <c r="V2091" t="s">
        <v>56</v>
      </c>
      <c r="W2091" t="s">
        <v>59</v>
      </c>
      <c r="X2091">
        <v>5363</v>
      </c>
      <c r="Y2091">
        <v>10715.273999999999</v>
      </c>
      <c r="Z2091">
        <v>13286.939760000001</v>
      </c>
      <c r="AA2091">
        <v>2571.6657600000017</v>
      </c>
    </row>
    <row r="2092" spans="15:27" x14ac:dyDescent="0.15">
      <c r="O2092" t="s">
        <v>24</v>
      </c>
      <c r="P2092">
        <v>2018</v>
      </c>
      <c r="Q2092">
        <v>6</v>
      </c>
      <c r="R2092" t="s">
        <v>38</v>
      </c>
      <c r="S2092" t="s">
        <v>62</v>
      </c>
      <c r="T2092" t="s">
        <v>44</v>
      </c>
      <c r="U2092" t="s">
        <v>65</v>
      </c>
      <c r="V2092" t="s">
        <v>46</v>
      </c>
      <c r="W2092" t="s">
        <v>47</v>
      </c>
      <c r="X2092">
        <v>18787</v>
      </c>
      <c r="Y2092">
        <v>28631.387999999999</v>
      </c>
      <c r="Z2092">
        <v>38938.687679999995</v>
      </c>
      <c r="AA2092">
        <v>10307.299679999996</v>
      </c>
    </row>
    <row r="2093" spans="15:27" x14ac:dyDescent="0.15">
      <c r="O2093" t="s">
        <v>24</v>
      </c>
      <c r="P2093">
        <v>2018</v>
      </c>
      <c r="Q2093">
        <v>6</v>
      </c>
      <c r="R2093" t="s">
        <v>38</v>
      </c>
      <c r="S2093" t="s">
        <v>62</v>
      </c>
      <c r="T2093" t="s">
        <v>44</v>
      </c>
      <c r="U2093" t="s">
        <v>65</v>
      </c>
      <c r="V2093" t="s">
        <v>46</v>
      </c>
      <c r="W2093" t="s">
        <v>48</v>
      </c>
      <c r="X2093">
        <v>12222</v>
      </c>
      <c r="Y2093">
        <v>34954.92</v>
      </c>
      <c r="Z2093">
        <v>46839.592799999991</v>
      </c>
      <c r="AA2093">
        <v>11884.672799999993</v>
      </c>
    </row>
    <row r="2094" spans="15:27" x14ac:dyDescent="0.15">
      <c r="O2094" t="s">
        <v>24</v>
      </c>
      <c r="P2094">
        <v>2018</v>
      </c>
      <c r="Q2094">
        <v>6</v>
      </c>
      <c r="R2094" t="s">
        <v>38</v>
      </c>
      <c r="S2094" t="s">
        <v>62</v>
      </c>
      <c r="T2094" t="s">
        <v>44</v>
      </c>
      <c r="U2094" t="s">
        <v>65</v>
      </c>
      <c r="V2094" t="s">
        <v>46</v>
      </c>
      <c r="W2094" t="s">
        <v>49</v>
      </c>
      <c r="X2094">
        <v>7996</v>
      </c>
      <c r="Y2094">
        <v>21813.088000000003</v>
      </c>
      <c r="Z2094">
        <v>29665.799680000004</v>
      </c>
      <c r="AA2094">
        <v>7852.7116800000003</v>
      </c>
    </row>
    <row r="2095" spans="15:27" x14ac:dyDescent="0.15">
      <c r="O2095" t="s">
        <v>24</v>
      </c>
      <c r="P2095">
        <v>2018</v>
      </c>
      <c r="Q2095">
        <v>6</v>
      </c>
      <c r="R2095" t="s">
        <v>38</v>
      </c>
      <c r="S2095" t="s">
        <v>62</v>
      </c>
      <c r="T2095" t="s">
        <v>44</v>
      </c>
      <c r="U2095" t="s">
        <v>65</v>
      </c>
      <c r="V2095" t="s">
        <v>46</v>
      </c>
      <c r="W2095" t="s">
        <v>50</v>
      </c>
      <c r="X2095">
        <v>11935</v>
      </c>
      <c r="Y2095">
        <v>63124.214999999989</v>
      </c>
      <c r="Z2095">
        <v>82692.721649999978</v>
      </c>
      <c r="AA2095">
        <v>19568.506649999988</v>
      </c>
    </row>
    <row r="2096" spans="15:27" x14ac:dyDescent="0.15">
      <c r="O2096" t="s">
        <v>24</v>
      </c>
      <c r="P2096">
        <v>2018</v>
      </c>
      <c r="Q2096">
        <v>6</v>
      </c>
      <c r="R2096" t="s">
        <v>38</v>
      </c>
      <c r="S2096" t="s">
        <v>62</v>
      </c>
      <c r="T2096" t="s">
        <v>44</v>
      </c>
      <c r="U2096" t="s">
        <v>65</v>
      </c>
      <c r="V2096" t="s">
        <v>51</v>
      </c>
      <c r="W2096" t="s">
        <v>52</v>
      </c>
      <c r="X2096">
        <v>6782</v>
      </c>
      <c r="Y2096">
        <v>33503.08</v>
      </c>
      <c r="Z2096">
        <v>47239.342800000006</v>
      </c>
      <c r="AA2096">
        <v>13736.262800000004</v>
      </c>
    </row>
    <row r="2097" spans="15:27" x14ac:dyDescent="0.15">
      <c r="O2097" t="s">
        <v>24</v>
      </c>
      <c r="P2097">
        <v>2018</v>
      </c>
      <c r="Q2097">
        <v>6</v>
      </c>
      <c r="R2097" t="s">
        <v>38</v>
      </c>
      <c r="S2097" t="s">
        <v>62</v>
      </c>
      <c r="T2097" t="s">
        <v>44</v>
      </c>
      <c r="U2097" t="s">
        <v>65</v>
      </c>
      <c r="V2097" t="s">
        <v>51</v>
      </c>
      <c r="W2097" t="s">
        <v>53</v>
      </c>
      <c r="X2097">
        <v>11401</v>
      </c>
      <c r="Y2097">
        <v>91481.624000000011</v>
      </c>
      <c r="Z2097">
        <v>116181.66248000001</v>
      </c>
      <c r="AA2097">
        <v>24700.038480000003</v>
      </c>
    </row>
    <row r="2098" spans="15:27" x14ac:dyDescent="0.15">
      <c r="O2098" t="s">
        <v>24</v>
      </c>
      <c r="P2098">
        <v>2018</v>
      </c>
      <c r="Q2098">
        <v>6</v>
      </c>
      <c r="R2098" t="s">
        <v>38</v>
      </c>
      <c r="S2098" t="s">
        <v>62</v>
      </c>
      <c r="T2098" t="s">
        <v>44</v>
      </c>
      <c r="U2098" t="s">
        <v>65</v>
      </c>
      <c r="V2098" t="s">
        <v>51</v>
      </c>
      <c r="W2098" t="s">
        <v>54</v>
      </c>
      <c r="X2098">
        <v>15689</v>
      </c>
      <c r="Y2098">
        <v>44525.382000000005</v>
      </c>
      <c r="Z2098">
        <v>66342.819180000006</v>
      </c>
      <c r="AA2098">
        <v>21817.437180000001</v>
      </c>
    </row>
    <row r="2099" spans="15:27" x14ac:dyDescent="0.15">
      <c r="O2099" t="s">
        <v>24</v>
      </c>
      <c r="P2099">
        <v>2018</v>
      </c>
      <c r="Q2099">
        <v>6</v>
      </c>
      <c r="R2099" t="s">
        <v>38</v>
      </c>
      <c r="S2099" t="s">
        <v>62</v>
      </c>
      <c r="T2099" t="s">
        <v>44</v>
      </c>
      <c r="U2099" t="s">
        <v>65</v>
      </c>
      <c r="V2099" t="s">
        <v>51</v>
      </c>
      <c r="W2099" t="s">
        <v>55</v>
      </c>
      <c r="X2099">
        <v>13876</v>
      </c>
      <c r="Y2099">
        <v>85920.19200000001</v>
      </c>
      <c r="Z2099">
        <v>106541.03808000003</v>
      </c>
      <c r="AA2099">
        <v>20620.846080000018</v>
      </c>
    </row>
    <row r="2100" spans="15:27" x14ac:dyDescent="0.15">
      <c r="O2100" t="s">
        <v>24</v>
      </c>
      <c r="P2100">
        <v>2018</v>
      </c>
      <c r="Q2100">
        <v>6</v>
      </c>
      <c r="R2100" t="s">
        <v>38</v>
      </c>
      <c r="S2100" t="s">
        <v>62</v>
      </c>
      <c r="T2100" t="s">
        <v>44</v>
      </c>
      <c r="U2100" t="s">
        <v>65</v>
      </c>
      <c r="V2100" t="s">
        <v>56</v>
      </c>
      <c r="W2100" t="s">
        <v>57</v>
      </c>
      <c r="X2100">
        <v>5093</v>
      </c>
      <c r="Y2100">
        <v>78483.13</v>
      </c>
      <c r="Z2100">
        <v>113800.53850000001</v>
      </c>
      <c r="AA2100">
        <v>35317.408500000005</v>
      </c>
    </row>
    <row r="2101" spans="15:27" x14ac:dyDescent="0.15">
      <c r="O2101" t="s">
        <v>24</v>
      </c>
      <c r="P2101">
        <v>2018</v>
      </c>
      <c r="Q2101">
        <v>6</v>
      </c>
      <c r="R2101" t="s">
        <v>38</v>
      </c>
      <c r="S2101" t="s">
        <v>62</v>
      </c>
      <c r="T2101" t="s">
        <v>44</v>
      </c>
      <c r="U2101" t="s">
        <v>65</v>
      </c>
      <c r="V2101" t="s">
        <v>56</v>
      </c>
      <c r="W2101" t="s">
        <v>58</v>
      </c>
      <c r="X2101">
        <v>14091</v>
      </c>
      <c r="Y2101">
        <v>102089.295</v>
      </c>
      <c r="Z2101">
        <v>142925.01299999998</v>
      </c>
      <c r="AA2101">
        <v>40835.717999999979</v>
      </c>
    </row>
    <row r="2102" spans="15:27" x14ac:dyDescent="0.15">
      <c r="O2102" t="s">
        <v>24</v>
      </c>
      <c r="P2102">
        <v>2018</v>
      </c>
      <c r="Q2102">
        <v>6</v>
      </c>
      <c r="R2102" t="s">
        <v>38</v>
      </c>
      <c r="S2102" t="s">
        <v>62</v>
      </c>
      <c r="T2102" t="s">
        <v>44</v>
      </c>
      <c r="U2102" t="s">
        <v>65</v>
      </c>
      <c r="V2102" t="s">
        <v>56</v>
      </c>
      <c r="W2102" t="s">
        <v>59</v>
      </c>
      <c r="X2102">
        <v>6860</v>
      </c>
      <c r="Y2102">
        <v>13582.8</v>
      </c>
      <c r="Z2102">
        <v>18200.952000000001</v>
      </c>
      <c r="AA2102">
        <v>4618.1520000000019</v>
      </c>
    </row>
    <row r="2103" spans="15:27" x14ac:dyDescent="0.15">
      <c r="O2103" t="s">
        <v>24</v>
      </c>
      <c r="P2103">
        <v>2018</v>
      </c>
      <c r="Q2103">
        <v>6</v>
      </c>
      <c r="R2103" t="s">
        <v>38</v>
      </c>
      <c r="S2103" t="s">
        <v>62</v>
      </c>
      <c r="T2103" t="s">
        <v>44</v>
      </c>
      <c r="U2103" t="s">
        <v>66</v>
      </c>
      <c r="V2103" t="s">
        <v>46</v>
      </c>
      <c r="W2103" t="s">
        <v>47</v>
      </c>
      <c r="X2103">
        <v>18589</v>
      </c>
      <c r="Y2103">
        <v>27660.431999999997</v>
      </c>
      <c r="Z2103">
        <v>34575.539999999994</v>
      </c>
      <c r="AA2103">
        <v>6915.1079999999965</v>
      </c>
    </row>
    <row r="2104" spans="15:27" x14ac:dyDescent="0.15">
      <c r="O2104" t="s">
        <v>24</v>
      </c>
      <c r="P2104">
        <v>2018</v>
      </c>
      <c r="Q2104">
        <v>6</v>
      </c>
      <c r="R2104" t="s">
        <v>38</v>
      </c>
      <c r="S2104" t="s">
        <v>62</v>
      </c>
      <c r="T2104" t="s">
        <v>44</v>
      </c>
      <c r="U2104" t="s">
        <v>66</v>
      </c>
      <c r="V2104" t="s">
        <v>46</v>
      </c>
      <c r="W2104" t="s">
        <v>48</v>
      </c>
      <c r="X2104">
        <v>6473</v>
      </c>
      <c r="Y2104">
        <v>16946.314000000002</v>
      </c>
      <c r="Z2104">
        <v>22030.208200000005</v>
      </c>
      <c r="AA2104">
        <v>5083.8942000000025</v>
      </c>
    </row>
    <row r="2105" spans="15:27" x14ac:dyDescent="0.15">
      <c r="O2105" t="s">
        <v>24</v>
      </c>
      <c r="P2105">
        <v>2018</v>
      </c>
      <c r="Q2105">
        <v>6</v>
      </c>
      <c r="R2105" t="s">
        <v>38</v>
      </c>
      <c r="S2105" t="s">
        <v>62</v>
      </c>
      <c r="T2105" t="s">
        <v>44</v>
      </c>
      <c r="U2105" t="s">
        <v>66</v>
      </c>
      <c r="V2105" t="s">
        <v>46</v>
      </c>
      <c r="W2105" t="s">
        <v>49</v>
      </c>
      <c r="X2105">
        <v>19396</v>
      </c>
      <c r="Y2105">
        <v>55045.848000000005</v>
      </c>
      <c r="Z2105">
        <v>69908.22696</v>
      </c>
      <c r="AA2105">
        <v>14862.378959999995</v>
      </c>
    </row>
    <row r="2106" spans="15:27" x14ac:dyDescent="0.15">
      <c r="O2106" t="s">
        <v>24</v>
      </c>
      <c r="P2106">
        <v>2018</v>
      </c>
      <c r="Q2106">
        <v>6</v>
      </c>
      <c r="R2106" t="s">
        <v>38</v>
      </c>
      <c r="S2106" t="s">
        <v>62</v>
      </c>
      <c r="T2106" t="s">
        <v>44</v>
      </c>
      <c r="U2106" t="s">
        <v>66</v>
      </c>
      <c r="V2106" t="s">
        <v>46</v>
      </c>
      <c r="W2106" t="s">
        <v>50</v>
      </c>
      <c r="X2106">
        <v>6987</v>
      </c>
      <c r="Y2106">
        <v>35808.374999999993</v>
      </c>
      <c r="Z2106">
        <v>46908.971249999988</v>
      </c>
      <c r="AA2106">
        <v>11100.596249999995</v>
      </c>
    </row>
    <row r="2107" spans="15:27" x14ac:dyDescent="0.15">
      <c r="O2107" t="s">
        <v>24</v>
      </c>
      <c r="P2107">
        <v>2018</v>
      </c>
      <c r="Q2107">
        <v>6</v>
      </c>
      <c r="R2107" t="s">
        <v>38</v>
      </c>
      <c r="S2107" t="s">
        <v>62</v>
      </c>
      <c r="T2107" t="s">
        <v>44</v>
      </c>
      <c r="U2107" t="s">
        <v>66</v>
      </c>
      <c r="V2107" t="s">
        <v>51</v>
      </c>
      <c r="W2107" t="s">
        <v>52</v>
      </c>
      <c r="X2107">
        <v>10875</v>
      </c>
      <c r="Y2107">
        <v>45870.75</v>
      </c>
      <c r="Z2107">
        <v>66512.587499999994</v>
      </c>
      <c r="AA2107">
        <v>20641.837499999994</v>
      </c>
    </row>
    <row r="2108" spans="15:27" x14ac:dyDescent="0.15">
      <c r="O2108" t="s">
        <v>24</v>
      </c>
      <c r="P2108">
        <v>2018</v>
      </c>
      <c r="Q2108">
        <v>6</v>
      </c>
      <c r="R2108" t="s">
        <v>38</v>
      </c>
      <c r="S2108" t="s">
        <v>62</v>
      </c>
      <c r="T2108" t="s">
        <v>44</v>
      </c>
      <c r="U2108" t="s">
        <v>66</v>
      </c>
      <c r="V2108" t="s">
        <v>51</v>
      </c>
      <c r="W2108" t="s">
        <v>53</v>
      </c>
      <c r="X2108">
        <v>5515</v>
      </c>
      <c r="Y2108">
        <v>41252.199999999997</v>
      </c>
      <c r="Z2108">
        <v>56515.513999999996</v>
      </c>
      <c r="AA2108">
        <v>15263.313999999998</v>
      </c>
    </row>
    <row r="2109" spans="15:27" x14ac:dyDescent="0.15">
      <c r="O2109" t="s">
        <v>24</v>
      </c>
      <c r="P2109">
        <v>2018</v>
      </c>
      <c r="Q2109">
        <v>6</v>
      </c>
      <c r="R2109" t="s">
        <v>38</v>
      </c>
      <c r="S2109" t="s">
        <v>62</v>
      </c>
      <c r="T2109" t="s">
        <v>44</v>
      </c>
      <c r="U2109" t="s">
        <v>66</v>
      </c>
      <c r="V2109" t="s">
        <v>51</v>
      </c>
      <c r="W2109" t="s">
        <v>54</v>
      </c>
      <c r="X2109">
        <v>11104</v>
      </c>
      <c r="Y2109">
        <v>29314.560000000005</v>
      </c>
      <c r="Z2109">
        <v>36936.345600000008</v>
      </c>
      <c r="AA2109">
        <v>7621.7856000000029</v>
      </c>
    </row>
    <row r="2110" spans="15:27" x14ac:dyDescent="0.15">
      <c r="O2110" t="s">
        <v>24</v>
      </c>
      <c r="P2110">
        <v>2018</v>
      </c>
      <c r="Q2110">
        <v>6</v>
      </c>
      <c r="R2110" t="s">
        <v>38</v>
      </c>
      <c r="S2110" t="s">
        <v>62</v>
      </c>
      <c r="T2110" t="s">
        <v>44</v>
      </c>
      <c r="U2110" t="s">
        <v>66</v>
      </c>
      <c r="V2110" t="s">
        <v>51</v>
      </c>
      <c r="W2110" t="s">
        <v>55</v>
      </c>
      <c r="X2110">
        <v>16521</v>
      </c>
      <c r="Y2110">
        <v>89609.90400000001</v>
      </c>
      <c r="Z2110">
        <v>127246.06368000001</v>
      </c>
      <c r="AA2110">
        <v>37636.159679999997</v>
      </c>
    </row>
    <row r="2111" spans="15:27" x14ac:dyDescent="0.15">
      <c r="O2111" t="s">
        <v>24</v>
      </c>
      <c r="P2111">
        <v>2018</v>
      </c>
      <c r="Q2111">
        <v>6</v>
      </c>
      <c r="R2111" t="s">
        <v>38</v>
      </c>
      <c r="S2111" t="s">
        <v>62</v>
      </c>
      <c r="T2111" t="s">
        <v>44</v>
      </c>
      <c r="U2111" t="s">
        <v>66</v>
      </c>
      <c r="V2111" t="s">
        <v>56</v>
      </c>
      <c r="W2111" t="s">
        <v>57</v>
      </c>
      <c r="X2111">
        <v>14392</v>
      </c>
      <c r="Y2111">
        <v>242994.52800000002</v>
      </c>
      <c r="Z2111">
        <v>306173.10528000002</v>
      </c>
      <c r="AA2111">
        <v>63178.577279999998</v>
      </c>
    </row>
    <row r="2112" spans="15:27" x14ac:dyDescent="0.15">
      <c r="O2112" t="s">
        <v>24</v>
      </c>
      <c r="P2112">
        <v>2018</v>
      </c>
      <c r="Q2112">
        <v>6</v>
      </c>
      <c r="R2112" t="s">
        <v>38</v>
      </c>
      <c r="S2112" t="s">
        <v>62</v>
      </c>
      <c r="T2112" t="s">
        <v>44</v>
      </c>
      <c r="U2112" t="s">
        <v>66</v>
      </c>
      <c r="V2112" t="s">
        <v>56</v>
      </c>
      <c r="W2112" t="s">
        <v>58</v>
      </c>
      <c r="X2112">
        <v>16339</v>
      </c>
      <c r="Y2112">
        <v>120434.769</v>
      </c>
      <c r="Z2112">
        <v>166199.98121999999</v>
      </c>
      <c r="AA2112">
        <v>45765.212219999987</v>
      </c>
    </row>
    <row r="2113" spans="15:27" x14ac:dyDescent="0.15">
      <c r="O2113" t="s">
        <v>24</v>
      </c>
      <c r="P2113">
        <v>2018</v>
      </c>
      <c r="Q2113">
        <v>6</v>
      </c>
      <c r="R2113" t="s">
        <v>38</v>
      </c>
      <c r="S2113" t="s">
        <v>62</v>
      </c>
      <c r="T2113" t="s">
        <v>44</v>
      </c>
      <c r="U2113" t="s">
        <v>66</v>
      </c>
      <c r="V2113" t="s">
        <v>56</v>
      </c>
      <c r="W2113" t="s">
        <v>59</v>
      </c>
      <c r="X2113">
        <v>7525</v>
      </c>
      <c r="Y2113">
        <v>15170.4</v>
      </c>
      <c r="Z2113">
        <v>19721.52</v>
      </c>
      <c r="AA2113">
        <v>4551.1200000000008</v>
      </c>
    </row>
    <row r="2114" spans="15:27" x14ac:dyDescent="0.15">
      <c r="O2114" t="s">
        <v>24</v>
      </c>
      <c r="P2114">
        <v>2018</v>
      </c>
      <c r="Q2114">
        <v>6</v>
      </c>
      <c r="R2114" t="s">
        <v>38</v>
      </c>
      <c r="S2114" t="s">
        <v>67</v>
      </c>
      <c r="T2114" t="s">
        <v>68</v>
      </c>
      <c r="U2114" t="s">
        <v>69</v>
      </c>
      <c r="V2114" t="s">
        <v>46</v>
      </c>
      <c r="W2114" t="s">
        <v>47</v>
      </c>
      <c r="X2114">
        <v>19283</v>
      </c>
      <c r="Y2114">
        <v>25453.56</v>
      </c>
      <c r="Z2114">
        <v>32580.556800000002</v>
      </c>
      <c r="AA2114">
        <v>7126.9968000000008</v>
      </c>
    </row>
    <row r="2115" spans="15:27" x14ac:dyDescent="0.15">
      <c r="O2115" t="s">
        <v>24</v>
      </c>
      <c r="P2115">
        <v>2018</v>
      </c>
      <c r="Q2115">
        <v>6</v>
      </c>
      <c r="R2115" t="s">
        <v>38</v>
      </c>
      <c r="S2115" t="s">
        <v>67</v>
      </c>
      <c r="T2115" t="s">
        <v>68</v>
      </c>
      <c r="U2115" t="s">
        <v>69</v>
      </c>
      <c r="V2115" t="s">
        <v>46</v>
      </c>
      <c r="W2115" t="s">
        <v>48</v>
      </c>
      <c r="X2115">
        <v>8067</v>
      </c>
      <c r="Y2115">
        <v>23071.62</v>
      </c>
      <c r="Z2115">
        <v>34607.43</v>
      </c>
      <c r="AA2115">
        <v>11535.810000000001</v>
      </c>
    </row>
    <row r="2116" spans="15:27" x14ac:dyDescent="0.15">
      <c r="O2116" t="s">
        <v>24</v>
      </c>
      <c r="P2116">
        <v>2018</v>
      </c>
      <c r="Q2116">
        <v>6</v>
      </c>
      <c r="R2116" t="s">
        <v>38</v>
      </c>
      <c r="S2116" t="s">
        <v>67</v>
      </c>
      <c r="T2116" t="s">
        <v>68</v>
      </c>
      <c r="U2116" t="s">
        <v>69</v>
      </c>
      <c r="V2116" t="s">
        <v>46</v>
      </c>
      <c r="W2116" t="s">
        <v>49</v>
      </c>
      <c r="X2116">
        <v>10424</v>
      </c>
      <c r="Y2116">
        <v>26143.392000000003</v>
      </c>
      <c r="Z2116">
        <v>33202.107840000004</v>
      </c>
      <c r="AA2116">
        <v>7058.7158400000008</v>
      </c>
    </row>
    <row r="2117" spans="15:27" x14ac:dyDescent="0.15">
      <c r="O2117" t="s">
        <v>24</v>
      </c>
      <c r="P2117">
        <v>2018</v>
      </c>
      <c r="Q2117">
        <v>6</v>
      </c>
      <c r="R2117" t="s">
        <v>38</v>
      </c>
      <c r="S2117" t="s">
        <v>67</v>
      </c>
      <c r="T2117" t="s">
        <v>68</v>
      </c>
      <c r="U2117" t="s">
        <v>69</v>
      </c>
      <c r="V2117" t="s">
        <v>46</v>
      </c>
      <c r="W2117" t="s">
        <v>50</v>
      </c>
      <c r="X2117">
        <v>9751</v>
      </c>
      <c r="Y2117">
        <v>47175.337999999996</v>
      </c>
      <c r="Z2117">
        <v>57553.912359999995</v>
      </c>
      <c r="AA2117">
        <v>10378.574359999999</v>
      </c>
    </row>
    <row r="2118" spans="15:27" x14ac:dyDescent="0.15">
      <c r="O2118" t="s">
        <v>24</v>
      </c>
      <c r="P2118">
        <v>2018</v>
      </c>
      <c r="Q2118">
        <v>6</v>
      </c>
      <c r="R2118" t="s">
        <v>38</v>
      </c>
      <c r="S2118" t="s">
        <v>67</v>
      </c>
      <c r="T2118" t="s">
        <v>68</v>
      </c>
      <c r="U2118" t="s">
        <v>69</v>
      </c>
      <c r="V2118" t="s">
        <v>51</v>
      </c>
      <c r="W2118" t="s">
        <v>52</v>
      </c>
      <c r="X2118">
        <v>8651</v>
      </c>
      <c r="Y2118">
        <v>36489.917999999991</v>
      </c>
      <c r="Z2118">
        <v>45977.296679999985</v>
      </c>
      <c r="AA2118">
        <v>9487.3786799999943</v>
      </c>
    </row>
    <row r="2119" spans="15:27" x14ac:dyDescent="0.15">
      <c r="O2119" t="s">
        <v>24</v>
      </c>
      <c r="P2119">
        <v>2018</v>
      </c>
      <c r="Q2119">
        <v>6</v>
      </c>
      <c r="R2119" t="s">
        <v>38</v>
      </c>
      <c r="S2119" t="s">
        <v>67</v>
      </c>
      <c r="T2119" t="s">
        <v>68</v>
      </c>
      <c r="U2119" t="s">
        <v>69</v>
      </c>
      <c r="V2119" t="s">
        <v>51</v>
      </c>
      <c r="W2119" t="s">
        <v>53</v>
      </c>
      <c r="X2119">
        <v>10193</v>
      </c>
      <c r="Y2119">
        <v>83174.87999999999</v>
      </c>
      <c r="Z2119">
        <v>112286.08799999999</v>
      </c>
      <c r="AA2119">
        <v>29111.207999999999</v>
      </c>
    </row>
    <row r="2120" spans="15:27" x14ac:dyDescent="0.15">
      <c r="O2120" t="s">
        <v>24</v>
      </c>
      <c r="P2120">
        <v>2018</v>
      </c>
      <c r="Q2120">
        <v>6</v>
      </c>
      <c r="R2120" t="s">
        <v>38</v>
      </c>
      <c r="S2120" t="s">
        <v>67</v>
      </c>
      <c r="T2120" t="s">
        <v>68</v>
      </c>
      <c r="U2120" t="s">
        <v>69</v>
      </c>
      <c r="V2120" t="s">
        <v>51</v>
      </c>
      <c r="W2120" t="s">
        <v>54</v>
      </c>
      <c r="X2120">
        <v>13318</v>
      </c>
      <c r="Y2120">
        <v>34573.528000000006</v>
      </c>
      <c r="Z2120">
        <v>44254.115840000006</v>
      </c>
      <c r="AA2120">
        <v>9680.5878400000001</v>
      </c>
    </row>
    <row r="2121" spans="15:27" x14ac:dyDescent="0.15">
      <c r="O2121" t="s">
        <v>24</v>
      </c>
      <c r="P2121">
        <v>2018</v>
      </c>
      <c r="Q2121">
        <v>6</v>
      </c>
      <c r="R2121" t="s">
        <v>38</v>
      </c>
      <c r="S2121" t="s">
        <v>67</v>
      </c>
      <c r="T2121" t="s">
        <v>68</v>
      </c>
      <c r="U2121" t="s">
        <v>69</v>
      </c>
      <c r="V2121" t="s">
        <v>51</v>
      </c>
      <c r="W2121" t="s">
        <v>55</v>
      </c>
      <c r="X2121">
        <v>19108</v>
      </c>
      <c r="Y2121">
        <v>105476.16</v>
      </c>
      <c r="Z2121">
        <v>129735.6768</v>
      </c>
      <c r="AA2121">
        <v>24259.516799999998</v>
      </c>
    </row>
    <row r="2122" spans="15:27" x14ac:dyDescent="0.15">
      <c r="O2122" t="s">
        <v>24</v>
      </c>
      <c r="P2122">
        <v>2018</v>
      </c>
      <c r="Q2122">
        <v>6</v>
      </c>
      <c r="R2122" t="s">
        <v>38</v>
      </c>
      <c r="S2122" t="s">
        <v>67</v>
      </c>
      <c r="T2122" t="s">
        <v>68</v>
      </c>
      <c r="U2122" t="s">
        <v>69</v>
      </c>
      <c r="V2122" t="s">
        <v>56</v>
      </c>
      <c r="W2122" t="s">
        <v>57</v>
      </c>
      <c r="X2122">
        <v>7140</v>
      </c>
      <c r="Y2122">
        <v>111940.92</v>
      </c>
      <c r="Z2122">
        <v>138806.7408</v>
      </c>
      <c r="AA2122">
        <v>26865.820800000001</v>
      </c>
    </row>
    <row r="2123" spans="15:27" x14ac:dyDescent="0.15">
      <c r="O2123" t="s">
        <v>24</v>
      </c>
      <c r="P2123">
        <v>2018</v>
      </c>
      <c r="Q2123">
        <v>6</v>
      </c>
      <c r="R2123" t="s">
        <v>38</v>
      </c>
      <c r="S2123" t="s">
        <v>67</v>
      </c>
      <c r="T2123" t="s">
        <v>68</v>
      </c>
      <c r="U2123" t="s">
        <v>69</v>
      </c>
      <c r="V2123" t="s">
        <v>56</v>
      </c>
      <c r="W2123" t="s">
        <v>58</v>
      </c>
      <c r="X2123">
        <v>5747</v>
      </c>
      <c r="Y2123">
        <v>46343.807999999997</v>
      </c>
      <c r="Z2123">
        <v>63491.016959999994</v>
      </c>
      <c r="AA2123">
        <v>17147.208959999996</v>
      </c>
    </row>
    <row r="2124" spans="15:27" x14ac:dyDescent="0.15">
      <c r="O2124" t="s">
        <v>24</v>
      </c>
      <c r="P2124">
        <v>2018</v>
      </c>
      <c r="Q2124">
        <v>6</v>
      </c>
      <c r="R2124" t="s">
        <v>38</v>
      </c>
      <c r="S2124" t="s">
        <v>67</v>
      </c>
      <c r="T2124" t="s">
        <v>68</v>
      </c>
      <c r="U2124" t="s">
        <v>69</v>
      </c>
      <c r="V2124" t="s">
        <v>56</v>
      </c>
      <c r="W2124" t="s">
        <v>59</v>
      </c>
      <c r="X2124">
        <v>10990</v>
      </c>
      <c r="Y2124">
        <v>23144.94</v>
      </c>
      <c r="Z2124">
        <v>33328.713599999995</v>
      </c>
      <c r="AA2124">
        <v>10183.773599999997</v>
      </c>
    </row>
    <row r="2125" spans="15:27" x14ac:dyDescent="0.15">
      <c r="O2125" t="s">
        <v>24</v>
      </c>
      <c r="P2125">
        <v>2018</v>
      </c>
      <c r="Q2125">
        <v>6</v>
      </c>
      <c r="R2125" t="s">
        <v>38</v>
      </c>
      <c r="S2125" t="s">
        <v>67</v>
      </c>
      <c r="T2125" t="s">
        <v>68</v>
      </c>
      <c r="U2125" t="s">
        <v>70</v>
      </c>
      <c r="V2125" t="s">
        <v>46</v>
      </c>
      <c r="W2125" t="s">
        <v>47</v>
      </c>
      <c r="X2125">
        <v>17156</v>
      </c>
      <c r="Y2125">
        <v>25528.128000000004</v>
      </c>
      <c r="Z2125">
        <v>34462.97280000001</v>
      </c>
      <c r="AA2125">
        <v>8934.8448000000062</v>
      </c>
    </row>
    <row r="2126" spans="15:27" x14ac:dyDescent="0.15">
      <c r="O2126" t="s">
        <v>24</v>
      </c>
      <c r="P2126">
        <v>2018</v>
      </c>
      <c r="Q2126">
        <v>6</v>
      </c>
      <c r="R2126" t="s">
        <v>38</v>
      </c>
      <c r="S2126" t="s">
        <v>67</v>
      </c>
      <c r="T2126" t="s">
        <v>68</v>
      </c>
      <c r="U2126" t="s">
        <v>70</v>
      </c>
      <c r="V2126" t="s">
        <v>46</v>
      </c>
      <c r="W2126" t="s">
        <v>48</v>
      </c>
      <c r="X2126">
        <v>7745</v>
      </c>
      <c r="Y2126">
        <v>22150.7</v>
      </c>
      <c r="Z2126">
        <v>28795.91</v>
      </c>
      <c r="AA2126">
        <v>6645.2099999999991</v>
      </c>
    </row>
    <row r="2127" spans="15:27" x14ac:dyDescent="0.15">
      <c r="O2127" t="s">
        <v>24</v>
      </c>
      <c r="P2127">
        <v>2018</v>
      </c>
      <c r="Q2127">
        <v>6</v>
      </c>
      <c r="R2127" t="s">
        <v>38</v>
      </c>
      <c r="S2127" t="s">
        <v>67</v>
      </c>
      <c r="T2127" t="s">
        <v>68</v>
      </c>
      <c r="U2127" t="s">
        <v>70</v>
      </c>
      <c r="V2127" t="s">
        <v>46</v>
      </c>
      <c r="W2127" t="s">
        <v>49</v>
      </c>
      <c r="X2127">
        <v>9587</v>
      </c>
      <c r="Y2127">
        <v>24676.938000000002</v>
      </c>
      <c r="Z2127">
        <v>30846.172500000004</v>
      </c>
      <c r="AA2127">
        <v>6169.2345000000023</v>
      </c>
    </row>
    <row r="2128" spans="15:27" x14ac:dyDescent="0.15">
      <c r="O2128" t="s">
        <v>24</v>
      </c>
      <c r="P2128">
        <v>2018</v>
      </c>
      <c r="Q2128">
        <v>6</v>
      </c>
      <c r="R2128" t="s">
        <v>38</v>
      </c>
      <c r="S2128" t="s">
        <v>67</v>
      </c>
      <c r="T2128" t="s">
        <v>68</v>
      </c>
      <c r="U2128" t="s">
        <v>70</v>
      </c>
      <c r="V2128" t="s">
        <v>46</v>
      </c>
      <c r="W2128" t="s">
        <v>50</v>
      </c>
      <c r="X2128">
        <v>12953</v>
      </c>
      <c r="Y2128">
        <v>61073.39499999999</v>
      </c>
      <c r="Z2128">
        <v>76952.477699999989</v>
      </c>
      <c r="AA2128">
        <v>15879.082699999999</v>
      </c>
    </row>
    <row r="2129" spans="15:27" x14ac:dyDescent="0.15">
      <c r="O2129" t="s">
        <v>24</v>
      </c>
      <c r="P2129">
        <v>2018</v>
      </c>
      <c r="Q2129">
        <v>6</v>
      </c>
      <c r="R2129" t="s">
        <v>38</v>
      </c>
      <c r="S2129" t="s">
        <v>67</v>
      </c>
      <c r="T2129" t="s">
        <v>68</v>
      </c>
      <c r="U2129" t="s">
        <v>70</v>
      </c>
      <c r="V2129" t="s">
        <v>51</v>
      </c>
      <c r="W2129" t="s">
        <v>52</v>
      </c>
      <c r="X2129">
        <v>15876</v>
      </c>
      <c r="Y2129">
        <v>74204.423999999999</v>
      </c>
      <c r="Z2129">
        <v>106112.32631999999</v>
      </c>
      <c r="AA2129">
        <v>31907.902319999994</v>
      </c>
    </row>
    <row r="2130" spans="15:27" x14ac:dyDescent="0.15">
      <c r="O2130" t="s">
        <v>24</v>
      </c>
      <c r="P2130">
        <v>2018</v>
      </c>
      <c r="Q2130">
        <v>6</v>
      </c>
      <c r="R2130" t="s">
        <v>38</v>
      </c>
      <c r="S2130" t="s">
        <v>67</v>
      </c>
      <c r="T2130" t="s">
        <v>68</v>
      </c>
      <c r="U2130" t="s">
        <v>70</v>
      </c>
      <c r="V2130" t="s">
        <v>51</v>
      </c>
      <c r="W2130" t="s">
        <v>53</v>
      </c>
      <c r="X2130">
        <v>12297</v>
      </c>
      <c r="Y2130">
        <v>91981.559999999983</v>
      </c>
      <c r="Z2130">
        <v>128774.18399999998</v>
      </c>
      <c r="AA2130">
        <v>36792.623999999996</v>
      </c>
    </row>
    <row r="2131" spans="15:27" x14ac:dyDescent="0.15">
      <c r="O2131" t="s">
        <v>24</v>
      </c>
      <c r="P2131">
        <v>2018</v>
      </c>
      <c r="Q2131">
        <v>6</v>
      </c>
      <c r="R2131" t="s">
        <v>38</v>
      </c>
      <c r="S2131" t="s">
        <v>67</v>
      </c>
      <c r="T2131" t="s">
        <v>68</v>
      </c>
      <c r="U2131" t="s">
        <v>70</v>
      </c>
      <c r="V2131" t="s">
        <v>51</v>
      </c>
      <c r="W2131" t="s">
        <v>54</v>
      </c>
      <c r="X2131">
        <v>14236</v>
      </c>
      <c r="Y2131">
        <v>37896.232000000004</v>
      </c>
      <c r="Z2131">
        <v>45475.478400000007</v>
      </c>
      <c r="AA2131">
        <v>7579.2464000000036</v>
      </c>
    </row>
    <row r="2132" spans="15:27" x14ac:dyDescent="0.15">
      <c r="O2132" t="s">
        <v>24</v>
      </c>
      <c r="P2132">
        <v>2018</v>
      </c>
      <c r="Q2132">
        <v>6</v>
      </c>
      <c r="R2132" t="s">
        <v>38</v>
      </c>
      <c r="S2132" t="s">
        <v>67</v>
      </c>
      <c r="T2132" t="s">
        <v>68</v>
      </c>
      <c r="U2132" t="s">
        <v>70</v>
      </c>
      <c r="V2132" t="s">
        <v>51</v>
      </c>
      <c r="W2132" t="s">
        <v>55</v>
      </c>
      <c r="X2132">
        <v>13850</v>
      </c>
      <c r="Y2132">
        <v>81105.600000000006</v>
      </c>
      <c r="Z2132">
        <v>103004.11200000001</v>
      </c>
      <c r="AA2132">
        <v>21898.512000000002</v>
      </c>
    </row>
    <row r="2133" spans="15:27" x14ac:dyDescent="0.15">
      <c r="O2133" t="s">
        <v>24</v>
      </c>
      <c r="P2133">
        <v>2018</v>
      </c>
      <c r="Q2133">
        <v>6</v>
      </c>
      <c r="R2133" t="s">
        <v>38</v>
      </c>
      <c r="S2133" t="s">
        <v>67</v>
      </c>
      <c r="T2133" t="s">
        <v>68</v>
      </c>
      <c r="U2133" t="s">
        <v>70</v>
      </c>
      <c r="V2133" t="s">
        <v>56</v>
      </c>
      <c r="W2133" t="s">
        <v>57</v>
      </c>
      <c r="X2133">
        <v>19128</v>
      </c>
      <c r="Y2133">
        <v>289636.17600000004</v>
      </c>
      <c r="Z2133">
        <v>405490.64640000009</v>
      </c>
      <c r="AA2133">
        <v>115854.47040000005</v>
      </c>
    </row>
    <row r="2134" spans="15:27" x14ac:dyDescent="0.15">
      <c r="O2134" t="s">
        <v>24</v>
      </c>
      <c r="P2134">
        <v>2018</v>
      </c>
      <c r="Q2134">
        <v>6</v>
      </c>
      <c r="R2134" t="s">
        <v>38</v>
      </c>
      <c r="S2134" t="s">
        <v>67</v>
      </c>
      <c r="T2134" t="s">
        <v>68</v>
      </c>
      <c r="U2134" t="s">
        <v>70</v>
      </c>
      <c r="V2134" t="s">
        <v>56</v>
      </c>
      <c r="W2134" t="s">
        <v>58</v>
      </c>
      <c r="X2134">
        <v>9549</v>
      </c>
      <c r="Y2134">
        <v>73995.201000000001</v>
      </c>
      <c r="Z2134">
        <v>95453.80928999999</v>
      </c>
      <c r="AA2134">
        <v>21458.608289999989</v>
      </c>
    </row>
    <row r="2135" spans="15:27" x14ac:dyDescent="0.15">
      <c r="O2135" t="s">
        <v>24</v>
      </c>
      <c r="P2135">
        <v>2018</v>
      </c>
      <c r="Q2135">
        <v>6</v>
      </c>
      <c r="R2135" t="s">
        <v>38</v>
      </c>
      <c r="S2135" t="s">
        <v>67</v>
      </c>
      <c r="T2135" t="s">
        <v>68</v>
      </c>
      <c r="U2135" t="s">
        <v>70</v>
      </c>
      <c r="V2135" t="s">
        <v>56</v>
      </c>
      <c r="W2135" t="s">
        <v>59</v>
      </c>
      <c r="X2135">
        <v>5913</v>
      </c>
      <c r="Y2135">
        <v>13517.118</v>
      </c>
      <c r="Z2135">
        <v>17977.766940000001</v>
      </c>
      <c r="AA2135">
        <v>4460.6489400000009</v>
      </c>
    </row>
    <row r="2136" spans="15:27" x14ac:dyDescent="0.15">
      <c r="O2136" t="s">
        <v>24</v>
      </c>
      <c r="P2136">
        <v>2018</v>
      </c>
      <c r="Q2136">
        <v>6</v>
      </c>
      <c r="R2136" t="s">
        <v>38</v>
      </c>
      <c r="S2136" t="s">
        <v>67</v>
      </c>
      <c r="T2136" t="s">
        <v>68</v>
      </c>
      <c r="U2136" t="s">
        <v>71</v>
      </c>
      <c r="V2136" t="s">
        <v>46</v>
      </c>
      <c r="W2136" t="s">
        <v>47</v>
      </c>
      <c r="X2136">
        <v>13598</v>
      </c>
      <c r="Y2136">
        <v>20396.999999999996</v>
      </c>
      <c r="Z2136">
        <v>25088.309999999994</v>
      </c>
      <c r="AA2136">
        <v>4691.3099999999977</v>
      </c>
    </row>
    <row r="2137" spans="15:27" x14ac:dyDescent="0.15">
      <c r="O2137" t="s">
        <v>24</v>
      </c>
      <c r="P2137">
        <v>2018</v>
      </c>
      <c r="Q2137">
        <v>6</v>
      </c>
      <c r="R2137" t="s">
        <v>38</v>
      </c>
      <c r="S2137" t="s">
        <v>67</v>
      </c>
      <c r="T2137" t="s">
        <v>68</v>
      </c>
      <c r="U2137" t="s">
        <v>71</v>
      </c>
      <c r="V2137" t="s">
        <v>46</v>
      </c>
      <c r="W2137" t="s">
        <v>48</v>
      </c>
      <c r="X2137">
        <v>7816</v>
      </c>
      <c r="Y2137">
        <v>21322.048000000003</v>
      </c>
      <c r="Z2137">
        <v>30703.749120000004</v>
      </c>
      <c r="AA2137">
        <v>9381.7011200000015</v>
      </c>
    </row>
    <row r="2138" spans="15:27" x14ac:dyDescent="0.15">
      <c r="O2138" t="s">
        <v>24</v>
      </c>
      <c r="P2138">
        <v>2018</v>
      </c>
      <c r="Q2138">
        <v>6</v>
      </c>
      <c r="R2138" t="s">
        <v>38</v>
      </c>
      <c r="S2138" t="s">
        <v>67</v>
      </c>
      <c r="T2138" t="s">
        <v>68</v>
      </c>
      <c r="U2138" t="s">
        <v>71</v>
      </c>
      <c r="V2138" t="s">
        <v>46</v>
      </c>
      <c r="W2138" t="s">
        <v>49</v>
      </c>
      <c r="X2138">
        <v>10040</v>
      </c>
      <c r="Y2138">
        <v>25401.200000000001</v>
      </c>
      <c r="Z2138">
        <v>36831.74</v>
      </c>
      <c r="AA2138">
        <v>11430.539999999997</v>
      </c>
    </row>
    <row r="2139" spans="15:27" x14ac:dyDescent="0.15">
      <c r="O2139" t="s">
        <v>24</v>
      </c>
      <c r="P2139">
        <v>2018</v>
      </c>
      <c r="Q2139">
        <v>6</v>
      </c>
      <c r="R2139" t="s">
        <v>38</v>
      </c>
      <c r="S2139" t="s">
        <v>67</v>
      </c>
      <c r="T2139" t="s">
        <v>68</v>
      </c>
      <c r="U2139" t="s">
        <v>71</v>
      </c>
      <c r="V2139" t="s">
        <v>46</v>
      </c>
      <c r="W2139" t="s">
        <v>50</v>
      </c>
      <c r="X2139">
        <v>11907</v>
      </c>
      <c r="Y2139">
        <v>56629.691999999995</v>
      </c>
      <c r="Z2139">
        <v>83245.647239999991</v>
      </c>
      <c r="AA2139">
        <v>26615.955239999996</v>
      </c>
    </row>
    <row r="2140" spans="15:27" x14ac:dyDescent="0.15">
      <c r="O2140" t="s">
        <v>24</v>
      </c>
      <c r="P2140">
        <v>2018</v>
      </c>
      <c r="Q2140">
        <v>6</v>
      </c>
      <c r="R2140" t="s">
        <v>38</v>
      </c>
      <c r="S2140" t="s">
        <v>67</v>
      </c>
      <c r="T2140" t="s">
        <v>68</v>
      </c>
      <c r="U2140" t="s">
        <v>71</v>
      </c>
      <c r="V2140" t="s">
        <v>51</v>
      </c>
      <c r="W2140" t="s">
        <v>52</v>
      </c>
      <c r="X2140">
        <v>9871</v>
      </c>
      <c r="Y2140">
        <v>44261.563999999991</v>
      </c>
      <c r="Z2140">
        <v>61523.573959999987</v>
      </c>
      <c r="AA2140">
        <v>17262.009959999996</v>
      </c>
    </row>
    <row r="2141" spans="15:27" x14ac:dyDescent="0.15">
      <c r="O2141" t="s">
        <v>24</v>
      </c>
      <c r="P2141">
        <v>2018</v>
      </c>
      <c r="Q2141">
        <v>6</v>
      </c>
      <c r="R2141" t="s">
        <v>38</v>
      </c>
      <c r="S2141" t="s">
        <v>67</v>
      </c>
      <c r="T2141" t="s">
        <v>68</v>
      </c>
      <c r="U2141" t="s">
        <v>71</v>
      </c>
      <c r="V2141" t="s">
        <v>51</v>
      </c>
      <c r="W2141" t="s">
        <v>53</v>
      </c>
      <c r="X2141">
        <v>15125</v>
      </c>
      <c r="Y2141">
        <v>129591</v>
      </c>
      <c r="Z2141">
        <v>171060.12</v>
      </c>
      <c r="AA2141">
        <v>41469.119999999995</v>
      </c>
    </row>
    <row r="2142" spans="15:27" x14ac:dyDescent="0.15">
      <c r="O2142" t="s">
        <v>24</v>
      </c>
      <c r="P2142">
        <v>2018</v>
      </c>
      <c r="Q2142">
        <v>6</v>
      </c>
      <c r="R2142" t="s">
        <v>38</v>
      </c>
      <c r="S2142" t="s">
        <v>67</v>
      </c>
      <c r="T2142" t="s">
        <v>68</v>
      </c>
      <c r="U2142" t="s">
        <v>71</v>
      </c>
      <c r="V2142" t="s">
        <v>51</v>
      </c>
      <c r="W2142" t="s">
        <v>54</v>
      </c>
      <c r="X2142">
        <v>8843</v>
      </c>
      <c r="Y2142">
        <v>23734.612000000001</v>
      </c>
      <c r="Z2142">
        <v>30617.649480000004</v>
      </c>
      <c r="AA2142">
        <v>6883.0374800000027</v>
      </c>
    </row>
    <row r="2143" spans="15:27" x14ac:dyDescent="0.15">
      <c r="O2143" t="s">
        <v>24</v>
      </c>
      <c r="P2143">
        <v>2018</v>
      </c>
      <c r="Q2143">
        <v>6</v>
      </c>
      <c r="R2143" t="s">
        <v>38</v>
      </c>
      <c r="S2143" t="s">
        <v>67</v>
      </c>
      <c r="T2143" t="s">
        <v>68</v>
      </c>
      <c r="U2143" t="s">
        <v>71</v>
      </c>
      <c r="V2143" t="s">
        <v>51</v>
      </c>
      <c r="W2143" t="s">
        <v>55</v>
      </c>
      <c r="X2143">
        <v>18605</v>
      </c>
      <c r="Y2143">
        <v>116095.2</v>
      </c>
      <c r="Z2143">
        <v>148601.856</v>
      </c>
      <c r="AA2143">
        <v>32506.656000000003</v>
      </c>
    </row>
    <row r="2144" spans="15:27" x14ac:dyDescent="0.15">
      <c r="O2144" t="s">
        <v>24</v>
      </c>
      <c r="P2144">
        <v>2018</v>
      </c>
      <c r="Q2144">
        <v>6</v>
      </c>
      <c r="R2144" t="s">
        <v>38</v>
      </c>
      <c r="S2144" t="s">
        <v>67</v>
      </c>
      <c r="T2144" t="s">
        <v>68</v>
      </c>
      <c r="U2144" t="s">
        <v>71</v>
      </c>
      <c r="V2144" t="s">
        <v>56</v>
      </c>
      <c r="W2144" t="s">
        <v>57</v>
      </c>
      <c r="X2144">
        <v>14718</v>
      </c>
      <c r="Y2144">
        <v>222859.95600000001</v>
      </c>
      <c r="Z2144">
        <v>274117.74588</v>
      </c>
      <c r="AA2144">
        <v>51257.789879999997</v>
      </c>
    </row>
    <row r="2145" spans="15:27" x14ac:dyDescent="0.15">
      <c r="O2145" t="s">
        <v>24</v>
      </c>
      <c r="P2145">
        <v>2018</v>
      </c>
      <c r="Q2145">
        <v>6</v>
      </c>
      <c r="R2145" t="s">
        <v>38</v>
      </c>
      <c r="S2145" t="s">
        <v>67</v>
      </c>
      <c r="T2145" t="s">
        <v>68</v>
      </c>
      <c r="U2145" t="s">
        <v>71</v>
      </c>
      <c r="V2145" t="s">
        <v>56</v>
      </c>
      <c r="W2145" t="s">
        <v>58</v>
      </c>
      <c r="X2145">
        <v>12613</v>
      </c>
      <c r="Y2145">
        <v>93765.041999999987</v>
      </c>
      <c r="Z2145">
        <v>117206.30249999998</v>
      </c>
      <c r="AA2145">
        <v>23441.260499999989</v>
      </c>
    </row>
    <row r="2146" spans="15:27" x14ac:dyDescent="0.15">
      <c r="O2146" t="s">
        <v>24</v>
      </c>
      <c r="P2146">
        <v>2018</v>
      </c>
      <c r="Q2146">
        <v>6</v>
      </c>
      <c r="R2146" t="s">
        <v>38</v>
      </c>
      <c r="S2146" t="s">
        <v>67</v>
      </c>
      <c r="T2146" t="s">
        <v>68</v>
      </c>
      <c r="U2146" t="s">
        <v>71</v>
      </c>
      <c r="V2146" t="s">
        <v>56</v>
      </c>
      <c r="W2146" t="s">
        <v>59</v>
      </c>
      <c r="X2146">
        <v>15211</v>
      </c>
      <c r="Y2146">
        <v>32581.961999999996</v>
      </c>
      <c r="Z2146">
        <v>43659.829079999996</v>
      </c>
      <c r="AA2146">
        <v>11077.86708</v>
      </c>
    </row>
    <row r="2147" spans="15:27" x14ac:dyDescent="0.15">
      <c r="O2147" t="s">
        <v>24</v>
      </c>
      <c r="P2147">
        <v>2018</v>
      </c>
      <c r="Q2147">
        <v>6</v>
      </c>
      <c r="R2147" t="s">
        <v>38</v>
      </c>
      <c r="S2147" t="s">
        <v>67</v>
      </c>
      <c r="T2147" t="s">
        <v>68</v>
      </c>
      <c r="U2147" t="s">
        <v>72</v>
      </c>
      <c r="V2147" t="s">
        <v>46</v>
      </c>
      <c r="W2147" t="s">
        <v>47</v>
      </c>
      <c r="X2147">
        <v>8506</v>
      </c>
      <c r="Y2147">
        <v>12656.927999999998</v>
      </c>
      <c r="Z2147">
        <v>15314.882879999997</v>
      </c>
      <c r="AA2147">
        <v>2657.9548799999993</v>
      </c>
    </row>
    <row r="2148" spans="15:27" x14ac:dyDescent="0.15">
      <c r="O2148" t="s">
        <v>24</v>
      </c>
      <c r="P2148">
        <v>2018</v>
      </c>
      <c r="Q2148">
        <v>6</v>
      </c>
      <c r="R2148" t="s">
        <v>38</v>
      </c>
      <c r="S2148" t="s">
        <v>67</v>
      </c>
      <c r="T2148" t="s">
        <v>68</v>
      </c>
      <c r="U2148" t="s">
        <v>72</v>
      </c>
      <c r="V2148" t="s">
        <v>46</v>
      </c>
      <c r="W2148" t="s">
        <v>48</v>
      </c>
      <c r="X2148">
        <v>13694</v>
      </c>
      <c r="Y2148">
        <v>38261.036000000007</v>
      </c>
      <c r="Z2148">
        <v>50504.567520000011</v>
      </c>
      <c r="AA2148">
        <v>12243.531520000004</v>
      </c>
    </row>
    <row r="2149" spans="15:27" x14ac:dyDescent="0.15">
      <c r="O2149" t="s">
        <v>24</v>
      </c>
      <c r="P2149">
        <v>2018</v>
      </c>
      <c r="Q2149">
        <v>6</v>
      </c>
      <c r="R2149" t="s">
        <v>38</v>
      </c>
      <c r="S2149" t="s">
        <v>67</v>
      </c>
      <c r="T2149" t="s">
        <v>68</v>
      </c>
      <c r="U2149" t="s">
        <v>72</v>
      </c>
      <c r="V2149" t="s">
        <v>46</v>
      </c>
      <c r="W2149" t="s">
        <v>49</v>
      </c>
      <c r="X2149">
        <v>10094</v>
      </c>
      <c r="Y2149">
        <v>25759.888000000003</v>
      </c>
      <c r="Z2149">
        <v>31169.464480000002</v>
      </c>
      <c r="AA2149">
        <v>5409.5764799999997</v>
      </c>
    </row>
    <row r="2150" spans="15:27" x14ac:dyDescent="0.15">
      <c r="O2150" t="s">
        <v>24</v>
      </c>
      <c r="P2150">
        <v>2018</v>
      </c>
      <c r="Q2150">
        <v>6</v>
      </c>
      <c r="R2150" t="s">
        <v>38</v>
      </c>
      <c r="S2150" t="s">
        <v>67</v>
      </c>
      <c r="T2150" t="s">
        <v>68</v>
      </c>
      <c r="U2150" t="s">
        <v>72</v>
      </c>
      <c r="V2150" t="s">
        <v>46</v>
      </c>
      <c r="W2150" t="s">
        <v>50</v>
      </c>
      <c r="X2150">
        <v>10665</v>
      </c>
      <c r="Y2150">
        <v>55095.389999999992</v>
      </c>
      <c r="Z2150">
        <v>71073.05309999999</v>
      </c>
      <c r="AA2150">
        <v>15977.663099999998</v>
      </c>
    </row>
    <row r="2151" spans="15:27" x14ac:dyDescent="0.15">
      <c r="O2151" t="s">
        <v>24</v>
      </c>
      <c r="P2151">
        <v>2018</v>
      </c>
      <c r="Q2151">
        <v>6</v>
      </c>
      <c r="R2151" t="s">
        <v>38</v>
      </c>
      <c r="S2151" t="s">
        <v>67</v>
      </c>
      <c r="T2151" t="s">
        <v>68</v>
      </c>
      <c r="U2151" t="s">
        <v>72</v>
      </c>
      <c r="V2151" t="s">
        <v>51</v>
      </c>
      <c r="W2151" t="s">
        <v>52</v>
      </c>
      <c r="X2151">
        <v>19736</v>
      </c>
      <c r="Y2151">
        <v>95245.936000000002</v>
      </c>
      <c r="Z2151">
        <v>114295.1232</v>
      </c>
      <c r="AA2151">
        <v>19049.1872</v>
      </c>
    </row>
    <row r="2152" spans="15:27" x14ac:dyDescent="0.15">
      <c r="O2152" t="s">
        <v>24</v>
      </c>
      <c r="P2152">
        <v>2018</v>
      </c>
      <c r="Q2152">
        <v>6</v>
      </c>
      <c r="R2152" t="s">
        <v>38</v>
      </c>
      <c r="S2152" t="s">
        <v>67</v>
      </c>
      <c r="T2152" t="s">
        <v>68</v>
      </c>
      <c r="U2152" t="s">
        <v>72</v>
      </c>
      <c r="V2152" t="s">
        <v>51</v>
      </c>
      <c r="W2152" t="s">
        <v>53</v>
      </c>
      <c r="X2152">
        <v>8589</v>
      </c>
      <c r="Y2152">
        <v>68334.083999999988</v>
      </c>
      <c r="Z2152">
        <v>82000.900799999989</v>
      </c>
      <c r="AA2152">
        <v>13666.816800000001</v>
      </c>
    </row>
    <row r="2153" spans="15:27" x14ac:dyDescent="0.15">
      <c r="O2153" t="s">
        <v>24</v>
      </c>
      <c r="P2153">
        <v>2018</v>
      </c>
      <c r="Q2153">
        <v>6</v>
      </c>
      <c r="R2153" t="s">
        <v>38</v>
      </c>
      <c r="S2153" t="s">
        <v>67</v>
      </c>
      <c r="T2153" t="s">
        <v>68</v>
      </c>
      <c r="U2153" t="s">
        <v>72</v>
      </c>
      <c r="V2153" t="s">
        <v>51</v>
      </c>
      <c r="W2153" t="s">
        <v>54</v>
      </c>
      <c r="X2153">
        <v>12193</v>
      </c>
      <c r="Y2153">
        <v>34871.980000000003</v>
      </c>
      <c r="Z2153">
        <v>50564.371000000006</v>
      </c>
      <c r="AA2153">
        <v>15692.391000000003</v>
      </c>
    </row>
    <row r="2154" spans="15:27" x14ac:dyDescent="0.15">
      <c r="O2154" t="s">
        <v>24</v>
      </c>
      <c r="P2154">
        <v>2018</v>
      </c>
      <c r="Q2154">
        <v>6</v>
      </c>
      <c r="R2154" t="s">
        <v>38</v>
      </c>
      <c r="S2154" t="s">
        <v>67</v>
      </c>
      <c r="T2154" t="s">
        <v>68</v>
      </c>
      <c r="U2154" t="s">
        <v>72</v>
      </c>
      <c r="V2154" t="s">
        <v>51</v>
      </c>
      <c r="W2154" t="s">
        <v>55</v>
      </c>
      <c r="X2154">
        <v>16096</v>
      </c>
      <c r="Y2154">
        <v>94258.175999999992</v>
      </c>
      <c r="Z2154">
        <v>123478.21055999999</v>
      </c>
      <c r="AA2154">
        <v>29220.03456</v>
      </c>
    </row>
    <row r="2155" spans="15:27" x14ac:dyDescent="0.15">
      <c r="O2155" t="s">
        <v>24</v>
      </c>
      <c r="P2155">
        <v>2018</v>
      </c>
      <c r="Q2155">
        <v>6</v>
      </c>
      <c r="R2155" t="s">
        <v>38</v>
      </c>
      <c r="S2155" t="s">
        <v>67</v>
      </c>
      <c r="T2155" t="s">
        <v>68</v>
      </c>
      <c r="U2155" t="s">
        <v>72</v>
      </c>
      <c r="V2155" t="s">
        <v>56</v>
      </c>
      <c r="W2155" t="s">
        <v>57</v>
      </c>
      <c r="X2155">
        <v>15794</v>
      </c>
      <c r="Y2155">
        <v>266665.89600000001</v>
      </c>
      <c r="Z2155">
        <v>343999.00584</v>
      </c>
      <c r="AA2155">
        <v>77333.10983999999</v>
      </c>
    </row>
    <row r="2156" spans="15:27" x14ac:dyDescent="0.15">
      <c r="O2156" t="s">
        <v>24</v>
      </c>
      <c r="P2156">
        <v>2018</v>
      </c>
      <c r="Q2156">
        <v>6</v>
      </c>
      <c r="R2156" t="s">
        <v>38</v>
      </c>
      <c r="S2156" t="s">
        <v>67</v>
      </c>
      <c r="T2156" t="s">
        <v>68</v>
      </c>
      <c r="U2156" t="s">
        <v>72</v>
      </c>
      <c r="V2156" t="s">
        <v>56</v>
      </c>
      <c r="W2156" t="s">
        <v>58</v>
      </c>
      <c r="X2156">
        <v>5477</v>
      </c>
      <c r="Y2156">
        <v>42786.323999999993</v>
      </c>
      <c r="Z2156">
        <v>52199.315279999988</v>
      </c>
      <c r="AA2156">
        <v>9412.9912799999947</v>
      </c>
    </row>
    <row r="2157" spans="15:27" x14ac:dyDescent="0.15">
      <c r="O2157" t="s">
        <v>24</v>
      </c>
      <c r="P2157">
        <v>2018</v>
      </c>
      <c r="Q2157">
        <v>6</v>
      </c>
      <c r="R2157" t="s">
        <v>38</v>
      </c>
      <c r="S2157" t="s">
        <v>67</v>
      </c>
      <c r="T2157" t="s">
        <v>68</v>
      </c>
      <c r="U2157" t="s">
        <v>72</v>
      </c>
      <c r="V2157" t="s">
        <v>56</v>
      </c>
      <c r="W2157" t="s">
        <v>59</v>
      </c>
      <c r="X2157">
        <v>14490</v>
      </c>
      <c r="Y2157">
        <v>31037.58</v>
      </c>
      <c r="Z2157">
        <v>43762.987800000003</v>
      </c>
      <c r="AA2157">
        <v>12725.407800000001</v>
      </c>
    </row>
    <row r="2158" spans="15:27" x14ac:dyDescent="0.15">
      <c r="O2158" t="s">
        <v>24</v>
      </c>
      <c r="P2158">
        <v>2018</v>
      </c>
      <c r="Q2158">
        <v>6</v>
      </c>
      <c r="R2158" t="s">
        <v>38</v>
      </c>
      <c r="S2158" t="s">
        <v>67</v>
      </c>
      <c r="T2158" t="s">
        <v>68</v>
      </c>
      <c r="U2158" t="s">
        <v>73</v>
      </c>
      <c r="V2158" t="s">
        <v>46</v>
      </c>
      <c r="W2158" t="s">
        <v>47</v>
      </c>
      <c r="X2158">
        <v>9908</v>
      </c>
      <c r="Y2158">
        <v>14386.416000000001</v>
      </c>
      <c r="Z2158">
        <v>20140.982400000001</v>
      </c>
      <c r="AA2158">
        <v>5754.5663999999997</v>
      </c>
    </row>
    <row r="2159" spans="15:27" x14ac:dyDescent="0.15">
      <c r="O2159" t="s">
        <v>24</v>
      </c>
      <c r="P2159">
        <v>2018</v>
      </c>
      <c r="Q2159">
        <v>6</v>
      </c>
      <c r="R2159" t="s">
        <v>38</v>
      </c>
      <c r="S2159" t="s">
        <v>67</v>
      </c>
      <c r="T2159" t="s">
        <v>68</v>
      </c>
      <c r="U2159" t="s">
        <v>73</v>
      </c>
      <c r="V2159" t="s">
        <v>46</v>
      </c>
      <c r="W2159" t="s">
        <v>48</v>
      </c>
      <c r="X2159">
        <v>14932</v>
      </c>
      <c r="Y2159">
        <v>39091.976000000002</v>
      </c>
      <c r="Z2159">
        <v>56683.365200000007</v>
      </c>
      <c r="AA2159">
        <v>17591.389200000005</v>
      </c>
    </row>
    <row r="2160" spans="15:27" x14ac:dyDescent="0.15">
      <c r="O2160" t="s">
        <v>24</v>
      </c>
      <c r="P2160">
        <v>2018</v>
      </c>
      <c r="Q2160">
        <v>6</v>
      </c>
      <c r="R2160" t="s">
        <v>38</v>
      </c>
      <c r="S2160" t="s">
        <v>67</v>
      </c>
      <c r="T2160" t="s">
        <v>68</v>
      </c>
      <c r="U2160" t="s">
        <v>73</v>
      </c>
      <c r="V2160" t="s">
        <v>46</v>
      </c>
      <c r="W2160" t="s">
        <v>49</v>
      </c>
      <c r="X2160">
        <v>19555</v>
      </c>
      <c r="Y2160">
        <v>53346.04</v>
      </c>
      <c r="Z2160">
        <v>74150.995600000009</v>
      </c>
      <c r="AA2160">
        <v>20804.955600000008</v>
      </c>
    </row>
    <row r="2161" spans="15:27" x14ac:dyDescent="0.15">
      <c r="O2161" t="s">
        <v>24</v>
      </c>
      <c r="P2161">
        <v>2018</v>
      </c>
      <c r="Q2161">
        <v>6</v>
      </c>
      <c r="R2161" t="s">
        <v>38</v>
      </c>
      <c r="S2161" t="s">
        <v>67</v>
      </c>
      <c r="T2161" t="s">
        <v>68</v>
      </c>
      <c r="U2161" t="s">
        <v>73</v>
      </c>
      <c r="V2161" t="s">
        <v>46</v>
      </c>
      <c r="W2161" t="s">
        <v>50</v>
      </c>
      <c r="X2161">
        <v>15204</v>
      </c>
      <c r="Y2161">
        <v>77920.499999999985</v>
      </c>
      <c r="Z2161">
        <v>95063.00999999998</v>
      </c>
      <c r="AA2161">
        <v>17142.509999999995</v>
      </c>
    </row>
    <row r="2162" spans="15:27" x14ac:dyDescent="0.15">
      <c r="O2162" t="s">
        <v>24</v>
      </c>
      <c r="P2162">
        <v>2018</v>
      </c>
      <c r="Q2162">
        <v>6</v>
      </c>
      <c r="R2162" t="s">
        <v>38</v>
      </c>
      <c r="S2162" t="s">
        <v>67</v>
      </c>
      <c r="T2162" t="s">
        <v>68</v>
      </c>
      <c r="U2162" t="s">
        <v>73</v>
      </c>
      <c r="V2162" t="s">
        <v>51</v>
      </c>
      <c r="W2162" t="s">
        <v>52</v>
      </c>
      <c r="X2162">
        <v>12153</v>
      </c>
      <c r="Y2162">
        <v>54955.866000000009</v>
      </c>
      <c r="Z2162">
        <v>81334.681680000009</v>
      </c>
      <c r="AA2162">
        <v>26378.81568</v>
      </c>
    </row>
    <row r="2163" spans="15:27" x14ac:dyDescent="0.15">
      <c r="O2163" t="s">
        <v>24</v>
      </c>
      <c r="P2163">
        <v>2018</v>
      </c>
      <c r="Q2163">
        <v>6</v>
      </c>
      <c r="R2163" t="s">
        <v>38</v>
      </c>
      <c r="S2163" t="s">
        <v>67</v>
      </c>
      <c r="T2163" t="s">
        <v>68</v>
      </c>
      <c r="U2163" t="s">
        <v>73</v>
      </c>
      <c r="V2163" t="s">
        <v>51</v>
      </c>
      <c r="W2163" t="s">
        <v>53</v>
      </c>
      <c r="X2163">
        <v>6587</v>
      </c>
      <c r="Y2163">
        <v>58229.08</v>
      </c>
      <c r="Z2163">
        <v>78026.967200000014</v>
      </c>
      <c r="AA2163">
        <v>19797.887200000012</v>
      </c>
    </row>
    <row r="2164" spans="15:27" x14ac:dyDescent="0.15">
      <c r="O2164" t="s">
        <v>24</v>
      </c>
      <c r="P2164">
        <v>2018</v>
      </c>
      <c r="Q2164">
        <v>6</v>
      </c>
      <c r="R2164" t="s">
        <v>38</v>
      </c>
      <c r="S2164" t="s">
        <v>67</v>
      </c>
      <c r="T2164" t="s">
        <v>68</v>
      </c>
      <c r="U2164" t="s">
        <v>73</v>
      </c>
      <c r="V2164" t="s">
        <v>51</v>
      </c>
      <c r="W2164" t="s">
        <v>54</v>
      </c>
      <c r="X2164">
        <v>15421</v>
      </c>
      <c r="Y2164">
        <v>40711.440000000002</v>
      </c>
      <c r="Z2164">
        <v>59845.816800000008</v>
      </c>
      <c r="AA2164">
        <v>19134.376800000005</v>
      </c>
    </row>
    <row r="2165" spans="15:27" x14ac:dyDescent="0.15">
      <c r="O2165" t="s">
        <v>24</v>
      </c>
      <c r="P2165">
        <v>2018</v>
      </c>
      <c r="Q2165">
        <v>6</v>
      </c>
      <c r="R2165" t="s">
        <v>38</v>
      </c>
      <c r="S2165" t="s">
        <v>67</v>
      </c>
      <c r="T2165" t="s">
        <v>68</v>
      </c>
      <c r="U2165" t="s">
        <v>73</v>
      </c>
      <c r="V2165" t="s">
        <v>51</v>
      </c>
      <c r="W2165" t="s">
        <v>55</v>
      </c>
      <c r="X2165">
        <v>9969</v>
      </c>
      <c r="Y2165">
        <v>55985.903999999995</v>
      </c>
      <c r="Z2165">
        <v>67183.084799999997</v>
      </c>
      <c r="AA2165">
        <v>11197.180800000002</v>
      </c>
    </row>
    <row r="2166" spans="15:27" x14ac:dyDescent="0.15">
      <c r="O2166" t="s">
        <v>24</v>
      </c>
      <c r="P2166">
        <v>2018</v>
      </c>
      <c r="Q2166">
        <v>6</v>
      </c>
      <c r="R2166" t="s">
        <v>38</v>
      </c>
      <c r="S2166" t="s">
        <v>67</v>
      </c>
      <c r="T2166" t="s">
        <v>68</v>
      </c>
      <c r="U2166" t="s">
        <v>73</v>
      </c>
      <c r="V2166" t="s">
        <v>56</v>
      </c>
      <c r="W2166" t="s">
        <v>57</v>
      </c>
      <c r="X2166">
        <v>14582</v>
      </c>
      <c r="Y2166">
        <v>250110.46400000004</v>
      </c>
      <c r="Z2166">
        <v>335148.02176000009</v>
      </c>
      <c r="AA2166">
        <v>85037.557760000054</v>
      </c>
    </row>
    <row r="2167" spans="15:27" x14ac:dyDescent="0.15">
      <c r="O2167" t="s">
        <v>24</v>
      </c>
      <c r="P2167">
        <v>2018</v>
      </c>
      <c r="Q2167">
        <v>6</v>
      </c>
      <c r="R2167" t="s">
        <v>38</v>
      </c>
      <c r="S2167" t="s">
        <v>67</v>
      </c>
      <c r="T2167" t="s">
        <v>68</v>
      </c>
      <c r="U2167" t="s">
        <v>73</v>
      </c>
      <c r="V2167" t="s">
        <v>56</v>
      </c>
      <c r="W2167" t="s">
        <v>58</v>
      </c>
      <c r="X2167">
        <v>19447</v>
      </c>
      <c r="Y2167">
        <v>151919.96399999998</v>
      </c>
      <c r="Z2167">
        <v>218764.74815999996</v>
      </c>
      <c r="AA2167">
        <v>66844.784159999981</v>
      </c>
    </row>
    <row r="2168" spans="15:27" x14ac:dyDescent="0.15">
      <c r="O2168" t="s">
        <v>24</v>
      </c>
      <c r="P2168">
        <v>2018</v>
      </c>
      <c r="Q2168">
        <v>6</v>
      </c>
      <c r="R2168" t="s">
        <v>38</v>
      </c>
      <c r="S2168" t="s">
        <v>67</v>
      </c>
      <c r="T2168" t="s">
        <v>68</v>
      </c>
      <c r="U2168" t="s">
        <v>73</v>
      </c>
      <c r="V2168" t="s">
        <v>56</v>
      </c>
      <c r="W2168" t="s">
        <v>59</v>
      </c>
      <c r="X2168">
        <v>13666</v>
      </c>
      <c r="Y2168">
        <v>28780.596000000001</v>
      </c>
      <c r="Z2168">
        <v>35687.939039999997</v>
      </c>
      <c r="AA2168">
        <v>6907.3430399999961</v>
      </c>
    </row>
    <row r="2169" spans="15:27" x14ac:dyDescent="0.15">
      <c r="O2169" t="s">
        <v>24</v>
      </c>
      <c r="P2169">
        <v>2018</v>
      </c>
      <c r="Q2169">
        <v>6</v>
      </c>
      <c r="R2169" t="s">
        <v>38</v>
      </c>
      <c r="S2169" t="s">
        <v>74</v>
      </c>
      <c r="T2169" t="s">
        <v>75</v>
      </c>
      <c r="U2169" t="s">
        <v>76</v>
      </c>
      <c r="V2169" t="s">
        <v>46</v>
      </c>
      <c r="W2169" t="s">
        <v>47</v>
      </c>
      <c r="X2169">
        <v>7502</v>
      </c>
      <c r="Y2169">
        <v>11703.12</v>
      </c>
      <c r="Z2169">
        <v>14862.9624</v>
      </c>
      <c r="AA2169">
        <v>3159.8423999999995</v>
      </c>
    </row>
    <row r="2170" spans="15:27" x14ac:dyDescent="0.15">
      <c r="O2170" t="s">
        <v>24</v>
      </c>
      <c r="P2170">
        <v>2018</v>
      </c>
      <c r="Q2170">
        <v>6</v>
      </c>
      <c r="R2170" t="s">
        <v>38</v>
      </c>
      <c r="S2170" t="s">
        <v>74</v>
      </c>
      <c r="T2170" t="s">
        <v>75</v>
      </c>
      <c r="U2170" t="s">
        <v>76</v>
      </c>
      <c r="V2170" t="s">
        <v>46</v>
      </c>
      <c r="W2170" t="s">
        <v>48</v>
      </c>
      <c r="X2170">
        <v>5622</v>
      </c>
      <c r="Y2170">
        <v>15831.552000000001</v>
      </c>
      <c r="Z2170">
        <v>19472.808960000002</v>
      </c>
      <c r="AA2170">
        <v>3641.2569600000006</v>
      </c>
    </row>
    <row r="2171" spans="15:27" x14ac:dyDescent="0.15">
      <c r="O2171" t="s">
        <v>24</v>
      </c>
      <c r="P2171">
        <v>2018</v>
      </c>
      <c r="Q2171">
        <v>6</v>
      </c>
      <c r="R2171" t="s">
        <v>38</v>
      </c>
      <c r="S2171" t="s">
        <v>74</v>
      </c>
      <c r="T2171" t="s">
        <v>75</v>
      </c>
      <c r="U2171" t="s">
        <v>76</v>
      </c>
      <c r="V2171" t="s">
        <v>46</v>
      </c>
      <c r="W2171" t="s">
        <v>49</v>
      </c>
      <c r="X2171">
        <v>6070</v>
      </c>
      <c r="Y2171">
        <v>15891.260000000002</v>
      </c>
      <c r="Z2171">
        <v>20658.638000000003</v>
      </c>
      <c r="AA2171">
        <v>4767.3780000000006</v>
      </c>
    </row>
    <row r="2172" spans="15:27" x14ac:dyDescent="0.15">
      <c r="O2172" t="s">
        <v>24</v>
      </c>
      <c r="P2172">
        <v>2018</v>
      </c>
      <c r="Q2172">
        <v>6</v>
      </c>
      <c r="R2172" t="s">
        <v>38</v>
      </c>
      <c r="S2172" t="s">
        <v>74</v>
      </c>
      <c r="T2172" t="s">
        <v>75</v>
      </c>
      <c r="U2172" t="s">
        <v>76</v>
      </c>
      <c r="V2172" t="s">
        <v>46</v>
      </c>
      <c r="W2172" t="s">
        <v>50</v>
      </c>
      <c r="X2172">
        <v>7283</v>
      </c>
      <c r="Y2172">
        <v>36728.168999999994</v>
      </c>
      <c r="Z2172">
        <v>49215.746459999995</v>
      </c>
      <c r="AA2172">
        <v>12487.57746</v>
      </c>
    </row>
    <row r="2173" spans="15:27" x14ac:dyDescent="0.15">
      <c r="O2173" t="s">
        <v>24</v>
      </c>
      <c r="P2173">
        <v>2018</v>
      </c>
      <c r="Q2173">
        <v>6</v>
      </c>
      <c r="R2173" t="s">
        <v>38</v>
      </c>
      <c r="S2173" t="s">
        <v>74</v>
      </c>
      <c r="T2173" t="s">
        <v>75</v>
      </c>
      <c r="U2173" t="s">
        <v>76</v>
      </c>
      <c r="V2173" t="s">
        <v>51</v>
      </c>
      <c r="W2173" t="s">
        <v>52</v>
      </c>
      <c r="X2173">
        <v>15138</v>
      </c>
      <c r="Y2173">
        <v>65002.571999999993</v>
      </c>
      <c r="Z2173">
        <v>87753.472199999989</v>
      </c>
      <c r="AA2173">
        <v>22750.900199999996</v>
      </c>
    </row>
    <row r="2174" spans="15:27" x14ac:dyDescent="0.15">
      <c r="O2174" t="s">
        <v>24</v>
      </c>
      <c r="P2174">
        <v>2018</v>
      </c>
      <c r="Q2174">
        <v>6</v>
      </c>
      <c r="R2174" t="s">
        <v>38</v>
      </c>
      <c r="S2174" t="s">
        <v>74</v>
      </c>
      <c r="T2174" t="s">
        <v>75</v>
      </c>
      <c r="U2174" t="s">
        <v>76</v>
      </c>
      <c r="V2174" t="s">
        <v>51</v>
      </c>
      <c r="W2174" t="s">
        <v>53</v>
      </c>
      <c r="X2174">
        <v>11884</v>
      </c>
      <c r="Y2174">
        <v>97781.551999999996</v>
      </c>
      <c r="Z2174">
        <v>124182.57104000001</v>
      </c>
      <c r="AA2174">
        <v>26401.019040000014</v>
      </c>
    </row>
    <row r="2175" spans="15:27" x14ac:dyDescent="0.15">
      <c r="O2175" t="s">
        <v>24</v>
      </c>
      <c r="P2175">
        <v>2018</v>
      </c>
      <c r="Q2175">
        <v>6</v>
      </c>
      <c r="R2175" t="s">
        <v>38</v>
      </c>
      <c r="S2175" t="s">
        <v>74</v>
      </c>
      <c r="T2175" t="s">
        <v>75</v>
      </c>
      <c r="U2175" t="s">
        <v>76</v>
      </c>
      <c r="V2175" t="s">
        <v>51</v>
      </c>
      <c r="W2175" t="s">
        <v>54</v>
      </c>
      <c r="X2175">
        <v>18833</v>
      </c>
      <c r="Y2175">
        <v>50133.446000000004</v>
      </c>
      <c r="Z2175">
        <v>66677.48318000001</v>
      </c>
      <c r="AA2175">
        <v>16544.037180000007</v>
      </c>
    </row>
    <row r="2176" spans="15:27" x14ac:dyDescent="0.15">
      <c r="O2176" t="s">
        <v>24</v>
      </c>
      <c r="P2176">
        <v>2018</v>
      </c>
      <c r="Q2176">
        <v>6</v>
      </c>
      <c r="R2176" t="s">
        <v>38</v>
      </c>
      <c r="S2176" t="s">
        <v>74</v>
      </c>
      <c r="T2176" t="s">
        <v>75</v>
      </c>
      <c r="U2176" t="s">
        <v>76</v>
      </c>
      <c r="V2176" t="s">
        <v>51</v>
      </c>
      <c r="W2176" t="s">
        <v>55</v>
      </c>
      <c r="X2176">
        <v>15467</v>
      </c>
      <c r="Y2176">
        <v>86120.255999999994</v>
      </c>
      <c r="Z2176">
        <v>108511.52256</v>
      </c>
      <c r="AA2176">
        <v>22391.266560000004</v>
      </c>
    </row>
    <row r="2177" spans="15:27" x14ac:dyDescent="0.15">
      <c r="O2177" t="s">
        <v>24</v>
      </c>
      <c r="P2177">
        <v>2018</v>
      </c>
      <c r="Q2177">
        <v>6</v>
      </c>
      <c r="R2177" t="s">
        <v>38</v>
      </c>
      <c r="S2177" t="s">
        <v>74</v>
      </c>
      <c r="T2177" t="s">
        <v>75</v>
      </c>
      <c r="U2177" t="s">
        <v>76</v>
      </c>
      <c r="V2177" t="s">
        <v>56</v>
      </c>
      <c r="W2177" t="s">
        <v>57</v>
      </c>
      <c r="X2177">
        <v>15830</v>
      </c>
      <c r="Y2177">
        <v>254546.4</v>
      </c>
      <c r="Z2177">
        <v>369092.28</v>
      </c>
      <c r="AA2177">
        <v>114545.88000000003</v>
      </c>
    </row>
    <row r="2178" spans="15:27" x14ac:dyDescent="0.15">
      <c r="O2178" t="s">
        <v>24</v>
      </c>
      <c r="P2178">
        <v>2018</v>
      </c>
      <c r="Q2178">
        <v>6</v>
      </c>
      <c r="R2178" t="s">
        <v>38</v>
      </c>
      <c r="S2178" t="s">
        <v>74</v>
      </c>
      <c r="T2178" t="s">
        <v>75</v>
      </c>
      <c r="U2178" t="s">
        <v>76</v>
      </c>
      <c r="V2178" t="s">
        <v>56</v>
      </c>
      <c r="W2178" t="s">
        <v>58</v>
      </c>
      <c r="X2178">
        <v>13605</v>
      </c>
      <c r="Y2178">
        <v>108853.605</v>
      </c>
      <c r="Z2178">
        <v>156749.1912</v>
      </c>
      <c r="AA2178">
        <v>47895.586200000005</v>
      </c>
    </row>
    <row r="2179" spans="15:27" x14ac:dyDescent="0.15">
      <c r="O2179" t="s">
        <v>24</v>
      </c>
      <c r="P2179">
        <v>2018</v>
      </c>
      <c r="Q2179">
        <v>6</v>
      </c>
      <c r="R2179" t="s">
        <v>38</v>
      </c>
      <c r="S2179" t="s">
        <v>74</v>
      </c>
      <c r="T2179" t="s">
        <v>75</v>
      </c>
      <c r="U2179" t="s">
        <v>76</v>
      </c>
      <c r="V2179" t="s">
        <v>56</v>
      </c>
      <c r="W2179" t="s">
        <v>59</v>
      </c>
      <c r="X2179">
        <v>9153</v>
      </c>
      <c r="Y2179">
        <v>18781.956000000002</v>
      </c>
      <c r="Z2179">
        <v>23477.445000000003</v>
      </c>
      <c r="AA2179">
        <v>4695.4890000000014</v>
      </c>
    </row>
    <row r="2180" spans="15:27" x14ac:dyDescent="0.15">
      <c r="O2180" t="s">
        <v>24</v>
      </c>
      <c r="P2180">
        <v>2018</v>
      </c>
      <c r="Q2180">
        <v>6</v>
      </c>
      <c r="R2180" t="s">
        <v>38</v>
      </c>
      <c r="S2180" t="s">
        <v>74</v>
      </c>
      <c r="T2180" t="s">
        <v>75</v>
      </c>
      <c r="U2180" t="s">
        <v>77</v>
      </c>
      <c r="V2180" t="s">
        <v>46</v>
      </c>
      <c r="W2180" t="s">
        <v>47</v>
      </c>
      <c r="X2180">
        <v>12560</v>
      </c>
      <c r="Y2180">
        <v>17634.240000000002</v>
      </c>
      <c r="Z2180">
        <v>25393.3056</v>
      </c>
      <c r="AA2180">
        <v>7759.0655999999981</v>
      </c>
    </row>
    <row r="2181" spans="15:27" x14ac:dyDescent="0.15">
      <c r="O2181" t="s">
        <v>24</v>
      </c>
      <c r="P2181">
        <v>2018</v>
      </c>
      <c r="Q2181">
        <v>6</v>
      </c>
      <c r="R2181" t="s">
        <v>38</v>
      </c>
      <c r="S2181" t="s">
        <v>74</v>
      </c>
      <c r="T2181" t="s">
        <v>75</v>
      </c>
      <c r="U2181" t="s">
        <v>77</v>
      </c>
      <c r="V2181" t="s">
        <v>46</v>
      </c>
      <c r="W2181" t="s">
        <v>48</v>
      </c>
      <c r="X2181">
        <v>19655</v>
      </c>
      <c r="Y2181">
        <v>47997.51</v>
      </c>
      <c r="Z2181">
        <v>59036.937300000005</v>
      </c>
      <c r="AA2181">
        <v>11039.427300000003</v>
      </c>
    </row>
    <row r="2182" spans="15:27" x14ac:dyDescent="0.15">
      <c r="O2182" t="s">
        <v>24</v>
      </c>
      <c r="P2182">
        <v>2018</v>
      </c>
      <c r="Q2182">
        <v>6</v>
      </c>
      <c r="R2182" t="s">
        <v>38</v>
      </c>
      <c r="S2182" t="s">
        <v>74</v>
      </c>
      <c r="T2182" t="s">
        <v>75</v>
      </c>
      <c r="U2182" t="s">
        <v>77</v>
      </c>
      <c r="V2182" t="s">
        <v>46</v>
      </c>
      <c r="W2182" t="s">
        <v>49</v>
      </c>
      <c r="X2182">
        <v>13616</v>
      </c>
      <c r="Y2182">
        <v>36844.896000000001</v>
      </c>
      <c r="Z2182">
        <v>53425.099199999997</v>
      </c>
      <c r="AA2182">
        <v>16580.203199999996</v>
      </c>
    </row>
    <row r="2183" spans="15:27" x14ac:dyDescent="0.15">
      <c r="O2183" t="s">
        <v>24</v>
      </c>
      <c r="P2183">
        <v>2018</v>
      </c>
      <c r="Q2183">
        <v>6</v>
      </c>
      <c r="R2183" t="s">
        <v>38</v>
      </c>
      <c r="S2183" t="s">
        <v>74</v>
      </c>
      <c r="T2183" t="s">
        <v>75</v>
      </c>
      <c r="U2183" t="s">
        <v>77</v>
      </c>
      <c r="V2183" t="s">
        <v>46</v>
      </c>
      <c r="W2183" t="s">
        <v>50</v>
      </c>
      <c r="X2183">
        <v>5860</v>
      </c>
      <c r="Y2183">
        <v>30032.499999999996</v>
      </c>
      <c r="Z2183">
        <v>43246.799999999988</v>
      </c>
      <c r="AA2183">
        <v>13214.299999999992</v>
      </c>
    </row>
    <row r="2184" spans="15:27" x14ac:dyDescent="0.15">
      <c r="O2184" t="s">
        <v>24</v>
      </c>
      <c r="P2184">
        <v>2018</v>
      </c>
      <c r="Q2184">
        <v>6</v>
      </c>
      <c r="R2184" t="s">
        <v>38</v>
      </c>
      <c r="S2184" t="s">
        <v>74</v>
      </c>
      <c r="T2184" t="s">
        <v>75</v>
      </c>
      <c r="U2184" t="s">
        <v>77</v>
      </c>
      <c r="V2184" t="s">
        <v>51</v>
      </c>
      <c r="W2184" t="s">
        <v>52</v>
      </c>
      <c r="X2184">
        <v>18201</v>
      </c>
      <c r="Y2184">
        <v>84379.835999999996</v>
      </c>
      <c r="Z2184">
        <v>126569.75399999999</v>
      </c>
      <c r="AA2184">
        <v>42189.917999999991</v>
      </c>
    </row>
    <row r="2185" spans="15:27" x14ac:dyDescent="0.15">
      <c r="O2185" t="s">
        <v>24</v>
      </c>
      <c r="P2185">
        <v>2018</v>
      </c>
      <c r="Q2185">
        <v>6</v>
      </c>
      <c r="R2185" t="s">
        <v>38</v>
      </c>
      <c r="S2185" t="s">
        <v>74</v>
      </c>
      <c r="T2185" t="s">
        <v>75</v>
      </c>
      <c r="U2185" t="s">
        <v>77</v>
      </c>
      <c r="V2185" t="s">
        <v>51</v>
      </c>
      <c r="W2185" t="s">
        <v>53</v>
      </c>
      <c r="X2185">
        <v>7863</v>
      </c>
      <c r="Y2185">
        <v>68439.551999999996</v>
      </c>
      <c r="Z2185">
        <v>91708.999680000008</v>
      </c>
      <c r="AA2185">
        <v>23269.447680000012</v>
      </c>
    </row>
    <row r="2186" spans="15:27" x14ac:dyDescent="0.15">
      <c r="O2186" t="s">
        <v>24</v>
      </c>
      <c r="P2186">
        <v>2018</v>
      </c>
      <c r="Q2186">
        <v>6</v>
      </c>
      <c r="R2186" t="s">
        <v>38</v>
      </c>
      <c r="S2186" t="s">
        <v>74</v>
      </c>
      <c r="T2186" t="s">
        <v>75</v>
      </c>
      <c r="U2186" t="s">
        <v>77</v>
      </c>
      <c r="V2186" t="s">
        <v>51</v>
      </c>
      <c r="W2186" t="s">
        <v>54</v>
      </c>
      <c r="X2186">
        <v>15244</v>
      </c>
      <c r="Y2186">
        <v>39238.056000000004</v>
      </c>
      <c r="Z2186">
        <v>47870.428320000006</v>
      </c>
      <c r="AA2186">
        <v>8632.3723200000022</v>
      </c>
    </row>
    <row r="2187" spans="15:27" x14ac:dyDescent="0.15">
      <c r="O2187" t="s">
        <v>24</v>
      </c>
      <c r="P2187">
        <v>2018</v>
      </c>
      <c r="Q2187">
        <v>6</v>
      </c>
      <c r="R2187" t="s">
        <v>38</v>
      </c>
      <c r="S2187" t="s">
        <v>74</v>
      </c>
      <c r="T2187" t="s">
        <v>75</v>
      </c>
      <c r="U2187" t="s">
        <v>77</v>
      </c>
      <c r="V2187" t="s">
        <v>51</v>
      </c>
      <c r="W2187" t="s">
        <v>55</v>
      </c>
      <c r="X2187">
        <v>7176</v>
      </c>
      <c r="Y2187">
        <v>42711.551999999996</v>
      </c>
      <c r="Z2187">
        <v>51680.977919999998</v>
      </c>
      <c r="AA2187">
        <v>8969.4259200000015</v>
      </c>
    </row>
    <row r="2188" spans="15:27" x14ac:dyDescent="0.15">
      <c r="O2188" t="s">
        <v>24</v>
      </c>
      <c r="P2188">
        <v>2018</v>
      </c>
      <c r="Q2188">
        <v>6</v>
      </c>
      <c r="R2188" t="s">
        <v>38</v>
      </c>
      <c r="S2188" t="s">
        <v>74</v>
      </c>
      <c r="T2188" t="s">
        <v>75</v>
      </c>
      <c r="U2188" t="s">
        <v>77</v>
      </c>
      <c r="V2188" t="s">
        <v>56</v>
      </c>
      <c r="W2188" t="s">
        <v>57</v>
      </c>
      <c r="X2188">
        <v>5072</v>
      </c>
      <c r="Y2188">
        <v>74761.279999999999</v>
      </c>
      <c r="Z2188">
        <v>107656.2432</v>
      </c>
      <c r="AA2188">
        <v>32894.963199999998</v>
      </c>
    </row>
    <row r="2189" spans="15:27" x14ac:dyDescent="0.15">
      <c r="O2189" t="s">
        <v>24</v>
      </c>
      <c r="P2189">
        <v>2018</v>
      </c>
      <c r="Q2189">
        <v>6</v>
      </c>
      <c r="R2189" t="s">
        <v>38</v>
      </c>
      <c r="S2189" t="s">
        <v>74</v>
      </c>
      <c r="T2189" t="s">
        <v>75</v>
      </c>
      <c r="U2189" t="s">
        <v>77</v>
      </c>
      <c r="V2189" t="s">
        <v>56</v>
      </c>
      <c r="W2189" t="s">
        <v>58</v>
      </c>
      <c r="X2189">
        <v>6064</v>
      </c>
      <c r="Y2189">
        <v>43169.615999999995</v>
      </c>
      <c r="Z2189">
        <v>56120.500799999994</v>
      </c>
      <c r="AA2189">
        <v>12950.8848</v>
      </c>
    </row>
    <row r="2190" spans="15:27" x14ac:dyDescent="0.15">
      <c r="O2190" t="s">
        <v>24</v>
      </c>
      <c r="P2190">
        <v>2018</v>
      </c>
      <c r="Q2190">
        <v>6</v>
      </c>
      <c r="R2190" t="s">
        <v>38</v>
      </c>
      <c r="S2190" t="s">
        <v>74</v>
      </c>
      <c r="T2190" t="s">
        <v>75</v>
      </c>
      <c r="U2190" t="s">
        <v>77</v>
      </c>
      <c r="V2190" t="s">
        <v>56</v>
      </c>
      <c r="W2190" t="s">
        <v>59</v>
      </c>
      <c r="X2190">
        <v>10617</v>
      </c>
      <c r="Y2190">
        <v>21212.766</v>
      </c>
      <c r="Z2190">
        <v>26091.70218</v>
      </c>
      <c r="AA2190">
        <v>4878.9361800000006</v>
      </c>
    </row>
    <row r="2191" spans="15:27" x14ac:dyDescent="0.15">
      <c r="O2191" t="s">
        <v>24</v>
      </c>
      <c r="P2191">
        <v>2018</v>
      </c>
      <c r="Q2191">
        <v>6</v>
      </c>
      <c r="R2191" t="s">
        <v>38</v>
      </c>
      <c r="S2191" t="s">
        <v>74</v>
      </c>
      <c r="T2191" t="s">
        <v>75</v>
      </c>
      <c r="U2191" t="s">
        <v>78</v>
      </c>
      <c r="V2191" t="s">
        <v>46</v>
      </c>
      <c r="W2191" t="s">
        <v>47</v>
      </c>
      <c r="X2191">
        <v>15144</v>
      </c>
      <c r="Y2191">
        <v>20535.263999999999</v>
      </c>
      <c r="Z2191">
        <v>26901.195839999997</v>
      </c>
      <c r="AA2191">
        <v>6365.9318399999975</v>
      </c>
    </row>
    <row r="2192" spans="15:27" x14ac:dyDescent="0.15">
      <c r="O2192" t="s">
        <v>24</v>
      </c>
      <c r="P2192">
        <v>2018</v>
      </c>
      <c r="Q2192">
        <v>6</v>
      </c>
      <c r="R2192" t="s">
        <v>38</v>
      </c>
      <c r="S2192" t="s">
        <v>74</v>
      </c>
      <c r="T2192" t="s">
        <v>75</v>
      </c>
      <c r="U2192" t="s">
        <v>78</v>
      </c>
      <c r="V2192" t="s">
        <v>46</v>
      </c>
      <c r="W2192" t="s">
        <v>48</v>
      </c>
      <c r="X2192">
        <v>16770</v>
      </c>
      <c r="Y2192">
        <v>40583.4</v>
      </c>
      <c r="Z2192">
        <v>59657.597999999998</v>
      </c>
      <c r="AA2192">
        <v>19074.197999999997</v>
      </c>
    </row>
    <row r="2193" spans="15:27" x14ac:dyDescent="0.15">
      <c r="O2193" t="s">
        <v>24</v>
      </c>
      <c r="P2193">
        <v>2018</v>
      </c>
      <c r="Q2193">
        <v>6</v>
      </c>
      <c r="R2193" t="s">
        <v>38</v>
      </c>
      <c r="S2193" t="s">
        <v>74</v>
      </c>
      <c r="T2193" t="s">
        <v>75</v>
      </c>
      <c r="U2193" t="s">
        <v>78</v>
      </c>
      <c r="V2193" t="s">
        <v>46</v>
      </c>
      <c r="W2193" t="s">
        <v>49</v>
      </c>
      <c r="X2193">
        <v>9717</v>
      </c>
      <c r="Y2193">
        <v>25439.106</v>
      </c>
      <c r="Z2193">
        <v>37141.09476</v>
      </c>
      <c r="AA2193">
        <v>11701.98876</v>
      </c>
    </row>
    <row r="2194" spans="15:27" x14ac:dyDescent="0.15">
      <c r="O2194" t="s">
        <v>24</v>
      </c>
      <c r="P2194">
        <v>2018</v>
      </c>
      <c r="Q2194">
        <v>6</v>
      </c>
      <c r="R2194" t="s">
        <v>38</v>
      </c>
      <c r="S2194" t="s">
        <v>74</v>
      </c>
      <c r="T2194" t="s">
        <v>75</v>
      </c>
      <c r="U2194" t="s">
        <v>78</v>
      </c>
      <c r="V2194" t="s">
        <v>46</v>
      </c>
      <c r="W2194" t="s">
        <v>50</v>
      </c>
      <c r="X2194">
        <v>11975</v>
      </c>
      <c r="Y2194">
        <v>56953.099999999991</v>
      </c>
      <c r="Z2194">
        <v>75747.622999999992</v>
      </c>
      <c r="AA2194">
        <v>18794.523000000001</v>
      </c>
    </row>
    <row r="2195" spans="15:27" x14ac:dyDescent="0.15">
      <c r="O2195" t="s">
        <v>24</v>
      </c>
      <c r="P2195">
        <v>2018</v>
      </c>
      <c r="Q2195">
        <v>6</v>
      </c>
      <c r="R2195" t="s">
        <v>38</v>
      </c>
      <c r="S2195" t="s">
        <v>74</v>
      </c>
      <c r="T2195" t="s">
        <v>75</v>
      </c>
      <c r="U2195" t="s">
        <v>78</v>
      </c>
      <c r="V2195" t="s">
        <v>51</v>
      </c>
      <c r="W2195" t="s">
        <v>52</v>
      </c>
      <c r="X2195">
        <v>9514</v>
      </c>
      <c r="Y2195">
        <v>45191.5</v>
      </c>
      <c r="Z2195">
        <v>65979.59</v>
      </c>
      <c r="AA2195">
        <v>20788.089999999997</v>
      </c>
    </row>
    <row r="2196" spans="15:27" x14ac:dyDescent="0.15">
      <c r="O2196" t="s">
        <v>24</v>
      </c>
      <c r="P2196">
        <v>2018</v>
      </c>
      <c r="Q2196">
        <v>6</v>
      </c>
      <c r="R2196" t="s">
        <v>38</v>
      </c>
      <c r="S2196" t="s">
        <v>74</v>
      </c>
      <c r="T2196" t="s">
        <v>75</v>
      </c>
      <c r="U2196" t="s">
        <v>78</v>
      </c>
      <c r="V2196" t="s">
        <v>51</v>
      </c>
      <c r="W2196" t="s">
        <v>53</v>
      </c>
      <c r="X2196">
        <v>19411</v>
      </c>
      <c r="Y2196">
        <v>157073.81200000001</v>
      </c>
      <c r="Z2196">
        <v>197913.00311999998</v>
      </c>
      <c r="AA2196">
        <v>40839.191119999974</v>
      </c>
    </row>
    <row r="2197" spans="15:27" x14ac:dyDescent="0.15">
      <c r="O2197" t="s">
        <v>24</v>
      </c>
      <c r="P2197">
        <v>2018</v>
      </c>
      <c r="Q2197">
        <v>6</v>
      </c>
      <c r="R2197" t="s">
        <v>38</v>
      </c>
      <c r="S2197" t="s">
        <v>74</v>
      </c>
      <c r="T2197" t="s">
        <v>75</v>
      </c>
      <c r="U2197" t="s">
        <v>78</v>
      </c>
      <c r="V2197" t="s">
        <v>51</v>
      </c>
      <c r="W2197" t="s">
        <v>54</v>
      </c>
      <c r="X2197">
        <v>10151</v>
      </c>
      <c r="Y2197">
        <v>25905.352000000003</v>
      </c>
      <c r="Z2197">
        <v>37044.653360000004</v>
      </c>
      <c r="AA2197">
        <v>11139.301360000001</v>
      </c>
    </row>
    <row r="2198" spans="15:27" x14ac:dyDescent="0.15">
      <c r="O2198" t="s">
        <v>24</v>
      </c>
      <c r="P2198">
        <v>2018</v>
      </c>
      <c r="Q2198">
        <v>6</v>
      </c>
      <c r="R2198" t="s">
        <v>38</v>
      </c>
      <c r="S2198" t="s">
        <v>74</v>
      </c>
      <c r="T2198" t="s">
        <v>75</v>
      </c>
      <c r="U2198" t="s">
        <v>78</v>
      </c>
      <c r="V2198" t="s">
        <v>51</v>
      </c>
      <c r="W2198" t="s">
        <v>55</v>
      </c>
      <c r="X2198">
        <v>6184</v>
      </c>
      <c r="Y2198">
        <v>33542.015999999996</v>
      </c>
      <c r="Z2198">
        <v>45952.56192</v>
      </c>
      <c r="AA2198">
        <v>12410.545920000004</v>
      </c>
    </row>
    <row r="2199" spans="15:27" x14ac:dyDescent="0.15">
      <c r="O2199" t="s">
        <v>24</v>
      </c>
      <c r="P2199">
        <v>2018</v>
      </c>
      <c r="Q2199">
        <v>6</v>
      </c>
      <c r="R2199" t="s">
        <v>38</v>
      </c>
      <c r="S2199" t="s">
        <v>74</v>
      </c>
      <c r="T2199" t="s">
        <v>75</v>
      </c>
      <c r="U2199" t="s">
        <v>78</v>
      </c>
      <c r="V2199" t="s">
        <v>56</v>
      </c>
      <c r="W2199" t="s">
        <v>57</v>
      </c>
      <c r="X2199">
        <v>16473</v>
      </c>
      <c r="Y2199">
        <v>264885.84000000003</v>
      </c>
      <c r="Z2199">
        <v>360244.74240000005</v>
      </c>
      <c r="AA2199">
        <v>95358.902400000021</v>
      </c>
    </row>
    <row r="2200" spans="15:27" x14ac:dyDescent="0.15">
      <c r="O2200" t="s">
        <v>24</v>
      </c>
      <c r="P2200">
        <v>2018</v>
      </c>
      <c r="Q2200">
        <v>6</v>
      </c>
      <c r="R2200" t="s">
        <v>38</v>
      </c>
      <c r="S2200" t="s">
        <v>74</v>
      </c>
      <c r="T2200" t="s">
        <v>75</v>
      </c>
      <c r="U2200" t="s">
        <v>78</v>
      </c>
      <c r="V2200" t="s">
        <v>56</v>
      </c>
      <c r="W2200" t="s">
        <v>58</v>
      </c>
      <c r="X2200">
        <v>15461</v>
      </c>
      <c r="Y2200">
        <v>112988.98800000001</v>
      </c>
      <c r="Z2200">
        <v>150275.35404000001</v>
      </c>
      <c r="AA2200">
        <v>37286.366039999994</v>
      </c>
    </row>
    <row r="2201" spans="15:27" x14ac:dyDescent="0.15">
      <c r="O2201" t="s">
        <v>24</v>
      </c>
      <c r="P2201">
        <v>2018</v>
      </c>
      <c r="Q2201">
        <v>6</v>
      </c>
      <c r="R2201" t="s">
        <v>38</v>
      </c>
      <c r="S2201" t="s">
        <v>74</v>
      </c>
      <c r="T2201" t="s">
        <v>75</v>
      </c>
      <c r="U2201" t="s">
        <v>78</v>
      </c>
      <c r="V2201" t="s">
        <v>56</v>
      </c>
      <c r="W2201" t="s">
        <v>59</v>
      </c>
      <c r="X2201">
        <v>14010</v>
      </c>
      <c r="Y2201">
        <v>32026.86</v>
      </c>
      <c r="Z2201">
        <v>45798.409800000001</v>
      </c>
      <c r="AA2201">
        <v>13771.549800000001</v>
      </c>
    </row>
    <row r="2202" spans="15:27" x14ac:dyDescent="0.15">
      <c r="O2202" t="s">
        <v>24</v>
      </c>
      <c r="P2202">
        <v>2018</v>
      </c>
      <c r="Q2202">
        <v>6</v>
      </c>
      <c r="R2202" t="s">
        <v>38</v>
      </c>
      <c r="S2202" t="s">
        <v>74</v>
      </c>
      <c r="T2202" t="s">
        <v>75</v>
      </c>
      <c r="U2202" t="s">
        <v>79</v>
      </c>
      <c r="V2202" t="s">
        <v>46</v>
      </c>
      <c r="W2202" t="s">
        <v>47</v>
      </c>
      <c r="X2202">
        <v>14911</v>
      </c>
      <c r="Y2202">
        <v>21829.703999999998</v>
      </c>
      <c r="Z2202">
        <v>30561.585599999995</v>
      </c>
      <c r="AA2202">
        <v>8731.881599999997</v>
      </c>
    </row>
    <row r="2203" spans="15:27" x14ac:dyDescent="0.15">
      <c r="O2203" t="s">
        <v>24</v>
      </c>
      <c r="P2203">
        <v>2018</v>
      </c>
      <c r="Q2203">
        <v>6</v>
      </c>
      <c r="R2203" t="s">
        <v>38</v>
      </c>
      <c r="S2203" t="s">
        <v>74</v>
      </c>
      <c r="T2203" t="s">
        <v>75</v>
      </c>
      <c r="U2203" t="s">
        <v>79</v>
      </c>
      <c r="V2203" t="s">
        <v>46</v>
      </c>
      <c r="W2203" t="s">
        <v>48</v>
      </c>
      <c r="X2203">
        <v>16141</v>
      </c>
      <c r="Y2203">
        <v>44032.648000000008</v>
      </c>
      <c r="Z2203">
        <v>63847.339600000007</v>
      </c>
      <c r="AA2203">
        <v>19814.691599999998</v>
      </c>
    </row>
    <row r="2204" spans="15:27" x14ac:dyDescent="0.15">
      <c r="O2204" t="s">
        <v>24</v>
      </c>
      <c r="P2204">
        <v>2018</v>
      </c>
      <c r="Q2204">
        <v>6</v>
      </c>
      <c r="R2204" t="s">
        <v>38</v>
      </c>
      <c r="S2204" t="s">
        <v>74</v>
      </c>
      <c r="T2204" t="s">
        <v>75</v>
      </c>
      <c r="U2204" t="s">
        <v>79</v>
      </c>
      <c r="V2204" t="s">
        <v>46</v>
      </c>
      <c r="W2204" t="s">
        <v>49</v>
      </c>
      <c r="X2204">
        <v>8193</v>
      </c>
      <c r="Y2204">
        <v>20367.798000000003</v>
      </c>
      <c r="Z2204">
        <v>28514.917200000004</v>
      </c>
      <c r="AA2204">
        <v>8147.119200000001</v>
      </c>
    </row>
    <row r="2205" spans="15:27" x14ac:dyDescent="0.15">
      <c r="O2205" t="s">
        <v>24</v>
      </c>
      <c r="P2205">
        <v>2018</v>
      </c>
      <c r="Q2205">
        <v>6</v>
      </c>
      <c r="R2205" t="s">
        <v>38</v>
      </c>
      <c r="S2205" t="s">
        <v>74</v>
      </c>
      <c r="T2205" t="s">
        <v>75</v>
      </c>
      <c r="U2205" t="s">
        <v>79</v>
      </c>
      <c r="V2205" t="s">
        <v>46</v>
      </c>
      <c r="W2205" t="s">
        <v>50</v>
      </c>
      <c r="X2205">
        <v>11291</v>
      </c>
      <c r="Y2205">
        <v>52774.133999999991</v>
      </c>
      <c r="Z2205">
        <v>73356.046259999988</v>
      </c>
      <c r="AA2205">
        <v>20581.912259999997</v>
      </c>
    </row>
    <row r="2206" spans="15:27" x14ac:dyDescent="0.15">
      <c r="O2206" t="s">
        <v>24</v>
      </c>
      <c r="P2206">
        <v>2018</v>
      </c>
      <c r="Q2206">
        <v>6</v>
      </c>
      <c r="R2206" t="s">
        <v>38</v>
      </c>
      <c r="S2206" t="s">
        <v>74</v>
      </c>
      <c r="T2206" t="s">
        <v>75</v>
      </c>
      <c r="U2206" t="s">
        <v>79</v>
      </c>
      <c r="V2206" t="s">
        <v>51</v>
      </c>
      <c r="W2206" t="s">
        <v>52</v>
      </c>
      <c r="X2206">
        <v>17037</v>
      </c>
      <c r="Y2206">
        <v>73156.877999999997</v>
      </c>
      <c r="Z2206">
        <v>103151.19798</v>
      </c>
      <c r="AA2206">
        <v>29994.31998</v>
      </c>
    </row>
    <row r="2207" spans="15:27" x14ac:dyDescent="0.15">
      <c r="O2207" t="s">
        <v>24</v>
      </c>
      <c r="P2207">
        <v>2018</v>
      </c>
      <c r="Q2207">
        <v>6</v>
      </c>
      <c r="R2207" t="s">
        <v>38</v>
      </c>
      <c r="S2207" t="s">
        <v>74</v>
      </c>
      <c r="T2207" t="s">
        <v>75</v>
      </c>
      <c r="U2207" t="s">
        <v>79</v>
      </c>
      <c r="V2207" t="s">
        <v>51</v>
      </c>
      <c r="W2207" t="s">
        <v>53</v>
      </c>
      <c r="X2207">
        <v>5781</v>
      </c>
      <c r="Y2207">
        <v>43241.87999999999</v>
      </c>
      <c r="Z2207">
        <v>62268.307199999988</v>
      </c>
      <c r="AA2207">
        <v>19026.427199999998</v>
      </c>
    </row>
    <row r="2208" spans="15:27" x14ac:dyDescent="0.15">
      <c r="O2208" t="s">
        <v>24</v>
      </c>
      <c r="P2208">
        <v>2018</v>
      </c>
      <c r="Q2208">
        <v>6</v>
      </c>
      <c r="R2208" t="s">
        <v>38</v>
      </c>
      <c r="S2208" t="s">
        <v>74</v>
      </c>
      <c r="T2208" t="s">
        <v>75</v>
      </c>
      <c r="U2208" t="s">
        <v>79</v>
      </c>
      <c r="V2208" t="s">
        <v>51</v>
      </c>
      <c r="W2208" t="s">
        <v>54</v>
      </c>
      <c r="X2208">
        <v>9038</v>
      </c>
      <c r="Y2208">
        <v>24456.828000000001</v>
      </c>
      <c r="Z2208">
        <v>32038.444680000004</v>
      </c>
      <c r="AA2208">
        <v>7581.6166800000028</v>
      </c>
    </row>
    <row r="2209" spans="15:27" x14ac:dyDescent="0.15">
      <c r="O2209" t="s">
        <v>24</v>
      </c>
      <c r="P2209">
        <v>2018</v>
      </c>
      <c r="Q2209">
        <v>6</v>
      </c>
      <c r="R2209" t="s">
        <v>38</v>
      </c>
      <c r="S2209" t="s">
        <v>74</v>
      </c>
      <c r="T2209" t="s">
        <v>75</v>
      </c>
      <c r="U2209" t="s">
        <v>79</v>
      </c>
      <c r="V2209" t="s">
        <v>51</v>
      </c>
      <c r="W2209" t="s">
        <v>55</v>
      </c>
      <c r="X2209">
        <v>19430</v>
      </c>
      <c r="Y2209">
        <v>121243.2</v>
      </c>
      <c r="Z2209">
        <v>153978.864</v>
      </c>
      <c r="AA2209">
        <v>32735.664000000004</v>
      </c>
    </row>
    <row r="2210" spans="15:27" x14ac:dyDescent="0.15">
      <c r="O2210" t="s">
        <v>24</v>
      </c>
      <c r="P2210">
        <v>2018</v>
      </c>
      <c r="Q2210">
        <v>6</v>
      </c>
      <c r="R2210" t="s">
        <v>38</v>
      </c>
      <c r="S2210" t="s">
        <v>74</v>
      </c>
      <c r="T2210" t="s">
        <v>75</v>
      </c>
      <c r="U2210" t="s">
        <v>79</v>
      </c>
      <c r="V2210" t="s">
        <v>56</v>
      </c>
      <c r="W2210" t="s">
        <v>57</v>
      </c>
      <c r="X2210">
        <v>6997</v>
      </c>
      <c r="Y2210">
        <v>120012.54400000001</v>
      </c>
      <c r="Z2210">
        <v>174018.18880000003</v>
      </c>
      <c r="AA2210">
        <v>54005.644800000024</v>
      </c>
    </row>
    <row r="2211" spans="15:27" x14ac:dyDescent="0.15">
      <c r="O2211" t="s">
        <v>24</v>
      </c>
      <c r="P2211">
        <v>2018</v>
      </c>
      <c r="Q2211">
        <v>6</v>
      </c>
      <c r="R2211" t="s">
        <v>38</v>
      </c>
      <c r="S2211" t="s">
        <v>74</v>
      </c>
      <c r="T2211" t="s">
        <v>75</v>
      </c>
      <c r="U2211" t="s">
        <v>79</v>
      </c>
      <c r="V2211" t="s">
        <v>56</v>
      </c>
      <c r="W2211" t="s">
        <v>58</v>
      </c>
      <c r="X2211">
        <v>12099</v>
      </c>
      <c r="Y2211">
        <v>98328.572999999989</v>
      </c>
      <c r="Z2211">
        <v>119960.85905999999</v>
      </c>
      <c r="AA2211">
        <v>21632.286059999999</v>
      </c>
    </row>
    <row r="2212" spans="15:27" x14ac:dyDescent="0.15">
      <c r="O2212" t="s">
        <v>24</v>
      </c>
      <c r="P2212">
        <v>2018</v>
      </c>
      <c r="Q2212">
        <v>6</v>
      </c>
      <c r="R2212" t="s">
        <v>38</v>
      </c>
      <c r="S2212" t="s">
        <v>74</v>
      </c>
      <c r="T2212" t="s">
        <v>75</v>
      </c>
      <c r="U2212" t="s">
        <v>79</v>
      </c>
      <c r="V2212" t="s">
        <v>56</v>
      </c>
      <c r="W2212" t="s">
        <v>59</v>
      </c>
      <c r="X2212">
        <v>5398</v>
      </c>
      <c r="Y2212">
        <v>10882.368</v>
      </c>
      <c r="Z2212">
        <v>15126.49152</v>
      </c>
      <c r="AA2212">
        <v>4244.1235199999992</v>
      </c>
    </row>
    <row r="2213" spans="15:27" x14ac:dyDescent="0.15">
      <c r="O2213" t="s">
        <v>24</v>
      </c>
      <c r="P2213">
        <v>2018</v>
      </c>
      <c r="Q2213">
        <v>6</v>
      </c>
      <c r="R2213" t="s">
        <v>38</v>
      </c>
      <c r="S2213" t="s">
        <v>74</v>
      </c>
      <c r="T2213" t="s">
        <v>75</v>
      </c>
      <c r="U2213" t="s">
        <v>80</v>
      </c>
      <c r="V2213" t="s">
        <v>46</v>
      </c>
      <c r="W2213" t="s">
        <v>47</v>
      </c>
      <c r="X2213">
        <v>16287</v>
      </c>
      <c r="Y2213">
        <v>23844.167999999998</v>
      </c>
      <c r="Z2213">
        <v>30282.093359999995</v>
      </c>
      <c r="AA2213">
        <v>6437.9253599999975</v>
      </c>
    </row>
    <row r="2214" spans="15:27" x14ac:dyDescent="0.15">
      <c r="O2214" t="s">
        <v>24</v>
      </c>
      <c r="P2214">
        <v>2018</v>
      </c>
      <c r="Q2214">
        <v>6</v>
      </c>
      <c r="R2214" t="s">
        <v>38</v>
      </c>
      <c r="S2214" t="s">
        <v>74</v>
      </c>
      <c r="T2214" t="s">
        <v>75</v>
      </c>
      <c r="U2214" t="s">
        <v>80</v>
      </c>
      <c r="V2214" t="s">
        <v>46</v>
      </c>
      <c r="W2214" t="s">
        <v>48</v>
      </c>
      <c r="X2214">
        <v>8362</v>
      </c>
      <c r="Y2214">
        <v>22075.68</v>
      </c>
      <c r="Z2214">
        <v>28256.8704</v>
      </c>
      <c r="AA2214">
        <v>6181.1903999999995</v>
      </c>
    </row>
    <row r="2215" spans="15:27" x14ac:dyDescent="0.15">
      <c r="O2215" t="s">
        <v>24</v>
      </c>
      <c r="P2215">
        <v>2018</v>
      </c>
      <c r="Q2215">
        <v>6</v>
      </c>
      <c r="R2215" t="s">
        <v>38</v>
      </c>
      <c r="S2215" t="s">
        <v>74</v>
      </c>
      <c r="T2215" t="s">
        <v>75</v>
      </c>
      <c r="U2215" t="s">
        <v>80</v>
      </c>
      <c r="V2215" t="s">
        <v>46</v>
      </c>
      <c r="W2215" t="s">
        <v>49</v>
      </c>
      <c r="X2215">
        <v>11233</v>
      </c>
      <c r="Y2215">
        <v>30396.498000000003</v>
      </c>
      <c r="Z2215">
        <v>44682.852060000005</v>
      </c>
      <c r="AA2215">
        <v>14286.354060000001</v>
      </c>
    </row>
    <row r="2216" spans="15:27" x14ac:dyDescent="0.15">
      <c r="O2216" t="s">
        <v>24</v>
      </c>
      <c r="P2216">
        <v>2018</v>
      </c>
      <c r="Q2216">
        <v>6</v>
      </c>
      <c r="R2216" t="s">
        <v>38</v>
      </c>
      <c r="S2216" t="s">
        <v>74</v>
      </c>
      <c r="T2216" t="s">
        <v>75</v>
      </c>
      <c r="U2216" t="s">
        <v>80</v>
      </c>
      <c r="V2216" t="s">
        <v>46</v>
      </c>
      <c r="W2216" t="s">
        <v>50</v>
      </c>
      <c r="X2216">
        <v>19598</v>
      </c>
      <c r="Y2216">
        <v>97225.677999999985</v>
      </c>
      <c r="Z2216">
        <v>128337.89495999998</v>
      </c>
      <c r="AA2216">
        <v>31112.216959999991</v>
      </c>
    </row>
    <row r="2217" spans="15:27" x14ac:dyDescent="0.15">
      <c r="O2217" t="s">
        <v>24</v>
      </c>
      <c r="P2217">
        <v>2018</v>
      </c>
      <c r="Q2217">
        <v>6</v>
      </c>
      <c r="R2217" t="s">
        <v>38</v>
      </c>
      <c r="S2217" t="s">
        <v>74</v>
      </c>
      <c r="T2217" t="s">
        <v>75</v>
      </c>
      <c r="U2217" t="s">
        <v>80</v>
      </c>
      <c r="V2217" t="s">
        <v>51</v>
      </c>
      <c r="W2217" t="s">
        <v>52</v>
      </c>
      <c r="X2217">
        <v>14819</v>
      </c>
      <c r="Y2217">
        <v>72079.615999999995</v>
      </c>
      <c r="Z2217">
        <v>91541.112319999986</v>
      </c>
      <c r="AA2217">
        <v>19461.496319999991</v>
      </c>
    </row>
    <row r="2218" spans="15:27" x14ac:dyDescent="0.15">
      <c r="O2218" t="s">
        <v>24</v>
      </c>
      <c r="P2218">
        <v>2018</v>
      </c>
      <c r="Q2218">
        <v>6</v>
      </c>
      <c r="R2218" t="s">
        <v>38</v>
      </c>
      <c r="S2218" t="s">
        <v>74</v>
      </c>
      <c r="T2218" t="s">
        <v>75</v>
      </c>
      <c r="U2218" t="s">
        <v>80</v>
      </c>
      <c r="V2218" t="s">
        <v>51</v>
      </c>
      <c r="W2218" t="s">
        <v>53</v>
      </c>
      <c r="X2218">
        <v>14693</v>
      </c>
      <c r="Y2218">
        <v>118895.75599999999</v>
      </c>
      <c r="Z2218">
        <v>153375.52523999999</v>
      </c>
      <c r="AA2218">
        <v>34479.769239999994</v>
      </c>
    </row>
    <row r="2219" spans="15:27" x14ac:dyDescent="0.15">
      <c r="O2219" t="s">
        <v>24</v>
      </c>
      <c r="P2219">
        <v>2018</v>
      </c>
      <c r="Q2219">
        <v>6</v>
      </c>
      <c r="R2219" t="s">
        <v>38</v>
      </c>
      <c r="S2219" t="s">
        <v>74</v>
      </c>
      <c r="T2219" t="s">
        <v>75</v>
      </c>
      <c r="U2219" t="s">
        <v>80</v>
      </c>
      <c r="V2219" t="s">
        <v>51</v>
      </c>
      <c r="W2219" t="s">
        <v>54</v>
      </c>
      <c r="X2219">
        <v>12360</v>
      </c>
      <c r="Y2219">
        <v>30455.040000000005</v>
      </c>
      <c r="Z2219">
        <v>38068.800000000003</v>
      </c>
      <c r="AA2219">
        <v>7613.7599999999984</v>
      </c>
    </row>
    <row r="2220" spans="15:27" x14ac:dyDescent="0.15">
      <c r="O2220" t="s">
        <v>24</v>
      </c>
      <c r="P2220">
        <v>2018</v>
      </c>
      <c r="Q2220">
        <v>6</v>
      </c>
      <c r="R2220" t="s">
        <v>38</v>
      </c>
      <c r="S2220" t="s">
        <v>74</v>
      </c>
      <c r="T2220" t="s">
        <v>75</v>
      </c>
      <c r="U2220" t="s">
        <v>80</v>
      </c>
      <c r="V2220" t="s">
        <v>51</v>
      </c>
      <c r="W2220" t="s">
        <v>55</v>
      </c>
      <c r="X2220">
        <v>17491</v>
      </c>
      <c r="Y2220">
        <v>104106.43200000002</v>
      </c>
      <c r="Z2220">
        <v>135338.36160000003</v>
      </c>
      <c r="AA2220">
        <v>31231.929600000018</v>
      </c>
    </row>
    <row r="2221" spans="15:27" x14ac:dyDescent="0.15">
      <c r="O2221" t="s">
        <v>24</v>
      </c>
      <c r="P2221">
        <v>2018</v>
      </c>
      <c r="Q2221">
        <v>6</v>
      </c>
      <c r="R2221" t="s">
        <v>38</v>
      </c>
      <c r="S2221" t="s">
        <v>74</v>
      </c>
      <c r="T2221" t="s">
        <v>75</v>
      </c>
      <c r="U2221" t="s">
        <v>80</v>
      </c>
      <c r="V2221" t="s">
        <v>56</v>
      </c>
      <c r="W2221" t="s">
        <v>57</v>
      </c>
      <c r="X2221">
        <v>18458</v>
      </c>
      <c r="Y2221">
        <v>316591.61600000004</v>
      </c>
      <c r="Z2221">
        <v>468555.59168000007</v>
      </c>
      <c r="AA2221">
        <v>151963.97568000003</v>
      </c>
    </row>
    <row r="2222" spans="15:27" x14ac:dyDescent="0.15">
      <c r="O2222" t="s">
        <v>24</v>
      </c>
      <c r="P2222">
        <v>2018</v>
      </c>
      <c r="Q2222">
        <v>6</v>
      </c>
      <c r="R2222" t="s">
        <v>38</v>
      </c>
      <c r="S2222" t="s">
        <v>74</v>
      </c>
      <c r="T2222" t="s">
        <v>75</v>
      </c>
      <c r="U2222" t="s">
        <v>80</v>
      </c>
      <c r="V2222" t="s">
        <v>56</v>
      </c>
      <c r="W2222" t="s">
        <v>58</v>
      </c>
      <c r="X2222">
        <v>16390</v>
      </c>
      <c r="Y2222">
        <v>117712.98</v>
      </c>
      <c r="Z2222">
        <v>143609.83559999999</v>
      </c>
      <c r="AA2222">
        <v>25896.855599999995</v>
      </c>
    </row>
    <row r="2223" spans="15:27" x14ac:dyDescent="0.15">
      <c r="O2223" t="s">
        <v>24</v>
      </c>
      <c r="P2223">
        <v>2018</v>
      </c>
      <c r="Q2223">
        <v>6</v>
      </c>
      <c r="R2223" t="s">
        <v>38</v>
      </c>
      <c r="S2223" t="s">
        <v>74</v>
      </c>
      <c r="T2223" t="s">
        <v>75</v>
      </c>
      <c r="U2223" t="s">
        <v>80</v>
      </c>
      <c r="V2223" t="s">
        <v>56</v>
      </c>
      <c r="W2223" t="s">
        <v>59</v>
      </c>
      <c r="X2223">
        <v>11378</v>
      </c>
      <c r="Y2223">
        <v>24371.675999999999</v>
      </c>
      <c r="Z2223">
        <v>29977.161479999999</v>
      </c>
      <c r="AA2223">
        <v>5605.4854799999994</v>
      </c>
    </row>
    <row r="2224" spans="15:27" x14ac:dyDescent="0.15">
      <c r="O2224" t="s">
        <v>24</v>
      </c>
      <c r="P2224">
        <v>2018</v>
      </c>
      <c r="Q2224">
        <v>6</v>
      </c>
      <c r="R2224" t="s">
        <v>38</v>
      </c>
      <c r="S2224" t="s">
        <v>74</v>
      </c>
      <c r="T2224" t="s">
        <v>75</v>
      </c>
      <c r="U2224" t="s">
        <v>81</v>
      </c>
      <c r="V2224" t="s">
        <v>46</v>
      </c>
      <c r="W2224" t="s">
        <v>47</v>
      </c>
      <c r="X2224">
        <v>12325</v>
      </c>
      <c r="Y2224">
        <v>17452.2</v>
      </c>
      <c r="Z2224">
        <v>21466.206000000002</v>
      </c>
      <c r="AA2224">
        <v>4014.0060000000012</v>
      </c>
    </row>
    <row r="2225" spans="15:27" x14ac:dyDescent="0.15">
      <c r="O2225" t="s">
        <v>24</v>
      </c>
      <c r="P2225">
        <v>2018</v>
      </c>
      <c r="Q2225">
        <v>6</v>
      </c>
      <c r="R2225" t="s">
        <v>38</v>
      </c>
      <c r="S2225" t="s">
        <v>74</v>
      </c>
      <c r="T2225" t="s">
        <v>75</v>
      </c>
      <c r="U2225" t="s">
        <v>81</v>
      </c>
      <c r="V2225" t="s">
        <v>46</v>
      </c>
      <c r="W2225" t="s">
        <v>48</v>
      </c>
      <c r="X2225">
        <v>19603</v>
      </c>
      <c r="Y2225">
        <v>51320.654000000002</v>
      </c>
      <c r="Z2225">
        <v>63637.610959999998</v>
      </c>
      <c r="AA2225">
        <v>12316.956959999996</v>
      </c>
    </row>
    <row r="2226" spans="15:27" x14ac:dyDescent="0.15">
      <c r="O2226" t="s">
        <v>24</v>
      </c>
      <c r="P2226">
        <v>2018</v>
      </c>
      <c r="Q2226">
        <v>6</v>
      </c>
      <c r="R2226" t="s">
        <v>38</v>
      </c>
      <c r="S2226" t="s">
        <v>74</v>
      </c>
      <c r="T2226" t="s">
        <v>75</v>
      </c>
      <c r="U2226" t="s">
        <v>81</v>
      </c>
      <c r="V2226" t="s">
        <v>46</v>
      </c>
      <c r="W2226" t="s">
        <v>49</v>
      </c>
      <c r="X2226">
        <v>8826</v>
      </c>
      <c r="Y2226">
        <v>23300.639999999999</v>
      </c>
      <c r="Z2226">
        <v>28426.7808</v>
      </c>
      <c r="AA2226">
        <v>5126.140800000001</v>
      </c>
    </row>
    <row r="2227" spans="15:27" x14ac:dyDescent="0.15">
      <c r="O2227" t="s">
        <v>24</v>
      </c>
      <c r="P2227">
        <v>2018</v>
      </c>
      <c r="Q2227">
        <v>6</v>
      </c>
      <c r="R2227" t="s">
        <v>38</v>
      </c>
      <c r="S2227" t="s">
        <v>74</v>
      </c>
      <c r="T2227" t="s">
        <v>75</v>
      </c>
      <c r="U2227" t="s">
        <v>81</v>
      </c>
      <c r="V2227" t="s">
        <v>46</v>
      </c>
      <c r="W2227" t="s">
        <v>50</v>
      </c>
      <c r="X2227">
        <v>6532</v>
      </c>
      <c r="Y2227">
        <v>30798.379999999994</v>
      </c>
      <c r="Z2227">
        <v>37882.007399999995</v>
      </c>
      <c r="AA2227">
        <v>7083.6274000000012</v>
      </c>
    </row>
    <row r="2228" spans="15:27" x14ac:dyDescent="0.15">
      <c r="O2228" t="s">
        <v>24</v>
      </c>
      <c r="P2228">
        <v>2018</v>
      </c>
      <c r="Q2228">
        <v>6</v>
      </c>
      <c r="R2228" t="s">
        <v>38</v>
      </c>
      <c r="S2228" t="s">
        <v>74</v>
      </c>
      <c r="T2228" t="s">
        <v>75</v>
      </c>
      <c r="U2228" t="s">
        <v>81</v>
      </c>
      <c r="V2228" t="s">
        <v>51</v>
      </c>
      <c r="W2228" t="s">
        <v>52</v>
      </c>
      <c r="X2228">
        <v>14957</v>
      </c>
      <c r="Y2228">
        <v>67635.553999999989</v>
      </c>
      <c r="Z2228">
        <v>101453.33099999998</v>
      </c>
      <c r="AA2228">
        <v>33817.776999999987</v>
      </c>
    </row>
    <row r="2229" spans="15:27" x14ac:dyDescent="0.15">
      <c r="O2229" t="s">
        <v>24</v>
      </c>
      <c r="P2229">
        <v>2018</v>
      </c>
      <c r="Q2229">
        <v>6</v>
      </c>
      <c r="R2229" t="s">
        <v>38</v>
      </c>
      <c r="S2229" t="s">
        <v>74</v>
      </c>
      <c r="T2229" t="s">
        <v>75</v>
      </c>
      <c r="U2229" t="s">
        <v>81</v>
      </c>
      <c r="V2229" t="s">
        <v>51</v>
      </c>
      <c r="W2229" t="s">
        <v>53</v>
      </c>
      <c r="X2229">
        <v>7933</v>
      </c>
      <c r="Y2229">
        <v>59878.284000000007</v>
      </c>
      <c r="Z2229">
        <v>72452.723640000011</v>
      </c>
      <c r="AA2229">
        <v>12574.439640000004</v>
      </c>
    </row>
    <row r="2230" spans="15:27" x14ac:dyDescent="0.15">
      <c r="O2230" t="s">
        <v>24</v>
      </c>
      <c r="P2230">
        <v>2018</v>
      </c>
      <c r="Q2230">
        <v>6</v>
      </c>
      <c r="R2230" t="s">
        <v>38</v>
      </c>
      <c r="S2230" t="s">
        <v>74</v>
      </c>
      <c r="T2230" t="s">
        <v>75</v>
      </c>
      <c r="U2230" t="s">
        <v>81</v>
      </c>
      <c r="V2230" t="s">
        <v>51</v>
      </c>
      <c r="W2230" t="s">
        <v>54</v>
      </c>
      <c r="X2230">
        <v>5041</v>
      </c>
      <c r="Y2230">
        <v>13308.24</v>
      </c>
      <c r="Z2230">
        <v>19696.195200000002</v>
      </c>
      <c r="AA2230">
        <v>6387.9552000000022</v>
      </c>
    </row>
    <row r="2231" spans="15:27" x14ac:dyDescent="0.15">
      <c r="O2231" t="s">
        <v>24</v>
      </c>
      <c r="P2231">
        <v>2018</v>
      </c>
      <c r="Q2231">
        <v>6</v>
      </c>
      <c r="R2231" t="s">
        <v>38</v>
      </c>
      <c r="S2231" t="s">
        <v>74</v>
      </c>
      <c r="T2231" t="s">
        <v>75</v>
      </c>
      <c r="U2231" t="s">
        <v>81</v>
      </c>
      <c r="V2231" t="s">
        <v>51</v>
      </c>
      <c r="W2231" t="s">
        <v>55</v>
      </c>
      <c r="X2231">
        <v>12719</v>
      </c>
      <c r="Y2231">
        <v>68377.343999999997</v>
      </c>
      <c r="Z2231">
        <v>93676.961280000003</v>
      </c>
      <c r="AA2231">
        <v>25299.617280000006</v>
      </c>
    </row>
    <row r="2232" spans="15:27" x14ac:dyDescent="0.15">
      <c r="O2232" t="s">
        <v>24</v>
      </c>
      <c r="P2232">
        <v>2018</v>
      </c>
      <c r="Q2232">
        <v>6</v>
      </c>
      <c r="R2232" t="s">
        <v>38</v>
      </c>
      <c r="S2232" t="s">
        <v>74</v>
      </c>
      <c r="T2232" t="s">
        <v>75</v>
      </c>
      <c r="U2232" t="s">
        <v>81</v>
      </c>
      <c r="V2232" t="s">
        <v>56</v>
      </c>
      <c r="W2232" t="s">
        <v>57</v>
      </c>
      <c r="X2232">
        <v>13060</v>
      </c>
      <c r="Y2232">
        <v>224005.12</v>
      </c>
      <c r="Z2232">
        <v>309127.06559999997</v>
      </c>
      <c r="AA2232">
        <v>85121.945599999977</v>
      </c>
    </row>
    <row r="2233" spans="15:27" x14ac:dyDescent="0.15">
      <c r="O2233" t="s">
        <v>24</v>
      </c>
      <c r="P2233">
        <v>2018</v>
      </c>
      <c r="Q2233">
        <v>6</v>
      </c>
      <c r="R2233" t="s">
        <v>38</v>
      </c>
      <c r="S2233" t="s">
        <v>74</v>
      </c>
      <c r="T2233" t="s">
        <v>75</v>
      </c>
      <c r="U2233" t="s">
        <v>81</v>
      </c>
      <c r="V2233" t="s">
        <v>56</v>
      </c>
      <c r="W2233" t="s">
        <v>58</v>
      </c>
      <c r="X2233">
        <v>14926</v>
      </c>
      <c r="Y2233">
        <v>121303.60200000001</v>
      </c>
      <c r="Z2233">
        <v>156481.64658000003</v>
      </c>
      <c r="AA2233">
        <v>35178.044580000016</v>
      </c>
    </row>
    <row r="2234" spans="15:27" x14ac:dyDescent="0.15">
      <c r="O2234" t="s">
        <v>24</v>
      </c>
      <c r="P2234">
        <v>2018</v>
      </c>
      <c r="Q2234">
        <v>6</v>
      </c>
      <c r="R2234" t="s">
        <v>38</v>
      </c>
      <c r="S2234" t="s">
        <v>74</v>
      </c>
      <c r="T2234" t="s">
        <v>75</v>
      </c>
      <c r="U2234" t="s">
        <v>81</v>
      </c>
      <c r="V2234" t="s">
        <v>56</v>
      </c>
      <c r="W2234" t="s">
        <v>59</v>
      </c>
      <c r="X2234">
        <v>8581</v>
      </c>
      <c r="Y2234">
        <v>16990.38</v>
      </c>
      <c r="Z2234">
        <v>23106.916800000003</v>
      </c>
      <c r="AA2234">
        <v>6116.5368000000017</v>
      </c>
    </row>
    <row r="2235" spans="15:27" x14ac:dyDescent="0.15">
      <c r="O2235" t="s">
        <v>24</v>
      </c>
      <c r="P2235">
        <v>2018</v>
      </c>
      <c r="Q2235">
        <v>6</v>
      </c>
      <c r="R2235" t="s">
        <v>38</v>
      </c>
      <c r="S2235" t="s">
        <v>82</v>
      </c>
      <c r="T2235" t="s">
        <v>75</v>
      </c>
      <c r="U2235" t="s">
        <v>83</v>
      </c>
      <c r="V2235" t="s">
        <v>46</v>
      </c>
      <c r="W2235" t="s">
        <v>47</v>
      </c>
      <c r="X2235">
        <v>8471</v>
      </c>
      <c r="Y2235">
        <v>13214.759999999998</v>
      </c>
      <c r="Z2235">
        <v>17707.778399999999</v>
      </c>
      <c r="AA2235">
        <v>4493.0184000000008</v>
      </c>
    </row>
    <row r="2236" spans="15:27" x14ac:dyDescent="0.15">
      <c r="O2236" t="s">
        <v>24</v>
      </c>
      <c r="P2236">
        <v>2018</v>
      </c>
      <c r="Q2236">
        <v>6</v>
      </c>
      <c r="R2236" t="s">
        <v>38</v>
      </c>
      <c r="S2236" t="s">
        <v>82</v>
      </c>
      <c r="T2236" t="s">
        <v>75</v>
      </c>
      <c r="U2236" t="s">
        <v>83</v>
      </c>
      <c r="V2236" t="s">
        <v>46</v>
      </c>
      <c r="W2236" t="s">
        <v>48</v>
      </c>
      <c r="X2236">
        <v>8742</v>
      </c>
      <c r="Y2236">
        <v>22886.556</v>
      </c>
      <c r="Z2236">
        <v>31125.71616</v>
      </c>
      <c r="AA2236">
        <v>8239.1601599999995</v>
      </c>
    </row>
    <row r="2237" spans="15:27" x14ac:dyDescent="0.15">
      <c r="O2237" t="s">
        <v>24</v>
      </c>
      <c r="P2237">
        <v>2018</v>
      </c>
      <c r="Q2237">
        <v>6</v>
      </c>
      <c r="R2237" t="s">
        <v>38</v>
      </c>
      <c r="S2237" t="s">
        <v>82</v>
      </c>
      <c r="T2237" t="s">
        <v>75</v>
      </c>
      <c r="U2237" t="s">
        <v>83</v>
      </c>
      <c r="V2237" t="s">
        <v>46</v>
      </c>
      <c r="W2237" t="s">
        <v>49</v>
      </c>
      <c r="X2237">
        <v>11732</v>
      </c>
      <c r="Y2237">
        <v>33037.312000000005</v>
      </c>
      <c r="Z2237">
        <v>41296.640000000007</v>
      </c>
      <c r="AA2237">
        <v>8259.3280000000013</v>
      </c>
    </row>
    <row r="2238" spans="15:27" x14ac:dyDescent="0.15">
      <c r="O2238" t="s">
        <v>24</v>
      </c>
      <c r="P2238">
        <v>2018</v>
      </c>
      <c r="Q2238">
        <v>6</v>
      </c>
      <c r="R2238" t="s">
        <v>38</v>
      </c>
      <c r="S2238" t="s">
        <v>82</v>
      </c>
      <c r="T2238" t="s">
        <v>75</v>
      </c>
      <c r="U2238" t="s">
        <v>83</v>
      </c>
      <c r="V2238" t="s">
        <v>46</v>
      </c>
      <c r="W2238" t="s">
        <v>50</v>
      </c>
      <c r="X2238">
        <v>15077</v>
      </c>
      <c r="Y2238">
        <v>76033.311000000002</v>
      </c>
      <c r="Z2238">
        <v>103405.30296</v>
      </c>
      <c r="AA2238">
        <v>27371.991959999999</v>
      </c>
    </row>
    <row r="2239" spans="15:27" x14ac:dyDescent="0.15">
      <c r="O2239" t="s">
        <v>24</v>
      </c>
      <c r="P2239">
        <v>2018</v>
      </c>
      <c r="Q2239">
        <v>6</v>
      </c>
      <c r="R2239" t="s">
        <v>38</v>
      </c>
      <c r="S2239" t="s">
        <v>82</v>
      </c>
      <c r="T2239" t="s">
        <v>75</v>
      </c>
      <c r="U2239" t="s">
        <v>83</v>
      </c>
      <c r="V2239" t="s">
        <v>51</v>
      </c>
      <c r="W2239" t="s">
        <v>52</v>
      </c>
      <c r="X2239">
        <v>8785</v>
      </c>
      <c r="Y2239">
        <v>39725.769999999997</v>
      </c>
      <c r="Z2239">
        <v>55218.820299999992</v>
      </c>
      <c r="AA2239">
        <v>15493.050299999995</v>
      </c>
    </row>
    <row r="2240" spans="15:27" x14ac:dyDescent="0.15">
      <c r="O2240" t="s">
        <v>24</v>
      </c>
      <c r="P2240">
        <v>2018</v>
      </c>
      <c r="Q2240">
        <v>6</v>
      </c>
      <c r="R2240" t="s">
        <v>38</v>
      </c>
      <c r="S2240" t="s">
        <v>82</v>
      </c>
      <c r="T2240" t="s">
        <v>75</v>
      </c>
      <c r="U2240" t="s">
        <v>83</v>
      </c>
      <c r="V2240" t="s">
        <v>51</v>
      </c>
      <c r="W2240" t="s">
        <v>53</v>
      </c>
      <c r="X2240">
        <v>17611</v>
      </c>
      <c r="Y2240">
        <v>134125.37599999999</v>
      </c>
      <c r="Z2240">
        <v>185093.01887999999</v>
      </c>
      <c r="AA2240">
        <v>50967.642879999999</v>
      </c>
    </row>
    <row r="2241" spans="15:27" x14ac:dyDescent="0.15">
      <c r="O2241" t="s">
        <v>24</v>
      </c>
      <c r="P2241">
        <v>2018</v>
      </c>
      <c r="Q2241">
        <v>6</v>
      </c>
      <c r="R2241" t="s">
        <v>38</v>
      </c>
      <c r="S2241" t="s">
        <v>82</v>
      </c>
      <c r="T2241" t="s">
        <v>75</v>
      </c>
      <c r="U2241" t="s">
        <v>83</v>
      </c>
      <c r="V2241" t="s">
        <v>51</v>
      </c>
      <c r="W2241" t="s">
        <v>54</v>
      </c>
      <c r="X2241">
        <v>17269</v>
      </c>
      <c r="Y2241">
        <v>45970.078000000009</v>
      </c>
      <c r="Z2241">
        <v>60220.802180000013</v>
      </c>
      <c r="AA2241">
        <v>14250.724180000005</v>
      </c>
    </row>
    <row r="2242" spans="15:27" x14ac:dyDescent="0.15">
      <c r="O2242" t="s">
        <v>24</v>
      </c>
      <c r="P2242">
        <v>2018</v>
      </c>
      <c r="Q2242">
        <v>6</v>
      </c>
      <c r="R2242" t="s">
        <v>38</v>
      </c>
      <c r="S2242" t="s">
        <v>82</v>
      </c>
      <c r="T2242" t="s">
        <v>75</v>
      </c>
      <c r="U2242" t="s">
        <v>83</v>
      </c>
      <c r="V2242" t="s">
        <v>51</v>
      </c>
      <c r="W2242" t="s">
        <v>55</v>
      </c>
      <c r="X2242">
        <v>5188</v>
      </c>
      <c r="Y2242">
        <v>31127.999999999996</v>
      </c>
      <c r="Z2242">
        <v>38598.719999999994</v>
      </c>
      <c r="AA2242">
        <v>7470.7199999999975</v>
      </c>
    </row>
    <row r="2243" spans="15:27" x14ac:dyDescent="0.15">
      <c r="O2243" t="s">
        <v>24</v>
      </c>
      <c r="P2243">
        <v>2018</v>
      </c>
      <c r="Q2243">
        <v>6</v>
      </c>
      <c r="R2243" t="s">
        <v>38</v>
      </c>
      <c r="S2243" t="s">
        <v>82</v>
      </c>
      <c r="T2243" t="s">
        <v>75</v>
      </c>
      <c r="U2243" t="s">
        <v>83</v>
      </c>
      <c r="V2243" t="s">
        <v>56</v>
      </c>
      <c r="W2243" t="s">
        <v>57</v>
      </c>
      <c r="X2243">
        <v>19297</v>
      </c>
      <c r="Y2243">
        <v>325810.54800000001</v>
      </c>
      <c r="Z2243">
        <v>472425.29460000002</v>
      </c>
      <c r="AA2243">
        <v>146614.74660000001</v>
      </c>
    </row>
    <row r="2244" spans="15:27" x14ac:dyDescent="0.15">
      <c r="O2244" t="s">
        <v>24</v>
      </c>
      <c r="P2244">
        <v>2018</v>
      </c>
      <c r="Q2244">
        <v>6</v>
      </c>
      <c r="R2244" t="s">
        <v>38</v>
      </c>
      <c r="S2244" t="s">
        <v>82</v>
      </c>
      <c r="T2244" t="s">
        <v>75</v>
      </c>
      <c r="U2244" t="s">
        <v>83</v>
      </c>
      <c r="V2244" t="s">
        <v>56</v>
      </c>
      <c r="W2244" t="s">
        <v>58</v>
      </c>
      <c r="X2244">
        <v>11696</v>
      </c>
      <c r="Y2244">
        <v>87684.912000000011</v>
      </c>
      <c r="Z2244">
        <v>131527.36800000002</v>
      </c>
      <c r="AA2244">
        <v>43842.456000000006</v>
      </c>
    </row>
    <row r="2245" spans="15:27" x14ac:dyDescent="0.15">
      <c r="O2245" t="s">
        <v>24</v>
      </c>
      <c r="P2245">
        <v>2018</v>
      </c>
      <c r="Q2245">
        <v>6</v>
      </c>
      <c r="R2245" t="s">
        <v>38</v>
      </c>
      <c r="S2245" t="s">
        <v>82</v>
      </c>
      <c r="T2245" t="s">
        <v>75</v>
      </c>
      <c r="U2245" t="s">
        <v>83</v>
      </c>
      <c r="V2245" t="s">
        <v>56</v>
      </c>
      <c r="W2245" t="s">
        <v>59</v>
      </c>
      <c r="X2245">
        <v>11868</v>
      </c>
      <c r="Y2245">
        <v>24353.136000000002</v>
      </c>
      <c r="Z2245">
        <v>36529.704000000005</v>
      </c>
      <c r="AA2245">
        <v>12176.568000000003</v>
      </c>
    </row>
    <row r="2246" spans="15:27" x14ac:dyDescent="0.15">
      <c r="O2246" t="s">
        <v>24</v>
      </c>
      <c r="P2246">
        <v>2018</v>
      </c>
      <c r="Q2246">
        <v>6</v>
      </c>
      <c r="R2246" t="s">
        <v>38</v>
      </c>
      <c r="S2246" t="s">
        <v>82</v>
      </c>
      <c r="T2246" t="s">
        <v>75</v>
      </c>
      <c r="U2246" t="s">
        <v>84</v>
      </c>
      <c r="V2246" t="s">
        <v>46</v>
      </c>
      <c r="W2246" t="s">
        <v>47</v>
      </c>
      <c r="X2246">
        <v>12510</v>
      </c>
      <c r="Y2246">
        <v>18614.88</v>
      </c>
      <c r="Z2246">
        <v>25874.683200000003</v>
      </c>
      <c r="AA2246">
        <v>7259.8032000000021</v>
      </c>
    </row>
    <row r="2247" spans="15:27" x14ac:dyDescent="0.15">
      <c r="O2247" t="s">
        <v>24</v>
      </c>
      <c r="P2247">
        <v>2018</v>
      </c>
      <c r="Q2247">
        <v>6</v>
      </c>
      <c r="R2247" t="s">
        <v>38</v>
      </c>
      <c r="S2247" t="s">
        <v>82</v>
      </c>
      <c r="T2247" t="s">
        <v>75</v>
      </c>
      <c r="U2247" t="s">
        <v>84</v>
      </c>
      <c r="V2247" t="s">
        <v>46</v>
      </c>
      <c r="W2247" t="s">
        <v>48</v>
      </c>
      <c r="X2247">
        <v>6417</v>
      </c>
      <c r="Y2247">
        <v>16376.184000000001</v>
      </c>
      <c r="Z2247">
        <v>22107.848400000003</v>
      </c>
      <c r="AA2247">
        <v>5731.6644000000015</v>
      </c>
    </row>
    <row r="2248" spans="15:27" x14ac:dyDescent="0.15">
      <c r="O2248" t="s">
        <v>24</v>
      </c>
      <c r="P2248">
        <v>2018</v>
      </c>
      <c r="Q2248">
        <v>6</v>
      </c>
      <c r="R2248" t="s">
        <v>38</v>
      </c>
      <c r="S2248" t="s">
        <v>82</v>
      </c>
      <c r="T2248" t="s">
        <v>75</v>
      </c>
      <c r="U2248" t="s">
        <v>84</v>
      </c>
      <c r="V2248" t="s">
        <v>46</v>
      </c>
      <c r="W2248" t="s">
        <v>49</v>
      </c>
      <c r="X2248">
        <v>19363</v>
      </c>
      <c r="Y2248">
        <v>53674.236000000004</v>
      </c>
      <c r="Z2248">
        <v>76754.157480000009</v>
      </c>
      <c r="AA2248">
        <v>23079.921480000005</v>
      </c>
    </row>
    <row r="2249" spans="15:27" x14ac:dyDescent="0.15">
      <c r="O2249" t="s">
        <v>24</v>
      </c>
      <c r="P2249">
        <v>2018</v>
      </c>
      <c r="Q2249">
        <v>6</v>
      </c>
      <c r="R2249" t="s">
        <v>38</v>
      </c>
      <c r="S2249" t="s">
        <v>82</v>
      </c>
      <c r="T2249" t="s">
        <v>75</v>
      </c>
      <c r="U2249" t="s">
        <v>84</v>
      </c>
      <c r="V2249" t="s">
        <v>46</v>
      </c>
      <c r="W2249" t="s">
        <v>50</v>
      </c>
      <c r="X2249">
        <v>17885</v>
      </c>
      <c r="Y2249">
        <v>95327.05</v>
      </c>
      <c r="Z2249">
        <v>141084.03400000001</v>
      </c>
      <c r="AA2249">
        <v>45756.984000000011</v>
      </c>
    </row>
    <row r="2250" spans="15:27" x14ac:dyDescent="0.15">
      <c r="O2250" t="s">
        <v>24</v>
      </c>
      <c r="P2250">
        <v>2018</v>
      </c>
      <c r="Q2250">
        <v>6</v>
      </c>
      <c r="R2250" t="s">
        <v>38</v>
      </c>
      <c r="S2250" t="s">
        <v>82</v>
      </c>
      <c r="T2250" t="s">
        <v>75</v>
      </c>
      <c r="U2250" t="s">
        <v>84</v>
      </c>
      <c r="V2250" t="s">
        <v>51</v>
      </c>
      <c r="W2250" t="s">
        <v>52</v>
      </c>
      <c r="X2250">
        <v>7305</v>
      </c>
      <c r="Y2250">
        <v>33033.21</v>
      </c>
      <c r="Z2250">
        <v>42612.840899999996</v>
      </c>
      <c r="AA2250">
        <v>9579.6308999999965</v>
      </c>
    </row>
    <row r="2251" spans="15:27" x14ac:dyDescent="0.15">
      <c r="O2251" t="s">
        <v>24</v>
      </c>
      <c r="P2251">
        <v>2018</v>
      </c>
      <c r="Q2251">
        <v>6</v>
      </c>
      <c r="R2251" t="s">
        <v>38</v>
      </c>
      <c r="S2251" t="s">
        <v>82</v>
      </c>
      <c r="T2251" t="s">
        <v>75</v>
      </c>
      <c r="U2251" t="s">
        <v>84</v>
      </c>
      <c r="V2251" t="s">
        <v>51</v>
      </c>
      <c r="W2251" t="s">
        <v>53</v>
      </c>
      <c r="X2251">
        <v>8148</v>
      </c>
      <c r="Y2251">
        <v>62055.167999999998</v>
      </c>
      <c r="Z2251">
        <v>80671.718399999998</v>
      </c>
      <c r="AA2251">
        <v>18616.5504</v>
      </c>
    </row>
    <row r="2252" spans="15:27" x14ac:dyDescent="0.15">
      <c r="O2252" t="s">
        <v>24</v>
      </c>
      <c r="P2252">
        <v>2018</v>
      </c>
      <c r="Q2252">
        <v>6</v>
      </c>
      <c r="R2252" t="s">
        <v>38</v>
      </c>
      <c r="S2252" t="s">
        <v>82</v>
      </c>
      <c r="T2252" t="s">
        <v>75</v>
      </c>
      <c r="U2252" t="s">
        <v>84</v>
      </c>
      <c r="V2252" t="s">
        <v>51</v>
      </c>
      <c r="W2252" t="s">
        <v>54</v>
      </c>
      <c r="X2252">
        <v>8595</v>
      </c>
      <c r="Y2252">
        <v>24203.52</v>
      </c>
      <c r="Z2252">
        <v>34853.068800000001</v>
      </c>
      <c r="AA2252">
        <v>10649.5488</v>
      </c>
    </row>
    <row r="2253" spans="15:27" x14ac:dyDescent="0.15">
      <c r="O2253" t="s">
        <v>24</v>
      </c>
      <c r="P2253">
        <v>2018</v>
      </c>
      <c r="Q2253">
        <v>6</v>
      </c>
      <c r="R2253" t="s">
        <v>38</v>
      </c>
      <c r="S2253" t="s">
        <v>82</v>
      </c>
      <c r="T2253" t="s">
        <v>75</v>
      </c>
      <c r="U2253" t="s">
        <v>84</v>
      </c>
      <c r="V2253" t="s">
        <v>51</v>
      </c>
      <c r="W2253" t="s">
        <v>55</v>
      </c>
      <c r="X2253">
        <v>11835</v>
      </c>
      <c r="Y2253">
        <v>73850.399999999994</v>
      </c>
      <c r="Z2253">
        <v>90835.991999999998</v>
      </c>
      <c r="AA2253">
        <v>16985.592000000004</v>
      </c>
    </row>
    <row r="2254" spans="15:27" x14ac:dyDescent="0.15">
      <c r="O2254" t="s">
        <v>24</v>
      </c>
      <c r="P2254">
        <v>2018</v>
      </c>
      <c r="Q2254">
        <v>6</v>
      </c>
      <c r="R2254" t="s">
        <v>38</v>
      </c>
      <c r="S2254" t="s">
        <v>82</v>
      </c>
      <c r="T2254" t="s">
        <v>75</v>
      </c>
      <c r="U2254" t="s">
        <v>84</v>
      </c>
      <c r="V2254" t="s">
        <v>56</v>
      </c>
      <c r="W2254" t="s">
        <v>57</v>
      </c>
      <c r="X2254">
        <v>14990</v>
      </c>
      <c r="Y2254">
        <v>247065.18</v>
      </c>
      <c r="Z2254">
        <v>348361.90380000003</v>
      </c>
      <c r="AA2254">
        <v>101296.72380000004</v>
      </c>
    </row>
    <row r="2255" spans="15:27" x14ac:dyDescent="0.15">
      <c r="O2255" t="s">
        <v>24</v>
      </c>
      <c r="P2255">
        <v>2018</v>
      </c>
      <c r="Q2255">
        <v>6</v>
      </c>
      <c r="R2255" t="s">
        <v>38</v>
      </c>
      <c r="S2255" t="s">
        <v>82</v>
      </c>
      <c r="T2255" t="s">
        <v>75</v>
      </c>
      <c r="U2255" t="s">
        <v>84</v>
      </c>
      <c r="V2255" t="s">
        <v>56</v>
      </c>
      <c r="W2255" t="s">
        <v>58</v>
      </c>
      <c r="X2255">
        <v>17221</v>
      </c>
      <c r="Y2255">
        <v>123681.22200000001</v>
      </c>
      <c r="Z2255">
        <v>166969.64970000001</v>
      </c>
      <c r="AA2255">
        <v>43288.4277</v>
      </c>
    </row>
    <row r="2256" spans="15:27" x14ac:dyDescent="0.15">
      <c r="O2256" t="s">
        <v>24</v>
      </c>
      <c r="P2256">
        <v>2018</v>
      </c>
      <c r="Q2256">
        <v>6</v>
      </c>
      <c r="R2256" t="s">
        <v>38</v>
      </c>
      <c r="S2256" t="s">
        <v>82</v>
      </c>
      <c r="T2256" t="s">
        <v>75</v>
      </c>
      <c r="U2256" t="s">
        <v>84</v>
      </c>
      <c r="V2256" t="s">
        <v>56</v>
      </c>
      <c r="W2256" t="s">
        <v>59</v>
      </c>
      <c r="X2256">
        <v>15524</v>
      </c>
      <c r="Y2256">
        <v>32134.68</v>
      </c>
      <c r="Z2256">
        <v>47559.326399999998</v>
      </c>
      <c r="AA2256">
        <v>15424.646399999998</v>
      </c>
    </row>
    <row r="2257" spans="15:27" x14ac:dyDescent="0.15">
      <c r="O2257" t="s">
        <v>24</v>
      </c>
      <c r="P2257">
        <v>2018</v>
      </c>
      <c r="Q2257">
        <v>6</v>
      </c>
      <c r="R2257" t="s">
        <v>38</v>
      </c>
      <c r="S2257" t="s">
        <v>82</v>
      </c>
      <c r="T2257" t="s">
        <v>75</v>
      </c>
      <c r="U2257" t="s">
        <v>85</v>
      </c>
      <c r="V2257" t="s">
        <v>46</v>
      </c>
      <c r="W2257" t="s">
        <v>47</v>
      </c>
      <c r="X2257">
        <v>8156</v>
      </c>
      <c r="Y2257">
        <v>12233.999999999998</v>
      </c>
      <c r="Z2257">
        <v>18350.999999999996</v>
      </c>
      <c r="AA2257">
        <v>6116.9999999999982</v>
      </c>
    </row>
    <row r="2258" spans="15:27" x14ac:dyDescent="0.15">
      <c r="O2258" t="s">
        <v>24</v>
      </c>
      <c r="P2258">
        <v>2018</v>
      </c>
      <c r="Q2258">
        <v>6</v>
      </c>
      <c r="R2258" t="s">
        <v>38</v>
      </c>
      <c r="S2258" t="s">
        <v>82</v>
      </c>
      <c r="T2258" t="s">
        <v>75</v>
      </c>
      <c r="U2258" t="s">
        <v>85</v>
      </c>
      <c r="V2258" t="s">
        <v>46</v>
      </c>
      <c r="W2258" t="s">
        <v>48</v>
      </c>
      <c r="X2258">
        <v>9259</v>
      </c>
      <c r="Y2258">
        <v>22610.478000000003</v>
      </c>
      <c r="Z2258">
        <v>27132.573600000003</v>
      </c>
      <c r="AA2258">
        <v>4522.0956000000006</v>
      </c>
    </row>
    <row r="2259" spans="15:27" x14ac:dyDescent="0.15">
      <c r="O2259" t="s">
        <v>24</v>
      </c>
      <c r="P2259">
        <v>2018</v>
      </c>
      <c r="Q2259">
        <v>6</v>
      </c>
      <c r="R2259" t="s">
        <v>38</v>
      </c>
      <c r="S2259" t="s">
        <v>82</v>
      </c>
      <c r="T2259" t="s">
        <v>75</v>
      </c>
      <c r="U2259" t="s">
        <v>85</v>
      </c>
      <c r="V2259" t="s">
        <v>46</v>
      </c>
      <c r="W2259" t="s">
        <v>49</v>
      </c>
      <c r="X2259">
        <v>5228</v>
      </c>
      <c r="Y2259">
        <v>14261.984000000002</v>
      </c>
      <c r="Z2259">
        <v>18968.438720000002</v>
      </c>
      <c r="AA2259">
        <v>4706.4547199999997</v>
      </c>
    </row>
    <row r="2260" spans="15:27" x14ac:dyDescent="0.15">
      <c r="O2260" t="s">
        <v>24</v>
      </c>
      <c r="P2260">
        <v>2018</v>
      </c>
      <c r="Q2260">
        <v>6</v>
      </c>
      <c r="R2260" t="s">
        <v>38</v>
      </c>
      <c r="S2260" t="s">
        <v>82</v>
      </c>
      <c r="T2260" t="s">
        <v>75</v>
      </c>
      <c r="U2260" t="s">
        <v>85</v>
      </c>
      <c r="V2260" t="s">
        <v>46</v>
      </c>
      <c r="W2260" t="s">
        <v>50</v>
      </c>
      <c r="X2260">
        <v>9698</v>
      </c>
      <c r="Y2260">
        <v>45726.069999999992</v>
      </c>
      <c r="Z2260">
        <v>66302.801499999987</v>
      </c>
      <c r="AA2260">
        <v>20576.731499999994</v>
      </c>
    </row>
    <row r="2261" spans="15:27" x14ac:dyDescent="0.15">
      <c r="O2261" t="s">
        <v>24</v>
      </c>
      <c r="P2261">
        <v>2018</v>
      </c>
      <c r="Q2261">
        <v>6</v>
      </c>
      <c r="R2261" t="s">
        <v>38</v>
      </c>
      <c r="S2261" t="s">
        <v>82</v>
      </c>
      <c r="T2261" t="s">
        <v>75</v>
      </c>
      <c r="U2261" t="s">
        <v>85</v>
      </c>
      <c r="V2261" t="s">
        <v>51</v>
      </c>
      <c r="W2261" t="s">
        <v>52</v>
      </c>
      <c r="X2261">
        <v>16566</v>
      </c>
      <c r="Y2261">
        <v>76170.467999999993</v>
      </c>
      <c r="Z2261">
        <v>111970.58795999998</v>
      </c>
      <c r="AA2261">
        <v>35800.119959999982</v>
      </c>
    </row>
    <row r="2262" spans="15:27" x14ac:dyDescent="0.15">
      <c r="O2262" t="s">
        <v>24</v>
      </c>
      <c r="P2262">
        <v>2018</v>
      </c>
      <c r="Q2262">
        <v>6</v>
      </c>
      <c r="R2262" t="s">
        <v>38</v>
      </c>
      <c r="S2262" t="s">
        <v>82</v>
      </c>
      <c r="T2262" t="s">
        <v>75</v>
      </c>
      <c r="U2262" t="s">
        <v>85</v>
      </c>
      <c r="V2262" t="s">
        <v>51</v>
      </c>
      <c r="W2262" t="s">
        <v>53</v>
      </c>
      <c r="X2262">
        <v>17298</v>
      </c>
      <c r="Y2262">
        <v>145856.736</v>
      </c>
      <c r="Z2262">
        <v>177945.21792</v>
      </c>
      <c r="AA2262">
        <v>32088.481919999991</v>
      </c>
    </row>
    <row r="2263" spans="15:27" x14ac:dyDescent="0.15">
      <c r="O2263" t="s">
        <v>24</v>
      </c>
      <c r="P2263">
        <v>2018</v>
      </c>
      <c r="Q2263">
        <v>6</v>
      </c>
      <c r="R2263" t="s">
        <v>38</v>
      </c>
      <c r="S2263" t="s">
        <v>82</v>
      </c>
      <c r="T2263" t="s">
        <v>75</v>
      </c>
      <c r="U2263" t="s">
        <v>85</v>
      </c>
      <c r="V2263" t="s">
        <v>51</v>
      </c>
      <c r="W2263" t="s">
        <v>54</v>
      </c>
      <c r="X2263">
        <v>13239</v>
      </c>
      <c r="Y2263">
        <v>36698.508000000002</v>
      </c>
      <c r="Z2263">
        <v>54680.776919999997</v>
      </c>
      <c r="AA2263">
        <v>17982.268919999995</v>
      </c>
    </row>
    <row r="2264" spans="15:27" x14ac:dyDescent="0.15">
      <c r="O2264" t="s">
        <v>24</v>
      </c>
      <c r="P2264">
        <v>2018</v>
      </c>
      <c r="Q2264">
        <v>6</v>
      </c>
      <c r="R2264" t="s">
        <v>38</v>
      </c>
      <c r="S2264" t="s">
        <v>82</v>
      </c>
      <c r="T2264" t="s">
        <v>75</v>
      </c>
      <c r="U2264" t="s">
        <v>85</v>
      </c>
      <c r="V2264" t="s">
        <v>51</v>
      </c>
      <c r="W2264" t="s">
        <v>55</v>
      </c>
      <c r="X2264">
        <v>19246</v>
      </c>
      <c r="Y2264">
        <v>101618.88</v>
      </c>
      <c r="Z2264">
        <v>127023.6</v>
      </c>
      <c r="AA2264">
        <v>25404.720000000001</v>
      </c>
    </row>
    <row r="2265" spans="15:27" x14ac:dyDescent="0.15">
      <c r="O2265" t="s">
        <v>24</v>
      </c>
      <c r="P2265">
        <v>2018</v>
      </c>
      <c r="Q2265">
        <v>6</v>
      </c>
      <c r="R2265" t="s">
        <v>38</v>
      </c>
      <c r="S2265" t="s">
        <v>82</v>
      </c>
      <c r="T2265" t="s">
        <v>75</v>
      </c>
      <c r="U2265" t="s">
        <v>85</v>
      </c>
      <c r="V2265" t="s">
        <v>56</v>
      </c>
      <c r="W2265" t="s">
        <v>57</v>
      </c>
      <c r="X2265">
        <v>16748</v>
      </c>
      <c r="Y2265">
        <v>269307.84000000003</v>
      </c>
      <c r="Z2265">
        <v>366258.66240000003</v>
      </c>
      <c r="AA2265">
        <v>96950.822400000005</v>
      </c>
    </row>
    <row r="2266" spans="15:27" x14ac:dyDescent="0.15">
      <c r="O2266" t="s">
        <v>24</v>
      </c>
      <c r="P2266">
        <v>2018</v>
      </c>
      <c r="Q2266">
        <v>6</v>
      </c>
      <c r="R2266" t="s">
        <v>38</v>
      </c>
      <c r="S2266" t="s">
        <v>82</v>
      </c>
      <c r="T2266" t="s">
        <v>75</v>
      </c>
      <c r="U2266" t="s">
        <v>85</v>
      </c>
      <c r="V2266" t="s">
        <v>56</v>
      </c>
      <c r="W2266" t="s">
        <v>58</v>
      </c>
      <c r="X2266">
        <v>7596</v>
      </c>
      <c r="Y2266">
        <v>54554.471999999994</v>
      </c>
      <c r="Z2266">
        <v>73648.537199999992</v>
      </c>
      <c r="AA2266">
        <v>19094.065199999997</v>
      </c>
    </row>
    <row r="2267" spans="15:27" x14ac:dyDescent="0.15">
      <c r="O2267" t="s">
        <v>24</v>
      </c>
      <c r="P2267">
        <v>2018</v>
      </c>
      <c r="Q2267">
        <v>6</v>
      </c>
      <c r="R2267" t="s">
        <v>38</v>
      </c>
      <c r="S2267" t="s">
        <v>82</v>
      </c>
      <c r="T2267" t="s">
        <v>75</v>
      </c>
      <c r="U2267" t="s">
        <v>85</v>
      </c>
      <c r="V2267" t="s">
        <v>56</v>
      </c>
      <c r="W2267" t="s">
        <v>59</v>
      </c>
      <c r="X2267">
        <v>11154</v>
      </c>
      <c r="Y2267">
        <v>23088.78</v>
      </c>
      <c r="Z2267">
        <v>27706.535999999996</v>
      </c>
      <c r="AA2267">
        <v>4617.7559999999976</v>
      </c>
    </row>
    <row r="2268" spans="15:27" x14ac:dyDescent="0.15">
      <c r="O2268" t="s">
        <v>24</v>
      </c>
      <c r="P2268">
        <v>2018</v>
      </c>
      <c r="Q2268">
        <v>6</v>
      </c>
      <c r="R2268" t="s">
        <v>38</v>
      </c>
      <c r="S2268" t="s">
        <v>82</v>
      </c>
      <c r="T2268" t="s">
        <v>75</v>
      </c>
      <c r="U2268" t="s">
        <v>86</v>
      </c>
      <c r="V2268" t="s">
        <v>46</v>
      </c>
      <c r="W2268" t="s">
        <v>47</v>
      </c>
      <c r="X2268">
        <v>5594</v>
      </c>
      <c r="Y2268">
        <v>8458.1280000000006</v>
      </c>
      <c r="Z2268">
        <v>10488.07872</v>
      </c>
      <c r="AA2268">
        <v>2029.9507199999989</v>
      </c>
    </row>
    <row r="2269" spans="15:27" x14ac:dyDescent="0.15">
      <c r="O2269" t="s">
        <v>24</v>
      </c>
      <c r="P2269">
        <v>2018</v>
      </c>
      <c r="Q2269">
        <v>6</v>
      </c>
      <c r="R2269" t="s">
        <v>38</v>
      </c>
      <c r="S2269" t="s">
        <v>82</v>
      </c>
      <c r="T2269" t="s">
        <v>75</v>
      </c>
      <c r="U2269" t="s">
        <v>86</v>
      </c>
      <c r="V2269" t="s">
        <v>46</v>
      </c>
      <c r="W2269" t="s">
        <v>48</v>
      </c>
      <c r="X2269">
        <v>5908</v>
      </c>
      <c r="Y2269">
        <v>16247</v>
      </c>
      <c r="Z2269">
        <v>22420.86</v>
      </c>
      <c r="AA2269">
        <v>6173.8600000000006</v>
      </c>
    </row>
    <row r="2270" spans="15:27" x14ac:dyDescent="0.15">
      <c r="O2270" t="s">
        <v>24</v>
      </c>
      <c r="P2270">
        <v>2018</v>
      </c>
      <c r="Q2270">
        <v>6</v>
      </c>
      <c r="R2270" t="s">
        <v>38</v>
      </c>
      <c r="S2270" t="s">
        <v>82</v>
      </c>
      <c r="T2270" t="s">
        <v>75</v>
      </c>
      <c r="U2270" t="s">
        <v>86</v>
      </c>
      <c r="V2270" t="s">
        <v>46</v>
      </c>
      <c r="W2270" t="s">
        <v>49</v>
      </c>
      <c r="X2270">
        <v>11483</v>
      </c>
      <c r="Y2270">
        <v>31578.250000000004</v>
      </c>
      <c r="Z2270">
        <v>43577.985000000008</v>
      </c>
      <c r="AA2270">
        <v>11999.735000000004</v>
      </c>
    </row>
    <row r="2271" spans="15:27" x14ac:dyDescent="0.15">
      <c r="O2271" t="s">
        <v>24</v>
      </c>
      <c r="P2271">
        <v>2018</v>
      </c>
      <c r="Q2271">
        <v>6</v>
      </c>
      <c r="R2271" t="s">
        <v>38</v>
      </c>
      <c r="S2271" t="s">
        <v>82</v>
      </c>
      <c r="T2271" t="s">
        <v>75</v>
      </c>
      <c r="U2271" t="s">
        <v>86</v>
      </c>
      <c r="V2271" t="s">
        <v>46</v>
      </c>
      <c r="W2271" t="s">
        <v>50</v>
      </c>
      <c r="X2271">
        <v>18403</v>
      </c>
      <c r="Y2271">
        <v>95069.897999999986</v>
      </c>
      <c r="Z2271">
        <v>140703.44903999998</v>
      </c>
      <c r="AA2271">
        <v>45633.551039999991</v>
      </c>
    </row>
    <row r="2272" spans="15:27" x14ac:dyDescent="0.15">
      <c r="O2272" t="s">
        <v>24</v>
      </c>
      <c r="P2272">
        <v>2018</v>
      </c>
      <c r="Q2272">
        <v>6</v>
      </c>
      <c r="R2272" t="s">
        <v>38</v>
      </c>
      <c r="S2272" t="s">
        <v>82</v>
      </c>
      <c r="T2272" t="s">
        <v>75</v>
      </c>
      <c r="U2272" t="s">
        <v>86</v>
      </c>
      <c r="V2272" t="s">
        <v>51</v>
      </c>
      <c r="W2272" t="s">
        <v>52</v>
      </c>
      <c r="X2272">
        <v>13284</v>
      </c>
      <c r="Y2272">
        <v>61584.623999999996</v>
      </c>
      <c r="Z2272">
        <v>83139.242399999988</v>
      </c>
      <c r="AA2272">
        <v>21554.618399999992</v>
      </c>
    </row>
    <row r="2273" spans="15:27" x14ac:dyDescent="0.15">
      <c r="O2273" t="s">
        <v>24</v>
      </c>
      <c r="P2273">
        <v>2018</v>
      </c>
      <c r="Q2273">
        <v>6</v>
      </c>
      <c r="R2273" t="s">
        <v>38</v>
      </c>
      <c r="S2273" t="s">
        <v>82</v>
      </c>
      <c r="T2273" t="s">
        <v>75</v>
      </c>
      <c r="U2273" t="s">
        <v>86</v>
      </c>
      <c r="V2273" t="s">
        <v>51</v>
      </c>
      <c r="W2273" t="s">
        <v>53</v>
      </c>
      <c r="X2273">
        <v>13448</v>
      </c>
      <c r="Y2273">
        <v>116136.92799999999</v>
      </c>
      <c r="Z2273">
        <v>173044.02271999995</v>
      </c>
      <c r="AA2273">
        <v>56907.094719999965</v>
      </c>
    </row>
    <row r="2274" spans="15:27" x14ac:dyDescent="0.15">
      <c r="O2274" t="s">
        <v>24</v>
      </c>
      <c r="P2274">
        <v>2018</v>
      </c>
      <c r="Q2274">
        <v>6</v>
      </c>
      <c r="R2274" t="s">
        <v>38</v>
      </c>
      <c r="S2274" t="s">
        <v>82</v>
      </c>
      <c r="T2274" t="s">
        <v>75</v>
      </c>
      <c r="U2274" t="s">
        <v>86</v>
      </c>
      <c r="V2274" t="s">
        <v>51</v>
      </c>
      <c r="W2274" t="s">
        <v>54</v>
      </c>
      <c r="X2274">
        <v>13237</v>
      </c>
      <c r="Y2274">
        <v>33780.824000000001</v>
      </c>
      <c r="Z2274">
        <v>48982.194800000005</v>
      </c>
      <c r="AA2274">
        <v>15201.370800000004</v>
      </c>
    </row>
    <row r="2275" spans="15:27" x14ac:dyDescent="0.15">
      <c r="O2275" t="s">
        <v>24</v>
      </c>
      <c r="P2275">
        <v>2018</v>
      </c>
      <c r="Q2275">
        <v>6</v>
      </c>
      <c r="R2275" t="s">
        <v>38</v>
      </c>
      <c r="S2275" t="s">
        <v>82</v>
      </c>
      <c r="T2275" t="s">
        <v>75</v>
      </c>
      <c r="U2275" t="s">
        <v>86</v>
      </c>
      <c r="V2275" t="s">
        <v>51</v>
      </c>
      <c r="W2275" t="s">
        <v>55</v>
      </c>
      <c r="X2275">
        <v>10767</v>
      </c>
      <c r="Y2275">
        <v>58400.207999999999</v>
      </c>
      <c r="Z2275">
        <v>87016.30992</v>
      </c>
      <c r="AA2275">
        <v>28616.101920000001</v>
      </c>
    </row>
    <row r="2276" spans="15:27" x14ac:dyDescent="0.15">
      <c r="O2276" t="s">
        <v>24</v>
      </c>
      <c r="P2276">
        <v>2018</v>
      </c>
      <c r="Q2276">
        <v>6</v>
      </c>
      <c r="R2276" t="s">
        <v>38</v>
      </c>
      <c r="S2276" t="s">
        <v>82</v>
      </c>
      <c r="T2276" t="s">
        <v>75</v>
      </c>
      <c r="U2276" t="s">
        <v>86</v>
      </c>
      <c r="V2276" t="s">
        <v>56</v>
      </c>
      <c r="W2276" t="s">
        <v>57</v>
      </c>
      <c r="X2276">
        <v>13919</v>
      </c>
      <c r="Y2276">
        <v>216356.93600000002</v>
      </c>
      <c r="Z2276">
        <v>270446.17000000004</v>
      </c>
      <c r="AA2276">
        <v>54089.234000000026</v>
      </c>
    </row>
    <row r="2277" spans="15:27" x14ac:dyDescent="0.15">
      <c r="O2277" t="s">
        <v>24</v>
      </c>
      <c r="P2277">
        <v>2018</v>
      </c>
      <c r="Q2277">
        <v>6</v>
      </c>
      <c r="R2277" t="s">
        <v>38</v>
      </c>
      <c r="S2277" t="s">
        <v>82</v>
      </c>
      <c r="T2277" t="s">
        <v>75</v>
      </c>
      <c r="U2277" t="s">
        <v>86</v>
      </c>
      <c r="V2277" t="s">
        <v>56</v>
      </c>
      <c r="W2277" t="s">
        <v>58</v>
      </c>
      <c r="X2277">
        <v>13321</v>
      </c>
      <c r="Y2277">
        <v>100706.76</v>
      </c>
      <c r="Z2277">
        <v>132932.92319999999</v>
      </c>
      <c r="AA2277">
        <v>32226.163199999995</v>
      </c>
    </row>
    <row r="2278" spans="15:27" x14ac:dyDescent="0.15">
      <c r="O2278" t="s">
        <v>24</v>
      </c>
      <c r="P2278">
        <v>2018</v>
      </c>
      <c r="Q2278">
        <v>6</v>
      </c>
      <c r="R2278" t="s">
        <v>38</v>
      </c>
      <c r="S2278" t="s">
        <v>82</v>
      </c>
      <c r="T2278" t="s">
        <v>75</v>
      </c>
      <c r="U2278" t="s">
        <v>86</v>
      </c>
      <c r="V2278" t="s">
        <v>56</v>
      </c>
      <c r="W2278" t="s">
        <v>59</v>
      </c>
      <c r="X2278">
        <v>10786</v>
      </c>
      <c r="Y2278">
        <v>21744.576000000001</v>
      </c>
      <c r="Z2278">
        <v>28920.286080000002</v>
      </c>
      <c r="AA2278">
        <v>7175.7100800000007</v>
      </c>
    </row>
    <row r="2279" spans="15:27" x14ac:dyDescent="0.15">
      <c r="O2279" t="s">
        <v>24</v>
      </c>
      <c r="P2279">
        <v>2018</v>
      </c>
      <c r="Q2279">
        <v>6</v>
      </c>
      <c r="R2279" t="s">
        <v>38</v>
      </c>
      <c r="S2279" t="s">
        <v>82</v>
      </c>
      <c r="T2279" t="s">
        <v>75</v>
      </c>
      <c r="U2279" t="s">
        <v>87</v>
      </c>
      <c r="V2279" t="s">
        <v>46</v>
      </c>
      <c r="W2279" t="s">
        <v>47</v>
      </c>
      <c r="X2279">
        <v>8815</v>
      </c>
      <c r="Y2279">
        <v>11953.14</v>
      </c>
      <c r="Z2279">
        <v>14343.767999999998</v>
      </c>
      <c r="AA2279">
        <v>2390.6279999999988</v>
      </c>
    </row>
    <row r="2280" spans="15:27" x14ac:dyDescent="0.15">
      <c r="O2280" t="s">
        <v>24</v>
      </c>
      <c r="P2280">
        <v>2018</v>
      </c>
      <c r="Q2280">
        <v>6</v>
      </c>
      <c r="R2280" t="s">
        <v>38</v>
      </c>
      <c r="S2280" t="s">
        <v>82</v>
      </c>
      <c r="T2280" t="s">
        <v>75</v>
      </c>
      <c r="U2280" t="s">
        <v>87</v>
      </c>
      <c r="V2280" t="s">
        <v>46</v>
      </c>
      <c r="W2280" t="s">
        <v>48</v>
      </c>
      <c r="X2280">
        <v>13538</v>
      </c>
      <c r="Y2280">
        <v>37229.500000000007</v>
      </c>
      <c r="Z2280">
        <v>51376.710000000006</v>
      </c>
      <c r="AA2280">
        <v>14147.21</v>
      </c>
    </row>
    <row r="2281" spans="15:27" x14ac:dyDescent="0.15">
      <c r="O2281" t="s">
        <v>24</v>
      </c>
      <c r="P2281">
        <v>2018</v>
      </c>
      <c r="Q2281">
        <v>6</v>
      </c>
      <c r="R2281" t="s">
        <v>38</v>
      </c>
      <c r="S2281" t="s">
        <v>82</v>
      </c>
      <c r="T2281" t="s">
        <v>75</v>
      </c>
      <c r="U2281" t="s">
        <v>87</v>
      </c>
      <c r="V2281" t="s">
        <v>46</v>
      </c>
      <c r="W2281" t="s">
        <v>49</v>
      </c>
      <c r="X2281">
        <v>11855</v>
      </c>
      <c r="Y2281">
        <v>31297.200000000004</v>
      </c>
      <c r="Z2281">
        <v>38495.556000000004</v>
      </c>
      <c r="AA2281">
        <v>7198.3559999999998</v>
      </c>
    </row>
    <row r="2282" spans="15:27" x14ac:dyDescent="0.15">
      <c r="O2282" t="s">
        <v>24</v>
      </c>
      <c r="P2282">
        <v>2018</v>
      </c>
      <c r="Q2282">
        <v>6</v>
      </c>
      <c r="R2282" t="s">
        <v>38</v>
      </c>
      <c r="S2282" t="s">
        <v>82</v>
      </c>
      <c r="T2282" t="s">
        <v>75</v>
      </c>
      <c r="U2282" t="s">
        <v>87</v>
      </c>
      <c r="V2282" t="s">
        <v>46</v>
      </c>
      <c r="W2282" t="s">
        <v>50</v>
      </c>
      <c r="X2282">
        <v>8820</v>
      </c>
      <c r="Y2282">
        <v>45564.12</v>
      </c>
      <c r="Z2282">
        <v>56043.867600000005</v>
      </c>
      <c r="AA2282">
        <v>10479.747600000002</v>
      </c>
    </row>
    <row r="2283" spans="15:27" x14ac:dyDescent="0.15">
      <c r="O2283" t="s">
        <v>24</v>
      </c>
      <c r="P2283">
        <v>2018</v>
      </c>
      <c r="Q2283">
        <v>6</v>
      </c>
      <c r="R2283" t="s">
        <v>38</v>
      </c>
      <c r="S2283" t="s">
        <v>82</v>
      </c>
      <c r="T2283" t="s">
        <v>75</v>
      </c>
      <c r="U2283" t="s">
        <v>87</v>
      </c>
      <c r="V2283" t="s">
        <v>51</v>
      </c>
      <c r="W2283" t="s">
        <v>52</v>
      </c>
      <c r="X2283">
        <v>8266</v>
      </c>
      <c r="Y2283">
        <v>39263.5</v>
      </c>
      <c r="Z2283">
        <v>53790.995000000003</v>
      </c>
      <c r="AA2283">
        <v>14527.495000000003</v>
      </c>
    </row>
    <row r="2284" spans="15:27" x14ac:dyDescent="0.15">
      <c r="O2284" t="s">
        <v>24</v>
      </c>
      <c r="P2284">
        <v>2018</v>
      </c>
      <c r="Q2284">
        <v>6</v>
      </c>
      <c r="R2284" t="s">
        <v>38</v>
      </c>
      <c r="S2284" t="s">
        <v>82</v>
      </c>
      <c r="T2284" t="s">
        <v>75</v>
      </c>
      <c r="U2284" t="s">
        <v>87</v>
      </c>
      <c r="V2284" t="s">
        <v>51</v>
      </c>
      <c r="W2284" t="s">
        <v>53</v>
      </c>
      <c r="X2284">
        <v>15387</v>
      </c>
      <c r="Y2284">
        <v>117187.39199999999</v>
      </c>
      <c r="Z2284">
        <v>155859.23136000001</v>
      </c>
      <c r="AA2284">
        <v>38671.839360000013</v>
      </c>
    </row>
    <row r="2285" spans="15:27" x14ac:dyDescent="0.15">
      <c r="O2285" t="s">
        <v>24</v>
      </c>
      <c r="P2285">
        <v>2018</v>
      </c>
      <c r="Q2285">
        <v>6</v>
      </c>
      <c r="R2285" t="s">
        <v>38</v>
      </c>
      <c r="S2285" t="s">
        <v>82</v>
      </c>
      <c r="T2285" t="s">
        <v>75</v>
      </c>
      <c r="U2285" t="s">
        <v>87</v>
      </c>
      <c r="V2285" t="s">
        <v>51</v>
      </c>
      <c r="W2285" t="s">
        <v>54</v>
      </c>
      <c r="X2285">
        <v>16313</v>
      </c>
      <c r="Y2285">
        <v>46655.180000000008</v>
      </c>
      <c r="Z2285">
        <v>60185.18220000001</v>
      </c>
      <c r="AA2285">
        <v>13530.002200000003</v>
      </c>
    </row>
    <row r="2286" spans="15:27" x14ac:dyDescent="0.15">
      <c r="O2286" t="s">
        <v>24</v>
      </c>
      <c r="P2286">
        <v>2018</v>
      </c>
      <c r="Q2286">
        <v>6</v>
      </c>
      <c r="R2286" t="s">
        <v>38</v>
      </c>
      <c r="S2286" t="s">
        <v>82</v>
      </c>
      <c r="T2286" t="s">
        <v>75</v>
      </c>
      <c r="U2286" t="s">
        <v>87</v>
      </c>
      <c r="V2286" t="s">
        <v>51</v>
      </c>
      <c r="W2286" t="s">
        <v>55</v>
      </c>
      <c r="X2286">
        <v>19471</v>
      </c>
      <c r="Y2286">
        <v>110283.74400000001</v>
      </c>
      <c r="Z2286">
        <v>135649.00511999999</v>
      </c>
      <c r="AA2286">
        <v>25365.261119999981</v>
      </c>
    </row>
    <row r="2287" spans="15:27" x14ac:dyDescent="0.15">
      <c r="O2287" t="s">
        <v>24</v>
      </c>
      <c r="P2287">
        <v>2018</v>
      </c>
      <c r="Q2287">
        <v>6</v>
      </c>
      <c r="R2287" t="s">
        <v>38</v>
      </c>
      <c r="S2287" t="s">
        <v>82</v>
      </c>
      <c r="T2287" t="s">
        <v>75</v>
      </c>
      <c r="U2287" t="s">
        <v>87</v>
      </c>
      <c r="V2287" t="s">
        <v>56</v>
      </c>
      <c r="W2287" t="s">
        <v>57</v>
      </c>
      <c r="X2287">
        <v>12258</v>
      </c>
      <c r="Y2287">
        <v>192180.92400000003</v>
      </c>
      <c r="Z2287">
        <v>257522.43816000002</v>
      </c>
      <c r="AA2287">
        <v>65341.514159999992</v>
      </c>
    </row>
    <row r="2288" spans="15:27" x14ac:dyDescent="0.15">
      <c r="O2288" t="s">
        <v>24</v>
      </c>
      <c r="P2288">
        <v>2018</v>
      </c>
      <c r="Q2288">
        <v>6</v>
      </c>
      <c r="R2288" t="s">
        <v>38</v>
      </c>
      <c r="S2288" t="s">
        <v>82</v>
      </c>
      <c r="T2288" t="s">
        <v>75</v>
      </c>
      <c r="U2288" t="s">
        <v>87</v>
      </c>
      <c r="V2288" t="s">
        <v>56</v>
      </c>
      <c r="W2288" t="s">
        <v>58</v>
      </c>
      <c r="X2288">
        <v>10650</v>
      </c>
      <c r="Y2288">
        <v>75146.399999999994</v>
      </c>
      <c r="Z2288">
        <v>108962.28</v>
      </c>
      <c r="AA2288">
        <v>33815.880000000005</v>
      </c>
    </row>
    <row r="2289" spans="15:27" x14ac:dyDescent="0.15">
      <c r="O2289" t="s">
        <v>24</v>
      </c>
      <c r="P2289">
        <v>2018</v>
      </c>
      <c r="Q2289">
        <v>6</v>
      </c>
      <c r="R2289" t="s">
        <v>38</v>
      </c>
      <c r="S2289" t="s">
        <v>82</v>
      </c>
      <c r="T2289" t="s">
        <v>75</v>
      </c>
      <c r="U2289" t="s">
        <v>87</v>
      </c>
      <c r="V2289" t="s">
        <v>56</v>
      </c>
      <c r="W2289" t="s">
        <v>59</v>
      </c>
      <c r="X2289">
        <v>16466</v>
      </c>
      <c r="Y2289">
        <v>33195.455999999998</v>
      </c>
      <c r="Z2289">
        <v>40830.410880000003</v>
      </c>
      <c r="AA2289">
        <v>7634.9548800000048</v>
      </c>
    </row>
    <row r="2290" spans="15:27" x14ac:dyDescent="0.15">
      <c r="O2290" t="s">
        <v>24</v>
      </c>
      <c r="P2290">
        <v>2018</v>
      </c>
      <c r="Q2290">
        <v>6</v>
      </c>
      <c r="R2290" t="s">
        <v>38</v>
      </c>
      <c r="S2290" t="s">
        <v>82</v>
      </c>
      <c r="T2290" t="s">
        <v>75</v>
      </c>
      <c r="U2290" t="s">
        <v>88</v>
      </c>
      <c r="V2290" t="s">
        <v>46</v>
      </c>
      <c r="W2290" t="s">
        <v>47</v>
      </c>
      <c r="X2290">
        <v>6171</v>
      </c>
      <c r="Y2290">
        <v>8960.2919999999995</v>
      </c>
      <c r="Z2290">
        <v>12365.202959999999</v>
      </c>
      <c r="AA2290">
        <v>3404.9109599999992</v>
      </c>
    </row>
    <row r="2291" spans="15:27" x14ac:dyDescent="0.15">
      <c r="O2291" t="s">
        <v>24</v>
      </c>
      <c r="P2291">
        <v>2018</v>
      </c>
      <c r="Q2291">
        <v>6</v>
      </c>
      <c r="R2291" t="s">
        <v>38</v>
      </c>
      <c r="S2291" t="s">
        <v>82</v>
      </c>
      <c r="T2291" t="s">
        <v>75</v>
      </c>
      <c r="U2291" t="s">
        <v>88</v>
      </c>
      <c r="V2291" t="s">
        <v>46</v>
      </c>
      <c r="W2291" t="s">
        <v>48</v>
      </c>
      <c r="X2291">
        <v>7571</v>
      </c>
      <c r="Y2291">
        <v>20154.002</v>
      </c>
      <c r="Z2291">
        <v>28618.682840000001</v>
      </c>
      <c r="AA2291">
        <v>8464.6808400000009</v>
      </c>
    </row>
    <row r="2292" spans="15:27" x14ac:dyDescent="0.15">
      <c r="O2292" t="s">
        <v>24</v>
      </c>
      <c r="P2292">
        <v>2018</v>
      </c>
      <c r="Q2292">
        <v>6</v>
      </c>
      <c r="R2292" t="s">
        <v>38</v>
      </c>
      <c r="S2292" t="s">
        <v>82</v>
      </c>
      <c r="T2292" t="s">
        <v>75</v>
      </c>
      <c r="U2292" t="s">
        <v>88</v>
      </c>
      <c r="V2292" t="s">
        <v>46</v>
      </c>
      <c r="W2292" t="s">
        <v>49</v>
      </c>
      <c r="X2292">
        <v>12592</v>
      </c>
      <c r="Y2292">
        <v>33796.928</v>
      </c>
      <c r="Z2292">
        <v>49343.514880000002</v>
      </c>
      <c r="AA2292">
        <v>15546.586880000003</v>
      </c>
    </row>
    <row r="2293" spans="15:27" x14ac:dyDescent="0.15">
      <c r="O2293" t="s">
        <v>24</v>
      </c>
      <c r="P2293">
        <v>2018</v>
      </c>
      <c r="Q2293">
        <v>6</v>
      </c>
      <c r="R2293" t="s">
        <v>38</v>
      </c>
      <c r="S2293" t="s">
        <v>82</v>
      </c>
      <c r="T2293" t="s">
        <v>75</v>
      </c>
      <c r="U2293" t="s">
        <v>88</v>
      </c>
      <c r="V2293" t="s">
        <v>46</v>
      </c>
      <c r="W2293" t="s">
        <v>50</v>
      </c>
      <c r="X2293">
        <v>14170</v>
      </c>
      <c r="Y2293">
        <v>69135.429999999993</v>
      </c>
      <c r="Z2293">
        <v>83653.870299999995</v>
      </c>
      <c r="AA2293">
        <v>14518.440300000002</v>
      </c>
    </row>
    <row r="2294" spans="15:27" x14ac:dyDescent="0.15">
      <c r="O2294" t="s">
        <v>24</v>
      </c>
      <c r="P2294">
        <v>2018</v>
      </c>
      <c r="Q2294">
        <v>6</v>
      </c>
      <c r="R2294" t="s">
        <v>38</v>
      </c>
      <c r="S2294" t="s">
        <v>82</v>
      </c>
      <c r="T2294" t="s">
        <v>75</v>
      </c>
      <c r="U2294" t="s">
        <v>88</v>
      </c>
      <c r="V2294" t="s">
        <v>51</v>
      </c>
      <c r="W2294" t="s">
        <v>52</v>
      </c>
      <c r="X2294">
        <v>7786</v>
      </c>
      <c r="Y2294">
        <v>35504.160000000003</v>
      </c>
      <c r="Z2294">
        <v>47575.574400000005</v>
      </c>
      <c r="AA2294">
        <v>12071.414400000001</v>
      </c>
    </row>
    <row r="2295" spans="15:27" x14ac:dyDescent="0.15">
      <c r="O2295" t="s">
        <v>24</v>
      </c>
      <c r="P2295">
        <v>2018</v>
      </c>
      <c r="Q2295">
        <v>6</v>
      </c>
      <c r="R2295" t="s">
        <v>38</v>
      </c>
      <c r="S2295" t="s">
        <v>82</v>
      </c>
      <c r="T2295" t="s">
        <v>75</v>
      </c>
      <c r="U2295" t="s">
        <v>88</v>
      </c>
      <c r="V2295" t="s">
        <v>51</v>
      </c>
      <c r="W2295" t="s">
        <v>53</v>
      </c>
      <c r="X2295">
        <v>18541</v>
      </c>
      <c r="Y2295">
        <v>163902.44</v>
      </c>
      <c r="Z2295">
        <v>204878.05</v>
      </c>
      <c r="AA2295">
        <v>40975.609999999986</v>
      </c>
    </row>
    <row r="2296" spans="15:27" x14ac:dyDescent="0.15">
      <c r="O2296" t="s">
        <v>24</v>
      </c>
      <c r="P2296">
        <v>2018</v>
      </c>
      <c r="Q2296">
        <v>6</v>
      </c>
      <c r="R2296" t="s">
        <v>38</v>
      </c>
      <c r="S2296" t="s">
        <v>82</v>
      </c>
      <c r="T2296" t="s">
        <v>75</v>
      </c>
      <c r="U2296" t="s">
        <v>88</v>
      </c>
      <c r="V2296" t="s">
        <v>51</v>
      </c>
      <c r="W2296" t="s">
        <v>54</v>
      </c>
      <c r="X2296">
        <v>10264</v>
      </c>
      <c r="Y2296">
        <v>25290.496000000006</v>
      </c>
      <c r="Z2296">
        <v>37429.934080000006</v>
      </c>
      <c r="AA2296">
        <v>12139.43808</v>
      </c>
    </row>
    <row r="2297" spans="15:27" x14ac:dyDescent="0.15">
      <c r="O2297" t="s">
        <v>24</v>
      </c>
      <c r="P2297">
        <v>2018</v>
      </c>
      <c r="Q2297">
        <v>6</v>
      </c>
      <c r="R2297" t="s">
        <v>38</v>
      </c>
      <c r="S2297" t="s">
        <v>82</v>
      </c>
      <c r="T2297" t="s">
        <v>75</v>
      </c>
      <c r="U2297" t="s">
        <v>88</v>
      </c>
      <c r="V2297" t="s">
        <v>51</v>
      </c>
      <c r="W2297" t="s">
        <v>55</v>
      </c>
      <c r="X2297">
        <v>17533</v>
      </c>
      <c r="Y2297">
        <v>102673.24799999999</v>
      </c>
      <c r="Z2297">
        <v>150929.67455999998</v>
      </c>
      <c r="AA2297">
        <v>48256.426559999993</v>
      </c>
    </row>
    <row r="2298" spans="15:27" x14ac:dyDescent="0.15">
      <c r="O2298" t="s">
        <v>24</v>
      </c>
      <c r="P2298">
        <v>2018</v>
      </c>
      <c r="Q2298">
        <v>6</v>
      </c>
      <c r="R2298" t="s">
        <v>38</v>
      </c>
      <c r="S2298" t="s">
        <v>82</v>
      </c>
      <c r="T2298" t="s">
        <v>75</v>
      </c>
      <c r="U2298" t="s">
        <v>88</v>
      </c>
      <c r="V2298" t="s">
        <v>56</v>
      </c>
      <c r="W2298" t="s">
        <v>57</v>
      </c>
      <c r="X2298">
        <v>11809</v>
      </c>
      <c r="Y2298">
        <v>183559.09600000002</v>
      </c>
      <c r="Z2298">
        <v>236791.23384000003</v>
      </c>
      <c r="AA2298">
        <v>53232.13784000001</v>
      </c>
    </row>
    <row r="2299" spans="15:27" x14ac:dyDescent="0.15">
      <c r="O2299" t="s">
        <v>24</v>
      </c>
      <c r="P2299">
        <v>2018</v>
      </c>
      <c r="Q2299">
        <v>6</v>
      </c>
      <c r="R2299" t="s">
        <v>38</v>
      </c>
      <c r="S2299" t="s">
        <v>82</v>
      </c>
      <c r="T2299" t="s">
        <v>75</v>
      </c>
      <c r="U2299" t="s">
        <v>88</v>
      </c>
      <c r="V2299" t="s">
        <v>56</v>
      </c>
      <c r="W2299" t="s">
        <v>58</v>
      </c>
      <c r="X2299">
        <v>14843</v>
      </c>
      <c r="Y2299">
        <v>105667.317</v>
      </c>
      <c r="Z2299">
        <v>142650.87794999999</v>
      </c>
      <c r="AA2299">
        <v>36983.560949999999</v>
      </c>
    </row>
    <row r="2300" spans="15:27" x14ac:dyDescent="0.15">
      <c r="O2300" t="s">
        <v>24</v>
      </c>
      <c r="P2300">
        <v>2018</v>
      </c>
      <c r="Q2300">
        <v>6</v>
      </c>
      <c r="R2300" t="s">
        <v>38</v>
      </c>
      <c r="S2300" t="s">
        <v>82</v>
      </c>
      <c r="T2300" t="s">
        <v>75</v>
      </c>
      <c r="U2300" t="s">
        <v>88</v>
      </c>
      <c r="V2300" t="s">
        <v>56</v>
      </c>
      <c r="W2300" t="s">
        <v>59</v>
      </c>
      <c r="X2300">
        <v>14457</v>
      </c>
      <c r="Y2300">
        <v>33308.928</v>
      </c>
      <c r="Z2300">
        <v>49630.30272</v>
      </c>
      <c r="AA2300">
        <v>16321.37472</v>
      </c>
    </row>
    <row r="2301" spans="15:27" x14ac:dyDescent="0.15">
      <c r="O2301" t="s">
        <v>24</v>
      </c>
      <c r="P2301">
        <v>2018</v>
      </c>
      <c r="Q2301">
        <v>6</v>
      </c>
      <c r="R2301" t="s">
        <v>38</v>
      </c>
      <c r="S2301" t="s">
        <v>89</v>
      </c>
      <c r="T2301" t="s">
        <v>90</v>
      </c>
      <c r="U2301" t="s">
        <v>91</v>
      </c>
      <c r="V2301" t="s">
        <v>46</v>
      </c>
      <c r="W2301" t="s">
        <v>47</v>
      </c>
      <c r="X2301">
        <v>16846</v>
      </c>
      <c r="Y2301">
        <v>25066.848000000002</v>
      </c>
      <c r="Z2301">
        <v>32085.565440000002</v>
      </c>
      <c r="AA2301">
        <v>7018.7174400000004</v>
      </c>
    </row>
    <row r="2302" spans="15:27" x14ac:dyDescent="0.15">
      <c r="O2302" t="s">
        <v>24</v>
      </c>
      <c r="P2302">
        <v>2018</v>
      </c>
      <c r="Q2302">
        <v>6</v>
      </c>
      <c r="R2302" t="s">
        <v>38</v>
      </c>
      <c r="S2302" t="s">
        <v>89</v>
      </c>
      <c r="T2302" t="s">
        <v>90</v>
      </c>
      <c r="U2302" t="s">
        <v>91</v>
      </c>
      <c r="V2302" t="s">
        <v>46</v>
      </c>
      <c r="W2302" t="s">
        <v>48</v>
      </c>
      <c r="X2302">
        <v>7382</v>
      </c>
      <c r="Y2302">
        <v>20138.096000000001</v>
      </c>
      <c r="Z2302">
        <v>27790.572480000003</v>
      </c>
      <c r="AA2302">
        <v>7652.4764800000012</v>
      </c>
    </row>
    <row r="2303" spans="15:27" x14ac:dyDescent="0.15">
      <c r="O2303" t="s">
        <v>24</v>
      </c>
      <c r="P2303">
        <v>2018</v>
      </c>
      <c r="Q2303">
        <v>6</v>
      </c>
      <c r="R2303" t="s">
        <v>38</v>
      </c>
      <c r="S2303" t="s">
        <v>89</v>
      </c>
      <c r="T2303" t="s">
        <v>90</v>
      </c>
      <c r="U2303" t="s">
        <v>91</v>
      </c>
      <c r="V2303" t="s">
        <v>46</v>
      </c>
      <c r="W2303" t="s">
        <v>49</v>
      </c>
      <c r="X2303">
        <v>6929</v>
      </c>
      <c r="Y2303">
        <v>17530.370000000003</v>
      </c>
      <c r="Z2303">
        <v>24191.910600000007</v>
      </c>
      <c r="AA2303">
        <v>6661.5406000000039</v>
      </c>
    </row>
    <row r="2304" spans="15:27" x14ac:dyDescent="0.15">
      <c r="O2304" t="s">
        <v>24</v>
      </c>
      <c r="P2304">
        <v>2018</v>
      </c>
      <c r="Q2304">
        <v>6</v>
      </c>
      <c r="R2304" t="s">
        <v>38</v>
      </c>
      <c r="S2304" t="s">
        <v>89</v>
      </c>
      <c r="T2304" t="s">
        <v>90</v>
      </c>
      <c r="U2304" t="s">
        <v>91</v>
      </c>
      <c r="V2304" t="s">
        <v>46</v>
      </c>
      <c r="W2304" t="s">
        <v>50</v>
      </c>
      <c r="X2304">
        <v>17997</v>
      </c>
      <c r="Y2304">
        <v>85593.731999999989</v>
      </c>
      <c r="Z2304">
        <v>127534.66067999999</v>
      </c>
      <c r="AA2304">
        <v>41940.928679999997</v>
      </c>
    </row>
    <row r="2305" spans="15:27" x14ac:dyDescent="0.15">
      <c r="O2305" t="s">
        <v>24</v>
      </c>
      <c r="P2305">
        <v>2018</v>
      </c>
      <c r="Q2305">
        <v>6</v>
      </c>
      <c r="R2305" t="s">
        <v>38</v>
      </c>
      <c r="S2305" t="s">
        <v>89</v>
      </c>
      <c r="T2305" t="s">
        <v>90</v>
      </c>
      <c r="U2305" t="s">
        <v>91</v>
      </c>
      <c r="V2305" t="s">
        <v>51</v>
      </c>
      <c r="W2305" t="s">
        <v>52</v>
      </c>
      <c r="X2305">
        <v>14332</v>
      </c>
      <c r="Y2305">
        <v>61541.608</v>
      </c>
      <c r="Z2305">
        <v>75696.177840000004</v>
      </c>
      <c r="AA2305">
        <v>14154.569840000004</v>
      </c>
    </row>
    <row r="2306" spans="15:27" x14ac:dyDescent="0.15">
      <c r="O2306" t="s">
        <v>24</v>
      </c>
      <c r="P2306">
        <v>2018</v>
      </c>
      <c r="Q2306">
        <v>6</v>
      </c>
      <c r="R2306" t="s">
        <v>38</v>
      </c>
      <c r="S2306" t="s">
        <v>89</v>
      </c>
      <c r="T2306" t="s">
        <v>90</v>
      </c>
      <c r="U2306" t="s">
        <v>91</v>
      </c>
      <c r="V2306" t="s">
        <v>51</v>
      </c>
      <c r="W2306" t="s">
        <v>53</v>
      </c>
      <c r="X2306">
        <v>12604</v>
      </c>
      <c r="Y2306">
        <v>94277.92</v>
      </c>
      <c r="Z2306">
        <v>129160.75039999999</v>
      </c>
      <c r="AA2306">
        <v>34882.830399999992</v>
      </c>
    </row>
    <row r="2307" spans="15:27" x14ac:dyDescent="0.15">
      <c r="O2307" t="s">
        <v>24</v>
      </c>
      <c r="P2307">
        <v>2018</v>
      </c>
      <c r="Q2307">
        <v>6</v>
      </c>
      <c r="R2307" t="s">
        <v>38</v>
      </c>
      <c r="S2307" t="s">
        <v>89</v>
      </c>
      <c r="T2307" t="s">
        <v>90</v>
      </c>
      <c r="U2307" t="s">
        <v>91</v>
      </c>
      <c r="V2307" t="s">
        <v>51</v>
      </c>
      <c r="W2307" t="s">
        <v>54</v>
      </c>
      <c r="X2307">
        <v>8252</v>
      </c>
      <c r="Y2307">
        <v>22511.456000000002</v>
      </c>
      <c r="Z2307">
        <v>30840.69472</v>
      </c>
      <c r="AA2307">
        <v>8329.2387199999976</v>
      </c>
    </row>
    <row r="2308" spans="15:27" x14ac:dyDescent="0.15">
      <c r="O2308" t="s">
        <v>24</v>
      </c>
      <c r="P2308">
        <v>2018</v>
      </c>
      <c r="Q2308">
        <v>6</v>
      </c>
      <c r="R2308" t="s">
        <v>38</v>
      </c>
      <c r="S2308" t="s">
        <v>89</v>
      </c>
      <c r="T2308" t="s">
        <v>90</v>
      </c>
      <c r="U2308" t="s">
        <v>91</v>
      </c>
      <c r="V2308" t="s">
        <v>51</v>
      </c>
      <c r="W2308" t="s">
        <v>55</v>
      </c>
      <c r="X2308">
        <v>19546</v>
      </c>
      <c r="Y2308">
        <v>120090.62400000001</v>
      </c>
      <c r="Z2308">
        <v>166925.96736000001</v>
      </c>
      <c r="AA2308">
        <v>46835.343359999999</v>
      </c>
    </row>
    <row r="2309" spans="15:27" x14ac:dyDescent="0.15">
      <c r="O2309" t="s">
        <v>24</v>
      </c>
      <c r="P2309">
        <v>2018</v>
      </c>
      <c r="Q2309">
        <v>6</v>
      </c>
      <c r="R2309" t="s">
        <v>38</v>
      </c>
      <c r="S2309" t="s">
        <v>89</v>
      </c>
      <c r="T2309" t="s">
        <v>90</v>
      </c>
      <c r="U2309" t="s">
        <v>91</v>
      </c>
      <c r="V2309" t="s">
        <v>56</v>
      </c>
      <c r="W2309" t="s">
        <v>57</v>
      </c>
      <c r="X2309">
        <v>6697</v>
      </c>
      <c r="Y2309">
        <v>104098.16800000001</v>
      </c>
      <c r="Z2309">
        <v>150942.34360000002</v>
      </c>
      <c r="AA2309">
        <v>46844.175600000017</v>
      </c>
    </row>
    <row r="2310" spans="15:27" x14ac:dyDescent="0.15">
      <c r="O2310" t="s">
        <v>24</v>
      </c>
      <c r="P2310">
        <v>2018</v>
      </c>
      <c r="Q2310">
        <v>6</v>
      </c>
      <c r="R2310" t="s">
        <v>38</v>
      </c>
      <c r="S2310" t="s">
        <v>89</v>
      </c>
      <c r="T2310" t="s">
        <v>90</v>
      </c>
      <c r="U2310" t="s">
        <v>91</v>
      </c>
      <c r="V2310" t="s">
        <v>56</v>
      </c>
      <c r="W2310" t="s">
        <v>58</v>
      </c>
      <c r="X2310">
        <v>12472</v>
      </c>
      <c r="Y2310">
        <v>86430.959999999977</v>
      </c>
      <c r="Z2310">
        <v>109767.31919999997</v>
      </c>
      <c r="AA2310">
        <v>23336.359199999992</v>
      </c>
    </row>
    <row r="2311" spans="15:27" x14ac:dyDescent="0.15">
      <c r="O2311" t="s">
        <v>24</v>
      </c>
      <c r="P2311">
        <v>2018</v>
      </c>
      <c r="Q2311">
        <v>6</v>
      </c>
      <c r="R2311" t="s">
        <v>38</v>
      </c>
      <c r="S2311" t="s">
        <v>89</v>
      </c>
      <c r="T2311" t="s">
        <v>90</v>
      </c>
      <c r="U2311" t="s">
        <v>91</v>
      </c>
      <c r="V2311" t="s">
        <v>56</v>
      </c>
      <c r="W2311" t="s">
        <v>59</v>
      </c>
      <c r="X2311">
        <v>19303</v>
      </c>
      <c r="Y2311">
        <v>40652.118000000002</v>
      </c>
      <c r="Z2311">
        <v>56912.965200000006</v>
      </c>
      <c r="AA2311">
        <v>16260.847200000004</v>
      </c>
    </row>
    <row r="2312" spans="15:27" x14ac:dyDescent="0.15">
      <c r="O2312" t="s">
        <v>24</v>
      </c>
      <c r="P2312">
        <v>2018</v>
      </c>
      <c r="Q2312">
        <v>6</v>
      </c>
      <c r="R2312" t="s">
        <v>38</v>
      </c>
      <c r="S2312" t="s">
        <v>89</v>
      </c>
      <c r="T2312" t="s">
        <v>90</v>
      </c>
      <c r="U2312" t="s">
        <v>92</v>
      </c>
      <c r="V2312" t="s">
        <v>46</v>
      </c>
      <c r="W2312" t="s">
        <v>47</v>
      </c>
      <c r="X2312">
        <v>8762</v>
      </c>
      <c r="Y2312">
        <v>12196.704</v>
      </c>
      <c r="Z2312">
        <v>14758.011839999999</v>
      </c>
      <c r="AA2312">
        <v>2561.3078399999995</v>
      </c>
    </row>
    <row r="2313" spans="15:27" x14ac:dyDescent="0.15">
      <c r="O2313" t="s">
        <v>24</v>
      </c>
      <c r="P2313">
        <v>2018</v>
      </c>
      <c r="Q2313">
        <v>6</v>
      </c>
      <c r="R2313" t="s">
        <v>38</v>
      </c>
      <c r="S2313" t="s">
        <v>89</v>
      </c>
      <c r="T2313" t="s">
        <v>90</v>
      </c>
      <c r="U2313" t="s">
        <v>92</v>
      </c>
      <c r="V2313" t="s">
        <v>46</v>
      </c>
      <c r="W2313" t="s">
        <v>48</v>
      </c>
      <c r="X2313">
        <v>16079</v>
      </c>
      <c r="Y2313">
        <v>43509.774000000005</v>
      </c>
      <c r="Z2313">
        <v>64829.563260000003</v>
      </c>
      <c r="AA2313">
        <v>21319.789259999998</v>
      </c>
    </row>
    <row r="2314" spans="15:27" x14ac:dyDescent="0.15">
      <c r="O2314" t="s">
        <v>24</v>
      </c>
      <c r="P2314">
        <v>2018</v>
      </c>
      <c r="Q2314">
        <v>6</v>
      </c>
      <c r="R2314" t="s">
        <v>38</v>
      </c>
      <c r="S2314" t="s">
        <v>89</v>
      </c>
      <c r="T2314" t="s">
        <v>90</v>
      </c>
      <c r="U2314" t="s">
        <v>92</v>
      </c>
      <c r="V2314" t="s">
        <v>46</v>
      </c>
      <c r="W2314" t="s">
        <v>49</v>
      </c>
      <c r="X2314">
        <v>17561</v>
      </c>
      <c r="Y2314">
        <v>43656.646000000008</v>
      </c>
      <c r="Z2314">
        <v>65484.969000000012</v>
      </c>
      <c r="AA2314">
        <v>21828.323000000004</v>
      </c>
    </row>
    <row r="2315" spans="15:27" x14ac:dyDescent="0.15">
      <c r="O2315" t="s">
        <v>24</v>
      </c>
      <c r="P2315">
        <v>2018</v>
      </c>
      <c r="Q2315">
        <v>6</v>
      </c>
      <c r="R2315" t="s">
        <v>38</v>
      </c>
      <c r="S2315" t="s">
        <v>89</v>
      </c>
      <c r="T2315" t="s">
        <v>90</v>
      </c>
      <c r="U2315" t="s">
        <v>92</v>
      </c>
      <c r="V2315" t="s">
        <v>46</v>
      </c>
      <c r="W2315" t="s">
        <v>50</v>
      </c>
      <c r="X2315">
        <v>17224</v>
      </c>
      <c r="Y2315">
        <v>88979.183999999979</v>
      </c>
      <c r="Z2315">
        <v>129019.81679999997</v>
      </c>
      <c r="AA2315">
        <v>40040.632799999992</v>
      </c>
    </row>
    <row r="2316" spans="15:27" x14ac:dyDescent="0.15">
      <c r="O2316" t="s">
        <v>24</v>
      </c>
      <c r="P2316">
        <v>2018</v>
      </c>
      <c r="Q2316">
        <v>6</v>
      </c>
      <c r="R2316" t="s">
        <v>38</v>
      </c>
      <c r="S2316" t="s">
        <v>89</v>
      </c>
      <c r="T2316" t="s">
        <v>90</v>
      </c>
      <c r="U2316" t="s">
        <v>92</v>
      </c>
      <c r="V2316" t="s">
        <v>51</v>
      </c>
      <c r="W2316" t="s">
        <v>52</v>
      </c>
      <c r="X2316">
        <v>11811</v>
      </c>
      <c r="Y2316">
        <v>58346.339999999989</v>
      </c>
      <c r="Z2316">
        <v>80517.949199999974</v>
      </c>
      <c r="AA2316">
        <v>22171.609199999984</v>
      </c>
    </row>
    <row r="2317" spans="15:27" x14ac:dyDescent="0.15">
      <c r="O2317" t="s">
        <v>24</v>
      </c>
      <c r="P2317">
        <v>2018</v>
      </c>
      <c r="Q2317">
        <v>6</v>
      </c>
      <c r="R2317" t="s">
        <v>38</v>
      </c>
      <c r="S2317" t="s">
        <v>89</v>
      </c>
      <c r="T2317" t="s">
        <v>90</v>
      </c>
      <c r="U2317" t="s">
        <v>92</v>
      </c>
      <c r="V2317" t="s">
        <v>51</v>
      </c>
      <c r="W2317" t="s">
        <v>53</v>
      </c>
      <c r="X2317">
        <v>7073</v>
      </c>
      <c r="Y2317">
        <v>54829.896000000008</v>
      </c>
      <c r="Z2317">
        <v>75116.957520000011</v>
      </c>
      <c r="AA2317">
        <v>20287.061520000003</v>
      </c>
    </row>
    <row r="2318" spans="15:27" x14ac:dyDescent="0.15">
      <c r="O2318" t="s">
        <v>24</v>
      </c>
      <c r="P2318">
        <v>2018</v>
      </c>
      <c r="Q2318">
        <v>6</v>
      </c>
      <c r="R2318" t="s">
        <v>38</v>
      </c>
      <c r="S2318" t="s">
        <v>89</v>
      </c>
      <c r="T2318" t="s">
        <v>90</v>
      </c>
      <c r="U2318" t="s">
        <v>92</v>
      </c>
      <c r="V2318" t="s">
        <v>51</v>
      </c>
      <c r="W2318" t="s">
        <v>54</v>
      </c>
      <c r="X2318">
        <v>16300</v>
      </c>
      <c r="Y2318">
        <v>41956.2</v>
      </c>
      <c r="Z2318">
        <v>57899.555999999997</v>
      </c>
      <c r="AA2318">
        <v>15943.356</v>
      </c>
    </row>
    <row r="2319" spans="15:27" x14ac:dyDescent="0.15">
      <c r="O2319" t="s">
        <v>24</v>
      </c>
      <c r="P2319">
        <v>2018</v>
      </c>
      <c r="Q2319">
        <v>6</v>
      </c>
      <c r="R2319" t="s">
        <v>38</v>
      </c>
      <c r="S2319" t="s">
        <v>89</v>
      </c>
      <c r="T2319" t="s">
        <v>90</v>
      </c>
      <c r="U2319" t="s">
        <v>92</v>
      </c>
      <c r="V2319" t="s">
        <v>51</v>
      </c>
      <c r="W2319" t="s">
        <v>55</v>
      </c>
      <c r="X2319">
        <v>8002</v>
      </c>
      <c r="Y2319">
        <v>44171.040000000001</v>
      </c>
      <c r="Z2319">
        <v>64489.718399999998</v>
      </c>
      <c r="AA2319">
        <v>20318.678399999997</v>
      </c>
    </row>
    <row r="2320" spans="15:27" x14ac:dyDescent="0.15">
      <c r="O2320" t="s">
        <v>24</v>
      </c>
      <c r="P2320">
        <v>2018</v>
      </c>
      <c r="Q2320">
        <v>6</v>
      </c>
      <c r="R2320" t="s">
        <v>38</v>
      </c>
      <c r="S2320" t="s">
        <v>89</v>
      </c>
      <c r="T2320" t="s">
        <v>90</v>
      </c>
      <c r="U2320" t="s">
        <v>92</v>
      </c>
      <c r="V2320" t="s">
        <v>56</v>
      </c>
      <c r="W2320" t="s">
        <v>57</v>
      </c>
      <c r="X2320">
        <v>7955</v>
      </c>
      <c r="Y2320">
        <v>121520.58</v>
      </c>
      <c r="Z2320">
        <v>173774.42940000002</v>
      </c>
      <c r="AA2320">
        <v>52253.849400000021</v>
      </c>
    </row>
    <row r="2321" spans="15:27" x14ac:dyDescent="0.15">
      <c r="O2321" t="s">
        <v>24</v>
      </c>
      <c r="P2321">
        <v>2018</v>
      </c>
      <c r="Q2321">
        <v>6</v>
      </c>
      <c r="R2321" t="s">
        <v>38</v>
      </c>
      <c r="S2321" t="s">
        <v>89</v>
      </c>
      <c r="T2321" t="s">
        <v>90</v>
      </c>
      <c r="U2321" t="s">
        <v>92</v>
      </c>
      <c r="V2321" t="s">
        <v>56</v>
      </c>
      <c r="W2321" t="s">
        <v>58</v>
      </c>
      <c r="X2321">
        <v>15677</v>
      </c>
      <c r="Y2321">
        <v>116542.81799999998</v>
      </c>
      <c r="Z2321">
        <v>167821.65792</v>
      </c>
      <c r="AA2321">
        <v>51278.839920000013</v>
      </c>
    </row>
    <row r="2322" spans="15:27" x14ac:dyDescent="0.15">
      <c r="O2322" t="s">
        <v>24</v>
      </c>
      <c r="P2322">
        <v>2018</v>
      </c>
      <c r="Q2322">
        <v>6</v>
      </c>
      <c r="R2322" t="s">
        <v>38</v>
      </c>
      <c r="S2322" t="s">
        <v>89</v>
      </c>
      <c r="T2322" t="s">
        <v>90</v>
      </c>
      <c r="U2322" t="s">
        <v>92</v>
      </c>
      <c r="V2322" t="s">
        <v>56</v>
      </c>
      <c r="W2322" t="s">
        <v>59</v>
      </c>
      <c r="X2322">
        <v>9525</v>
      </c>
      <c r="Y2322">
        <v>20402.55</v>
      </c>
      <c r="Z2322">
        <v>28359.544499999996</v>
      </c>
      <c r="AA2322">
        <v>7956.9944999999971</v>
      </c>
    </row>
    <row r="2323" spans="15:27" x14ac:dyDescent="0.15">
      <c r="O2323" t="s">
        <v>24</v>
      </c>
      <c r="P2323">
        <v>2018</v>
      </c>
      <c r="Q2323">
        <v>6</v>
      </c>
      <c r="R2323" t="s">
        <v>38</v>
      </c>
      <c r="S2323" t="s">
        <v>89</v>
      </c>
      <c r="T2323" t="s">
        <v>90</v>
      </c>
      <c r="U2323" t="s">
        <v>93</v>
      </c>
      <c r="V2323" t="s">
        <v>46</v>
      </c>
      <c r="W2323" t="s">
        <v>47</v>
      </c>
      <c r="X2323">
        <v>5396</v>
      </c>
      <c r="Y2323">
        <v>7640.7359999999999</v>
      </c>
      <c r="Z2323">
        <v>11461.103999999999</v>
      </c>
      <c r="AA2323">
        <v>3820.3679999999995</v>
      </c>
    </row>
    <row r="2324" spans="15:27" x14ac:dyDescent="0.15">
      <c r="O2324" t="s">
        <v>24</v>
      </c>
      <c r="P2324">
        <v>2018</v>
      </c>
      <c r="Q2324">
        <v>6</v>
      </c>
      <c r="R2324" t="s">
        <v>38</v>
      </c>
      <c r="S2324" t="s">
        <v>89</v>
      </c>
      <c r="T2324" t="s">
        <v>90</v>
      </c>
      <c r="U2324" t="s">
        <v>93</v>
      </c>
      <c r="V2324" t="s">
        <v>46</v>
      </c>
      <c r="W2324" t="s">
        <v>48</v>
      </c>
      <c r="X2324">
        <v>13892</v>
      </c>
      <c r="Y2324">
        <v>37286.128000000004</v>
      </c>
      <c r="Z2324">
        <v>50336.272800000006</v>
      </c>
      <c r="AA2324">
        <v>13050.144800000002</v>
      </c>
    </row>
    <row r="2325" spans="15:27" x14ac:dyDescent="0.15">
      <c r="O2325" t="s">
        <v>24</v>
      </c>
      <c r="P2325">
        <v>2018</v>
      </c>
      <c r="Q2325">
        <v>6</v>
      </c>
      <c r="R2325" t="s">
        <v>38</v>
      </c>
      <c r="S2325" t="s">
        <v>89</v>
      </c>
      <c r="T2325" t="s">
        <v>90</v>
      </c>
      <c r="U2325" t="s">
        <v>93</v>
      </c>
      <c r="V2325" t="s">
        <v>46</v>
      </c>
      <c r="W2325" t="s">
        <v>49</v>
      </c>
      <c r="X2325">
        <v>19342</v>
      </c>
      <c r="Y2325">
        <v>53190.5</v>
      </c>
      <c r="Z2325">
        <v>67020.03</v>
      </c>
      <c r="AA2325">
        <v>13829.529999999999</v>
      </c>
    </row>
    <row r="2326" spans="15:27" x14ac:dyDescent="0.15">
      <c r="O2326" t="s">
        <v>24</v>
      </c>
      <c r="P2326">
        <v>2018</v>
      </c>
      <c r="Q2326">
        <v>6</v>
      </c>
      <c r="R2326" t="s">
        <v>38</v>
      </c>
      <c r="S2326" t="s">
        <v>89</v>
      </c>
      <c r="T2326" t="s">
        <v>90</v>
      </c>
      <c r="U2326" t="s">
        <v>93</v>
      </c>
      <c r="V2326" t="s">
        <v>46</v>
      </c>
      <c r="W2326" t="s">
        <v>50</v>
      </c>
      <c r="X2326">
        <v>13468</v>
      </c>
      <c r="Y2326">
        <v>69023.499999999985</v>
      </c>
      <c r="Z2326">
        <v>103535.24999999999</v>
      </c>
      <c r="AA2326">
        <v>34511.75</v>
      </c>
    </row>
    <row r="2327" spans="15:27" x14ac:dyDescent="0.15">
      <c r="O2327" t="s">
        <v>24</v>
      </c>
      <c r="P2327">
        <v>2018</v>
      </c>
      <c r="Q2327">
        <v>6</v>
      </c>
      <c r="R2327" t="s">
        <v>38</v>
      </c>
      <c r="S2327" t="s">
        <v>89</v>
      </c>
      <c r="T2327" t="s">
        <v>90</v>
      </c>
      <c r="U2327" t="s">
        <v>93</v>
      </c>
      <c r="V2327" t="s">
        <v>51</v>
      </c>
      <c r="W2327" t="s">
        <v>52</v>
      </c>
      <c r="X2327">
        <v>16422</v>
      </c>
      <c r="Y2327">
        <v>71764.14</v>
      </c>
      <c r="Z2327">
        <v>90422.816400000011</v>
      </c>
      <c r="AA2327">
        <v>18658.676400000011</v>
      </c>
    </row>
    <row r="2328" spans="15:27" x14ac:dyDescent="0.15">
      <c r="O2328" t="s">
        <v>24</v>
      </c>
      <c r="P2328">
        <v>2018</v>
      </c>
      <c r="Q2328">
        <v>6</v>
      </c>
      <c r="R2328" t="s">
        <v>38</v>
      </c>
      <c r="S2328" t="s">
        <v>89</v>
      </c>
      <c r="T2328" t="s">
        <v>90</v>
      </c>
      <c r="U2328" t="s">
        <v>93</v>
      </c>
      <c r="V2328" t="s">
        <v>51</v>
      </c>
      <c r="W2328" t="s">
        <v>53</v>
      </c>
      <c r="X2328">
        <v>5538</v>
      </c>
      <c r="Y2328">
        <v>44436.912000000004</v>
      </c>
      <c r="Z2328">
        <v>63989.153280000006</v>
      </c>
      <c r="AA2328">
        <v>19552.241280000002</v>
      </c>
    </row>
    <row r="2329" spans="15:27" x14ac:dyDescent="0.15">
      <c r="O2329" t="s">
        <v>24</v>
      </c>
      <c r="P2329">
        <v>2018</v>
      </c>
      <c r="Q2329">
        <v>6</v>
      </c>
      <c r="R2329" t="s">
        <v>38</v>
      </c>
      <c r="S2329" t="s">
        <v>89</v>
      </c>
      <c r="T2329" t="s">
        <v>90</v>
      </c>
      <c r="U2329" t="s">
        <v>93</v>
      </c>
      <c r="V2329" t="s">
        <v>51</v>
      </c>
      <c r="W2329" t="s">
        <v>54</v>
      </c>
      <c r="X2329">
        <v>12528</v>
      </c>
      <c r="Y2329">
        <v>34452.000000000007</v>
      </c>
      <c r="Z2329">
        <v>45821.160000000011</v>
      </c>
      <c r="AA2329">
        <v>11369.160000000003</v>
      </c>
    </row>
    <row r="2330" spans="15:27" x14ac:dyDescent="0.15">
      <c r="O2330" t="s">
        <v>24</v>
      </c>
      <c r="P2330">
        <v>2018</v>
      </c>
      <c r="Q2330">
        <v>6</v>
      </c>
      <c r="R2330" t="s">
        <v>38</v>
      </c>
      <c r="S2330" t="s">
        <v>89</v>
      </c>
      <c r="T2330" t="s">
        <v>90</v>
      </c>
      <c r="U2330" t="s">
        <v>93</v>
      </c>
      <c r="V2330" t="s">
        <v>51</v>
      </c>
      <c r="W2330" t="s">
        <v>55</v>
      </c>
      <c r="X2330">
        <v>12481</v>
      </c>
      <c r="Y2330">
        <v>70093.296000000002</v>
      </c>
      <c r="Z2330">
        <v>92523.150720000005</v>
      </c>
      <c r="AA2330">
        <v>22429.854720000003</v>
      </c>
    </row>
    <row r="2331" spans="15:27" x14ac:dyDescent="0.15">
      <c r="O2331" t="s">
        <v>24</v>
      </c>
      <c r="P2331">
        <v>2018</v>
      </c>
      <c r="Q2331">
        <v>6</v>
      </c>
      <c r="R2331" t="s">
        <v>38</v>
      </c>
      <c r="S2331" t="s">
        <v>89</v>
      </c>
      <c r="T2331" t="s">
        <v>90</v>
      </c>
      <c r="U2331" t="s">
        <v>93</v>
      </c>
      <c r="V2331" t="s">
        <v>56</v>
      </c>
      <c r="W2331" t="s">
        <v>57</v>
      </c>
      <c r="X2331">
        <v>5316</v>
      </c>
      <c r="Y2331">
        <v>86193.624000000011</v>
      </c>
      <c r="Z2331">
        <v>121533.00984000001</v>
      </c>
      <c r="AA2331">
        <v>35339.385840000003</v>
      </c>
    </row>
    <row r="2332" spans="15:27" x14ac:dyDescent="0.15">
      <c r="O2332" t="s">
        <v>24</v>
      </c>
      <c r="P2332">
        <v>2018</v>
      </c>
      <c r="Q2332">
        <v>6</v>
      </c>
      <c r="R2332" t="s">
        <v>38</v>
      </c>
      <c r="S2332" t="s">
        <v>89</v>
      </c>
      <c r="T2332" t="s">
        <v>90</v>
      </c>
      <c r="U2332" t="s">
        <v>93</v>
      </c>
      <c r="V2332" t="s">
        <v>56</v>
      </c>
      <c r="W2332" t="s">
        <v>58</v>
      </c>
      <c r="X2332">
        <v>9408</v>
      </c>
      <c r="Y2332">
        <v>65790.144</v>
      </c>
      <c r="Z2332">
        <v>81579.778559999992</v>
      </c>
      <c r="AA2332">
        <v>15789.634559999991</v>
      </c>
    </row>
    <row r="2333" spans="15:27" x14ac:dyDescent="0.15">
      <c r="O2333" t="s">
        <v>24</v>
      </c>
      <c r="P2333">
        <v>2018</v>
      </c>
      <c r="Q2333">
        <v>6</v>
      </c>
      <c r="R2333" t="s">
        <v>38</v>
      </c>
      <c r="S2333" t="s">
        <v>89</v>
      </c>
      <c r="T2333" t="s">
        <v>90</v>
      </c>
      <c r="U2333" t="s">
        <v>93</v>
      </c>
      <c r="V2333" t="s">
        <v>56</v>
      </c>
      <c r="W2333" t="s">
        <v>59</v>
      </c>
      <c r="X2333">
        <v>10043</v>
      </c>
      <c r="Y2333">
        <v>20065.914000000001</v>
      </c>
      <c r="Z2333">
        <v>25082.392500000002</v>
      </c>
      <c r="AA2333">
        <v>5016.4785000000011</v>
      </c>
    </row>
    <row r="2334" spans="15:27" x14ac:dyDescent="0.15">
      <c r="O2334" t="s">
        <v>24</v>
      </c>
      <c r="P2334">
        <v>2018</v>
      </c>
      <c r="Q2334">
        <v>6</v>
      </c>
      <c r="R2334" t="s">
        <v>38</v>
      </c>
      <c r="S2334" t="s">
        <v>89</v>
      </c>
      <c r="T2334" t="s">
        <v>90</v>
      </c>
      <c r="U2334" t="s">
        <v>94</v>
      </c>
      <c r="V2334" t="s">
        <v>46</v>
      </c>
      <c r="W2334" t="s">
        <v>47</v>
      </c>
      <c r="X2334">
        <v>18724</v>
      </c>
      <c r="Y2334">
        <v>28310.687999999998</v>
      </c>
      <c r="Z2334">
        <v>37936.321919999995</v>
      </c>
      <c r="AA2334">
        <v>9625.6339199999966</v>
      </c>
    </row>
    <row r="2335" spans="15:27" x14ac:dyDescent="0.15">
      <c r="O2335" t="s">
        <v>24</v>
      </c>
      <c r="P2335">
        <v>2018</v>
      </c>
      <c r="Q2335">
        <v>6</v>
      </c>
      <c r="R2335" t="s">
        <v>38</v>
      </c>
      <c r="S2335" t="s">
        <v>89</v>
      </c>
      <c r="T2335" t="s">
        <v>90</v>
      </c>
      <c r="U2335" t="s">
        <v>94</v>
      </c>
      <c r="V2335" t="s">
        <v>46</v>
      </c>
      <c r="W2335" t="s">
        <v>48</v>
      </c>
      <c r="X2335">
        <v>8436</v>
      </c>
      <c r="Y2335">
        <v>23755.776000000002</v>
      </c>
      <c r="Z2335">
        <v>29457.162240000005</v>
      </c>
      <c r="AA2335">
        <v>5701.3862400000035</v>
      </c>
    </row>
    <row r="2336" spans="15:27" x14ac:dyDescent="0.15">
      <c r="O2336" t="s">
        <v>24</v>
      </c>
      <c r="P2336">
        <v>2018</v>
      </c>
      <c r="Q2336">
        <v>6</v>
      </c>
      <c r="R2336" t="s">
        <v>38</v>
      </c>
      <c r="S2336" t="s">
        <v>89</v>
      </c>
      <c r="T2336" t="s">
        <v>90</v>
      </c>
      <c r="U2336" t="s">
        <v>94</v>
      </c>
      <c r="V2336" t="s">
        <v>46</v>
      </c>
      <c r="W2336" t="s">
        <v>49</v>
      </c>
      <c r="X2336">
        <v>12859</v>
      </c>
      <c r="Y2336">
        <v>31967.474000000002</v>
      </c>
      <c r="Z2336">
        <v>45713.487820000009</v>
      </c>
      <c r="AA2336">
        <v>13746.013820000007</v>
      </c>
    </row>
    <row r="2337" spans="15:27" x14ac:dyDescent="0.15">
      <c r="O2337" t="s">
        <v>24</v>
      </c>
      <c r="P2337">
        <v>2018</v>
      </c>
      <c r="Q2337">
        <v>6</v>
      </c>
      <c r="R2337" t="s">
        <v>38</v>
      </c>
      <c r="S2337" t="s">
        <v>89</v>
      </c>
      <c r="T2337" t="s">
        <v>90</v>
      </c>
      <c r="U2337" t="s">
        <v>94</v>
      </c>
      <c r="V2337" t="s">
        <v>46</v>
      </c>
      <c r="W2337" t="s">
        <v>50</v>
      </c>
      <c r="X2337">
        <v>11285</v>
      </c>
      <c r="Y2337">
        <v>54596.829999999987</v>
      </c>
      <c r="Z2337">
        <v>65516.195999999989</v>
      </c>
      <c r="AA2337">
        <v>10919.366000000002</v>
      </c>
    </row>
    <row r="2338" spans="15:27" x14ac:dyDescent="0.15">
      <c r="O2338" t="s">
        <v>24</v>
      </c>
      <c r="P2338">
        <v>2018</v>
      </c>
      <c r="Q2338">
        <v>6</v>
      </c>
      <c r="R2338" t="s">
        <v>38</v>
      </c>
      <c r="S2338" t="s">
        <v>89</v>
      </c>
      <c r="T2338" t="s">
        <v>90</v>
      </c>
      <c r="U2338" t="s">
        <v>94</v>
      </c>
      <c r="V2338" t="s">
        <v>51</v>
      </c>
      <c r="W2338" t="s">
        <v>52</v>
      </c>
      <c r="X2338">
        <v>13105</v>
      </c>
      <c r="Y2338">
        <v>55774.879999999997</v>
      </c>
      <c r="Z2338">
        <v>77527.083199999994</v>
      </c>
      <c r="AA2338">
        <v>21752.203199999996</v>
      </c>
    </row>
    <row r="2339" spans="15:27" x14ac:dyDescent="0.15">
      <c r="O2339" t="s">
        <v>24</v>
      </c>
      <c r="P2339">
        <v>2018</v>
      </c>
      <c r="Q2339">
        <v>6</v>
      </c>
      <c r="R2339" t="s">
        <v>38</v>
      </c>
      <c r="S2339" t="s">
        <v>89</v>
      </c>
      <c r="T2339" t="s">
        <v>90</v>
      </c>
      <c r="U2339" t="s">
        <v>94</v>
      </c>
      <c r="V2339" t="s">
        <v>51</v>
      </c>
      <c r="W2339" t="s">
        <v>53</v>
      </c>
      <c r="X2339">
        <v>8474</v>
      </c>
      <c r="Y2339">
        <v>73757.695999999996</v>
      </c>
      <c r="Z2339">
        <v>103998.35136</v>
      </c>
      <c r="AA2339">
        <v>30240.655360000004</v>
      </c>
    </row>
    <row r="2340" spans="15:27" x14ac:dyDescent="0.15">
      <c r="O2340" t="s">
        <v>24</v>
      </c>
      <c r="P2340">
        <v>2018</v>
      </c>
      <c r="Q2340">
        <v>6</v>
      </c>
      <c r="R2340" t="s">
        <v>38</v>
      </c>
      <c r="S2340" t="s">
        <v>89</v>
      </c>
      <c r="T2340" t="s">
        <v>90</v>
      </c>
      <c r="U2340" t="s">
        <v>94</v>
      </c>
      <c r="V2340" t="s">
        <v>51</v>
      </c>
      <c r="W2340" t="s">
        <v>54</v>
      </c>
      <c r="X2340">
        <v>5169</v>
      </c>
      <c r="Y2340">
        <v>12963.852000000003</v>
      </c>
      <c r="Z2340">
        <v>16334.453520000005</v>
      </c>
      <c r="AA2340">
        <v>3370.601520000002</v>
      </c>
    </row>
    <row r="2341" spans="15:27" x14ac:dyDescent="0.15">
      <c r="O2341" t="s">
        <v>24</v>
      </c>
      <c r="P2341">
        <v>2018</v>
      </c>
      <c r="Q2341">
        <v>6</v>
      </c>
      <c r="R2341" t="s">
        <v>38</v>
      </c>
      <c r="S2341" t="s">
        <v>89</v>
      </c>
      <c r="T2341" t="s">
        <v>90</v>
      </c>
      <c r="U2341" t="s">
        <v>94</v>
      </c>
      <c r="V2341" t="s">
        <v>51</v>
      </c>
      <c r="W2341" t="s">
        <v>55</v>
      </c>
      <c r="X2341">
        <v>7363</v>
      </c>
      <c r="Y2341">
        <v>41350.608</v>
      </c>
      <c r="Z2341">
        <v>56236.826880000001</v>
      </c>
      <c r="AA2341">
        <v>14886.21888</v>
      </c>
    </row>
    <row r="2342" spans="15:27" x14ac:dyDescent="0.15">
      <c r="O2342" t="s">
        <v>24</v>
      </c>
      <c r="P2342">
        <v>2018</v>
      </c>
      <c r="Q2342">
        <v>6</v>
      </c>
      <c r="R2342" t="s">
        <v>38</v>
      </c>
      <c r="S2342" t="s">
        <v>89</v>
      </c>
      <c r="T2342" t="s">
        <v>90</v>
      </c>
      <c r="U2342" t="s">
        <v>94</v>
      </c>
      <c r="V2342" t="s">
        <v>56</v>
      </c>
      <c r="W2342" t="s">
        <v>57</v>
      </c>
      <c r="X2342">
        <v>9404</v>
      </c>
      <c r="Y2342">
        <v>158777.13600000003</v>
      </c>
      <c r="Z2342">
        <v>200059.19136000003</v>
      </c>
      <c r="AA2342">
        <v>41282.055359999998</v>
      </c>
    </row>
    <row r="2343" spans="15:27" x14ac:dyDescent="0.15">
      <c r="O2343" t="s">
        <v>24</v>
      </c>
      <c r="P2343">
        <v>2018</v>
      </c>
      <c r="Q2343">
        <v>6</v>
      </c>
      <c r="R2343" t="s">
        <v>38</v>
      </c>
      <c r="S2343" t="s">
        <v>89</v>
      </c>
      <c r="T2343" t="s">
        <v>90</v>
      </c>
      <c r="U2343" t="s">
        <v>94</v>
      </c>
      <c r="V2343" t="s">
        <v>56</v>
      </c>
      <c r="W2343" t="s">
        <v>58</v>
      </c>
      <c r="X2343">
        <v>15549</v>
      </c>
      <c r="Y2343">
        <v>112652.505</v>
      </c>
      <c r="Z2343">
        <v>144195.2064</v>
      </c>
      <c r="AA2343">
        <v>31542.701399999991</v>
      </c>
    </row>
    <row r="2344" spans="15:27" x14ac:dyDescent="0.15">
      <c r="O2344" t="s">
        <v>24</v>
      </c>
      <c r="P2344">
        <v>2018</v>
      </c>
      <c r="Q2344">
        <v>6</v>
      </c>
      <c r="R2344" t="s">
        <v>38</v>
      </c>
      <c r="S2344" t="s">
        <v>89</v>
      </c>
      <c r="T2344" t="s">
        <v>90</v>
      </c>
      <c r="U2344" t="s">
        <v>94</v>
      </c>
      <c r="V2344" t="s">
        <v>56</v>
      </c>
      <c r="W2344" t="s">
        <v>59</v>
      </c>
      <c r="X2344">
        <v>6448</v>
      </c>
      <c r="Y2344">
        <v>12767.04</v>
      </c>
      <c r="Z2344">
        <v>19150.560000000001</v>
      </c>
      <c r="AA2344">
        <v>6383.52</v>
      </c>
    </row>
    <row r="2345" spans="15:27" x14ac:dyDescent="0.15">
      <c r="O2345" t="s">
        <v>24</v>
      </c>
      <c r="P2345">
        <v>2018</v>
      </c>
      <c r="Q2345">
        <v>6</v>
      </c>
      <c r="R2345" t="s">
        <v>38</v>
      </c>
      <c r="S2345" t="s">
        <v>95</v>
      </c>
      <c r="T2345" t="s">
        <v>96</v>
      </c>
      <c r="U2345" t="s">
        <v>96</v>
      </c>
      <c r="V2345" t="s">
        <v>46</v>
      </c>
      <c r="W2345" t="s">
        <v>47</v>
      </c>
      <c r="X2345">
        <v>80065</v>
      </c>
      <c r="Y2345">
        <v>117215.16</v>
      </c>
      <c r="Z2345">
        <v>174650.58840000001</v>
      </c>
      <c r="AA2345">
        <v>57435.428400000004</v>
      </c>
    </row>
    <row r="2346" spans="15:27" x14ac:dyDescent="0.15">
      <c r="O2346" t="s">
        <v>24</v>
      </c>
      <c r="P2346">
        <v>2018</v>
      </c>
      <c r="Q2346">
        <v>6</v>
      </c>
      <c r="R2346" t="s">
        <v>38</v>
      </c>
      <c r="S2346" t="s">
        <v>95</v>
      </c>
      <c r="T2346" t="s">
        <v>96</v>
      </c>
      <c r="U2346" t="s">
        <v>96</v>
      </c>
      <c r="V2346" t="s">
        <v>46</v>
      </c>
      <c r="W2346" t="s">
        <v>48</v>
      </c>
      <c r="X2346">
        <v>81870</v>
      </c>
      <c r="Y2346">
        <v>230545.92000000001</v>
      </c>
      <c r="Z2346">
        <v>313542.45120000001</v>
      </c>
      <c r="AA2346">
        <v>82996.531199999998</v>
      </c>
    </row>
    <row r="2347" spans="15:27" x14ac:dyDescent="0.15">
      <c r="O2347" t="s">
        <v>24</v>
      </c>
      <c r="P2347">
        <v>2018</v>
      </c>
      <c r="Q2347">
        <v>6</v>
      </c>
      <c r="R2347" t="s">
        <v>38</v>
      </c>
      <c r="S2347" t="s">
        <v>95</v>
      </c>
      <c r="T2347" t="s">
        <v>96</v>
      </c>
      <c r="U2347" t="s">
        <v>96</v>
      </c>
      <c r="V2347" t="s">
        <v>46</v>
      </c>
      <c r="W2347" t="s">
        <v>49</v>
      </c>
      <c r="X2347">
        <v>51480</v>
      </c>
      <c r="Y2347">
        <v>143835.12000000002</v>
      </c>
      <c r="Z2347">
        <v>172602.14400000003</v>
      </c>
      <c r="AA2347">
        <v>28767.024000000005</v>
      </c>
    </row>
    <row r="2348" spans="15:27" x14ac:dyDescent="0.15">
      <c r="O2348" t="s">
        <v>24</v>
      </c>
      <c r="P2348">
        <v>2018</v>
      </c>
      <c r="Q2348">
        <v>6</v>
      </c>
      <c r="R2348" t="s">
        <v>38</v>
      </c>
      <c r="S2348" t="s">
        <v>95</v>
      </c>
      <c r="T2348" t="s">
        <v>96</v>
      </c>
      <c r="U2348" t="s">
        <v>96</v>
      </c>
      <c r="V2348" t="s">
        <v>46</v>
      </c>
      <c r="W2348" t="s">
        <v>50</v>
      </c>
      <c r="X2348">
        <v>37655</v>
      </c>
      <c r="Y2348">
        <v>172911.76</v>
      </c>
      <c r="Z2348">
        <v>243805.5816</v>
      </c>
      <c r="AA2348">
        <v>70893.821599999996</v>
      </c>
    </row>
    <row r="2349" spans="15:27" x14ac:dyDescent="0.15">
      <c r="O2349" t="s">
        <v>24</v>
      </c>
      <c r="P2349">
        <v>2018</v>
      </c>
      <c r="Q2349">
        <v>6</v>
      </c>
      <c r="R2349" t="s">
        <v>38</v>
      </c>
      <c r="S2349" t="s">
        <v>95</v>
      </c>
      <c r="T2349" t="s">
        <v>96</v>
      </c>
      <c r="U2349" t="s">
        <v>96</v>
      </c>
      <c r="V2349" t="s">
        <v>51</v>
      </c>
      <c r="W2349" t="s">
        <v>52</v>
      </c>
      <c r="X2349">
        <v>79845</v>
      </c>
      <c r="Y2349">
        <v>345888.54</v>
      </c>
      <c r="Z2349">
        <v>477326.18519999995</v>
      </c>
      <c r="AA2349">
        <v>131437.64519999997</v>
      </c>
    </row>
    <row r="2350" spans="15:27" x14ac:dyDescent="0.15">
      <c r="O2350" t="s">
        <v>24</v>
      </c>
      <c r="P2350">
        <v>2018</v>
      </c>
      <c r="Q2350">
        <v>6</v>
      </c>
      <c r="R2350" t="s">
        <v>38</v>
      </c>
      <c r="S2350" t="s">
        <v>95</v>
      </c>
      <c r="T2350" t="s">
        <v>96</v>
      </c>
      <c r="U2350" t="s">
        <v>96</v>
      </c>
      <c r="V2350" t="s">
        <v>51</v>
      </c>
      <c r="W2350" t="s">
        <v>53</v>
      </c>
      <c r="X2350">
        <v>40860</v>
      </c>
      <c r="Y2350">
        <v>341753.04</v>
      </c>
      <c r="Z2350">
        <v>437443.89119999995</v>
      </c>
      <c r="AA2350">
        <v>95690.851199999976</v>
      </c>
    </row>
    <row r="2351" spans="15:27" x14ac:dyDescent="0.15">
      <c r="O2351" t="s">
        <v>24</v>
      </c>
      <c r="P2351">
        <v>2018</v>
      </c>
      <c r="Q2351">
        <v>6</v>
      </c>
      <c r="R2351" t="s">
        <v>38</v>
      </c>
      <c r="S2351" t="s">
        <v>95</v>
      </c>
      <c r="T2351" t="s">
        <v>96</v>
      </c>
      <c r="U2351" t="s">
        <v>96</v>
      </c>
      <c r="V2351" t="s">
        <v>51</v>
      </c>
      <c r="W2351" t="s">
        <v>54</v>
      </c>
      <c r="X2351">
        <v>62075</v>
      </c>
      <c r="Y2351">
        <v>169340.6</v>
      </c>
      <c r="Z2351">
        <v>208288.93799999999</v>
      </c>
      <c r="AA2351">
        <v>38948.337999999989</v>
      </c>
    </row>
    <row r="2352" spans="15:27" x14ac:dyDescent="0.15">
      <c r="O2352" t="s">
        <v>24</v>
      </c>
      <c r="P2352">
        <v>2018</v>
      </c>
      <c r="Q2352">
        <v>6</v>
      </c>
      <c r="R2352" t="s">
        <v>38</v>
      </c>
      <c r="S2352" t="s">
        <v>95</v>
      </c>
      <c r="T2352" t="s">
        <v>96</v>
      </c>
      <c r="U2352" t="s">
        <v>96</v>
      </c>
      <c r="V2352" t="s">
        <v>51</v>
      </c>
      <c r="W2352" t="s">
        <v>55</v>
      </c>
      <c r="X2352">
        <v>58430</v>
      </c>
      <c r="Y2352">
        <v>330947.52</v>
      </c>
      <c r="Z2352">
        <v>463326.52800000005</v>
      </c>
      <c r="AA2352">
        <v>132379.00800000003</v>
      </c>
    </row>
    <row r="2353" spans="15:27" x14ac:dyDescent="0.15">
      <c r="O2353" t="s">
        <v>24</v>
      </c>
      <c r="P2353">
        <v>2018</v>
      </c>
      <c r="Q2353">
        <v>6</v>
      </c>
      <c r="R2353" t="s">
        <v>38</v>
      </c>
      <c r="S2353" t="s">
        <v>95</v>
      </c>
      <c r="T2353" t="s">
        <v>96</v>
      </c>
      <c r="U2353" t="s">
        <v>96</v>
      </c>
      <c r="V2353" t="s">
        <v>56</v>
      </c>
      <c r="W2353" t="s">
        <v>57</v>
      </c>
      <c r="X2353">
        <v>68450</v>
      </c>
      <c r="Y2353">
        <v>1155709.8</v>
      </c>
      <c r="Z2353">
        <v>1513979.8380000002</v>
      </c>
      <c r="AA2353">
        <v>358270.03800000018</v>
      </c>
    </row>
    <row r="2354" spans="15:27" x14ac:dyDescent="0.15">
      <c r="O2354" t="s">
        <v>24</v>
      </c>
      <c r="P2354">
        <v>2018</v>
      </c>
      <c r="Q2354">
        <v>6</v>
      </c>
      <c r="R2354" t="s">
        <v>38</v>
      </c>
      <c r="S2354" t="s">
        <v>95</v>
      </c>
      <c r="T2354" t="s">
        <v>96</v>
      </c>
      <c r="U2354" t="s">
        <v>96</v>
      </c>
      <c r="V2354" t="s">
        <v>56</v>
      </c>
      <c r="W2354" t="s">
        <v>58</v>
      </c>
      <c r="X2354">
        <v>62275</v>
      </c>
      <c r="Y2354">
        <v>494338.95</v>
      </c>
      <c r="Z2354">
        <v>682187.75100000005</v>
      </c>
      <c r="AA2354">
        <v>187848.80100000004</v>
      </c>
    </row>
    <row r="2355" spans="15:27" x14ac:dyDescent="0.15">
      <c r="O2355" t="s">
        <v>24</v>
      </c>
      <c r="P2355">
        <v>2018</v>
      </c>
      <c r="Q2355">
        <v>6</v>
      </c>
      <c r="R2355" t="s">
        <v>38</v>
      </c>
      <c r="S2355" t="s">
        <v>95</v>
      </c>
      <c r="T2355" t="s">
        <v>96</v>
      </c>
      <c r="U2355" t="s">
        <v>96</v>
      </c>
      <c r="V2355" t="s">
        <v>56</v>
      </c>
      <c r="W2355" t="s">
        <v>59</v>
      </c>
      <c r="X2355">
        <v>86180</v>
      </c>
      <c r="Y2355">
        <v>198558.72</v>
      </c>
      <c r="Z2355">
        <v>262097.5104</v>
      </c>
      <c r="AA2355">
        <v>63538.790399999998</v>
      </c>
    </row>
    <row r="2356" spans="15:27" x14ac:dyDescent="0.15">
      <c r="O2356" t="s">
        <v>24</v>
      </c>
      <c r="P2356">
        <v>2018</v>
      </c>
      <c r="Q2356">
        <v>6</v>
      </c>
      <c r="R2356" t="s">
        <v>38</v>
      </c>
      <c r="S2356" t="s">
        <v>97</v>
      </c>
      <c r="T2356" t="s">
        <v>98</v>
      </c>
      <c r="U2356" t="s">
        <v>99</v>
      </c>
      <c r="V2356" t="s">
        <v>46</v>
      </c>
      <c r="W2356" t="s">
        <v>47</v>
      </c>
      <c r="X2356">
        <v>5819</v>
      </c>
      <c r="Y2356">
        <v>8937.9840000000004</v>
      </c>
      <c r="Z2356">
        <v>12691.937280000002</v>
      </c>
      <c r="AA2356">
        <v>3753.9532800000015</v>
      </c>
    </row>
    <row r="2357" spans="15:27" x14ac:dyDescent="0.15">
      <c r="O2357" t="s">
        <v>24</v>
      </c>
      <c r="P2357">
        <v>2018</v>
      </c>
      <c r="Q2357">
        <v>6</v>
      </c>
      <c r="R2357" t="s">
        <v>38</v>
      </c>
      <c r="S2357" t="s">
        <v>97</v>
      </c>
      <c r="T2357" t="s">
        <v>98</v>
      </c>
      <c r="U2357" t="s">
        <v>99</v>
      </c>
      <c r="V2357" t="s">
        <v>46</v>
      </c>
      <c r="W2357" t="s">
        <v>48</v>
      </c>
      <c r="X2357">
        <v>18157</v>
      </c>
      <c r="Y2357">
        <v>50730.657999999996</v>
      </c>
      <c r="Z2357">
        <v>63413.322499999987</v>
      </c>
      <c r="AA2357">
        <v>12682.664499999992</v>
      </c>
    </row>
    <row r="2358" spans="15:27" x14ac:dyDescent="0.15">
      <c r="O2358" t="s">
        <v>24</v>
      </c>
      <c r="P2358">
        <v>2018</v>
      </c>
      <c r="Q2358">
        <v>6</v>
      </c>
      <c r="R2358" t="s">
        <v>38</v>
      </c>
      <c r="S2358" t="s">
        <v>97</v>
      </c>
      <c r="T2358" t="s">
        <v>98</v>
      </c>
      <c r="U2358" t="s">
        <v>99</v>
      </c>
      <c r="V2358" t="s">
        <v>46</v>
      </c>
      <c r="W2358" t="s">
        <v>49</v>
      </c>
      <c r="X2358">
        <v>19402</v>
      </c>
      <c r="Y2358">
        <v>52928.656000000003</v>
      </c>
      <c r="Z2358">
        <v>78863.697440000004</v>
      </c>
      <c r="AA2358">
        <v>25935.041440000001</v>
      </c>
    </row>
    <row r="2359" spans="15:27" x14ac:dyDescent="0.15">
      <c r="O2359" t="s">
        <v>24</v>
      </c>
      <c r="P2359">
        <v>2018</v>
      </c>
      <c r="Q2359">
        <v>6</v>
      </c>
      <c r="R2359" t="s">
        <v>38</v>
      </c>
      <c r="S2359" t="s">
        <v>97</v>
      </c>
      <c r="T2359" t="s">
        <v>98</v>
      </c>
      <c r="U2359" t="s">
        <v>99</v>
      </c>
      <c r="V2359" t="s">
        <v>46</v>
      </c>
      <c r="W2359" t="s">
        <v>50</v>
      </c>
      <c r="X2359">
        <v>10485</v>
      </c>
      <c r="Y2359">
        <v>51586.19999999999</v>
      </c>
      <c r="Z2359">
        <v>61903.439999999988</v>
      </c>
      <c r="AA2359">
        <v>10317.239999999998</v>
      </c>
    </row>
    <row r="2360" spans="15:27" x14ac:dyDescent="0.15">
      <c r="O2360" t="s">
        <v>24</v>
      </c>
      <c r="P2360">
        <v>2018</v>
      </c>
      <c r="Q2360">
        <v>6</v>
      </c>
      <c r="R2360" t="s">
        <v>38</v>
      </c>
      <c r="S2360" t="s">
        <v>97</v>
      </c>
      <c r="T2360" t="s">
        <v>98</v>
      </c>
      <c r="U2360" t="s">
        <v>99</v>
      </c>
      <c r="V2360" t="s">
        <v>51</v>
      </c>
      <c r="W2360" t="s">
        <v>52</v>
      </c>
      <c r="X2360">
        <v>6340</v>
      </c>
      <c r="Y2360">
        <v>27705.8</v>
      </c>
      <c r="Z2360">
        <v>33246.959999999999</v>
      </c>
      <c r="AA2360">
        <v>5541.16</v>
      </c>
    </row>
    <row r="2361" spans="15:27" x14ac:dyDescent="0.15">
      <c r="O2361" t="s">
        <v>24</v>
      </c>
      <c r="P2361">
        <v>2018</v>
      </c>
      <c r="Q2361">
        <v>6</v>
      </c>
      <c r="R2361" t="s">
        <v>38</v>
      </c>
      <c r="S2361" t="s">
        <v>97</v>
      </c>
      <c r="T2361" t="s">
        <v>98</v>
      </c>
      <c r="U2361" t="s">
        <v>99</v>
      </c>
      <c r="V2361" t="s">
        <v>51</v>
      </c>
      <c r="W2361" t="s">
        <v>53</v>
      </c>
      <c r="X2361">
        <v>5756</v>
      </c>
      <c r="Y2361">
        <v>46186.143999999993</v>
      </c>
      <c r="Z2361">
        <v>56808.957119999992</v>
      </c>
      <c r="AA2361">
        <v>10622.813119999999</v>
      </c>
    </row>
    <row r="2362" spans="15:27" x14ac:dyDescent="0.15">
      <c r="O2362" t="s">
        <v>24</v>
      </c>
      <c r="P2362">
        <v>2018</v>
      </c>
      <c r="Q2362">
        <v>6</v>
      </c>
      <c r="R2362" t="s">
        <v>38</v>
      </c>
      <c r="S2362" t="s">
        <v>97</v>
      </c>
      <c r="T2362" t="s">
        <v>98</v>
      </c>
      <c r="U2362" t="s">
        <v>99</v>
      </c>
      <c r="V2362" t="s">
        <v>51</v>
      </c>
      <c r="W2362" t="s">
        <v>54</v>
      </c>
      <c r="X2362">
        <v>5112</v>
      </c>
      <c r="Y2362">
        <v>14395.392000000002</v>
      </c>
      <c r="Z2362">
        <v>18282.147840000001</v>
      </c>
      <c r="AA2362">
        <v>3886.7558399999998</v>
      </c>
    </row>
    <row r="2363" spans="15:27" x14ac:dyDescent="0.15">
      <c r="O2363" t="s">
        <v>24</v>
      </c>
      <c r="P2363">
        <v>2018</v>
      </c>
      <c r="Q2363">
        <v>6</v>
      </c>
      <c r="R2363" t="s">
        <v>38</v>
      </c>
      <c r="S2363" t="s">
        <v>97</v>
      </c>
      <c r="T2363" t="s">
        <v>98</v>
      </c>
      <c r="U2363" t="s">
        <v>99</v>
      </c>
      <c r="V2363" t="s">
        <v>51</v>
      </c>
      <c r="W2363" t="s">
        <v>55</v>
      </c>
      <c r="X2363">
        <v>7678</v>
      </c>
      <c r="Y2363">
        <v>43119.648000000001</v>
      </c>
      <c r="Z2363">
        <v>54761.952960000002</v>
      </c>
      <c r="AA2363">
        <v>11642.304960000001</v>
      </c>
    </row>
    <row r="2364" spans="15:27" x14ac:dyDescent="0.15">
      <c r="O2364" t="s">
        <v>24</v>
      </c>
      <c r="P2364">
        <v>2018</v>
      </c>
      <c r="Q2364">
        <v>6</v>
      </c>
      <c r="R2364" t="s">
        <v>38</v>
      </c>
      <c r="S2364" t="s">
        <v>97</v>
      </c>
      <c r="T2364" t="s">
        <v>98</v>
      </c>
      <c r="U2364" t="s">
        <v>99</v>
      </c>
      <c r="V2364" t="s">
        <v>56</v>
      </c>
      <c r="W2364" t="s">
        <v>57</v>
      </c>
      <c r="X2364">
        <v>12978</v>
      </c>
      <c r="Y2364">
        <v>219120.55200000003</v>
      </c>
      <c r="Z2364">
        <v>273900.69000000006</v>
      </c>
      <c r="AA2364">
        <v>54780.138000000035</v>
      </c>
    </row>
    <row r="2365" spans="15:27" x14ac:dyDescent="0.15">
      <c r="O2365" t="s">
        <v>24</v>
      </c>
      <c r="P2365">
        <v>2018</v>
      </c>
      <c r="Q2365">
        <v>6</v>
      </c>
      <c r="R2365" t="s">
        <v>38</v>
      </c>
      <c r="S2365" t="s">
        <v>97</v>
      </c>
      <c r="T2365" t="s">
        <v>98</v>
      </c>
      <c r="U2365" t="s">
        <v>99</v>
      </c>
      <c r="V2365" t="s">
        <v>56</v>
      </c>
      <c r="W2365" t="s">
        <v>58</v>
      </c>
      <c r="X2365">
        <v>11536</v>
      </c>
      <c r="Y2365">
        <v>82851.551999999996</v>
      </c>
      <c r="Z2365">
        <v>109364.04863999999</v>
      </c>
      <c r="AA2365">
        <v>26512.496639999998</v>
      </c>
    </row>
    <row r="2366" spans="15:27" x14ac:dyDescent="0.15">
      <c r="O2366" t="s">
        <v>24</v>
      </c>
      <c r="P2366">
        <v>2018</v>
      </c>
      <c r="Q2366">
        <v>6</v>
      </c>
      <c r="R2366" t="s">
        <v>38</v>
      </c>
      <c r="S2366" t="s">
        <v>97</v>
      </c>
      <c r="T2366" t="s">
        <v>98</v>
      </c>
      <c r="U2366" t="s">
        <v>99</v>
      </c>
      <c r="V2366" t="s">
        <v>56</v>
      </c>
      <c r="W2366" t="s">
        <v>59</v>
      </c>
      <c r="X2366">
        <v>6868</v>
      </c>
      <c r="Y2366">
        <v>14340.383999999998</v>
      </c>
      <c r="Z2366">
        <v>17351.864639999996</v>
      </c>
      <c r="AA2366">
        <v>3011.4806399999979</v>
      </c>
    </row>
    <row r="2367" spans="15:27" x14ac:dyDescent="0.15">
      <c r="O2367" t="s">
        <v>24</v>
      </c>
      <c r="P2367">
        <v>2018</v>
      </c>
      <c r="Q2367">
        <v>6</v>
      </c>
      <c r="R2367" t="s">
        <v>38</v>
      </c>
      <c r="S2367" t="s">
        <v>97</v>
      </c>
      <c r="T2367" t="s">
        <v>98</v>
      </c>
      <c r="U2367" t="s">
        <v>100</v>
      </c>
      <c r="V2367" t="s">
        <v>46</v>
      </c>
      <c r="W2367" t="s">
        <v>47</v>
      </c>
      <c r="X2367">
        <v>16192</v>
      </c>
      <c r="Y2367">
        <v>24870.911999999997</v>
      </c>
      <c r="Z2367">
        <v>34819.2768</v>
      </c>
      <c r="AA2367">
        <v>9948.364800000003</v>
      </c>
    </row>
    <row r="2368" spans="15:27" x14ac:dyDescent="0.15">
      <c r="O2368" t="s">
        <v>24</v>
      </c>
      <c r="P2368">
        <v>2018</v>
      </c>
      <c r="Q2368">
        <v>6</v>
      </c>
      <c r="R2368" t="s">
        <v>38</v>
      </c>
      <c r="S2368" t="s">
        <v>97</v>
      </c>
      <c r="T2368" t="s">
        <v>98</v>
      </c>
      <c r="U2368" t="s">
        <v>100</v>
      </c>
      <c r="V2368" t="s">
        <v>46</v>
      </c>
      <c r="W2368" t="s">
        <v>48</v>
      </c>
      <c r="X2368">
        <v>12467</v>
      </c>
      <c r="Y2368">
        <v>35381.345999999998</v>
      </c>
      <c r="Z2368">
        <v>50949.13824</v>
      </c>
      <c r="AA2368">
        <v>15567.792240000002</v>
      </c>
    </row>
    <row r="2369" spans="15:27" x14ac:dyDescent="0.15">
      <c r="O2369" t="s">
        <v>24</v>
      </c>
      <c r="P2369">
        <v>2018</v>
      </c>
      <c r="Q2369">
        <v>6</v>
      </c>
      <c r="R2369" t="s">
        <v>38</v>
      </c>
      <c r="S2369" t="s">
        <v>97</v>
      </c>
      <c r="T2369" t="s">
        <v>98</v>
      </c>
      <c r="U2369" t="s">
        <v>100</v>
      </c>
      <c r="V2369" t="s">
        <v>46</v>
      </c>
      <c r="W2369" t="s">
        <v>49</v>
      </c>
      <c r="X2369">
        <v>14479</v>
      </c>
      <c r="Y2369">
        <v>37587.484000000004</v>
      </c>
      <c r="Z2369">
        <v>54877.726640000008</v>
      </c>
      <c r="AA2369">
        <v>17290.242640000004</v>
      </c>
    </row>
    <row r="2370" spans="15:27" x14ac:dyDescent="0.15">
      <c r="O2370" t="s">
        <v>24</v>
      </c>
      <c r="P2370">
        <v>2018</v>
      </c>
      <c r="Q2370">
        <v>6</v>
      </c>
      <c r="R2370" t="s">
        <v>38</v>
      </c>
      <c r="S2370" t="s">
        <v>97</v>
      </c>
      <c r="T2370" t="s">
        <v>98</v>
      </c>
      <c r="U2370" t="s">
        <v>100</v>
      </c>
      <c r="V2370" t="s">
        <v>46</v>
      </c>
      <c r="W2370" t="s">
        <v>50</v>
      </c>
      <c r="X2370">
        <v>10307</v>
      </c>
      <c r="Y2370">
        <v>47329.743999999992</v>
      </c>
      <c r="Z2370">
        <v>68628.128799999991</v>
      </c>
      <c r="AA2370">
        <v>21298.3848</v>
      </c>
    </row>
    <row r="2371" spans="15:27" x14ac:dyDescent="0.15">
      <c r="O2371" t="s">
        <v>24</v>
      </c>
      <c r="P2371">
        <v>2018</v>
      </c>
      <c r="Q2371">
        <v>6</v>
      </c>
      <c r="R2371" t="s">
        <v>38</v>
      </c>
      <c r="S2371" t="s">
        <v>97</v>
      </c>
      <c r="T2371" t="s">
        <v>98</v>
      </c>
      <c r="U2371" t="s">
        <v>100</v>
      </c>
      <c r="V2371" t="s">
        <v>51</v>
      </c>
      <c r="W2371" t="s">
        <v>52</v>
      </c>
      <c r="X2371">
        <v>5028</v>
      </c>
      <c r="Y2371">
        <v>21399.167999999998</v>
      </c>
      <c r="Z2371">
        <v>25892.993279999999</v>
      </c>
      <c r="AA2371">
        <v>4493.8252800000009</v>
      </c>
    </row>
    <row r="2372" spans="15:27" x14ac:dyDescent="0.15">
      <c r="O2372" t="s">
        <v>24</v>
      </c>
      <c r="P2372">
        <v>2018</v>
      </c>
      <c r="Q2372">
        <v>6</v>
      </c>
      <c r="R2372" t="s">
        <v>38</v>
      </c>
      <c r="S2372" t="s">
        <v>97</v>
      </c>
      <c r="T2372" t="s">
        <v>98</v>
      </c>
      <c r="U2372" t="s">
        <v>100</v>
      </c>
      <c r="V2372" t="s">
        <v>51</v>
      </c>
      <c r="W2372" t="s">
        <v>53</v>
      </c>
      <c r="X2372">
        <v>15946</v>
      </c>
      <c r="Y2372">
        <v>124697.72</v>
      </c>
      <c r="Z2372">
        <v>163354.01320000002</v>
      </c>
      <c r="AA2372">
        <v>38656.293200000015</v>
      </c>
    </row>
    <row r="2373" spans="15:27" x14ac:dyDescent="0.15">
      <c r="O2373" t="s">
        <v>24</v>
      </c>
      <c r="P2373">
        <v>2018</v>
      </c>
      <c r="Q2373">
        <v>6</v>
      </c>
      <c r="R2373" t="s">
        <v>38</v>
      </c>
      <c r="S2373" t="s">
        <v>97</v>
      </c>
      <c r="T2373" t="s">
        <v>98</v>
      </c>
      <c r="U2373" t="s">
        <v>100</v>
      </c>
      <c r="V2373" t="s">
        <v>51</v>
      </c>
      <c r="W2373" t="s">
        <v>54</v>
      </c>
      <c r="X2373">
        <v>10390</v>
      </c>
      <c r="Y2373">
        <v>26286.700000000004</v>
      </c>
      <c r="Z2373">
        <v>32069.774000000005</v>
      </c>
      <c r="AA2373">
        <v>5783.0740000000005</v>
      </c>
    </row>
    <row r="2374" spans="15:27" x14ac:dyDescent="0.15">
      <c r="O2374" t="s">
        <v>24</v>
      </c>
      <c r="P2374">
        <v>2018</v>
      </c>
      <c r="Q2374">
        <v>6</v>
      </c>
      <c r="R2374" t="s">
        <v>38</v>
      </c>
      <c r="S2374" t="s">
        <v>97</v>
      </c>
      <c r="T2374" t="s">
        <v>98</v>
      </c>
      <c r="U2374" t="s">
        <v>100</v>
      </c>
      <c r="V2374" t="s">
        <v>51</v>
      </c>
      <c r="W2374" t="s">
        <v>55</v>
      </c>
      <c r="X2374">
        <v>9726</v>
      </c>
      <c r="Y2374">
        <v>51353.279999999992</v>
      </c>
      <c r="Z2374">
        <v>64705.132799999992</v>
      </c>
      <c r="AA2374">
        <v>13351.852800000001</v>
      </c>
    </row>
    <row r="2375" spans="15:27" x14ac:dyDescent="0.15">
      <c r="O2375" t="s">
        <v>24</v>
      </c>
      <c r="P2375">
        <v>2018</v>
      </c>
      <c r="Q2375">
        <v>6</v>
      </c>
      <c r="R2375" t="s">
        <v>38</v>
      </c>
      <c r="S2375" t="s">
        <v>97</v>
      </c>
      <c r="T2375" t="s">
        <v>98</v>
      </c>
      <c r="U2375" t="s">
        <v>100</v>
      </c>
      <c r="V2375" t="s">
        <v>56</v>
      </c>
      <c r="W2375" t="s">
        <v>57</v>
      </c>
      <c r="X2375">
        <v>7950</v>
      </c>
      <c r="Y2375">
        <v>131031.9</v>
      </c>
      <c r="Z2375">
        <v>176893.065</v>
      </c>
      <c r="AA2375">
        <v>45861.165000000008</v>
      </c>
    </row>
    <row r="2376" spans="15:27" x14ac:dyDescent="0.15">
      <c r="O2376" t="s">
        <v>24</v>
      </c>
      <c r="P2376">
        <v>2018</v>
      </c>
      <c r="Q2376">
        <v>6</v>
      </c>
      <c r="R2376" t="s">
        <v>38</v>
      </c>
      <c r="S2376" t="s">
        <v>97</v>
      </c>
      <c r="T2376" t="s">
        <v>98</v>
      </c>
      <c r="U2376" t="s">
        <v>100</v>
      </c>
      <c r="V2376" t="s">
        <v>56</v>
      </c>
      <c r="W2376" t="s">
        <v>58</v>
      </c>
      <c r="X2376">
        <v>18148</v>
      </c>
      <c r="Y2376">
        <v>144058.82399999999</v>
      </c>
      <c r="Z2376">
        <v>174311.17704000001</v>
      </c>
      <c r="AA2376">
        <v>30252.353040000016</v>
      </c>
    </row>
    <row r="2377" spans="15:27" x14ac:dyDescent="0.15">
      <c r="O2377" t="s">
        <v>24</v>
      </c>
      <c r="P2377">
        <v>2018</v>
      </c>
      <c r="Q2377">
        <v>6</v>
      </c>
      <c r="R2377" t="s">
        <v>38</v>
      </c>
      <c r="S2377" t="s">
        <v>97</v>
      </c>
      <c r="T2377" t="s">
        <v>98</v>
      </c>
      <c r="U2377" t="s">
        <v>100</v>
      </c>
      <c r="V2377" t="s">
        <v>56</v>
      </c>
      <c r="W2377" t="s">
        <v>59</v>
      </c>
      <c r="X2377">
        <v>11227</v>
      </c>
      <c r="Y2377">
        <v>25462.835999999999</v>
      </c>
      <c r="Z2377">
        <v>33610.943520000001</v>
      </c>
      <c r="AA2377">
        <v>8148.1075200000014</v>
      </c>
    </row>
    <row r="2378" spans="15:27" x14ac:dyDescent="0.15">
      <c r="O2378" t="s">
        <v>24</v>
      </c>
      <c r="P2378">
        <v>2018</v>
      </c>
      <c r="Q2378">
        <v>6</v>
      </c>
      <c r="R2378" t="s">
        <v>38</v>
      </c>
      <c r="S2378" t="s">
        <v>97</v>
      </c>
      <c r="T2378" t="s">
        <v>98</v>
      </c>
      <c r="U2378" t="s">
        <v>101</v>
      </c>
      <c r="V2378" t="s">
        <v>46</v>
      </c>
      <c r="W2378" t="s">
        <v>47</v>
      </c>
      <c r="X2378">
        <v>16590</v>
      </c>
      <c r="Y2378">
        <v>22894.2</v>
      </c>
      <c r="Z2378">
        <v>27701.982000000004</v>
      </c>
      <c r="AA2378">
        <v>4807.7820000000029</v>
      </c>
    </row>
    <row r="2379" spans="15:27" x14ac:dyDescent="0.15">
      <c r="O2379" t="s">
        <v>24</v>
      </c>
      <c r="P2379">
        <v>2018</v>
      </c>
      <c r="Q2379">
        <v>6</v>
      </c>
      <c r="R2379" t="s">
        <v>38</v>
      </c>
      <c r="S2379" t="s">
        <v>97</v>
      </c>
      <c r="T2379" t="s">
        <v>98</v>
      </c>
      <c r="U2379" t="s">
        <v>101</v>
      </c>
      <c r="V2379" t="s">
        <v>46</v>
      </c>
      <c r="W2379" t="s">
        <v>48</v>
      </c>
      <c r="X2379">
        <v>16949</v>
      </c>
      <c r="Y2379">
        <v>46609.75</v>
      </c>
      <c r="Z2379">
        <v>62923.162499999999</v>
      </c>
      <c r="AA2379">
        <v>16313.412499999999</v>
      </c>
    </row>
    <row r="2380" spans="15:27" x14ac:dyDescent="0.15">
      <c r="O2380" t="s">
        <v>24</v>
      </c>
      <c r="P2380">
        <v>2018</v>
      </c>
      <c r="Q2380">
        <v>6</v>
      </c>
      <c r="R2380" t="s">
        <v>38</v>
      </c>
      <c r="S2380" t="s">
        <v>97</v>
      </c>
      <c r="T2380" t="s">
        <v>98</v>
      </c>
      <c r="U2380" t="s">
        <v>101</v>
      </c>
      <c r="V2380" t="s">
        <v>46</v>
      </c>
      <c r="W2380" t="s">
        <v>49</v>
      </c>
      <c r="X2380">
        <v>8221</v>
      </c>
      <c r="Y2380">
        <v>20075.682000000001</v>
      </c>
      <c r="Z2380">
        <v>27503.68434</v>
      </c>
      <c r="AA2380">
        <v>7428.0023399999991</v>
      </c>
    </row>
    <row r="2381" spans="15:27" x14ac:dyDescent="0.15">
      <c r="O2381" t="s">
        <v>24</v>
      </c>
      <c r="P2381">
        <v>2018</v>
      </c>
      <c r="Q2381">
        <v>6</v>
      </c>
      <c r="R2381" t="s">
        <v>38</v>
      </c>
      <c r="S2381" t="s">
        <v>97</v>
      </c>
      <c r="T2381" t="s">
        <v>98</v>
      </c>
      <c r="U2381" t="s">
        <v>101</v>
      </c>
      <c r="V2381" t="s">
        <v>46</v>
      </c>
      <c r="W2381" t="s">
        <v>50</v>
      </c>
      <c r="X2381">
        <v>8474</v>
      </c>
      <c r="Y2381">
        <v>38565.173999999992</v>
      </c>
      <c r="Z2381">
        <v>48592.119239999985</v>
      </c>
      <c r="AA2381">
        <v>10026.945239999994</v>
      </c>
    </row>
    <row r="2382" spans="15:27" x14ac:dyDescent="0.15">
      <c r="O2382" t="s">
        <v>24</v>
      </c>
      <c r="P2382">
        <v>2018</v>
      </c>
      <c r="Q2382">
        <v>6</v>
      </c>
      <c r="R2382" t="s">
        <v>38</v>
      </c>
      <c r="S2382" t="s">
        <v>97</v>
      </c>
      <c r="T2382" t="s">
        <v>98</v>
      </c>
      <c r="U2382" t="s">
        <v>101</v>
      </c>
      <c r="V2382" t="s">
        <v>51</v>
      </c>
      <c r="W2382" t="s">
        <v>52</v>
      </c>
      <c r="X2382">
        <v>18414</v>
      </c>
      <c r="Y2382">
        <v>81868.644</v>
      </c>
      <c r="Z2382">
        <v>117890.84736</v>
      </c>
      <c r="AA2382">
        <v>36022.20336</v>
      </c>
    </row>
    <row r="2383" spans="15:27" x14ac:dyDescent="0.15">
      <c r="O2383" t="s">
        <v>24</v>
      </c>
      <c r="P2383">
        <v>2018</v>
      </c>
      <c r="Q2383">
        <v>6</v>
      </c>
      <c r="R2383" t="s">
        <v>38</v>
      </c>
      <c r="S2383" t="s">
        <v>97</v>
      </c>
      <c r="T2383" t="s">
        <v>98</v>
      </c>
      <c r="U2383" t="s">
        <v>101</v>
      </c>
      <c r="V2383" t="s">
        <v>51</v>
      </c>
      <c r="W2383" t="s">
        <v>53</v>
      </c>
      <c r="X2383">
        <v>14091</v>
      </c>
      <c r="Y2383">
        <v>107317.056</v>
      </c>
      <c r="Z2383">
        <v>149170.70783999999</v>
      </c>
      <c r="AA2383">
        <v>41853.651839999991</v>
      </c>
    </row>
    <row r="2384" spans="15:27" x14ac:dyDescent="0.15">
      <c r="O2384" t="s">
        <v>24</v>
      </c>
      <c r="P2384">
        <v>2018</v>
      </c>
      <c r="Q2384">
        <v>6</v>
      </c>
      <c r="R2384" t="s">
        <v>38</v>
      </c>
      <c r="S2384" t="s">
        <v>97</v>
      </c>
      <c r="T2384" t="s">
        <v>98</v>
      </c>
      <c r="U2384" t="s">
        <v>101</v>
      </c>
      <c r="V2384" t="s">
        <v>51</v>
      </c>
      <c r="W2384" t="s">
        <v>54</v>
      </c>
      <c r="X2384">
        <v>6565</v>
      </c>
      <c r="Y2384">
        <v>17476.030000000002</v>
      </c>
      <c r="Z2384">
        <v>22194.558100000006</v>
      </c>
      <c r="AA2384">
        <v>4718.5281000000032</v>
      </c>
    </row>
    <row r="2385" spans="15:27" x14ac:dyDescent="0.15">
      <c r="O2385" t="s">
        <v>24</v>
      </c>
      <c r="P2385">
        <v>2018</v>
      </c>
      <c r="Q2385">
        <v>6</v>
      </c>
      <c r="R2385" t="s">
        <v>38</v>
      </c>
      <c r="S2385" t="s">
        <v>97</v>
      </c>
      <c r="T2385" t="s">
        <v>98</v>
      </c>
      <c r="U2385" t="s">
        <v>101</v>
      </c>
      <c r="V2385" t="s">
        <v>51</v>
      </c>
      <c r="W2385" t="s">
        <v>55</v>
      </c>
      <c r="X2385">
        <v>16565</v>
      </c>
      <c r="Y2385">
        <v>97004.64</v>
      </c>
      <c r="Z2385">
        <v>137746.5888</v>
      </c>
      <c r="AA2385">
        <v>40741.948799999998</v>
      </c>
    </row>
    <row r="2386" spans="15:27" x14ac:dyDescent="0.15">
      <c r="O2386" t="s">
        <v>24</v>
      </c>
      <c r="P2386">
        <v>2018</v>
      </c>
      <c r="Q2386">
        <v>6</v>
      </c>
      <c r="R2386" t="s">
        <v>38</v>
      </c>
      <c r="S2386" t="s">
        <v>97</v>
      </c>
      <c r="T2386" t="s">
        <v>98</v>
      </c>
      <c r="U2386" t="s">
        <v>101</v>
      </c>
      <c r="V2386" t="s">
        <v>56</v>
      </c>
      <c r="W2386" t="s">
        <v>57</v>
      </c>
      <c r="X2386">
        <v>8255</v>
      </c>
      <c r="Y2386">
        <v>128315.72</v>
      </c>
      <c r="Z2386">
        <v>169376.75039999999</v>
      </c>
      <c r="AA2386">
        <v>41061.030399999989</v>
      </c>
    </row>
    <row r="2387" spans="15:27" x14ac:dyDescent="0.15">
      <c r="O2387" t="s">
        <v>24</v>
      </c>
      <c r="P2387">
        <v>2018</v>
      </c>
      <c r="Q2387">
        <v>6</v>
      </c>
      <c r="R2387" t="s">
        <v>38</v>
      </c>
      <c r="S2387" t="s">
        <v>97</v>
      </c>
      <c r="T2387" t="s">
        <v>98</v>
      </c>
      <c r="U2387" t="s">
        <v>101</v>
      </c>
      <c r="V2387" t="s">
        <v>56</v>
      </c>
      <c r="W2387" t="s">
        <v>58</v>
      </c>
      <c r="X2387">
        <v>7037</v>
      </c>
      <c r="Y2387">
        <v>52313.057999999997</v>
      </c>
      <c r="Z2387">
        <v>67483.844819999998</v>
      </c>
      <c r="AA2387">
        <v>15170.786820000001</v>
      </c>
    </row>
    <row r="2388" spans="15:27" x14ac:dyDescent="0.15">
      <c r="O2388" t="s">
        <v>24</v>
      </c>
      <c r="P2388">
        <v>2018</v>
      </c>
      <c r="Q2388">
        <v>6</v>
      </c>
      <c r="R2388" t="s">
        <v>38</v>
      </c>
      <c r="S2388" t="s">
        <v>97</v>
      </c>
      <c r="T2388" t="s">
        <v>98</v>
      </c>
      <c r="U2388" t="s">
        <v>101</v>
      </c>
      <c r="V2388" t="s">
        <v>56</v>
      </c>
      <c r="W2388" t="s">
        <v>59</v>
      </c>
      <c r="X2388">
        <v>14452</v>
      </c>
      <c r="Y2388">
        <v>29655.504000000004</v>
      </c>
      <c r="Z2388">
        <v>37662.490080000003</v>
      </c>
      <c r="AA2388">
        <v>8006.9860799999988</v>
      </c>
    </row>
    <row r="2389" spans="15:27" x14ac:dyDescent="0.15">
      <c r="O2389" t="s">
        <v>24</v>
      </c>
      <c r="P2389">
        <v>2018</v>
      </c>
      <c r="Q2389">
        <v>6</v>
      </c>
      <c r="R2389" t="s">
        <v>38</v>
      </c>
      <c r="S2389" t="s">
        <v>97</v>
      </c>
      <c r="T2389" t="s">
        <v>98</v>
      </c>
      <c r="U2389" t="s">
        <v>102</v>
      </c>
      <c r="V2389" t="s">
        <v>46</v>
      </c>
      <c r="W2389" t="s">
        <v>47</v>
      </c>
      <c r="X2389">
        <v>11943</v>
      </c>
      <c r="Y2389">
        <v>18487.764000000003</v>
      </c>
      <c r="Z2389">
        <v>24403.848480000001</v>
      </c>
      <c r="AA2389">
        <v>5916.0844799999977</v>
      </c>
    </row>
    <row r="2390" spans="15:27" x14ac:dyDescent="0.15">
      <c r="O2390" t="s">
        <v>24</v>
      </c>
      <c r="P2390">
        <v>2018</v>
      </c>
      <c r="Q2390">
        <v>6</v>
      </c>
      <c r="R2390" t="s">
        <v>38</v>
      </c>
      <c r="S2390" t="s">
        <v>97</v>
      </c>
      <c r="T2390" t="s">
        <v>98</v>
      </c>
      <c r="U2390" t="s">
        <v>102</v>
      </c>
      <c r="V2390" t="s">
        <v>46</v>
      </c>
      <c r="W2390" t="s">
        <v>48</v>
      </c>
      <c r="X2390">
        <v>11518</v>
      </c>
      <c r="Y2390">
        <v>28887.144000000004</v>
      </c>
      <c r="Z2390">
        <v>38997.644400000005</v>
      </c>
      <c r="AA2390">
        <v>10110.500400000001</v>
      </c>
    </row>
    <row r="2391" spans="15:27" x14ac:dyDescent="0.15">
      <c r="O2391" t="s">
        <v>24</v>
      </c>
      <c r="P2391">
        <v>2018</v>
      </c>
      <c r="Q2391">
        <v>6</v>
      </c>
      <c r="R2391" t="s">
        <v>38</v>
      </c>
      <c r="S2391" t="s">
        <v>97</v>
      </c>
      <c r="T2391" t="s">
        <v>98</v>
      </c>
      <c r="U2391" t="s">
        <v>102</v>
      </c>
      <c r="V2391" t="s">
        <v>46</v>
      </c>
      <c r="W2391" t="s">
        <v>49</v>
      </c>
      <c r="X2391">
        <v>17585</v>
      </c>
      <c r="Y2391">
        <v>49132.49</v>
      </c>
      <c r="Z2391">
        <v>69768.135800000004</v>
      </c>
      <c r="AA2391">
        <v>20635.645800000006</v>
      </c>
    </row>
    <row r="2392" spans="15:27" x14ac:dyDescent="0.15">
      <c r="O2392" t="s">
        <v>24</v>
      </c>
      <c r="P2392">
        <v>2018</v>
      </c>
      <c r="Q2392">
        <v>6</v>
      </c>
      <c r="R2392" t="s">
        <v>38</v>
      </c>
      <c r="S2392" t="s">
        <v>97</v>
      </c>
      <c r="T2392" t="s">
        <v>98</v>
      </c>
      <c r="U2392" t="s">
        <v>102</v>
      </c>
      <c r="V2392" t="s">
        <v>46</v>
      </c>
      <c r="W2392" t="s">
        <v>50</v>
      </c>
      <c r="X2392">
        <v>12521</v>
      </c>
      <c r="Y2392">
        <v>57496.432000000001</v>
      </c>
      <c r="Z2392">
        <v>80495.00480000001</v>
      </c>
      <c r="AA2392">
        <v>22998.572800000009</v>
      </c>
    </row>
    <row r="2393" spans="15:27" x14ac:dyDescent="0.15">
      <c r="O2393" t="s">
        <v>24</v>
      </c>
      <c r="P2393">
        <v>2018</v>
      </c>
      <c r="Q2393">
        <v>6</v>
      </c>
      <c r="R2393" t="s">
        <v>38</v>
      </c>
      <c r="S2393" t="s">
        <v>97</v>
      </c>
      <c r="T2393" t="s">
        <v>98</v>
      </c>
      <c r="U2393" t="s">
        <v>102</v>
      </c>
      <c r="V2393" t="s">
        <v>51</v>
      </c>
      <c r="W2393" t="s">
        <v>52</v>
      </c>
      <c r="X2393">
        <v>15191</v>
      </c>
      <c r="Y2393">
        <v>66961.928</v>
      </c>
      <c r="Z2393">
        <v>81693.552160000007</v>
      </c>
      <c r="AA2393">
        <v>14731.624160000007</v>
      </c>
    </row>
    <row r="2394" spans="15:27" x14ac:dyDescent="0.15">
      <c r="O2394" t="s">
        <v>24</v>
      </c>
      <c r="P2394">
        <v>2018</v>
      </c>
      <c r="Q2394">
        <v>6</v>
      </c>
      <c r="R2394" t="s">
        <v>38</v>
      </c>
      <c r="S2394" t="s">
        <v>97</v>
      </c>
      <c r="T2394" t="s">
        <v>98</v>
      </c>
      <c r="U2394" t="s">
        <v>102</v>
      </c>
      <c r="V2394" t="s">
        <v>51</v>
      </c>
      <c r="W2394" t="s">
        <v>53</v>
      </c>
      <c r="X2394">
        <v>8522</v>
      </c>
      <c r="Y2394">
        <v>70119.016000000003</v>
      </c>
      <c r="Z2394">
        <v>86246.389680000008</v>
      </c>
      <c r="AA2394">
        <v>16127.373680000004</v>
      </c>
    </row>
    <row r="2395" spans="15:27" x14ac:dyDescent="0.15">
      <c r="O2395" t="s">
        <v>24</v>
      </c>
      <c r="P2395">
        <v>2018</v>
      </c>
      <c r="Q2395">
        <v>6</v>
      </c>
      <c r="R2395" t="s">
        <v>38</v>
      </c>
      <c r="S2395" t="s">
        <v>97</v>
      </c>
      <c r="T2395" t="s">
        <v>98</v>
      </c>
      <c r="U2395" t="s">
        <v>102</v>
      </c>
      <c r="V2395" t="s">
        <v>51</v>
      </c>
      <c r="W2395" t="s">
        <v>54</v>
      </c>
      <c r="X2395">
        <v>6179</v>
      </c>
      <c r="Y2395">
        <v>16584.436000000002</v>
      </c>
      <c r="Z2395">
        <v>19901.323200000003</v>
      </c>
      <c r="AA2395">
        <v>3316.887200000001</v>
      </c>
    </row>
    <row r="2396" spans="15:27" x14ac:dyDescent="0.15">
      <c r="O2396" t="s">
        <v>24</v>
      </c>
      <c r="P2396">
        <v>2018</v>
      </c>
      <c r="Q2396">
        <v>6</v>
      </c>
      <c r="R2396" t="s">
        <v>38</v>
      </c>
      <c r="S2396" t="s">
        <v>97</v>
      </c>
      <c r="T2396" t="s">
        <v>98</v>
      </c>
      <c r="U2396" t="s">
        <v>102</v>
      </c>
      <c r="V2396" t="s">
        <v>51</v>
      </c>
      <c r="W2396" t="s">
        <v>55</v>
      </c>
      <c r="X2396">
        <v>17674</v>
      </c>
      <c r="Y2396">
        <v>108589.056</v>
      </c>
      <c r="Z2396">
        <v>132478.64832000001</v>
      </c>
      <c r="AA2396">
        <v>23889.592320000011</v>
      </c>
    </row>
    <row r="2397" spans="15:27" x14ac:dyDescent="0.15">
      <c r="O2397" t="s">
        <v>24</v>
      </c>
      <c r="P2397">
        <v>2018</v>
      </c>
      <c r="Q2397">
        <v>6</v>
      </c>
      <c r="R2397" t="s">
        <v>38</v>
      </c>
      <c r="S2397" t="s">
        <v>97</v>
      </c>
      <c r="T2397" t="s">
        <v>98</v>
      </c>
      <c r="U2397" t="s">
        <v>102</v>
      </c>
      <c r="V2397" t="s">
        <v>56</v>
      </c>
      <c r="W2397" t="s">
        <v>57</v>
      </c>
      <c r="X2397">
        <v>17791</v>
      </c>
      <c r="Y2397">
        <v>309919.21999999997</v>
      </c>
      <c r="Z2397">
        <v>381200.64059999993</v>
      </c>
      <c r="AA2397">
        <v>71281.420599999954</v>
      </c>
    </row>
    <row r="2398" spans="15:27" x14ac:dyDescent="0.15">
      <c r="O2398" t="s">
        <v>24</v>
      </c>
      <c r="P2398">
        <v>2018</v>
      </c>
      <c r="Q2398">
        <v>6</v>
      </c>
      <c r="R2398" t="s">
        <v>38</v>
      </c>
      <c r="S2398" t="s">
        <v>97</v>
      </c>
      <c r="T2398" t="s">
        <v>98</v>
      </c>
      <c r="U2398" t="s">
        <v>102</v>
      </c>
      <c r="V2398" t="s">
        <v>56</v>
      </c>
      <c r="W2398" t="s">
        <v>58</v>
      </c>
      <c r="X2398">
        <v>7309</v>
      </c>
      <c r="Y2398">
        <v>54795.572999999997</v>
      </c>
      <c r="Z2398">
        <v>77261.757929999992</v>
      </c>
      <c r="AA2398">
        <v>22466.184929999996</v>
      </c>
    </row>
    <row r="2399" spans="15:27" x14ac:dyDescent="0.15">
      <c r="O2399" t="s">
        <v>24</v>
      </c>
      <c r="P2399">
        <v>2018</v>
      </c>
      <c r="Q2399">
        <v>6</v>
      </c>
      <c r="R2399" t="s">
        <v>38</v>
      </c>
      <c r="S2399" t="s">
        <v>97</v>
      </c>
      <c r="T2399" t="s">
        <v>98</v>
      </c>
      <c r="U2399" t="s">
        <v>102</v>
      </c>
      <c r="V2399" t="s">
        <v>56</v>
      </c>
      <c r="W2399" t="s">
        <v>59</v>
      </c>
      <c r="X2399">
        <v>16031</v>
      </c>
      <c r="Y2399">
        <v>35492.633999999998</v>
      </c>
      <c r="Z2399">
        <v>44720.718839999994</v>
      </c>
      <c r="AA2399">
        <v>9228.0848399999959</v>
      </c>
    </row>
    <row r="2400" spans="15:27" x14ac:dyDescent="0.15">
      <c r="O2400" t="s">
        <v>24</v>
      </c>
      <c r="P2400">
        <v>2018</v>
      </c>
      <c r="Q2400">
        <v>6</v>
      </c>
      <c r="R2400" t="s">
        <v>38</v>
      </c>
      <c r="S2400" t="s">
        <v>103</v>
      </c>
      <c r="T2400" t="s">
        <v>98</v>
      </c>
      <c r="U2400" t="s">
        <v>104</v>
      </c>
      <c r="V2400" t="s">
        <v>46</v>
      </c>
      <c r="W2400" t="s">
        <v>47</v>
      </c>
      <c r="X2400">
        <v>8546</v>
      </c>
      <c r="Y2400">
        <v>12716.447999999999</v>
      </c>
      <c r="Z2400">
        <v>19074.671999999999</v>
      </c>
      <c r="AA2400">
        <v>6358.2240000000002</v>
      </c>
    </row>
    <row r="2401" spans="15:27" x14ac:dyDescent="0.15">
      <c r="O2401" t="s">
        <v>24</v>
      </c>
      <c r="P2401">
        <v>2018</v>
      </c>
      <c r="Q2401">
        <v>6</v>
      </c>
      <c r="R2401" t="s">
        <v>38</v>
      </c>
      <c r="S2401" t="s">
        <v>103</v>
      </c>
      <c r="T2401" t="s">
        <v>98</v>
      </c>
      <c r="U2401" t="s">
        <v>104</v>
      </c>
      <c r="V2401" t="s">
        <v>46</v>
      </c>
      <c r="W2401" t="s">
        <v>48</v>
      </c>
      <c r="X2401">
        <v>18295</v>
      </c>
      <c r="Y2401">
        <v>46286.35</v>
      </c>
      <c r="Z2401">
        <v>68503.797999999995</v>
      </c>
      <c r="AA2401">
        <v>22217.447999999997</v>
      </c>
    </row>
    <row r="2402" spans="15:27" x14ac:dyDescent="0.15">
      <c r="O2402" t="s">
        <v>24</v>
      </c>
      <c r="P2402">
        <v>2018</v>
      </c>
      <c r="Q2402">
        <v>6</v>
      </c>
      <c r="R2402" t="s">
        <v>38</v>
      </c>
      <c r="S2402" t="s">
        <v>103</v>
      </c>
      <c r="T2402" t="s">
        <v>98</v>
      </c>
      <c r="U2402" t="s">
        <v>104</v>
      </c>
      <c r="V2402" t="s">
        <v>46</v>
      </c>
      <c r="W2402" t="s">
        <v>49</v>
      </c>
      <c r="X2402">
        <v>6000</v>
      </c>
      <c r="Y2402">
        <v>15444.000000000002</v>
      </c>
      <c r="Z2402">
        <v>19150.560000000001</v>
      </c>
      <c r="AA2402">
        <v>3706.5599999999995</v>
      </c>
    </row>
    <row r="2403" spans="15:27" x14ac:dyDescent="0.15">
      <c r="O2403" t="s">
        <v>24</v>
      </c>
      <c r="P2403">
        <v>2018</v>
      </c>
      <c r="Q2403">
        <v>6</v>
      </c>
      <c r="R2403" t="s">
        <v>38</v>
      </c>
      <c r="S2403" t="s">
        <v>103</v>
      </c>
      <c r="T2403" t="s">
        <v>98</v>
      </c>
      <c r="U2403" t="s">
        <v>104</v>
      </c>
      <c r="V2403" t="s">
        <v>46</v>
      </c>
      <c r="W2403" t="s">
        <v>50</v>
      </c>
      <c r="X2403">
        <v>7857</v>
      </c>
      <c r="Y2403">
        <v>40911.398999999998</v>
      </c>
      <c r="Z2403">
        <v>51139.248749999999</v>
      </c>
      <c r="AA2403">
        <v>10227.849750000001</v>
      </c>
    </row>
    <row r="2404" spans="15:27" x14ac:dyDescent="0.15">
      <c r="O2404" t="s">
        <v>24</v>
      </c>
      <c r="P2404">
        <v>2018</v>
      </c>
      <c r="Q2404">
        <v>6</v>
      </c>
      <c r="R2404" t="s">
        <v>38</v>
      </c>
      <c r="S2404" t="s">
        <v>103</v>
      </c>
      <c r="T2404" t="s">
        <v>98</v>
      </c>
      <c r="U2404" t="s">
        <v>104</v>
      </c>
      <c r="V2404" t="s">
        <v>51</v>
      </c>
      <c r="W2404" t="s">
        <v>52</v>
      </c>
      <c r="X2404">
        <v>10531</v>
      </c>
      <c r="Y2404">
        <v>48421.538</v>
      </c>
      <c r="Z2404">
        <v>65853.291679999995</v>
      </c>
      <c r="AA2404">
        <v>17431.753679999994</v>
      </c>
    </row>
    <row r="2405" spans="15:27" x14ac:dyDescent="0.15">
      <c r="O2405" t="s">
        <v>24</v>
      </c>
      <c r="P2405">
        <v>2018</v>
      </c>
      <c r="Q2405">
        <v>6</v>
      </c>
      <c r="R2405" t="s">
        <v>38</v>
      </c>
      <c r="S2405" t="s">
        <v>103</v>
      </c>
      <c r="T2405" t="s">
        <v>98</v>
      </c>
      <c r="U2405" t="s">
        <v>104</v>
      </c>
      <c r="V2405" t="s">
        <v>51</v>
      </c>
      <c r="W2405" t="s">
        <v>53</v>
      </c>
      <c r="X2405">
        <v>12932</v>
      </c>
      <c r="Y2405">
        <v>97610.73599999999</v>
      </c>
      <c r="Z2405">
        <v>122989.52735999999</v>
      </c>
      <c r="AA2405">
        <v>25378.791360000003</v>
      </c>
    </row>
    <row r="2406" spans="15:27" x14ac:dyDescent="0.15">
      <c r="O2406" t="s">
        <v>24</v>
      </c>
      <c r="P2406">
        <v>2018</v>
      </c>
      <c r="Q2406">
        <v>6</v>
      </c>
      <c r="R2406" t="s">
        <v>38</v>
      </c>
      <c r="S2406" t="s">
        <v>103</v>
      </c>
      <c r="T2406" t="s">
        <v>98</v>
      </c>
      <c r="U2406" t="s">
        <v>104</v>
      </c>
      <c r="V2406" t="s">
        <v>51</v>
      </c>
      <c r="W2406" t="s">
        <v>54</v>
      </c>
      <c r="X2406">
        <v>6331</v>
      </c>
      <c r="Y2406">
        <v>16992.404000000002</v>
      </c>
      <c r="Z2406">
        <v>22429.973280000002</v>
      </c>
      <c r="AA2406">
        <v>5437.5692799999997</v>
      </c>
    </row>
    <row r="2407" spans="15:27" x14ac:dyDescent="0.15">
      <c r="O2407" t="s">
        <v>24</v>
      </c>
      <c r="P2407">
        <v>2018</v>
      </c>
      <c r="Q2407">
        <v>6</v>
      </c>
      <c r="R2407" t="s">
        <v>38</v>
      </c>
      <c r="S2407" t="s">
        <v>103</v>
      </c>
      <c r="T2407" t="s">
        <v>98</v>
      </c>
      <c r="U2407" t="s">
        <v>104</v>
      </c>
      <c r="V2407" t="s">
        <v>51</v>
      </c>
      <c r="W2407" t="s">
        <v>55</v>
      </c>
      <c r="X2407">
        <v>8413</v>
      </c>
      <c r="Y2407">
        <v>51285.648000000001</v>
      </c>
      <c r="Z2407">
        <v>71287.050719999999</v>
      </c>
      <c r="AA2407">
        <v>20001.402719999998</v>
      </c>
    </row>
    <row r="2408" spans="15:27" x14ac:dyDescent="0.15">
      <c r="O2408" t="s">
        <v>24</v>
      </c>
      <c r="P2408">
        <v>2018</v>
      </c>
      <c r="Q2408">
        <v>6</v>
      </c>
      <c r="R2408" t="s">
        <v>38</v>
      </c>
      <c r="S2408" t="s">
        <v>103</v>
      </c>
      <c r="T2408" t="s">
        <v>98</v>
      </c>
      <c r="U2408" t="s">
        <v>104</v>
      </c>
      <c r="V2408" t="s">
        <v>56</v>
      </c>
      <c r="W2408" t="s">
        <v>57</v>
      </c>
      <c r="X2408">
        <v>17915</v>
      </c>
      <c r="Y2408">
        <v>309678.69</v>
      </c>
      <c r="Z2408">
        <v>374711.21490000002</v>
      </c>
      <c r="AA2408">
        <v>65032.524900000019</v>
      </c>
    </row>
    <row r="2409" spans="15:27" x14ac:dyDescent="0.15">
      <c r="O2409" t="s">
        <v>24</v>
      </c>
      <c r="P2409">
        <v>2018</v>
      </c>
      <c r="Q2409">
        <v>6</v>
      </c>
      <c r="R2409" t="s">
        <v>38</v>
      </c>
      <c r="S2409" t="s">
        <v>103</v>
      </c>
      <c r="T2409" t="s">
        <v>98</v>
      </c>
      <c r="U2409" t="s">
        <v>104</v>
      </c>
      <c r="V2409" t="s">
        <v>56</v>
      </c>
      <c r="W2409" t="s">
        <v>58</v>
      </c>
      <c r="X2409">
        <v>6884</v>
      </c>
      <c r="Y2409">
        <v>50741.963999999993</v>
      </c>
      <c r="Z2409">
        <v>62920.035359999994</v>
      </c>
      <c r="AA2409">
        <v>12178.071360000002</v>
      </c>
    </row>
    <row r="2410" spans="15:27" x14ac:dyDescent="0.15">
      <c r="O2410" t="s">
        <v>24</v>
      </c>
      <c r="P2410">
        <v>2018</v>
      </c>
      <c r="Q2410">
        <v>6</v>
      </c>
      <c r="R2410" t="s">
        <v>38</v>
      </c>
      <c r="S2410" t="s">
        <v>103</v>
      </c>
      <c r="T2410" t="s">
        <v>98</v>
      </c>
      <c r="U2410" t="s">
        <v>104</v>
      </c>
      <c r="V2410" t="s">
        <v>56</v>
      </c>
      <c r="W2410" t="s">
        <v>59</v>
      </c>
      <c r="X2410">
        <v>9564</v>
      </c>
      <c r="Y2410">
        <v>21346.848000000002</v>
      </c>
      <c r="Z2410">
        <v>32020.272000000001</v>
      </c>
      <c r="AA2410">
        <v>10673.423999999999</v>
      </c>
    </row>
    <row r="2411" spans="15:27" x14ac:dyDescent="0.15">
      <c r="O2411" t="s">
        <v>24</v>
      </c>
      <c r="P2411">
        <v>2018</v>
      </c>
      <c r="Q2411">
        <v>6</v>
      </c>
      <c r="R2411" t="s">
        <v>38</v>
      </c>
      <c r="S2411" t="s">
        <v>103</v>
      </c>
      <c r="T2411" t="s">
        <v>98</v>
      </c>
      <c r="U2411" t="s">
        <v>105</v>
      </c>
      <c r="V2411" t="s">
        <v>46</v>
      </c>
      <c r="W2411" t="s">
        <v>47</v>
      </c>
      <c r="X2411">
        <v>18800</v>
      </c>
      <c r="Y2411">
        <v>29328</v>
      </c>
      <c r="Z2411">
        <v>35193.599999999999</v>
      </c>
      <c r="AA2411">
        <v>5865.5999999999985</v>
      </c>
    </row>
    <row r="2412" spans="15:27" x14ac:dyDescent="0.15">
      <c r="O2412" t="s">
        <v>24</v>
      </c>
      <c r="P2412">
        <v>2018</v>
      </c>
      <c r="Q2412">
        <v>6</v>
      </c>
      <c r="R2412" t="s">
        <v>38</v>
      </c>
      <c r="S2412" t="s">
        <v>103</v>
      </c>
      <c r="T2412" t="s">
        <v>98</v>
      </c>
      <c r="U2412" t="s">
        <v>105</v>
      </c>
      <c r="V2412" t="s">
        <v>46</v>
      </c>
      <c r="W2412" t="s">
        <v>48</v>
      </c>
      <c r="X2412">
        <v>12657</v>
      </c>
      <c r="Y2412">
        <v>35363.658000000003</v>
      </c>
      <c r="Z2412">
        <v>51277.304100000001</v>
      </c>
      <c r="AA2412">
        <v>15913.646099999998</v>
      </c>
    </row>
    <row r="2413" spans="15:27" x14ac:dyDescent="0.15">
      <c r="O2413" t="s">
        <v>24</v>
      </c>
      <c r="P2413">
        <v>2018</v>
      </c>
      <c r="Q2413">
        <v>6</v>
      </c>
      <c r="R2413" t="s">
        <v>38</v>
      </c>
      <c r="S2413" t="s">
        <v>103</v>
      </c>
      <c r="T2413" t="s">
        <v>98</v>
      </c>
      <c r="U2413" t="s">
        <v>105</v>
      </c>
      <c r="V2413" t="s">
        <v>46</v>
      </c>
      <c r="W2413" t="s">
        <v>49</v>
      </c>
      <c r="X2413">
        <v>10819</v>
      </c>
      <c r="Y2413">
        <v>26658.016000000007</v>
      </c>
      <c r="Z2413">
        <v>37321.222400000013</v>
      </c>
      <c r="AA2413">
        <v>10663.206400000006</v>
      </c>
    </row>
    <row r="2414" spans="15:27" x14ac:dyDescent="0.15">
      <c r="O2414" t="s">
        <v>24</v>
      </c>
      <c r="P2414">
        <v>2018</v>
      </c>
      <c r="Q2414">
        <v>6</v>
      </c>
      <c r="R2414" t="s">
        <v>38</v>
      </c>
      <c r="S2414" t="s">
        <v>103</v>
      </c>
      <c r="T2414" t="s">
        <v>98</v>
      </c>
      <c r="U2414" t="s">
        <v>105</v>
      </c>
      <c r="V2414" t="s">
        <v>46</v>
      </c>
      <c r="W2414" t="s">
        <v>50</v>
      </c>
      <c r="X2414">
        <v>18924</v>
      </c>
      <c r="Y2414">
        <v>100089.03599999999</v>
      </c>
      <c r="Z2414">
        <v>147130.88292</v>
      </c>
      <c r="AA2414">
        <v>47041.846920000011</v>
      </c>
    </row>
    <row r="2415" spans="15:27" x14ac:dyDescent="0.15">
      <c r="O2415" t="s">
        <v>24</v>
      </c>
      <c r="P2415">
        <v>2018</v>
      </c>
      <c r="Q2415">
        <v>6</v>
      </c>
      <c r="R2415" t="s">
        <v>38</v>
      </c>
      <c r="S2415" t="s">
        <v>103</v>
      </c>
      <c r="T2415" t="s">
        <v>98</v>
      </c>
      <c r="U2415" t="s">
        <v>105</v>
      </c>
      <c r="V2415" t="s">
        <v>51</v>
      </c>
      <c r="W2415" t="s">
        <v>52</v>
      </c>
      <c r="X2415">
        <v>15066</v>
      </c>
      <c r="Y2415">
        <v>67555.943999999989</v>
      </c>
      <c r="Z2415">
        <v>95253.881039999978</v>
      </c>
      <c r="AA2415">
        <v>27697.93703999999</v>
      </c>
    </row>
    <row r="2416" spans="15:27" x14ac:dyDescent="0.15">
      <c r="O2416" t="s">
        <v>24</v>
      </c>
      <c r="P2416">
        <v>2018</v>
      </c>
      <c r="Q2416">
        <v>6</v>
      </c>
      <c r="R2416" t="s">
        <v>38</v>
      </c>
      <c r="S2416" t="s">
        <v>103</v>
      </c>
      <c r="T2416" t="s">
        <v>98</v>
      </c>
      <c r="U2416" t="s">
        <v>105</v>
      </c>
      <c r="V2416" t="s">
        <v>51</v>
      </c>
      <c r="W2416" t="s">
        <v>53</v>
      </c>
      <c r="X2416">
        <v>16737</v>
      </c>
      <c r="Y2416">
        <v>126330.87599999999</v>
      </c>
      <c r="Z2416">
        <v>157913.59499999997</v>
      </c>
      <c r="AA2416">
        <v>31582.718999999983</v>
      </c>
    </row>
    <row r="2417" spans="15:27" x14ac:dyDescent="0.15">
      <c r="O2417" t="s">
        <v>24</v>
      </c>
      <c r="P2417">
        <v>2018</v>
      </c>
      <c r="Q2417">
        <v>6</v>
      </c>
      <c r="R2417" t="s">
        <v>38</v>
      </c>
      <c r="S2417" t="s">
        <v>103</v>
      </c>
      <c r="T2417" t="s">
        <v>98</v>
      </c>
      <c r="U2417" t="s">
        <v>105</v>
      </c>
      <c r="V2417" t="s">
        <v>51</v>
      </c>
      <c r="W2417" t="s">
        <v>54</v>
      </c>
      <c r="X2417">
        <v>9994</v>
      </c>
      <c r="Y2417">
        <v>28143.104000000003</v>
      </c>
      <c r="Z2417">
        <v>40526.069760000006</v>
      </c>
      <c r="AA2417">
        <v>12382.965760000003</v>
      </c>
    </row>
    <row r="2418" spans="15:27" x14ac:dyDescent="0.15">
      <c r="O2418" t="s">
        <v>24</v>
      </c>
      <c r="P2418">
        <v>2018</v>
      </c>
      <c r="Q2418">
        <v>6</v>
      </c>
      <c r="R2418" t="s">
        <v>38</v>
      </c>
      <c r="S2418" t="s">
        <v>103</v>
      </c>
      <c r="T2418" t="s">
        <v>98</v>
      </c>
      <c r="U2418" t="s">
        <v>105</v>
      </c>
      <c r="V2418" t="s">
        <v>51</v>
      </c>
      <c r="W2418" t="s">
        <v>55</v>
      </c>
      <c r="X2418">
        <v>8962</v>
      </c>
      <c r="Y2418">
        <v>48609.887999999999</v>
      </c>
      <c r="Z2418">
        <v>67081.645439999993</v>
      </c>
      <c r="AA2418">
        <v>18471.757439999994</v>
      </c>
    </row>
    <row r="2419" spans="15:27" x14ac:dyDescent="0.15">
      <c r="O2419" t="s">
        <v>24</v>
      </c>
      <c r="P2419">
        <v>2018</v>
      </c>
      <c r="Q2419">
        <v>6</v>
      </c>
      <c r="R2419" t="s">
        <v>38</v>
      </c>
      <c r="S2419" t="s">
        <v>103</v>
      </c>
      <c r="T2419" t="s">
        <v>98</v>
      </c>
      <c r="U2419" t="s">
        <v>105</v>
      </c>
      <c r="V2419" t="s">
        <v>56</v>
      </c>
      <c r="W2419" t="s">
        <v>57</v>
      </c>
      <c r="X2419">
        <v>11000</v>
      </c>
      <c r="Y2419">
        <v>170984</v>
      </c>
      <c r="Z2419">
        <v>213730</v>
      </c>
      <c r="AA2419">
        <v>42746</v>
      </c>
    </row>
    <row r="2420" spans="15:27" x14ac:dyDescent="0.15">
      <c r="O2420" t="s">
        <v>24</v>
      </c>
      <c r="P2420">
        <v>2018</v>
      </c>
      <c r="Q2420">
        <v>6</v>
      </c>
      <c r="R2420" t="s">
        <v>38</v>
      </c>
      <c r="S2420" t="s">
        <v>103</v>
      </c>
      <c r="T2420" t="s">
        <v>98</v>
      </c>
      <c r="U2420" t="s">
        <v>105</v>
      </c>
      <c r="V2420" t="s">
        <v>56</v>
      </c>
      <c r="W2420" t="s">
        <v>58</v>
      </c>
      <c r="X2420">
        <v>19840</v>
      </c>
      <c r="Y2420">
        <v>158739.84</v>
      </c>
      <c r="Z2420">
        <v>206361.79199999999</v>
      </c>
      <c r="AA2420">
        <v>47621.95199999999</v>
      </c>
    </row>
    <row r="2421" spans="15:27" x14ac:dyDescent="0.15">
      <c r="O2421" t="s">
        <v>24</v>
      </c>
      <c r="P2421">
        <v>2018</v>
      </c>
      <c r="Q2421">
        <v>6</v>
      </c>
      <c r="R2421" t="s">
        <v>38</v>
      </c>
      <c r="S2421" t="s">
        <v>103</v>
      </c>
      <c r="T2421" t="s">
        <v>98</v>
      </c>
      <c r="U2421" t="s">
        <v>105</v>
      </c>
      <c r="V2421" t="s">
        <v>56</v>
      </c>
      <c r="W2421" t="s">
        <v>59</v>
      </c>
      <c r="X2421">
        <v>18589</v>
      </c>
      <c r="Y2421">
        <v>43163.65800000001</v>
      </c>
      <c r="Z2421">
        <v>64745.487000000008</v>
      </c>
      <c r="AA2421">
        <v>21581.828999999998</v>
      </c>
    </row>
    <row r="2422" spans="15:27" x14ac:dyDescent="0.15">
      <c r="O2422" t="s">
        <v>24</v>
      </c>
      <c r="P2422">
        <v>2018</v>
      </c>
      <c r="Q2422">
        <v>6</v>
      </c>
      <c r="R2422" t="s">
        <v>38</v>
      </c>
      <c r="S2422" t="s">
        <v>103</v>
      </c>
      <c r="T2422" t="s">
        <v>98</v>
      </c>
      <c r="U2422" t="s">
        <v>106</v>
      </c>
      <c r="V2422" t="s">
        <v>46</v>
      </c>
      <c r="W2422" t="s">
        <v>47</v>
      </c>
      <c r="X2422">
        <v>14791</v>
      </c>
      <c r="Y2422">
        <v>21121.548000000003</v>
      </c>
      <c r="Z2422">
        <v>26824.365960000003</v>
      </c>
      <c r="AA2422">
        <v>5702.8179600000003</v>
      </c>
    </row>
    <row r="2423" spans="15:27" x14ac:dyDescent="0.15">
      <c r="O2423" t="s">
        <v>24</v>
      </c>
      <c r="P2423">
        <v>2018</v>
      </c>
      <c r="Q2423">
        <v>6</v>
      </c>
      <c r="R2423" t="s">
        <v>38</v>
      </c>
      <c r="S2423" t="s">
        <v>103</v>
      </c>
      <c r="T2423" t="s">
        <v>98</v>
      </c>
      <c r="U2423" t="s">
        <v>106</v>
      </c>
      <c r="V2423" t="s">
        <v>46</v>
      </c>
      <c r="W2423" t="s">
        <v>48</v>
      </c>
      <c r="X2423">
        <v>16684</v>
      </c>
      <c r="Y2423">
        <v>45146.904000000002</v>
      </c>
      <c r="Z2423">
        <v>55982.160960000001</v>
      </c>
      <c r="AA2423">
        <v>10835.256959999999</v>
      </c>
    </row>
    <row r="2424" spans="15:27" x14ac:dyDescent="0.15">
      <c r="O2424" t="s">
        <v>24</v>
      </c>
      <c r="P2424">
        <v>2018</v>
      </c>
      <c r="Q2424">
        <v>6</v>
      </c>
      <c r="R2424" t="s">
        <v>38</v>
      </c>
      <c r="S2424" t="s">
        <v>103</v>
      </c>
      <c r="T2424" t="s">
        <v>98</v>
      </c>
      <c r="U2424" t="s">
        <v>106</v>
      </c>
      <c r="V2424" t="s">
        <v>46</v>
      </c>
      <c r="W2424" t="s">
        <v>49</v>
      </c>
      <c r="X2424">
        <v>18123</v>
      </c>
      <c r="Y2424">
        <v>50635.662000000011</v>
      </c>
      <c r="Z2424">
        <v>74940.779760000019</v>
      </c>
      <c r="AA2424">
        <v>24305.117760000008</v>
      </c>
    </row>
    <row r="2425" spans="15:27" x14ac:dyDescent="0.15">
      <c r="O2425" t="s">
        <v>24</v>
      </c>
      <c r="P2425">
        <v>2018</v>
      </c>
      <c r="Q2425">
        <v>6</v>
      </c>
      <c r="R2425" t="s">
        <v>38</v>
      </c>
      <c r="S2425" t="s">
        <v>103</v>
      </c>
      <c r="T2425" t="s">
        <v>98</v>
      </c>
      <c r="U2425" t="s">
        <v>106</v>
      </c>
      <c r="V2425" t="s">
        <v>46</v>
      </c>
      <c r="W2425" t="s">
        <v>50</v>
      </c>
      <c r="X2425">
        <v>10627</v>
      </c>
      <c r="Y2425">
        <v>54027.667999999998</v>
      </c>
      <c r="Z2425">
        <v>77799.841919999992</v>
      </c>
      <c r="AA2425">
        <v>23772.173919999994</v>
      </c>
    </row>
    <row r="2426" spans="15:27" x14ac:dyDescent="0.15">
      <c r="O2426" t="s">
        <v>24</v>
      </c>
      <c r="P2426">
        <v>2018</v>
      </c>
      <c r="Q2426">
        <v>6</v>
      </c>
      <c r="R2426" t="s">
        <v>38</v>
      </c>
      <c r="S2426" t="s">
        <v>103</v>
      </c>
      <c r="T2426" t="s">
        <v>98</v>
      </c>
      <c r="U2426" t="s">
        <v>106</v>
      </c>
      <c r="V2426" t="s">
        <v>51</v>
      </c>
      <c r="W2426" t="s">
        <v>52</v>
      </c>
      <c r="X2426">
        <v>12647</v>
      </c>
      <c r="Y2426">
        <v>53825.632000000005</v>
      </c>
      <c r="Z2426">
        <v>80200.191680000004</v>
      </c>
      <c r="AA2426">
        <v>26374.559679999998</v>
      </c>
    </row>
    <row r="2427" spans="15:27" x14ac:dyDescent="0.15">
      <c r="O2427" t="s">
        <v>24</v>
      </c>
      <c r="P2427">
        <v>2018</v>
      </c>
      <c r="Q2427">
        <v>6</v>
      </c>
      <c r="R2427" t="s">
        <v>38</v>
      </c>
      <c r="S2427" t="s">
        <v>103</v>
      </c>
      <c r="T2427" t="s">
        <v>98</v>
      </c>
      <c r="U2427" t="s">
        <v>106</v>
      </c>
      <c r="V2427" t="s">
        <v>51</v>
      </c>
      <c r="W2427" t="s">
        <v>53</v>
      </c>
      <c r="X2427">
        <v>19574</v>
      </c>
      <c r="Y2427">
        <v>157061.77599999998</v>
      </c>
      <c r="Z2427">
        <v>204180.3088</v>
      </c>
      <c r="AA2427">
        <v>47118.532800000015</v>
      </c>
    </row>
    <row r="2428" spans="15:27" x14ac:dyDescent="0.15">
      <c r="O2428" t="s">
        <v>24</v>
      </c>
      <c r="P2428">
        <v>2018</v>
      </c>
      <c r="Q2428">
        <v>6</v>
      </c>
      <c r="R2428" t="s">
        <v>38</v>
      </c>
      <c r="S2428" t="s">
        <v>103</v>
      </c>
      <c r="T2428" t="s">
        <v>98</v>
      </c>
      <c r="U2428" t="s">
        <v>106</v>
      </c>
      <c r="V2428" t="s">
        <v>51</v>
      </c>
      <c r="W2428" t="s">
        <v>54</v>
      </c>
      <c r="X2428">
        <v>10657</v>
      </c>
      <c r="Y2428">
        <v>27196.664000000004</v>
      </c>
      <c r="Z2428">
        <v>36715.496400000004</v>
      </c>
      <c r="AA2428">
        <v>9518.8323999999993</v>
      </c>
    </row>
    <row r="2429" spans="15:27" x14ac:dyDescent="0.15">
      <c r="O2429" t="s">
        <v>24</v>
      </c>
      <c r="P2429">
        <v>2018</v>
      </c>
      <c r="Q2429">
        <v>6</v>
      </c>
      <c r="R2429" t="s">
        <v>38</v>
      </c>
      <c r="S2429" t="s">
        <v>103</v>
      </c>
      <c r="T2429" t="s">
        <v>98</v>
      </c>
      <c r="U2429" t="s">
        <v>106</v>
      </c>
      <c r="V2429" t="s">
        <v>51</v>
      </c>
      <c r="W2429" t="s">
        <v>55</v>
      </c>
      <c r="X2429">
        <v>8895</v>
      </c>
      <c r="Y2429">
        <v>46965.599999999999</v>
      </c>
      <c r="Z2429">
        <v>67630.463999999993</v>
      </c>
      <c r="AA2429">
        <v>20664.863999999994</v>
      </c>
    </row>
    <row r="2430" spans="15:27" x14ac:dyDescent="0.15">
      <c r="O2430" t="s">
        <v>24</v>
      </c>
      <c r="P2430">
        <v>2018</v>
      </c>
      <c r="Q2430">
        <v>6</v>
      </c>
      <c r="R2430" t="s">
        <v>38</v>
      </c>
      <c r="S2430" t="s">
        <v>103</v>
      </c>
      <c r="T2430" t="s">
        <v>98</v>
      </c>
      <c r="U2430" t="s">
        <v>106</v>
      </c>
      <c r="V2430" t="s">
        <v>56</v>
      </c>
      <c r="W2430" t="s">
        <v>57</v>
      </c>
      <c r="X2430">
        <v>18700</v>
      </c>
      <c r="Y2430">
        <v>283155.40000000002</v>
      </c>
      <c r="Z2430">
        <v>365270.46600000001</v>
      </c>
      <c r="AA2430">
        <v>82115.065999999992</v>
      </c>
    </row>
    <row r="2431" spans="15:27" x14ac:dyDescent="0.15">
      <c r="O2431" t="s">
        <v>24</v>
      </c>
      <c r="P2431">
        <v>2018</v>
      </c>
      <c r="Q2431">
        <v>6</v>
      </c>
      <c r="R2431" t="s">
        <v>38</v>
      </c>
      <c r="S2431" t="s">
        <v>103</v>
      </c>
      <c r="T2431" t="s">
        <v>98</v>
      </c>
      <c r="U2431" t="s">
        <v>106</v>
      </c>
      <c r="V2431" t="s">
        <v>56</v>
      </c>
      <c r="W2431" t="s">
        <v>58</v>
      </c>
      <c r="X2431">
        <v>16772</v>
      </c>
      <c r="Y2431">
        <v>118343.23199999999</v>
      </c>
      <c r="Z2431">
        <v>149112.47232</v>
      </c>
      <c r="AA2431">
        <v>30769.240320000012</v>
      </c>
    </row>
    <row r="2432" spans="15:27" x14ac:dyDescent="0.15">
      <c r="O2432" t="s">
        <v>24</v>
      </c>
      <c r="P2432">
        <v>2018</v>
      </c>
      <c r="Q2432">
        <v>6</v>
      </c>
      <c r="R2432" t="s">
        <v>38</v>
      </c>
      <c r="S2432" t="s">
        <v>103</v>
      </c>
      <c r="T2432" t="s">
        <v>98</v>
      </c>
      <c r="U2432" t="s">
        <v>106</v>
      </c>
      <c r="V2432" t="s">
        <v>56</v>
      </c>
      <c r="W2432" t="s">
        <v>59</v>
      </c>
      <c r="X2432">
        <v>12298</v>
      </c>
      <c r="Y2432">
        <v>24350.04</v>
      </c>
      <c r="Z2432">
        <v>30194.049599999998</v>
      </c>
      <c r="AA2432">
        <v>5844.0095999999976</v>
      </c>
    </row>
    <row r="2433" spans="15:27" x14ac:dyDescent="0.15">
      <c r="O2433" t="s">
        <v>24</v>
      </c>
      <c r="P2433">
        <v>2018</v>
      </c>
      <c r="Q2433">
        <v>6</v>
      </c>
      <c r="R2433" t="s">
        <v>38</v>
      </c>
      <c r="S2433" t="s">
        <v>103</v>
      </c>
      <c r="T2433" t="s">
        <v>98</v>
      </c>
      <c r="U2433" t="s">
        <v>107</v>
      </c>
      <c r="V2433" t="s">
        <v>46</v>
      </c>
      <c r="W2433" t="s">
        <v>47</v>
      </c>
      <c r="X2433">
        <v>15065</v>
      </c>
      <c r="Y2433">
        <v>22235.94</v>
      </c>
      <c r="Z2433">
        <v>27572.565600000002</v>
      </c>
      <c r="AA2433">
        <v>5336.625600000003</v>
      </c>
    </row>
    <row r="2434" spans="15:27" x14ac:dyDescent="0.15">
      <c r="O2434" t="s">
        <v>24</v>
      </c>
      <c r="P2434">
        <v>2018</v>
      </c>
      <c r="Q2434">
        <v>6</v>
      </c>
      <c r="R2434" t="s">
        <v>38</v>
      </c>
      <c r="S2434" t="s">
        <v>103</v>
      </c>
      <c r="T2434" t="s">
        <v>98</v>
      </c>
      <c r="U2434" t="s">
        <v>107</v>
      </c>
      <c r="V2434" t="s">
        <v>46</v>
      </c>
      <c r="W2434" t="s">
        <v>48</v>
      </c>
      <c r="X2434">
        <v>15627</v>
      </c>
      <c r="Y2434">
        <v>41942.868000000002</v>
      </c>
      <c r="Z2434">
        <v>55784.014439999999</v>
      </c>
      <c r="AA2434">
        <v>13841.146439999997</v>
      </c>
    </row>
    <row r="2435" spans="15:27" x14ac:dyDescent="0.15">
      <c r="O2435" t="s">
        <v>24</v>
      </c>
      <c r="P2435">
        <v>2018</v>
      </c>
      <c r="Q2435">
        <v>6</v>
      </c>
      <c r="R2435" t="s">
        <v>38</v>
      </c>
      <c r="S2435" t="s">
        <v>103</v>
      </c>
      <c r="T2435" t="s">
        <v>98</v>
      </c>
      <c r="U2435" t="s">
        <v>107</v>
      </c>
      <c r="V2435" t="s">
        <v>46</v>
      </c>
      <c r="W2435" t="s">
        <v>49</v>
      </c>
      <c r="X2435">
        <v>16139</v>
      </c>
      <c r="Y2435">
        <v>40476.612000000001</v>
      </c>
      <c r="Z2435">
        <v>55048.192320000002</v>
      </c>
      <c r="AA2435">
        <v>14571.580320000001</v>
      </c>
    </row>
    <row r="2436" spans="15:27" x14ac:dyDescent="0.15">
      <c r="O2436" t="s">
        <v>24</v>
      </c>
      <c r="P2436">
        <v>2018</v>
      </c>
      <c r="Q2436">
        <v>6</v>
      </c>
      <c r="R2436" t="s">
        <v>38</v>
      </c>
      <c r="S2436" t="s">
        <v>103</v>
      </c>
      <c r="T2436" t="s">
        <v>98</v>
      </c>
      <c r="U2436" t="s">
        <v>107</v>
      </c>
      <c r="V2436" t="s">
        <v>46</v>
      </c>
      <c r="W2436" t="s">
        <v>50</v>
      </c>
      <c r="X2436">
        <v>12560</v>
      </c>
      <c r="Y2436">
        <v>64884.959999999992</v>
      </c>
      <c r="Z2436">
        <v>86296.996799999994</v>
      </c>
      <c r="AA2436">
        <v>21412.036800000002</v>
      </c>
    </row>
    <row r="2437" spans="15:27" x14ac:dyDescent="0.15">
      <c r="O2437" t="s">
        <v>24</v>
      </c>
      <c r="P2437">
        <v>2018</v>
      </c>
      <c r="Q2437">
        <v>6</v>
      </c>
      <c r="R2437" t="s">
        <v>38</v>
      </c>
      <c r="S2437" t="s">
        <v>103</v>
      </c>
      <c r="T2437" t="s">
        <v>98</v>
      </c>
      <c r="U2437" t="s">
        <v>107</v>
      </c>
      <c r="V2437" t="s">
        <v>51</v>
      </c>
      <c r="W2437" t="s">
        <v>52</v>
      </c>
      <c r="X2437">
        <v>18722</v>
      </c>
      <c r="Y2437">
        <v>82526.575999999986</v>
      </c>
      <c r="Z2437">
        <v>104808.75151999999</v>
      </c>
      <c r="AA2437">
        <v>22282.175520000004</v>
      </c>
    </row>
    <row r="2438" spans="15:27" x14ac:dyDescent="0.15">
      <c r="O2438" t="s">
        <v>24</v>
      </c>
      <c r="P2438">
        <v>2018</v>
      </c>
      <c r="Q2438">
        <v>6</v>
      </c>
      <c r="R2438" t="s">
        <v>38</v>
      </c>
      <c r="S2438" t="s">
        <v>103</v>
      </c>
      <c r="T2438" t="s">
        <v>98</v>
      </c>
      <c r="U2438" t="s">
        <v>107</v>
      </c>
      <c r="V2438" t="s">
        <v>51</v>
      </c>
      <c r="W2438" t="s">
        <v>53</v>
      </c>
      <c r="X2438">
        <v>6296</v>
      </c>
      <c r="Y2438">
        <v>52659.743999999992</v>
      </c>
      <c r="Z2438">
        <v>67931.069759999984</v>
      </c>
      <c r="AA2438">
        <v>15271.325759999992</v>
      </c>
    </row>
    <row r="2439" spans="15:27" x14ac:dyDescent="0.15">
      <c r="O2439" t="s">
        <v>24</v>
      </c>
      <c r="P2439">
        <v>2018</v>
      </c>
      <c r="Q2439">
        <v>6</v>
      </c>
      <c r="R2439" t="s">
        <v>38</v>
      </c>
      <c r="S2439" t="s">
        <v>103</v>
      </c>
      <c r="T2439" t="s">
        <v>98</v>
      </c>
      <c r="U2439" t="s">
        <v>107</v>
      </c>
      <c r="V2439" t="s">
        <v>51</v>
      </c>
      <c r="W2439" t="s">
        <v>54</v>
      </c>
      <c r="X2439">
        <v>18810</v>
      </c>
      <c r="Y2439">
        <v>52141.32</v>
      </c>
      <c r="Z2439">
        <v>62569.584000000003</v>
      </c>
      <c r="AA2439">
        <v>10428.264000000003</v>
      </c>
    </row>
    <row r="2440" spans="15:27" x14ac:dyDescent="0.15">
      <c r="O2440" t="s">
        <v>24</v>
      </c>
      <c r="P2440">
        <v>2018</v>
      </c>
      <c r="Q2440">
        <v>6</v>
      </c>
      <c r="R2440" t="s">
        <v>38</v>
      </c>
      <c r="S2440" t="s">
        <v>103</v>
      </c>
      <c r="T2440" t="s">
        <v>98</v>
      </c>
      <c r="U2440" t="s">
        <v>107</v>
      </c>
      <c r="V2440" t="s">
        <v>51</v>
      </c>
      <c r="W2440" t="s">
        <v>55</v>
      </c>
      <c r="X2440">
        <v>9663</v>
      </c>
      <c r="Y2440">
        <v>57050.351999999999</v>
      </c>
      <c r="Z2440">
        <v>77017.975200000001</v>
      </c>
      <c r="AA2440">
        <v>19967.623200000002</v>
      </c>
    </row>
    <row r="2441" spans="15:27" x14ac:dyDescent="0.15">
      <c r="O2441" t="s">
        <v>24</v>
      </c>
      <c r="P2441">
        <v>2018</v>
      </c>
      <c r="Q2441">
        <v>6</v>
      </c>
      <c r="R2441" t="s">
        <v>38</v>
      </c>
      <c r="S2441" t="s">
        <v>103</v>
      </c>
      <c r="T2441" t="s">
        <v>98</v>
      </c>
      <c r="U2441" t="s">
        <v>107</v>
      </c>
      <c r="V2441" t="s">
        <v>56</v>
      </c>
      <c r="W2441" t="s">
        <v>57</v>
      </c>
      <c r="X2441">
        <v>9770</v>
      </c>
      <c r="Y2441">
        <v>153174.06</v>
      </c>
      <c r="Z2441">
        <v>214443.68399999998</v>
      </c>
      <c r="AA2441">
        <v>61269.623999999982</v>
      </c>
    </row>
    <row r="2442" spans="15:27" x14ac:dyDescent="0.15">
      <c r="O2442" t="s">
        <v>24</v>
      </c>
      <c r="P2442">
        <v>2018</v>
      </c>
      <c r="Q2442">
        <v>6</v>
      </c>
      <c r="R2442" t="s">
        <v>38</v>
      </c>
      <c r="S2442" t="s">
        <v>103</v>
      </c>
      <c r="T2442" t="s">
        <v>98</v>
      </c>
      <c r="U2442" t="s">
        <v>107</v>
      </c>
      <c r="V2442" t="s">
        <v>56</v>
      </c>
      <c r="W2442" t="s">
        <v>58</v>
      </c>
      <c r="X2442">
        <v>6970</v>
      </c>
      <c r="Y2442">
        <v>52693.2</v>
      </c>
      <c r="Z2442">
        <v>67447.296000000002</v>
      </c>
      <c r="AA2442">
        <v>14754.096000000005</v>
      </c>
    </row>
    <row r="2443" spans="15:27" x14ac:dyDescent="0.15">
      <c r="O2443" t="s">
        <v>24</v>
      </c>
      <c r="P2443">
        <v>2018</v>
      </c>
      <c r="Q2443">
        <v>6</v>
      </c>
      <c r="R2443" t="s">
        <v>38</v>
      </c>
      <c r="S2443" t="s">
        <v>103</v>
      </c>
      <c r="T2443" t="s">
        <v>98</v>
      </c>
      <c r="U2443" t="s">
        <v>107</v>
      </c>
      <c r="V2443" t="s">
        <v>56</v>
      </c>
      <c r="W2443" t="s">
        <v>59</v>
      </c>
      <c r="X2443">
        <v>8719</v>
      </c>
      <c r="Y2443">
        <v>18205.272000000001</v>
      </c>
      <c r="Z2443">
        <v>24941.22264</v>
      </c>
      <c r="AA2443">
        <v>6735.9506399999991</v>
      </c>
    </row>
    <row r="2444" spans="15:27" x14ac:dyDescent="0.15">
      <c r="O2444" t="s">
        <v>25</v>
      </c>
      <c r="P2444">
        <v>2018</v>
      </c>
      <c r="Q2444">
        <v>7</v>
      </c>
      <c r="R2444" t="s">
        <v>38</v>
      </c>
      <c r="S2444" t="s">
        <v>43</v>
      </c>
      <c r="T2444" t="s">
        <v>44</v>
      </c>
      <c r="U2444" t="s">
        <v>45</v>
      </c>
      <c r="V2444" t="s">
        <v>46</v>
      </c>
      <c r="W2444" t="s">
        <v>47</v>
      </c>
      <c r="X2444">
        <v>12620</v>
      </c>
      <c r="Y2444">
        <v>19232.88</v>
      </c>
      <c r="Z2444">
        <v>23464.113600000004</v>
      </c>
      <c r="AA2444">
        <v>4231.2336000000032</v>
      </c>
    </row>
    <row r="2445" spans="15:27" x14ac:dyDescent="0.15">
      <c r="O2445" t="s">
        <v>25</v>
      </c>
      <c r="P2445">
        <v>2018</v>
      </c>
      <c r="Q2445">
        <v>7</v>
      </c>
      <c r="R2445" t="s">
        <v>38</v>
      </c>
      <c r="S2445" t="s">
        <v>43</v>
      </c>
      <c r="T2445" t="s">
        <v>44</v>
      </c>
      <c r="U2445" t="s">
        <v>45</v>
      </c>
      <c r="V2445" t="s">
        <v>46</v>
      </c>
      <c r="W2445" t="s">
        <v>48</v>
      </c>
      <c r="X2445">
        <v>9526</v>
      </c>
      <c r="Y2445">
        <v>24519.923999999999</v>
      </c>
      <c r="Z2445">
        <v>32366.29968</v>
      </c>
      <c r="AA2445">
        <v>7846.375680000001</v>
      </c>
    </row>
    <row r="2446" spans="15:27" x14ac:dyDescent="0.15">
      <c r="O2446" t="s">
        <v>25</v>
      </c>
      <c r="P2446">
        <v>2018</v>
      </c>
      <c r="Q2446">
        <v>7</v>
      </c>
      <c r="R2446" t="s">
        <v>38</v>
      </c>
      <c r="S2446" t="s">
        <v>43</v>
      </c>
      <c r="T2446" t="s">
        <v>44</v>
      </c>
      <c r="U2446" t="s">
        <v>45</v>
      </c>
      <c r="V2446" t="s">
        <v>46</v>
      </c>
      <c r="W2446" t="s">
        <v>49</v>
      </c>
      <c r="X2446">
        <v>19960</v>
      </c>
      <c r="Y2446">
        <v>49620.56</v>
      </c>
      <c r="Z2446">
        <v>68476.372799999997</v>
      </c>
      <c r="AA2446">
        <v>18855.8128</v>
      </c>
    </row>
    <row r="2447" spans="15:27" x14ac:dyDescent="0.15">
      <c r="O2447" t="s">
        <v>25</v>
      </c>
      <c r="P2447">
        <v>2018</v>
      </c>
      <c r="Q2447">
        <v>7</v>
      </c>
      <c r="R2447" t="s">
        <v>38</v>
      </c>
      <c r="S2447" t="s">
        <v>43</v>
      </c>
      <c r="T2447" t="s">
        <v>44</v>
      </c>
      <c r="U2447" t="s">
        <v>45</v>
      </c>
      <c r="V2447" t="s">
        <v>46</v>
      </c>
      <c r="W2447" t="s">
        <v>50</v>
      </c>
      <c r="X2447">
        <v>17939</v>
      </c>
      <c r="Y2447">
        <v>80904.889999999985</v>
      </c>
      <c r="Z2447">
        <v>101131.11249999999</v>
      </c>
      <c r="AA2447">
        <v>20226.222500000003</v>
      </c>
    </row>
    <row r="2448" spans="15:27" x14ac:dyDescent="0.15">
      <c r="O2448" t="s">
        <v>25</v>
      </c>
      <c r="P2448">
        <v>2018</v>
      </c>
      <c r="Q2448">
        <v>7</v>
      </c>
      <c r="R2448" t="s">
        <v>38</v>
      </c>
      <c r="S2448" t="s">
        <v>43</v>
      </c>
      <c r="T2448" t="s">
        <v>44</v>
      </c>
      <c r="U2448" t="s">
        <v>45</v>
      </c>
      <c r="V2448" t="s">
        <v>51</v>
      </c>
      <c r="W2448" t="s">
        <v>52</v>
      </c>
      <c r="X2448">
        <v>8362</v>
      </c>
      <c r="Y2448">
        <v>35906.428</v>
      </c>
      <c r="Z2448">
        <v>48473.677800000005</v>
      </c>
      <c r="AA2448">
        <v>12567.249800000005</v>
      </c>
    </row>
    <row r="2449" spans="15:27" x14ac:dyDescent="0.15">
      <c r="O2449" t="s">
        <v>25</v>
      </c>
      <c r="P2449">
        <v>2018</v>
      </c>
      <c r="Q2449">
        <v>7</v>
      </c>
      <c r="R2449" t="s">
        <v>38</v>
      </c>
      <c r="S2449" t="s">
        <v>43</v>
      </c>
      <c r="T2449" t="s">
        <v>44</v>
      </c>
      <c r="U2449" t="s">
        <v>45</v>
      </c>
      <c r="V2449" t="s">
        <v>51</v>
      </c>
      <c r="W2449" t="s">
        <v>53</v>
      </c>
      <c r="X2449">
        <v>16826</v>
      </c>
      <c r="Y2449">
        <v>144165.16800000001</v>
      </c>
      <c r="Z2449">
        <v>201831.2352</v>
      </c>
      <c r="AA2449">
        <v>57666.06719999999</v>
      </c>
    </row>
    <row r="2450" spans="15:27" x14ac:dyDescent="0.15">
      <c r="O2450" t="s">
        <v>25</v>
      </c>
      <c r="P2450">
        <v>2018</v>
      </c>
      <c r="Q2450">
        <v>7</v>
      </c>
      <c r="R2450" t="s">
        <v>38</v>
      </c>
      <c r="S2450" t="s">
        <v>43</v>
      </c>
      <c r="T2450" t="s">
        <v>44</v>
      </c>
      <c r="U2450" t="s">
        <v>45</v>
      </c>
      <c r="V2450" t="s">
        <v>51</v>
      </c>
      <c r="W2450" t="s">
        <v>54</v>
      </c>
      <c r="X2450">
        <v>10294</v>
      </c>
      <c r="Y2450">
        <v>26949.692000000003</v>
      </c>
      <c r="Z2450">
        <v>36651.581120000003</v>
      </c>
      <c r="AA2450">
        <v>9701.8891199999998</v>
      </c>
    </row>
    <row r="2451" spans="15:27" x14ac:dyDescent="0.15">
      <c r="O2451" t="s">
        <v>25</v>
      </c>
      <c r="P2451">
        <v>2018</v>
      </c>
      <c r="Q2451">
        <v>7</v>
      </c>
      <c r="R2451" t="s">
        <v>38</v>
      </c>
      <c r="S2451" t="s">
        <v>43</v>
      </c>
      <c r="T2451" t="s">
        <v>44</v>
      </c>
      <c r="U2451" t="s">
        <v>45</v>
      </c>
      <c r="V2451" t="s">
        <v>51</v>
      </c>
      <c r="W2451" t="s">
        <v>55</v>
      </c>
      <c r="X2451">
        <v>18546</v>
      </c>
      <c r="Y2451">
        <v>113946.62400000001</v>
      </c>
      <c r="Z2451">
        <v>141293.81376000002</v>
      </c>
      <c r="AA2451">
        <v>27347.189760000008</v>
      </c>
    </row>
    <row r="2452" spans="15:27" x14ac:dyDescent="0.15">
      <c r="O2452" t="s">
        <v>25</v>
      </c>
      <c r="P2452">
        <v>2018</v>
      </c>
      <c r="Q2452">
        <v>7</v>
      </c>
      <c r="R2452" t="s">
        <v>38</v>
      </c>
      <c r="S2452" t="s">
        <v>43</v>
      </c>
      <c r="T2452" t="s">
        <v>44</v>
      </c>
      <c r="U2452" t="s">
        <v>45</v>
      </c>
      <c r="V2452" t="s">
        <v>56</v>
      </c>
      <c r="W2452" t="s">
        <v>57</v>
      </c>
      <c r="X2452">
        <v>10528</v>
      </c>
      <c r="Y2452">
        <v>159414.97600000002</v>
      </c>
      <c r="Z2452">
        <v>192892.12096000006</v>
      </c>
      <c r="AA2452">
        <v>33477.144960000034</v>
      </c>
    </row>
    <row r="2453" spans="15:27" x14ac:dyDescent="0.15">
      <c r="O2453" t="s">
        <v>25</v>
      </c>
      <c r="P2453">
        <v>2018</v>
      </c>
      <c r="Q2453">
        <v>7</v>
      </c>
      <c r="R2453" t="s">
        <v>38</v>
      </c>
      <c r="S2453" t="s">
        <v>43</v>
      </c>
      <c r="T2453" t="s">
        <v>44</v>
      </c>
      <c r="U2453" t="s">
        <v>45</v>
      </c>
      <c r="V2453" t="s">
        <v>56</v>
      </c>
      <c r="W2453" t="s">
        <v>58</v>
      </c>
      <c r="X2453">
        <v>7894</v>
      </c>
      <c r="Y2453">
        <v>57192.03</v>
      </c>
      <c r="Z2453">
        <v>80640.762300000002</v>
      </c>
      <c r="AA2453">
        <v>23448.732300000003</v>
      </c>
    </row>
    <row r="2454" spans="15:27" x14ac:dyDescent="0.15">
      <c r="O2454" t="s">
        <v>25</v>
      </c>
      <c r="P2454">
        <v>2018</v>
      </c>
      <c r="Q2454">
        <v>7</v>
      </c>
      <c r="R2454" t="s">
        <v>38</v>
      </c>
      <c r="S2454" t="s">
        <v>43</v>
      </c>
      <c r="T2454" t="s">
        <v>44</v>
      </c>
      <c r="U2454" t="s">
        <v>45</v>
      </c>
      <c r="V2454" t="s">
        <v>56</v>
      </c>
      <c r="W2454" t="s">
        <v>59</v>
      </c>
      <c r="X2454">
        <v>15660</v>
      </c>
      <c r="Y2454">
        <v>34671.24</v>
      </c>
      <c r="Z2454">
        <v>47846.311200000004</v>
      </c>
      <c r="AA2454">
        <v>13175.071200000006</v>
      </c>
    </row>
    <row r="2455" spans="15:27" x14ac:dyDescent="0.15">
      <c r="O2455" t="s">
        <v>25</v>
      </c>
      <c r="P2455">
        <v>2018</v>
      </c>
      <c r="Q2455">
        <v>7</v>
      </c>
      <c r="R2455" t="s">
        <v>38</v>
      </c>
      <c r="S2455" t="s">
        <v>43</v>
      </c>
      <c r="T2455" t="s">
        <v>44</v>
      </c>
      <c r="U2455" t="s">
        <v>60</v>
      </c>
      <c r="V2455" t="s">
        <v>46</v>
      </c>
      <c r="W2455" t="s">
        <v>47</v>
      </c>
      <c r="X2455">
        <v>15518</v>
      </c>
      <c r="Y2455">
        <v>23835.647999999997</v>
      </c>
      <c r="Z2455">
        <v>32178.124799999994</v>
      </c>
      <c r="AA2455">
        <v>8342.4767999999967</v>
      </c>
    </row>
    <row r="2456" spans="15:27" x14ac:dyDescent="0.15">
      <c r="O2456" t="s">
        <v>25</v>
      </c>
      <c r="P2456">
        <v>2018</v>
      </c>
      <c r="Q2456">
        <v>7</v>
      </c>
      <c r="R2456" t="s">
        <v>38</v>
      </c>
      <c r="S2456" t="s">
        <v>43</v>
      </c>
      <c r="T2456" t="s">
        <v>44</v>
      </c>
      <c r="U2456" t="s">
        <v>60</v>
      </c>
      <c r="V2456" t="s">
        <v>46</v>
      </c>
      <c r="W2456" t="s">
        <v>48</v>
      </c>
      <c r="X2456">
        <v>18526</v>
      </c>
      <c r="Y2456">
        <v>50946.500000000007</v>
      </c>
      <c r="Z2456">
        <v>63683.125000000007</v>
      </c>
      <c r="AA2456">
        <v>12736.625</v>
      </c>
    </row>
    <row r="2457" spans="15:27" x14ac:dyDescent="0.15">
      <c r="O2457" t="s">
        <v>25</v>
      </c>
      <c r="P2457">
        <v>2018</v>
      </c>
      <c r="Q2457">
        <v>7</v>
      </c>
      <c r="R2457" t="s">
        <v>38</v>
      </c>
      <c r="S2457" t="s">
        <v>43</v>
      </c>
      <c r="T2457" t="s">
        <v>44</v>
      </c>
      <c r="U2457" t="s">
        <v>60</v>
      </c>
      <c r="V2457" t="s">
        <v>46</v>
      </c>
      <c r="W2457" t="s">
        <v>49</v>
      </c>
      <c r="X2457">
        <v>17181</v>
      </c>
      <c r="Y2457">
        <v>43089.948000000004</v>
      </c>
      <c r="Z2457">
        <v>59895.027720000006</v>
      </c>
      <c r="AA2457">
        <v>16805.079720000002</v>
      </c>
    </row>
    <row r="2458" spans="15:27" x14ac:dyDescent="0.15">
      <c r="O2458" t="s">
        <v>25</v>
      </c>
      <c r="P2458">
        <v>2018</v>
      </c>
      <c r="Q2458">
        <v>7</v>
      </c>
      <c r="R2458" t="s">
        <v>38</v>
      </c>
      <c r="S2458" t="s">
        <v>43</v>
      </c>
      <c r="T2458" t="s">
        <v>44</v>
      </c>
      <c r="U2458" t="s">
        <v>60</v>
      </c>
      <c r="V2458" t="s">
        <v>46</v>
      </c>
      <c r="W2458" t="s">
        <v>50</v>
      </c>
      <c r="X2458">
        <v>18325</v>
      </c>
      <c r="Y2458">
        <v>83397.074999999997</v>
      </c>
      <c r="Z2458">
        <v>120091.78799999999</v>
      </c>
      <c r="AA2458">
        <v>36694.712999999989</v>
      </c>
    </row>
    <row r="2459" spans="15:27" x14ac:dyDescent="0.15">
      <c r="O2459" t="s">
        <v>25</v>
      </c>
      <c r="P2459">
        <v>2018</v>
      </c>
      <c r="Q2459">
        <v>7</v>
      </c>
      <c r="R2459" t="s">
        <v>38</v>
      </c>
      <c r="S2459" t="s">
        <v>43</v>
      </c>
      <c r="T2459" t="s">
        <v>44</v>
      </c>
      <c r="U2459" t="s">
        <v>60</v>
      </c>
      <c r="V2459" t="s">
        <v>51</v>
      </c>
      <c r="W2459" t="s">
        <v>52</v>
      </c>
      <c r="X2459">
        <v>18627</v>
      </c>
      <c r="Y2459">
        <v>85646.945999999996</v>
      </c>
      <c r="Z2459">
        <v>115623.37709999998</v>
      </c>
      <c r="AA2459">
        <v>29976.431099999987</v>
      </c>
    </row>
    <row r="2460" spans="15:27" x14ac:dyDescent="0.15">
      <c r="O2460" t="s">
        <v>25</v>
      </c>
      <c r="P2460">
        <v>2018</v>
      </c>
      <c r="Q2460">
        <v>7</v>
      </c>
      <c r="R2460" t="s">
        <v>38</v>
      </c>
      <c r="S2460" t="s">
        <v>43</v>
      </c>
      <c r="T2460" t="s">
        <v>44</v>
      </c>
      <c r="U2460" t="s">
        <v>60</v>
      </c>
      <c r="V2460" t="s">
        <v>51</v>
      </c>
      <c r="W2460" t="s">
        <v>53</v>
      </c>
      <c r="X2460">
        <v>17455</v>
      </c>
      <c r="Y2460">
        <v>144806.68</v>
      </c>
      <c r="Z2460">
        <v>211417.75279999999</v>
      </c>
      <c r="AA2460">
        <v>66611.072799999994</v>
      </c>
    </row>
    <row r="2461" spans="15:27" x14ac:dyDescent="0.15">
      <c r="O2461" t="s">
        <v>25</v>
      </c>
      <c r="P2461">
        <v>2018</v>
      </c>
      <c r="Q2461">
        <v>7</v>
      </c>
      <c r="R2461" t="s">
        <v>38</v>
      </c>
      <c r="S2461" t="s">
        <v>43</v>
      </c>
      <c r="T2461" t="s">
        <v>44</v>
      </c>
      <c r="U2461" t="s">
        <v>60</v>
      </c>
      <c r="V2461" t="s">
        <v>51</v>
      </c>
      <c r="W2461" t="s">
        <v>54</v>
      </c>
      <c r="X2461">
        <v>5253</v>
      </c>
      <c r="Y2461">
        <v>12712.26</v>
      </c>
      <c r="Z2461">
        <v>15890.325000000001</v>
      </c>
      <c r="AA2461">
        <v>3178.0650000000005</v>
      </c>
    </row>
    <row r="2462" spans="15:27" x14ac:dyDescent="0.15">
      <c r="O2462" t="s">
        <v>25</v>
      </c>
      <c r="P2462">
        <v>2018</v>
      </c>
      <c r="Q2462">
        <v>7</v>
      </c>
      <c r="R2462" t="s">
        <v>38</v>
      </c>
      <c r="S2462" t="s">
        <v>43</v>
      </c>
      <c r="T2462" t="s">
        <v>44</v>
      </c>
      <c r="U2462" t="s">
        <v>60</v>
      </c>
      <c r="V2462" t="s">
        <v>51</v>
      </c>
      <c r="W2462" t="s">
        <v>55</v>
      </c>
      <c r="X2462">
        <v>13211</v>
      </c>
      <c r="Y2462">
        <v>74827.103999999992</v>
      </c>
      <c r="Z2462">
        <v>102513.13248</v>
      </c>
      <c r="AA2462">
        <v>27686.028480000008</v>
      </c>
    </row>
    <row r="2463" spans="15:27" x14ac:dyDescent="0.15">
      <c r="O2463" t="s">
        <v>25</v>
      </c>
      <c r="P2463">
        <v>2018</v>
      </c>
      <c r="Q2463">
        <v>7</v>
      </c>
      <c r="R2463" t="s">
        <v>38</v>
      </c>
      <c r="S2463" t="s">
        <v>43</v>
      </c>
      <c r="T2463" t="s">
        <v>44</v>
      </c>
      <c r="U2463" t="s">
        <v>60</v>
      </c>
      <c r="V2463" t="s">
        <v>56</v>
      </c>
      <c r="W2463" t="s">
        <v>57</v>
      </c>
      <c r="X2463">
        <v>17495</v>
      </c>
      <c r="Y2463">
        <v>290696.92</v>
      </c>
      <c r="Z2463">
        <v>401161.74959999998</v>
      </c>
      <c r="AA2463">
        <v>110464.8296</v>
      </c>
    </row>
    <row r="2464" spans="15:27" x14ac:dyDescent="0.15">
      <c r="O2464" t="s">
        <v>25</v>
      </c>
      <c r="P2464">
        <v>2018</v>
      </c>
      <c r="Q2464">
        <v>7</v>
      </c>
      <c r="R2464" t="s">
        <v>38</v>
      </c>
      <c r="S2464" t="s">
        <v>43</v>
      </c>
      <c r="T2464" t="s">
        <v>44</v>
      </c>
      <c r="U2464" t="s">
        <v>60</v>
      </c>
      <c r="V2464" t="s">
        <v>56</v>
      </c>
      <c r="W2464" t="s">
        <v>58</v>
      </c>
      <c r="X2464">
        <v>5341</v>
      </c>
      <c r="Y2464">
        <v>42733.340999999993</v>
      </c>
      <c r="Z2464">
        <v>51707.342609999992</v>
      </c>
      <c r="AA2464">
        <v>8974.0016099999993</v>
      </c>
    </row>
    <row r="2465" spans="15:27" x14ac:dyDescent="0.15">
      <c r="O2465" t="s">
        <v>25</v>
      </c>
      <c r="P2465">
        <v>2018</v>
      </c>
      <c r="Q2465">
        <v>7</v>
      </c>
      <c r="R2465" t="s">
        <v>38</v>
      </c>
      <c r="S2465" t="s">
        <v>43</v>
      </c>
      <c r="T2465" t="s">
        <v>44</v>
      </c>
      <c r="U2465" t="s">
        <v>60</v>
      </c>
      <c r="V2465" t="s">
        <v>56</v>
      </c>
      <c r="W2465" t="s">
        <v>59</v>
      </c>
      <c r="X2465">
        <v>15156</v>
      </c>
      <c r="Y2465">
        <v>30554.495999999999</v>
      </c>
      <c r="Z2465">
        <v>37887.575039999996</v>
      </c>
      <c r="AA2465">
        <v>7333.0790399999969</v>
      </c>
    </row>
    <row r="2466" spans="15:27" x14ac:dyDescent="0.15">
      <c r="O2466" t="s">
        <v>25</v>
      </c>
      <c r="P2466">
        <v>2018</v>
      </c>
      <c r="Q2466">
        <v>7</v>
      </c>
      <c r="R2466" t="s">
        <v>38</v>
      </c>
      <c r="S2466" t="s">
        <v>43</v>
      </c>
      <c r="T2466" t="s">
        <v>44</v>
      </c>
      <c r="U2466" t="s">
        <v>61</v>
      </c>
      <c r="V2466" t="s">
        <v>46</v>
      </c>
      <c r="W2466" t="s">
        <v>47</v>
      </c>
      <c r="X2466">
        <v>19317</v>
      </c>
      <c r="Y2466">
        <v>28280.088</v>
      </c>
      <c r="Z2466">
        <v>35915.711759999998</v>
      </c>
      <c r="AA2466">
        <v>7635.6237599999986</v>
      </c>
    </row>
    <row r="2467" spans="15:27" x14ac:dyDescent="0.15">
      <c r="O2467" t="s">
        <v>25</v>
      </c>
      <c r="P2467">
        <v>2018</v>
      </c>
      <c r="Q2467">
        <v>7</v>
      </c>
      <c r="R2467" t="s">
        <v>38</v>
      </c>
      <c r="S2467" t="s">
        <v>43</v>
      </c>
      <c r="T2467" t="s">
        <v>44</v>
      </c>
      <c r="U2467" t="s">
        <v>61</v>
      </c>
      <c r="V2467" t="s">
        <v>46</v>
      </c>
      <c r="W2467" t="s">
        <v>48</v>
      </c>
      <c r="X2467">
        <v>5974</v>
      </c>
      <c r="Y2467">
        <v>15771.360000000002</v>
      </c>
      <c r="Z2467">
        <v>23657.040000000005</v>
      </c>
      <c r="AA2467">
        <v>7885.6800000000021</v>
      </c>
    </row>
    <row r="2468" spans="15:27" x14ac:dyDescent="0.15">
      <c r="O2468" t="s">
        <v>25</v>
      </c>
      <c r="P2468">
        <v>2018</v>
      </c>
      <c r="Q2468">
        <v>7</v>
      </c>
      <c r="R2468" t="s">
        <v>38</v>
      </c>
      <c r="S2468" t="s">
        <v>43</v>
      </c>
      <c r="T2468" t="s">
        <v>44</v>
      </c>
      <c r="U2468" t="s">
        <v>61</v>
      </c>
      <c r="V2468" t="s">
        <v>46</v>
      </c>
      <c r="W2468" t="s">
        <v>49</v>
      </c>
      <c r="X2468">
        <v>19925</v>
      </c>
      <c r="Y2468">
        <v>50410.25</v>
      </c>
      <c r="Z2468">
        <v>66037.427500000005</v>
      </c>
      <c r="AA2468">
        <v>15627.177500000005</v>
      </c>
    </row>
    <row r="2469" spans="15:27" x14ac:dyDescent="0.15">
      <c r="O2469" t="s">
        <v>25</v>
      </c>
      <c r="P2469">
        <v>2018</v>
      </c>
      <c r="Q2469">
        <v>7</v>
      </c>
      <c r="R2469" t="s">
        <v>38</v>
      </c>
      <c r="S2469" t="s">
        <v>43</v>
      </c>
      <c r="T2469" t="s">
        <v>44</v>
      </c>
      <c r="U2469" t="s">
        <v>61</v>
      </c>
      <c r="V2469" t="s">
        <v>46</v>
      </c>
      <c r="W2469" t="s">
        <v>50</v>
      </c>
      <c r="X2469">
        <v>8537</v>
      </c>
      <c r="Y2469">
        <v>39551.920999999995</v>
      </c>
      <c r="Z2469">
        <v>52208.53572</v>
      </c>
      <c r="AA2469">
        <v>12656.614720000005</v>
      </c>
    </row>
    <row r="2470" spans="15:27" x14ac:dyDescent="0.15">
      <c r="O2470" t="s">
        <v>25</v>
      </c>
      <c r="P2470">
        <v>2018</v>
      </c>
      <c r="Q2470">
        <v>7</v>
      </c>
      <c r="R2470" t="s">
        <v>38</v>
      </c>
      <c r="S2470" t="s">
        <v>43</v>
      </c>
      <c r="T2470" t="s">
        <v>44</v>
      </c>
      <c r="U2470" t="s">
        <v>61</v>
      </c>
      <c r="V2470" t="s">
        <v>51</v>
      </c>
      <c r="W2470" t="s">
        <v>52</v>
      </c>
      <c r="X2470">
        <v>17453</v>
      </c>
      <c r="Y2470">
        <v>86217.82</v>
      </c>
      <c r="Z2470">
        <v>112083.16600000001</v>
      </c>
      <c r="AA2470">
        <v>25865.346000000005</v>
      </c>
    </row>
    <row r="2471" spans="15:27" x14ac:dyDescent="0.15">
      <c r="O2471" t="s">
        <v>25</v>
      </c>
      <c r="P2471">
        <v>2018</v>
      </c>
      <c r="Q2471">
        <v>7</v>
      </c>
      <c r="R2471" t="s">
        <v>38</v>
      </c>
      <c r="S2471" t="s">
        <v>43</v>
      </c>
      <c r="T2471" t="s">
        <v>44</v>
      </c>
      <c r="U2471" t="s">
        <v>61</v>
      </c>
      <c r="V2471" t="s">
        <v>51</v>
      </c>
      <c r="W2471" t="s">
        <v>53</v>
      </c>
      <c r="X2471">
        <v>14339</v>
      </c>
      <c r="Y2471">
        <v>122856.552</v>
      </c>
      <c r="Z2471">
        <v>173227.73831999997</v>
      </c>
      <c r="AA2471">
        <v>50371.186319999979</v>
      </c>
    </row>
    <row r="2472" spans="15:27" x14ac:dyDescent="0.15">
      <c r="O2472" t="s">
        <v>25</v>
      </c>
      <c r="P2472">
        <v>2018</v>
      </c>
      <c r="Q2472">
        <v>7</v>
      </c>
      <c r="R2472" t="s">
        <v>38</v>
      </c>
      <c r="S2472" t="s">
        <v>43</v>
      </c>
      <c r="T2472" t="s">
        <v>44</v>
      </c>
      <c r="U2472" t="s">
        <v>61</v>
      </c>
      <c r="V2472" t="s">
        <v>51</v>
      </c>
      <c r="W2472" t="s">
        <v>54</v>
      </c>
      <c r="X2472">
        <v>9947</v>
      </c>
      <c r="Y2472">
        <v>24071.74</v>
      </c>
      <c r="Z2472">
        <v>28886.088000000003</v>
      </c>
      <c r="AA2472">
        <v>4814.3480000000018</v>
      </c>
    </row>
    <row r="2473" spans="15:27" x14ac:dyDescent="0.15">
      <c r="O2473" t="s">
        <v>25</v>
      </c>
      <c r="P2473">
        <v>2018</v>
      </c>
      <c r="Q2473">
        <v>7</v>
      </c>
      <c r="R2473" t="s">
        <v>38</v>
      </c>
      <c r="S2473" t="s">
        <v>43</v>
      </c>
      <c r="T2473" t="s">
        <v>44</v>
      </c>
      <c r="U2473" t="s">
        <v>61</v>
      </c>
      <c r="V2473" t="s">
        <v>51</v>
      </c>
      <c r="W2473" t="s">
        <v>55</v>
      </c>
      <c r="X2473">
        <v>18820</v>
      </c>
      <c r="Y2473">
        <v>102079.67999999999</v>
      </c>
      <c r="Z2473">
        <v>122495.61599999999</v>
      </c>
      <c r="AA2473">
        <v>20415.936000000002</v>
      </c>
    </row>
    <row r="2474" spans="15:27" x14ac:dyDescent="0.15">
      <c r="O2474" t="s">
        <v>25</v>
      </c>
      <c r="P2474">
        <v>2018</v>
      </c>
      <c r="Q2474">
        <v>7</v>
      </c>
      <c r="R2474" t="s">
        <v>38</v>
      </c>
      <c r="S2474" t="s">
        <v>43</v>
      </c>
      <c r="T2474" t="s">
        <v>44</v>
      </c>
      <c r="U2474" t="s">
        <v>61</v>
      </c>
      <c r="V2474" t="s">
        <v>56</v>
      </c>
      <c r="W2474" t="s">
        <v>57</v>
      </c>
      <c r="X2474">
        <v>19475</v>
      </c>
      <c r="Y2474">
        <v>320986.95</v>
      </c>
      <c r="Z2474">
        <v>423702.77399999998</v>
      </c>
      <c r="AA2474">
        <v>102715.82399999996</v>
      </c>
    </row>
    <row r="2475" spans="15:27" x14ac:dyDescent="0.15">
      <c r="O2475" t="s">
        <v>25</v>
      </c>
      <c r="P2475">
        <v>2018</v>
      </c>
      <c r="Q2475">
        <v>7</v>
      </c>
      <c r="R2475" t="s">
        <v>38</v>
      </c>
      <c r="S2475" t="s">
        <v>43</v>
      </c>
      <c r="T2475" t="s">
        <v>44</v>
      </c>
      <c r="U2475" t="s">
        <v>61</v>
      </c>
      <c r="V2475" t="s">
        <v>56</v>
      </c>
      <c r="W2475" t="s">
        <v>58</v>
      </c>
      <c r="X2475">
        <v>11120</v>
      </c>
      <c r="Y2475">
        <v>88971.12</v>
      </c>
      <c r="Z2475">
        <v>109434.4776</v>
      </c>
      <c r="AA2475">
        <v>20463.357600000003</v>
      </c>
    </row>
    <row r="2476" spans="15:27" x14ac:dyDescent="0.15">
      <c r="O2476" t="s">
        <v>25</v>
      </c>
      <c r="P2476">
        <v>2018</v>
      </c>
      <c r="Q2476">
        <v>7</v>
      </c>
      <c r="R2476" t="s">
        <v>38</v>
      </c>
      <c r="S2476" t="s">
        <v>43</v>
      </c>
      <c r="T2476" t="s">
        <v>44</v>
      </c>
      <c r="U2476" t="s">
        <v>61</v>
      </c>
      <c r="V2476" t="s">
        <v>56</v>
      </c>
      <c r="W2476" t="s">
        <v>59</v>
      </c>
      <c r="X2476">
        <v>10261</v>
      </c>
      <c r="Y2476">
        <v>22348.457999999999</v>
      </c>
      <c r="Z2476">
        <v>27488.603339999998</v>
      </c>
      <c r="AA2476">
        <v>5140.1453399999991</v>
      </c>
    </row>
    <row r="2477" spans="15:27" x14ac:dyDescent="0.15">
      <c r="O2477" t="s">
        <v>25</v>
      </c>
      <c r="P2477">
        <v>2018</v>
      </c>
      <c r="Q2477">
        <v>7</v>
      </c>
      <c r="R2477" t="s">
        <v>38</v>
      </c>
      <c r="S2477" t="s">
        <v>62</v>
      </c>
      <c r="T2477" t="s">
        <v>44</v>
      </c>
      <c r="U2477" t="s">
        <v>63</v>
      </c>
      <c r="V2477" t="s">
        <v>46</v>
      </c>
      <c r="W2477" t="s">
        <v>47</v>
      </c>
      <c r="X2477">
        <v>14618</v>
      </c>
      <c r="Y2477">
        <v>21400.751999999997</v>
      </c>
      <c r="Z2477">
        <v>30603.075359999995</v>
      </c>
      <c r="AA2477">
        <v>9202.3233599999985</v>
      </c>
    </row>
    <row r="2478" spans="15:27" x14ac:dyDescent="0.15">
      <c r="O2478" t="s">
        <v>25</v>
      </c>
      <c r="P2478">
        <v>2018</v>
      </c>
      <c r="Q2478">
        <v>7</v>
      </c>
      <c r="R2478" t="s">
        <v>38</v>
      </c>
      <c r="S2478" t="s">
        <v>62</v>
      </c>
      <c r="T2478" t="s">
        <v>44</v>
      </c>
      <c r="U2478" t="s">
        <v>63</v>
      </c>
      <c r="V2478" t="s">
        <v>46</v>
      </c>
      <c r="W2478" t="s">
        <v>48</v>
      </c>
      <c r="X2478">
        <v>9265</v>
      </c>
      <c r="Y2478">
        <v>25682.58</v>
      </c>
      <c r="Z2478">
        <v>31075.9218</v>
      </c>
      <c r="AA2478">
        <v>5393.3417999999983</v>
      </c>
    </row>
    <row r="2479" spans="15:27" x14ac:dyDescent="0.15">
      <c r="O2479" t="s">
        <v>25</v>
      </c>
      <c r="P2479">
        <v>2018</v>
      </c>
      <c r="Q2479">
        <v>7</v>
      </c>
      <c r="R2479" t="s">
        <v>38</v>
      </c>
      <c r="S2479" t="s">
        <v>62</v>
      </c>
      <c r="T2479" t="s">
        <v>44</v>
      </c>
      <c r="U2479" t="s">
        <v>63</v>
      </c>
      <c r="V2479" t="s">
        <v>46</v>
      </c>
      <c r="W2479" t="s">
        <v>49</v>
      </c>
      <c r="X2479">
        <v>18117</v>
      </c>
      <c r="Y2479">
        <v>45038.862000000001</v>
      </c>
      <c r="Z2479">
        <v>59901.686459999997</v>
      </c>
      <c r="AA2479">
        <v>14862.824459999996</v>
      </c>
    </row>
    <row r="2480" spans="15:27" x14ac:dyDescent="0.15">
      <c r="O2480" t="s">
        <v>25</v>
      </c>
      <c r="P2480">
        <v>2018</v>
      </c>
      <c r="Q2480">
        <v>7</v>
      </c>
      <c r="R2480" t="s">
        <v>38</v>
      </c>
      <c r="S2480" t="s">
        <v>62</v>
      </c>
      <c r="T2480" t="s">
        <v>44</v>
      </c>
      <c r="U2480" t="s">
        <v>63</v>
      </c>
      <c r="V2480" t="s">
        <v>46</v>
      </c>
      <c r="W2480" t="s">
        <v>50</v>
      </c>
      <c r="X2480">
        <v>10718</v>
      </c>
      <c r="Y2480">
        <v>57126.939999999988</v>
      </c>
      <c r="Z2480">
        <v>68552.327999999994</v>
      </c>
      <c r="AA2480">
        <v>11425.388000000006</v>
      </c>
    </row>
    <row r="2481" spans="15:27" x14ac:dyDescent="0.15">
      <c r="O2481" t="s">
        <v>25</v>
      </c>
      <c r="P2481">
        <v>2018</v>
      </c>
      <c r="Q2481">
        <v>7</v>
      </c>
      <c r="R2481" t="s">
        <v>38</v>
      </c>
      <c r="S2481" t="s">
        <v>62</v>
      </c>
      <c r="T2481" t="s">
        <v>44</v>
      </c>
      <c r="U2481" t="s">
        <v>63</v>
      </c>
      <c r="V2481" t="s">
        <v>51</v>
      </c>
      <c r="W2481" t="s">
        <v>52</v>
      </c>
      <c r="X2481">
        <v>18441</v>
      </c>
      <c r="Y2481">
        <v>86893.992000000013</v>
      </c>
      <c r="Z2481">
        <v>125996.28840000002</v>
      </c>
      <c r="AA2481">
        <v>39102.296400000007</v>
      </c>
    </row>
    <row r="2482" spans="15:27" x14ac:dyDescent="0.15">
      <c r="O2482" t="s">
        <v>25</v>
      </c>
      <c r="P2482">
        <v>2018</v>
      </c>
      <c r="Q2482">
        <v>7</v>
      </c>
      <c r="R2482" t="s">
        <v>38</v>
      </c>
      <c r="S2482" t="s">
        <v>62</v>
      </c>
      <c r="T2482" t="s">
        <v>44</v>
      </c>
      <c r="U2482" t="s">
        <v>63</v>
      </c>
      <c r="V2482" t="s">
        <v>51</v>
      </c>
      <c r="W2482" t="s">
        <v>53</v>
      </c>
      <c r="X2482">
        <v>6894</v>
      </c>
      <c r="Y2482">
        <v>59536.583999999995</v>
      </c>
      <c r="Z2482">
        <v>80374.388399999996</v>
      </c>
      <c r="AA2482">
        <v>20837.804400000001</v>
      </c>
    </row>
    <row r="2483" spans="15:27" x14ac:dyDescent="0.15">
      <c r="O2483" t="s">
        <v>25</v>
      </c>
      <c r="P2483">
        <v>2018</v>
      </c>
      <c r="Q2483">
        <v>7</v>
      </c>
      <c r="R2483" t="s">
        <v>38</v>
      </c>
      <c r="S2483" t="s">
        <v>62</v>
      </c>
      <c r="T2483" t="s">
        <v>44</v>
      </c>
      <c r="U2483" t="s">
        <v>63</v>
      </c>
      <c r="V2483" t="s">
        <v>51</v>
      </c>
      <c r="W2483" t="s">
        <v>54</v>
      </c>
      <c r="X2483">
        <v>6578</v>
      </c>
      <c r="Y2483">
        <v>16063.476000000001</v>
      </c>
      <c r="Z2483">
        <v>21846.327359999999</v>
      </c>
      <c r="AA2483">
        <v>5782.8513599999987</v>
      </c>
    </row>
    <row r="2484" spans="15:27" x14ac:dyDescent="0.15">
      <c r="O2484" t="s">
        <v>25</v>
      </c>
      <c r="P2484">
        <v>2018</v>
      </c>
      <c r="Q2484">
        <v>7</v>
      </c>
      <c r="R2484" t="s">
        <v>38</v>
      </c>
      <c r="S2484" t="s">
        <v>62</v>
      </c>
      <c r="T2484" t="s">
        <v>44</v>
      </c>
      <c r="U2484" t="s">
        <v>63</v>
      </c>
      <c r="V2484" t="s">
        <v>51</v>
      </c>
      <c r="W2484" t="s">
        <v>55</v>
      </c>
      <c r="X2484">
        <v>13053</v>
      </c>
      <c r="Y2484">
        <v>75185.279999999984</v>
      </c>
      <c r="Z2484">
        <v>98492.71679999998</v>
      </c>
      <c r="AA2484">
        <v>23307.436799999996</v>
      </c>
    </row>
    <row r="2485" spans="15:27" x14ac:dyDescent="0.15">
      <c r="O2485" t="s">
        <v>25</v>
      </c>
      <c r="P2485">
        <v>2018</v>
      </c>
      <c r="Q2485">
        <v>7</v>
      </c>
      <c r="R2485" t="s">
        <v>38</v>
      </c>
      <c r="S2485" t="s">
        <v>62</v>
      </c>
      <c r="T2485" t="s">
        <v>44</v>
      </c>
      <c r="U2485" t="s">
        <v>63</v>
      </c>
      <c r="V2485" t="s">
        <v>56</v>
      </c>
      <c r="W2485" t="s">
        <v>57</v>
      </c>
      <c r="X2485">
        <v>18242</v>
      </c>
      <c r="Y2485">
        <v>295775.788</v>
      </c>
      <c r="Z2485">
        <v>431832.65048000001</v>
      </c>
      <c r="AA2485">
        <v>136056.86248000001</v>
      </c>
    </row>
    <row r="2486" spans="15:27" x14ac:dyDescent="0.15">
      <c r="O2486" t="s">
        <v>25</v>
      </c>
      <c r="P2486">
        <v>2018</v>
      </c>
      <c r="Q2486">
        <v>7</v>
      </c>
      <c r="R2486" t="s">
        <v>38</v>
      </c>
      <c r="S2486" t="s">
        <v>62</v>
      </c>
      <c r="T2486" t="s">
        <v>44</v>
      </c>
      <c r="U2486" t="s">
        <v>63</v>
      </c>
      <c r="V2486" t="s">
        <v>56</v>
      </c>
      <c r="W2486" t="s">
        <v>58</v>
      </c>
      <c r="X2486">
        <v>8557</v>
      </c>
      <c r="Y2486">
        <v>69542.739000000001</v>
      </c>
      <c r="Z2486">
        <v>93882.697650000002</v>
      </c>
      <c r="AA2486">
        <v>24339.95865</v>
      </c>
    </row>
    <row r="2487" spans="15:27" x14ac:dyDescent="0.15">
      <c r="O2487" t="s">
        <v>25</v>
      </c>
      <c r="P2487">
        <v>2018</v>
      </c>
      <c r="Q2487">
        <v>7</v>
      </c>
      <c r="R2487" t="s">
        <v>38</v>
      </c>
      <c r="S2487" t="s">
        <v>62</v>
      </c>
      <c r="T2487" t="s">
        <v>44</v>
      </c>
      <c r="U2487" t="s">
        <v>63</v>
      </c>
      <c r="V2487" t="s">
        <v>56</v>
      </c>
      <c r="W2487" t="s">
        <v>59</v>
      </c>
      <c r="X2487">
        <v>15462</v>
      </c>
      <c r="Y2487">
        <v>32006.340000000004</v>
      </c>
      <c r="Z2487">
        <v>38727.671400000007</v>
      </c>
      <c r="AA2487">
        <v>6721.3314000000028</v>
      </c>
    </row>
    <row r="2488" spans="15:27" x14ac:dyDescent="0.15">
      <c r="O2488" t="s">
        <v>25</v>
      </c>
      <c r="P2488">
        <v>2018</v>
      </c>
      <c r="Q2488">
        <v>7</v>
      </c>
      <c r="R2488" t="s">
        <v>38</v>
      </c>
      <c r="S2488" t="s">
        <v>62</v>
      </c>
      <c r="T2488" t="s">
        <v>44</v>
      </c>
      <c r="U2488" t="s">
        <v>64</v>
      </c>
      <c r="V2488" t="s">
        <v>46</v>
      </c>
      <c r="W2488" t="s">
        <v>47</v>
      </c>
      <c r="X2488">
        <v>17823</v>
      </c>
      <c r="Y2488">
        <v>26734.5</v>
      </c>
      <c r="Z2488">
        <v>39834.404999999999</v>
      </c>
      <c r="AA2488">
        <v>13099.904999999999</v>
      </c>
    </row>
    <row r="2489" spans="15:27" x14ac:dyDescent="0.15">
      <c r="O2489" t="s">
        <v>25</v>
      </c>
      <c r="P2489">
        <v>2018</v>
      </c>
      <c r="Q2489">
        <v>7</v>
      </c>
      <c r="R2489" t="s">
        <v>38</v>
      </c>
      <c r="S2489" t="s">
        <v>62</v>
      </c>
      <c r="T2489" t="s">
        <v>44</v>
      </c>
      <c r="U2489" t="s">
        <v>64</v>
      </c>
      <c r="V2489" t="s">
        <v>46</v>
      </c>
      <c r="W2489" t="s">
        <v>48</v>
      </c>
      <c r="X2489">
        <v>11712</v>
      </c>
      <c r="Y2489">
        <v>31435.008000000002</v>
      </c>
      <c r="Z2489">
        <v>44952.061440000005</v>
      </c>
      <c r="AA2489">
        <v>13517.053440000003</v>
      </c>
    </row>
    <row r="2490" spans="15:27" x14ac:dyDescent="0.15">
      <c r="O2490" t="s">
        <v>25</v>
      </c>
      <c r="P2490">
        <v>2018</v>
      </c>
      <c r="Q2490">
        <v>7</v>
      </c>
      <c r="R2490" t="s">
        <v>38</v>
      </c>
      <c r="S2490" t="s">
        <v>62</v>
      </c>
      <c r="T2490" t="s">
        <v>44</v>
      </c>
      <c r="U2490" t="s">
        <v>64</v>
      </c>
      <c r="V2490" t="s">
        <v>46</v>
      </c>
      <c r="W2490" t="s">
        <v>49</v>
      </c>
      <c r="X2490">
        <v>18891</v>
      </c>
      <c r="Y2490">
        <v>52781.454000000005</v>
      </c>
      <c r="Z2490">
        <v>68615.890200000009</v>
      </c>
      <c r="AA2490">
        <v>15834.436200000004</v>
      </c>
    </row>
    <row r="2491" spans="15:27" x14ac:dyDescent="0.15">
      <c r="O2491" t="s">
        <v>25</v>
      </c>
      <c r="P2491">
        <v>2018</v>
      </c>
      <c r="Q2491">
        <v>7</v>
      </c>
      <c r="R2491" t="s">
        <v>38</v>
      </c>
      <c r="S2491" t="s">
        <v>62</v>
      </c>
      <c r="T2491" t="s">
        <v>44</v>
      </c>
      <c r="U2491" t="s">
        <v>64</v>
      </c>
      <c r="V2491" t="s">
        <v>46</v>
      </c>
      <c r="W2491" t="s">
        <v>50</v>
      </c>
      <c r="X2491">
        <v>8487</v>
      </c>
      <c r="Y2491">
        <v>38276.369999999995</v>
      </c>
      <c r="Z2491">
        <v>46314.407699999996</v>
      </c>
      <c r="AA2491">
        <v>8038.0377000000008</v>
      </c>
    </row>
    <row r="2492" spans="15:27" x14ac:dyDescent="0.15">
      <c r="O2492" t="s">
        <v>25</v>
      </c>
      <c r="P2492">
        <v>2018</v>
      </c>
      <c r="Q2492">
        <v>7</v>
      </c>
      <c r="R2492" t="s">
        <v>38</v>
      </c>
      <c r="S2492" t="s">
        <v>62</v>
      </c>
      <c r="T2492" t="s">
        <v>44</v>
      </c>
      <c r="U2492" t="s">
        <v>64</v>
      </c>
      <c r="V2492" t="s">
        <v>51</v>
      </c>
      <c r="W2492" t="s">
        <v>52</v>
      </c>
      <c r="X2492">
        <v>10455</v>
      </c>
      <c r="Y2492">
        <v>44893.77</v>
      </c>
      <c r="Z2492">
        <v>63749.153399999996</v>
      </c>
      <c r="AA2492">
        <v>18855.383399999999</v>
      </c>
    </row>
    <row r="2493" spans="15:27" x14ac:dyDescent="0.15">
      <c r="O2493" t="s">
        <v>25</v>
      </c>
      <c r="P2493">
        <v>2018</v>
      </c>
      <c r="Q2493">
        <v>7</v>
      </c>
      <c r="R2493" t="s">
        <v>38</v>
      </c>
      <c r="S2493" t="s">
        <v>62</v>
      </c>
      <c r="T2493" t="s">
        <v>44</v>
      </c>
      <c r="U2493" t="s">
        <v>64</v>
      </c>
      <c r="V2493" t="s">
        <v>51</v>
      </c>
      <c r="W2493" t="s">
        <v>53</v>
      </c>
      <c r="X2493">
        <v>9495</v>
      </c>
      <c r="Y2493">
        <v>83935.8</v>
      </c>
      <c r="Z2493">
        <v>119188.836</v>
      </c>
      <c r="AA2493">
        <v>35253.035999999993</v>
      </c>
    </row>
    <row r="2494" spans="15:27" x14ac:dyDescent="0.15">
      <c r="O2494" t="s">
        <v>25</v>
      </c>
      <c r="P2494">
        <v>2018</v>
      </c>
      <c r="Q2494">
        <v>7</v>
      </c>
      <c r="R2494" t="s">
        <v>38</v>
      </c>
      <c r="S2494" t="s">
        <v>62</v>
      </c>
      <c r="T2494" t="s">
        <v>44</v>
      </c>
      <c r="U2494" t="s">
        <v>64</v>
      </c>
      <c r="V2494" t="s">
        <v>51</v>
      </c>
      <c r="W2494" t="s">
        <v>54</v>
      </c>
      <c r="X2494">
        <v>18165</v>
      </c>
      <c r="Y2494">
        <v>43959.3</v>
      </c>
      <c r="Z2494">
        <v>63301.392</v>
      </c>
      <c r="AA2494">
        <v>19342.091999999997</v>
      </c>
    </row>
    <row r="2495" spans="15:27" x14ac:dyDescent="0.15">
      <c r="O2495" t="s">
        <v>25</v>
      </c>
      <c r="P2495">
        <v>2018</v>
      </c>
      <c r="Q2495">
        <v>7</v>
      </c>
      <c r="R2495" t="s">
        <v>38</v>
      </c>
      <c r="S2495" t="s">
        <v>62</v>
      </c>
      <c r="T2495" t="s">
        <v>44</v>
      </c>
      <c r="U2495" t="s">
        <v>64</v>
      </c>
      <c r="V2495" t="s">
        <v>51</v>
      </c>
      <c r="W2495" t="s">
        <v>55</v>
      </c>
      <c r="X2495">
        <v>7782</v>
      </c>
      <c r="Y2495">
        <v>45571.392</v>
      </c>
      <c r="Z2495">
        <v>65167.090559999997</v>
      </c>
      <c r="AA2495">
        <v>19595.698559999997</v>
      </c>
    </row>
    <row r="2496" spans="15:27" x14ac:dyDescent="0.15">
      <c r="O2496" t="s">
        <v>25</v>
      </c>
      <c r="P2496">
        <v>2018</v>
      </c>
      <c r="Q2496">
        <v>7</v>
      </c>
      <c r="R2496" t="s">
        <v>38</v>
      </c>
      <c r="S2496" t="s">
        <v>62</v>
      </c>
      <c r="T2496" t="s">
        <v>44</v>
      </c>
      <c r="U2496" t="s">
        <v>64</v>
      </c>
      <c r="V2496" t="s">
        <v>56</v>
      </c>
      <c r="W2496" t="s">
        <v>57</v>
      </c>
      <c r="X2496">
        <v>19900</v>
      </c>
      <c r="Y2496">
        <v>317325.40000000002</v>
      </c>
      <c r="Z2496">
        <v>425216.03600000002</v>
      </c>
      <c r="AA2496">
        <v>107890.636</v>
      </c>
    </row>
    <row r="2497" spans="15:27" x14ac:dyDescent="0.15">
      <c r="O2497" t="s">
        <v>25</v>
      </c>
      <c r="P2497">
        <v>2018</v>
      </c>
      <c r="Q2497">
        <v>7</v>
      </c>
      <c r="R2497" t="s">
        <v>38</v>
      </c>
      <c r="S2497" t="s">
        <v>62</v>
      </c>
      <c r="T2497" t="s">
        <v>44</v>
      </c>
      <c r="U2497" t="s">
        <v>64</v>
      </c>
      <c r="V2497" t="s">
        <v>56</v>
      </c>
      <c r="W2497" t="s">
        <v>58</v>
      </c>
      <c r="X2497">
        <v>9400</v>
      </c>
      <c r="Y2497">
        <v>74617.2</v>
      </c>
      <c r="Z2497">
        <v>93271.5</v>
      </c>
      <c r="AA2497">
        <v>18654.300000000003</v>
      </c>
    </row>
    <row r="2498" spans="15:27" x14ac:dyDescent="0.15">
      <c r="O2498" t="s">
        <v>25</v>
      </c>
      <c r="P2498">
        <v>2018</v>
      </c>
      <c r="Q2498">
        <v>7</v>
      </c>
      <c r="R2498" t="s">
        <v>38</v>
      </c>
      <c r="S2498" t="s">
        <v>62</v>
      </c>
      <c r="T2498" t="s">
        <v>44</v>
      </c>
      <c r="U2498" t="s">
        <v>64</v>
      </c>
      <c r="V2498" t="s">
        <v>56</v>
      </c>
      <c r="W2498" t="s">
        <v>59</v>
      </c>
      <c r="X2498">
        <v>8469</v>
      </c>
      <c r="Y2498">
        <v>17225.946</v>
      </c>
      <c r="Z2498">
        <v>23427.28656</v>
      </c>
      <c r="AA2498">
        <v>6201.3405600000006</v>
      </c>
    </row>
    <row r="2499" spans="15:27" x14ac:dyDescent="0.15">
      <c r="O2499" t="s">
        <v>25</v>
      </c>
      <c r="P2499">
        <v>2018</v>
      </c>
      <c r="Q2499">
        <v>7</v>
      </c>
      <c r="R2499" t="s">
        <v>38</v>
      </c>
      <c r="S2499" t="s">
        <v>62</v>
      </c>
      <c r="T2499" t="s">
        <v>44</v>
      </c>
      <c r="U2499" t="s">
        <v>65</v>
      </c>
      <c r="V2499" t="s">
        <v>46</v>
      </c>
      <c r="W2499" t="s">
        <v>47</v>
      </c>
      <c r="X2499">
        <v>15865</v>
      </c>
      <c r="Y2499">
        <v>24368.639999999999</v>
      </c>
      <c r="Z2499">
        <v>33628.7232</v>
      </c>
      <c r="AA2499">
        <v>9260.0832000000009</v>
      </c>
    </row>
    <row r="2500" spans="15:27" x14ac:dyDescent="0.15">
      <c r="O2500" t="s">
        <v>25</v>
      </c>
      <c r="P2500">
        <v>2018</v>
      </c>
      <c r="Q2500">
        <v>7</v>
      </c>
      <c r="R2500" t="s">
        <v>38</v>
      </c>
      <c r="S2500" t="s">
        <v>62</v>
      </c>
      <c r="T2500" t="s">
        <v>44</v>
      </c>
      <c r="U2500" t="s">
        <v>65</v>
      </c>
      <c r="V2500" t="s">
        <v>46</v>
      </c>
      <c r="W2500" t="s">
        <v>48</v>
      </c>
      <c r="X2500">
        <v>18885</v>
      </c>
      <c r="Y2500">
        <v>47363.58</v>
      </c>
      <c r="Z2500">
        <v>70098.098400000003</v>
      </c>
      <c r="AA2500">
        <v>22734.518400000001</v>
      </c>
    </row>
    <row r="2501" spans="15:27" x14ac:dyDescent="0.15">
      <c r="O2501" t="s">
        <v>25</v>
      </c>
      <c r="P2501">
        <v>2018</v>
      </c>
      <c r="Q2501">
        <v>7</v>
      </c>
      <c r="R2501" t="s">
        <v>38</v>
      </c>
      <c r="S2501" t="s">
        <v>62</v>
      </c>
      <c r="T2501" t="s">
        <v>44</v>
      </c>
      <c r="U2501" t="s">
        <v>65</v>
      </c>
      <c r="V2501" t="s">
        <v>46</v>
      </c>
      <c r="W2501" t="s">
        <v>49</v>
      </c>
      <c r="X2501">
        <v>12368</v>
      </c>
      <c r="Y2501">
        <v>35100.384000000005</v>
      </c>
      <c r="Z2501">
        <v>47034.514560000011</v>
      </c>
      <c r="AA2501">
        <v>11934.130560000005</v>
      </c>
    </row>
    <row r="2502" spans="15:27" x14ac:dyDescent="0.15">
      <c r="O2502" t="s">
        <v>25</v>
      </c>
      <c r="P2502">
        <v>2018</v>
      </c>
      <c r="Q2502">
        <v>7</v>
      </c>
      <c r="R2502" t="s">
        <v>38</v>
      </c>
      <c r="S2502" t="s">
        <v>62</v>
      </c>
      <c r="T2502" t="s">
        <v>44</v>
      </c>
      <c r="U2502" t="s">
        <v>65</v>
      </c>
      <c r="V2502" t="s">
        <v>46</v>
      </c>
      <c r="W2502" t="s">
        <v>50</v>
      </c>
      <c r="X2502">
        <v>19080</v>
      </c>
      <c r="Y2502">
        <v>86833.08</v>
      </c>
      <c r="Z2502">
        <v>109409.6808</v>
      </c>
      <c r="AA2502">
        <v>22576.6008</v>
      </c>
    </row>
    <row r="2503" spans="15:27" x14ac:dyDescent="0.15">
      <c r="O2503" t="s">
        <v>25</v>
      </c>
      <c r="P2503">
        <v>2018</v>
      </c>
      <c r="Q2503">
        <v>7</v>
      </c>
      <c r="R2503" t="s">
        <v>38</v>
      </c>
      <c r="S2503" t="s">
        <v>62</v>
      </c>
      <c r="T2503" t="s">
        <v>44</v>
      </c>
      <c r="U2503" t="s">
        <v>65</v>
      </c>
      <c r="V2503" t="s">
        <v>51</v>
      </c>
      <c r="W2503" t="s">
        <v>52</v>
      </c>
      <c r="X2503">
        <v>15530</v>
      </c>
      <c r="Y2503">
        <v>76128.06</v>
      </c>
      <c r="Z2503">
        <v>106579.284</v>
      </c>
      <c r="AA2503">
        <v>30451.224000000002</v>
      </c>
    </row>
    <row r="2504" spans="15:27" x14ac:dyDescent="0.15">
      <c r="O2504" t="s">
        <v>25</v>
      </c>
      <c r="P2504">
        <v>2018</v>
      </c>
      <c r="Q2504">
        <v>7</v>
      </c>
      <c r="R2504" t="s">
        <v>38</v>
      </c>
      <c r="S2504" t="s">
        <v>62</v>
      </c>
      <c r="T2504" t="s">
        <v>44</v>
      </c>
      <c r="U2504" t="s">
        <v>65</v>
      </c>
      <c r="V2504" t="s">
        <v>51</v>
      </c>
      <c r="W2504" t="s">
        <v>53</v>
      </c>
      <c r="X2504">
        <v>15472</v>
      </c>
      <c r="Y2504">
        <v>136772.47999999998</v>
      </c>
      <c r="Z2504">
        <v>169597.87519999995</v>
      </c>
      <c r="AA2504">
        <v>32825.39519999997</v>
      </c>
    </row>
    <row r="2505" spans="15:27" x14ac:dyDescent="0.15">
      <c r="O2505" t="s">
        <v>25</v>
      </c>
      <c r="P2505">
        <v>2018</v>
      </c>
      <c r="Q2505">
        <v>7</v>
      </c>
      <c r="R2505" t="s">
        <v>38</v>
      </c>
      <c r="S2505" t="s">
        <v>62</v>
      </c>
      <c r="T2505" t="s">
        <v>44</v>
      </c>
      <c r="U2505" t="s">
        <v>65</v>
      </c>
      <c r="V2505" t="s">
        <v>51</v>
      </c>
      <c r="W2505" t="s">
        <v>54</v>
      </c>
      <c r="X2505">
        <v>13878</v>
      </c>
      <c r="Y2505">
        <v>39385.764000000003</v>
      </c>
      <c r="Z2505">
        <v>52383.066120000003</v>
      </c>
      <c r="AA2505">
        <v>12997.30212</v>
      </c>
    </row>
    <row r="2506" spans="15:27" x14ac:dyDescent="0.15">
      <c r="O2506" t="s">
        <v>25</v>
      </c>
      <c r="P2506">
        <v>2018</v>
      </c>
      <c r="Q2506">
        <v>7</v>
      </c>
      <c r="R2506" t="s">
        <v>38</v>
      </c>
      <c r="S2506" t="s">
        <v>62</v>
      </c>
      <c r="T2506" t="s">
        <v>44</v>
      </c>
      <c r="U2506" t="s">
        <v>65</v>
      </c>
      <c r="V2506" t="s">
        <v>51</v>
      </c>
      <c r="W2506" t="s">
        <v>55</v>
      </c>
      <c r="X2506">
        <v>8516</v>
      </c>
      <c r="Y2506">
        <v>48234.623999999996</v>
      </c>
      <c r="Z2506">
        <v>71387.243519999989</v>
      </c>
      <c r="AA2506">
        <v>23152.619519999993</v>
      </c>
    </row>
    <row r="2507" spans="15:27" x14ac:dyDescent="0.15">
      <c r="O2507" t="s">
        <v>25</v>
      </c>
      <c r="P2507">
        <v>2018</v>
      </c>
      <c r="Q2507">
        <v>7</v>
      </c>
      <c r="R2507" t="s">
        <v>38</v>
      </c>
      <c r="S2507" t="s">
        <v>62</v>
      </c>
      <c r="T2507" t="s">
        <v>44</v>
      </c>
      <c r="U2507" t="s">
        <v>65</v>
      </c>
      <c r="V2507" t="s">
        <v>56</v>
      </c>
      <c r="W2507" t="s">
        <v>57</v>
      </c>
      <c r="X2507">
        <v>19707</v>
      </c>
      <c r="Y2507">
        <v>330092.25</v>
      </c>
      <c r="Z2507">
        <v>488536.53</v>
      </c>
      <c r="AA2507">
        <v>158444.28000000003</v>
      </c>
    </row>
    <row r="2508" spans="15:27" x14ac:dyDescent="0.15">
      <c r="O2508" t="s">
        <v>25</v>
      </c>
      <c r="P2508">
        <v>2018</v>
      </c>
      <c r="Q2508">
        <v>7</v>
      </c>
      <c r="R2508" t="s">
        <v>38</v>
      </c>
      <c r="S2508" t="s">
        <v>62</v>
      </c>
      <c r="T2508" t="s">
        <v>44</v>
      </c>
      <c r="U2508" t="s">
        <v>65</v>
      </c>
      <c r="V2508" t="s">
        <v>56</v>
      </c>
      <c r="W2508" t="s">
        <v>58</v>
      </c>
      <c r="X2508">
        <v>17280</v>
      </c>
      <c r="Y2508">
        <v>129548.16</v>
      </c>
      <c r="Z2508">
        <v>185253.8688</v>
      </c>
      <c r="AA2508">
        <v>55705.708799999993</v>
      </c>
    </row>
    <row r="2509" spans="15:27" x14ac:dyDescent="0.15">
      <c r="O2509" t="s">
        <v>25</v>
      </c>
      <c r="P2509">
        <v>2018</v>
      </c>
      <c r="Q2509">
        <v>7</v>
      </c>
      <c r="R2509" t="s">
        <v>38</v>
      </c>
      <c r="S2509" t="s">
        <v>62</v>
      </c>
      <c r="T2509" t="s">
        <v>44</v>
      </c>
      <c r="U2509" t="s">
        <v>65</v>
      </c>
      <c r="V2509" t="s">
        <v>56</v>
      </c>
      <c r="W2509" t="s">
        <v>59</v>
      </c>
      <c r="X2509">
        <v>14237</v>
      </c>
      <c r="Y2509">
        <v>29983.122000000003</v>
      </c>
      <c r="Z2509">
        <v>37478.902500000004</v>
      </c>
      <c r="AA2509">
        <v>7495.7805000000008</v>
      </c>
    </row>
    <row r="2510" spans="15:27" x14ac:dyDescent="0.15">
      <c r="O2510" t="s">
        <v>25</v>
      </c>
      <c r="P2510">
        <v>2018</v>
      </c>
      <c r="Q2510">
        <v>7</v>
      </c>
      <c r="R2510" t="s">
        <v>38</v>
      </c>
      <c r="S2510" t="s">
        <v>62</v>
      </c>
      <c r="T2510" t="s">
        <v>44</v>
      </c>
      <c r="U2510" t="s">
        <v>66</v>
      </c>
      <c r="V2510" t="s">
        <v>46</v>
      </c>
      <c r="W2510" t="s">
        <v>47</v>
      </c>
      <c r="X2510">
        <v>19734</v>
      </c>
      <c r="Y2510">
        <v>30311.423999999999</v>
      </c>
      <c r="Z2510">
        <v>38192.394239999994</v>
      </c>
      <c r="AA2510">
        <v>7880.9702399999951</v>
      </c>
    </row>
    <row r="2511" spans="15:27" x14ac:dyDescent="0.15">
      <c r="O2511" t="s">
        <v>25</v>
      </c>
      <c r="P2511">
        <v>2018</v>
      </c>
      <c r="Q2511">
        <v>7</v>
      </c>
      <c r="R2511" t="s">
        <v>38</v>
      </c>
      <c r="S2511" t="s">
        <v>62</v>
      </c>
      <c r="T2511" t="s">
        <v>44</v>
      </c>
      <c r="U2511" t="s">
        <v>66</v>
      </c>
      <c r="V2511" t="s">
        <v>46</v>
      </c>
      <c r="W2511" t="s">
        <v>48</v>
      </c>
      <c r="X2511">
        <v>12634</v>
      </c>
      <c r="Y2511">
        <v>31408.124000000003</v>
      </c>
      <c r="Z2511">
        <v>42715.048640000001</v>
      </c>
      <c r="AA2511">
        <v>11306.924639999997</v>
      </c>
    </row>
    <row r="2512" spans="15:27" x14ac:dyDescent="0.15">
      <c r="O2512" t="s">
        <v>25</v>
      </c>
      <c r="P2512">
        <v>2018</v>
      </c>
      <c r="Q2512">
        <v>7</v>
      </c>
      <c r="R2512" t="s">
        <v>38</v>
      </c>
      <c r="S2512" t="s">
        <v>62</v>
      </c>
      <c r="T2512" t="s">
        <v>44</v>
      </c>
      <c r="U2512" t="s">
        <v>66</v>
      </c>
      <c r="V2512" t="s">
        <v>46</v>
      </c>
      <c r="W2512" t="s">
        <v>49</v>
      </c>
      <c r="X2512">
        <v>12184</v>
      </c>
      <c r="Y2512">
        <v>34042.096000000005</v>
      </c>
      <c r="Z2512">
        <v>45616.408640000009</v>
      </c>
      <c r="AA2512">
        <v>11574.312640000004</v>
      </c>
    </row>
    <row r="2513" spans="15:27" x14ac:dyDescent="0.15">
      <c r="O2513" t="s">
        <v>25</v>
      </c>
      <c r="P2513">
        <v>2018</v>
      </c>
      <c r="Q2513">
        <v>7</v>
      </c>
      <c r="R2513" t="s">
        <v>38</v>
      </c>
      <c r="S2513" t="s">
        <v>62</v>
      </c>
      <c r="T2513" t="s">
        <v>44</v>
      </c>
      <c r="U2513" t="s">
        <v>66</v>
      </c>
      <c r="V2513" t="s">
        <v>46</v>
      </c>
      <c r="W2513" t="s">
        <v>50</v>
      </c>
      <c r="X2513">
        <v>10832</v>
      </c>
      <c r="Y2513">
        <v>48852.32</v>
      </c>
      <c r="Z2513">
        <v>64485.062400000003</v>
      </c>
      <c r="AA2513">
        <v>15632.742400000003</v>
      </c>
    </row>
    <row r="2514" spans="15:27" x14ac:dyDescent="0.15">
      <c r="O2514" t="s">
        <v>25</v>
      </c>
      <c r="P2514">
        <v>2018</v>
      </c>
      <c r="Q2514">
        <v>7</v>
      </c>
      <c r="R2514" t="s">
        <v>38</v>
      </c>
      <c r="S2514" t="s">
        <v>62</v>
      </c>
      <c r="T2514" t="s">
        <v>44</v>
      </c>
      <c r="U2514" t="s">
        <v>66</v>
      </c>
      <c r="V2514" t="s">
        <v>51</v>
      </c>
      <c r="W2514" t="s">
        <v>52</v>
      </c>
      <c r="X2514">
        <v>14594</v>
      </c>
      <c r="Y2514">
        <v>72094.36</v>
      </c>
      <c r="Z2514">
        <v>89397.006400000013</v>
      </c>
      <c r="AA2514">
        <v>17302.646400000012</v>
      </c>
    </row>
    <row r="2515" spans="15:27" x14ac:dyDescent="0.15">
      <c r="O2515" t="s">
        <v>25</v>
      </c>
      <c r="P2515">
        <v>2018</v>
      </c>
      <c r="Q2515">
        <v>7</v>
      </c>
      <c r="R2515" t="s">
        <v>38</v>
      </c>
      <c r="S2515" t="s">
        <v>62</v>
      </c>
      <c r="T2515" t="s">
        <v>44</v>
      </c>
      <c r="U2515" t="s">
        <v>66</v>
      </c>
      <c r="V2515" t="s">
        <v>51</v>
      </c>
      <c r="W2515" t="s">
        <v>53</v>
      </c>
      <c r="X2515">
        <v>5228</v>
      </c>
      <c r="Y2515">
        <v>45504.512000000002</v>
      </c>
      <c r="Z2515">
        <v>63706.316800000008</v>
      </c>
      <c r="AA2515">
        <v>18201.804800000005</v>
      </c>
    </row>
    <row r="2516" spans="15:27" x14ac:dyDescent="0.15">
      <c r="O2516" t="s">
        <v>25</v>
      </c>
      <c r="P2516">
        <v>2018</v>
      </c>
      <c r="Q2516">
        <v>7</v>
      </c>
      <c r="R2516" t="s">
        <v>38</v>
      </c>
      <c r="S2516" t="s">
        <v>62</v>
      </c>
      <c r="T2516" t="s">
        <v>44</v>
      </c>
      <c r="U2516" t="s">
        <v>66</v>
      </c>
      <c r="V2516" t="s">
        <v>51</v>
      </c>
      <c r="W2516" t="s">
        <v>54</v>
      </c>
      <c r="X2516">
        <v>12123</v>
      </c>
      <c r="Y2516">
        <v>29604.366000000002</v>
      </c>
      <c r="Z2516">
        <v>43814.461680000008</v>
      </c>
      <c r="AA2516">
        <v>14210.095680000006</v>
      </c>
    </row>
    <row r="2517" spans="15:27" x14ac:dyDescent="0.15">
      <c r="O2517" t="s">
        <v>25</v>
      </c>
      <c r="P2517">
        <v>2018</v>
      </c>
      <c r="Q2517">
        <v>7</v>
      </c>
      <c r="R2517" t="s">
        <v>38</v>
      </c>
      <c r="S2517" t="s">
        <v>62</v>
      </c>
      <c r="T2517" t="s">
        <v>44</v>
      </c>
      <c r="U2517" t="s">
        <v>66</v>
      </c>
      <c r="V2517" t="s">
        <v>51</v>
      </c>
      <c r="W2517" t="s">
        <v>55</v>
      </c>
      <c r="X2517">
        <v>17055</v>
      </c>
      <c r="Y2517">
        <v>91687.679999999993</v>
      </c>
      <c r="Z2517">
        <v>117360.23039999999</v>
      </c>
      <c r="AA2517">
        <v>25672.550399999993</v>
      </c>
    </row>
    <row r="2518" spans="15:27" x14ac:dyDescent="0.15">
      <c r="O2518" t="s">
        <v>25</v>
      </c>
      <c r="P2518">
        <v>2018</v>
      </c>
      <c r="Q2518">
        <v>7</v>
      </c>
      <c r="R2518" t="s">
        <v>38</v>
      </c>
      <c r="S2518" t="s">
        <v>62</v>
      </c>
      <c r="T2518" t="s">
        <v>44</v>
      </c>
      <c r="U2518" t="s">
        <v>66</v>
      </c>
      <c r="V2518" t="s">
        <v>56</v>
      </c>
      <c r="W2518" t="s">
        <v>57</v>
      </c>
      <c r="X2518">
        <v>11729</v>
      </c>
      <c r="Y2518">
        <v>190174.00600000002</v>
      </c>
      <c r="Z2518">
        <v>279555.78882000002</v>
      </c>
      <c r="AA2518">
        <v>89381.782819999993</v>
      </c>
    </row>
    <row r="2519" spans="15:27" x14ac:dyDescent="0.15">
      <c r="O2519" t="s">
        <v>25</v>
      </c>
      <c r="P2519">
        <v>2018</v>
      </c>
      <c r="Q2519">
        <v>7</v>
      </c>
      <c r="R2519" t="s">
        <v>38</v>
      </c>
      <c r="S2519" t="s">
        <v>62</v>
      </c>
      <c r="T2519" t="s">
        <v>44</v>
      </c>
      <c r="U2519" t="s">
        <v>66</v>
      </c>
      <c r="V2519" t="s">
        <v>56</v>
      </c>
      <c r="W2519" t="s">
        <v>58</v>
      </c>
      <c r="X2519">
        <v>7328</v>
      </c>
      <c r="Y2519">
        <v>57708</v>
      </c>
      <c r="Z2519">
        <v>74443.320000000007</v>
      </c>
      <c r="AA2519">
        <v>16735.320000000007</v>
      </c>
    </row>
    <row r="2520" spans="15:27" x14ac:dyDescent="0.15">
      <c r="O2520" t="s">
        <v>25</v>
      </c>
      <c r="P2520">
        <v>2018</v>
      </c>
      <c r="Q2520">
        <v>7</v>
      </c>
      <c r="R2520" t="s">
        <v>38</v>
      </c>
      <c r="S2520" t="s">
        <v>62</v>
      </c>
      <c r="T2520" t="s">
        <v>44</v>
      </c>
      <c r="U2520" t="s">
        <v>66</v>
      </c>
      <c r="V2520" t="s">
        <v>56</v>
      </c>
      <c r="W2520" t="s">
        <v>59</v>
      </c>
      <c r="X2520">
        <v>5150</v>
      </c>
      <c r="Y2520">
        <v>11680.2</v>
      </c>
      <c r="Z2520">
        <v>17169.894</v>
      </c>
      <c r="AA2520">
        <v>5489.6939999999995</v>
      </c>
    </row>
    <row r="2521" spans="15:27" x14ac:dyDescent="0.15">
      <c r="O2521" t="s">
        <v>25</v>
      </c>
      <c r="P2521">
        <v>2018</v>
      </c>
      <c r="Q2521">
        <v>7</v>
      </c>
      <c r="R2521" t="s">
        <v>38</v>
      </c>
      <c r="S2521" t="s">
        <v>67</v>
      </c>
      <c r="T2521" t="s">
        <v>68</v>
      </c>
      <c r="U2521" t="s">
        <v>69</v>
      </c>
      <c r="V2521" t="s">
        <v>46</v>
      </c>
      <c r="W2521" t="s">
        <v>47</v>
      </c>
      <c r="X2521">
        <v>10189</v>
      </c>
      <c r="Y2521">
        <v>14305.355999999998</v>
      </c>
      <c r="Z2521">
        <v>20885.819759999998</v>
      </c>
      <c r="AA2521">
        <v>6580.4637600000005</v>
      </c>
    </row>
    <row r="2522" spans="15:27" x14ac:dyDescent="0.15">
      <c r="O2522" t="s">
        <v>25</v>
      </c>
      <c r="P2522">
        <v>2018</v>
      </c>
      <c r="Q2522">
        <v>7</v>
      </c>
      <c r="R2522" t="s">
        <v>38</v>
      </c>
      <c r="S2522" t="s">
        <v>67</v>
      </c>
      <c r="T2522" t="s">
        <v>68</v>
      </c>
      <c r="U2522" t="s">
        <v>69</v>
      </c>
      <c r="V2522" t="s">
        <v>46</v>
      </c>
      <c r="W2522" t="s">
        <v>48</v>
      </c>
      <c r="X2522">
        <v>6452</v>
      </c>
      <c r="Y2522">
        <v>15897.728000000003</v>
      </c>
      <c r="Z2522">
        <v>20508.069120000004</v>
      </c>
      <c r="AA2522">
        <v>4610.341120000001</v>
      </c>
    </row>
    <row r="2523" spans="15:27" x14ac:dyDescent="0.15">
      <c r="O2523" t="s">
        <v>25</v>
      </c>
      <c r="P2523">
        <v>2018</v>
      </c>
      <c r="Q2523">
        <v>7</v>
      </c>
      <c r="R2523" t="s">
        <v>38</v>
      </c>
      <c r="S2523" t="s">
        <v>67</v>
      </c>
      <c r="T2523" t="s">
        <v>68</v>
      </c>
      <c r="U2523" t="s">
        <v>69</v>
      </c>
      <c r="V2523" t="s">
        <v>46</v>
      </c>
      <c r="W2523" t="s">
        <v>49</v>
      </c>
      <c r="X2523">
        <v>13035</v>
      </c>
      <c r="Y2523">
        <v>35559.480000000003</v>
      </c>
      <c r="Z2523">
        <v>51205.6512</v>
      </c>
      <c r="AA2523">
        <v>15646.171199999997</v>
      </c>
    </row>
    <row r="2524" spans="15:27" x14ac:dyDescent="0.15">
      <c r="O2524" t="s">
        <v>25</v>
      </c>
      <c r="P2524">
        <v>2018</v>
      </c>
      <c r="Q2524">
        <v>7</v>
      </c>
      <c r="R2524" t="s">
        <v>38</v>
      </c>
      <c r="S2524" t="s">
        <v>67</v>
      </c>
      <c r="T2524" t="s">
        <v>68</v>
      </c>
      <c r="U2524" t="s">
        <v>69</v>
      </c>
      <c r="V2524" t="s">
        <v>46</v>
      </c>
      <c r="W2524" t="s">
        <v>50</v>
      </c>
      <c r="X2524">
        <v>18950</v>
      </c>
      <c r="Y2524">
        <v>87795.35</v>
      </c>
      <c r="Z2524">
        <v>115011.90850000002</v>
      </c>
      <c r="AA2524">
        <v>27216.558500000014</v>
      </c>
    </row>
    <row r="2525" spans="15:27" x14ac:dyDescent="0.15">
      <c r="O2525" t="s">
        <v>25</v>
      </c>
      <c r="P2525">
        <v>2018</v>
      </c>
      <c r="Q2525">
        <v>7</v>
      </c>
      <c r="R2525" t="s">
        <v>38</v>
      </c>
      <c r="S2525" t="s">
        <v>67</v>
      </c>
      <c r="T2525" t="s">
        <v>68</v>
      </c>
      <c r="U2525" t="s">
        <v>69</v>
      </c>
      <c r="V2525" t="s">
        <v>51</v>
      </c>
      <c r="W2525" t="s">
        <v>52</v>
      </c>
      <c r="X2525">
        <v>10085</v>
      </c>
      <c r="Y2525">
        <v>43688.22</v>
      </c>
      <c r="Z2525">
        <v>55920.921600000001</v>
      </c>
      <c r="AA2525">
        <v>12232.7016</v>
      </c>
    </row>
    <row r="2526" spans="15:27" x14ac:dyDescent="0.15">
      <c r="O2526" t="s">
        <v>25</v>
      </c>
      <c r="P2526">
        <v>2018</v>
      </c>
      <c r="Q2526">
        <v>7</v>
      </c>
      <c r="R2526" t="s">
        <v>38</v>
      </c>
      <c r="S2526" t="s">
        <v>67</v>
      </c>
      <c r="T2526" t="s">
        <v>68</v>
      </c>
      <c r="U2526" t="s">
        <v>69</v>
      </c>
      <c r="V2526" t="s">
        <v>51</v>
      </c>
      <c r="W2526" t="s">
        <v>53</v>
      </c>
      <c r="X2526">
        <v>13657</v>
      </c>
      <c r="Y2526">
        <v>102154.35999999999</v>
      </c>
      <c r="Z2526">
        <v>131779.12439999997</v>
      </c>
      <c r="AA2526">
        <v>29624.764399999985</v>
      </c>
    </row>
    <row r="2527" spans="15:27" x14ac:dyDescent="0.15">
      <c r="O2527" t="s">
        <v>25</v>
      </c>
      <c r="P2527">
        <v>2018</v>
      </c>
      <c r="Q2527">
        <v>7</v>
      </c>
      <c r="R2527" t="s">
        <v>38</v>
      </c>
      <c r="S2527" t="s">
        <v>67</v>
      </c>
      <c r="T2527" t="s">
        <v>68</v>
      </c>
      <c r="U2527" t="s">
        <v>69</v>
      </c>
      <c r="V2527" t="s">
        <v>51</v>
      </c>
      <c r="W2527" t="s">
        <v>54</v>
      </c>
      <c r="X2527">
        <v>18241</v>
      </c>
      <c r="Y2527">
        <v>50564.052000000003</v>
      </c>
      <c r="Z2527">
        <v>66238.908120000007</v>
      </c>
      <c r="AA2527">
        <v>15674.856120000004</v>
      </c>
    </row>
    <row r="2528" spans="15:27" x14ac:dyDescent="0.15">
      <c r="O2528" t="s">
        <v>25</v>
      </c>
      <c r="P2528">
        <v>2018</v>
      </c>
      <c r="Q2528">
        <v>7</v>
      </c>
      <c r="R2528" t="s">
        <v>38</v>
      </c>
      <c r="S2528" t="s">
        <v>67</v>
      </c>
      <c r="T2528" t="s">
        <v>68</v>
      </c>
      <c r="U2528" t="s">
        <v>69</v>
      </c>
      <c r="V2528" t="s">
        <v>51</v>
      </c>
      <c r="W2528" t="s">
        <v>55</v>
      </c>
      <c r="X2528">
        <v>6234</v>
      </c>
      <c r="Y2528">
        <v>35010.143999999993</v>
      </c>
      <c r="Z2528">
        <v>44112.781439999992</v>
      </c>
      <c r="AA2528">
        <v>9102.6374399999986</v>
      </c>
    </row>
    <row r="2529" spans="15:27" x14ac:dyDescent="0.15">
      <c r="O2529" t="s">
        <v>25</v>
      </c>
      <c r="P2529">
        <v>2018</v>
      </c>
      <c r="Q2529">
        <v>7</v>
      </c>
      <c r="R2529" t="s">
        <v>38</v>
      </c>
      <c r="S2529" t="s">
        <v>67</v>
      </c>
      <c r="T2529" t="s">
        <v>68</v>
      </c>
      <c r="U2529" t="s">
        <v>69</v>
      </c>
      <c r="V2529" t="s">
        <v>56</v>
      </c>
      <c r="W2529" t="s">
        <v>57</v>
      </c>
      <c r="X2529">
        <v>9467</v>
      </c>
      <c r="Y2529">
        <v>147155.04800000001</v>
      </c>
      <c r="Z2529">
        <v>207488.61768000002</v>
      </c>
      <c r="AA2529">
        <v>60333.569680000015</v>
      </c>
    </row>
    <row r="2530" spans="15:27" x14ac:dyDescent="0.15">
      <c r="O2530" t="s">
        <v>25</v>
      </c>
      <c r="P2530">
        <v>2018</v>
      </c>
      <c r="Q2530">
        <v>7</v>
      </c>
      <c r="R2530" t="s">
        <v>38</v>
      </c>
      <c r="S2530" t="s">
        <v>67</v>
      </c>
      <c r="T2530" t="s">
        <v>68</v>
      </c>
      <c r="U2530" t="s">
        <v>69</v>
      </c>
      <c r="V2530" t="s">
        <v>56</v>
      </c>
      <c r="W2530" t="s">
        <v>58</v>
      </c>
      <c r="X2530">
        <v>8184</v>
      </c>
      <c r="Y2530">
        <v>61355.447999999997</v>
      </c>
      <c r="Z2530">
        <v>91419.61752</v>
      </c>
      <c r="AA2530">
        <v>30064.169520000003</v>
      </c>
    </row>
    <row r="2531" spans="15:27" x14ac:dyDescent="0.15">
      <c r="O2531" t="s">
        <v>25</v>
      </c>
      <c r="P2531">
        <v>2018</v>
      </c>
      <c r="Q2531">
        <v>7</v>
      </c>
      <c r="R2531" t="s">
        <v>38</v>
      </c>
      <c r="S2531" t="s">
        <v>67</v>
      </c>
      <c r="T2531" t="s">
        <v>68</v>
      </c>
      <c r="U2531" t="s">
        <v>69</v>
      </c>
      <c r="V2531" t="s">
        <v>56</v>
      </c>
      <c r="W2531" t="s">
        <v>59</v>
      </c>
      <c r="X2531">
        <v>16604</v>
      </c>
      <c r="Y2531">
        <v>37359</v>
      </c>
      <c r="Z2531">
        <v>51929.01</v>
      </c>
      <c r="AA2531">
        <v>14570.010000000002</v>
      </c>
    </row>
    <row r="2532" spans="15:27" x14ac:dyDescent="0.15">
      <c r="O2532" t="s">
        <v>25</v>
      </c>
      <c r="P2532">
        <v>2018</v>
      </c>
      <c r="Q2532">
        <v>7</v>
      </c>
      <c r="R2532" t="s">
        <v>38</v>
      </c>
      <c r="S2532" t="s">
        <v>67</v>
      </c>
      <c r="T2532" t="s">
        <v>68</v>
      </c>
      <c r="U2532" t="s">
        <v>70</v>
      </c>
      <c r="V2532" t="s">
        <v>46</v>
      </c>
      <c r="W2532" t="s">
        <v>47</v>
      </c>
      <c r="X2532">
        <v>7754</v>
      </c>
      <c r="Y2532">
        <v>12096.24</v>
      </c>
      <c r="Z2532">
        <v>17781.4728</v>
      </c>
      <c r="AA2532">
        <v>5685.2327999999998</v>
      </c>
    </row>
    <row r="2533" spans="15:27" x14ac:dyDescent="0.15">
      <c r="O2533" t="s">
        <v>25</v>
      </c>
      <c r="P2533">
        <v>2018</v>
      </c>
      <c r="Q2533">
        <v>7</v>
      </c>
      <c r="R2533" t="s">
        <v>38</v>
      </c>
      <c r="S2533" t="s">
        <v>67</v>
      </c>
      <c r="T2533" t="s">
        <v>68</v>
      </c>
      <c r="U2533" t="s">
        <v>70</v>
      </c>
      <c r="V2533" t="s">
        <v>46</v>
      </c>
      <c r="W2533" t="s">
        <v>48</v>
      </c>
      <c r="X2533">
        <v>16110</v>
      </c>
      <c r="Y2533">
        <v>44656.92</v>
      </c>
      <c r="Z2533">
        <v>53588.303999999996</v>
      </c>
      <c r="AA2533">
        <v>8931.3839999999982</v>
      </c>
    </row>
    <row r="2534" spans="15:27" x14ac:dyDescent="0.15">
      <c r="O2534" t="s">
        <v>25</v>
      </c>
      <c r="P2534">
        <v>2018</v>
      </c>
      <c r="Q2534">
        <v>7</v>
      </c>
      <c r="R2534" t="s">
        <v>38</v>
      </c>
      <c r="S2534" t="s">
        <v>67</v>
      </c>
      <c r="T2534" t="s">
        <v>68</v>
      </c>
      <c r="U2534" t="s">
        <v>70</v>
      </c>
      <c r="V2534" t="s">
        <v>46</v>
      </c>
      <c r="W2534" t="s">
        <v>49</v>
      </c>
      <c r="X2534">
        <v>19608</v>
      </c>
      <c r="Y2534">
        <v>49176.864000000001</v>
      </c>
      <c r="Z2534">
        <v>62946.385920000001</v>
      </c>
      <c r="AA2534">
        <v>13769.521919999999</v>
      </c>
    </row>
    <row r="2535" spans="15:27" x14ac:dyDescent="0.15">
      <c r="O2535" t="s">
        <v>25</v>
      </c>
      <c r="P2535">
        <v>2018</v>
      </c>
      <c r="Q2535">
        <v>7</v>
      </c>
      <c r="R2535" t="s">
        <v>38</v>
      </c>
      <c r="S2535" t="s">
        <v>67</v>
      </c>
      <c r="T2535" t="s">
        <v>68</v>
      </c>
      <c r="U2535" t="s">
        <v>70</v>
      </c>
      <c r="V2535" t="s">
        <v>46</v>
      </c>
      <c r="W2535" t="s">
        <v>50</v>
      </c>
      <c r="X2535">
        <v>19415</v>
      </c>
      <c r="Y2535">
        <v>97113.83</v>
      </c>
      <c r="Z2535">
        <v>135959.36200000002</v>
      </c>
      <c r="AA2535">
        <v>38845.532000000021</v>
      </c>
    </row>
    <row r="2536" spans="15:27" x14ac:dyDescent="0.15">
      <c r="O2536" t="s">
        <v>25</v>
      </c>
      <c r="P2536">
        <v>2018</v>
      </c>
      <c r="Q2536">
        <v>7</v>
      </c>
      <c r="R2536" t="s">
        <v>38</v>
      </c>
      <c r="S2536" t="s">
        <v>67</v>
      </c>
      <c r="T2536" t="s">
        <v>68</v>
      </c>
      <c r="U2536" t="s">
        <v>70</v>
      </c>
      <c r="V2536" t="s">
        <v>51</v>
      </c>
      <c r="W2536" t="s">
        <v>52</v>
      </c>
      <c r="X2536">
        <v>15614</v>
      </c>
      <c r="Y2536">
        <v>67046.516000000003</v>
      </c>
      <c r="Z2536">
        <v>87160.470799999996</v>
      </c>
      <c r="AA2536">
        <v>20113.954799999992</v>
      </c>
    </row>
    <row r="2537" spans="15:27" x14ac:dyDescent="0.15">
      <c r="O2537" t="s">
        <v>25</v>
      </c>
      <c r="P2537">
        <v>2018</v>
      </c>
      <c r="Q2537">
        <v>7</v>
      </c>
      <c r="R2537" t="s">
        <v>38</v>
      </c>
      <c r="S2537" t="s">
        <v>67</v>
      </c>
      <c r="T2537" t="s">
        <v>68</v>
      </c>
      <c r="U2537" t="s">
        <v>70</v>
      </c>
      <c r="V2537" t="s">
        <v>51</v>
      </c>
      <c r="W2537" t="s">
        <v>53</v>
      </c>
      <c r="X2537">
        <v>15146</v>
      </c>
      <c r="Y2537">
        <v>121531.504</v>
      </c>
      <c r="Z2537">
        <v>178651.31088</v>
      </c>
      <c r="AA2537">
        <v>57119.806880000004</v>
      </c>
    </row>
    <row r="2538" spans="15:27" x14ac:dyDescent="0.15">
      <c r="O2538" t="s">
        <v>25</v>
      </c>
      <c r="P2538">
        <v>2018</v>
      </c>
      <c r="Q2538">
        <v>7</v>
      </c>
      <c r="R2538" t="s">
        <v>38</v>
      </c>
      <c r="S2538" t="s">
        <v>67</v>
      </c>
      <c r="T2538" t="s">
        <v>68</v>
      </c>
      <c r="U2538" t="s">
        <v>70</v>
      </c>
      <c r="V2538" t="s">
        <v>51</v>
      </c>
      <c r="W2538" t="s">
        <v>54</v>
      </c>
      <c r="X2538">
        <v>19164</v>
      </c>
      <c r="Y2538">
        <v>53544.216000000008</v>
      </c>
      <c r="Z2538">
        <v>78174.555360000013</v>
      </c>
      <c r="AA2538">
        <v>24630.339360000005</v>
      </c>
    </row>
    <row r="2539" spans="15:27" x14ac:dyDescent="0.15">
      <c r="O2539" t="s">
        <v>25</v>
      </c>
      <c r="P2539">
        <v>2018</v>
      </c>
      <c r="Q2539">
        <v>7</v>
      </c>
      <c r="R2539" t="s">
        <v>38</v>
      </c>
      <c r="S2539" t="s">
        <v>67</v>
      </c>
      <c r="T2539" t="s">
        <v>68</v>
      </c>
      <c r="U2539" t="s">
        <v>70</v>
      </c>
      <c r="V2539" t="s">
        <v>51</v>
      </c>
      <c r="W2539" t="s">
        <v>55</v>
      </c>
      <c r="X2539">
        <v>13691</v>
      </c>
      <c r="Y2539">
        <v>76888.656000000003</v>
      </c>
      <c r="Z2539">
        <v>98417.479680000004</v>
      </c>
      <c r="AA2539">
        <v>21528.823680000001</v>
      </c>
    </row>
    <row r="2540" spans="15:27" x14ac:dyDescent="0.15">
      <c r="O2540" t="s">
        <v>25</v>
      </c>
      <c r="P2540">
        <v>2018</v>
      </c>
      <c r="Q2540">
        <v>7</v>
      </c>
      <c r="R2540" t="s">
        <v>38</v>
      </c>
      <c r="S2540" t="s">
        <v>67</v>
      </c>
      <c r="T2540" t="s">
        <v>68</v>
      </c>
      <c r="U2540" t="s">
        <v>70</v>
      </c>
      <c r="V2540" t="s">
        <v>56</v>
      </c>
      <c r="W2540" t="s">
        <v>57</v>
      </c>
      <c r="X2540">
        <v>10316</v>
      </c>
      <c r="Y2540">
        <v>171410.65599999999</v>
      </c>
      <c r="Z2540">
        <v>245117.23807999998</v>
      </c>
      <c r="AA2540">
        <v>73706.582079999993</v>
      </c>
    </row>
    <row r="2541" spans="15:27" x14ac:dyDescent="0.15">
      <c r="O2541" t="s">
        <v>25</v>
      </c>
      <c r="P2541">
        <v>2018</v>
      </c>
      <c r="Q2541">
        <v>7</v>
      </c>
      <c r="R2541" t="s">
        <v>38</v>
      </c>
      <c r="S2541" t="s">
        <v>67</v>
      </c>
      <c r="T2541" t="s">
        <v>68</v>
      </c>
      <c r="U2541" t="s">
        <v>70</v>
      </c>
      <c r="V2541" t="s">
        <v>56</v>
      </c>
      <c r="W2541" t="s">
        <v>58</v>
      </c>
      <c r="X2541">
        <v>16357</v>
      </c>
      <c r="Y2541">
        <v>118506.46499999998</v>
      </c>
      <c r="Z2541">
        <v>174204.50354999996</v>
      </c>
      <c r="AA2541">
        <v>55698.038549999983</v>
      </c>
    </row>
    <row r="2542" spans="15:27" x14ac:dyDescent="0.15">
      <c r="O2542" t="s">
        <v>25</v>
      </c>
      <c r="P2542">
        <v>2018</v>
      </c>
      <c r="Q2542">
        <v>7</v>
      </c>
      <c r="R2542" t="s">
        <v>38</v>
      </c>
      <c r="S2542" t="s">
        <v>67</v>
      </c>
      <c r="T2542" t="s">
        <v>68</v>
      </c>
      <c r="U2542" t="s">
        <v>70</v>
      </c>
      <c r="V2542" t="s">
        <v>56</v>
      </c>
      <c r="W2542" t="s">
        <v>59</v>
      </c>
      <c r="X2542">
        <v>6801</v>
      </c>
      <c r="Y2542">
        <v>14934.996000000001</v>
      </c>
      <c r="Z2542">
        <v>22402.494000000002</v>
      </c>
      <c r="AA2542">
        <v>7467.4980000000014</v>
      </c>
    </row>
    <row r="2543" spans="15:27" x14ac:dyDescent="0.15">
      <c r="O2543" t="s">
        <v>25</v>
      </c>
      <c r="P2543">
        <v>2018</v>
      </c>
      <c r="Q2543">
        <v>7</v>
      </c>
      <c r="R2543" t="s">
        <v>38</v>
      </c>
      <c r="S2543" t="s">
        <v>67</v>
      </c>
      <c r="T2543" t="s">
        <v>68</v>
      </c>
      <c r="U2543" t="s">
        <v>71</v>
      </c>
      <c r="V2543" t="s">
        <v>46</v>
      </c>
      <c r="W2543" t="s">
        <v>47</v>
      </c>
      <c r="X2543">
        <v>11267</v>
      </c>
      <c r="Y2543">
        <v>16089.275999999998</v>
      </c>
      <c r="Z2543">
        <v>23973.021239999998</v>
      </c>
      <c r="AA2543">
        <v>7883.7452400000002</v>
      </c>
    </row>
    <row r="2544" spans="15:27" x14ac:dyDescent="0.15">
      <c r="O2544" t="s">
        <v>25</v>
      </c>
      <c r="P2544">
        <v>2018</v>
      </c>
      <c r="Q2544">
        <v>7</v>
      </c>
      <c r="R2544" t="s">
        <v>38</v>
      </c>
      <c r="S2544" t="s">
        <v>67</v>
      </c>
      <c r="T2544" t="s">
        <v>68</v>
      </c>
      <c r="U2544" t="s">
        <v>71</v>
      </c>
      <c r="V2544" t="s">
        <v>46</v>
      </c>
      <c r="W2544" t="s">
        <v>48</v>
      </c>
      <c r="X2544">
        <v>16888</v>
      </c>
      <c r="Y2544">
        <v>47556.608000000007</v>
      </c>
      <c r="Z2544">
        <v>67054.817280000017</v>
      </c>
      <c r="AA2544">
        <v>19498.20928000001</v>
      </c>
    </row>
    <row r="2545" spans="15:27" x14ac:dyDescent="0.15">
      <c r="O2545" t="s">
        <v>25</v>
      </c>
      <c r="P2545">
        <v>2018</v>
      </c>
      <c r="Q2545">
        <v>7</v>
      </c>
      <c r="R2545" t="s">
        <v>38</v>
      </c>
      <c r="S2545" t="s">
        <v>67</v>
      </c>
      <c r="T2545" t="s">
        <v>68</v>
      </c>
      <c r="U2545" t="s">
        <v>71</v>
      </c>
      <c r="V2545" t="s">
        <v>46</v>
      </c>
      <c r="W2545" t="s">
        <v>49</v>
      </c>
      <c r="X2545">
        <v>11155</v>
      </c>
      <c r="Y2545">
        <v>27976.740000000005</v>
      </c>
      <c r="Z2545">
        <v>38048.366400000006</v>
      </c>
      <c r="AA2545">
        <v>10071.626400000001</v>
      </c>
    </row>
    <row r="2546" spans="15:27" x14ac:dyDescent="0.15">
      <c r="O2546" t="s">
        <v>25</v>
      </c>
      <c r="P2546">
        <v>2018</v>
      </c>
      <c r="Q2546">
        <v>7</v>
      </c>
      <c r="R2546" t="s">
        <v>38</v>
      </c>
      <c r="S2546" t="s">
        <v>67</v>
      </c>
      <c r="T2546" t="s">
        <v>68</v>
      </c>
      <c r="U2546" t="s">
        <v>71</v>
      </c>
      <c r="V2546" t="s">
        <v>46</v>
      </c>
      <c r="W2546" t="s">
        <v>50</v>
      </c>
      <c r="X2546">
        <v>6971</v>
      </c>
      <c r="Y2546">
        <v>33154.075999999994</v>
      </c>
      <c r="Z2546">
        <v>47078.787919999995</v>
      </c>
      <c r="AA2546">
        <v>13924.711920000002</v>
      </c>
    </row>
    <row r="2547" spans="15:27" x14ac:dyDescent="0.15">
      <c r="O2547" t="s">
        <v>25</v>
      </c>
      <c r="P2547">
        <v>2018</v>
      </c>
      <c r="Q2547">
        <v>7</v>
      </c>
      <c r="R2547" t="s">
        <v>38</v>
      </c>
      <c r="S2547" t="s">
        <v>67</v>
      </c>
      <c r="T2547" t="s">
        <v>68</v>
      </c>
      <c r="U2547" t="s">
        <v>71</v>
      </c>
      <c r="V2547" t="s">
        <v>51</v>
      </c>
      <c r="W2547" t="s">
        <v>52</v>
      </c>
      <c r="X2547">
        <v>15659</v>
      </c>
      <c r="Y2547">
        <v>68429.83</v>
      </c>
      <c r="Z2547">
        <v>97170.358599999992</v>
      </c>
      <c r="AA2547">
        <v>28740.528599999991</v>
      </c>
    </row>
    <row r="2548" spans="15:27" x14ac:dyDescent="0.15">
      <c r="O2548" t="s">
        <v>25</v>
      </c>
      <c r="P2548">
        <v>2018</v>
      </c>
      <c r="Q2548">
        <v>7</v>
      </c>
      <c r="R2548" t="s">
        <v>38</v>
      </c>
      <c r="S2548" t="s">
        <v>67</v>
      </c>
      <c r="T2548" t="s">
        <v>68</v>
      </c>
      <c r="U2548" t="s">
        <v>71</v>
      </c>
      <c r="V2548" t="s">
        <v>51</v>
      </c>
      <c r="W2548" t="s">
        <v>53</v>
      </c>
      <c r="X2548">
        <v>15624</v>
      </c>
      <c r="Y2548">
        <v>128554.272</v>
      </c>
      <c r="Z2548">
        <v>159407.29728</v>
      </c>
      <c r="AA2548">
        <v>30853.025280000002</v>
      </c>
    </row>
    <row r="2549" spans="15:27" x14ac:dyDescent="0.15">
      <c r="O2549" t="s">
        <v>25</v>
      </c>
      <c r="P2549">
        <v>2018</v>
      </c>
      <c r="Q2549">
        <v>7</v>
      </c>
      <c r="R2549" t="s">
        <v>38</v>
      </c>
      <c r="S2549" t="s">
        <v>67</v>
      </c>
      <c r="T2549" t="s">
        <v>68</v>
      </c>
      <c r="U2549" t="s">
        <v>71</v>
      </c>
      <c r="V2549" t="s">
        <v>51</v>
      </c>
      <c r="W2549" t="s">
        <v>54</v>
      </c>
      <c r="X2549">
        <v>11331</v>
      </c>
      <c r="Y2549">
        <v>29415.276000000002</v>
      </c>
      <c r="Z2549">
        <v>35886.636720000002</v>
      </c>
      <c r="AA2549">
        <v>6471.3607200000006</v>
      </c>
    </row>
    <row r="2550" spans="15:27" x14ac:dyDescent="0.15">
      <c r="O2550" t="s">
        <v>25</v>
      </c>
      <c r="P2550">
        <v>2018</v>
      </c>
      <c r="Q2550">
        <v>7</v>
      </c>
      <c r="R2550" t="s">
        <v>38</v>
      </c>
      <c r="S2550" t="s">
        <v>67</v>
      </c>
      <c r="T2550" t="s">
        <v>68</v>
      </c>
      <c r="U2550" t="s">
        <v>71</v>
      </c>
      <c r="V2550" t="s">
        <v>51</v>
      </c>
      <c r="W2550" t="s">
        <v>55</v>
      </c>
      <c r="X2550">
        <v>15797</v>
      </c>
      <c r="Y2550">
        <v>94781.999999999985</v>
      </c>
      <c r="Z2550">
        <v>115634.03999999998</v>
      </c>
      <c r="AA2550">
        <v>20852.039999999994</v>
      </c>
    </row>
    <row r="2551" spans="15:27" x14ac:dyDescent="0.15">
      <c r="O2551" t="s">
        <v>25</v>
      </c>
      <c r="P2551">
        <v>2018</v>
      </c>
      <c r="Q2551">
        <v>7</v>
      </c>
      <c r="R2551" t="s">
        <v>38</v>
      </c>
      <c r="S2551" t="s">
        <v>67</v>
      </c>
      <c r="T2551" t="s">
        <v>68</v>
      </c>
      <c r="U2551" t="s">
        <v>71</v>
      </c>
      <c r="V2551" t="s">
        <v>56</v>
      </c>
      <c r="W2551" t="s">
        <v>57</v>
      </c>
      <c r="X2551">
        <v>14354</v>
      </c>
      <c r="Y2551">
        <v>250046.68</v>
      </c>
      <c r="Z2551">
        <v>317559.28359999997</v>
      </c>
      <c r="AA2551">
        <v>67512.603599999973</v>
      </c>
    </row>
    <row r="2552" spans="15:27" x14ac:dyDescent="0.15">
      <c r="O2552" t="s">
        <v>25</v>
      </c>
      <c r="P2552">
        <v>2018</v>
      </c>
      <c r="Q2552">
        <v>7</v>
      </c>
      <c r="R2552" t="s">
        <v>38</v>
      </c>
      <c r="S2552" t="s">
        <v>67</v>
      </c>
      <c r="T2552" t="s">
        <v>68</v>
      </c>
      <c r="U2552" t="s">
        <v>71</v>
      </c>
      <c r="V2552" t="s">
        <v>56</v>
      </c>
      <c r="W2552" t="s">
        <v>58</v>
      </c>
      <c r="X2552">
        <v>14060</v>
      </c>
      <c r="Y2552">
        <v>114265.62</v>
      </c>
      <c r="Z2552">
        <v>140546.7126</v>
      </c>
      <c r="AA2552">
        <v>26281.092600000004</v>
      </c>
    </row>
    <row r="2553" spans="15:27" x14ac:dyDescent="0.15">
      <c r="O2553" t="s">
        <v>25</v>
      </c>
      <c r="P2553">
        <v>2018</v>
      </c>
      <c r="Q2553">
        <v>7</v>
      </c>
      <c r="R2553" t="s">
        <v>38</v>
      </c>
      <c r="S2553" t="s">
        <v>67</v>
      </c>
      <c r="T2553" t="s">
        <v>68</v>
      </c>
      <c r="U2553" t="s">
        <v>71</v>
      </c>
      <c r="V2553" t="s">
        <v>56</v>
      </c>
      <c r="W2553" t="s">
        <v>59</v>
      </c>
      <c r="X2553">
        <v>8617</v>
      </c>
      <c r="Y2553">
        <v>17682.084000000003</v>
      </c>
      <c r="Z2553">
        <v>24931.738440000005</v>
      </c>
      <c r="AA2553">
        <v>7249.6544400000021</v>
      </c>
    </row>
    <row r="2554" spans="15:27" x14ac:dyDescent="0.15">
      <c r="O2554" t="s">
        <v>25</v>
      </c>
      <c r="P2554">
        <v>2018</v>
      </c>
      <c r="Q2554">
        <v>7</v>
      </c>
      <c r="R2554" t="s">
        <v>38</v>
      </c>
      <c r="S2554" t="s">
        <v>67</v>
      </c>
      <c r="T2554" t="s">
        <v>68</v>
      </c>
      <c r="U2554" t="s">
        <v>72</v>
      </c>
      <c r="V2554" t="s">
        <v>46</v>
      </c>
      <c r="W2554" t="s">
        <v>47</v>
      </c>
      <c r="X2554">
        <v>13267</v>
      </c>
      <c r="Y2554">
        <v>20059.703999999998</v>
      </c>
      <c r="Z2554">
        <v>28885.973759999997</v>
      </c>
      <c r="AA2554">
        <v>8826.2697599999992</v>
      </c>
    </row>
    <row r="2555" spans="15:27" x14ac:dyDescent="0.15">
      <c r="O2555" t="s">
        <v>25</v>
      </c>
      <c r="P2555">
        <v>2018</v>
      </c>
      <c r="Q2555">
        <v>7</v>
      </c>
      <c r="R2555" t="s">
        <v>38</v>
      </c>
      <c r="S2555" t="s">
        <v>67</v>
      </c>
      <c r="T2555" t="s">
        <v>68</v>
      </c>
      <c r="U2555" t="s">
        <v>72</v>
      </c>
      <c r="V2555" t="s">
        <v>46</v>
      </c>
      <c r="W2555" t="s">
        <v>48</v>
      </c>
      <c r="X2555">
        <v>11994</v>
      </c>
      <c r="Y2555">
        <v>32455.764000000003</v>
      </c>
      <c r="Z2555">
        <v>40894.262640000001</v>
      </c>
      <c r="AA2555">
        <v>8438.498639999998</v>
      </c>
    </row>
    <row r="2556" spans="15:27" x14ac:dyDescent="0.15">
      <c r="O2556" t="s">
        <v>25</v>
      </c>
      <c r="P2556">
        <v>2018</v>
      </c>
      <c r="Q2556">
        <v>7</v>
      </c>
      <c r="R2556" t="s">
        <v>38</v>
      </c>
      <c r="S2556" t="s">
        <v>67</v>
      </c>
      <c r="T2556" t="s">
        <v>68</v>
      </c>
      <c r="U2556" t="s">
        <v>72</v>
      </c>
      <c r="V2556" t="s">
        <v>46</v>
      </c>
      <c r="W2556" t="s">
        <v>49</v>
      </c>
      <c r="X2556">
        <v>19470</v>
      </c>
      <c r="Y2556">
        <v>52257.48</v>
      </c>
      <c r="Z2556">
        <v>65321.85</v>
      </c>
      <c r="AA2556">
        <v>13064.369999999995</v>
      </c>
    </row>
    <row r="2557" spans="15:27" x14ac:dyDescent="0.15">
      <c r="O2557" t="s">
        <v>25</v>
      </c>
      <c r="P2557">
        <v>2018</v>
      </c>
      <c r="Q2557">
        <v>7</v>
      </c>
      <c r="R2557" t="s">
        <v>38</v>
      </c>
      <c r="S2557" t="s">
        <v>67</v>
      </c>
      <c r="T2557" t="s">
        <v>68</v>
      </c>
      <c r="U2557" t="s">
        <v>72</v>
      </c>
      <c r="V2557" t="s">
        <v>46</v>
      </c>
      <c r="W2557" t="s">
        <v>50</v>
      </c>
      <c r="X2557">
        <v>16427</v>
      </c>
      <c r="Y2557">
        <v>78126.811999999991</v>
      </c>
      <c r="Z2557">
        <v>107815.00055999999</v>
      </c>
      <c r="AA2557">
        <v>29688.188559999995</v>
      </c>
    </row>
    <row r="2558" spans="15:27" x14ac:dyDescent="0.15">
      <c r="O2558" t="s">
        <v>25</v>
      </c>
      <c r="P2558">
        <v>2018</v>
      </c>
      <c r="Q2558">
        <v>7</v>
      </c>
      <c r="R2558" t="s">
        <v>38</v>
      </c>
      <c r="S2558" t="s">
        <v>67</v>
      </c>
      <c r="T2558" t="s">
        <v>68</v>
      </c>
      <c r="U2558" t="s">
        <v>72</v>
      </c>
      <c r="V2558" t="s">
        <v>51</v>
      </c>
      <c r="W2558" t="s">
        <v>52</v>
      </c>
      <c r="X2558">
        <v>6459</v>
      </c>
      <c r="Y2558">
        <v>31662.017999999996</v>
      </c>
      <c r="Z2558">
        <v>44643.445379999997</v>
      </c>
      <c r="AA2558">
        <v>12981.427380000001</v>
      </c>
    </row>
    <row r="2559" spans="15:27" x14ac:dyDescent="0.15">
      <c r="O2559" t="s">
        <v>25</v>
      </c>
      <c r="P2559">
        <v>2018</v>
      </c>
      <c r="Q2559">
        <v>7</v>
      </c>
      <c r="R2559" t="s">
        <v>38</v>
      </c>
      <c r="S2559" t="s">
        <v>67</v>
      </c>
      <c r="T2559" t="s">
        <v>68</v>
      </c>
      <c r="U2559" t="s">
        <v>72</v>
      </c>
      <c r="V2559" t="s">
        <v>51</v>
      </c>
      <c r="W2559" t="s">
        <v>53</v>
      </c>
      <c r="X2559">
        <v>7354</v>
      </c>
      <c r="Y2559">
        <v>63009.071999999993</v>
      </c>
      <c r="Z2559">
        <v>90102.972959999985</v>
      </c>
      <c r="AA2559">
        <v>27093.900959999992</v>
      </c>
    </row>
    <row r="2560" spans="15:27" x14ac:dyDescent="0.15">
      <c r="O2560" t="s">
        <v>25</v>
      </c>
      <c r="P2560">
        <v>2018</v>
      </c>
      <c r="Q2560">
        <v>7</v>
      </c>
      <c r="R2560" t="s">
        <v>38</v>
      </c>
      <c r="S2560" t="s">
        <v>67</v>
      </c>
      <c r="T2560" t="s">
        <v>68</v>
      </c>
      <c r="U2560" t="s">
        <v>72</v>
      </c>
      <c r="V2560" t="s">
        <v>51</v>
      </c>
      <c r="W2560" t="s">
        <v>54</v>
      </c>
      <c r="X2560">
        <v>5441</v>
      </c>
      <c r="Y2560">
        <v>13167.22</v>
      </c>
      <c r="Z2560">
        <v>17249.058199999999</v>
      </c>
      <c r="AA2560">
        <v>4081.8382000000001</v>
      </c>
    </row>
    <row r="2561" spans="15:27" x14ac:dyDescent="0.15">
      <c r="O2561" t="s">
        <v>25</v>
      </c>
      <c r="P2561">
        <v>2018</v>
      </c>
      <c r="Q2561">
        <v>7</v>
      </c>
      <c r="R2561" t="s">
        <v>38</v>
      </c>
      <c r="S2561" t="s">
        <v>67</v>
      </c>
      <c r="T2561" t="s">
        <v>68</v>
      </c>
      <c r="U2561" t="s">
        <v>72</v>
      </c>
      <c r="V2561" t="s">
        <v>51</v>
      </c>
      <c r="W2561" t="s">
        <v>55</v>
      </c>
      <c r="X2561">
        <v>17074</v>
      </c>
      <c r="Y2561">
        <v>95887.584000000003</v>
      </c>
      <c r="Z2561">
        <v>130407.11424000001</v>
      </c>
      <c r="AA2561">
        <v>34519.530240000007</v>
      </c>
    </row>
    <row r="2562" spans="15:27" x14ac:dyDescent="0.15">
      <c r="O2562" t="s">
        <v>25</v>
      </c>
      <c r="P2562">
        <v>2018</v>
      </c>
      <c r="Q2562">
        <v>7</v>
      </c>
      <c r="R2562" t="s">
        <v>38</v>
      </c>
      <c r="S2562" t="s">
        <v>67</v>
      </c>
      <c r="T2562" t="s">
        <v>68</v>
      </c>
      <c r="U2562" t="s">
        <v>72</v>
      </c>
      <c r="V2562" t="s">
        <v>56</v>
      </c>
      <c r="W2562" t="s">
        <v>57</v>
      </c>
      <c r="X2562">
        <v>13653</v>
      </c>
      <c r="Y2562">
        <v>201245.22</v>
      </c>
      <c r="Z2562">
        <v>267656.14260000002</v>
      </c>
      <c r="AA2562">
        <v>66410.92260000002</v>
      </c>
    </row>
    <row r="2563" spans="15:27" x14ac:dyDescent="0.15">
      <c r="O2563" t="s">
        <v>25</v>
      </c>
      <c r="P2563">
        <v>2018</v>
      </c>
      <c r="Q2563">
        <v>7</v>
      </c>
      <c r="R2563" t="s">
        <v>38</v>
      </c>
      <c r="S2563" t="s">
        <v>67</v>
      </c>
      <c r="T2563" t="s">
        <v>68</v>
      </c>
      <c r="U2563" t="s">
        <v>72</v>
      </c>
      <c r="V2563" t="s">
        <v>56</v>
      </c>
      <c r="W2563" t="s">
        <v>58</v>
      </c>
      <c r="X2563">
        <v>16060</v>
      </c>
      <c r="Y2563">
        <v>130519.62</v>
      </c>
      <c r="Z2563">
        <v>177506.6832</v>
      </c>
      <c r="AA2563">
        <v>46987.063200000004</v>
      </c>
    </row>
    <row r="2564" spans="15:27" x14ac:dyDescent="0.15">
      <c r="O2564" t="s">
        <v>25</v>
      </c>
      <c r="P2564">
        <v>2018</v>
      </c>
      <c r="Q2564">
        <v>7</v>
      </c>
      <c r="R2564" t="s">
        <v>38</v>
      </c>
      <c r="S2564" t="s">
        <v>67</v>
      </c>
      <c r="T2564" t="s">
        <v>68</v>
      </c>
      <c r="U2564" t="s">
        <v>72</v>
      </c>
      <c r="V2564" t="s">
        <v>56</v>
      </c>
      <c r="W2564" t="s">
        <v>59</v>
      </c>
      <c r="X2564">
        <v>17096</v>
      </c>
      <c r="Y2564">
        <v>35696.447999999997</v>
      </c>
      <c r="Z2564">
        <v>45334.488959999995</v>
      </c>
      <c r="AA2564">
        <v>9638.0409599999984</v>
      </c>
    </row>
    <row r="2565" spans="15:27" x14ac:dyDescent="0.15">
      <c r="O2565" t="s">
        <v>25</v>
      </c>
      <c r="P2565">
        <v>2018</v>
      </c>
      <c r="Q2565">
        <v>7</v>
      </c>
      <c r="R2565" t="s">
        <v>38</v>
      </c>
      <c r="S2565" t="s">
        <v>67</v>
      </c>
      <c r="T2565" t="s">
        <v>68</v>
      </c>
      <c r="U2565" t="s">
        <v>73</v>
      </c>
      <c r="V2565" t="s">
        <v>46</v>
      </c>
      <c r="W2565" t="s">
        <v>47</v>
      </c>
      <c r="X2565">
        <v>13361</v>
      </c>
      <c r="Y2565">
        <v>19720.835999999999</v>
      </c>
      <c r="Z2565">
        <v>29384.045639999997</v>
      </c>
      <c r="AA2565">
        <v>9663.2096399999973</v>
      </c>
    </row>
    <row r="2566" spans="15:27" x14ac:dyDescent="0.15">
      <c r="O2566" t="s">
        <v>25</v>
      </c>
      <c r="P2566">
        <v>2018</v>
      </c>
      <c r="Q2566">
        <v>7</v>
      </c>
      <c r="R2566" t="s">
        <v>38</v>
      </c>
      <c r="S2566" t="s">
        <v>67</v>
      </c>
      <c r="T2566" t="s">
        <v>68</v>
      </c>
      <c r="U2566" t="s">
        <v>73</v>
      </c>
      <c r="V2566" t="s">
        <v>46</v>
      </c>
      <c r="W2566" t="s">
        <v>48</v>
      </c>
      <c r="X2566">
        <v>16905</v>
      </c>
      <c r="Y2566">
        <v>46860.66</v>
      </c>
      <c r="Z2566">
        <v>58575.824999999997</v>
      </c>
      <c r="AA2566">
        <v>11715.164999999994</v>
      </c>
    </row>
    <row r="2567" spans="15:27" x14ac:dyDescent="0.15">
      <c r="O2567" t="s">
        <v>25</v>
      </c>
      <c r="P2567">
        <v>2018</v>
      </c>
      <c r="Q2567">
        <v>7</v>
      </c>
      <c r="R2567" t="s">
        <v>38</v>
      </c>
      <c r="S2567" t="s">
        <v>67</v>
      </c>
      <c r="T2567" t="s">
        <v>68</v>
      </c>
      <c r="U2567" t="s">
        <v>73</v>
      </c>
      <c r="V2567" t="s">
        <v>46</v>
      </c>
      <c r="W2567" t="s">
        <v>49</v>
      </c>
      <c r="X2567">
        <v>18730</v>
      </c>
      <c r="Y2567">
        <v>49447.199999999997</v>
      </c>
      <c r="Z2567">
        <v>62303.471999999994</v>
      </c>
      <c r="AA2567">
        <v>12856.271999999997</v>
      </c>
    </row>
    <row r="2568" spans="15:27" x14ac:dyDescent="0.15">
      <c r="O2568" t="s">
        <v>25</v>
      </c>
      <c r="P2568">
        <v>2018</v>
      </c>
      <c r="Q2568">
        <v>7</v>
      </c>
      <c r="R2568" t="s">
        <v>38</v>
      </c>
      <c r="S2568" t="s">
        <v>67</v>
      </c>
      <c r="T2568" t="s">
        <v>68</v>
      </c>
      <c r="U2568" t="s">
        <v>73</v>
      </c>
      <c r="V2568" t="s">
        <v>46</v>
      </c>
      <c r="W2568" t="s">
        <v>50</v>
      </c>
      <c r="X2568">
        <v>9976</v>
      </c>
      <c r="Y2568">
        <v>44991.76</v>
      </c>
      <c r="Z2568">
        <v>62088.628799999999</v>
      </c>
      <c r="AA2568">
        <v>17096.868799999997</v>
      </c>
    </row>
    <row r="2569" spans="15:27" x14ac:dyDescent="0.15">
      <c r="O2569" t="s">
        <v>25</v>
      </c>
      <c r="P2569">
        <v>2018</v>
      </c>
      <c r="Q2569">
        <v>7</v>
      </c>
      <c r="R2569" t="s">
        <v>38</v>
      </c>
      <c r="S2569" t="s">
        <v>67</v>
      </c>
      <c r="T2569" t="s">
        <v>68</v>
      </c>
      <c r="U2569" t="s">
        <v>73</v>
      </c>
      <c r="V2569" t="s">
        <v>51</v>
      </c>
      <c r="W2569" t="s">
        <v>52</v>
      </c>
      <c r="X2569">
        <v>10326</v>
      </c>
      <c r="Y2569">
        <v>44339.843999999997</v>
      </c>
      <c r="Z2569">
        <v>54538.008119999999</v>
      </c>
      <c r="AA2569">
        <v>10198.164120000001</v>
      </c>
    </row>
    <row r="2570" spans="15:27" x14ac:dyDescent="0.15">
      <c r="O2570" t="s">
        <v>25</v>
      </c>
      <c r="P2570">
        <v>2018</v>
      </c>
      <c r="Q2570">
        <v>7</v>
      </c>
      <c r="R2570" t="s">
        <v>38</v>
      </c>
      <c r="S2570" t="s">
        <v>67</v>
      </c>
      <c r="T2570" t="s">
        <v>68</v>
      </c>
      <c r="U2570" t="s">
        <v>73</v>
      </c>
      <c r="V2570" t="s">
        <v>51</v>
      </c>
      <c r="W2570" t="s">
        <v>53</v>
      </c>
      <c r="X2570">
        <v>11862</v>
      </c>
      <c r="Y2570">
        <v>90340.991999999998</v>
      </c>
      <c r="Z2570">
        <v>125573.97888000001</v>
      </c>
      <c r="AA2570">
        <v>35232.986880000011</v>
      </c>
    </row>
    <row r="2571" spans="15:27" x14ac:dyDescent="0.15">
      <c r="O2571" t="s">
        <v>25</v>
      </c>
      <c r="P2571">
        <v>2018</v>
      </c>
      <c r="Q2571">
        <v>7</v>
      </c>
      <c r="R2571" t="s">
        <v>38</v>
      </c>
      <c r="S2571" t="s">
        <v>67</v>
      </c>
      <c r="T2571" t="s">
        <v>68</v>
      </c>
      <c r="U2571" t="s">
        <v>73</v>
      </c>
      <c r="V2571" t="s">
        <v>51</v>
      </c>
      <c r="W2571" t="s">
        <v>54</v>
      </c>
      <c r="X2571">
        <v>6396</v>
      </c>
      <c r="Y2571">
        <v>16041.168</v>
      </c>
      <c r="Z2571">
        <v>22778.458560000003</v>
      </c>
      <c r="AA2571">
        <v>6737.2905600000031</v>
      </c>
    </row>
    <row r="2572" spans="15:27" x14ac:dyDescent="0.15">
      <c r="O2572" t="s">
        <v>25</v>
      </c>
      <c r="P2572">
        <v>2018</v>
      </c>
      <c r="Q2572">
        <v>7</v>
      </c>
      <c r="R2572" t="s">
        <v>38</v>
      </c>
      <c r="S2572" t="s">
        <v>67</v>
      </c>
      <c r="T2572" t="s">
        <v>68</v>
      </c>
      <c r="U2572" t="s">
        <v>73</v>
      </c>
      <c r="V2572" t="s">
        <v>51</v>
      </c>
      <c r="W2572" t="s">
        <v>55</v>
      </c>
      <c r="X2572">
        <v>8683</v>
      </c>
      <c r="Y2572">
        <v>51264.432000000001</v>
      </c>
      <c r="Z2572">
        <v>65618.472959999999</v>
      </c>
      <c r="AA2572">
        <v>14354.040959999998</v>
      </c>
    </row>
    <row r="2573" spans="15:27" x14ac:dyDescent="0.15">
      <c r="O2573" t="s">
        <v>25</v>
      </c>
      <c r="P2573">
        <v>2018</v>
      </c>
      <c r="Q2573">
        <v>7</v>
      </c>
      <c r="R2573" t="s">
        <v>38</v>
      </c>
      <c r="S2573" t="s">
        <v>67</v>
      </c>
      <c r="T2573" t="s">
        <v>68</v>
      </c>
      <c r="U2573" t="s">
        <v>73</v>
      </c>
      <c r="V2573" t="s">
        <v>56</v>
      </c>
      <c r="W2573" t="s">
        <v>57</v>
      </c>
      <c r="X2573">
        <v>10695</v>
      </c>
      <c r="Y2573">
        <v>183440.64000000001</v>
      </c>
      <c r="Z2573">
        <v>262320.11520000006</v>
      </c>
      <c r="AA2573">
        <v>78879.475200000044</v>
      </c>
    </row>
    <row r="2574" spans="15:27" x14ac:dyDescent="0.15">
      <c r="O2574" t="s">
        <v>25</v>
      </c>
      <c r="P2574">
        <v>2018</v>
      </c>
      <c r="Q2574">
        <v>7</v>
      </c>
      <c r="R2574" t="s">
        <v>38</v>
      </c>
      <c r="S2574" t="s">
        <v>67</v>
      </c>
      <c r="T2574" t="s">
        <v>68</v>
      </c>
      <c r="U2574" t="s">
        <v>73</v>
      </c>
      <c r="V2574" t="s">
        <v>56</v>
      </c>
      <c r="W2574" t="s">
        <v>58</v>
      </c>
      <c r="X2574">
        <v>19087</v>
      </c>
      <c r="Y2574">
        <v>144297.71999999997</v>
      </c>
      <c r="Z2574">
        <v>210674.67119999998</v>
      </c>
      <c r="AA2574">
        <v>66376.95120000001</v>
      </c>
    </row>
    <row r="2575" spans="15:27" x14ac:dyDescent="0.15">
      <c r="O2575" t="s">
        <v>25</v>
      </c>
      <c r="P2575">
        <v>2018</v>
      </c>
      <c r="Q2575">
        <v>7</v>
      </c>
      <c r="R2575" t="s">
        <v>38</v>
      </c>
      <c r="S2575" t="s">
        <v>67</v>
      </c>
      <c r="T2575" t="s">
        <v>68</v>
      </c>
      <c r="U2575" t="s">
        <v>73</v>
      </c>
      <c r="V2575" t="s">
        <v>56</v>
      </c>
      <c r="W2575" t="s">
        <v>59</v>
      </c>
      <c r="X2575">
        <v>8395</v>
      </c>
      <c r="Y2575">
        <v>19644.3</v>
      </c>
      <c r="Z2575">
        <v>28484.235000000001</v>
      </c>
      <c r="AA2575">
        <v>8839.9350000000013</v>
      </c>
    </row>
    <row r="2576" spans="15:27" x14ac:dyDescent="0.15">
      <c r="O2576" t="s">
        <v>25</v>
      </c>
      <c r="P2576">
        <v>2018</v>
      </c>
      <c r="Q2576">
        <v>7</v>
      </c>
      <c r="R2576" t="s">
        <v>38</v>
      </c>
      <c r="S2576" t="s">
        <v>74</v>
      </c>
      <c r="T2576" t="s">
        <v>75</v>
      </c>
      <c r="U2576" t="s">
        <v>76</v>
      </c>
      <c r="V2576" t="s">
        <v>46</v>
      </c>
      <c r="W2576" t="s">
        <v>47</v>
      </c>
      <c r="X2576">
        <v>7308</v>
      </c>
      <c r="Y2576">
        <v>10085.040000000001</v>
      </c>
      <c r="Z2576">
        <v>12303.748800000001</v>
      </c>
      <c r="AA2576">
        <v>2218.7088000000003</v>
      </c>
    </row>
    <row r="2577" spans="15:27" x14ac:dyDescent="0.15">
      <c r="O2577" t="s">
        <v>25</v>
      </c>
      <c r="P2577">
        <v>2018</v>
      </c>
      <c r="Q2577">
        <v>7</v>
      </c>
      <c r="R2577" t="s">
        <v>38</v>
      </c>
      <c r="S2577" t="s">
        <v>74</v>
      </c>
      <c r="T2577" t="s">
        <v>75</v>
      </c>
      <c r="U2577" t="s">
        <v>76</v>
      </c>
      <c r="V2577" t="s">
        <v>46</v>
      </c>
      <c r="W2577" t="s">
        <v>48</v>
      </c>
      <c r="X2577">
        <v>10441</v>
      </c>
      <c r="Y2577">
        <v>29401.856</v>
      </c>
      <c r="Z2577">
        <v>40868.579839999999</v>
      </c>
      <c r="AA2577">
        <v>11466.723839999999</v>
      </c>
    </row>
    <row r="2578" spans="15:27" x14ac:dyDescent="0.15">
      <c r="O2578" t="s">
        <v>25</v>
      </c>
      <c r="P2578">
        <v>2018</v>
      </c>
      <c r="Q2578">
        <v>7</v>
      </c>
      <c r="R2578" t="s">
        <v>38</v>
      </c>
      <c r="S2578" t="s">
        <v>74</v>
      </c>
      <c r="T2578" t="s">
        <v>75</v>
      </c>
      <c r="U2578" t="s">
        <v>76</v>
      </c>
      <c r="V2578" t="s">
        <v>46</v>
      </c>
      <c r="W2578" t="s">
        <v>49</v>
      </c>
      <c r="X2578">
        <v>17805</v>
      </c>
      <c r="Y2578">
        <v>47005.2</v>
      </c>
      <c r="Z2578">
        <v>65807.28</v>
      </c>
      <c r="AA2578">
        <v>18802.080000000002</v>
      </c>
    </row>
    <row r="2579" spans="15:27" x14ac:dyDescent="0.15">
      <c r="O2579" t="s">
        <v>25</v>
      </c>
      <c r="P2579">
        <v>2018</v>
      </c>
      <c r="Q2579">
        <v>7</v>
      </c>
      <c r="R2579" t="s">
        <v>38</v>
      </c>
      <c r="S2579" t="s">
        <v>74</v>
      </c>
      <c r="T2579" t="s">
        <v>75</v>
      </c>
      <c r="U2579" t="s">
        <v>76</v>
      </c>
      <c r="V2579" t="s">
        <v>46</v>
      </c>
      <c r="W2579" t="s">
        <v>50</v>
      </c>
      <c r="X2579">
        <v>14922</v>
      </c>
      <c r="Y2579">
        <v>69745.428</v>
      </c>
      <c r="Z2579">
        <v>97643.599199999997</v>
      </c>
      <c r="AA2579">
        <v>27898.171199999997</v>
      </c>
    </row>
    <row r="2580" spans="15:27" x14ac:dyDescent="0.15">
      <c r="O2580" t="s">
        <v>25</v>
      </c>
      <c r="P2580">
        <v>2018</v>
      </c>
      <c r="Q2580">
        <v>7</v>
      </c>
      <c r="R2580" t="s">
        <v>38</v>
      </c>
      <c r="S2580" t="s">
        <v>74</v>
      </c>
      <c r="T2580" t="s">
        <v>75</v>
      </c>
      <c r="U2580" t="s">
        <v>76</v>
      </c>
      <c r="V2580" t="s">
        <v>51</v>
      </c>
      <c r="W2580" t="s">
        <v>52</v>
      </c>
      <c r="X2580">
        <v>19153</v>
      </c>
      <c r="Y2580">
        <v>90976.75</v>
      </c>
      <c r="Z2580">
        <v>113720.9375</v>
      </c>
      <c r="AA2580">
        <v>22744.1875</v>
      </c>
    </row>
    <row r="2581" spans="15:27" x14ac:dyDescent="0.15">
      <c r="O2581" t="s">
        <v>25</v>
      </c>
      <c r="P2581">
        <v>2018</v>
      </c>
      <c r="Q2581">
        <v>7</v>
      </c>
      <c r="R2581" t="s">
        <v>38</v>
      </c>
      <c r="S2581" t="s">
        <v>74</v>
      </c>
      <c r="T2581" t="s">
        <v>75</v>
      </c>
      <c r="U2581" t="s">
        <v>76</v>
      </c>
      <c r="V2581" t="s">
        <v>51</v>
      </c>
      <c r="W2581" t="s">
        <v>53</v>
      </c>
      <c r="X2581">
        <v>17797</v>
      </c>
      <c r="Y2581">
        <v>141592.932</v>
      </c>
      <c r="Z2581">
        <v>192566.38751999999</v>
      </c>
      <c r="AA2581">
        <v>50973.455519999989</v>
      </c>
    </row>
    <row r="2582" spans="15:27" x14ac:dyDescent="0.15">
      <c r="O2582" t="s">
        <v>25</v>
      </c>
      <c r="P2582">
        <v>2018</v>
      </c>
      <c r="Q2582">
        <v>7</v>
      </c>
      <c r="R2582" t="s">
        <v>38</v>
      </c>
      <c r="S2582" t="s">
        <v>74</v>
      </c>
      <c r="T2582" t="s">
        <v>75</v>
      </c>
      <c r="U2582" t="s">
        <v>76</v>
      </c>
      <c r="V2582" t="s">
        <v>51</v>
      </c>
      <c r="W2582" t="s">
        <v>54</v>
      </c>
      <c r="X2582">
        <v>6432</v>
      </c>
      <c r="Y2582">
        <v>17263.488000000001</v>
      </c>
      <c r="Z2582">
        <v>23650.978560000003</v>
      </c>
      <c r="AA2582">
        <v>6387.490560000002</v>
      </c>
    </row>
    <row r="2583" spans="15:27" x14ac:dyDescent="0.15">
      <c r="O2583" t="s">
        <v>25</v>
      </c>
      <c r="P2583">
        <v>2018</v>
      </c>
      <c r="Q2583">
        <v>7</v>
      </c>
      <c r="R2583" t="s">
        <v>38</v>
      </c>
      <c r="S2583" t="s">
        <v>74</v>
      </c>
      <c r="T2583" t="s">
        <v>75</v>
      </c>
      <c r="U2583" t="s">
        <v>76</v>
      </c>
      <c r="V2583" t="s">
        <v>51</v>
      </c>
      <c r="W2583" t="s">
        <v>55</v>
      </c>
      <c r="X2583">
        <v>13795</v>
      </c>
      <c r="Y2583">
        <v>84756.479999999996</v>
      </c>
      <c r="Z2583">
        <v>114421.24799999999</v>
      </c>
      <c r="AA2583">
        <v>29664.767999999996</v>
      </c>
    </row>
    <row r="2584" spans="15:27" x14ac:dyDescent="0.15">
      <c r="O2584" t="s">
        <v>25</v>
      </c>
      <c r="P2584">
        <v>2018</v>
      </c>
      <c r="Q2584">
        <v>7</v>
      </c>
      <c r="R2584" t="s">
        <v>38</v>
      </c>
      <c r="S2584" t="s">
        <v>74</v>
      </c>
      <c r="T2584" t="s">
        <v>75</v>
      </c>
      <c r="U2584" t="s">
        <v>76</v>
      </c>
      <c r="V2584" t="s">
        <v>56</v>
      </c>
      <c r="W2584" t="s">
        <v>57</v>
      </c>
      <c r="X2584">
        <v>17740</v>
      </c>
      <c r="Y2584">
        <v>270996.24</v>
      </c>
      <c r="Z2584">
        <v>403784.39759999997</v>
      </c>
      <c r="AA2584">
        <v>132788.15759999998</v>
      </c>
    </row>
    <row r="2585" spans="15:27" x14ac:dyDescent="0.15">
      <c r="O2585" t="s">
        <v>25</v>
      </c>
      <c r="P2585">
        <v>2018</v>
      </c>
      <c r="Q2585">
        <v>7</v>
      </c>
      <c r="R2585" t="s">
        <v>38</v>
      </c>
      <c r="S2585" t="s">
        <v>74</v>
      </c>
      <c r="T2585" t="s">
        <v>75</v>
      </c>
      <c r="U2585" t="s">
        <v>76</v>
      </c>
      <c r="V2585" t="s">
        <v>56</v>
      </c>
      <c r="W2585" t="s">
        <v>58</v>
      </c>
      <c r="X2585">
        <v>6747</v>
      </c>
      <c r="Y2585">
        <v>51857.442000000003</v>
      </c>
      <c r="Z2585">
        <v>73637.567640000008</v>
      </c>
      <c r="AA2585">
        <v>21780.125640000006</v>
      </c>
    </row>
    <row r="2586" spans="15:27" x14ac:dyDescent="0.15">
      <c r="O2586" t="s">
        <v>25</v>
      </c>
      <c r="P2586">
        <v>2018</v>
      </c>
      <c r="Q2586">
        <v>7</v>
      </c>
      <c r="R2586" t="s">
        <v>38</v>
      </c>
      <c r="S2586" t="s">
        <v>74</v>
      </c>
      <c r="T2586" t="s">
        <v>75</v>
      </c>
      <c r="U2586" t="s">
        <v>76</v>
      </c>
      <c r="V2586" t="s">
        <v>56</v>
      </c>
      <c r="W2586" t="s">
        <v>59</v>
      </c>
      <c r="X2586">
        <v>7136</v>
      </c>
      <c r="Y2586">
        <v>15799.104000000001</v>
      </c>
      <c r="Z2586">
        <v>23698.656000000003</v>
      </c>
      <c r="AA2586">
        <v>7899.5520000000015</v>
      </c>
    </row>
    <row r="2587" spans="15:27" x14ac:dyDescent="0.15">
      <c r="O2587" t="s">
        <v>25</v>
      </c>
      <c r="P2587">
        <v>2018</v>
      </c>
      <c r="Q2587">
        <v>7</v>
      </c>
      <c r="R2587" t="s">
        <v>38</v>
      </c>
      <c r="S2587" t="s">
        <v>74</v>
      </c>
      <c r="T2587" t="s">
        <v>75</v>
      </c>
      <c r="U2587" t="s">
        <v>77</v>
      </c>
      <c r="V2587" t="s">
        <v>46</v>
      </c>
      <c r="W2587" t="s">
        <v>47</v>
      </c>
      <c r="X2587">
        <v>9013</v>
      </c>
      <c r="Y2587">
        <v>11897.16</v>
      </c>
      <c r="Z2587">
        <v>16061.166000000001</v>
      </c>
      <c r="AA2587">
        <v>4164.0060000000012</v>
      </c>
    </row>
    <row r="2588" spans="15:27" x14ac:dyDescent="0.15">
      <c r="O2588" t="s">
        <v>25</v>
      </c>
      <c r="P2588">
        <v>2018</v>
      </c>
      <c r="Q2588">
        <v>7</v>
      </c>
      <c r="R2588" t="s">
        <v>38</v>
      </c>
      <c r="S2588" t="s">
        <v>74</v>
      </c>
      <c r="T2588" t="s">
        <v>75</v>
      </c>
      <c r="U2588" t="s">
        <v>77</v>
      </c>
      <c r="V2588" t="s">
        <v>46</v>
      </c>
      <c r="W2588" t="s">
        <v>48</v>
      </c>
      <c r="X2588">
        <v>5447</v>
      </c>
      <c r="Y2588">
        <v>13301.574000000001</v>
      </c>
      <c r="Z2588">
        <v>18489.187860000002</v>
      </c>
      <c r="AA2588">
        <v>5187.6138600000013</v>
      </c>
    </row>
    <row r="2589" spans="15:27" x14ac:dyDescent="0.15">
      <c r="O2589" t="s">
        <v>25</v>
      </c>
      <c r="P2589">
        <v>2018</v>
      </c>
      <c r="Q2589">
        <v>7</v>
      </c>
      <c r="R2589" t="s">
        <v>38</v>
      </c>
      <c r="S2589" t="s">
        <v>74</v>
      </c>
      <c r="T2589" t="s">
        <v>75</v>
      </c>
      <c r="U2589" t="s">
        <v>77</v>
      </c>
      <c r="V2589" t="s">
        <v>46</v>
      </c>
      <c r="W2589" t="s">
        <v>49</v>
      </c>
      <c r="X2589">
        <v>5210</v>
      </c>
      <c r="Y2589">
        <v>12837.440000000002</v>
      </c>
      <c r="Z2589">
        <v>18485.913600000003</v>
      </c>
      <c r="AA2589">
        <v>5648.4736000000012</v>
      </c>
    </row>
    <row r="2590" spans="15:27" x14ac:dyDescent="0.15">
      <c r="O2590" t="s">
        <v>25</v>
      </c>
      <c r="P2590">
        <v>2018</v>
      </c>
      <c r="Q2590">
        <v>7</v>
      </c>
      <c r="R2590" t="s">
        <v>38</v>
      </c>
      <c r="S2590" t="s">
        <v>74</v>
      </c>
      <c r="T2590" t="s">
        <v>75</v>
      </c>
      <c r="U2590" t="s">
        <v>77</v>
      </c>
      <c r="V2590" t="s">
        <v>46</v>
      </c>
      <c r="W2590" t="s">
        <v>50</v>
      </c>
      <c r="X2590">
        <v>19116</v>
      </c>
      <c r="Y2590">
        <v>100320.76799999998</v>
      </c>
      <c r="Z2590">
        <v>140449.07519999996</v>
      </c>
      <c r="AA2590">
        <v>40128.307199999981</v>
      </c>
    </row>
    <row r="2591" spans="15:27" x14ac:dyDescent="0.15">
      <c r="O2591" t="s">
        <v>25</v>
      </c>
      <c r="P2591">
        <v>2018</v>
      </c>
      <c r="Q2591">
        <v>7</v>
      </c>
      <c r="R2591" t="s">
        <v>38</v>
      </c>
      <c r="S2591" t="s">
        <v>74</v>
      </c>
      <c r="T2591" t="s">
        <v>75</v>
      </c>
      <c r="U2591" t="s">
        <v>77</v>
      </c>
      <c r="V2591" t="s">
        <v>51</v>
      </c>
      <c r="W2591" t="s">
        <v>52</v>
      </c>
      <c r="X2591">
        <v>17990</v>
      </c>
      <c r="Y2591">
        <v>77249.06</v>
      </c>
      <c r="Z2591">
        <v>115873.59</v>
      </c>
      <c r="AA2591">
        <v>38624.53</v>
      </c>
    </row>
    <row r="2592" spans="15:27" x14ac:dyDescent="0.15">
      <c r="O2592" t="s">
        <v>25</v>
      </c>
      <c r="P2592">
        <v>2018</v>
      </c>
      <c r="Q2592">
        <v>7</v>
      </c>
      <c r="R2592" t="s">
        <v>38</v>
      </c>
      <c r="S2592" t="s">
        <v>74</v>
      </c>
      <c r="T2592" t="s">
        <v>75</v>
      </c>
      <c r="U2592" t="s">
        <v>77</v>
      </c>
      <c r="V2592" t="s">
        <v>51</v>
      </c>
      <c r="W2592" t="s">
        <v>53</v>
      </c>
      <c r="X2592">
        <v>19473</v>
      </c>
      <c r="Y2592">
        <v>150954.696</v>
      </c>
      <c r="Z2592">
        <v>205298.38655999998</v>
      </c>
      <c r="AA2592">
        <v>54343.690559999988</v>
      </c>
    </row>
    <row r="2593" spans="15:27" x14ac:dyDescent="0.15">
      <c r="O2593" t="s">
        <v>25</v>
      </c>
      <c r="P2593">
        <v>2018</v>
      </c>
      <c r="Q2593">
        <v>7</v>
      </c>
      <c r="R2593" t="s">
        <v>38</v>
      </c>
      <c r="S2593" t="s">
        <v>74</v>
      </c>
      <c r="T2593" t="s">
        <v>75</v>
      </c>
      <c r="U2593" t="s">
        <v>77</v>
      </c>
      <c r="V2593" t="s">
        <v>51</v>
      </c>
      <c r="W2593" t="s">
        <v>54</v>
      </c>
      <c r="X2593">
        <v>8756</v>
      </c>
      <c r="Y2593">
        <v>24656.896000000001</v>
      </c>
      <c r="Z2593">
        <v>29834.844160000001</v>
      </c>
      <c r="AA2593">
        <v>5177.9481599999999</v>
      </c>
    </row>
    <row r="2594" spans="15:27" x14ac:dyDescent="0.15">
      <c r="O2594" t="s">
        <v>25</v>
      </c>
      <c r="P2594">
        <v>2018</v>
      </c>
      <c r="Q2594">
        <v>7</v>
      </c>
      <c r="R2594" t="s">
        <v>38</v>
      </c>
      <c r="S2594" t="s">
        <v>74</v>
      </c>
      <c r="T2594" t="s">
        <v>75</v>
      </c>
      <c r="U2594" t="s">
        <v>77</v>
      </c>
      <c r="V2594" t="s">
        <v>51</v>
      </c>
      <c r="W2594" t="s">
        <v>55</v>
      </c>
      <c r="X2594">
        <v>18391</v>
      </c>
      <c r="Y2594">
        <v>99752.784</v>
      </c>
      <c r="Z2594">
        <v>142646.48112000001</v>
      </c>
      <c r="AA2594">
        <v>42893.697120000012</v>
      </c>
    </row>
    <row r="2595" spans="15:27" x14ac:dyDescent="0.15">
      <c r="O2595" t="s">
        <v>25</v>
      </c>
      <c r="P2595">
        <v>2018</v>
      </c>
      <c r="Q2595">
        <v>7</v>
      </c>
      <c r="R2595" t="s">
        <v>38</v>
      </c>
      <c r="S2595" t="s">
        <v>74</v>
      </c>
      <c r="T2595" t="s">
        <v>75</v>
      </c>
      <c r="U2595" t="s">
        <v>77</v>
      </c>
      <c r="V2595" t="s">
        <v>56</v>
      </c>
      <c r="W2595" t="s">
        <v>57</v>
      </c>
      <c r="X2595">
        <v>10735</v>
      </c>
      <c r="Y2595">
        <v>178372.76</v>
      </c>
      <c r="Z2595">
        <v>246154.40880000003</v>
      </c>
      <c r="AA2595">
        <v>67781.648800000024</v>
      </c>
    </row>
    <row r="2596" spans="15:27" x14ac:dyDescent="0.15">
      <c r="O2596" t="s">
        <v>25</v>
      </c>
      <c r="P2596">
        <v>2018</v>
      </c>
      <c r="Q2596">
        <v>7</v>
      </c>
      <c r="R2596" t="s">
        <v>38</v>
      </c>
      <c r="S2596" t="s">
        <v>74</v>
      </c>
      <c r="T2596" t="s">
        <v>75</v>
      </c>
      <c r="U2596" t="s">
        <v>77</v>
      </c>
      <c r="V2596" t="s">
        <v>56</v>
      </c>
      <c r="W2596" t="s">
        <v>58</v>
      </c>
      <c r="X2596">
        <v>11235</v>
      </c>
      <c r="Y2596">
        <v>78566.354999999996</v>
      </c>
      <c r="Z2596">
        <v>113135.55119999999</v>
      </c>
      <c r="AA2596">
        <v>34569.196199999991</v>
      </c>
    </row>
    <row r="2597" spans="15:27" x14ac:dyDescent="0.15">
      <c r="O2597" t="s">
        <v>25</v>
      </c>
      <c r="P2597">
        <v>2018</v>
      </c>
      <c r="Q2597">
        <v>7</v>
      </c>
      <c r="R2597" t="s">
        <v>38</v>
      </c>
      <c r="S2597" t="s">
        <v>74</v>
      </c>
      <c r="T2597" t="s">
        <v>75</v>
      </c>
      <c r="U2597" t="s">
        <v>77</v>
      </c>
      <c r="V2597" t="s">
        <v>56</v>
      </c>
      <c r="W2597" t="s">
        <v>59</v>
      </c>
      <c r="X2597">
        <v>18825</v>
      </c>
      <c r="Y2597">
        <v>37951.199999999997</v>
      </c>
      <c r="Z2597">
        <v>53131.68</v>
      </c>
      <c r="AA2597">
        <v>15180.480000000003</v>
      </c>
    </row>
    <row r="2598" spans="15:27" x14ac:dyDescent="0.15">
      <c r="O2598" t="s">
        <v>25</v>
      </c>
      <c r="P2598">
        <v>2018</v>
      </c>
      <c r="Q2598">
        <v>7</v>
      </c>
      <c r="R2598" t="s">
        <v>38</v>
      </c>
      <c r="S2598" t="s">
        <v>74</v>
      </c>
      <c r="T2598" t="s">
        <v>75</v>
      </c>
      <c r="U2598" t="s">
        <v>78</v>
      </c>
      <c r="V2598" t="s">
        <v>46</v>
      </c>
      <c r="W2598" t="s">
        <v>47</v>
      </c>
      <c r="X2598">
        <v>6892</v>
      </c>
      <c r="Y2598">
        <v>10255.296</v>
      </c>
      <c r="Z2598">
        <v>13844.649599999999</v>
      </c>
      <c r="AA2598">
        <v>3589.3535999999986</v>
      </c>
    </row>
    <row r="2599" spans="15:27" x14ac:dyDescent="0.15">
      <c r="O2599" t="s">
        <v>25</v>
      </c>
      <c r="P2599">
        <v>2018</v>
      </c>
      <c r="Q2599">
        <v>7</v>
      </c>
      <c r="R2599" t="s">
        <v>38</v>
      </c>
      <c r="S2599" t="s">
        <v>74</v>
      </c>
      <c r="T2599" t="s">
        <v>75</v>
      </c>
      <c r="U2599" t="s">
        <v>78</v>
      </c>
      <c r="V2599" t="s">
        <v>46</v>
      </c>
      <c r="W2599" t="s">
        <v>48</v>
      </c>
      <c r="X2599">
        <v>11641</v>
      </c>
      <c r="Y2599">
        <v>28683.423999999999</v>
      </c>
      <c r="Z2599">
        <v>41304.130559999998</v>
      </c>
      <c r="AA2599">
        <v>12620.706559999999</v>
      </c>
    </row>
    <row r="2600" spans="15:27" x14ac:dyDescent="0.15">
      <c r="O2600" t="s">
        <v>25</v>
      </c>
      <c r="P2600">
        <v>2018</v>
      </c>
      <c r="Q2600">
        <v>7</v>
      </c>
      <c r="R2600" t="s">
        <v>38</v>
      </c>
      <c r="S2600" t="s">
        <v>74</v>
      </c>
      <c r="T2600" t="s">
        <v>75</v>
      </c>
      <c r="U2600" t="s">
        <v>78</v>
      </c>
      <c r="V2600" t="s">
        <v>46</v>
      </c>
      <c r="W2600" t="s">
        <v>49</v>
      </c>
      <c r="X2600">
        <v>15450</v>
      </c>
      <c r="Y2600">
        <v>40448.1</v>
      </c>
      <c r="Z2600">
        <v>54200.453999999998</v>
      </c>
      <c r="AA2600">
        <v>13752.353999999999</v>
      </c>
    </row>
    <row r="2601" spans="15:27" x14ac:dyDescent="0.15">
      <c r="O2601" t="s">
        <v>25</v>
      </c>
      <c r="P2601">
        <v>2018</v>
      </c>
      <c r="Q2601">
        <v>7</v>
      </c>
      <c r="R2601" t="s">
        <v>38</v>
      </c>
      <c r="S2601" t="s">
        <v>74</v>
      </c>
      <c r="T2601" t="s">
        <v>75</v>
      </c>
      <c r="U2601" t="s">
        <v>78</v>
      </c>
      <c r="V2601" t="s">
        <v>46</v>
      </c>
      <c r="W2601" t="s">
        <v>50</v>
      </c>
      <c r="X2601">
        <v>13710</v>
      </c>
      <c r="Y2601">
        <v>64642.649999999994</v>
      </c>
      <c r="Z2601">
        <v>96963.975000000006</v>
      </c>
      <c r="AA2601">
        <v>32321.325000000012</v>
      </c>
    </row>
    <row r="2602" spans="15:27" x14ac:dyDescent="0.15">
      <c r="O2602" t="s">
        <v>25</v>
      </c>
      <c r="P2602">
        <v>2018</v>
      </c>
      <c r="Q2602">
        <v>7</v>
      </c>
      <c r="R2602" t="s">
        <v>38</v>
      </c>
      <c r="S2602" t="s">
        <v>74</v>
      </c>
      <c r="T2602" t="s">
        <v>75</v>
      </c>
      <c r="U2602" t="s">
        <v>78</v>
      </c>
      <c r="V2602" t="s">
        <v>51</v>
      </c>
      <c r="W2602" t="s">
        <v>52</v>
      </c>
      <c r="X2602">
        <v>10062</v>
      </c>
      <c r="Y2602">
        <v>45118.008000000002</v>
      </c>
      <c r="Z2602">
        <v>59104.590480000006</v>
      </c>
      <c r="AA2602">
        <v>13986.582480000005</v>
      </c>
    </row>
    <row r="2603" spans="15:27" x14ac:dyDescent="0.15">
      <c r="O2603" t="s">
        <v>25</v>
      </c>
      <c r="P2603">
        <v>2018</v>
      </c>
      <c r="Q2603">
        <v>7</v>
      </c>
      <c r="R2603" t="s">
        <v>38</v>
      </c>
      <c r="S2603" t="s">
        <v>74</v>
      </c>
      <c r="T2603" t="s">
        <v>75</v>
      </c>
      <c r="U2603" t="s">
        <v>78</v>
      </c>
      <c r="V2603" t="s">
        <v>51</v>
      </c>
      <c r="W2603" t="s">
        <v>53</v>
      </c>
      <c r="X2603">
        <v>15652</v>
      </c>
      <c r="Y2603">
        <v>130913.32799999999</v>
      </c>
      <c r="Z2603">
        <v>162332.52671999999</v>
      </c>
      <c r="AA2603">
        <v>31419.19872</v>
      </c>
    </row>
    <row r="2604" spans="15:27" x14ac:dyDescent="0.15">
      <c r="O2604" t="s">
        <v>25</v>
      </c>
      <c r="P2604">
        <v>2018</v>
      </c>
      <c r="Q2604">
        <v>7</v>
      </c>
      <c r="R2604" t="s">
        <v>38</v>
      </c>
      <c r="S2604" t="s">
        <v>74</v>
      </c>
      <c r="T2604" t="s">
        <v>75</v>
      </c>
      <c r="U2604" t="s">
        <v>78</v>
      </c>
      <c r="V2604" t="s">
        <v>51</v>
      </c>
      <c r="W2604" t="s">
        <v>54</v>
      </c>
      <c r="X2604">
        <v>10104</v>
      </c>
      <c r="Y2604">
        <v>28452.864000000005</v>
      </c>
      <c r="Z2604">
        <v>37273.251840000012</v>
      </c>
      <c r="AA2604">
        <v>8820.3878400000067</v>
      </c>
    </row>
    <row r="2605" spans="15:27" x14ac:dyDescent="0.15">
      <c r="O2605" t="s">
        <v>25</v>
      </c>
      <c r="P2605">
        <v>2018</v>
      </c>
      <c r="Q2605">
        <v>7</v>
      </c>
      <c r="R2605" t="s">
        <v>38</v>
      </c>
      <c r="S2605" t="s">
        <v>74</v>
      </c>
      <c r="T2605" t="s">
        <v>75</v>
      </c>
      <c r="U2605" t="s">
        <v>78</v>
      </c>
      <c r="V2605" t="s">
        <v>51</v>
      </c>
      <c r="W2605" t="s">
        <v>55</v>
      </c>
      <c r="X2605">
        <v>16743</v>
      </c>
      <c r="Y2605">
        <v>88403.04</v>
      </c>
      <c r="Z2605">
        <v>113155.8912</v>
      </c>
      <c r="AA2605">
        <v>24752.851200000005</v>
      </c>
    </row>
    <row r="2606" spans="15:27" x14ac:dyDescent="0.15">
      <c r="O2606" t="s">
        <v>25</v>
      </c>
      <c r="P2606">
        <v>2018</v>
      </c>
      <c r="Q2606">
        <v>7</v>
      </c>
      <c r="R2606" t="s">
        <v>38</v>
      </c>
      <c r="S2606" t="s">
        <v>74</v>
      </c>
      <c r="T2606" t="s">
        <v>75</v>
      </c>
      <c r="U2606" t="s">
        <v>78</v>
      </c>
      <c r="V2606" t="s">
        <v>56</v>
      </c>
      <c r="W2606" t="s">
        <v>57</v>
      </c>
      <c r="X2606">
        <v>16323</v>
      </c>
      <c r="Y2606">
        <v>271222.96799999999</v>
      </c>
      <c r="Z2606">
        <v>387848.84424000001</v>
      </c>
      <c r="AA2606">
        <v>116625.87624000001</v>
      </c>
    </row>
    <row r="2607" spans="15:27" x14ac:dyDescent="0.15">
      <c r="O2607" t="s">
        <v>25</v>
      </c>
      <c r="P2607">
        <v>2018</v>
      </c>
      <c r="Q2607">
        <v>7</v>
      </c>
      <c r="R2607" t="s">
        <v>38</v>
      </c>
      <c r="S2607" t="s">
        <v>74</v>
      </c>
      <c r="T2607" t="s">
        <v>75</v>
      </c>
      <c r="U2607" t="s">
        <v>78</v>
      </c>
      <c r="V2607" t="s">
        <v>56</v>
      </c>
      <c r="W2607" t="s">
        <v>58</v>
      </c>
      <c r="X2607">
        <v>6135</v>
      </c>
      <c r="Y2607">
        <v>45994.095000000001</v>
      </c>
      <c r="Z2607">
        <v>64851.673950000004</v>
      </c>
      <c r="AA2607">
        <v>18857.578950000003</v>
      </c>
    </row>
    <row r="2608" spans="15:27" x14ac:dyDescent="0.15">
      <c r="O2608" t="s">
        <v>25</v>
      </c>
      <c r="P2608">
        <v>2018</v>
      </c>
      <c r="Q2608">
        <v>7</v>
      </c>
      <c r="R2608" t="s">
        <v>38</v>
      </c>
      <c r="S2608" t="s">
        <v>74</v>
      </c>
      <c r="T2608" t="s">
        <v>75</v>
      </c>
      <c r="U2608" t="s">
        <v>78</v>
      </c>
      <c r="V2608" t="s">
        <v>56</v>
      </c>
      <c r="W2608" t="s">
        <v>59</v>
      </c>
      <c r="X2608">
        <v>13883</v>
      </c>
      <c r="Y2608">
        <v>27488.34</v>
      </c>
      <c r="Z2608">
        <v>34360.425000000003</v>
      </c>
      <c r="AA2608">
        <v>6872.0850000000028</v>
      </c>
    </row>
    <row r="2609" spans="15:27" x14ac:dyDescent="0.15">
      <c r="O2609" t="s">
        <v>25</v>
      </c>
      <c r="P2609">
        <v>2018</v>
      </c>
      <c r="Q2609">
        <v>7</v>
      </c>
      <c r="R2609" t="s">
        <v>38</v>
      </c>
      <c r="S2609" t="s">
        <v>74</v>
      </c>
      <c r="T2609" t="s">
        <v>75</v>
      </c>
      <c r="U2609" t="s">
        <v>79</v>
      </c>
      <c r="V2609" t="s">
        <v>46</v>
      </c>
      <c r="W2609" t="s">
        <v>47</v>
      </c>
      <c r="X2609">
        <v>10387</v>
      </c>
      <c r="Y2609">
        <v>13960.128000000001</v>
      </c>
      <c r="Z2609">
        <v>18148.166400000002</v>
      </c>
      <c r="AA2609">
        <v>4188.0384000000013</v>
      </c>
    </row>
    <row r="2610" spans="15:27" x14ac:dyDescent="0.15">
      <c r="O2610" t="s">
        <v>25</v>
      </c>
      <c r="P2610">
        <v>2018</v>
      </c>
      <c r="Q2610">
        <v>7</v>
      </c>
      <c r="R2610" t="s">
        <v>38</v>
      </c>
      <c r="S2610" t="s">
        <v>74</v>
      </c>
      <c r="T2610" t="s">
        <v>75</v>
      </c>
      <c r="U2610" t="s">
        <v>79</v>
      </c>
      <c r="V2610" t="s">
        <v>46</v>
      </c>
      <c r="W2610" t="s">
        <v>48</v>
      </c>
      <c r="X2610">
        <v>9694</v>
      </c>
      <c r="Y2610">
        <v>25378.892000000003</v>
      </c>
      <c r="Z2610">
        <v>33246.348520000007</v>
      </c>
      <c r="AA2610">
        <v>7867.4565200000034</v>
      </c>
    </row>
    <row r="2611" spans="15:27" x14ac:dyDescent="0.15">
      <c r="O2611" t="s">
        <v>25</v>
      </c>
      <c r="P2611">
        <v>2018</v>
      </c>
      <c r="Q2611">
        <v>7</v>
      </c>
      <c r="R2611" t="s">
        <v>38</v>
      </c>
      <c r="S2611" t="s">
        <v>74</v>
      </c>
      <c r="T2611" t="s">
        <v>75</v>
      </c>
      <c r="U2611" t="s">
        <v>79</v>
      </c>
      <c r="V2611" t="s">
        <v>46</v>
      </c>
      <c r="W2611" t="s">
        <v>49</v>
      </c>
      <c r="X2611">
        <v>10910</v>
      </c>
      <c r="Y2611">
        <v>30962.580000000005</v>
      </c>
      <c r="Z2611">
        <v>43347.612000000008</v>
      </c>
      <c r="AA2611">
        <v>12385.032000000003</v>
      </c>
    </row>
    <row r="2612" spans="15:27" x14ac:dyDescent="0.15">
      <c r="O2612" t="s">
        <v>25</v>
      </c>
      <c r="P2612">
        <v>2018</v>
      </c>
      <c r="Q2612">
        <v>7</v>
      </c>
      <c r="R2612" t="s">
        <v>38</v>
      </c>
      <c r="S2612" t="s">
        <v>74</v>
      </c>
      <c r="T2612" t="s">
        <v>75</v>
      </c>
      <c r="U2612" t="s">
        <v>79</v>
      </c>
      <c r="V2612" t="s">
        <v>46</v>
      </c>
      <c r="W2612" t="s">
        <v>50</v>
      </c>
      <c r="X2612">
        <v>6460</v>
      </c>
      <c r="Y2612">
        <v>29399.459999999995</v>
      </c>
      <c r="Z2612">
        <v>43217.206199999993</v>
      </c>
      <c r="AA2612">
        <v>13817.746199999998</v>
      </c>
    </row>
    <row r="2613" spans="15:27" x14ac:dyDescent="0.15">
      <c r="O2613" t="s">
        <v>25</v>
      </c>
      <c r="P2613">
        <v>2018</v>
      </c>
      <c r="Q2613">
        <v>7</v>
      </c>
      <c r="R2613" t="s">
        <v>38</v>
      </c>
      <c r="S2613" t="s">
        <v>74</v>
      </c>
      <c r="T2613" t="s">
        <v>75</v>
      </c>
      <c r="U2613" t="s">
        <v>79</v>
      </c>
      <c r="V2613" t="s">
        <v>51</v>
      </c>
      <c r="W2613" t="s">
        <v>52</v>
      </c>
      <c r="X2613">
        <v>15819</v>
      </c>
      <c r="Y2613">
        <v>69129.03</v>
      </c>
      <c r="Z2613">
        <v>95398.061400000006</v>
      </c>
      <c r="AA2613">
        <v>26269.031400000007</v>
      </c>
    </row>
    <row r="2614" spans="15:27" x14ac:dyDescent="0.15">
      <c r="O2614" t="s">
        <v>25</v>
      </c>
      <c r="P2614">
        <v>2018</v>
      </c>
      <c r="Q2614">
        <v>7</v>
      </c>
      <c r="R2614" t="s">
        <v>38</v>
      </c>
      <c r="S2614" t="s">
        <v>74</v>
      </c>
      <c r="T2614" t="s">
        <v>75</v>
      </c>
      <c r="U2614" t="s">
        <v>79</v>
      </c>
      <c r="V2614" t="s">
        <v>51</v>
      </c>
      <c r="W2614" t="s">
        <v>53</v>
      </c>
      <c r="X2614">
        <v>9178</v>
      </c>
      <c r="Y2614">
        <v>79885.312000000005</v>
      </c>
      <c r="Z2614">
        <v>99856.639999999999</v>
      </c>
      <c r="AA2614">
        <v>19971.327999999994</v>
      </c>
    </row>
    <row r="2615" spans="15:27" x14ac:dyDescent="0.15">
      <c r="O2615" t="s">
        <v>25</v>
      </c>
      <c r="P2615">
        <v>2018</v>
      </c>
      <c r="Q2615">
        <v>7</v>
      </c>
      <c r="R2615" t="s">
        <v>38</v>
      </c>
      <c r="S2615" t="s">
        <v>74</v>
      </c>
      <c r="T2615" t="s">
        <v>75</v>
      </c>
      <c r="U2615" t="s">
        <v>79</v>
      </c>
      <c r="V2615" t="s">
        <v>51</v>
      </c>
      <c r="W2615" t="s">
        <v>54</v>
      </c>
      <c r="X2615">
        <v>11521</v>
      </c>
      <c r="Y2615">
        <v>29148.13</v>
      </c>
      <c r="Z2615">
        <v>43139.232400000001</v>
      </c>
      <c r="AA2615">
        <v>13991.1024</v>
      </c>
    </row>
    <row r="2616" spans="15:27" x14ac:dyDescent="0.15">
      <c r="O2616" t="s">
        <v>25</v>
      </c>
      <c r="P2616">
        <v>2018</v>
      </c>
      <c r="Q2616">
        <v>7</v>
      </c>
      <c r="R2616" t="s">
        <v>38</v>
      </c>
      <c r="S2616" t="s">
        <v>74</v>
      </c>
      <c r="T2616" t="s">
        <v>75</v>
      </c>
      <c r="U2616" t="s">
        <v>79</v>
      </c>
      <c r="V2616" t="s">
        <v>51</v>
      </c>
      <c r="W2616" t="s">
        <v>55</v>
      </c>
      <c r="X2616">
        <v>14631</v>
      </c>
      <c r="Y2616">
        <v>89892.864000000001</v>
      </c>
      <c r="Z2616">
        <v>117759.65184000001</v>
      </c>
      <c r="AA2616">
        <v>27866.787840000005</v>
      </c>
    </row>
    <row r="2617" spans="15:27" x14ac:dyDescent="0.15">
      <c r="O2617" t="s">
        <v>25</v>
      </c>
      <c r="P2617">
        <v>2018</v>
      </c>
      <c r="Q2617">
        <v>7</v>
      </c>
      <c r="R2617" t="s">
        <v>38</v>
      </c>
      <c r="S2617" t="s">
        <v>74</v>
      </c>
      <c r="T2617" t="s">
        <v>75</v>
      </c>
      <c r="U2617" t="s">
        <v>79</v>
      </c>
      <c r="V2617" t="s">
        <v>56</v>
      </c>
      <c r="W2617" t="s">
        <v>57</v>
      </c>
      <c r="X2617">
        <v>11101</v>
      </c>
      <c r="Y2617">
        <v>168091.342</v>
      </c>
      <c r="Z2617">
        <v>215156.91776000001</v>
      </c>
      <c r="AA2617">
        <v>47065.575760000007</v>
      </c>
    </row>
    <row r="2618" spans="15:27" x14ac:dyDescent="0.15">
      <c r="O2618" t="s">
        <v>25</v>
      </c>
      <c r="P2618">
        <v>2018</v>
      </c>
      <c r="Q2618">
        <v>7</v>
      </c>
      <c r="R2618" t="s">
        <v>38</v>
      </c>
      <c r="S2618" t="s">
        <v>74</v>
      </c>
      <c r="T2618" t="s">
        <v>75</v>
      </c>
      <c r="U2618" t="s">
        <v>79</v>
      </c>
      <c r="V2618" t="s">
        <v>56</v>
      </c>
      <c r="W2618" t="s">
        <v>58</v>
      </c>
      <c r="X2618">
        <v>10739</v>
      </c>
      <c r="Y2618">
        <v>77127.497999999992</v>
      </c>
      <c r="Z2618">
        <v>98723.197439999989</v>
      </c>
      <c r="AA2618">
        <v>21595.699439999997</v>
      </c>
    </row>
    <row r="2619" spans="15:27" x14ac:dyDescent="0.15">
      <c r="O2619" t="s">
        <v>25</v>
      </c>
      <c r="P2619">
        <v>2018</v>
      </c>
      <c r="Q2619">
        <v>7</v>
      </c>
      <c r="R2619" t="s">
        <v>38</v>
      </c>
      <c r="S2619" t="s">
        <v>74</v>
      </c>
      <c r="T2619" t="s">
        <v>75</v>
      </c>
      <c r="U2619" t="s">
        <v>79</v>
      </c>
      <c r="V2619" t="s">
        <v>56</v>
      </c>
      <c r="W2619" t="s">
        <v>59</v>
      </c>
      <c r="X2619">
        <v>5670</v>
      </c>
      <c r="Y2619">
        <v>13267.8</v>
      </c>
      <c r="Z2619">
        <v>19901.7</v>
      </c>
      <c r="AA2619">
        <v>6633.9000000000015</v>
      </c>
    </row>
    <row r="2620" spans="15:27" x14ac:dyDescent="0.15">
      <c r="O2620" t="s">
        <v>25</v>
      </c>
      <c r="P2620">
        <v>2018</v>
      </c>
      <c r="Q2620">
        <v>7</v>
      </c>
      <c r="R2620" t="s">
        <v>38</v>
      </c>
      <c r="S2620" t="s">
        <v>74</v>
      </c>
      <c r="T2620" t="s">
        <v>75</v>
      </c>
      <c r="U2620" t="s">
        <v>80</v>
      </c>
      <c r="V2620" t="s">
        <v>46</v>
      </c>
      <c r="W2620" t="s">
        <v>47</v>
      </c>
      <c r="X2620">
        <v>10915</v>
      </c>
      <c r="Y2620">
        <v>14538.78</v>
      </c>
      <c r="Z2620">
        <v>21808.17</v>
      </c>
      <c r="AA2620">
        <v>7269.3899999999976</v>
      </c>
    </row>
    <row r="2621" spans="15:27" x14ac:dyDescent="0.15">
      <c r="O2621" t="s">
        <v>25</v>
      </c>
      <c r="P2621">
        <v>2018</v>
      </c>
      <c r="Q2621">
        <v>7</v>
      </c>
      <c r="R2621" t="s">
        <v>38</v>
      </c>
      <c r="S2621" t="s">
        <v>74</v>
      </c>
      <c r="T2621" t="s">
        <v>75</v>
      </c>
      <c r="U2621" t="s">
        <v>80</v>
      </c>
      <c r="V2621" t="s">
        <v>46</v>
      </c>
      <c r="W2621" t="s">
        <v>48</v>
      </c>
      <c r="X2621">
        <v>13995</v>
      </c>
      <c r="Y2621">
        <v>37254.69</v>
      </c>
      <c r="Z2621">
        <v>51784.019100000005</v>
      </c>
      <c r="AA2621">
        <v>14529.329100000003</v>
      </c>
    </row>
    <row r="2622" spans="15:27" x14ac:dyDescent="0.15">
      <c r="O2622" t="s">
        <v>25</v>
      </c>
      <c r="P2622">
        <v>2018</v>
      </c>
      <c r="Q2622">
        <v>7</v>
      </c>
      <c r="R2622" t="s">
        <v>38</v>
      </c>
      <c r="S2622" t="s">
        <v>74</v>
      </c>
      <c r="T2622" t="s">
        <v>75</v>
      </c>
      <c r="U2622" t="s">
        <v>80</v>
      </c>
      <c r="V2622" t="s">
        <v>46</v>
      </c>
      <c r="W2622" t="s">
        <v>49</v>
      </c>
      <c r="X2622">
        <v>19633</v>
      </c>
      <c r="Y2622">
        <v>56150.380000000012</v>
      </c>
      <c r="Z2622">
        <v>67941.959800000011</v>
      </c>
      <c r="AA2622">
        <v>11791.5798</v>
      </c>
    </row>
    <row r="2623" spans="15:27" x14ac:dyDescent="0.15">
      <c r="O2623" t="s">
        <v>25</v>
      </c>
      <c r="P2623">
        <v>2018</v>
      </c>
      <c r="Q2623">
        <v>7</v>
      </c>
      <c r="R2623" t="s">
        <v>38</v>
      </c>
      <c r="S2623" t="s">
        <v>74</v>
      </c>
      <c r="T2623" t="s">
        <v>75</v>
      </c>
      <c r="U2623" t="s">
        <v>80</v>
      </c>
      <c r="V2623" t="s">
        <v>46</v>
      </c>
      <c r="W2623" t="s">
        <v>50</v>
      </c>
      <c r="X2623">
        <v>5544</v>
      </c>
      <c r="Y2623">
        <v>27731.088</v>
      </c>
      <c r="Z2623">
        <v>36327.725279999999</v>
      </c>
      <c r="AA2623">
        <v>8596.637279999999</v>
      </c>
    </row>
    <row r="2624" spans="15:27" x14ac:dyDescent="0.15">
      <c r="O2624" t="s">
        <v>25</v>
      </c>
      <c r="P2624">
        <v>2018</v>
      </c>
      <c r="Q2624">
        <v>7</v>
      </c>
      <c r="R2624" t="s">
        <v>38</v>
      </c>
      <c r="S2624" t="s">
        <v>74</v>
      </c>
      <c r="T2624" t="s">
        <v>75</v>
      </c>
      <c r="U2624" t="s">
        <v>80</v>
      </c>
      <c r="V2624" t="s">
        <v>51</v>
      </c>
      <c r="W2624" t="s">
        <v>52</v>
      </c>
      <c r="X2624">
        <v>9696</v>
      </c>
      <c r="Y2624">
        <v>41266.175999999999</v>
      </c>
      <c r="Z2624">
        <v>50344.73472</v>
      </c>
      <c r="AA2624">
        <v>9078.5587200000009</v>
      </c>
    </row>
    <row r="2625" spans="15:27" x14ac:dyDescent="0.15">
      <c r="O2625" t="s">
        <v>25</v>
      </c>
      <c r="P2625">
        <v>2018</v>
      </c>
      <c r="Q2625">
        <v>7</v>
      </c>
      <c r="R2625" t="s">
        <v>38</v>
      </c>
      <c r="S2625" t="s">
        <v>74</v>
      </c>
      <c r="T2625" t="s">
        <v>75</v>
      </c>
      <c r="U2625" t="s">
        <v>80</v>
      </c>
      <c r="V2625" t="s">
        <v>51</v>
      </c>
      <c r="W2625" t="s">
        <v>53</v>
      </c>
      <c r="X2625">
        <v>19719</v>
      </c>
      <c r="Y2625">
        <v>151520.79599999997</v>
      </c>
      <c r="Z2625">
        <v>195461.82683999997</v>
      </c>
      <c r="AA2625">
        <v>43941.030839999992</v>
      </c>
    </row>
    <row r="2626" spans="15:27" x14ac:dyDescent="0.15">
      <c r="O2626" t="s">
        <v>25</v>
      </c>
      <c r="P2626">
        <v>2018</v>
      </c>
      <c r="Q2626">
        <v>7</v>
      </c>
      <c r="R2626" t="s">
        <v>38</v>
      </c>
      <c r="S2626" t="s">
        <v>74</v>
      </c>
      <c r="T2626" t="s">
        <v>75</v>
      </c>
      <c r="U2626" t="s">
        <v>80</v>
      </c>
      <c r="V2626" t="s">
        <v>51</v>
      </c>
      <c r="W2626" t="s">
        <v>54</v>
      </c>
      <c r="X2626">
        <v>14835</v>
      </c>
      <c r="Y2626">
        <v>37532.550000000003</v>
      </c>
      <c r="Z2626">
        <v>53671.546500000004</v>
      </c>
      <c r="AA2626">
        <v>16138.996500000001</v>
      </c>
    </row>
    <row r="2627" spans="15:27" x14ac:dyDescent="0.15">
      <c r="O2627" t="s">
        <v>25</v>
      </c>
      <c r="P2627">
        <v>2018</v>
      </c>
      <c r="Q2627">
        <v>7</v>
      </c>
      <c r="R2627" t="s">
        <v>38</v>
      </c>
      <c r="S2627" t="s">
        <v>74</v>
      </c>
      <c r="T2627" t="s">
        <v>75</v>
      </c>
      <c r="U2627" t="s">
        <v>80</v>
      </c>
      <c r="V2627" t="s">
        <v>51</v>
      </c>
      <c r="W2627" t="s">
        <v>55</v>
      </c>
      <c r="X2627">
        <v>17236</v>
      </c>
      <c r="Y2627">
        <v>100934.016</v>
      </c>
      <c r="Z2627">
        <v>137270.26176000002</v>
      </c>
      <c r="AA2627">
        <v>36336.24576000002</v>
      </c>
    </row>
    <row r="2628" spans="15:27" x14ac:dyDescent="0.15">
      <c r="O2628" t="s">
        <v>25</v>
      </c>
      <c r="P2628">
        <v>2018</v>
      </c>
      <c r="Q2628">
        <v>7</v>
      </c>
      <c r="R2628" t="s">
        <v>38</v>
      </c>
      <c r="S2628" t="s">
        <v>74</v>
      </c>
      <c r="T2628" t="s">
        <v>75</v>
      </c>
      <c r="U2628" t="s">
        <v>80</v>
      </c>
      <c r="V2628" t="s">
        <v>56</v>
      </c>
      <c r="W2628" t="s">
        <v>57</v>
      </c>
      <c r="X2628">
        <v>15985</v>
      </c>
      <c r="Y2628">
        <v>244186.86</v>
      </c>
      <c r="Z2628">
        <v>358954.68419999996</v>
      </c>
      <c r="AA2628">
        <v>114767.82419999997</v>
      </c>
    </row>
    <row r="2629" spans="15:27" x14ac:dyDescent="0.15">
      <c r="O2629" t="s">
        <v>25</v>
      </c>
      <c r="P2629">
        <v>2018</v>
      </c>
      <c r="Q2629">
        <v>7</v>
      </c>
      <c r="R2629" t="s">
        <v>38</v>
      </c>
      <c r="S2629" t="s">
        <v>74</v>
      </c>
      <c r="T2629" t="s">
        <v>75</v>
      </c>
      <c r="U2629" t="s">
        <v>80</v>
      </c>
      <c r="V2629" t="s">
        <v>56</v>
      </c>
      <c r="W2629" t="s">
        <v>58</v>
      </c>
      <c r="X2629">
        <v>15533</v>
      </c>
      <c r="Y2629">
        <v>112536.58500000001</v>
      </c>
      <c r="Z2629">
        <v>160927.31655000002</v>
      </c>
      <c r="AA2629">
        <v>48390.731550000011</v>
      </c>
    </row>
    <row r="2630" spans="15:27" x14ac:dyDescent="0.15">
      <c r="O2630" t="s">
        <v>25</v>
      </c>
      <c r="P2630">
        <v>2018</v>
      </c>
      <c r="Q2630">
        <v>7</v>
      </c>
      <c r="R2630" t="s">
        <v>38</v>
      </c>
      <c r="S2630" t="s">
        <v>74</v>
      </c>
      <c r="T2630" t="s">
        <v>75</v>
      </c>
      <c r="U2630" t="s">
        <v>80</v>
      </c>
      <c r="V2630" t="s">
        <v>56</v>
      </c>
      <c r="W2630" t="s">
        <v>59</v>
      </c>
      <c r="X2630">
        <v>5249</v>
      </c>
      <c r="Y2630">
        <v>10393.02</v>
      </c>
      <c r="Z2630">
        <v>15485.5998</v>
      </c>
      <c r="AA2630">
        <v>5092.5797999999995</v>
      </c>
    </row>
    <row r="2631" spans="15:27" x14ac:dyDescent="0.15">
      <c r="O2631" t="s">
        <v>25</v>
      </c>
      <c r="P2631">
        <v>2018</v>
      </c>
      <c r="Q2631">
        <v>7</v>
      </c>
      <c r="R2631" t="s">
        <v>38</v>
      </c>
      <c r="S2631" t="s">
        <v>74</v>
      </c>
      <c r="T2631" t="s">
        <v>75</v>
      </c>
      <c r="U2631" t="s">
        <v>81</v>
      </c>
      <c r="V2631" t="s">
        <v>46</v>
      </c>
      <c r="W2631" t="s">
        <v>47</v>
      </c>
      <c r="X2631">
        <v>11052</v>
      </c>
      <c r="Y2631">
        <v>16445.376</v>
      </c>
      <c r="Z2631">
        <v>19898.90496</v>
      </c>
      <c r="AA2631">
        <v>3453.5289599999996</v>
      </c>
    </row>
    <row r="2632" spans="15:27" x14ac:dyDescent="0.15">
      <c r="O2632" t="s">
        <v>25</v>
      </c>
      <c r="P2632">
        <v>2018</v>
      </c>
      <c r="Q2632">
        <v>7</v>
      </c>
      <c r="R2632" t="s">
        <v>38</v>
      </c>
      <c r="S2632" t="s">
        <v>74</v>
      </c>
      <c r="T2632" t="s">
        <v>75</v>
      </c>
      <c r="U2632" t="s">
        <v>81</v>
      </c>
      <c r="V2632" t="s">
        <v>46</v>
      </c>
      <c r="W2632" t="s">
        <v>48</v>
      </c>
      <c r="X2632">
        <v>14517</v>
      </c>
      <c r="Y2632">
        <v>37686.132000000005</v>
      </c>
      <c r="Z2632">
        <v>50499.416880000012</v>
      </c>
      <c r="AA2632">
        <v>12813.284880000007</v>
      </c>
    </row>
    <row r="2633" spans="15:27" x14ac:dyDescent="0.15">
      <c r="O2633" t="s">
        <v>25</v>
      </c>
      <c r="P2633">
        <v>2018</v>
      </c>
      <c r="Q2633">
        <v>7</v>
      </c>
      <c r="R2633" t="s">
        <v>38</v>
      </c>
      <c r="S2633" t="s">
        <v>74</v>
      </c>
      <c r="T2633" t="s">
        <v>75</v>
      </c>
      <c r="U2633" t="s">
        <v>81</v>
      </c>
      <c r="V2633" t="s">
        <v>46</v>
      </c>
      <c r="W2633" t="s">
        <v>49</v>
      </c>
      <c r="X2633">
        <v>13539</v>
      </c>
      <c r="Y2633">
        <v>32764.380000000005</v>
      </c>
      <c r="Z2633">
        <v>44559.556800000006</v>
      </c>
      <c r="AA2633">
        <v>11795.176800000001</v>
      </c>
    </row>
    <row r="2634" spans="15:27" x14ac:dyDescent="0.15">
      <c r="O2634" t="s">
        <v>25</v>
      </c>
      <c r="P2634">
        <v>2018</v>
      </c>
      <c r="Q2634">
        <v>7</v>
      </c>
      <c r="R2634" t="s">
        <v>38</v>
      </c>
      <c r="S2634" t="s">
        <v>74</v>
      </c>
      <c r="T2634" t="s">
        <v>75</v>
      </c>
      <c r="U2634" t="s">
        <v>81</v>
      </c>
      <c r="V2634" t="s">
        <v>46</v>
      </c>
      <c r="W2634" t="s">
        <v>50</v>
      </c>
      <c r="X2634">
        <v>9819</v>
      </c>
      <c r="Y2634">
        <v>46699.163999999997</v>
      </c>
      <c r="Z2634">
        <v>62576.879759999996</v>
      </c>
      <c r="AA2634">
        <v>15877.715759999999</v>
      </c>
    </row>
    <row r="2635" spans="15:27" x14ac:dyDescent="0.15">
      <c r="O2635" t="s">
        <v>25</v>
      </c>
      <c r="P2635">
        <v>2018</v>
      </c>
      <c r="Q2635">
        <v>7</v>
      </c>
      <c r="R2635" t="s">
        <v>38</v>
      </c>
      <c r="S2635" t="s">
        <v>74</v>
      </c>
      <c r="T2635" t="s">
        <v>75</v>
      </c>
      <c r="U2635" t="s">
        <v>81</v>
      </c>
      <c r="V2635" t="s">
        <v>51</v>
      </c>
      <c r="W2635" t="s">
        <v>52</v>
      </c>
      <c r="X2635">
        <v>10904</v>
      </c>
      <c r="Y2635">
        <v>48064.831999999995</v>
      </c>
      <c r="Z2635">
        <v>64887.523199999996</v>
      </c>
      <c r="AA2635">
        <v>16822.691200000001</v>
      </c>
    </row>
    <row r="2636" spans="15:27" x14ac:dyDescent="0.15">
      <c r="O2636" t="s">
        <v>25</v>
      </c>
      <c r="P2636">
        <v>2018</v>
      </c>
      <c r="Q2636">
        <v>7</v>
      </c>
      <c r="R2636" t="s">
        <v>38</v>
      </c>
      <c r="S2636" t="s">
        <v>74</v>
      </c>
      <c r="T2636" t="s">
        <v>75</v>
      </c>
      <c r="U2636" t="s">
        <v>81</v>
      </c>
      <c r="V2636" t="s">
        <v>51</v>
      </c>
      <c r="W2636" t="s">
        <v>53</v>
      </c>
      <c r="X2636">
        <v>10521</v>
      </c>
      <c r="Y2636">
        <v>82274.22</v>
      </c>
      <c r="Z2636">
        <v>114361.1658</v>
      </c>
      <c r="AA2636">
        <v>32086.945800000001</v>
      </c>
    </row>
    <row r="2637" spans="15:27" x14ac:dyDescent="0.15">
      <c r="O2637" t="s">
        <v>25</v>
      </c>
      <c r="P2637">
        <v>2018</v>
      </c>
      <c r="Q2637">
        <v>7</v>
      </c>
      <c r="R2637" t="s">
        <v>38</v>
      </c>
      <c r="S2637" t="s">
        <v>74</v>
      </c>
      <c r="T2637" t="s">
        <v>75</v>
      </c>
      <c r="U2637" t="s">
        <v>81</v>
      </c>
      <c r="V2637" t="s">
        <v>51</v>
      </c>
      <c r="W2637" t="s">
        <v>54</v>
      </c>
      <c r="X2637">
        <v>16164</v>
      </c>
      <c r="Y2637">
        <v>43028.568000000007</v>
      </c>
      <c r="Z2637">
        <v>55937.138400000011</v>
      </c>
      <c r="AA2637">
        <v>12908.570400000004</v>
      </c>
    </row>
    <row r="2638" spans="15:27" x14ac:dyDescent="0.15">
      <c r="O2638" t="s">
        <v>25</v>
      </c>
      <c r="P2638">
        <v>2018</v>
      </c>
      <c r="Q2638">
        <v>7</v>
      </c>
      <c r="R2638" t="s">
        <v>38</v>
      </c>
      <c r="S2638" t="s">
        <v>74</v>
      </c>
      <c r="T2638" t="s">
        <v>75</v>
      </c>
      <c r="U2638" t="s">
        <v>81</v>
      </c>
      <c r="V2638" t="s">
        <v>51</v>
      </c>
      <c r="W2638" t="s">
        <v>55</v>
      </c>
      <c r="X2638">
        <v>15150</v>
      </c>
      <c r="Y2638">
        <v>82173.600000000006</v>
      </c>
      <c r="Z2638">
        <v>111756.09600000002</v>
      </c>
      <c r="AA2638">
        <v>29582.496000000014</v>
      </c>
    </row>
    <row r="2639" spans="15:27" x14ac:dyDescent="0.15">
      <c r="O2639" t="s">
        <v>25</v>
      </c>
      <c r="P2639">
        <v>2018</v>
      </c>
      <c r="Q2639">
        <v>7</v>
      </c>
      <c r="R2639" t="s">
        <v>38</v>
      </c>
      <c r="S2639" t="s">
        <v>74</v>
      </c>
      <c r="T2639" t="s">
        <v>75</v>
      </c>
      <c r="U2639" t="s">
        <v>81</v>
      </c>
      <c r="V2639" t="s">
        <v>56</v>
      </c>
      <c r="W2639" t="s">
        <v>57</v>
      </c>
      <c r="X2639">
        <v>12939</v>
      </c>
      <c r="Y2639">
        <v>225397.38</v>
      </c>
      <c r="Z2639">
        <v>286254.67259999999</v>
      </c>
      <c r="AA2639">
        <v>60857.292599999986</v>
      </c>
    </row>
    <row r="2640" spans="15:27" x14ac:dyDescent="0.15">
      <c r="O2640" t="s">
        <v>25</v>
      </c>
      <c r="P2640">
        <v>2018</v>
      </c>
      <c r="Q2640">
        <v>7</v>
      </c>
      <c r="R2640" t="s">
        <v>38</v>
      </c>
      <c r="S2640" t="s">
        <v>74</v>
      </c>
      <c r="T2640" t="s">
        <v>75</v>
      </c>
      <c r="U2640" t="s">
        <v>81</v>
      </c>
      <c r="V2640" t="s">
        <v>56</v>
      </c>
      <c r="W2640" t="s">
        <v>58</v>
      </c>
      <c r="X2640">
        <v>17194</v>
      </c>
      <c r="Y2640">
        <v>134319.52799999999</v>
      </c>
      <c r="Z2640">
        <v>184017.75336</v>
      </c>
      <c r="AA2640">
        <v>49698.225360000011</v>
      </c>
    </row>
    <row r="2641" spans="15:27" x14ac:dyDescent="0.15">
      <c r="O2641" t="s">
        <v>25</v>
      </c>
      <c r="P2641">
        <v>2018</v>
      </c>
      <c r="Q2641">
        <v>7</v>
      </c>
      <c r="R2641" t="s">
        <v>38</v>
      </c>
      <c r="S2641" t="s">
        <v>74</v>
      </c>
      <c r="T2641" t="s">
        <v>75</v>
      </c>
      <c r="U2641" t="s">
        <v>81</v>
      </c>
      <c r="V2641" t="s">
        <v>56</v>
      </c>
      <c r="W2641" t="s">
        <v>59</v>
      </c>
      <c r="X2641">
        <v>19292</v>
      </c>
      <c r="Y2641">
        <v>38198.160000000003</v>
      </c>
      <c r="Z2641">
        <v>52331.479200000009</v>
      </c>
      <c r="AA2641">
        <v>14133.319200000005</v>
      </c>
    </row>
    <row r="2642" spans="15:27" x14ac:dyDescent="0.15">
      <c r="O2642" t="s">
        <v>25</v>
      </c>
      <c r="P2642">
        <v>2018</v>
      </c>
      <c r="Q2642">
        <v>7</v>
      </c>
      <c r="R2642" t="s">
        <v>38</v>
      </c>
      <c r="S2642" t="s">
        <v>82</v>
      </c>
      <c r="T2642" t="s">
        <v>75</v>
      </c>
      <c r="U2642" t="s">
        <v>83</v>
      </c>
      <c r="V2642" t="s">
        <v>46</v>
      </c>
      <c r="W2642" t="s">
        <v>47</v>
      </c>
      <c r="X2642">
        <v>11262</v>
      </c>
      <c r="Y2642">
        <v>17163.288</v>
      </c>
      <c r="Z2642">
        <v>23513.704560000002</v>
      </c>
      <c r="AA2642">
        <v>6350.4165600000015</v>
      </c>
    </row>
    <row r="2643" spans="15:27" x14ac:dyDescent="0.15">
      <c r="O2643" t="s">
        <v>25</v>
      </c>
      <c r="P2643">
        <v>2018</v>
      </c>
      <c r="Q2643">
        <v>7</v>
      </c>
      <c r="R2643" t="s">
        <v>38</v>
      </c>
      <c r="S2643" t="s">
        <v>82</v>
      </c>
      <c r="T2643" t="s">
        <v>75</v>
      </c>
      <c r="U2643" t="s">
        <v>83</v>
      </c>
      <c r="V2643" t="s">
        <v>46</v>
      </c>
      <c r="W2643" t="s">
        <v>48</v>
      </c>
      <c r="X2643">
        <v>12941</v>
      </c>
      <c r="Y2643">
        <v>36157.154000000002</v>
      </c>
      <c r="Z2643">
        <v>45558.014040000002</v>
      </c>
      <c r="AA2643">
        <v>9400.8600399999996</v>
      </c>
    </row>
    <row r="2644" spans="15:27" x14ac:dyDescent="0.15">
      <c r="O2644" t="s">
        <v>25</v>
      </c>
      <c r="P2644">
        <v>2018</v>
      </c>
      <c r="Q2644">
        <v>7</v>
      </c>
      <c r="R2644" t="s">
        <v>38</v>
      </c>
      <c r="S2644" t="s">
        <v>82</v>
      </c>
      <c r="T2644" t="s">
        <v>75</v>
      </c>
      <c r="U2644" t="s">
        <v>83</v>
      </c>
      <c r="V2644" t="s">
        <v>46</v>
      </c>
      <c r="W2644" t="s">
        <v>49</v>
      </c>
      <c r="X2644">
        <v>17001</v>
      </c>
      <c r="Y2644">
        <v>43760.574000000001</v>
      </c>
      <c r="Z2644">
        <v>52512.688799999996</v>
      </c>
      <c r="AA2644">
        <v>8752.1147999999957</v>
      </c>
    </row>
    <row r="2645" spans="15:27" x14ac:dyDescent="0.15">
      <c r="O2645" t="s">
        <v>25</v>
      </c>
      <c r="P2645">
        <v>2018</v>
      </c>
      <c r="Q2645">
        <v>7</v>
      </c>
      <c r="R2645" t="s">
        <v>38</v>
      </c>
      <c r="S2645" t="s">
        <v>82</v>
      </c>
      <c r="T2645" t="s">
        <v>75</v>
      </c>
      <c r="U2645" t="s">
        <v>83</v>
      </c>
      <c r="V2645" t="s">
        <v>46</v>
      </c>
      <c r="W2645" t="s">
        <v>50</v>
      </c>
      <c r="X2645">
        <v>12237</v>
      </c>
      <c r="Y2645">
        <v>64219.775999999998</v>
      </c>
      <c r="Z2645">
        <v>80274.720000000001</v>
      </c>
      <c r="AA2645">
        <v>16054.944000000003</v>
      </c>
    </row>
    <row r="2646" spans="15:27" x14ac:dyDescent="0.15">
      <c r="O2646" t="s">
        <v>25</v>
      </c>
      <c r="P2646">
        <v>2018</v>
      </c>
      <c r="Q2646">
        <v>7</v>
      </c>
      <c r="R2646" t="s">
        <v>38</v>
      </c>
      <c r="S2646" t="s">
        <v>82</v>
      </c>
      <c r="T2646" t="s">
        <v>75</v>
      </c>
      <c r="U2646" t="s">
        <v>83</v>
      </c>
      <c r="V2646" t="s">
        <v>51</v>
      </c>
      <c r="W2646" t="s">
        <v>52</v>
      </c>
      <c r="X2646">
        <v>18747</v>
      </c>
      <c r="Y2646">
        <v>89048.249999999985</v>
      </c>
      <c r="Z2646">
        <v>124667.54999999999</v>
      </c>
      <c r="AA2646">
        <v>35619.300000000003</v>
      </c>
    </row>
    <row r="2647" spans="15:27" x14ac:dyDescent="0.15">
      <c r="O2647" t="s">
        <v>25</v>
      </c>
      <c r="P2647">
        <v>2018</v>
      </c>
      <c r="Q2647">
        <v>7</v>
      </c>
      <c r="R2647" t="s">
        <v>38</v>
      </c>
      <c r="S2647" t="s">
        <v>82</v>
      </c>
      <c r="T2647" t="s">
        <v>75</v>
      </c>
      <c r="U2647" t="s">
        <v>83</v>
      </c>
      <c r="V2647" t="s">
        <v>51</v>
      </c>
      <c r="W2647" t="s">
        <v>53</v>
      </c>
      <c r="X2647">
        <v>14077</v>
      </c>
      <c r="Y2647">
        <v>111039.37599999999</v>
      </c>
      <c r="Z2647">
        <v>144351.1888</v>
      </c>
      <c r="AA2647">
        <v>33311.812800000014</v>
      </c>
    </row>
    <row r="2648" spans="15:27" x14ac:dyDescent="0.15">
      <c r="O2648" t="s">
        <v>25</v>
      </c>
      <c r="P2648">
        <v>2018</v>
      </c>
      <c r="Q2648">
        <v>7</v>
      </c>
      <c r="R2648" t="s">
        <v>38</v>
      </c>
      <c r="S2648" t="s">
        <v>82</v>
      </c>
      <c r="T2648" t="s">
        <v>75</v>
      </c>
      <c r="U2648" t="s">
        <v>83</v>
      </c>
      <c r="V2648" t="s">
        <v>51</v>
      </c>
      <c r="W2648" t="s">
        <v>54</v>
      </c>
      <c r="X2648">
        <v>14715</v>
      </c>
      <c r="Y2648">
        <v>41761.170000000006</v>
      </c>
      <c r="Z2648">
        <v>58465.638000000006</v>
      </c>
      <c r="AA2648">
        <v>16704.468000000001</v>
      </c>
    </row>
    <row r="2649" spans="15:27" x14ac:dyDescent="0.15">
      <c r="O2649" t="s">
        <v>25</v>
      </c>
      <c r="P2649">
        <v>2018</v>
      </c>
      <c r="Q2649">
        <v>7</v>
      </c>
      <c r="R2649" t="s">
        <v>38</v>
      </c>
      <c r="S2649" t="s">
        <v>82</v>
      </c>
      <c r="T2649" t="s">
        <v>75</v>
      </c>
      <c r="U2649" t="s">
        <v>83</v>
      </c>
      <c r="V2649" t="s">
        <v>51</v>
      </c>
      <c r="W2649" t="s">
        <v>55</v>
      </c>
      <c r="X2649">
        <v>13308</v>
      </c>
      <c r="Y2649">
        <v>78570.431999999986</v>
      </c>
      <c r="Z2649">
        <v>109212.90047999998</v>
      </c>
      <c r="AA2649">
        <v>30642.468479999996</v>
      </c>
    </row>
    <row r="2650" spans="15:27" x14ac:dyDescent="0.15">
      <c r="O2650" t="s">
        <v>25</v>
      </c>
      <c r="P2650">
        <v>2018</v>
      </c>
      <c r="Q2650">
        <v>7</v>
      </c>
      <c r="R2650" t="s">
        <v>38</v>
      </c>
      <c r="S2650" t="s">
        <v>82</v>
      </c>
      <c r="T2650" t="s">
        <v>75</v>
      </c>
      <c r="U2650" t="s">
        <v>83</v>
      </c>
      <c r="V2650" t="s">
        <v>56</v>
      </c>
      <c r="W2650" t="s">
        <v>57</v>
      </c>
      <c r="X2650">
        <v>11564</v>
      </c>
      <c r="Y2650">
        <v>182849.96799999999</v>
      </c>
      <c r="Z2650">
        <v>252332.95583999998</v>
      </c>
      <c r="AA2650">
        <v>69482.987839999987</v>
      </c>
    </row>
    <row r="2651" spans="15:27" x14ac:dyDescent="0.15">
      <c r="O2651" t="s">
        <v>25</v>
      </c>
      <c r="P2651">
        <v>2018</v>
      </c>
      <c r="Q2651">
        <v>7</v>
      </c>
      <c r="R2651" t="s">
        <v>38</v>
      </c>
      <c r="S2651" t="s">
        <v>82</v>
      </c>
      <c r="T2651" t="s">
        <v>75</v>
      </c>
      <c r="U2651" t="s">
        <v>83</v>
      </c>
      <c r="V2651" t="s">
        <v>56</v>
      </c>
      <c r="W2651" t="s">
        <v>58</v>
      </c>
      <c r="X2651">
        <v>6776</v>
      </c>
      <c r="Y2651">
        <v>52934.111999999994</v>
      </c>
      <c r="Z2651">
        <v>64579.616639999993</v>
      </c>
      <c r="AA2651">
        <v>11645.504639999999</v>
      </c>
    </row>
    <row r="2652" spans="15:27" x14ac:dyDescent="0.15">
      <c r="O2652" t="s">
        <v>25</v>
      </c>
      <c r="P2652">
        <v>2018</v>
      </c>
      <c r="Q2652">
        <v>7</v>
      </c>
      <c r="R2652" t="s">
        <v>38</v>
      </c>
      <c r="S2652" t="s">
        <v>82</v>
      </c>
      <c r="T2652" t="s">
        <v>75</v>
      </c>
      <c r="U2652" t="s">
        <v>83</v>
      </c>
      <c r="V2652" t="s">
        <v>56</v>
      </c>
      <c r="W2652" t="s">
        <v>59</v>
      </c>
      <c r="X2652">
        <v>15445</v>
      </c>
      <c r="Y2652">
        <v>31971.15</v>
      </c>
      <c r="Z2652">
        <v>43480.764000000003</v>
      </c>
      <c r="AA2652">
        <v>11509.614000000001</v>
      </c>
    </row>
    <row r="2653" spans="15:27" x14ac:dyDescent="0.15">
      <c r="O2653" t="s">
        <v>25</v>
      </c>
      <c r="P2653">
        <v>2018</v>
      </c>
      <c r="Q2653">
        <v>7</v>
      </c>
      <c r="R2653" t="s">
        <v>38</v>
      </c>
      <c r="S2653" t="s">
        <v>82</v>
      </c>
      <c r="T2653" t="s">
        <v>75</v>
      </c>
      <c r="U2653" t="s">
        <v>84</v>
      </c>
      <c r="V2653" t="s">
        <v>46</v>
      </c>
      <c r="W2653" t="s">
        <v>47</v>
      </c>
      <c r="X2653">
        <v>8732</v>
      </c>
      <c r="Y2653">
        <v>12888.431999999999</v>
      </c>
      <c r="Z2653">
        <v>17657.151839999999</v>
      </c>
      <c r="AA2653">
        <v>4768.7198399999997</v>
      </c>
    </row>
    <row r="2654" spans="15:27" x14ac:dyDescent="0.15">
      <c r="O2654" t="s">
        <v>25</v>
      </c>
      <c r="P2654">
        <v>2018</v>
      </c>
      <c r="Q2654">
        <v>7</v>
      </c>
      <c r="R2654" t="s">
        <v>38</v>
      </c>
      <c r="S2654" t="s">
        <v>82</v>
      </c>
      <c r="T2654" t="s">
        <v>75</v>
      </c>
      <c r="U2654" t="s">
        <v>84</v>
      </c>
      <c r="V2654" t="s">
        <v>46</v>
      </c>
      <c r="W2654" t="s">
        <v>48</v>
      </c>
      <c r="X2654">
        <v>16034</v>
      </c>
      <c r="Y2654">
        <v>41977.012000000002</v>
      </c>
      <c r="Z2654">
        <v>56249.196080000002</v>
      </c>
      <c r="AA2654">
        <v>14272.184079999999</v>
      </c>
    </row>
    <row r="2655" spans="15:27" x14ac:dyDescent="0.15">
      <c r="O2655" t="s">
        <v>25</v>
      </c>
      <c r="P2655">
        <v>2018</v>
      </c>
      <c r="Q2655">
        <v>7</v>
      </c>
      <c r="R2655" t="s">
        <v>38</v>
      </c>
      <c r="S2655" t="s">
        <v>82</v>
      </c>
      <c r="T2655" t="s">
        <v>75</v>
      </c>
      <c r="U2655" t="s">
        <v>84</v>
      </c>
      <c r="V2655" t="s">
        <v>46</v>
      </c>
      <c r="W2655" t="s">
        <v>49</v>
      </c>
      <c r="X2655">
        <v>12570</v>
      </c>
      <c r="Y2655">
        <v>32355.180000000004</v>
      </c>
      <c r="Z2655">
        <v>38826.216000000008</v>
      </c>
      <c r="AA2655">
        <v>6471.0360000000037</v>
      </c>
    </row>
    <row r="2656" spans="15:27" x14ac:dyDescent="0.15">
      <c r="O2656" t="s">
        <v>25</v>
      </c>
      <c r="P2656">
        <v>2018</v>
      </c>
      <c r="Q2656">
        <v>7</v>
      </c>
      <c r="R2656" t="s">
        <v>38</v>
      </c>
      <c r="S2656" t="s">
        <v>82</v>
      </c>
      <c r="T2656" t="s">
        <v>75</v>
      </c>
      <c r="U2656" t="s">
        <v>84</v>
      </c>
      <c r="V2656" t="s">
        <v>46</v>
      </c>
      <c r="W2656" t="s">
        <v>50</v>
      </c>
      <c r="X2656">
        <v>19160</v>
      </c>
      <c r="Y2656">
        <v>100551.67999999999</v>
      </c>
      <c r="Z2656">
        <v>142783.38559999998</v>
      </c>
      <c r="AA2656">
        <v>42231.705599999987</v>
      </c>
    </row>
    <row r="2657" spans="15:27" x14ac:dyDescent="0.15">
      <c r="O2657" t="s">
        <v>25</v>
      </c>
      <c r="P2657">
        <v>2018</v>
      </c>
      <c r="Q2657">
        <v>7</v>
      </c>
      <c r="R2657" t="s">
        <v>38</v>
      </c>
      <c r="S2657" t="s">
        <v>82</v>
      </c>
      <c r="T2657" t="s">
        <v>75</v>
      </c>
      <c r="U2657" t="s">
        <v>84</v>
      </c>
      <c r="V2657" t="s">
        <v>51</v>
      </c>
      <c r="W2657" t="s">
        <v>52</v>
      </c>
      <c r="X2657">
        <v>14046</v>
      </c>
      <c r="Y2657">
        <v>60313.523999999998</v>
      </c>
      <c r="Z2657">
        <v>83835.798360000001</v>
      </c>
      <c r="AA2657">
        <v>23522.274360000003</v>
      </c>
    </row>
    <row r="2658" spans="15:27" x14ac:dyDescent="0.15">
      <c r="O2658" t="s">
        <v>25</v>
      </c>
      <c r="P2658">
        <v>2018</v>
      </c>
      <c r="Q2658">
        <v>7</v>
      </c>
      <c r="R2658" t="s">
        <v>38</v>
      </c>
      <c r="S2658" t="s">
        <v>82</v>
      </c>
      <c r="T2658" t="s">
        <v>75</v>
      </c>
      <c r="U2658" t="s">
        <v>84</v>
      </c>
      <c r="V2658" t="s">
        <v>51</v>
      </c>
      <c r="W2658" t="s">
        <v>53</v>
      </c>
      <c r="X2658">
        <v>12729</v>
      </c>
      <c r="Y2658">
        <v>96944.063999999998</v>
      </c>
      <c r="Z2658">
        <v>126996.72383999999</v>
      </c>
      <c r="AA2658">
        <v>30052.659839999993</v>
      </c>
    </row>
    <row r="2659" spans="15:27" x14ac:dyDescent="0.15">
      <c r="O2659" t="s">
        <v>25</v>
      </c>
      <c r="P2659">
        <v>2018</v>
      </c>
      <c r="Q2659">
        <v>7</v>
      </c>
      <c r="R2659" t="s">
        <v>38</v>
      </c>
      <c r="S2659" t="s">
        <v>82</v>
      </c>
      <c r="T2659" t="s">
        <v>75</v>
      </c>
      <c r="U2659" t="s">
        <v>84</v>
      </c>
      <c r="V2659" t="s">
        <v>51</v>
      </c>
      <c r="W2659" t="s">
        <v>54</v>
      </c>
      <c r="X2659">
        <v>16250</v>
      </c>
      <c r="Y2659">
        <v>45045</v>
      </c>
      <c r="Z2659">
        <v>65315.25</v>
      </c>
      <c r="AA2659">
        <v>20270.25</v>
      </c>
    </row>
    <row r="2660" spans="15:27" x14ac:dyDescent="0.15">
      <c r="O2660" t="s">
        <v>25</v>
      </c>
      <c r="P2660">
        <v>2018</v>
      </c>
      <c r="Q2660">
        <v>7</v>
      </c>
      <c r="R2660" t="s">
        <v>38</v>
      </c>
      <c r="S2660" t="s">
        <v>82</v>
      </c>
      <c r="T2660" t="s">
        <v>75</v>
      </c>
      <c r="U2660" t="s">
        <v>84</v>
      </c>
      <c r="V2660" t="s">
        <v>51</v>
      </c>
      <c r="W2660" t="s">
        <v>55</v>
      </c>
      <c r="X2660">
        <v>15882</v>
      </c>
      <c r="Y2660">
        <v>89955.647999999986</v>
      </c>
      <c r="Z2660">
        <v>134033.91551999998</v>
      </c>
      <c r="AA2660">
        <v>44078.267519999994</v>
      </c>
    </row>
    <row r="2661" spans="15:27" x14ac:dyDescent="0.15">
      <c r="O2661" t="s">
        <v>25</v>
      </c>
      <c r="P2661">
        <v>2018</v>
      </c>
      <c r="Q2661">
        <v>7</v>
      </c>
      <c r="R2661" t="s">
        <v>38</v>
      </c>
      <c r="S2661" t="s">
        <v>82</v>
      </c>
      <c r="T2661" t="s">
        <v>75</v>
      </c>
      <c r="U2661" t="s">
        <v>84</v>
      </c>
      <c r="V2661" t="s">
        <v>56</v>
      </c>
      <c r="W2661" t="s">
        <v>57</v>
      </c>
      <c r="X2661">
        <v>17959</v>
      </c>
      <c r="Y2661">
        <v>286374.21400000004</v>
      </c>
      <c r="Z2661">
        <v>349376.54108000005</v>
      </c>
      <c r="AA2661">
        <v>63002.327080000017</v>
      </c>
    </row>
    <row r="2662" spans="15:27" x14ac:dyDescent="0.15">
      <c r="O2662" t="s">
        <v>25</v>
      </c>
      <c r="P2662">
        <v>2018</v>
      </c>
      <c r="Q2662">
        <v>7</v>
      </c>
      <c r="R2662" t="s">
        <v>38</v>
      </c>
      <c r="S2662" t="s">
        <v>82</v>
      </c>
      <c r="T2662" t="s">
        <v>75</v>
      </c>
      <c r="U2662" t="s">
        <v>84</v>
      </c>
      <c r="V2662" t="s">
        <v>56</v>
      </c>
      <c r="W2662" t="s">
        <v>58</v>
      </c>
      <c r="X2662">
        <v>6227</v>
      </c>
      <c r="Y2662">
        <v>44330.012999999999</v>
      </c>
      <c r="Z2662">
        <v>57629.016899999995</v>
      </c>
      <c r="AA2662">
        <v>13299.003899999996</v>
      </c>
    </row>
    <row r="2663" spans="15:27" x14ac:dyDescent="0.15">
      <c r="O2663" t="s">
        <v>25</v>
      </c>
      <c r="P2663">
        <v>2018</v>
      </c>
      <c r="Q2663">
        <v>7</v>
      </c>
      <c r="R2663" t="s">
        <v>38</v>
      </c>
      <c r="S2663" t="s">
        <v>82</v>
      </c>
      <c r="T2663" t="s">
        <v>75</v>
      </c>
      <c r="U2663" t="s">
        <v>84</v>
      </c>
      <c r="V2663" t="s">
        <v>56</v>
      </c>
      <c r="W2663" t="s">
        <v>59</v>
      </c>
      <c r="X2663">
        <v>19187</v>
      </c>
      <c r="Y2663">
        <v>42480.017999999996</v>
      </c>
      <c r="Z2663">
        <v>56073.623759999995</v>
      </c>
      <c r="AA2663">
        <v>13593.605759999999</v>
      </c>
    </row>
    <row r="2664" spans="15:27" x14ac:dyDescent="0.15">
      <c r="O2664" t="s">
        <v>25</v>
      </c>
      <c r="P2664">
        <v>2018</v>
      </c>
      <c r="Q2664">
        <v>7</v>
      </c>
      <c r="R2664" t="s">
        <v>38</v>
      </c>
      <c r="S2664" t="s">
        <v>82</v>
      </c>
      <c r="T2664" t="s">
        <v>75</v>
      </c>
      <c r="U2664" t="s">
        <v>85</v>
      </c>
      <c r="V2664" t="s">
        <v>46</v>
      </c>
      <c r="W2664" t="s">
        <v>47</v>
      </c>
      <c r="X2664">
        <v>17154</v>
      </c>
      <c r="Y2664">
        <v>26760.240000000002</v>
      </c>
      <c r="Z2664">
        <v>37196.733600000007</v>
      </c>
      <c r="AA2664">
        <v>10436.493600000005</v>
      </c>
    </row>
    <row r="2665" spans="15:27" x14ac:dyDescent="0.15">
      <c r="O2665" t="s">
        <v>25</v>
      </c>
      <c r="P2665">
        <v>2018</v>
      </c>
      <c r="Q2665">
        <v>7</v>
      </c>
      <c r="R2665" t="s">
        <v>38</v>
      </c>
      <c r="S2665" t="s">
        <v>82</v>
      </c>
      <c r="T2665" t="s">
        <v>75</v>
      </c>
      <c r="U2665" t="s">
        <v>85</v>
      </c>
      <c r="V2665" t="s">
        <v>46</v>
      </c>
      <c r="W2665" t="s">
        <v>48</v>
      </c>
      <c r="X2665">
        <v>14239</v>
      </c>
      <c r="Y2665">
        <v>38843.991999999998</v>
      </c>
      <c r="Z2665">
        <v>54770.028719999995</v>
      </c>
      <c r="AA2665">
        <v>15926.036719999996</v>
      </c>
    </row>
    <row r="2666" spans="15:27" x14ac:dyDescent="0.15">
      <c r="O2666" t="s">
        <v>25</v>
      </c>
      <c r="P2666">
        <v>2018</v>
      </c>
      <c r="Q2666">
        <v>7</v>
      </c>
      <c r="R2666" t="s">
        <v>38</v>
      </c>
      <c r="S2666" t="s">
        <v>82</v>
      </c>
      <c r="T2666" t="s">
        <v>75</v>
      </c>
      <c r="U2666" t="s">
        <v>85</v>
      </c>
      <c r="V2666" t="s">
        <v>46</v>
      </c>
      <c r="W2666" t="s">
        <v>49</v>
      </c>
      <c r="X2666">
        <v>17142</v>
      </c>
      <c r="Y2666">
        <v>42992.136000000006</v>
      </c>
      <c r="Z2666">
        <v>61048.83312000001</v>
      </c>
      <c r="AA2666">
        <v>18056.697120000004</v>
      </c>
    </row>
    <row r="2667" spans="15:27" x14ac:dyDescent="0.15">
      <c r="O2667" t="s">
        <v>25</v>
      </c>
      <c r="P2667">
        <v>2018</v>
      </c>
      <c r="Q2667">
        <v>7</v>
      </c>
      <c r="R2667" t="s">
        <v>38</v>
      </c>
      <c r="S2667" t="s">
        <v>82</v>
      </c>
      <c r="T2667" t="s">
        <v>75</v>
      </c>
      <c r="U2667" t="s">
        <v>85</v>
      </c>
      <c r="V2667" t="s">
        <v>46</v>
      </c>
      <c r="W2667" t="s">
        <v>50</v>
      </c>
      <c r="X2667">
        <v>14641</v>
      </c>
      <c r="Y2667">
        <v>72634.000999999989</v>
      </c>
      <c r="Z2667">
        <v>108951.00149999998</v>
      </c>
      <c r="AA2667">
        <v>36317.000499999995</v>
      </c>
    </row>
    <row r="2668" spans="15:27" x14ac:dyDescent="0.15">
      <c r="O2668" t="s">
        <v>25</v>
      </c>
      <c r="P2668">
        <v>2018</v>
      </c>
      <c r="Q2668">
        <v>7</v>
      </c>
      <c r="R2668" t="s">
        <v>38</v>
      </c>
      <c r="S2668" t="s">
        <v>82</v>
      </c>
      <c r="T2668" t="s">
        <v>75</v>
      </c>
      <c r="U2668" t="s">
        <v>85</v>
      </c>
      <c r="V2668" t="s">
        <v>51</v>
      </c>
      <c r="W2668" t="s">
        <v>52</v>
      </c>
      <c r="X2668">
        <v>10070</v>
      </c>
      <c r="Y2668">
        <v>48215.16</v>
      </c>
      <c r="Z2668">
        <v>70394.133600000001</v>
      </c>
      <c r="AA2668">
        <v>22178.973599999998</v>
      </c>
    </row>
    <row r="2669" spans="15:27" x14ac:dyDescent="0.15">
      <c r="O2669" t="s">
        <v>25</v>
      </c>
      <c r="P2669">
        <v>2018</v>
      </c>
      <c r="Q2669">
        <v>7</v>
      </c>
      <c r="R2669" t="s">
        <v>38</v>
      </c>
      <c r="S2669" t="s">
        <v>82</v>
      </c>
      <c r="T2669" t="s">
        <v>75</v>
      </c>
      <c r="U2669" t="s">
        <v>85</v>
      </c>
      <c r="V2669" t="s">
        <v>51</v>
      </c>
      <c r="W2669" t="s">
        <v>53</v>
      </c>
      <c r="X2669">
        <v>12097</v>
      </c>
      <c r="Y2669">
        <v>92953.347999999984</v>
      </c>
      <c r="Z2669">
        <v>123627.95283999998</v>
      </c>
      <c r="AA2669">
        <v>30674.60484</v>
      </c>
    </row>
    <row r="2670" spans="15:27" x14ac:dyDescent="0.15">
      <c r="O2670" t="s">
        <v>25</v>
      </c>
      <c r="P2670">
        <v>2018</v>
      </c>
      <c r="Q2670">
        <v>7</v>
      </c>
      <c r="R2670" t="s">
        <v>38</v>
      </c>
      <c r="S2670" t="s">
        <v>82</v>
      </c>
      <c r="T2670" t="s">
        <v>75</v>
      </c>
      <c r="U2670" t="s">
        <v>85</v>
      </c>
      <c r="V2670" t="s">
        <v>51</v>
      </c>
      <c r="W2670" t="s">
        <v>54</v>
      </c>
      <c r="X2670">
        <v>12261</v>
      </c>
      <c r="Y2670">
        <v>30480.846000000001</v>
      </c>
      <c r="Z2670">
        <v>41758.759020000005</v>
      </c>
      <c r="AA2670">
        <v>11277.913020000004</v>
      </c>
    </row>
    <row r="2671" spans="15:27" x14ac:dyDescent="0.15">
      <c r="O2671" t="s">
        <v>25</v>
      </c>
      <c r="P2671">
        <v>2018</v>
      </c>
      <c r="Q2671">
        <v>7</v>
      </c>
      <c r="R2671" t="s">
        <v>38</v>
      </c>
      <c r="S2671" t="s">
        <v>82</v>
      </c>
      <c r="T2671" t="s">
        <v>75</v>
      </c>
      <c r="U2671" t="s">
        <v>85</v>
      </c>
      <c r="V2671" t="s">
        <v>51</v>
      </c>
      <c r="W2671" t="s">
        <v>55</v>
      </c>
      <c r="X2671">
        <v>14618</v>
      </c>
      <c r="Y2671">
        <v>91216.320000000007</v>
      </c>
      <c r="Z2671">
        <v>121317.7056</v>
      </c>
      <c r="AA2671">
        <v>30101.385599999994</v>
      </c>
    </row>
    <row r="2672" spans="15:27" x14ac:dyDescent="0.15">
      <c r="O2672" t="s">
        <v>25</v>
      </c>
      <c r="P2672">
        <v>2018</v>
      </c>
      <c r="Q2672">
        <v>7</v>
      </c>
      <c r="R2672" t="s">
        <v>38</v>
      </c>
      <c r="S2672" t="s">
        <v>82</v>
      </c>
      <c r="T2672" t="s">
        <v>75</v>
      </c>
      <c r="U2672" t="s">
        <v>85</v>
      </c>
      <c r="V2672" t="s">
        <v>56</v>
      </c>
      <c r="W2672" t="s">
        <v>57</v>
      </c>
      <c r="X2672">
        <v>12334</v>
      </c>
      <c r="Y2672">
        <v>198330.72</v>
      </c>
      <c r="Z2672">
        <v>243946.78559999997</v>
      </c>
      <c r="AA2672">
        <v>45616.065599999973</v>
      </c>
    </row>
    <row r="2673" spans="15:27" x14ac:dyDescent="0.15">
      <c r="O2673" t="s">
        <v>25</v>
      </c>
      <c r="P2673">
        <v>2018</v>
      </c>
      <c r="Q2673">
        <v>7</v>
      </c>
      <c r="R2673" t="s">
        <v>38</v>
      </c>
      <c r="S2673" t="s">
        <v>82</v>
      </c>
      <c r="T2673" t="s">
        <v>75</v>
      </c>
      <c r="U2673" t="s">
        <v>85</v>
      </c>
      <c r="V2673" t="s">
        <v>56</v>
      </c>
      <c r="W2673" t="s">
        <v>58</v>
      </c>
      <c r="X2673">
        <v>6251</v>
      </c>
      <c r="Y2673">
        <v>43319.429999999993</v>
      </c>
      <c r="Z2673">
        <v>64112.756399999984</v>
      </c>
      <c r="AA2673">
        <v>20793.326399999991</v>
      </c>
    </row>
    <row r="2674" spans="15:27" x14ac:dyDescent="0.15">
      <c r="O2674" t="s">
        <v>25</v>
      </c>
      <c r="P2674">
        <v>2018</v>
      </c>
      <c r="Q2674">
        <v>7</v>
      </c>
      <c r="R2674" t="s">
        <v>38</v>
      </c>
      <c r="S2674" t="s">
        <v>82</v>
      </c>
      <c r="T2674" t="s">
        <v>75</v>
      </c>
      <c r="U2674" t="s">
        <v>85</v>
      </c>
      <c r="V2674" t="s">
        <v>56</v>
      </c>
      <c r="W2674" t="s">
        <v>59</v>
      </c>
      <c r="X2674">
        <v>19653</v>
      </c>
      <c r="Y2674">
        <v>44926.758000000002</v>
      </c>
      <c r="Z2674">
        <v>55259.912340000003</v>
      </c>
      <c r="AA2674">
        <v>10333.154340000001</v>
      </c>
    </row>
    <row r="2675" spans="15:27" x14ac:dyDescent="0.15">
      <c r="O2675" t="s">
        <v>25</v>
      </c>
      <c r="P2675">
        <v>2018</v>
      </c>
      <c r="Q2675">
        <v>7</v>
      </c>
      <c r="R2675" t="s">
        <v>38</v>
      </c>
      <c r="S2675" t="s">
        <v>82</v>
      </c>
      <c r="T2675" t="s">
        <v>75</v>
      </c>
      <c r="U2675" t="s">
        <v>86</v>
      </c>
      <c r="V2675" t="s">
        <v>46</v>
      </c>
      <c r="W2675" t="s">
        <v>47</v>
      </c>
      <c r="X2675">
        <v>13256</v>
      </c>
      <c r="Y2675">
        <v>20043.072</v>
      </c>
      <c r="Z2675">
        <v>29663.74656</v>
      </c>
      <c r="AA2675">
        <v>9620.6745599999995</v>
      </c>
    </row>
    <row r="2676" spans="15:27" x14ac:dyDescent="0.15">
      <c r="O2676" t="s">
        <v>25</v>
      </c>
      <c r="P2676">
        <v>2018</v>
      </c>
      <c r="Q2676">
        <v>7</v>
      </c>
      <c r="R2676" t="s">
        <v>38</v>
      </c>
      <c r="S2676" t="s">
        <v>82</v>
      </c>
      <c r="T2676" t="s">
        <v>75</v>
      </c>
      <c r="U2676" t="s">
        <v>86</v>
      </c>
      <c r="V2676" t="s">
        <v>46</v>
      </c>
      <c r="W2676" t="s">
        <v>48</v>
      </c>
      <c r="X2676">
        <v>10413</v>
      </c>
      <c r="Y2676">
        <v>26115.804000000004</v>
      </c>
      <c r="Z2676">
        <v>34995.177360000001</v>
      </c>
      <c r="AA2676">
        <v>8879.3733599999978</v>
      </c>
    </row>
    <row r="2677" spans="15:27" x14ac:dyDescent="0.15">
      <c r="O2677" t="s">
        <v>25</v>
      </c>
      <c r="P2677">
        <v>2018</v>
      </c>
      <c r="Q2677">
        <v>7</v>
      </c>
      <c r="R2677" t="s">
        <v>38</v>
      </c>
      <c r="S2677" t="s">
        <v>82</v>
      </c>
      <c r="T2677" t="s">
        <v>75</v>
      </c>
      <c r="U2677" t="s">
        <v>86</v>
      </c>
      <c r="V2677" t="s">
        <v>46</v>
      </c>
      <c r="W2677" t="s">
        <v>49</v>
      </c>
      <c r="X2677">
        <v>11977</v>
      </c>
      <c r="Y2677">
        <v>29511.328000000001</v>
      </c>
      <c r="Z2677">
        <v>44266.991999999998</v>
      </c>
      <c r="AA2677">
        <v>14755.663999999997</v>
      </c>
    </row>
    <row r="2678" spans="15:27" x14ac:dyDescent="0.15">
      <c r="O2678" t="s">
        <v>25</v>
      </c>
      <c r="P2678">
        <v>2018</v>
      </c>
      <c r="Q2678">
        <v>7</v>
      </c>
      <c r="R2678" t="s">
        <v>38</v>
      </c>
      <c r="S2678" t="s">
        <v>82</v>
      </c>
      <c r="T2678" t="s">
        <v>75</v>
      </c>
      <c r="U2678" t="s">
        <v>86</v>
      </c>
      <c r="V2678" t="s">
        <v>46</v>
      </c>
      <c r="W2678" t="s">
        <v>50</v>
      </c>
      <c r="X2678">
        <v>7473</v>
      </c>
      <c r="Y2678">
        <v>39524.696999999993</v>
      </c>
      <c r="Z2678">
        <v>56915.563679999992</v>
      </c>
      <c r="AA2678">
        <v>17390.866679999999</v>
      </c>
    </row>
    <row r="2679" spans="15:27" x14ac:dyDescent="0.15">
      <c r="O2679" t="s">
        <v>25</v>
      </c>
      <c r="P2679">
        <v>2018</v>
      </c>
      <c r="Q2679">
        <v>7</v>
      </c>
      <c r="R2679" t="s">
        <v>38</v>
      </c>
      <c r="S2679" t="s">
        <v>82</v>
      </c>
      <c r="T2679" t="s">
        <v>75</v>
      </c>
      <c r="U2679" t="s">
        <v>86</v>
      </c>
      <c r="V2679" t="s">
        <v>51</v>
      </c>
      <c r="W2679" t="s">
        <v>52</v>
      </c>
      <c r="X2679">
        <v>6824</v>
      </c>
      <c r="Y2679">
        <v>29561.567999999999</v>
      </c>
      <c r="Z2679">
        <v>39316.885439999998</v>
      </c>
      <c r="AA2679">
        <v>9755.3174399999989</v>
      </c>
    </row>
    <row r="2680" spans="15:27" x14ac:dyDescent="0.15">
      <c r="O2680" t="s">
        <v>25</v>
      </c>
      <c r="P2680">
        <v>2018</v>
      </c>
      <c r="Q2680">
        <v>7</v>
      </c>
      <c r="R2680" t="s">
        <v>38</v>
      </c>
      <c r="S2680" t="s">
        <v>82</v>
      </c>
      <c r="T2680" t="s">
        <v>75</v>
      </c>
      <c r="U2680" t="s">
        <v>86</v>
      </c>
      <c r="V2680" t="s">
        <v>51</v>
      </c>
      <c r="W2680" t="s">
        <v>53</v>
      </c>
      <c r="X2680">
        <v>5753</v>
      </c>
      <c r="Y2680">
        <v>46162.072</v>
      </c>
      <c r="Z2680">
        <v>65550.142240000001</v>
      </c>
      <c r="AA2680">
        <v>19388.070240000001</v>
      </c>
    </row>
    <row r="2681" spans="15:27" x14ac:dyDescent="0.15">
      <c r="O2681" t="s">
        <v>25</v>
      </c>
      <c r="P2681">
        <v>2018</v>
      </c>
      <c r="Q2681">
        <v>7</v>
      </c>
      <c r="R2681" t="s">
        <v>38</v>
      </c>
      <c r="S2681" t="s">
        <v>82</v>
      </c>
      <c r="T2681" t="s">
        <v>75</v>
      </c>
      <c r="U2681" t="s">
        <v>86</v>
      </c>
      <c r="V2681" t="s">
        <v>51</v>
      </c>
      <c r="W2681" t="s">
        <v>54</v>
      </c>
      <c r="X2681">
        <v>18596</v>
      </c>
      <c r="Y2681">
        <v>48275.216000000008</v>
      </c>
      <c r="Z2681">
        <v>68068.054560000019</v>
      </c>
      <c r="AA2681">
        <v>19792.838560000011</v>
      </c>
    </row>
    <row r="2682" spans="15:27" x14ac:dyDescent="0.15">
      <c r="O2682" t="s">
        <v>25</v>
      </c>
      <c r="P2682">
        <v>2018</v>
      </c>
      <c r="Q2682">
        <v>7</v>
      </c>
      <c r="R2682" t="s">
        <v>38</v>
      </c>
      <c r="S2682" t="s">
        <v>82</v>
      </c>
      <c r="T2682" t="s">
        <v>75</v>
      </c>
      <c r="U2682" t="s">
        <v>86</v>
      </c>
      <c r="V2682" t="s">
        <v>51</v>
      </c>
      <c r="W2682" t="s">
        <v>55</v>
      </c>
      <c r="X2682">
        <v>5530</v>
      </c>
      <c r="Y2682">
        <v>29729.279999999999</v>
      </c>
      <c r="Z2682">
        <v>40431.820800000001</v>
      </c>
      <c r="AA2682">
        <v>10702.540800000002</v>
      </c>
    </row>
    <row r="2683" spans="15:27" x14ac:dyDescent="0.15">
      <c r="O2683" t="s">
        <v>25</v>
      </c>
      <c r="P2683">
        <v>2018</v>
      </c>
      <c r="Q2683">
        <v>7</v>
      </c>
      <c r="R2683" t="s">
        <v>38</v>
      </c>
      <c r="S2683" t="s">
        <v>82</v>
      </c>
      <c r="T2683" t="s">
        <v>75</v>
      </c>
      <c r="U2683" t="s">
        <v>86</v>
      </c>
      <c r="V2683" t="s">
        <v>56</v>
      </c>
      <c r="W2683" t="s">
        <v>57</v>
      </c>
      <c r="X2683">
        <v>9017</v>
      </c>
      <c r="Y2683">
        <v>142576.804</v>
      </c>
      <c r="Z2683">
        <v>201033.29363999999</v>
      </c>
      <c r="AA2683">
        <v>58456.489639999985</v>
      </c>
    </row>
    <row r="2684" spans="15:27" x14ac:dyDescent="0.15">
      <c r="O2684" t="s">
        <v>25</v>
      </c>
      <c r="P2684">
        <v>2018</v>
      </c>
      <c r="Q2684">
        <v>7</v>
      </c>
      <c r="R2684" t="s">
        <v>38</v>
      </c>
      <c r="S2684" t="s">
        <v>82</v>
      </c>
      <c r="T2684" t="s">
        <v>75</v>
      </c>
      <c r="U2684" t="s">
        <v>86</v>
      </c>
      <c r="V2684" t="s">
        <v>56</v>
      </c>
      <c r="W2684" t="s">
        <v>58</v>
      </c>
      <c r="X2684">
        <v>9770</v>
      </c>
      <c r="Y2684">
        <v>79400.789999999994</v>
      </c>
      <c r="Z2684">
        <v>104015.03489999998</v>
      </c>
      <c r="AA2684">
        <v>24614.244899999991</v>
      </c>
    </row>
    <row r="2685" spans="15:27" x14ac:dyDescent="0.15">
      <c r="O2685" t="s">
        <v>25</v>
      </c>
      <c r="P2685">
        <v>2018</v>
      </c>
      <c r="Q2685">
        <v>7</v>
      </c>
      <c r="R2685" t="s">
        <v>38</v>
      </c>
      <c r="S2685" t="s">
        <v>82</v>
      </c>
      <c r="T2685" t="s">
        <v>75</v>
      </c>
      <c r="U2685" t="s">
        <v>86</v>
      </c>
      <c r="V2685" t="s">
        <v>56</v>
      </c>
      <c r="W2685" t="s">
        <v>59</v>
      </c>
      <c r="X2685">
        <v>6698</v>
      </c>
      <c r="Y2685">
        <v>13262.04</v>
      </c>
      <c r="Z2685">
        <v>17108.031600000002</v>
      </c>
      <c r="AA2685">
        <v>3845.9916000000012</v>
      </c>
    </row>
    <row r="2686" spans="15:27" x14ac:dyDescent="0.15">
      <c r="O2686" t="s">
        <v>25</v>
      </c>
      <c r="P2686">
        <v>2018</v>
      </c>
      <c r="Q2686">
        <v>7</v>
      </c>
      <c r="R2686" t="s">
        <v>38</v>
      </c>
      <c r="S2686" t="s">
        <v>82</v>
      </c>
      <c r="T2686" t="s">
        <v>75</v>
      </c>
      <c r="U2686" t="s">
        <v>87</v>
      </c>
      <c r="V2686" t="s">
        <v>46</v>
      </c>
      <c r="W2686" t="s">
        <v>47</v>
      </c>
      <c r="X2686">
        <v>8178</v>
      </c>
      <c r="Y2686">
        <v>12561.408000000001</v>
      </c>
      <c r="Z2686">
        <v>18214.0416</v>
      </c>
      <c r="AA2686">
        <v>5652.6335999999992</v>
      </c>
    </row>
    <row r="2687" spans="15:27" x14ac:dyDescent="0.15">
      <c r="O2687" t="s">
        <v>25</v>
      </c>
      <c r="P2687">
        <v>2018</v>
      </c>
      <c r="Q2687">
        <v>7</v>
      </c>
      <c r="R2687" t="s">
        <v>38</v>
      </c>
      <c r="S2687" t="s">
        <v>82</v>
      </c>
      <c r="T2687" t="s">
        <v>75</v>
      </c>
      <c r="U2687" t="s">
        <v>87</v>
      </c>
      <c r="V2687" t="s">
        <v>46</v>
      </c>
      <c r="W2687" t="s">
        <v>48</v>
      </c>
      <c r="X2687">
        <v>13881</v>
      </c>
      <c r="Y2687">
        <v>37561.986000000004</v>
      </c>
      <c r="Z2687">
        <v>56342.979000000007</v>
      </c>
      <c r="AA2687">
        <v>18780.993000000002</v>
      </c>
    </row>
    <row r="2688" spans="15:27" x14ac:dyDescent="0.15">
      <c r="O2688" t="s">
        <v>25</v>
      </c>
      <c r="P2688">
        <v>2018</v>
      </c>
      <c r="Q2688">
        <v>7</v>
      </c>
      <c r="R2688" t="s">
        <v>38</v>
      </c>
      <c r="S2688" t="s">
        <v>82</v>
      </c>
      <c r="T2688" t="s">
        <v>75</v>
      </c>
      <c r="U2688" t="s">
        <v>87</v>
      </c>
      <c r="V2688" t="s">
        <v>46</v>
      </c>
      <c r="W2688" t="s">
        <v>49</v>
      </c>
      <c r="X2688">
        <v>11623</v>
      </c>
      <c r="Y2688">
        <v>29150.484000000004</v>
      </c>
      <c r="Z2688">
        <v>41685.192120000007</v>
      </c>
      <c r="AA2688">
        <v>12534.708120000003</v>
      </c>
    </row>
    <row r="2689" spans="15:27" x14ac:dyDescent="0.15">
      <c r="O2689" t="s">
        <v>25</v>
      </c>
      <c r="P2689">
        <v>2018</v>
      </c>
      <c r="Q2689">
        <v>7</v>
      </c>
      <c r="R2689" t="s">
        <v>38</v>
      </c>
      <c r="S2689" t="s">
        <v>82</v>
      </c>
      <c r="T2689" t="s">
        <v>75</v>
      </c>
      <c r="U2689" t="s">
        <v>87</v>
      </c>
      <c r="V2689" t="s">
        <v>46</v>
      </c>
      <c r="W2689" t="s">
        <v>50</v>
      </c>
      <c r="X2689">
        <v>18716</v>
      </c>
      <c r="Y2689">
        <v>85176.516000000003</v>
      </c>
      <c r="Z2689">
        <v>116691.82691999999</v>
      </c>
      <c r="AA2689">
        <v>31515.310919999989</v>
      </c>
    </row>
    <row r="2690" spans="15:27" x14ac:dyDescent="0.15">
      <c r="O2690" t="s">
        <v>25</v>
      </c>
      <c r="P2690">
        <v>2018</v>
      </c>
      <c r="Q2690">
        <v>7</v>
      </c>
      <c r="R2690" t="s">
        <v>38</v>
      </c>
      <c r="S2690" t="s">
        <v>82</v>
      </c>
      <c r="T2690" t="s">
        <v>75</v>
      </c>
      <c r="U2690" t="s">
        <v>87</v>
      </c>
      <c r="V2690" t="s">
        <v>51</v>
      </c>
      <c r="W2690" t="s">
        <v>52</v>
      </c>
      <c r="X2690">
        <v>5427</v>
      </c>
      <c r="Y2690">
        <v>22891.085999999996</v>
      </c>
      <c r="Z2690">
        <v>34336.628999999994</v>
      </c>
      <c r="AA2690">
        <v>11445.542999999998</v>
      </c>
    </row>
    <row r="2691" spans="15:27" x14ac:dyDescent="0.15">
      <c r="O2691" t="s">
        <v>25</v>
      </c>
      <c r="P2691">
        <v>2018</v>
      </c>
      <c r="Q2691">
        <v>7</v>
      </c>
      <c r="R2691" t="s">
        <v>38</v>
      </c>
      <c r="S2691" t="s">
        <v>82</v>
      </c>
      <c r="T2691" t="s">
        <v>75</v>
      </c>
      <c r="U2691" t="s">
        <v>87</v>
      </c>
      <c r="V2691" t="s">
        <v>51</v>
      </c>
      <c r="W2691" t="s">
        <v>53</v>
      </c>
      <c r="X2691">
        <v>8535</v>
      </c>
      <c r="Y2691">
        <v>73708.259999999995</v>
      </c>
      <c r="Z2691">
        <v>88449.911999999997</v>
      </c>
      <c r="AA2691">
        <v>14741.652000000002</v>
      </c>
    </row>
    <row r="2692" spans="15:27" x14ac:dyDescent="0.15">
      <c r="O2692" t="s">
        <v>25</v>
      </c>
      <c r="P2692">
        <v>2018</v>
      </c>
      <c r="Q2692">
        <v>7</v>
      </c>
      <c r="R2692" t="s">
        <v>38</v>
      </c>
      <c r="S2692" t="s">
        <v>82</v>
      </c>
      <c r="T2692" t="s">
        <v>75</v>
      </c>
      <c r="U2692" t="s">
        <v>87</v>
      </c>
      <c r="V2692" t="s">
        <v>51</v>
      </c>
      <c r="W2692" t="s">
        <v>54</v>
      </c>
      <c r="X2692">
        <v>17892</v>
      </c>
      <c r="Y2692">
        <v>51171.12</v>
      </c>
      <c r="Z2692">
        <v>66522.456000000006</v>
      </c>
      <c r="AA2692">
        <v>15351.336000000003</v>
      </c>
    </row>
    <row r="2693" spans="15:27" x14ac:dyDescent="0.15">
      <c r="O2693" t="s">
        <v>25</v>
      </c>
      <c r="P2693">
        <v>2018</v>
      </c>
      <c r="Q2693">
        <v>7</v>
      </c>
      <c r="R2693" t="s">
        <v>38</v>
      </c>
      <c r="S2693" t="s">
        <v>82</v>
      </c>
      <c r="T2693" t="s">
        <v>75</v>
      </c>
      <c r="U2693" t="s">
        <v>87</v>
      </c>
      <c r="V2693" t="s">
        <v>51</v>
      </c>
      <c r="W2693" t="s">
        <v>55</v>
      </c>
      <c r="X2693">
        <v>11736</v>
      </c>
      <c r="Y2693">
        <v>67599.359999999986</v>
      </c>
      <c r="Z2693">
        <v>86527.180799999987</v>
      </c>
      <c r="AA2693">
        <v>18927.820800000001</v>
      </c>
    </row>
    <row r="2694" spans="15:27" x14ac:dyDescent="0.15">
      <c r="O2694" t="s">
        <v>25</v>
      </c>
      <c r="P2694">
        <v>2018</v>
      </c>
      <c r="Q2694">
        <v>7</v>
      </c>
      <c r="R2694" t="s">
        <v>38</v>
      </c>
      <c r="S2694" t="s">
        <v>82</v>
      </c>
      <c r="T2694" t="s">
        <v>75</v>
      </c>
      <c r="U2694" t="s">
        <v>87</v>
      </c>
      <c r="V2694" t="s">
        <v>56</v>
      </c>
      <c r="W2694" t="s">
        <v>57</v>
      </c>
      <c r="X2694">
        <v>18213</v>
      </c>
      <c r="Y2694">
        <v>270900.16200000001</v>
      </c>
      <c r="Z2694">
        <v>368424.22032000008</v>
      </c>
      <c r="AA2694">
        <v>97524.058320000069</v>
      </c>
    </row>
    <row r="2695" spans="15:27" x14ac:dyDescent="0.15">
      <c r="O2695" t="s">
        <v>25</v>
      </c>
      <c r="P2695">
        <v>2018</v>
      </c>
      <c r="Q2695">
        <v>7</v>
      </c>
      <c r="R2695" t="s">
        <v>38</v>
      </c>
      <c r="S2695" t="s">
        <v>82</v>
      </c>
      <c r="T2695" t="s">
        <v>75</v>
      </c>
      <c r="U2695" t="s">
        <v>87</v>
      </c>
      <c r="V2695" t="s">
        <v>56</v>
      </c>
      <c r="W2695" t="s">
        <v>58</v>
      </c>
      <c r="X2695">
        <v>16108</v>
      </c>
      <c r="Y2695">
        <v>116702.46</v>
      </c>
      <c r="Z2695">
        <v>163383.44400000002</v>
      </c>
      <c r="AA2695">
        <v>46680.984000000011</v>
      </c>
    </row>
    <row r="2696" spans="15:27" x14ac:dyDescent="0.15">
      <c r="O2696" t="s">
        <v>25</v>
      </c>
      <c r="P2696">
        <v>2018</v>
      </c>
      <c r="Q2696">
        <v>7</v>
      </c>
      <c r="R2696" t="s">
        <v>38</v>
      </c>
      <c r="S2696" t="s">
        <v>82</v>
      </c>
      <c r="T2696" t="s">
        <v>75</v>
      </c>
      <c r="U2696" t="s">
        <v>87</v>
      </c>
      <c r="V2696" t="s">
        <v>56</v>
      </c>
      <c r="W2696" t="s">
        <v>59</v>
      </c>
      <c r="X2696">
        <v>11529</v>
      </c>
      <c r="Y2696">
        <v>23034.942000000003</v>
      </c>
      <c r="Z2696">
        <v>28332.978660000004</v>
      </c>
      <c r="AA2696">
        <v>5298.0366600000016</v>
      </c>
    </row>
    <row r="2697" spans="15:27" x14ac:dyDescent="0.15">
      <c r="O2697" t="s">
        <v>25</v>
      </c>
      <c r="P2697">
        <v>2018</v>
      </c>
      <c r="Q2697">
        <v>7</v>
      </c>
      <c r="R2697" t="s">
        <v>38</v>
      </c>
      <c r="S2697" t="s">
        <v>82</v>
      </c>
      <c r="T2697" t="s">
        <v>75</v>
      </c>
      <c r="U2697" t="s">
        <v>88</v>
      </c>
      <c r="V2697" t="s">
        <v>46</v>
      </c>
      <c r="W2697" t="s">
        <v>47</v>
      </c>
      <c r="X2697">
        <v>13374</v>
      </c>
      <c r="Y2697">
        <v>18777.095999999998</v>
      </c>
      <c r="Z2697">
        <v>22532.515199999994</v>
      </c>
      <c r="AA2697">
        <v>3755.4191999999966</v>
      </c>
    </row>
    <row r="2698" spans="15:27" x14ac:dyDescent="0.15">
      <c r="O2698" t="s">
        <v>25</v>
      </c>
      <c r="P2698">
        <v>2018</v>
      </c>
      <c r="Q2698">
        <v>7</v>
      </c>
      <c r="R2698" t="s">
        <v>38</v>
      </c>
      <c r="S2698" t="s">
        <v>82</v>
      </c>
      <c r="T2698" t="s">
        <v>75</v>
      </c>
      <c r="U2698" t="s">
        <v>88</v>
      </c>
      <c r="V2698" t="s">
        <v>46</v>
      </c>
      <c r="W2698" t="s">
        <v>48</v>
      </c>
      <c r="X2698">
        <v>11709</v>
      </c>
      <c r="Y2698">
        <v>32714.946000000007</v>
      </c>
      <c r="Z2698">
        <v>44165.177100000008</v>
      </c>
      <c r="AA2698">
        <v>11450.231100000001</v>
      </c>
    </row>
    <row r="2699" spans="15:27" x14ac:dyDescent="0.15">
      <c r="O2699" t="s">
        <v>25</v>
      </c>
      <c r="P2699">
        <v>2018</v>
      </c>
      <c r="Q2699">
        <v>7</v>
      </c>
      <c r="R2699" t="s">
        <v>38</v>
      </c>
      <c r="S2699" t="s">
        <v>82</v>
      </c>
      <c r="T2699" t="s">
        <v>75</v>
      </c>
      <c r="U2699" t="s">
        <v>88</v>
      </c>
      <c r="V2699" t="s">
        <v>46</v>
      </c>
      <c r="W2699" t="s">
        <v>49</v>
      </c>
      <c r="X2699">
        <v>19858</v>
      </c>
      <c r="Y2699">
        <v>55920.128000000004</v>
      </c>
      <c r="Z2699">
        <v>69340.95872000001</v>
      </c>
      <c r="AA2699">
        <v>13420.830720000005</v>
      </c>
    </row>
    <row r="2700" spans="15:27" x14ac:dyDescent="0.15">
      <c r="O2700" t="s">
        <v>25</v>
      </c>
      <c r="P2700">
        <v>2018</v>
      </c>
      <c r="Q2700">
        <v>7</v>
      </c>
      <c r="R2700" t="s">
        <v>38</v>
      </c>
      <c r="S2700" t="s">
        <v>82</v>
      </c>
      <c r="T2700" t="s">
        <v>75</v>
      </c>
      <c r="U2700" t="s">
        <v>88</v>
      </c>
      <c r="V2700" t="s">
        <v>46</v>
      </c>
      <c r="W2700" t="s">
        <v>50</v>
      </c>
      <c r="X2700">
        <v>17777</v>
      </c>
      <c r="Y2700">
        <v>89649.410999999993</v>
      </c>
      <c r="Z2700">
        <v>122819.69306999998</v>
      </c>
      <c r="AA2700">
        <v>33170.282069999987</v>
      </c>
    </row>
    <row r="2701" spans="15:27" x14ac:dyDescent="0.15">
      <c r="O2701" t="s">
        <v>25</v>
      </c>
      <c r="P2701">
        <v>2018</v>
      </c>
      <c r="Q2701">
        <v>7</v>
      </c>
      <c r="R2701" t="s">
        <v>38</v>
      </c>
      <c r="S2701" t="s">
        <v>82</v>
      </c>
      <c r="T2701" t="s">
        <v>75</v>
      </c>
      <c r="U2701" t="s">
        <v>88</v>
      </c>
      <c r="V2701" t="s">
        <v>51</v>
      </c>
      <c r="W2701" t="s">
        <v>52</v>
      </c>
      <c r="X2701">
        <v>18123</v>
      </c>
      <c r="Y2701">
        <v>84706.901999999987</v>
      </c>
      <c r="Z2701">
        <v>124519.14593999999</v>
      </c>
      <c r="AA2701">
        <v>39812.24394</v>
      </c>
    </row>
    <row r="2702" spans="15:27" x14ac:dyDescent="0.15">
      <c r="O2702" t="s">
        <v>25</v>
      </c>
      <c r="P2702">
        <v>2018</v>
      </c>
      <c r="Q2702">
        <v>7</v>
      </c>
      <c r="R2702" t="s">
        <v>38</v>
      </c>
      <c r="S2702" t="s">
        <v>82</v>
      </c>
      <c r="T2702" t="s">
        <v>75</v>
      </c>
      <c r="U2702" t="s">
        <v>88</v>
      </c>
      <c r="V2702" t="s">
        <v>51</v>
      </c>
      <c r="W2702" t="s">
        <v>53</v>
      </c>
      <c r="X2702">
        <v>5113</v>
      </c>
      <c r="Y2702">
        <v>43112.816000000006</v>
      </c>
      <c r="Z2702">
        <v>54753.276320000012</v>
      </c>
      <c r="AA2702">
        <v>11640.460320000006</v>
      </c>
    </row>
    <row r="2703" spans="15:27" x14ac:dyDescent="0.15">
      <c r="O2703" t="s">
        <v>25</v>
      </c>
      <c r="P2703">
        <v>2018</v>
      </c>
      <c r="Q2703">
        <v>7</v>
      </c>
      <c r="R2703" t="s">
        <v>38</v>
      </c>
      <c r="S2703" t="s">
        <v>82</v>
      </c>
      <c r="T2703" t="s">
        <v>75</v>
      </c>
      <c r="U2703" t="s">
        <v>88</v>
      </c>
      <c r="V2703" t="s">
        <v>51</v>
      </c>
      <c r="W2703" t="s">
        <v>54</v>
      </c>
      <c r="X2703">
        <v>7471</v>
      </c>
      <c r="Y2703">
        <v>18244.182000000001</v>
      </c>
      <c r="Z2703">
        <v>27001.389360000001</v>
      </c>
      <c r="AA2703">
        <v>8757.2073600000003</v>
      </c>
    </row>
    <row r="2704" spans="15:27" x14ac:dyDescent="0.15">
      <c r="O2704" t="s">
        <v>25</v>
      </c>
      <c r="P2704">
        <v>2018</v>
      </c>
      <c r="Q2704">
        <v>7</v>
      </c>
      <c r="R2704" t="s">
        <v>38</v>
      </c>
      <c r="S2704" t="s">
        <v>82</v>
      </c>
      <c r="T2704" t="s">
        <v>75</v>
      </c>
      <c r="U2704" t="s">
        <v>88</v>
      </c>
      <c r="V2704" t="s">
        <v>51</v>
      </c>
      <c r="W2704" t="s">
        <v>55</v>
      </c>
      <c r="X2704">
        <v>7005</v>
      </c>
      <c r="Y2704">
        <v>39676.32</v>
      </c>
      <c r="Z2704">
        <v>54356.558400000002</v>
      </c>
      <c r="AA2704">
        <v>14680.238400000002</v>
      </c>
    </row>
    <row r="2705" spans="15:27" x14ac:dyDescent="0.15">
      <c r="O2705" t="s">
        <v>25</v>
      </c>
      <c r="P2705">
        <v>2018</v>
      </c>
      <c r="Q2705">
        <v>7</v>
      </c>
      <c r="R2705" t="s">
        <v>38</v>
      </c>
      <c r="S2705" t="s">
        <v>82</v>
      </c>
      <c r="T2705" t="s">
        <v>75</v>
      </c>
      <c r="U2705" t="s">
        <v>88</v>
      </c>
      <c r="V2705" t="s">
        <v>56</v>
      </c>
      <c r="W2705" t="s">
        <v>57</v>
      </c>
      <c r="X2705">
        <v>10294</v>
      </c>
      <c r="Y2705">
        <v>154492.35200000001</v>
      </c>
      <c r="Z2705">
        <v>200840.05760000003</v>
      </c>
      <c r="AA2705">
        <v>46347.705600000016</v>
      </c>
    </row>
    <row r="2706" spans="15:27" x14ac:dyDescent="0.15">
      <c r="O2706" t="s">
        <v>25</v>
      </c>
      <c r="P2706">
        <v>2018</v>
      </c>
      <c r="Q2706">
        <v>7</v>
      </c>
      <c r="R2706" t="s">
        <v>38</v>
      </c>
      <c r="S2706" t="s">
        <v>82</v>
      </c>
      <c r="T2706" t="s">
        <v>75</v>
      </c>
      <c r="U2706" t="s">
        <v>88</v>
      </c>
      <c r="V2706" t="s">
        <v>56</v>
      </c>
      <c r="W2706" t="s">
        <v>58</v>
      </c>
      <c r="X2706">
        <v>12209</v>
      </c>
      <c r="Y2706">
        <v>93069.206999999995</v>
      </c>
      <c r="Z2706">
        <v>139603.81049999999</v>
      </c>
      <c r="AA2706">
        <v>46534.603499999997</v>
      </c>
    </row>
    <row r="2707" spans="15:27" x14ac:dyDescent="0.15">
      <c r="O2707" t="s">
        <v>25</v>
      </c>
      <c r="P2707">
        <v>2018</v>
      </c>
      <c r="Q2707">
        <v>7</v>
      </c>
      <c r="R2707" t="s">
        <v>38</v>
      </c>
      <c r="S2707" t="s">
        <v>82</v>
      </c>
      <c r="T2707" t="s">
        <v>75</v>
      </c>
      <c r="U2707" t="s">
        <v>88</v>
      </c>
      <c r="V2707" t="s">
        <v>56</v>
      </c>
      <c r="W2707" t="s">
        <v>59</v>
      </c>
      <c r="X2707">
        <v>12198</v>
      </c>
      <c r="Y2707">
        <v>27884.628000000004</v>
      </c>
      <c r="Z2707">
        <v>34019.246160000002</v>
      </c>
      <c r="AA2707">
        <v>6134.6181599999982</v>
      </c>
    </row>
    <row r="2708" spans="15:27" x14ac:dyDescent="0.15">
      <c r="O2708" t="s">
        <v>25</v>
      </c>
      <c r="P2708">
        <v>2018</v>
      </c>
      <c r="Q2708">
        <v>7</v>
      </c>
      <c r="R2708" t="s">
        <v>38</v>
      </c>
      <c r="S2708" t="s">
        <v>89</v>
      </c>
      <c r="T2708" t="s">
        <v>90</v>
      </c>
      <c r="U2708" t="s">
        <v>91</v>
      </c>
      <c r="V2708" t="s">
        <v>46</v>
      </c>
      <c r="W2708" t="s">
        <v>47</v>
      </c>
      <c r="X2708">
        <v>9688</v>
      </c>
      <c r="Y2708">
        <v>13020.671999999999</v>
      </c>
      <c r="Z2708">
        <v>16275.839999999998</v>
      </c>
      <c r="AA2708">
        <v>3255.1679999999997</v>
      </c>
    </row>
    <row r="2709" spans="15:27" x14ac:dyDescent="0.15">
      <c r="O2709" t="s">
        <v>25</v>
      </c>
      <c r="P2709">
        <v>2018</v>
      </c>
      <c r="Q2709">
        <v>7</v>
      </c>
      <c r="R2709" t="s">
        <v>38</v>
      </c>
      <c r="S2709" t="s">
        <v>89</v>
      </c>
      <c r="T2709" t="s">
        <v>90</v>
      </c>
      <c r="U2709" t="s">
        <v>91</v>
      </c>
      <c r="V2709" t="s">
        <v>46</v>
      </c>
      <c r="W2709" t="s">
        <v>48</v>
      </c>
      <c r="X2709">
        <v>12294</v>
      </c>
      <c r="Y2709">
        <v>32726.628000000004</v>
      </c>
      <c r="Z2709">
        <v>40908.285000000003</v>
      </c>
      <c r="AA2709">
        <v>8181.6569999999992</v>
      </c>
    </row>
    <row r="2710" spans="15:27" x14ac:dyDescent="0.15">
      <c r="O2710" t="s">
        <v>25</v>
      </c>
      <c r="P2710">
        <v>2018</v>
      </c>
      <c r="Q2710">
        <v>7</v>
      </c>
      <c r="R2710" t="s">
        <v>38</v>
      </c>
      <c r="S2710" t="s">
        <v>89</v>
      </c>
      <c r="T2710" t="s">
        <v>90</v>
      </c>
      <c r="U2710" t="s">
        <v>91</v>
      </c>
      <c r="V2710" t="s">
        <v>46</v>
      </c>
      <c r="W2710" t="s">
        <v>49</v>
      </c>
      <c r="X2710">
        <v>16023</v>
      </c>
      <c r="Y2710">
        <v>44768.26200000001</v>
      </c>
      <c r="Z2710">
        <v>65809.345140000019</v>
      </c>
      <c r="AA2710">
        <v>21041.08314000001</v>
      </c>
    </row>
    <row r="2711" spans="15:27" x14ac:dyDescent="0.15">
      <c r="O2711" t="s">
        <v>25</v>
      </c>
      <c r="P2711">
        <v>2018</v>
      </c>
      <c r="Q2711">
        <v>7</v>
      </c>
      <c r="R2711" t="s">
        <v>38</v>
      </c>
      <c r="S2711" t="s">
        <v>89</v>
      </c>
      <c r="T2711" t="s">
        <v>90</v>
      </c>
      <c r="U2711" t="s">
        <v>91</v>
      </c>
      <c r="V2711" t="s">
        <v>46</v>
      </c>
      <c r="W2711" t="s">
        <v>50</v>
      </c>
      <c r="X2711">
        <v>13039</v>
      </c>
      <c r="Y2711">
        <v>69497.87</v>
      </c>
      <c r="Z2711">
        <v>98686.975399999996</v>
      </c>
      <c r="AA2711">
        <v>29189.1054</v>
      </c>
    </row>
    <row r="2712" spans="15:27" x14ac:dyDescent="0.15">
      <c r="O2712" t="s">
        <v>25</v>
      </c>
      <c r="P2712">
        <v>2018</v>
      </c>
      <c r="Q2712">
        <v>7</v>
      </c>
      <c r="R2712" t="s">
        <v>38</v>
      </c>
      <c r="S2712" t="s">
        <v>89</v>
      </c>
      <c r="T2712" t="s">
        <v>90</v>
      </c>
      <c r="U2712" t="s">
        <v>91</v>
      </c>
      <c r="V2712" t="s">
        <v>51</v>
      </c>
      <c r="W2712" t="s">
        <v>52</v>
      </c>
      <c r="X2712">
        <v>13602</v>
      </c>
      <c r="Y2712">
        <v>66677.004000000001</v>
      </c>
      <c r="Z2712">
        <v>84679.795079999996</v>
      </c>
      <c r="AA2712">
        <v>18002.791079999995</v>
      </c>
    </row>
    <row r="2713" spans="15:27" x14ac:dyDescent="0.15">
      <c r="O2713" t="s">
        <v>25</v>
      </c>
      <c r="P2713">
        <v>2018</v>
      </c>
      <c r="Q2713">
        <v>7</v>
      </c>
      <c r="R2713" t="s">
        <v>38</v>
      </c>
      <c r="S2713" t="s">
        <v>89</v>
      </c>
      <c r="T2713" t="s">
        <v>90</v>
      </c>
      <c r="U2713" t="s">
        <v>91</v>
      </c>
      <c r="V2713" t="s">
        <v>51</v>
      </c>
      <c r="W2713" t="s">
        <v>53</v>
      </c>
      <c r="X2713">
        <v>8657</v>
      </c>
      <c r="Y2713">
        <v>64754.36</v>
      </c>
      <c r="Z2713">
        <v>92598.734800000006</v>
      </c>
      <c r="AA2713">
        <v>27844.374800000005</v>
      </c>
    </row>
    <row r="2714" spans="15:27" x14ac:dyDescent="0.15">
      <c r="O2714" t="s">
        <v>25</v>
      </c>
      <c r="P2714">
        <v>2018</v>
      </c>
      <c r="Q2714">
        <v>7</v>
      </c>
      <c r="R2714" t="s">
        <v>38</v>
      </c>
      <c r="S2714" t="s">
        <v>89</v>
      </c>
      <c r="T2714" t="s">
        <v>90</v>
      </c>
      <c r="U2714" t="s">
        <v>91</v>
      </c>
      <c r="V2714" t="s">
        <v>51</v>
      </c>
      <c r="W2714" t="s">
        <v>54</v>
      </c>
      <c r="X2714">
        <v>11691</v>
      </c>
      <c r="Y2714">
        <v>31635.846000000001</v>
      </c>
      <c r="Z2714">
        <v>43024.75056</v>
      </c>
      <c r="AA2714">
        <v>11388.904559999999</v>
      </c>
    </row>
    <row r="2715" spans="15:27" x14ac:dyDescent="0.15">
      <c r="O2715" t="s">
        <v>25</v>
      </c>
      <c r="P2715">
        <v>2018</v>
      </c>
      <c r="Q2715">
        <v>7</v>
      </c>
      <c r="R2715" t="s">
        <v>38</v>
      </c>
      <c r="S2715" t="s">
        <v>89</v>
      </c>
      <c r="T2715" t="s">
        <v>90</v>
      </c>
      <c r="U2715" t="s">
        <v>91</v>
      </c>
      <c r="V2715" t="s">
        <v>51</v>
      </c>
      <c r="W2715" t="s">
        <v>55</v>
      </c>
      <c r="X2715">
        <v>13096</v>
      </c>
      <c r="Y2715">
        <v>71661.311999999991</v>
      </c>
      <c r="Z2715">
        <v>104625.51551999999</v>
      </c>
      <c r="AA2715">
        <v>32964.203519999995</v>
      </c>
    </row>
    <row r="2716" spans="15:27" x14ac:dyDescent="0.15">
      <c r="O2716" t="s">
        <v>25</v>
      </c>
      <c r="P2716">
        <v>2018</v>
      </c>
      <c r="Q2716">
        <v>7</v>
      </c>
      <c r="R2716" t="s">
        <v>38</v>
      </c>
      <c r="S2716" t="s">
        <v>89</v>
      </c>
      <c r="T2716" t="s">
        <v>90</v>
      </c>
      <c r="U2716" t="s">
        <v>91</v>
      </c>
      <c r="V2716" t="s">
        <v>56</v>
      </c>
      <c r="W2716" t="s">
        <v>57</v>
      </c>
      <c r="X2716">
        <v>6988</v>
      </c>
      <c r="Y2716">
        <v>121730.96</v>
      </c>
      <c r="Z2716">
        <v>170423.34400000001</v>
      </c>
      <c r="AA2716">
        <v>48692.384000000005</v>
      </c>
    </row>
    <row r="2717" spans="15:27" x14ac:dyDescent="0.15">
      <c r="O2717" t="s">
        <v>25</v>
      </c>
      <c r="P2717">
        <v>2018</v>
      </c>
      <c r="Q2717">
        <v>7</v>
      </c>
      <c r="R2717" t="s">
        <v>38</v>
      </c>
      <c r="S2717" t="s">
        <v>89</v>
      </c>
      <c r="T2717" t="s">
        <v>90</v>
      </c>
      <c r="U2717" t="s">
        <v>91</v>
      </c>
      <c r="V2717" t="s">
        <v>56</v>
      </c>
      <c r="W2717" t="s">
        <v>58</v>
      </c>
      <c r="X2717">
        <v>10395</v>
      </c>
      <c r="Y2717">
        <v>72692.235000000001</v>
      </c>
      <c r="Z2717">
        <v>103222.97369999999</v>
      </c>
      <c r="AA2717">
        <v>30530.738699999987</v>
      </c>
    </row>
    <row r="2718" spans="15:27" x14ac:dyDescent="0.15">
      <c r="O2718" t="s">
        <v>25</v>
      </c>
      <c r="P2718">
        <v>2018</v>
      </c>
      <c r="Q2718">
        <v>7</v>
      </c>
      <c r="R2718" t="s">
        <v>38</v>
      </c>
      <c r="S2718" t="s">
        <v>89</v>
      </c>
      <c r="T2718" t="s">
        <v>90</v>
      </c>
      <c r="U2718" t="s">
        <v>91</v>
      </c>
      <c r="V2718" t="s">
        <v>56</v>
      </c>
      <c r="W2718" t="s">
        <v>59</v>
      </c>
      <c r="X2718">
        <v>12105</v>
      </c>
      <c r="Y2718">
        <v>28325.7</v>
      </c>
      <c r="Z2718">
        <v>38239.695</v>
      </c>
      <c r="AA2718">
        <v>9913.994999999999</v>
      </c>
    </row>
    <row r="2719" spans="15:27" x14ac:dyDescent="0.15">
      <c r="O2719" t="s">
        <v>25</v>
      </c>
      <c r="P2719">
        <v>2018</v>
      </c>
      <c r="Q2719">
        <v>7</v>
      </c>
      <c r="R2719" t="s">
        <v>38</v>
      </c>
      <c r="S2719" t="s">
        <v>89</v>
      </c>
      <c r="T2719" t="s">
        <v>90</v>
      </c>
      <c r="U2719" t="s">
        <v>92</v>
      </c>
      <c r="V2719" t="s">
        <v>46</v>
      </c>
      <c r="W2719" t="s">
        <v>47</v>
      </c>
      <c r="X2719">
        <v>13566</v>
      </c>
      <c r="Y2719">
        <v>17907.12</v>
      </c>
      <c r="Z2719">
        <v>26144.395199999999</v>
      </c>
      <c r="AA2719">
        <v>8237.2752</v>
      </c>
    </row>
    <row r="2720" spans="15:27" x14ac:dyDescent="0.15">
      <c r="O2720" t="s">
        <v>25</v>
      </c>
      <c r="P2720">
        <v>2018</v>
      </c>
      <c r="Q2720">
        <v>7</v>
      </c>
      <c r="R2720" t="s">
        <v>38</v>
      </c>
      <c r="S2720" t="s">
        <v>89</v>
      </c>
      <c r="T2720" t="s">
        <v>90</v>
      </c>
      <c r="U2720" t="s">
        <v>92</v>
      </c>
      <c r="V2720" t="s">
        <v>46</v>
      </c>
      <c r="W2720" t="s">
        <v>48</v>
      </c>
      <c r="X2720">
        <v>9929</v>
      </c>
      <c r="Y2720">
        <v>25775.684000000005</v>
      </c>
      <c r="Z2720">
        <v>31961.848160000005</v>
      </c>
      <c r="AA2720">
        <v>6186.1641600000003</v>
      </c>
    </row>
    <row r="2721" spans="15:27" x14ac:dyDescent="0.15">
      <c r="O2721" t="s">
        <v>25</v>
      </c>
      <c r="P2721">
        <v>2018</v>
      </c>
      <c r="Q2721">
        <v>7</v>
      </c>
      <c r="R2721" t="s">
        <v>38</v>
      </c>
      <c r="S2721" t="s">
        <v>89</v>
      </c>
      <c r="T2721" t="s">
        <v>90</v>
      </c>
      <c r="U2721" t="s">
        <v>92</v>
      </c>
      <c r="V2721" t="s">
        <v>46</v>
      </c>
      <c r="W2721" t="s">
        <v>49</v>
      </c>
      <c r="X2721">
        <v>19089</v>
      </c>
      <c r="Y2721">
        <v>52914.708000000006</v>
      </c>
      <c r="Z2721">
        <v>66672.532080000004</v>
      </c>
      <c r="AA2721">
        <v>13757.824079999999</v>
      </c>
    </row>
    <row r="2722" spans="15:27" x14ac:dyDescent="0.15">
      <c r="O2722" t="s">
        <v>25</v>
      </c>
      <c r="P2722">
        <v>2018</v>
      </c>
      <c r="Q2722">
        <v>7</v>
      </c>
      <c r="R2722" t="s">
        <v>38</v>
      </c>
      <c r="S2722" t="s">
        <v>89</v>
      </c>
      <c r="T2722" t="s">
        <v>90</v>
      </c>
      <c r="U2722" t="s">
        <v>92</v>
      </c>
      <c r="V2722" t="s">
        <v>46</v>
      </c>
      <c r="W2722" t="s">
        <v>50</v>
      </c>
      <c r="X2722">
        <v>8770</v>
      </c>
      <c r="Y2722">
        <v>44946.25</v>
      </c>
      <c r="Z2722">
        <v>54834.425000000003</v>
      </c>
      <c r="AA2722">
        <v>9888.1750000000029</v>
      </c>
    </row>
    <row r="2723" spans="15:27" x14ac:dyDescent="0.15">
      <c r="O2723" t="s">
        <v>25</v>
      </c>
      <c r="P2723">
        <v>2018</v>
      </c>
      <c r="Q2723">
        <v>7</v>
      </c>
      <c r="R2723" t="s">
        <v>38</v>
      </c>
      <c r="S2723" t="s">
        <v>89</v>
      </c>
      <c r="T2723" t="s">
        <v>90</v>
      </c>
      <c r="U2723" t="s">
        <v>92</v>
      </c>
      <c r="V2723" t="s">
        <v>51</v>
      </c>
      <c r="W2723" t="s">
        <v>52</v>
      </c>
      <c r="X2723">
        <v>17397</v>
      </c>
      <c r="Y2723">
        <v>85280.093999999983</v>
      </c>
      <c r="Z2723">
        <v>121097.73347999998</v>
      </c>
      <c r="AA2723">
        <v>35817.639479999998</v>
      </c>
    </row>
    <row r="2724" spans="15:27" x14ac:dyDescent="0.15">
      <c r="O2724" t="s">
        <v>25</v>
      </c>
      <c r="P2724">
        <v>2018</v>
      </c>
      <c r="Q2724">
        <v>7</v>
      </c>
      <c r="R2724" t="s">
        <v>38</v>
      </c>
      <c r="S2724" t="s">
        <v>89</v>
      </c>
      <c r="T2724" t="s">
        <v>90</v>
      </c>
      <c r="U2724" t="s">
        <v>92</v>
      </c>
      <c r="V2724" t="s">
        <v>51</v>
      </c>
      <c r="W2724" t="s">
        <v>53</v>
      </c>
      <c r="X2724">
        <v>12801</v>
      </c>
      <c r="Y2724">
        <v>106197.09599999999</v>
      </c>
      <c r="Z2724">
        <v>127436.51519999999</v>
      </c>
      <c r="AA2724">
        <v>21239.419200000004</v>
      </c>
    </row>
    <row r="2725" spans="15:27" x14ac:dyDescent="0.15">
      <c r="O2725" t="s">
        <v>25</v>
      </c>
      <c r="P2725">
        <v>2018</v>
      </c>
      <c r="Q2725">
        <v>7</v>
      </c>
      <c r="R2725" t="s">
        <v>38</v>
      </c>
      <c r="S2725" t="s">
        <v>89</v>
      </c>
      <c r="T2725" t="s">
        <v>90</v>
      </c>
      <c r="U2725" t="s">
        <v>92</v>
      </c>
      <c r="V2725" t="s">
        <v>51</v>
      </c>
      <c r="W2725" t="s">
        <v>54</v>
      </c>
      <c r="X2725">
        <v>10326</v>
      </c>
      <c r="Y2725">
        <v>25897.608000000004</v>
      </c>
      <c r="Z2725">
        <v>35997.675120000007</v>
      </c>
      <c r="AA2725">
        <v>10100.067120000003</v>
      </c>
    </row>
    <row r="2726" spans="15:27" x14ac:dyDescent="0.15">
      <c r="O2726" t="s">
        <v>25</v>
      </c>
      <c r="P2726">
        <v>2018</v>
      </c>
      <c r="Q2726">
        <v>7</v>
      </c>
      <c r="R2726" t="s">
        <v>38</v>
      </c>
      <c r="S2726" t="s">
        <v>89</v>
      </c>
      <c r="T2726" t="s">
        <v>90</v>
      </c>
      <c r="U2726" t="s">
        <v>92</v>
      </c>
      <c r="V2726" t="s">
        <v>51</v>
      </c>
      <c r="W2726" t="s">
        <v>55</v>
      </c>
      <c r="X2726">
        <v>7328</v>
      </c>
      <c r="Y2726">
        <v>45023.232000000004</v>
      </c>
      <c r="Z2726">
        <v>54928.343040000007</v>
      </c>
      <c r="AA2726">
        <v>9905.1110400000034</v>
      </c>
    </row>
    <row r="2727" spans="15:27" x14ac:dyDescent="0.15">
      <c r="O2727" t="s">
        <v>25</v>
      </c>
      <c r="P2727">
        <v>2018</v>
      </c>
      <c r="Q2727">
        <v>7</v>
      </c>
      <c r="R2727" t="s">
        <v>38</v>
      </c>
      <c r="S2727" t="s">
        <v>89</v>
      </c>
      <c r="T2727" t="s">
        <v>90</v>
      </c>
      <c r="U2727" t="s">
        <v>92</v>
      </c>
      <c r="V2727" t="s">
        <v>56</v>
      </c>
      <c r="W2727" t="s">
        <v>57</v>
      </c>
      <c r="X2727">
        <v>11990</v>
      </c>
      <c r="Y2727">
        <v>187979.22</v>
      </c>
      <c r="Z2727">
        <v>255651.73920000001</v>
      </c>
      <c r="AA2727">
        <v>67672.51920000001</v>
      </c>
    </row>
    <row r="2728" spans="15:27" x14ac:dyDescent="0.15">
      <c r="O2728" t="s">
        <v>25</v>
      </c>
      <c r="P2728">
        <v>2018</v>
      </c>
      <c r="Q2728">
        <v>7</v>
      </c>
      <c r="R2728" t="s">
        <v>38</v>
      </c>
      <c r="S2728" t="s">
        <v>89</v>
      </c>
      <c r="T2728" t="s">
        <v>90</v>
      </c>
      <c r="U2728" t="s">
        <v>92</v>
      </c>
      <c r="V2728" t="s">
        <v>56</v>
      </c>
      <c r="W2728" t="s">
        <v>58</v>
      </c>
      <c r="X2728">
        <v>19837</v>
      </c>
      <c r="Y2728">
        <v>162465.02999999997</v>
      </c>
      <c r="Z2728">
        <v>219327.79049999997</v>
      </c>
      <c r="AA2728">
        <v>56862.760500000004</v>
      </c>
    </row>
    <row r="2729" spans="15:27" x14ac:dyDescent="0.15">
      <c r="O2729" t="s">
        <v>25</v>
      </c>
      <c r="P2729">
        <v>2018</v>
      </c>
      <c r="Q2729">
        <v>7</v>
      </c>
      <c r="R2729" t="s">
        <v>38</v>
      </c>
      <c r="S2729" t="s">
        <v>89</v>
      </c>
      <c r="T2729" t="s">
        <v>90</v>
      </c>
      <c r="U2729" t="s">
        <v>92</v>
      </c>
      <c r="V2729" t="s">
        <v>56</v>
      </c>
      <c r="W2729" t="s">
        <v>59</v>
      </c>
      <c r="X2729">
        <v>16686</v>
      </c>
      <c r="Y2729">
        <v>34239.671999999999</v>
      </c>
      <c r="Z2729">
        <v>41430.003120000001</v>
      </c>
      <c r="AA2729">
        <v>7190.3311200000026</v>
      </c>
    </row>
    <row r="2730" spans="15:27" x14ac:dyDescent="0.15">
      <c r="O2730" t="s">
        <v>25</v>
      </c>
      <c r="P2730">
        <v>2018</v>
      </c>
      <c r="Q2730">
        <v>7</v>
      </c>
      <c r="R2730" t="s">
        <v>38</v>
      </c>
      <c r="S2730" t="s">
        <v>89</v>
      </c>
      <c r="T2730" t="s">
        <v>90</v>
      </c>
      <c r="U2730" t="s">
        <v>93</v>
      </c>
      <c r="V2730" t="s">
        <v>46</v>
      </c>
      <c r="W2730" t="s">
        <v>47</v>
      </c>
      <c r="X2730">
        <v>16809</v>
      </c>
      <c r="Y2730">
        <v>25818.624</v>
      </c>
      <c r="Z2730">
        <v>37178.81856</v>
      </c>
      <c r="AA2730">
        <v>11360.19456</v>
      </c>
    </row>
    <row r="2731" spans="15:27" x14ac:dyDescent="0.15">
      <c r="O2731" t="s">
        <v>25</v>
      </c>
      <c r="P2731">
        <v>2018</v>
      </c>
      <c r="Q2731">
        <v>7</v>
      </c>
      <c r="R2731" t="s">
        <v>38</v>
      </c>
      <c r="S2731" t="s">
        <v>89</v>
      </c>
      <c r="T2731" t="s">
        <v>90</v>
      </c>
      <c r="U2731" t="s">
        <v>93</v>
      </c>
      <c r="V2731" t="s">
        <v>46</v>
      </c>
      <c r="W2731" t="s">
        <v>48</v>
      </c>
      <c r="X2731">
        <v>9822</v>
      </c>
      <c r="Y2731">
        <v>25713.995999999999</v>
      </c>
      <c r="Z2731">
        <v>34713.8946</v>
      </c>
      <c r="AA2731">
        <v>8999.8986000000004</v>
      </c>
    </row>
    <row r="2732" spans="15:27" x14ac:dyDescent="0.15">
      <c r="O2732" t="s">
        <v>25</v>
      </c>
      <c r="P2732">
        <v>2018</v>
      </c>
      <c r="Q2732">
        <v>7</v>
      </c>
      <c r="R2732" t="s">
        <v>38</v>
      </c>
      <c r="S2732" t="s">
        <v>89</v>
      </c>
      <c r="T2732" t="s">
        <v>90</v>
      </c>
      <c r="U2732" t="s">
        <v>93</v>
      </c>
      <c r="V2732" t="s">
        <v>46</v>
      </c>
      <c r="W2732" t="s">
        <v>49</v>
      </c>
      <c r="X2732">
        <v>19049</v>
      </c>
      <c r="Y2732">
        <v>47774.892</v>
      </c>
      <c r="Z2732">
        <v>64496.104200000002</v>
      </c>
      <c r="AA2732">
        <v>16721.212200000002</v>
      </c>
    </row>
    <row r="2733" spans="15:27" x14ac:dyDescent="0.15">
      <c r="O2733" t="s">
        <v>25</v>
      </c>
      <c r="P2733">
        <v>2018</v>
      </c>
      <c r="Q2733">
        <v>7</v>
      </c>
      <c r="R2733" t="s">
        <v>38</v>
      </c>
      <c r="S2733" t="s">
        <v>89</v>
      </c>
      <c r="T2733" t="s">
        <v>90</v>
      </c>
      <c r="U2733" t="s">
        <v>93</v>
      </c>
      <c r="V2733" t="s">
        <v>46</v>
      </c>
      <c r="W2733" t="s">
        <v>50</v>
      </c>
      <c r="X2733">
        <v>6618</v>
      </c>
      <c r="Y2733">
        <v>33917.25</v>
      </c>
      <c r="Z2733">
        <v>41379.044999999998</v>
      </c>
      <c r="AA2733">
        <v>7461.7949999999983</v>
      </c>
    </row>
    <row r="2734" spans="15:27" x14ac:dyDescent="0.15">
      <c r="O2734" t="s">
        <v>25</v>
      </c>
      <c r="P2734">
        <v>2018</v>
      </c>
      <c r="Q2734">
        <v>7</v>
      </c>
      <c r="R2734" t="s">
        <v>38</v>
      </c>
      <c r="S2734" t="s">
        <v>89</v>
      </c>
      <c r="T2734" t="s">
        <v>90</v>
      </c>
      <c r="U2734" t="s">
        <v>93</v>
      </c>
      <c r="V2734" t="s">
        <v>51</v>
      </c>
      <c r="W2734" t="s">
        <v>52</v>
      </c>
      <c r="X2734">
        <v>6879</v>
      </c>
      <c r="Y2734">
        <v>33982.259999999995</v>
      </c>
      <c r="Z2734">
        <v>41118.534599999992</v>
      </c>
      <c r="AA2734">
        <v>7136.274599999997</v>
      </c>
    </row>
    <row r="2735" spans="15:27" x14ac:dyDescent="0.15">
      <c r="O2735" t="s">
        <v>25</v>
      </c>
      <c r="P2735">
        <v>2018</v>
      </c>
      <c r="Q2735">
        <v>7</v>
      </c>
      <c r="R2735" t="s">
        <v>38</v>
      </c>
      <c r="S2735" t="s">
        <v>89</v>
      </c>
      <c r="T2735" t="s">
        <v>90</v>
      </c>
      <c r="U2735" t="s">
        <v>93</v>
      </c>
      <c r="V2735" t="s">
        <v>51</v>
      </c>
      <c r="W2735" t="s">
        <v>53</v>
      </c>
      <c r="X2735">
        <v>16888</v>
      </c>
      <c r="Y2735">
        <v>129767.39199999999</v>
      </c>
      <c r="Z2735">
        <v>162209.24</v>
      </c>
      <c r="AA2735">
        <v>32441.847999999998</v>
      </c>
    </row>
    <row r="2736" spans="15:27" x14ac:dyDescent="0.15">
      <c r="O2736" t="s">
        <v>25</v>
      </c>
      <c r="P2736">
        <v>2018</v>
      </c>
      <c r="Q2736">
        <v>7</v>
      </c>
      <c r="R2736" t="s">
        <v>38</v>
      </c>
      <c r="S2736" t="s">
        <v>89</v>
      </c>
      <c r="T2736" t="s">
        <v>90</v>
      </c>
      <c r="U2736" t="s">
        <v>93</v>
      </c>
      <c r="V2736" t="s">
        <v>51</v>
      </c>
      <c r="W2736" t="s">
        <v>54</v>
      </c>
      <c r="X2736">
        <v>17691</v>
      </c>
      <c r="Y2736">
        <v>45147.432000000001</v>
      </c>
      <c r="Z2736">
        <v>54176.918399999995</v>
      </c>
      <c r="AA2736">
        <v>9029.4863999999943</v>
      </c>
    </row>
    <row r="2737" spans="15:27" x14ac:dyDescent="0.15">
      <c r="O2737" t="s">
        <v>25</v>
      </c>
      <c r="P2737">
        <v>2018</v>
      </c>
      <c r="Q2737">
        <v>7</v>
      </c>
      <c r="R2737" t="s">
        <v>38</v>
      </c>
      <c r="S2737" t="s">
        <v>89</v>
      </c>
      <c r="T2737" t="s">
        <v>90</v>
      </c>
      <c r="U2737" t="s">
        <v>93</v>
      </c>
      <c r="V2737" t="s">
        <v>51</v>
      </c>
      <c r="W2737" t="s">
        <v>55</v>
      </c>
      <c r="X2737">
        <v>19528</v>
      </c>
      <c r="Y2737">
        <v>105919.87199999999</v>
      </c>
      <c r="Z2737">
        <v>137695.83359999998</v>
      </c>
      <c r="AA2737">
        <v>31775.961599999995</v>
      </c>
    </row>
    <row r="2738" spans="15:27" x14ac:dyDescent="0.15">
      <c r="O2738" t="s">
        <v>25</v>
      </c>
      <c r="P2738">
        <v>2018</v>
      </c>
      <c r="Q2738">
        <v>7</v>
      </c>
      <c r="R2738" t="s">
        <v>38</v>
      </c>
      <c r="S2738" t="s">
        <v>89</v>
      </c>
      <c r="T2738" t="s">
        <v>90</v>
      </c>
      <c r="U2738" t="s">
        <v>93</v>
      </c>
      <c r="V2738" t="s">
        <v>56</v>
      </c>
      <c r="W2738" t="s">
        <v>57</v>
      </c>
      <c r="X2738">
        <v>6442</v>
      </c>
      <c r="Y2738">
        <v>111356.41200000001</v>
      </c>
      <c r="Z2738">
        <v>160353.23328000001</v>
      </c>
      <c r="AA2738">
        <v>48996.821280000004</v>
      </c>
    </row>
    <row r="2739" spans="15:27" x14ac:dyDescent="0.15">
      <c r="O2739" t="s">
        <v>25</v>
      </c>
      <c r="P2739">
        <v>2018</v>
      </c>
      <c r="Q2739">
        <v>7</v>
      </c>
      <c r="R2739" t="s">
        <v>38</v>
      </c>
      <c r="S2739" t="s">
        <v>89</v>
      </c>
      <c r="T2739" t="s">
        <v>90</v>
      </c>
      <c r="U2739" t="s">
        <v>93</v>
      </c>
      <c r="V2739" t="s">
        <v>56</v>
      </c>
      <c r="W2739" t="s">
        <v>58</v>
      </c>
      <c r="X2739">
        <v>18839</v>
      </c>
      <c r="Y2739">
        <v>145983.41099999999</v>
      </c>
      <c r="Z2739">
        <v>189778.43429999999</v>
      </c>
      <c r="AA2739">
        <v>43795.023300000001</v>
      </c>
    </row>
    <row r="2740" spans="15:27" x14ac:dyDescent="0.15">
      <c r="O2740" t="s">
        <v>25</v>
      </c>
      <c r="P2740">
        <v>2018</v>
      </c>
      <c r="Q2740">
        <v>7</v>
      </c>
      <c r="R2740" t="s">
        <v>38</v>
      </c>
      <c r="S2740" t="s">
        <v>89</v>
      </c>
      <c r="T2740" t="s">
        <v>90</v>
      </c>
      <c r="U2740" t="s">
        <v>93</v>
      </c>
      <c r="V2740" t="s">
        <v>56</v>
      </c>
      <c r="W2740" t="s">
        <v>59</v>
      </c>
      <c r="X2740">
        <v>9746</v>
      </c>
      <c r="Y2740">
        <v>20875.932000000001</v>
      </c>
      <c r="Z2740">
        <v>28600.026839999999</v>
      </c>
      <c r="AA2740">
        <v>7724.0948399999979</v>
      </c>
    </row>
    <row r="2741" spans="15:27" x14ac:dyDescent="0.15">
      <c r="O2741" t="s">
        <v>25</v>
      </c>
      <c r="P2741">
        <v>2018</v>
      </c>
      <c r="Q2741">
        <v>7</v>
      </c>
      <c r="R2741" t="s">
        <v>38</v>
      </c>
      <c r="S2741" t="s">
        <v>89</v>
      </c>
      <c r="T2741" t="s">
        <v>90</v>
      </c>
      <c r="U2741" t="s">
        <v>94</v>
      </c>
      <c r="V2741" t="s">
        <v>46</v>
      </c>
      <c r="W2741" t="s">
        <v>47</v>
      </c>
      <c r="X2741">
        <v>5243</v>
      </c>
      <c r="Y2741">
        <v>7612.8359999999993</v>
      </c>
      <c r="Z2741">
        <v>10810.227119999998</v>
      </c>
      <c r="AA2741">
        <v>3197.3911199999984</v>
      </c>
    </row>
    <row r="2742" spans="15:27" x14ac:dyDescent="0.15">
      <c r="O2742" t="s">
        <v>25</v>
      </c>
      <c r="P2742">
        <v>2018</v>
      </c>
      <c r="Q2742">
        <v>7</v>
      </c>
      <c r="R2742" t="s">
        <v>38</v>
      </c>
      <c r="S2742" t="s">
        <v>89</v>
      </c>
      <c r="T2742" t="s">
        <v>90</v>
      </c>
      <c r="U2742" t="s">
        <v>94</v>
      </c>
      <c r="V2742" t="s">
        <v>46</v>
      </c>
      <c r="W2742" t="s">
        <v>48</v>
      </c>
      <c r="X2742">
        <v>7629</v>
      </c>
      <c r="Y2742">
        <v>20308.398000000001</v>
      </c>
      <c r="Z2742">
        <v>26197.833420000003</v>
      </c>
      <c r="AA2742">
        <v>5889.4354200000016</v>
      </c>
    </row>
    <row r="2743" spans="15:27" x14ac:dyDescent="0.15">
      <c r="O2743" t="s">
        <v>25</v>
      </c>
      <c r="P2743">
        <v>2018</v>
      </c>
      <c r="Q2743">
        <v>7</v>
      </c>
      <c r="R2743" t="s">
        <v>38</v>
      </c>
      <c r="S2743" t="s">
        <v>89</v>
      </c>
      <c r="T2743" t="s">
        <v>90</v>
      </c>
      <c r="U2743" t="s">
        <v>94</v>
      </c>
      <c r="V2743" t="s">
        <v>46</v>
      </c>
      <c r="W2743" t="s">
        <v>49</v>
      </c>
      <c r="X2743">
        <v>13879</v>
      </c>
      <c r="Y2743">
        <v>34197.856000000007</v>
      </c>
      <c r="Z2743">
        <v>42063.362880000008</v>
      </c>
      <c r="AA2743">
        <v>7865.5068800000008</v>
      </c>
    </row>
    <row r="2744" spans="15:27" x14ac:dyDescent="0.15">
      <c r="O2744" t="s">
        <v>25</v>
      </c>
      <c r="P2744">
        <v>2018</v>
      </c>
      <c r="Q2744">
        <v>7</v>
      </c>
      <c r="R2744" t="s">
        <v>38</v>
      </c>
      <c r="S2744" t="s">
        <v>89</v>
      </c>
      <c r="T2744" t="s">
        <v>90</v>
      </c>
      <c r="U2744" t="s">
        <v>94</v>
      </c>
      <c r="V2744" t="s">
        <v>46</v>
      </c>
      <c r="W2744" t="s">
        <v>50</v>
      </c>
      <c r="X2744">
        <v>8109</v>
      </c>
      <c r="Y2744">
        <v>42556.031999999992</v>
      </c>
      <c r="Z2744">
        <v>61280.686079999992</v>
      </c>
      <c r="AA2744">
        <v>18724.65408</v>
      </c>
    </row>
    <row r="2745" spans="15:27" x14ac:dyDescent="0.15">
      <c r="O2745" t="s">
        <v>25</v>
      </c>
      <c r="P2745">
        <v>2018</v>
      </c>
      <c r="Q2745">
        <v>7</v>
      </c>
      <c r="R2745" t="s">
        <v>38</v>
      </c>
      <c r="S2745" t="s">
        <v>89</v>
      </c>
      <c r="T2745" t="s">
        <v>90</v>
      </c>
      <c r="U2745" t="s">
        <v>94</v>
      </c>
      <c r="V2745" t="s">
        <v>51</v>
      </c>
      <c r="W2745" t="s">
        <v>52</v>
      </c>
      <c r="X2745">
        <v>13345</v>
      </c>
      <c r="Y2745">
        <v>60853.2</v>
      </c>
      <c r="Z2745">
        <v>82151.820000000007</v>
      </c>
      <c r="AA2745">
        <v>21298.62000000001</v>
      </c>
    </row>
    <row r="2746" spans="15:27" x14ac:dyDescent="0.15">
      <c r="O2746" t="s">
        <v>25</v>
      </c>
      <c r="P2746">
        <v>2018</v>
      </c>
      <c r="Q2746">
        <v>7</v>
      </c>
      <c r="R2746" t="s">
        <v>38</v>
      </c>
      <c r="S2746" t="s">
        <v>89</v>
      </c>
      <c r="T2746" t="s">
        <v>90</v>
      </c>
      <c r="U2746" t="s">
        <v>94</v>
      </c>
      <c r="V2746" t="s">
        <v>51</v>
      </c>
      <c r="W2746" t="s">
        <v>53</v>
      </c>
      <c r="X2746">
        <v>14898</v>
      </c>
      <c r="Y2746">
        <v>113463.16799999999</v>
      </c>
      <c r="Z2746">
        <v>158848.43520000001</v>
      </c>
      <c r="AA2746">
        <v>45385.267200000017</v>
      </c>
    </row>
    <row r="2747" spans="15:27" x14ac:dyDescent="0.15">
      <c r="O2747" t="s">
        <v>25</v>
      </c>
      <c r="P2747">
        <v>2018</v>
      </c>
      <c r="Q2747">
        <v>7</v>
      </c>
      <c r="R2747" t="s">
        <v>38</v>
      </c>
      <c r="S2747" t="s">
        <v>89</v>
      </c>
      <c r="T2747" t="s">
        <v>90</v>
      </c>
      <c r="U2747" t="s">
        <v>94</v>
      </c>
      <c r="V2747" t="s">
        <v>51</v>
      </c>
      <c r="W2747" t="s">
        <v>54</v>
      </c>
      <c r="X2747">
        <v>13068</v>
      </c>
      <c r="Y2747">
        <v>35362.008000000002</v>
      </c>
      <c r="Z2747">
        <v>43141.64976</v>
      </c>
      <c r="AA2747">
        <v>7779.6417599999986</v>
      </c>
    </row>
    <row r="2748" spans="15:27" x14ac:dyDescent="0.15">
      <c r="O2748" t="s">
        <v>25</v>
      </c>
      <c r="P2748">
        <v>2018</v>
      </c>
      <c r="Q2748">
        <v>7</v>
      </c>
      <c r="R2748" t="s">
        <v>38</v>
      </c>
      <c r="S2748" t="s">
        <v>89</v>
      </c>
      <c r="T2748" t="s">
        <v>90</v>
      </c>
      <c r="U2748" t="s">
        <v>94</v>
      </c>
      <c r="V2748" t="s">
        <v>51</v>
      </c>
      <c r="W2748" t="s">
        <v>55</v>
      </c>
      <c r="X2748">
        <v>6215</v>
      </c>
      <c r="Y2748">
        <v>38184.959999999999</v>
      </c>
      <c r="Z2748">
        <v>55750.041600000004</v>
      </c>
      <c r="AA2748">
        <v>17565.081600000005</v>
      </c>
    </row>
    <row r="2749" spans="15:27" x14ac:dyDescent="0.15">
      <c r="O2749" t="s">
        <v>25</v>
      </c>
      <c r="P2749">
        <v>2018</v>
      </c>
      <c r="Q2749">
        <v>7</v>
      </c>
      <c r="R2749" t="s">
        <v>38</v>
      </c>
      <c r="S2749" t="s">
        <v>89</v>
      </c>
      <c r="T2749" t="s">
        <v>90</v>
      </c>
      <c r="U2749" t="s">
        <v>94</v>
      </c>
      <c r="V2749" t="s">
        <v>56</v>
      </c>
      <c r="W2749" t="s">
        <v>57</v>
      </c>
      <c r="X2749">
        <v>11463</v>
      </c>
      <c r="Y2749">
        <v>175108.788</v>
      </c>
      <c r="Z2749">
        <v>255658.83048</v>
      </c>
      <c r="AA2749">
        <v>80550.042480000004</v>
      </c>
    </row>
    <row r="2750" spans="15:27" x14ac:dyDescent="0.15">
      <c r="O2750" t="s">
        <v>25</v>
      </c>
      <c r="P2750">
        <v>2018</v>
      </c>
      <c r="Q2750">
        <v>7</v>
      </c>
      <c r="R2750" t="s">
        <v>38</v>
      </c>
      <c r="S2750" t="s">
        <v>89</v>
      </c>
      <c r="T2750" t="s">
        <v>90</v>
      </c>
      <c r="U2750" t="s">
        <v>94</v>
      </c>
      <c r="V2750" t="s">
        <v>56</v>
      </c>
      <c r="W2750" t="s">
        <v>58</v>
      </c>
      <c r="X2750">
        <v>6593</v>
      </c>
      <c r="Y2750">
        <v>50258.439000000006</v>
      </c>
      <c r="Z2750">
        <v>62320.464360000005</v>
      </c>
      <c r="AA2750">
        <v>12062.02536</v>
      </c>
    </row>
    <row r="2751" spans="15:27" x14ac:dyDescent="0.15">
      <c r="O2751" t="s">
        <v>25</v>
      </c>
      <c r="P2751">
        <v>2018</v>
      </c>
      <c r="Q2751">
        <v>7</v>
      </c>
      <c r="R2751" t="s">
        <v>38</v>
      </c>
      <c r="S2751" t="s">
        <v>89</v>
      </c>
      <c r="T2751" t="s">
        <v>90</v>
      </c>
      <c r="U2751" t="s">
        <v>94</v>
      </c>
      <c r="V2751" t="s">
        <v>56</v>
      </c>
      <c r="W2751" t="s">
        <v>59</v>
      </c>
      <c r="X2751">
        <v>17403</v>
      </c>
      <c r="Y2751">
        <v>35084.448000000004</v>
      </c>
      <c r="Z2751">
        <v>47013.160320000003</v>
      </c>
      <c r="AA2751">
        <v>11928.712319999999</v>
      </c>
    </row>
    <row r="2752" spans="15:27" x14ac:dyDescent="0.15">
      <c r="O2752" t="s">
        <v>25</v>
      </c>
      <c r="P2752">
        <v>2018</v>
      </c>
      <c r="Q2752">
        <v>7</v>
      </c>
      <c r="R2752" t="s">
        <v>38</v>
      </c>
      <c r="S2752" t="s">
        <v>95</v>
      </c>
      <c r="T2752" t="s">
        <v>96</v>
      </c>
      <c r="U2752" t="s">
        <v>96</v>
      </c>
      <c r="V2752" t="s">
        <v>46</v>
      </c>
      <c r="W2752" t="s">
        <v>47</v>
      </c>
      <c r="X2752">
        <v>84290</v>
      </c>
      <c r="Y2752">
        <v>122389.08</v>
      </c>
      <c r="Z2752">
        <v>159105.804</v>
      </c>
      <c r="AA2752">
        <v>36716.724000000002</v>
      </c>
    </row>
    <row r="2753" spans="15:27" x14ac:dyDescent="0.15">
      <c r="O2753" t="s">
        <v>25</v>
      </c>
      <c r="P2753">
        <v>2018</v>
      </c>
      <c r="Q2753">
        <v>7</v>
      </c>
      <c r="R2753" t="s">
        <v>38</v>
      </c>
      <c r="S2753" t="s">
        <v>95</v>
      </c>
      <c r="T2753" t="s">
        <v>96</v>
      </c>
      <c r="U2753" t="s">
        <v>96</v>
      </c>
      <c r="V2753" t="s">
        <v>46</v>
      </c>
      <c r="W2753" t="s">
        <v>48</v>
      </c>
      <c r="X2753">
        <v>96170</v>
      </c>
      <c r="Y2753">
        <v>256004.54000000004</v>
      </c>
      <c r="Z2753">
        <v>340486.03820000007</v>
      </c>
      <c r="AA2753">
        <v>84481.498200000031</v>
      </c>
    </row>
    <row r="2754" spans="15:27" x14ac:dyDescent="0.15">
      <c r="O2754" t="s">
        <v>25</v>
      </c>
      <c r="P2754">
        <v>2018</v>
      </c>
      <c r="Q2754">
        <v>7</v>
      </c>
      <c r="R2754" t="s">
        <v>38</v>
      </c>
      <c r="S2754" t="s">
        <v>95</v>
      </c>
      <c r="T2754" t="s">
        <v>96</v>
      </c>
      <c r="U2754" t="s">
        <v>96</v>
      </c>
      <c r="V2754" t="s">
        <v>46</v>
      </c>
      <c r="W2754" t="s">
        <v>49</v>
      </c>
      <c r="X2754">
        <v>85150</v>
      </c>
      <c r="Y2754">
        <v>221049.40000000002</v>
      </c>
      <c r="Z2754">
        <v>274101.25599999999</v>
      </c>
      <c r="AA2754">
        <v>53051.855999999971</v>
      </c>
    </row>
    <row r="2755" spans="15:27" x14ac:dyDescent="0.15">
      <c r="O2755" t="s">
        <v>25</v>
      </c>
      <c r="P2755">
        <v>2018</v>
      </c>
      <c r="Q2755">
        <v>7</v>
      </c>
      <c r="R2755" t="s">
        <v>38</v>
      </c>
      <c r="S2755" t="s">
        <v>95</v>
      </c>
      <c r="T2755" t="s">
        <v>96</v>
      </c>
      <c r="U2755" t="s">
        <v>96</v>
      </c>
      <c r="V2755" t="s">
        <v>46</v>
      </c>
      <c r="W2755" t="s">
        <v>50</v>
      </c>
      <c r="X2755">
        <v>65800</v>
      </c>
      <c r="Y2755">
        <v>348016.2</v>
      </c>
      <c r="Z2755">
        <v>438500.41200000001</v>
      </c>
      <c r="AA2755">
        <v>90484.212</v>
      </c>
    </row>
    <row r="2756" spans="15:27" x14ac:dyDescent="0.15">
      <c r="O2756" t="s">
        <v>25</v>
      </c>
      <c r="P2756">
        <v>2018</v>
      </c>
      <c r="Q2756">
        <v>7</v>
      </c>
      <c r="R2756" t="s">
        <v>38</v>
      </c>
      <c r="S2756" t="s">
        <v>95</v>
      </c>
      <c r="T2756" t="s">
        <v>96</v>
      </c>
      <c r="U2756" t="s">
        <v>96</v>
      </c>
      <c r="V2756" t="s">
        <v>51</v>
      </c>
      <c r="W2756" t="s">
        <v>52</v>
      </c>
      <c r="X2756">
        <v>46135</v>
      </c>
      <c r="Y2756">
        <v>219141.25</v>
      </c>
      <c r="Z2756">
        <v>293649.27500000002</v>
      </c>
      <c r="AA2756">
        <v>74508.025000000023</v>
      </c>
    </row>
    <row r="2757" spans="15:27" x14ac:dyDescent="0.15">
      <c r="O2757" t="s">
        <v>25</v>
      </c>
      <c r="P2757">
        <v>2018</v>
      </c>
      <c r="Q2757">
        <v>7</v>
      </c>
      <c r="R2757" t="s">
        <v>38</v>
      </c>
      <c r="S2757" t="s">
        <v>95</v>
      </c>
      <c r="T2757" t="s">
        <v>96</v>
      </c>
      <c r="U2757" t="s">
        <v>96</v>
      </c>
      <c r="V2757" t="s">
        <v>51</v>
      </c>
      <c r="W2757" t="s">
        <v>53</v>
      </c>
      <c r="X2757">
        <v>31265</v>
      </c>
      <c r="Y2757">
        <v>257248.42</v>
      </c>
      <c r="Z2757">
        <v>336995.43020000006</v>
      </c>
      <c r="AA2757">
        <v>79747.010200000048</v>
      </c>
    </row>
    <row r="2758" spans="15:27" x14ac:dyDescent="0.15">
      <c r="O2758" t="s">
        <v>25</v>
      </c>
      <c r="P2758">
        <v>2018</v>
      </c>
      <c r="Q2758">
        <v>7</v>
      </c>
      <c r="R2758" t="s">
        <v>38</v>
      </c>
      <c r="S2758" t="s">
        <v>95</v>
      </c>
      <c r="T2758" t="s">
        <v>96</v>
      </c>
      <c r="U2758" t="s">
        <v>96</v>
      </c>
      <c r="V2758" t="s">
        <v>51</v>
      </c>
      <c r="W2758" t="s">
        <v>54</v>
      </c>
      <c r="X2758">
        <v>42360</v>
      </c>
      <c r="Y2758">
        <v>113694.24000000002</v>
      </c>
      <c r="Z2758">
        <v>146665.56960000002</v>
      </c>
      <c r="AA2758">
        <v>32971.329599999997</v>
      </c>
    </row>
    <row r="2759" spans="15:27" x14ac:dyDescent="0.15">
      <c r="O2759" t="s">
        <v>25</v>
      </c>
      <c r="P2759">
        <v>2018</v>
      </c>
      <c r="Q2759">
        <v>7</v>
      </c>
      <c r="R2759" t="s">
        <v>38</v>
      </c>
      <c r="S2759" t="s">
        <v>95</v>
      </c>
      <c r="T2759" t="s">
        <v>96</v>
      </c>
      <c r="U2759" t="s">
        <v>96</v>
      </c>
      <c r="V2759" t="s">
        <v>51</v>
      </c>
      <c r="W2759" t="s">
        <v>55</v>
      </c>
      <c r="X2759">
        <v>81800</v>
      </c>
      <c r="Y2759">
        <v>490800</v>
      </c>
      <c r="Z2759">
        <v>652764</v>
      </c>
      <c r="AA2759">
        <v>161964</v>
      </c>
    </row>
    <row r="2760" spans="15:27" x14ac:dyDescent="0.15">
      <c r="O2760" t="s">
        <v>25</v>
      </c>
      <c r="P2760">
        <v>2018</v>
      </c>
      <c r="Q2760">
        <v>7</v>
      </c>
      <c r="R2760" t="s">
        <v>38</v>
      </c>
      <c r="S2760" t="s">
        <v>95</v>
      </c>
      <c r="T2760" t="s">
        <v>96</v>
      </c>
      <c r="U2760" t="s">
        <v>96</v>
      </c>
      <c r="V2760" t="s">
        <v>56</v>
      </c>
      <c r="W2760" t="s">
        <v>57</v>
      </c>
      <c r="X2760">
        <v>67260</v>
      </c>
      <c r="Y2760">
        <v>1000425.24</v>
      </c>
      <c r="Z2760">
        <v>1430608.0932</v>
      </c>
      <c r="AA2760">
        <v>430182.85320000001</v>
      </c>
    </row>
    <row r="2761" spans="15:27" x14ac:dyDescent="0.15">
      <c r="O2761" t="s">
        <v>25</v>
      </c>
      <c r="P2761">
        <v>2018</v>
      </c>
      <c r="Q2761">
        <v>7</v>
      </c>
      <c r="R2761" t="s">
        <v>38</v>
      </c>
      <c r="S2761" t="s">
        <v>95</v>
      </c>
      <c r="T2761" t="s">
        <v>96</v>
      </c>
      <c r="U2761" t="s">
        <v>96</v>
      </c>
      <c r="V2761" t="s">
        <v>56</v>
      </c>
      <c r="W2761" t="s">
        <v>58</v>
      </c>
      <c r="X2761">
        <v>28375</v>
      </c>
      <c r="Y2761">
        <v>196638.75</v>
      </c>
      <c r="Z2761">
        <v>281193.41249999998</v>
      </c>
      <c r="AA2761">
        <v>84554.662499999977</v>
      </c>
    </row>
    <row r="2762" spans="15:27" x14ac:dyDescent="0.15">
      <c r="O2762" t="s">
        <v>25</v>
      </c>
      <c r="P2762">
        <v>2018</v>
      </c>
      <c r="Q2762">
        <v>7</v>
      </c>
      <c r="R2762" t="s">
        <v>38</v>
      </c>
      <c r="S2762" t="s">
        <v>95</v>
      </c>
      <c r="T2762" t="s">
        <v>96</v>
      </c>
      <c r="U2762" t="s">
        <v>96</v>
      </c>
      <c r="V2762" t="s">
        <v>56</v>
      </c>
      <c r="W2762" t="s">
        <v>59</v>
      </c>
      <c r="X2762">
        <v>80785</v>
      </c>
      <c r="Y2762">
        <v>168679.08</v>
      </c>
      <c r="Z2762">
        <v>241211.08439999996</v>
      </c>
      <c r="AA2762">
        <v>72532.004399999976</v>
      </c>
    </row>
    <row r="2763" spans="15:27" x14ac:dyDescent="0.15">
      <c r="O2763" t="s">
        <v>25</v>
      </c>
      <c r="P2763">
        <v>2018</v>
      </c>
      <c r="Q2763">
        <v>7</v>
      </c>
      <c r="R2763" t="s">
        <v>38</v>
      </c>
      <c r="S2763" t="s">
        <v>97</v>
      </c>
      <c r="T2763" t="s">
        <v>98</v>
      </c>
      <c r="U2763" t="s">
        <v>99</v>
      </c>
      <c r="V2763" t="s">
        <v>46</v>
      </c>
      <c r="W2763" t="s">
        <v>47</v>
      </c>
      <c r="X2763">
        <v>17625</v>
      </c>
      <c r="Y2763">
        <v>27283.5</v>
      </c>
      <c r="Z2763">
        <v>39015.404999999999</v>
      </c>
      <c r="AA2763">
        <v>11731.904999999999</v>
      </c>
    </row>
    <row r="2764" spans="15:27" x14ac:dyDescent="0.15">
      <c r="O2764" t="s">
        <v>25</v>
      </c>
      <c r="P2764">
        <v>2018</v>
      </c>
      <c r="Q2764">
        <v>7</v>
      </c>
      <c r="R2764" t="s">
        <v>38</v>
      </c>
      <c r="S2764" t="s">
        <v>97</v>
      </c>
      <c r="T2764" t="s">
        <v>98</v>
      </c>
      <c r="U2764" t="s">
        <v>99</v>
      </c>
      <c r="V2764" t="s">
        <v>46</v>
      </c>
      <c r="W2764" t="s">
        <v>48</v>
      </c>
      <c r="X2764">
        <v>18494</v>
      </c>
      <c r="Y2764">
        <v>51265.368000000009</v>
      </c>
      <c r="Z2764">
        <v>71258.86152000002</v>
      </c>
      <c r="AA2764">
        <v>19993.493520000011</v>
      </c>
    </row>
    <row r="2765" spans="15:27" x14ac:dyDescent="0.15">
      <c r="O2765" t="s">
        <v>25</v>
      </c>
      <c r="P2765">
        <v>2018</v>
      </c>
      <c r="Q2765">
        <v>7</v>
      </c>
      <c r="R2765" t="s">
        <v>38</v>
      </c>
      <c r="S2765" t="s">
        <v>97</v>
      </c>
      <c r="T2765" t="s">
        <v>98</v>
      </c>
      <c r="U2765" t="s">
        <v>99</v>
      </c>
      <c r="V2765" t="s">
        <v>46</v>
      </c>
      <c r="W2765" t="s">
        <v>49</v>
      </c>
      <c r="X2765">
        <v>13490</v>
      </c>
      <c r="Y2765">
        <v>35910.380000000005</v>
      </c>
      <c r="Z2765">
        <v>52429.154800000004</v>
      </c>
      <c r="AA2765">
        <v>16518.774799999999</v>
      </c>
    </row>
    <row r="2766" spans="15:27" x14ac:dyDescent="0.15">
      <c r="O2766" t="s">
        <v>25</v>
      </c>
      <c r="P2766">
        <v>2018</v>
      </c>
      <c r="Q2766">
        <v>7</v>
      </c>
      <c r="R2766" t="s">
        <v>38</v>
      </c>
      <c r="S2766" t="s">
        <v>97</v>
      </c>
      <c r="T2766" t="s">
        <v>98</v>
      </c>
      <c r="U2766" t="s">
        <v>99</v>
      </c>
      <c r="V2766" t="s">
        <v>46</v>
      </c>
      <c r="W2766" t="s">
        <v>50</v>
      </c>
      <c r="X2766">
        <v>10985</v>
      </c>
      <c r="Y2766">
        <v>55847.739999999991</v>
      </c>
      <c r="Z2766">
        <v>70368.152399999977</v>
      </c>
      <c r="AA2766">
        <v>14520.412399999987</v>
      </c>
    </row>
    <row r="2767" spans="15:27" x14ac:dyDescent="0.15">
      <c r="O2767" t="s">
        <v>25</v>
      </c>
      <c r="P2767">
        <v>2018</v>
      </c>
      <c r="Q2767">
        <v>7</v>
      </c>
      <c r="R2767" t="s">
        <v>38</v>
      </c>
      <c r="S2767" t="s">
        <v>97</v>
      </c>
      <c r="T2767" t="s">
        <v>98</v>
      </c>
      <c r="U2767" t="s">
        <v>99</v>
      </c>
      <c r="V2767" t="s">
        <v>51</v>
      </c>
      <c r="W2767" t="s">
        <v>52</v>
      </c>
      <c r="X2767">
        <v>10531</v>
      </c>
      <c r="Y2767">
        <v>46820.825999999994</v>
      </c>
      <c r="Z2767">
        <v>66953.781179999991</v>
      </c>
      <c r="AA2767">
        <v>20132.955179999997</v>
      </c>
    </row>
    <row r="2768" spans="15:27" x14ac:dyDescent="0.15">
      <c r="O2768" t="s">
        <v>25</v>
      </c>
      <c r="P2768">
        <v>2018</v>
      </c>
      <c r="Q2768">
        <v>7</v>
      </c>
      <c r="R2768" t="s">
        <v>38</v>
      </c>
      <c r="S2768" t="s">
        <v>97</v>
      </c>
      <c r="T2768" t="s">
        <v>98</v>
      </c>
      <c r="U2768" t="s">
        <v>99</v>
      </c>
      <c r="V2768" t="s">
        <v>51</v>
      </c>
      <c r="W2768" t="s">
        <v>53</v>
      </c>
      <c r="X2768">
        <v>5456</v>
      </c>
      <c r="Y2768">
        <v>48231.039999999994</v>
      </c>
      <c r="Z2768">
        <v>63664.972799999996</v>
      </c>
      <c r="AA2768">
        <v>15433.932800000002</v>
      </c>
    </row>
    <row r="2769" spans="15:27" x14ac:dyDescent="0.15">
      <c r="O2769" t="s">
        <v>25</v>
      </c>
      <c r="P2769">
        <v>2018</v>
      </c>
      <c r="Q2769">
        <v>7</v>
      </c>
      <c r="R2769" t="s">
        <v>38</v>
      </c>
      <c r="S2769" t="s">
        <v>97</v>
      </c>
      <c r="T2769" t="s">
        <v>98</v>
      </c>
      <c r="U2769" t="s">
        <v>99</v>
      </c>
      <c r="V2769" t="s">
        <v>51</v>
      </c>
      <c r="W2769" t="s">
        <v>54</v>
      </c>
      <c r="X2769">
        <v>12876</v>
      </c>
      <c r="Y2769">
        <v>36825.360000000001</v>
      </c>
      <c r="Z2769">
        <v>53396.772000000004</v>
      </c>
      <c r="AA2769">
        <v>16571.412000000004</v>
      </c>
    </row>
    <row r="2770" spans="15:27" x14ac:dyDescent="0.15">
      <c r="O2770" t="s">
        <v>25</v>
      </c>
      <c r="P2770">
        <v>2018</v>
      </c>
      <c r="Q2770">
        <v>7</v>
      </c>
      <c r="R2770" t="s">
        <v>38</v>
      </c>
      <c r="S2770" t="s">
        <v>97</v>
      </c>
      <c r="T2770" t="s">
        <v>98</v>
      </c>
      <c r="U2770" t="s">
        <v>99</v>
      </c>
      <c r="V2770" t="s">
        <v>51</v>
      </c>
      <c r="W2770" t="s">
        <v>55</v>
      </c>
      <c r="X2770">
        <v>12888</v>
      </c>
      <c r="Y2770">
        <v>77327.999999999985</v>
      </c>
      <c r="Z2770">
        <v>107485.91999999998</v>
      </c>
      <c r="AA2770">
        <v>30157.919999999998</v>
      </c>
    </row>
    <row r="2771" spans="15:27" x14ac:dyDescent="0.15">
      <c r="O2771" t="s">
        <v>25</v>
      </c>
      <c r="P2771">
        <v>2018</v>
      </c>
      <c r="Q2771">
        <v>7</v>
      </c>
      <c r="R2771" t="s">
        <v>38</v>
      </c>
      <c r="S2771" t="s">
        <v>97</v>
      </c>
      <c r="T2771" t="s">
        <v>98</v>
      </c>
      <c r="U2771" t="s">
        <v>99</v>
      </c>
      <c r="V2771" t="s">
        <v>56</v>
      </c>
      <c r="W2771" t="s">
        <v>57</v>
      </c>
      <c r="X2771">
        <v>12788</v>
      </c>
      <c r="Y2771">
        <v>217626.18400000001</v>
      </c>
      <c r="Z2771">
        <v>293795.34840000002</v>
      </c>
      <c r="AA2771">
        <v>76169.164400000009</v>
      </c>
    </row>
    <row r="2772" spans="15:27" x14ac:dyDescent="0.15">
      <c r="O2772" t="s">
        <v>25</v>
      </c>
      <c r="P2772">
        <v>2018</v>
      </c>
      <c r="Q2772">
        <v>7</v>
      </c>
      <c r="R2772" t="s">
        <v>38</v>
      </c>
      <c r="S2772" t="s">
        <v>97</v>
      </c>
      <c r="T2772" t="s">
        <v>98</v>
      </c>
      <c r="U2772" t="s">
        <v>99</v>
      </c>
      <c r="V2772" t="s">
        <v>56</v>
      </c>
      <c r="W2772" t="s">
        <v>58</v>
      </c>
      <c r="X2772">
        <v>12334</v>
      </c>
      <c r="Y2772">
        <v>95576.165999999997</v>
      </c>
      <c r="Z2772">
        <v>132850.87073999998</v>
      </c>
      <c r="AA2772">
        <v>37274.704739999986</v>
      </c>
    </row>
    <row r="2773" spans="15:27" x14ac:dyDescent="0.15">
      <c r="O2773" t="s">
        <v>25</v>
      </c>
      <c r="P2773">
        <v>2018</v>
      </c>
      <c r="Q2773">
        <v>7</v>
      </c>
      <c r="R2773" t="s">
        <v>38</v>
      </c>
      <c r="S2773" t="s">
        <v>97</v>
      </c>
      <c r="T2773" t="s">
        <v>98</v>
      </c>
      <c r="U2773" t="s">
        <v>99</v>
      </c>
      <c r="V2773" t="s">
        <v>56</v>
      </c>
      <c r="W2773" t="s">
        <v>59</v>
      </c>
      <c r="X2773">
        <v>19103</v>
      </c>
      <c r="Y2773">
        <v>44701.02</v>
      </c>
      <c r="Z2773">
        <v>63922.458599999991</v>
      </c>
      <c r="AA2773">
        <v>19221.438599999994</v>
      </c>
    </row>
    <row r="2774" spans="15:27" x14ac:dyDescent="0.15">
      <c r="O2774" t="s">
        <v>25</v>
      </c>
      <c r="P2774">
        <v>2018</v>
      </c>
      <c r="Q2774">
        <v>7</v>
      </c>
      <c r="R2774" t="s">
        <v>38</v>
      </c>
      <c r="S2774" t="s">
        <v>97</v>
      </c>
      <c r="T2774" t="s">
        <v>98</v>
      </c>
      <c r="U2774" t="s">
        <v>100</v>
      </c>
      <c r="V2774" t="s">
        <v>46</v>
      </c>
      <c r="W2774" t="s">
        <v>47</v>
      </c>
      <c r="X2774">
        <v>19775</v>
      </c>
      <c r="Y2774">
        <v>29425.200000000001</v>
      </c>
      <c r="Z2774">
        <v>42372.288</v>
      </c>
      <c r="AA2774">
        <v>12947.088</v>
      </c>
    </row>
    <row r="2775" spans="15:27" x14ac:dyDescent="0.15">
      <c r="O2775" t="s">
        <v>25</v>
      </c>
      <c r="P2775">
        <v>2018</v>
      </c>
      <c r="Q2775">
        <v>7</v>
      </c>
      <c r="R2775" t="s">
        <v>38</v>
      </c>
      <c r="S2775" t="s">
        <v>97</v>
      </c>
      <c r="T2775" t="s">
        <v>98</v>
      </c>
      <c r="U2775" t="s">
        <v>100</v>
      </c>
      <c r="V2775" t="s">
        <v>46</v>
      </c>
      <c r="W2775" t="s">
        <v>48</v>
      </c>
      <c r="X2775">
        <v>14203</v>
      </c>
      <c r="Y2775">
        <v>40620.58</v>
      </c>
      <c r="Z2775">
        <v>60930.87</v>
      </c>
      <c r="AA2775">
        <v>20310.29</v>
      </c>
    </row>
    <row r="2776" spans="15:27" x14ac:dyDescent="0.15">
      <c r="O2776" t="s">
        <v>25</v>
      </c>
      <c r="P2776">
        <v>2018</v>
      </c>
      <c r="Q2776">
        <v>7</v>
      </c>
      <c r="R2776" t="s">
        <v>38</v>
      </c>
      <c r="S2776" t="s">
        <v>97</v>
      </c>
      <c r="T2776" t="s">
        <v>98</v>
      </c>
      <c r="U2776" t="s">
        <v>100</v>
      </c>
      <c r="V2776" t="s">
        <v>46</v>
      </c>
      <c r="W2776" t="s">
        <v>49</v>
      </c>
      <c r="X2776">
        <v>18023</v>
      </c>
      <c r="Y2776">
        <v>44805.178000000007</v>
      </c>
      <c r="Z2776">
        <v>63175.300980000015</v>
      </c>
      <c r="AA2776">
        <v>18370.122980000007</v>
      </c>
    </row>
    <row r="2777" spans="15:27" x14ac:dyDescent="0.15">
      <c r="O2777" t="s">
        <v>25</v>
      </c>
      <c r="P2777">
        <v>2018</v>
      </c>
      <c r="Q2777">
        <v>7</v>
      </c>
      <c r="R2777" t="s">
        <v>38</v>
      </c>
      <c r="S2777" t="s">
        <v>97</v>
      </c>
      <c r="T2777" t="s">
        <v>98</v>
      </c>
      <c r="U2777" t="s">
        <v>100</v>
      </c>
      <c r="V2777" t="s">
        <v>46</v>
      </c>
      <c r="W2777" t="s">
        <v>50</v>
      </c>
      <c r="X2777">
        <v>19297</v>
      </c>
      <c r="Y2777">
        <v>92567.709000000003</v>
      </c>
      <c r="Z2777">
        <v>129594.7926</v>
      </c>
      <c r="AA2777">
        <v>37027.083599999998</v>
      </c>
    </row>
    <row r="2778" spans="15:27" x14ac:dyDescent="0.15">
      <c r="O2778" t="s">
        <v>25</v>
      </c>
      <c r="P2778">
        <v>2018</v>
      </c>
      <c r="Q2778">
        <v>7</v>
      </c>
      <c r="R2778" t="s">
        <v>38</v>
      </c>
      <c r="S2778" t="s">
        <v>97</v>
      </c>
      <c r="T2778" t="s">
        <v>98</v>
      </c>
      <c r="U2778" t="s">
        <v>100</v>
      </c>
      <c r="V2778" t="s">
        <v>51</v>
      </c>
      <c r="W2778" t="s">
        <v>52</v>
      </c>
      <c r="X2778">
        <v>14340</v>
      </c>
      <c r="Y2778">
        <v>62665.8</v>
      </c>
      <c r="Z2778">
        <v>87732.12</v>
      </c>
      <c r="AA2778">
        <v>25066.319999999992</v>
      </c>
    </row>
    <row r="2779" spans="15:27" x14ac:dyDescent="0.15">
      <c r="O2779" t="s">
        <v>25</v>
      </c>
      <c r="P2779">
        <v>2018</v>
      </c>
      <c r="Q2779">
        <v>7</v>
      </c>
      <c r="R2779" t="s">
        <v>38</v>
      </c>
      <c r="S2779" t="s">
        <v>97</v>
      </c>
      <c r="T2779" t="s">
        <v>98</v>
      </c>
      <c r="U2779" t="s">
        <v>100</v>
      </c>
      <c r="V2779" t="s">
        <v>51</v>
      </c>
      <c r="W2779" t="s">
        <v>53</v>
      </c>
      <c r="X2779">
        <v>18188</v>
      </c>
      <c r="Y2779">
        <v>157071.568</v>
      </c>
      <c r="Z2779">
        <v>207334.46976000001</v>
      </c>
      <c r="AA2779">
        <v>50262.901760000008</v>
      </c>
    </row>
    <row r="2780" spans="15:27" x14ac:dyDescent="0.15">
      <c r="O2780" t="s">
        <v>25</v>
      </c>
      <c r="P2780">
        <v>2018</v>
      </c>
      <c r="Q2780">
        <v>7</v>
      </c>
      <c r="R2780" t="s">
        <v>38</v>
      </c>
      <c r="S2780" t="s">
        <v>97</v>
      </c>
      <c r="T2780" t="s">
        <v>98</v>
      </c>
      <c r="U2780" t="s">
        <v>100</v>
      </c>
      <c r="V2780" t="s">
        <v>51</v>
      </c>
      <c r="W2780" t="s">
        <v>54</v>
      </c>
      <c r="X2780">
        <v>14867</v>
      </c>
      <c r="Y2780">
        <v>38921.806000000004</v>
      </c>
      <c r="Z2780">
        <v>51766.001980000008</v>
      </c>
      <c r="AA2780">
        <v>12844.195980000004</v>
      </c>
    </row>
    <row r="2781" spans="15:27" x14ac:dyDescent="0.15">
      <c r="O2781" t="s">
        <v>25</v>
      </c>
      <c r="P2781">
        <v>2018</v>
      </c>
      <c r="Q2781">
        <v>7</v>
      </c>
      <c r="R2781" t="s">
        <v>38</v>
      </c>
      <c r="S2781" t="s">
        <v>97</v>
      </c>
      <c r="T2781" t="s">
        <v>98</v>
      </c>
      <c r="U2781" t="s">
        <v>100</v>
      </c>
      <c r="V2781" t="s">
        <v>51</v>
      </c>
      <c r="W2781" t="s">
        <v>55</v>
      </c>
      <c r="X2781">
        <v>15377</v>
      </c>
      <c r="Y2781">
        <v>90047.712</v>
      </c>
      <c r="Z2781">
        <v>109858.20864</v>
      </c>
      <c r="AA2781">
        <v>19810.496639999998</v>
      </c>
    </row>
    <row r="2782" spans="15:27" x14ac:dyDescent="0.15">
      <c r="O2782" t="s">
        <v>25</v>
      </c>
      <c r="P2782">
        <v>2018</v>
      </c>
      <c r="Q2782">
        <v>7</v>
      </c>
      <c r="R2782" t="s">
        <v>38</v>
      </c>
      <c r="S2782" t="s">
        <v>97</v>
      </c>
      <c r="T2782" t="s">
        <v>98</v>
      </c>
      <c r="U2782" t="s">
        <v>100</v>
      </c>
      <c r="V2782" t="s">
        <v>56</v>
      </c>
      <c r="W2782" t="s">
        <v>57</v>
      </c>
      <c r="X2782">
        <v>10057</v>
      </c>
      <c r="Y2782">
        <v>152283.09400000001</v>
      </c>
      <c r="Z2782">
        <v>197968.02220000004</v>
      </c>
      <c r="AA2782">
        <v>45684.928200000024</v>
      </c>
    </row>
    <row r="2783" spans="15:27" x14ac:dyDescent="0.15">
      <c r="O2783" t="s">
        <v>25</v>
      </c>
      <c r="P2783">
        <v>2018</v>
      </c>
      <c r="Q2783">
        <v>7</v>
      </c>
      <c r="R2783" t="s">
        <v>38</v>
      </c>
      <c r="S2783" t="s">
        <v>97</v>
      </c>
      <c r="T2783" t="s">
        <v>98</v>
      </c>
      <c r="U2783" t="s">
        <v>100</v>
      </c>
      <c r="V2783" t="s">
        <v>56</v>
      </c>
      <c r="W2783" t="s">
        <v>58</v>
      </c>
      <c r="X2783">
        <v>17074</v>
      </c>
      <c r="Y2783">
        <v>125852.454</v>
      </c>
      <c r="Z2783">
        <v>172417.86197999999</v>
      </c>
      <c r="AA2783">
        <v>46565.407979999989</v>
      </c>
    </row>
    <row r="2784" spans="15:27" x14ac:dyDescent="0.15">
      <c r="O2784" t="s">
        <v>25</v>
      </c>
      <c r="P2784">
        <v>2018</v>
      </c>
      <c r="Q2784">
        <v>7</v>
      </c>
      <c r="R2784" t="s">
        <v>38</v>
      </c>
      <c r="S2784" t="s">
        <v>97</v>
      </c>
      <c r="T2784" t="s">
        <v>98</v>
      </c>
      <c r="U2784" t="s">
        <v>100</v>
      </c>
      <c r="V2784" t="s">
        <v>56</v>
      </c>
      <c r="W2784" t="s">
        <v>59</v>
      </c>
      <c r="X2784">
        <v>5634</v>
      </c>
      <c r="Y2784">
        <v>12372.264000000001</v>
      </c>
      <c r="Z2784">
        <v>15836.497920000002</v>
      </c>
      <c r="AA2784">
        <v>3464.2339200000006</v>
      </c>
    </row>
    <row r="2785" spans="15:27" x14ac:dyDescent="0.15">
      <c r="O2785" t="s">
        <v>25</v>
      </c>
      <c r="P2785">
        <v>2018</v>
      </c>
      <c r="Q2785">
        <v>7</v>
      </c>
      <c r="R2785" t="s">
        <v>38</v>
      </c>
      <c r="S2785" t="s">
        <v>97</v>
      </c>
      <c r="T2785" t="s">
        <v>98</v>
      </c>
      <c r="U2785" t="s">
        <v>101</v>
      </c>
      <c r="V2785" t="s">
        <v>46</v>
      </c>
      <c r="W2785" t="s">
        <v>47</v>
      </c>
      <c r="X2785">
        <v>18914</v>
      </c>
      <c r="Y2785">
        <v>27917.063999999998</v>
      </c>
      <c r="Z2785">
        <v>40200.572160000003</v>
      </c>
      <c r="AA2785">
        <v>12283.508160000005</v>
      </c>
    </row>
    <row r="2786" spans="15:27" x14ac:dyDescent="0.15">
      <c r="O2786" t="s">
        <v>25</v>
      </c>
      <c r="P2786">
        <v>2018</v>
      </c>
      <c r="Q2786">
        <v>7</v>
      </c>
      <c r="R2786" t="s">
        <v>38</v>
      </c>
      <c r="S2786" t="s">
        <v>97</v>
      </c>
      <c r="T2786" t="s">
        <v>98</v>
      </c>
      <c r="U2786" t="s">
        <v>101</v>
      </c>
      <c r="V2786" t="s">
        <v>46</v>
      </c>
      <c r="W2786" t="s">
        <v>48</v>
      </c>
      <c r="X2786">
        <v>11472</v>
      </c>
      <c r="Y2786">
        <v>30033.696</v>
      </c>
      <c r="Z2786">
        <v>37241.783040000002</v>
      </c>
      <c r="AA2786">
        <v>7208.0870400000022</v>
      </c>
    </row>
    <row r="2787" spans="15:27" x14ac:dyDescent="0.15">
      <c r="O2787" t="s">
        <v>25</v>
      </c>
      <c r="P2787">
        <v>2018</v>
      </c>
      <c r="Q2787">
        <v>7</v>
      </c>
      <c r="R2787" t="s">
        <v>38</v>
      </c>
      <c r="S2787" t="s">
        <v>97</v>
      </c>
      <c r="T2787" t="s">
        <v>98</v>
      </c>
      <c r="U2787" t="s">
        <v>101</v>
      </c>
      <c r="V2787" t="s">
        <v>46</v>
      </c>
      <c r="W2787" t="s">
        <v>49</v>
      </c>
      <c r="X2787">
        <v>6553</v>
      </c>
      <c r="Y2787">
        <v>18164.916000000001</v>
      </c>
      <c r="Z2787">
        <v>24159.338280000004</v>
      </c>
      <c r="AA2787">
        <v>5994.4222800000025</v>
      </c>
    </row>
    <row r="2788" spans="15:27" x14ac:dyDescent="0.15">
      <c r="O2788" t="s">
        <v>25</v>
      </c>
      <c r="P2788">
        <v>2018</v>
      </c>
      <c r="Q2788">
        <v>7</v>
      </c>
      <c r="R2788" t="s">
        <v>38</v>
      </c>
      <c r="S2788" t="s">
        <v>97</v>
      </c>
      <c r="T2788" t="s">
        <v>98</v>
      </c>
      <c r="U2788" t="s">
        <v>101</v>
      </c>
      <c r="V2788" t="s">
        <v>46</v>
      </c>
      <c r="W2788" t="s">
        <v>50</v>
      </c>
      <c r="X2788">
        <v>19348</v>
      </c>
      <c r="Y2788">
        <v>87259.479999999981</v>
      </c>
      <c r="Z2788">
        <v>123035.86679999997</v>
      </c>
      <c r="AA2788">
        <v>35776.386799999993</v>
      </c>
    </row>
    <row r="2789" spans="15:27" x14ac:dyDescent="0.15">
      <c r="O2789" t="s">
        <v>25</v>
      </c>
      <c r="P2789">
        <v>2018</v>
      </c>
      <c r="Q2789">
        <v>7</v>
      </c>
      <c r="R2789" t="s">
        <v>38</v>
      </c>
      <c r="S2789" t="s">
        <v>97</v>
      </c>
      <c r="T2789" t="s">
        <v>98</v>
      </c>
      <c r="U2789" t="s">
        <v>101</v>
      </c>
      <c r="V2789" t="s">
        <v>51</v>
      </c>
      <c r="W2789" t="s">
        <v>52</v>
      </c>
      <c r="X2789">
        <v>7698</v>
      </c>
      <c r="Y2789">
        <v>37150.547999999995</v>
      </c>
      <c r="Z2789">
        <v>47924.206919999997</v>
      </c>
      <c r="AA2789">
        <v>10773.658920000002</v>
      </c>
    </row>
    <row r="2790" spans="15:27" x14ac:dyDescent="0.15">
      <c r="O2790" t="s">
        <v>25</v>
      </c>
      <c r="P2790">
        <v>2018</v>
      </c>
      <c r="Q2790">
        <v>7</v>
      </c>
      <c r="R2790" t="s">
        <v>38</v>
      </c>
      <c r="S2790" t="s">
        <v>97</v>
      </c>
      <c r="T2790" t="s">
        <v>98</v>
      </c>
      <c r="U2790" t="s">
        <v>101</v>
      </c>
      <c r="V2790" t="s">
        <v>51</v>
      </c>
      <c r="W2790" t="s">
        <v>53</v>
      </c>
      <c r="X2790">
        <v>15559</v>
      </c>
      <c r="Y2790">
        <v>118497.344</v>
      </c>
      <c r="Z2790">
        <v>163526.33471999998</v>
      </c>
      <c r="AA2790">
        <v>45028.990719999987</v>
      </c>
    </row>
    <row r="2791" spans="15:27" x14ac:dyDescent="0.15">
      <c r="O2791" t="s">
        <v>25</v>
      </c>
      <c r="P2791">
        <v>2018</v>
      </c>
      <c r="Q2791">
        <v>7</v>
      </c>
      <c r="R2791" t="s">
        <v>38</v>
      </c>
      <c r="S2791" t="s">
        <v>97</v>
      </c>
      <c r="T2791" t="s">
        <v>98</v>
      </c>
      <c r="U2791" t="s">
        <v>101</v>
      </c>
      <c r="V2791" t="s">
        <v>51</v>
      </c>
      <c r="W2791" t="s">
        <v>54</v>
      </c>
      <c r="X2791">
        <v>6263</v>
      </c>
      <c r="Y2791">
        <v>15845.39</v>
      </c>
      <c r="Z2791">
        <v>20915.914799999999</v>
      </c>
      <c r="AA2791">
        <v>5070.5247999999992</v>
      </c>
    </row>
    <row r="2792" spans="15:27" x14ac:dyDescent="0.15">
      <c r="O2792" t="s">
        <v>25</v>
      </c>
      <c r="P2792">
        <v>2018</v>
      </c>
      <c r="Q2792">
        <v>7</v>
      </c>
      <c r="R2792" t="s">
        <v>38</v>
      </c>
      <c r="S2792" t="s">
        <v>97</v>
      </c>
      <c r="T2792" t="s">
        <v>98</v>
      </c>
      <c r="U2792" t="s">
        <v>101</v>
      </c>
      <c r="V2792" t="s">
        <v>51</v>
      </c>
      <c r="W2792" t="s">
        <v>55</v>
      </c>
      <c r="X2792">
        <v>5181</v>
      </c>
      <c r="Y2792">
        <v>27355.68</v>
      </c>
      <c r="Z2792">
        <v>35562.383999999998</v>
      </c>
      <c r="AA2792">
        <v>8206.7039999999979</v>
      </c>
    </row>
    <row r="2793" spans="15:27" x14ac:dyDescent="0.15">
      <c r="O2793" t="s">
        <v>25</v>
      </c>
      <c r="P2793">
        <v>2018</v>
      </c>
      <c r="Q2793">
        <v>7</v>
      </c>
      <c r="R2793" t="s">
        <v>38</v>
      </c>
      <c r="S2793" t="s">
        <v>97</v>
      </c>
      <c r="T2793" t="s">
        <v>98</v>
      </c>
      <c r="U2793" t="s">
        <v>101</v>
      </c>
      <c r="V2793" t="s">
        <v>56</v>
      </c>
      <c r="W2793" t="s">
        <v>57</v>
      </c>
      <c r="X2793">
        <v>14369</v>
      </c>
      <c r="Y2793">
        <v>223351.736</v>
      </c>
      <c r="Z2793">
        <v>279189.67</v>
      </c>
      <c r="AA2793">
        <v>55837.933999999979</v>
      </c>
    </row>
    <row r="2794" spans="15:27" x14ac:dyDescent="0.15">
      <c r="O2794" t="s">
        <v>25</v>
      </c>
      <c r="P2794">
        <v>2018</v>
      </c>
      <c r="Q2794">
        <v>7</v>
      </c>
      <c r="R2794" t="s">
        <v>38</v>
      </c>
      <c r="S2794" t="s">
        <v>97</v>
      </c>
      <c r="T2794" t="s">
        <v>98</v>
      </c>
      <c r="U2794" t="s">
        <v>101</v>
      </c>
      <c r="V2794" t="s">
        <v>56</v>
      </c>
      <c r="W2794" t="s">
        <v>58</v>
      </c>
      <c r="X2794">
        <v>13710</v>
      </c>
      <c r="Y2794">
        <v>103647.6</v>
      </c>
      <c r="Z2794">
        <v>128523.024</v>
      </c>
      <c r="AA2794">
        <v>24875.423999999999</v>
      </c>
    </row>
    <row r="2795" spans="15:27" x14ac:dyDescent="0.15">
      <c r="O2795" t="s">
        <v>25</v>
      </c>
      <c r="P2795">
        <v>2018</v>
      </c>
      <c r="Q2795">
        <v>7</v>
      </c>
      <c r="R2795" t="s">
        <v>38</v>
      </c>
      <c r="S2795" t="s">
        <v>97</v>
      </c>
      <c r="T2795" t="s">
        <v>98</v>
      </c>
      <c r="U2795" t="s">
        <v>101</v>
      </c>
      <c r="V2795" t="s">
        <v>56</v>
      </c>
      <c r="W2795" t="s">
        <v>59</v>
      </c>
      <c r="X2795">
        <v>14562</v>
      </c>
      <c r="Y2795">
        <v>33812.964000000007</v>
      </c>
      <c r="Z2795">
        <v>42942.464280000015</v>
      </c>
      <c r="AA2795">
        <v>9129.5002800000075</v>
      </c>
    </row>
    <row r="2796" spans="15:27" x14ac:dyDescent="0.15">
      <c r="O2796" t="s">
        <v>25</v>
      </c>
      <c r="P2796">
        <v>2018</v>
      </c>
      <c r="Q2796">
        <v>7</v>
      </c>
      <c r="R2796" t="s">
        <v>38</v>
      </c>
      <c r="S2796" t="s">
        <v>97</v>
      </c>
      <c r="T2796" t="s">
        <v>98</v>
      </c>
      <c r="U2796" t="s">
        <v>102</v>
      </c>
      <c r="V2796" t="s">
        <v>46</v>
      </c>
      <c r="W2796" t="s">
        <v>47</v>
      </c>
      <c r="X2796">
        <v>6200</v>
      </c>
      <c r="Y2796">
        <v>9002.4</v>
      </c>
      <c r="Z2796">
        <v>12423.312</v>
      </c>
      <c r="AA2796">
        <v>3420.9120000000003</v>
      </c>
    </row>
    <row r="2797" spans="15:27" x14ac:dyDescent="0.15">
      <c r="O2797" t="s">
        <v>25</v>
      </c>
      <c r="P2797">
        <v>2018</v>
      </c>
      <c r="Q2797">
        <v>7</v>
      </c>
      <c r="R2797" t="s">
        <v>38</v>
      </c>
      <c r="S2797" t="s">
        <v>97</v>
      </c>
      <c r="T2797" t="s">
        <v>98</v>
      </c>
      <c r="U2797" t="s">
        <v>102</v>
      </c>
      <c r="V2797" t="s">
        <v>46</v>
      </c>
      <c r="W2797" t="s">
        <v>48</v>
      </c>
      <c r="X2797">
        <v>15746</v>
      </c>
      <c r="Y2797">
        <v>42262.264000000003</v>
      </c>
      <c r="Z2797">
        <v>52405.207360000008</v>
      </c>
      <c r="AA2797">
        <v>10142.943360000005</v>
      </c>
    </row>
    <row r="2798" spans="15:27" x14ac:dyDescent="0.15">
      <c r="O2798" t="s">
        <v>25</v>
      </c>
      <c r="P2798">
        <v>2018</v>
      </c>
      <c r="Q2798">
        <v>7</v>
      </c>
      <c r="R2798" t="s">
        <v>38</v>
      </c>
      <c r="S2798" t="s">
        <v>97</v>
      </c>
      <c r="T2798" t="s">
        <v>98</v>
      </c>
      <c r="U2798" t="s">
        <v>102</v>
      </c>
      <c r="V2798" t="s">
        <v>46</v>
      </c>
      <c r="W2798" t="s">
        <v>49</v>
      </c>
      <c r="X2798">
        <v>19886</v>
      </c>
      <c r="Y2798">
        <v>51624.056000000004</v>
      </c>
      <c r="Z2798">
        <v>75371.121760000009</v>
      </c>
      <c r="AA2798">
        <v>23747.065760000005</v>
      </c>
    </row>
    <row r="2799" spans="15:27" x14ac:dyDescent="0.15">
      <c r="O2799" t="s">
        <v>25</v>
      </c>
      <c r="P2799">
        <v>2018</v>
      </c>
      <c r="Q2799">
        <v>7</v>
      </c>
      <c r="R2799" t="s">
        <v>38</v>
      </c>
      <c r="S2799" t="s">
        <v>97</v>
      </c>
      <c r="T2799" t="s">
        <v>98</v>
      </c>
      <c r="U2799" t="s">
        <v>102</v>
      </c>
      <c r="V2799" t="s">
        <v>46</v>
      </c>
      <c r="W2799" t="s">
        <v>50</v>
      </c>
      <c r="X2799">
        <v>16518</v>
      </c>
      <c r="Y2799">
        <v>83977.511999999988</v>
      </c>
      <c r="Z2799">
        <v>124286.71775999998</v>
      </c>
      <c r="AA2799">
        <v>40309.205759999997</v>
      </c>
    </row>
    <row r="2800" spans="15:27" x14ac:dyDescent="0.15">
      <c r="O2800" t="s">
        <v>25</v>
      </c>
      <c r="P2800">
        <v>2018</v>
      </c>
      <c r="Q2800">
        <v>7</v>
      </c>
      <c r="R2800" t="s">
        <v>38</v>
      </c>
      <c r="S2800" t="s">
        <v>97</v>
      </c>
      <c r="T2800" t="s">
        <v>98</v>
      </c>
      <c r="U2800" t="s">
        <v>102</v>
      </c>
      <c r="V2800" t="s">
        <v>51</v>
      </c>
      <c r="W2800" t="s">
        <v>52</v>
      </c>
      <c r="X2800">
        <v>7020</v>
      </c>
      <c r="Y2800">
        <v>32277.96</v>
      </c>
      <c r="Z2800">
        <v>46803.042000000001</v>
      </c>
      <c r="AA2800">
        <v>14525.082000000002</v>
      </c>
    </row>
    <row r="2801" spans="15:27" x14ac:dyDescent="0.15">
      <c r="O2801" t="s">
        <v>25</v>
      </c>
      <c r="P2801">
        <v>2018</v>
      </c>
      <c r="Q2801">
        <v>7</v>
      </c>
      <c r="R2801" t="s">
        <v>38</v>
      </c>
      <c r="S2801" t="s">
        <v>97</v>
      </c>
      <c r="T2801" t="s">
        <v>98</v>
      </c>
      <c r="U2801" t="s">
        <v>102</v>
      </c>
      <c r="V2801" t="s">
        <v>51</v>
      </c>
      <c r="W2801" t="s">
        <v>53</v>
      </c>
      <c r="X2801">
        <v>18086</v>
      </c>
      <c r="Y2801">
        <v>138972.82399999999</v>
      </c>
      <c r="Z2801">
        <v>170936.57351999998</v>
      </c>
      <c r="AA2801">
        <v>31963.749519999983</v>
      </c>
    </row>
    <row r="2802" spans="15:27" x14ac:dyDescent="0.15">
      <c r="O2802" t="s">
        <v>25</v>
      </c>
      <c r="P2802">
        <v>2018</v>
      </c>
      <c r="Q2802">
        <v>7</v>
      </c>
      <c r="R2802" t="s">
        <v>38</v>
      </c>
      <c r="S2802" t="s">
        <v>97</v>
      </c>
      <c r="T2802" t="s">
        <v>98</v>
      </c>
      <c r="U2802" t="s">
        <v>102</v>
      </c>
      <c r="V2802" t="s">
        <v>51</v>
      </c>
      <c r="W2802" t="s">
        <v>54</v>
      </c>
      <c r="X2802">
        <v>7423</v>
      </c>
      <c r="Y2802">
        <v>18453.578000000001</v>
      </c>
      <c r="Z2802">
        <v>26019.544980000002</v>
      </c>
      <c r="AA2802">
        <v>7565.9669800000011</v>
      </c>
    </row>
    <row r="2803" spans="15:27" x14ac:dyDescent="0.15">
      <c r="O2803" t="s">
        <v>25</v>
      </c>
      <c r="P2803">
        <v>2018</v>
      </c>
      <c r="Q2803">
        <v>7</v>
      </c>
      <c r="R2803" t="s">
        <v>38</v>
      </c>
      <c r="S2803" t="s">
        <v>97</v>
      </c>
      <c r="T2803" t="s">
        <v>98</v>
      </c>
      <c r="U2803" t="s">
        <v>102</v>
      </c>
      <c r="V2803" t="s">
        <v>51</v>
      </c>
      <c r="W2803" t="s">
        <v>55</v>
      </c>
      <c r="X2803">
        <v>15570</v>
      </c>
      <c r="Y2803">
        <v>82209.600000000006</v>
      </c>
      <c r="Z2803">
        <v>119203.92</v>
      </c>
      <c r="AA2803">
        <v>36994.319999999992</v>
      </c>
    </row>
    <row r="2804" spans="15:27" x14ac:dyDescent="0.15">
      <c r="O2804" t="s">
        <v>25</v>
      </c>
      <c r="P2804">
        <v>2018</v>
      </c>
      <c r="Q2804">
        <v>7</v>
      </c>
      <c r="R2804" t="s">
        <v>38</v>
      </c>
      <c r="S2804" t="s">
        <v>97</v>
      </c>
      <c r="T2804" t="s">
        <v>98</v>
      </c>
      <c r="U2804" t="s">
        <v>102</v>
      </c>
      <c r="V2804" t="s">
        <v>56</v>
      </c>
      <c r="W2804" t="s">
        <v>57</v>
      </c>
      <c r="X2804">
        <v>7744</v>
      </c>
      <c r="Y2804">
        <v>127636.60800000001</v>
      </c>
      <c r="Z2804">
        <v>185073.0816</v>
      </c>
      <c r="AA2804">
        <v>57436.473599999998</v>
      </c>
    </row>
    <row r="2805" spans="15:27" x14ac:dyDescent="0.15">
      <c r="O2805" t="s">
        <v>25</v>
      </c>
      <c r="P2805">
        <v>2018</v>
      </c>
      <c r="Q2805">
        <v>7</v>
      </c>
      <c r="R2805" t="s">
        <v>38</v>
      </c>
      <c r="S2805" t="s">
        <v>97</v>
      </c>
      <c r="T2805" t="s">
        <v>98</v>
      </c>
      <c r="U2805" t="s">
        <v>102</v>
      </c>
      <c r="V2805" t="s">
        <v>56</v>
      </c>
      <c r="W2805" t="s">
        <v>58</v>
      </c>
      <c r="X2805">
        <v>6730</v>
      </c>
      <c r="Y2805">
        <v>55118.7</v>
      </c>
      <c r="Z2805">
        <v>66142.44</v>
      </c>
      <c r="AA2805">
        <v>11023.740000000005</v>
      </c>
    </row>
    <row r="2806" spans="15:27" x14ac:dyDescent="0.15">
      <c r="O2806" t="s">
        <v>25</v>
      </c>
      <c r="P2806">
        <v>2018</v>
      </c>
      <c r="Q2806">
        <v>7</v>
      </c>
      <c r="R2806" t="s">
        <v>38</v>
      </c>
      <c r="S2806" t="s">
        <v>97</v>
      </c>
      <c r="T2806" t="s">
        <v>98</v>
      </c>
      <c r="U2806" t="s">
        <v>102</v>
      </c>
      <c r="V2806" t="s">
        <v>56</v>
      </c>
      <c r="W2806" t="s">
        <v>59</v>
      </c>
      <c r="X2806">
        <v>13915</v>
      </c>
      <c r="Y2806">
        <v>30807.81</v>
      </c>
      <c r="Z2806">
        <v>36969.372000000003</v>
      </c>
      <c r="AA2806">
        <v>6161.5620000000017</v>
      </c>
    </row>
    <row r="2807" spans="15:27" x14ac:dyDescent="0.15">
      <c r="O2807" t="s">
        <v>25</v>
      </c>
      <c r="P2807">
        <v>2018</v>
      </c>
      <c r="Q2807">
        <v>7</v>
      </c>
      <c r="R2807" t="s">
        <v>38</v>
      </c>
      <c r="S2807" t="s">
        <v>103</v>
      </c>
      <c r="T2807" t="s">
        <v>98</v>
      </c>
      <c r="U2807" t="s">
        <v>104</v>
      </c>
      <c r="V2807" t="s">
        <v>46</v>
      </c>
      <c r="W2807" t="s">
        <v>47</v>
      </c>
      <c r="X2807">
        <v>10003</v>
      </c>
      <c r="Y2807">
        <v>15484.644000000002</v>
      </c>
      <c r="Z2807">
        <v>18891.26568</v>
      </c>
      <c r="AA2807">
        <v>3406.6216799999984</v>
      </c>
    </row>
    <row r="2808" spans="15:27" x14ac:dyDescent="0.15">
      <c r="O2808" t="s">
        <v>25</v>
      </c>
      <c r="P2808">
        <v>2018</v>
      </c>
      <c r="Q2808">
        <v>7</v>
      </c>
      <c r="R2808" t="s">
        <v>38</v>
      </c>
      <c r="S2808" t="s">
        <v>103</v>
      </c>
      <c r="T2808" t="s">
        <v>98</v>
      </c>
      <c r="U2808" t="s">
        <v>104</v>
      </c>
      <c r="V2808" t="s">
        <v>46</v>
      </c>
      <c r="W2808" t="s">
        <v>48</v>
      </c>
      <c r="X2808">
        <v>16930</v>
      </c>
      <c r="Y2808">
        <v>47302.42</v>
      </c>
      <c r="Z2808">
        <v>60074.073400000001</v>
      </c>
      <c r="AA2808">
        <v>12771.653400000003</v>
      </c>
    </row>
    <row r="2809" spans="15:27" x14ac:dyDescent="0.15">
      <c r="O2809" t="s">
        <v>25</v>
      </c>
      <c r="P2809">
        <v>2018</v>
      </c>
      <c r="Q2809">
        <v>7</v>
      </c>
      <c r="R2809" t="s">
        <v>38</v>
      </c>
      <c r="S2809" t="s">
        <v>103</v>
      </c>
      <c r="T2809" t="s">
        <v>98</v>
      </c>
      <c r="U2809" t="s">
        <v>104</v>
      </c>
      <c r="V2809" t="s">
        <v>46</v>
      </c>
      <c r="W2809" t="s">
        <v>49</v>
      </c>
      <c r="X2809">
        <v>12208</v>
      </c>
      <c r="Y2809">
        <v>33034.848000000005</v>
      </c>
      <c r="Z2809">
        <v>45918.438720000006</v>
      </c>
      <c r="AA2809">
        <v>12883.59072</v>
      </c>
    </row>
    <row r="2810" spans="15:27" x14ac:dyDescent="0.15">
      <c r="O2810" t="s">
        <v>25</v>
      </c>
      <c r="P2810">
        <v>2018</v>
      </c>
      <c r="Q2810">
        <v>7</v>
      </c>
      <c r="R2810" t="s">
        <v>38</v>
      </c>
      <c r="S2810" t="s">
        <v>103</v>
      </c>
      <c r="T2810" t="s">
        <v>98</v>
      </c>
      <c r="U2810" t="s">
        <v>104</v>
      </c>
      <c r="V2810" t="s">
        <v>46</v>
      </c>
      <c r="W2810" t="s">
        <v>50</v>
      </c>
      <c r="X2810">
        <v>15061</v>
      </c>
      <c r="Y2810">
        <v>77805.125999999989</v>
      </c>
      <c r="Z2810">
        <v>98034.45875999998</v>
      </c>
      <c r="AA2810">
        <v>20229.33275999999</v>
      </c>
    </row>
    <row r="2811" spans="15:27" x14ac:dyDescent="0.15">
      <c r="O2811" t="s">
        <v>25</v>
      </c>
      <c r="P2811">
        <v>2018</v>
      </c>
      <c r="Q2811">
        <v>7</v>
      </c>
      <c r="R2811" t="s">
        <v>38</v>
      </c>
      <c r="S2811" t="s">
        <v>103</v>
      </c>
      <c r="T2811" t="s">
        <v>98</v>
      </c>
      <c r="U2811" t="s">
        <v>104</v>
      </c>
      <c r="V2811" t="s">
        <v>51</v>
      </c>
      <c r="W2811" t="s">
        <v>52</v>
      </c>
      <c r="X2811">
        <v>15046</v>
      </c>
      <c r="Y2811">
        <v>69753.255999999994</v>
      </c>
      <c r="Z2811">
        <v>94166.895599999989</v>
      </c>
      <c r="AA2811">
        <v>24413.639599999995</v>
      </c>
    </row>
    <row r="2812" spans="15:27" x14ac:dyDescent="0.15">
      <c r="O2812" t="s">
        <v>25</v>
      </c>
      <c r="P2812">
        <v>2018</v>
      </c>
      <c r="Q2812">
        <v>7</v>
      </c>
      <c r="R2812" t="s">
        <v>38</v>
      </c>
      <c r="S2812" t="s">
        <v>103</v>
      </c>
      <c r="T2812" t="s">
        <v>98</v>
      </c>
      <c r="U2812" t="s">
        <v>104</v>
      </c>
      <c r="V2812" t="s">
        <v>51</v>
      </c>
      <c r="W2812" t="s">
        <v>53</v>
      </c>
      <c r="X2812">
        <v>8966</v>
      </c>
      <c r="Y2812">
        <v>74991.623999999996</v>
      </c>
      <c r="Z2812">
        <v>90739.86503999999</v>
      </c>
      <c r="AA2812">
        <v>15748.241039999994</v>
      </c>
    </row>
    <row r="2813" spans="15:27" x14ac:dyDescent="0.15">
      <c r="O2813" t="s">
        <v>25</v>
      </c>
      <c r="P2813">
        <v>2018</v>
      </c>
      <c r="Q2813">
        <v>7</v>
      </c>
      <c r="R2813" t="s">
        <v>38</v>
      </c>
      <c r="S2813" t="s">
        <v>103</v>
      </c>
      <c r="T2813" t="s">
        <v>98</v>
      </c>
      <c r="U2813" t="s">
        <v>104</v>
      </c>
      <c r="V2813" t="s">
        <v>51</v>
      </c>
      <c r="W2813" t="s">
        <v>54</v>
      </c>
      <c r="X2813">
        <v>14218</v>
      </c>
      <c r="Y2813">
        <v>39099.500000000007</v>
      </c>
      <c r="Z2813">
        <v>52784.325000000012</v>
      </c>
      <c r="AA2813">
        <v>13684.825000000004</v>
      </c>
    </row>
    <row r="2814" spans="15:27" x14ac:dyDescent="0.15">
      <c r="O2814" t="s">
        <v>25</v>
      </c>
      <c r="P2814">
        <v>2018</v>
      </c>
      <c r="Q2814">
        <v>7</v>
      </c>
      <c r="R2814" t="s">
        <v>38</v>
      </c>
      <c r="S2814" t="s">
        <v>103</v>
      </c>
      <c r="T2814" t="s">
        <v>98</v>
      </c>
      <c r="U2814" t="s">
        <v>104</v>
      </c>
      <c r="V2814" t="s">
        <v>51</v>
      </c>
      <c r="W2814" t="s">
        <v>55</v>
      </c>
      <c r="X2814">
        <v>13854</v>
      </c>
      <c r="Y2814">
        <v>79799.039999999994</v>
      </c>
      <c r="Z2814">
        <v>110920.66559999999</v>
      </c>
      <c r="AA2814">
        <v>31121.625599999999</v>
      </c>
    </row>
    <row r="2815" spans="15:27" x14ac:dyDescent="0.15">
      <c r="O2815" t="s">
        <v>25</v>
      </c>
      <c r="P2815">
        <v>2018</v>
      </c>
      <c r="Q2815">
        <v>7</v>
      </c>
      <c r="R2815" t="s">
        <v>38</v>
      </c>
      <c r="S2815" t="s">
        <v>103</v>
      </c>
      <c r="T2815" t="s">
        <v>98</v>
      </c>
      <c r="U2815" t="s">
        <v>104</v>
      </c>
      <c r="V2815" t="s">
        <v>56</v>
      </c>
      <c r="W2815" t="s">
        <v>57</v>
      </c>
      <c r="X2815">
        <v>8358</v>
      </c>
      <c r="Y2815">
        <v>136636.584</v>
      </c>
      <c r="Z2815">
        <v>196756.68096</v>
      </c>
      <c r="AA2815">
        <v>60120.096959999995</v>
      </c>
    </row>
    <row r="2816" spans="15:27" x14ac:dyDescent="0.15">
      <c r="O2816" t="s">
        <v>25</v>
      </c>
      <c r="P2816">
        <v>2018</v>
      </c>
      <c r="Q2816">
        <v>7</v>
      </c>
      <c r="R2816" t="s">
        <v>38</v>
      </c>
      <c r="S2816" t="s">
        <v>103</v>
      </c>
      <c r="T2816" t="s">
        <v>98</v>
      </c>
      <c r="U2816" t="s">
        <v>104</v>
      </c>
      <c r="V2816" t="s">
        <v>56</v>
      </c>
      <c r="W2816" t="s">
        <v>58</v>
      </c>
      <c r="X2816">
        <v>17634</v>
      </c>
      <c r="Y2816">
        <v>134423.98199999999</v>
      </c>
      <c r="Z2816">
        <v>184160.85533999998</v>
      </c>
      <c r="AA2816">
        <v>49736.873339999991</v>
      </c>
    </row>
    <row r="2817" spans="15:27" x14ac:dyDescent="0.15">
      <c r="O2817" t="s">
        <v>25</v>
      </c>
      <c r="P2817">
        <v>2018</v>
      </c>
      <c r="Q2817">
        <v>7</v>
      </c>
      <c r="R2817" t="s">
        <v>38</v>
      </c>
      <c r="S2817" t="s">
        <v>103</v>
      </c>
      <c r="T2817" t="s">
        <v>98</v>
      </c>
      <c r="U2817" t="s">
        <v>104</v>
      </c>
      <c r="V2817" t="s">
        <v>56</v>
      </c>
      <c r="W2817" t="s">
        <v>59</v>
      </c>
      <c r="X2817">
        <v>13802</v>
      </c>
      <c r="Y2817">
        <v>27824.832000000002</v>
      </c>
      <c r="Z2817">
        <v>34502.791680000002</v>
      </c>
      <c r="AA2817">
        <v>6677.9596799999999</v>
      </c>
    </row>
    <row r="2818" spans="15:27" x14ac:dyDescent="0.15">
      <c r="O2818" t="s">
        <v>25</v>
      </c>
      <c r="P2818">
        <v>2018</v>
      </c>
      <c r="Q2818">
        <v>7</v>
      </c>
      <c r="R2818" t="s">
        <v>38</v>
      </c>
      <c r="S2818" t="s">
        <v>103</v>
      </c>
      <c r="T2818" t="s">
        <v>98</v>
      </c>
      <c r="U2818" t="s">
        <v>105</v>
      </c>
      <c r="V2818" t="s">
        <v>46</v>
      </c>
      <c r="W2818" t="s">
        <v>47</v>
      </c>
      <c r="X2818">
        <v>13788</v>
      </c>
      <c r="Y2818">
        <v>18365.615999999998</v>
      </c>
      <c r="Z2818">
        <v>26997.455519999996</v>
      </c>
      <c r="AA2818">
        <v>8631.8395199999977</v>
      </c>
    </row>
    <row r="2819" spans="15:27" x14ac:dyDescent="0.15">
      <c r="O2819" t="s">
        <v>25</v>
      </c>
      <c r="P2819">
        <v>2018</v>
      </c>
      <c r="Q2819">
        <v>7</v>
      </c>
      <c r="R2819" t="s">
        <v>38</v>
      </c>
      <c r="S2819" t="s">
        <v>103</v>
      </c>
      <c r="T2819" t="s">
        <v>98</v>
      </c>
      <c r="U2819" t="s">
        <v>105</v>
      </c>
      <c r="V2819" t="s">
        <v>46</v>
      </c>
      <c r="W2819" t="s">
        <v>48</v>
      </c>
      <c r="X2819">
        <v>12102</v>
      </c>
      <c r="Y2819">
        <v>30351.816000000003</v>
      </c>
      <c r="Z2819">
        <v>37939.770000000004</v>
      </c>
      <c r="AA2819">
        <v>7587.9540000000015</v>
      </c>
    </row>
    <row r="2820" spans="15:27" x14ac:dyDescent="0.15">
      <c r="O2820" t="s">
        <v>25</v>
      </c>
      <c r="P2820">
        <v>2018</v>
      </c>
      <c r="Q2820">
        <v>7</v>
      </c>
      <c r="R2820" t="s">
        <v>38</v>
      </c>
      <c r="S2820" t="s">
        <v>103</v>
      </c>
      <c r="T2820" t="s">
        <v>98</v>
      </c>
      <c r="U2820" t="s">
        <v>105</v>
      </c>
      <c r="V2820" t="s">
        <v>46</v>
      </c>
      <c r="W2820" t="s">
        <v>49</v>
      </c>
      <c r="X2820">
        <v>15408</v>
      </c>
      <c r="Y2820">
        <v>42372.000000000007</v>
      </c>
      <c r="Z2820">
        <v>62286.840000000011</v>
      </c>
      <c r="AA2820">
        <v>19914.840000000004</v>
      </c>
    </row>
    <row r="2821" spans="15:27" x14ac:dyDescent="0.15">
      <c r="O2821" t="s">
        <v>25</v>
      </c>
      <c r="P2821">
        <v>2018</v>
      </c>
      <c r="Q2821">
        <v>7</v>
      </c>
      <c r="R2821" t="s">
        <v>38</v>
      </c>
      <c r="S2821" t="s">
        <v>103</v>
      </c>
      <c r="T2821" t="s">
        <v>98</v>
      </c>
      <c r="U2821" t="s">
        <v>105</v>
      </c>
      <c r="V2821" t="s">
        <v>46</v>
      </c>
      <c r="W2821" t="s">
        <v>50</v>
      </c>
      <c r="X2821">
        <v>8297</v>
      </c>
      <c r="Y2821">
        <v>39800.708999999995</v>
      </c>
      <c r="Z2821">
        <v>56517.006779999996</v>
      </c>
      <c r="AA2821">
        <v>16716.297780000001</v>
      </c>
    </row>
    <row r="2822" spans="15:27" x14ac:dyDescent="0.15">
      <c r="O2822" t="s">
        <v>25</v>
      </c>
      <c r="P2822">
        <v>2018</v>
      </c>
      <c r="Q2822">
        <v>7</v>
      </c>
      <c r="R2822" t="s">
        <v>38</v>
      </c>
      <c r="S2822" t="s">
        <v>103</v>
      </c>
      <c r="T2822" t="s">
        <v>98</v>
      </c>
      <c r="U2822" t="s">
        <v>105</v>
      </c>
      <c r="V2822" t="s">
        <v>51</v>
      </c>
      <c r="W2822" t="s">
        <v>52</v>
      </c>
      <c r="X2822">
        <v>6353</v>
      </c>
      <c r="Y2822">
        <v>30176.749999999996</v>
      </c>
      <c r="Z2822">
        <v>38626.239999999998</v>
      </c>
      <c r="AA2822">
        <v>8449.4900000000016</v>
      </c>
    </row>
    <row r="2823" spans="15:27" x14ac:dyDescent="0.15">
      <c r="O2823" t="s">
        <v>25</v>
      </c>
      <c r="P2823">
        <v>2018</v>
      </c>
      <c r="Q2823">
        <v>7</v>
      </c>
      <c r="R2823" t="s">
        <v>38</v>
      </c>
      <c r="S2823" t="s">
        <v>103</v>
      </c>
      <c r="T2823" t="s">
        <v>98</v>
      </c>
      <c r="U2823" t="s">
        <v>105</v>
      </c>
      <c r="V2823" t="s">
        <v>51</v>
      </c>
      <c r="W2823" t="s">
        <v>53</v>
      </c>
      <c r="X2823">
        <v>5279</v>
      </c>
      <c r="Y2823">
        <v>41999.723999999995</v>
      </c>
      <c r="Z2823">
        <v>58799.613599999997</v>
      </c>
      <c r="AA2823">
        <v>16799.889600000002</v>
      </c>
    </row>
    <row r="2824" spans="15:27" x14ac:dyDescent="0.15">
      <c r="O2824" t="s">
        <v>25</v>
      </c>
      <c r="P2824">
        <v>2018</v>
      </c>
      <c r="Q2824">
        <v>7</v>
      </c>
      <c r="R2824" t="s">
        <v>38</v>
      </c>
      <c r="S2824" t="s">
        <v>103</v>
      </c>
      <c r="T2824" t="s">
        <v>98</v>
      </c>
      <c r="U2824" t="s">
        <v>105</v>
      </c>
      <c r="V2824" t="s">
        <v>51</v>
      </c>
      <c r="W2824" t="s">
        <v>54</v>
      </c>
      <c r="X2824">
        <v>10248</v>
      </c>
      <c r="Y2824">
        <v>26152.896000000001</v>
      </c>
      <c r="Z2824">
        <v>31383.475200000001</v>
      </c>
      <c r="AA2824">
        <v>5230.5792000000001</v>
      </c>
    </row>
    <row r="2825" spans="15:27" x14ac:dyDescent="0.15">
      <c r="O2825" t="s">
        <v>25</v>
      </c>
      <c r="P2825">
        <v>2018</v>
      </c>
      <c r="Q2825">
        <v>7</v>
      </c>
      <c r="R2825" t="s">
        <v>38</v>
      </c>
      <c r="S2825" t="s">
        <v>103</v>
      </c>
      <c r="T2825" t="s">
        <v>98</v>
      </c>
      <c r="U2825" t="s">
        <v>105</v>
      </c>
      <c r="V2825" t="s">
        <v>51</v>
      </c>
      <c r="W2825" t="s">
        <v>55</v>
      </c>
      <c r="X2825">
        <v>16753</v>
      </c>
      <c r="Y2825">
        <v>101322.14399999999</v>
      </c>
      <c r="Z2825">
        <v>135771.67296</v>
      </c>
      <c r="AA2825">
        <v>34449.528960000011</v>
      </c>
    </row>
    <row r="2826" spans="15:27" x14ac:dyDescent="0.15">
      <c r="O2826" t="s">
        <v>25</v>
      </c>
      <c r="P2826">
        <v>2018</v>
      </c>
      <c r="Q2826">
        <v>7</v>
      </c>
      <c r="R2826" t="s">
        <v>38</v>
      </c>
      <c r="S2826" t="s">
        <v>103</v>
      </c>
      <c r="T2826" t="s">
        <v>98</v>
      </c>
      <c r="U2826" t="s">
        <v>105</v>
      </c>
      <c r="V2826" t="s">
        <v>56</v>
      </c>
      <c r="W2826" t="s">
        <v>57</v>
      </c>
      <c r="X2826">
        <v>10723</v>
      </c>
      <c r="Y2826">
        <v>169552.076</v>
      </c>
      <c r="Z2826">
        <v>239068.42716000002</v>
      </c>
      <c r="AA2826">
        <v>69516.35116000002</v>
      </c>
    </row>
    <row r="2827" spans="15:27" x14ac:dyDescent="0.15">
      <c r="O2827" t="s">
        <v>25</v>
      </c>
      <c r="P2827">
        <v>2018</v>
      </c>
      <c r="Q2827">
        <v>7</v>
      </c>
      <c r="R2827" t="s">
        <v>38</v>
      </c>
      <c r="S2827" t="s">
        <v>103</v>
      </c>
      <c r="T2827" t="s">
        <v>98</v>
      </c>
      <c r="U2827" t="s">
        <v>105</v>
      </c>
      <c r="V2827" t="s">
        <v>56</v>
      </c>
      <c r="W2827" t="s">
        <v>58</v>
      </c>
      <c r="X2827">
        <v>17072</v>
      </c>
      <c r="Y2827">
        <v>137668.60799999998</v>
      </c>
      <c r="Z2827">
        <v>169332.38783999998</v>
      </c>
      <c r="AA2827">
        <v>31663.779840000003</v>
      </c>
    </row>
    <row r="2828" spans="15:27" x14ac:dyDescent="0.15">
      <c r="O2828" t="s">
        <v>25</v>
      </c>
      <c r="P2828">
        <v>2018</v>
      </c>
      <c r="Q2828">
        <v>7</v>
      </c>
      <c r="R2828" t="s">
        <v>38</v>
      </c>
      <c r="S2828" t="s">
        <v>103</v>
      </c>
      <c r="T2828" t="s">
        <v>98</v>
      </c>
      <c r="U2828" t="s">
        <v>105</v>
      </c>
      <c r="V2828" t="s">
        <v>56</v>
      </c>
      <c r="W2828" t="s">
        <v>59</v>
      </c>
      <c r="X2828">
        <v>6080</v>
      </c>
      <c r="Y2828">
        <v>12257.28</v>
      </c>
      <c r="Z2828">
        <v>15444.1728</v>
      </c>
      <c r="AA2828">
        <v>3186.8927999999996</v>
      </c>
    </row>
    <row r="2829" spans="15:27" x14ac:dyDescent="0.15">
      <c r="O2829" t="s">
        <v>25</v>
      </c>
      <c r="P2829">
        <v>2018</v>
      </c>
      <c r="Q2829">
        <v>7</v>
      </c>
      <c r="R2829" t="s">
        <v>38</v>
      </c>
      <c r="S2829" t="s">
        <v>103</v>
      </c>
      <c r="T2829" t="s">
        <v>98</v>
      </c>
      <c r="U2829" t="s">
        <v>106</v>
      </c>
      <c r="V2829" t="s">
        <v>46</v>
      </c>
      <c r="W2829" t="s">
        <v>47</v>
      </c>
      <c r="X2829">
        <v>8716</v>
      </c>
      <c r="Y2829">
        <v>12028.079999999998</v>
      </c>
      <c r="Z2829">
        <v>16478.469599999997</v>
      </c>
      <c r="AA2829">
        <v>4450.3895999999986</v>
      </c>
    </row>
    <row r="2830" spans="15:27" x14ac:dyDescent="0.15">
      <c r="O2830" t="s">
        <v>25</v>
      </c>
      <c r="P2830">
        <v>2018</v>
      </c>
      <c r="Q2830">
        <v>7</v>
      </c>
      <c r="R2830" t="s">
        <v>38</v>
      </c>
      <c r="S2830" t="s">
        <v>103</v>
      </c>
      <c r="T2830" t="s">
        <v>98</v>
      </c>
      <c r="U2830" t="s">
        <v>106</v>
      </c>
      <c r="V2830" t="s">
        <v>46</v>
      </c>
      <c r="W2830" t="s">
        <v>48</v>
      </c>
      <c r="X2830">
        <v>15306</v>
      </c>
      <c r="Y2830">
        <v>37040.520000000004</v>
      </c>
      <c r="Z2830">
        <v>47041.460400000011</v>
      </c>
      <c r="AA2830">
        <v>10000.940400000007</v>
      </c>
    </row>
    <row r="2831" spans="15:27" x14ac:dyDescent="0.15">
      <c r="O2831" t="s">
        <v>25</v>
      </c>
      <c r="P2831">
        <v>2018</v>
      </c>
      <c r="Q2831">
        <v>7</v>
      </c>
      <c r="R2831" t="s">
        <v>38</v>
      </c>
      <c r="S2831" t="s">
        <v>103</v>
      </c>
      <c r="T2831" t="s">
        <v>98</v>
      </c>
      <c r="U2831" t="s">
        <v>106</v>
      </c>
      <c r="V2831" t="s">
        <v>46</v>
      </c>
      <c r="W2831" t="s">
        <v>49</v>
      </c>
      <c r="X2831">
        <v>17411</v>
      </c>
      <c r="Y2831">
        <v>47497.208000000006</v>
      </c>
      <c r="Z2831">
        <v>68395.979520000008</v>
      </c>
      <c r="AA2831">
        <v>20898.771520000002</v>
      </c>
    </row>
    <row r="2832" spans="15:27" x14ac:dyDescent="0.15">
      <c r="O2832" t="s">
        <v>25</v>
      </c>
      <c r="P2832">
        <v>2018</v>
      </c>
      <c r="Q2832">
        <v>7</v>
      </c>
      <c r="R2832" t="s">
        <v>38</v>
      </c>
      <c r="S2832" t="s">
        <v>103</v>
      </c>
      <c r="T2832" t="s">
        <v>98</v>
      </c>
      <c r="U2832" t="s">
        <v>106</v>
      </c>
      <c r="V2832" t="s">
        <v>46</v>
      </c>
      <c r="W2832" t="s">
        <v>50</v>
      </c>
      <c r="X2832">
        <v>10637</v>
      </c>
      <c r="Y2832">
        <v>52770.156999999992</v>
      </c>
      <c r="Z2832">
        <v>68073.502529999983</v>
      </c>
      <c r="AA2832">
        <v>15303.345529999991</v>
      </c>
    </row>
    <row r="2833" spans="15:27" x14ac:dyDescent="0.15">
      <c r="O2833" t="s">
        <v>25</v>
      </c>
      <c r="P2833">
        <v>2018</v>
      </c>
      <c r="Q2833">
        <v>7</v>
      </c>
      <c r="R2833" t="s">
        <v>38</v>
      </c>
      <c r="S2833" t="s">
        <v>103</v>
      </c>
      <c r="T2833" t="s">
        <v>98</v>
      </c>
      <c r="U2833" t="s">
        <v>106</v>
      </c>
      <c r="V2833" t="s">
        <v>51</v>
      </c>
      <c r="W2833" t="s">
        <v>52</v>
      </c>
      <c r="X2833">
        <v>13135</v>
      </c>
      <c r="Y2833">
        <v>64886.9</v>
      </c>
      <c r="Z2833">
        <v>86299.577000000005</v>
      </c>
      <c r="AA2833">
        <v>21412.677000000003</v>
      </c>
    </row>
    <row r="2834" spans="15:27" x14ac:dyDescent="0.15">
      <c r="O2834" t="s">
        <v>25</v>
      </c>
      <c r="P2834">
        <v>2018</v>
      </c>
      <c r="Q2834">
        <v>7</v>
      </c>
      <c r="R2834" t="s">
        <v>38</v>
      </c>
      <c r="S2834" t="s">
        <v>103</v>
      </c>
      <c r="T2834" t="s">
        <v>98</v>
      </c>
      <c r="U2834" t="s">
        <v>106</v>
      </c>
      <c r="V2834" t="s">
        <v>51</v>
      </c>
      <c r="W2834" t="s">
        <v>53</v>
      </c>
      <c r="X2834">
        <v>8661</v>
      </c>
      <c r="Y2834">
        <v>71262.707999999999</v>
      </c>
      <c r="Z2834">
        <v>106894.06199999999</v>
      </c>
      <c r="AA2834">
        <v>35631.353999999992</v>
      </c>
    </row>
    <row r="2835" spans="15:27" x14ac:dyDescent="0.15">
      <c r="O2835" t="s">
        <v>25</v>
      </c>
      <c r="P2835">
        <v>2018</v>
      </c>
      <c r="Q2835">
        <v>7</v>
      </c>
      <c r="R2835" t="s">
        <v>38</v>
      </c>
      <c r="S2835" t="s">
        <v>103</v>
      </c>
      <c r="T2835" t="s">
        <v>98</v>
      </c>
      <c r="U2835" t="s">
        <v>106</v>
      </c>
      <c r="V2835" t="s">
        <v>51</v>
      </c>
      <c r="W2835" t="s">
        <v>54</v>
      </c>
      <c r="X2835">
        <v>18118</v>
      </c>
      <c r="Y2835">
        <v>43845.560000000012</v>
      </c>
      <c r="Z2835">
        <v>64014.517600000014</v>
      </c>
      <c r="AA2835">
        <v>20168.957600000002</v>
      </c>
    </row>
    <row r="2836" spans="15:27" x14ac:dyDescent="0.15">
      <c r="O2836" t="s">
        <v>25</v>
      </c>
      <c r="P2836">
        <v>2018</v>
      </c>
      <c r="Q2836">
        <v>7</v>
      </c>
      <c r="R2836" t="s">
        <v>38</v>
      </c>
      <c r="S2836" t="s">
        <v>103</v>
      </c>
      <c r="T2836" t="s">
        <v>98</v>
      </c>
      <c r="U2836" t="s">
        <v>106</v>
      </c>
      <c r="V2836" t="s">
        <v>51</v>
      </c>
      <c r="W2836" t="s">
        <v>55</v>
      </c>
      <c r="X2836">
        <v>6408</v>
      </c>
      <c r="Y2836">
        <v>36294.911999999997</v>
      </c>
      <c r="Z2836">
        <v>45368.639999999999</v>
      </c>
      <c r="AA2836">
        <v>9073.7280000000028</v>
      </c>
    </row>
    <row r="2837" spans="15:27" x14ac:dyDescent="0.15">
      <c r="O2837" t="s">
        <v>25</v>
      </c>
      <c r="P2837">
        <v>2018</v>
      </c>
      <c r="Q2837">
        <v>7</v>
      </c>
      <c r="R2837" t="s">
        <v>38</v>
      </c>
      <c r="S2837" t="s">
        <v>103</v>
      </c>
      <c r="T2837" t="s">
        <v>98</v>
      </c>
      <c r="U2837" t="s">
        <v>106</v>
      </c>
      <c r="V2837" t="s">
        <v>56</v>
      </c>
      <c r="W2837" t="s">
        <v>57</v>
      </c>
      <c r="X2837">
        <v>6785</v>
      </c>
      <c r="Y2837">
        <v>114557.94</v>
      </c>
      <c r="Z2837">
        <v>142051.8456</v>
      </c>
      <c r="AA2837">
        <v>27493.905599999998</v>
      </c>
    </row>
    <row r="2838" spans="15:27" x14ac:dyDescent="0.15">
      <c r="O2838" t="s">
        <v>25</v>
      </c>
      <c r="P2838">
        <v>2018</v>
      </c>
      <c r="Q2838">
        <v>7</v>
      </c>
      <c r="R2838" t="s">
        <v>38</v>
      </c>
      <c r="S2838" t="s">
        <v>103</v>
      </c>
      <c r="T2838" t="s">
        <v>98</v>
      </c>
      <c r="U2838" t="s">
        <v>106</v>
      </c>
      <c r="V2838" t="s">
        <v>56</v>
      </c>
      <c r="W2838" t="s">
        <v>58</v>
      </c>
      <c r="X2838">
        <v>8843</v>
      </c>
      <c r="Y2838">
        <v>63510.426000000007</v>
      </c>
      <c r="Z2838">
        <v>80658.241020000016</v>
      </c>
      <c r="AA2838">
        <v>17147.815020000009</v>
      </c>
    </row>
    <row r="2839" spans="15:27" x14ac:dyDescent="0.15">
      <c r="O2839" t="s">
        <v>25</v>
      </c>
      <c r="P2839">
        <v>2018</v>
      </c>
      <c r="Q2839">
        <v>7</v>
      </c>
      <c r="R2839" t="s">
        <v>38</v>
      </c>
      <c r="S2839" t="s">
        <v>103</v>
      </c>
      <c r="T2839" t="s">
        <v>98</v>
      </c>
      <c r="U2839" t="s">
        <v>106</v>
      </c>
      <c r="V2839" t="s">
        <v>56</v>
      </c>
      <c r="W2839" t="s">
        <v>59</v>
      </c>
      <c r="X2839">
        <v>8895</v>
      </c>
      <c r="Y2839">
        <v>18572.759999999998</v>
      </c>
      <c r="Z2839">
        <v>23587.405200000001</v>
      </c>
      <c r="AA2839">
        <v>5014.6452000000027</v>
      </c>
    </row>
    <row r="2840" spans="15:27" x14ac:dyDescent="0.15">
      <c r="O2840" t="s">
        <v>25</v>
      </c>
      <c r="P2840">
        <v>2018</v>
      </c>
      <c r="Q2840">
        <v>7</v>
      </c>
      <c r="R2840" t="s">
        <v>38</v>
      </c>
      <c r="S2840" t="s">
        <v>103</v>
      </c>
      <c r="T2840" t="s">
        <v>98</v>
      </c>
      <c r="U2840" t="s">
        <v>107</v>
      </c>
      <c r="V2840" t="s">
        <v>46</v>
      </c>
      <c r="W2840" t="s">
        <v>47</v>
      </c>
      <c r="X2840">
        <v>16726</v>
      </c>
      <c r="Y2840">
        <v>25891.848000000002</v>
      </c>
      <c r="Z2840">
        <v>33918.320880000007</v>
      </c>
      <c r="AA2840">
        <v>8026.4728800000048</v>
      </c>
    </row>
    <row r="2841" spans="15:27" x14ac:dyDescent="0.15">
      <c r="O2841" t="s">
        <v>25</v>
      </c>
      <c r="P2841">
        <v>2018</v>
      </c>
      <c r="Q2841">
        <v>7</v>
      </c>
      <c r="R2841" t="s">
        <v>38</v>
      </c>
      <c r="S2841" t="s">
        <v>103</v>
      </c>
      <c r="T2841" t="s">
        <v>98</v>
      </c>
      <c r="U2841" t="s">
        <v>107</v>
      </c>
      <c r="V2841" t="s">
        <v>46</v>
      </c>
      <c r="W2841" t="s">
        <v>48</v>
      </c>
      <c r="X2841">
        <v>10711</v>
      </c>
      <c r="Y2841">
        <v>28277.040000000001</v>
      </c>
      <c r="Z2841">
        <v>33932.448000000004</v>
      </c>
      <c r="AA2841">
        <v>5655.4080000000031</v>
      </c>
    </row>
    <row r="2842" spans="15:27" x14ac:dyDescent="0.15">
      <c r="O2842" t="s">
        <v>25</v>
      </c>
      <c r="P2842">
        <v>2018</v>
      </c>
      <c r="Q2842">
        <v>7</v>
      </c>
      <c r="R2842" t="s">
        <v>38</v>
      </c>
      <c r="S2842" t="s">
        <v>103</v>
      </c>
      <c r="T2842" t="s">
        <v>98</v>
      </c>
      <c r="U2842" t="s">
        <v>107</v>
      </c>
      <c r="V2842" t="s">
        <v>46</v>
      </c>
      <c r="W2842" t="s">
        <v>49</v>
      </c>
      <c r="X2842">
        <v>16387</v>
      </c>
      <c r="Y2842">
        <v>44703.736000000004</v>
      </c>
      <c r="Z2842">
        <v>62585.230400000008</v>
      </c>
      <c r="AA2842">
        <v>17881.494400000003</v>
      </c>
    </row>
    <row r="2843" spans="15:27" x14ac:dyDescent="0.15">
      <c r="O2843" t="s">
        <v>25</v>
      </c>
      <c r="P2843">
        <v>2018</v>
      </c>
      <c r="Q2843">
        <v>7</v>
      </c>
      <c r="R2843" t="s">
        <v>38</v>
      </c>
      <c r="S2843" t="s">
        <v>103</v>
      </c>
      <c r="T2843" t="s">
        <v>98</v>
      </c>
      <c r="U2843" t="s">
        <v>107</v>
      </c>
      <c r="V2843" t="s">
        <v>46</v>
      </c>
      <c r="W2843" t="s">
        <v>50</v>
      </c>
      <c r="X2843">
        <v>8619</v>
      </c>
      <c r="Y2843">
        <v>44525.753999999994</v>
      </c>
      <c r="Z2843">
        <v>64562.343299999993</v>
      </c>
      <c r="AA2843">
        <v>20036.5893</v>
      </c>
    </row>
    <row r="2844" spans="15:27" x14ac:dyDescent="0.15">
      <c r="O2844" t="s">
        <v>25</v>
      </c>
      <c r="P2844">
        <v>2018</v>
      </c>
      <c r="Q2844">
        <v>7</v>
      </c>
      <c r="R2844" t="s">
        <v>38</v>
      </c>
      <c r="S2844" t="s">
        <v>103</v>
      </c>
      <c r="T2844" t="s">
        <v>98</v>
      </c>
      <c r="U2844" t="s">
        <v>107</v>
      </c>
      <c r="V2844" t="s">
        <v>51</v>
      </c>
      <c r="W2844" t="s">
        <v>52</v>
      </c>
      <c r="X2844">
        <v>11033</v>
      </c>
      <c r="Y2844">
        <v>50729.734000000004</v>
      </c>
      <c r="Z2844">
        <v>76094.60100000001</v>
      </c>
      <c r="AA2844">
        <v>25364.867000000006</v>
      </c>
    </row>
    <row r="2845" spans="15:27" x14ac:dyDescent="0.15">
      <c r="O2845" t="s">
        <v>25</v>
      </c>
      <c r="P2845">
        <v>2018</v>
      </c>
      <c r="Q2845">
        <v>7</v>
      </c>
      <c r="R2845" t="s">
        <v>38</v>
      </c>
      <c r="S2845" t="s">
        <v>103</v>
      </c>
      <c r="T2845" t="s">
        <v>98</v>
      </c>
      <c r="U2845" t="s">
        <v>107</v>
      </c>
      <c r="V2845" t="s">
        <v>51</v>
      </c>
      <c r="W2845" t="s">
        <v>53</v>
      </c>
      <c r="X2845">
        <v>15777</v>
      </c>
      <c r="Y2845">
        <v>136250.17199999999</v>
      </c>
      <c r="Z2845">
        <v>185300.23391999997</v>
      </c>
      <c r="AA2845">
        <v>49050.061919999978</v>
      </c>
    </row>
    <row r="2846" spans="15:27" x14ac:dyDescent="0.15">
      <c r="O2846" t="s">
        <v>25</v>
      </c>
      <c r="P2846">
        <v>2018</v>
      </c>
      <c r="Q2846">
        <v>7</v>
      </c>
      <c r="R2846" t="s">
        <v>38</v>
      </c>
      <c r="S2846" t="s">
        <v>103</v>
      </c>
      <c r="T2846" t="s">
        <v>98</v>
      </c>
      <c r="U2846" t="s">
        <v>107</v>
      </c>
      <c r="V2846" t="s">
        <v>51</v>
      </c>
      <c r="W2846" t="s">
        <v>54</v>
      </c>
      <c r="X2846">
        <v>18813</v>
      </c>
      <c r="Y2846">
        <v>46355.232000000011</v>
      </c>
      <c r="Z2846">
        <v>60725.353920000016</v>
      </c>
      <c r="AA2846">
        <v>14370.121920000005</v>
      </c>
    </row>
    <row r="2847" spans="15:27" x14ac:dyDescent="0.15">
      <c r="O2847" t="s">
        <v>25</v>
      </c>
      <c r="P2847">
        <v>2018</v>
      </c>
      <c r="Q2847">
        <v>7</v>
      </c>
      <c r="R2847" t="s">
        <v>38</v>
      </c>
      <c r="S2847" t="s">
        <v>103</v>
      </c>
      <c r="T2847" t="s">
        <v>98</v>
      </c>
      <c r="U2847" t="s">
        <v>107</v>
      </c>
      <c r="V2847" t="s">
        <v>51</v>
      </c>
      <c r="W2847" t="s">
        <v>55</v>
      </c>
      <c r="X2847">
        <v>16319</v>
      </c>
      <c r="Y2847">
        <v>86164.32</v>
      </c>
      <c r="Z2847">
        <v>109428.68640000001</v>
      </c>
      <c r="AA2847">
        <v>23264.366399999999</v>
      </c>
    </row>
    <row r="2848" spans="15:27" x14ac:dyDescent="0.15">
      <c r="O2848" t="s">
        <v>25</v>
      </c>
      <c r="P2848">
        <v>2018</v>
      </c>
      <c r="Q2848">
        <v>7</v>
      </c>
      <c r="R2848" t="s">
        <v>38</v>
      </c>
      <c r="S2848" t="s">
        <v>103</v>
      </c>
      <c r="T2848" t="s">
        <v>98</v>
      </c>
      <c r="U2848" t="s">
        <v>107</v>
      </c>
      <c r="V2848" t="s">
        <v>56</v>
      </c>
      <c r="W2848" t="s">
        <v>57</v>
      </c>
      <c r="X2848">
        <v>15841</v>
      </c>
      <c r="Y2848">
        <v>267459.44399999996</v>
      </c>
      <c r="Z2848">
        <v>398514.57155999995</v>
      </c>
      <c r="AA2848">
        <v>131055.12755999999</v>
      </c>
    </row>
    <row r="2849" spans="15:27" x14ac:dyDescent="0.15">
      <c r="O2849" t="s">
        <v>25</v>
      </c>
      <c r="P2849">
        <v>2018</v>
      </c>
      <c r="Q2849">
        <v>7</v>
      </c>
      <c r="R2849" t="s">
        <v>38</v>
      </c>
      <c r="S2849" t="s">
        <v>103</v>
      </c>
      <c r="T2849" t="s">
        <v>98</v>
      </c>
      <c r="U2849" t="s">
        <v>107</v>
      </c>
      <c r="V2849" t="s">
        <v>56</v>
      </c>
      <c r="W2849" t="s">
        <v>58</v>
      </c>
      <c r="X2849">
        <v>13368</v>
      </c>
      <c r="Y2849">
        <v>108641.73599999999</v>
      </c>
      <c r="Z2849">
        <v>143407.09151999999</v>
      </c>
      <c r="AA2849">
        <v>34765.355519999997</v>
      </c>
    </row>
    <row r="2850" spans="15:27" x14ac:dyDescent="0.15">
      <c r="O2850" t="s">
        <v>25</v>
      </c>
      <c r="P2850">
        <v>2018</v>
      </c>
      <c r="Q2850">
        <v>7</v>
      </c>
      <c r="R2850" t="s">
        <v>38</v>
      </c>
      <c r="S2850" t="s">
        <v>103</v>
      </c>
      <c r="T2850" t="s">
        <v>98</v>
      </c>
      <c r="U2850" t="s">
        <v>107</v>
      </c>
      <c r="V2850" t="s">
        <v>56</v>
      </c>
      <c r="W2850" t="s">
        <v>59</v>
      </c>
      <c r="X2850">
        <v>14445</v>
      </c>
      <c r="Y2850">
        <v>31201.200000000001</v>
      </c>
      <c r="Z2850">
        <v>43369.667999999998</v>
      </c>
      <c r="AA2850">
        <v>12168.467999999997</v>
      </c>
    </row>
    <row r="2851" spans="15:27" x14ac:dyDescent="0.15">
      <c r="O2851" t="s">
        <v>26</v>
      </c>
      <c r="P2851">
        <v>2018</v>
      </c>
      <c r="Q2851">
        <v>8</v>
      </c>
      <c r="R2851" t="s">
        <v>38</v>
      </c>
      <c r="S2851" t="s">
        <v>43</v>
      </c>
      <c r="T2851" t="s">
        <v>44</v>
      </c>
      <c r="U2851" t="s">
        <v>45</v>
      </c>
      <c r="V2851" t="s">
        <v>46</v>
      </c>
      <c r="W2851" t="s">
        <v>47</v>
      </c>
      <c r="X2851">
        <v>17649</v>
      </c>
      <c r="Y2851">
        <v>24355.62</v>
      </c>
      <c r="Z2851">
        <v>29957.412599999996</v>
      </c>
      <c r="AA2851">
        <v>5601.792599999997</v>
      </c>
    </row>
    <row r="2852" spans="15:27" x14ac:dyDescent="0.15">
      <c r="O2852" t="s">
        <v>26</v>
      </c>
      <c r="P2852">
        <v>2018</v>
      </c>
      <c r="Q2852">
        <v>8</v>
      </c>
      <c r="R2852" t="s">
        <v>38</v>
      </c>
      <c r="S2852" t="s">
        <v>43</v>
      </c>
      <c r="T2852" t="s">
        <v>44</v>
      </c>
      <c r="U2852" t="s">
        <v>45</v>
      </c>
      <c r="V2852" t="s">
        <v>46</v>
      </c>
      <c r="W2852" t="s">
        <v>48</v>
      </c>
      <c r="X2852">
        <v>7851</v>
      </c>
      <c r="Y2852">
        <v>20208.474000000002</v>
      </c>
      <c r="Z2852">
        <v>27281.439900000001</v>
      </c>
      <c r="AA2852">
        <v>7072.9658999999992</v>
      </c>
    </row>
    <row r="2853" spans="15:27" x14ac:dyDescent="0.15">
      <c r="O2853" t="s">
        <v>26</v>
      </c>
      <c r="P2853">
        <v>2018</v>
      </c>
      <c r="Q2853">
        <v>8</v>
      </c>
      <c r="R2853" t="s">
        <v>38</v>
      </c>
      <c r="S2853" t="s">
        <v>43</v>
      </c>
      <c r="T2853" t="s">
        <v>44</v>
      </c>
      <c r="U2853" t="s">
        <v>45</v>
      </c>
      <c r="V2853" t="s">
        <v>46</v>
      </c>
      <c r="W2853" t="s">
        <v>49</v>
      </c>
      <c r="X2853">
        <v>14519</v>
      </c>
      <c r="Y2853">
        <v>36413.652000000002</v>
      </c>
      <c r="Z2853">
        <v>44060.518920000002</v>
      </c>
      <c r="AA2853">
        <v>7646.8669200000004</v>
      </c>
    </row>
    <row r="2854" spans="15:27" x14ac:dyDescent="0.15">
      <c r="O2854" t="s">
        <v>26</v>
      </c>
      <c r="P2854">
        <v>2018</v>
      </c>
      <c r="Q2854">
        <v>8</v>
      </c>
      <c r="R2854" t="s">
        <v>38</v>
      </c>
      <c r="S2854" t="s">
        <v>43</v>
      </c>
      <c r="T2854" t="s">
        <v>44</v>
      </c>
      <c r="U2854" t="s">
        <v>45</v>
      </c>
      <c r="V2854" t="s">
        <v>46</v>
      </c>
      <c r="W2854" t="s">
        <v>50</v>
      </c>
      <c r="X2854">
        <v>6015</v>
      </c>
      <c r="Y2854">
        <v>31566.719999999994</v>
      </c>
      <c r="Z2854">
        <v>38195.731199999995</v>
      </c>
      <c r="AA2854">
        <v>6629.0112000000008</v>
      </c>
    </row>
    <row r="2855" spans="15:27" x14ac:dyDescent="0.15">
      <c r="O2855" t="s">
        <v>26</v>
      </c>
      <c r="P2855">
        <v>2018</v>
      </c>
      <c r="Q2855">
        <v>8</v>
      </c>
      <c r="R2855" t="s">
        <v>38</v>
      </c>
      <c r="S2855" t="s">
        <v>43</v>
      </c>
      <c r="T2855" t="s">
        <v>44</v>
      </c>
      <c r="U2855" t="s">
        <v>45</v>
      </c>
      <c r="V2855" t="s">
        <v>51</v>
      </c>
      <c r="W2855" t="s">
        <v>52</v>
      </c>
      <c r="X2855">
        <v>13002</v>
      </c>
      <c r="Y2855">
        <v>59783.195999999996</v>
      </c>
      <c r="Z2855">
        <v>81902.978520000004</v>
      </c>
      <c r="AA2855">
        <v>22119.782520000008</v>
      </c>
    </row>
    <row r="2856" spans="15:27" x14ac:dyDescent="0.15">
      <c r="O2856" t="s">
        <v>26</v>
      </c>
      <c r="P2856">
        <v>2018</v>
      </c>
      <c r="Q2856">
        <v>8</v>
      </c>
      <c r="R2856" t="s">
        <v>38</v>
      </c>
      <c r="S2856" t="s">
        <v>43</v>
      </c>
      <c r="T2856" t="s">
        <v>44</v>
      </c>
      <c r="U2856" t="s">
        <v>45</v>
      </c>
      <c r="V2856" t="s">
        <v>51</v>
      </c>
      <c r="W2856" t="s">
        <v>53</v>
      </c>
      <c r="X2856">
        <v>8852</v>
      </c>
      <c r="Y2856">
        <v>74038.127999999997</v>
      </c>
      <c r="Z2856">
        <v>99951.472799999989</v>
      </c>
      <c r="AA2856">
        <v>25913.344799999992</v>
      </c>
    </row>
    <row r="2857" spans="15:27" x14ac:dyDescent="0.15">
      <c r="O2857" t="s">
        <v>26</v>
      </c>
      <c r="P2857">
        <v>2018</v>
      </c>
      <c r="Q2857">
        <v>8</v>
      </c>
      <c r="R2857" t="s">
        <v>38</v>
      </c>
      <c r="S2857" t="s">
        <v>43</v>
      </c>
      <c r="T2857" t="s">
        <v>44</v>
      </c>
      <c r="U2857" t="s">
        <v>45</v>
      </c>
      <c r="V2857" t="s">
        <v>51</v>
      </c>
      <c r="W2857" t="s">
        <v>54</v>
      </c>
      <c r="X2857">
        <v>8202</v>
      </c>
      <c r="Y2857">
        <v>20751.060000000001</v>
      </c>
      <c r="Z2857">
        <v>25731.314399999999</v>
      </c>
      <c r="AA2857">
        <v>4980.254399999998</v>
      </c>
    </row>
    <row r="2858" spans="15:27" x14ac:dyDescent="0.15">
      <c r="O2858" t="s">
        <v>26</v>
      </c>
      <c r="P2858">
        <v>2018</v>
      </c>
      <c r="Q2858">
        <v>8</v>
      </c>
      <c r="R2858" t="s">
        <v>38</v>
      </c>
      <c r="S2858" t="s">
        <v>43</v>
      </c>
      <c r="T2858" t="s">
        <v>44</v>
      </c>
      <c r="U2858" t="s">
        <v>45</v>
      </c>
      <c r="V2858" t="s">
        <v>51</v>
      </c>
      <c r="W2858" t="s">
        <v>55</v>
      </c>
      <c r="X2858">
        <v>6998</v>
      </c>
      <c r="Y2858">
        <v>41988</v>
      </c>
      <c r="Z2858">
        <v>53324.76</v>
      </c>
      <c r="AA2858">
        <v>11336.760000000002</v>
      </c>
    </row>
    <row r="2859" spans="15:27" x14ac:dyDescent="0.15">
      <c r="O2859" t="s">
        <v>26</v>
      </c>
      <c r="P2859">
        <v>2018</v>
      </c>
      <c r="Q2859">
        <v>8</v>
      </c>
      <c r="R2859" t="s">
        <v>38</v>
      </c>
      <c r="S2859" t="s">
        <v>43</v>
      </c>
      <c r="T2859" t="s">
        <v>44</v>
      </c>
      <c r="U2859" t="s">
        <v>45</v>
      </c>
      <c r="V2859" t="s">
        <v>56</v>
      </c>
      <c r="W2859" t="s">
        <v>57</v>
      </c>
      <c r="X2859">
        <v>5985</v>
      </c>
      <c r="Y2859">
        <v>88218.9</v>
      </c>
      <c r="Z2859">
        <v>111155.81399999998</v>
      </c>
      <c r="AA2859">
        <v>22936.91399999999</v>
      </c>
    </row>
    <row r="2860" spans="15:27" x14ac:dyDescent="0.15">
      <c r="O2860" t="s">
        <v>26</v>
      </c>
      <c r="P2860">
        <v>2018</v>
      </c>
      <c r="Q2860">
        <v>8</v>
      </c>
      <c r="R2860" t="s">
        <v>38</v>
      </c>
      <c r="S2860" t="s">
        <v>43</v>
      </c>
      <c r="T2860" t="s">
        <v>44</v>
      </c>
      <c r="U2860" t="s">
        <v>45</v>
      </c>
      <c r="V2860" t="s">
        <v>56</v>
      </c>
      <c r="W2860" t="s">
        <v>58</v>
      </c>
      <c r="X2860">
        <v>8685</v>
      </c>
      <c r="Y2860">
        <v>60734.205000000002</v>
      </c>
      <c r="Z2860">
        <v>80776.49265</v>
      </c>
      <c r="AA2860">
        <v>20042.287649999998</v>
      </c>
    </row>
    <row r="2861" spans="15:27" x14ac:dyDescent="0.15">
      <c r="O2861" t="s">
        <v>26</v>
      </c>
      <c r="P2861">
        <v>2018</v>
      </c>
      <c r="Q2861">
        <v>8</v>
      </c>
      <c r="R2861" t="s">
        <v>38</v>
      </c>
      <c r="S2861" t="s">
        <v>43</v>
      </c>
      <c r="T2861" t="s">
        <v>44</v>
      </c>
      <c r="U2861" t="s">
        <v>45</v>
      </c>
      <c r="V2861" t="s">
        <v>56</v>
      </c>
      <c r="W2861" t="s">
        <v>59</v>
      </c>
      <c r="X2861">
        <v>15087</v>
      </c>
      <c r="Y2861">
        <v>32044.788000000004</v>
      </c>
      <c r="Z2861">
        <v>43260.463800000005</v>
      </c>
      <c r="AA2861">
        <v>11215.675800000001</v>
      </c>
    </row>
    <row r="2862" spans="15:27" x14ac:dyDescent="0.15">
      <c r="O2862" t="s">
        <v>26</v>
      </c>
      <c r="P2862">
        <v>2018</v>
      </c>
      <c r="Q2862">
        <v>8</v>
      </c>
      <c r="R2862" t="s">
        <v>38</v>
      </c>
      <c r="S2862" t="s">
        <v>43</v>
      </c>
      <c r="T2862" t="s">
        <v>44</v>
      </c>
      <c r="U2862" t="s">
        <v>60</v>
      </c>
      <c r="V2862" t="s">
        <v>46</v>
      </c>
      <c r="W2862" t="s">
        <v>47</v>
      </c>
      <c r="X2862">
        <v>12543</v>
      </c>
      <c r="Y2862">
        <v>16556.759999999998</v>
      </c>
      <c r="Z2862">
        <v>24338.437199999997</v>
      </c>
      <c r="AA2862">
        <v>7781.6771999999983</v>
      </c>
    </row>
    <row r="2863" spans="15:27" x14ac:dyDescent="0.15">
      <c r="O2863" t="s">
        <v>26</v>
      </c>
      <c r="P2863">
        <v>2018</v>
      </c>
      <c r="Q2863">
        <v>8</v>
      </c>
      <c r="R2863" t="s">
        <v>38</v>
      </c>
      <c r="S2863" t="s">
        <v>43</v>
      </c>
      <c r="T2863" t="s">
        <v>44</v>
      </c>
      <c r="U2863" t="s">
        <v>60</v>
      </c>
      <c r="V2863" t="s">
        <v>46</v>
      </c>
      <c r="W2863" t="s">
        <v>48</v>
      </c>
      <c r="X2863">
        <v>17462</v>
      </c>
      <c r="Y2863">
        <v>49557.156000000003</v>
      </c>
      <c r="Z2863">
        <v>64424.302800000005</v>
      </c>
      <c r="AA2863">
        <v>14867.146800000002</v>
      </c>
    </row>
    <row r="2864" spans="15:27" x14ac:dyDescent="0.15">
      <c r="O2864" t="s">
        <v>26</v>
      </c>
      <c r="P2864">
        <v>2018</v>
      </c>
      <c r="Q2864">
        <v>8</v>
      </c>
      <c r="R2864" t="s">
        <v>38</v>
      </c>
      <c r="S2864" t="s">
        <v>43</v>
      </c>
      <c r="T2864" t="s">
        <v>44</v>
      </c>
      <c r="U2864" t="s">
        <v>60</v>
      </c>
      <c r="V2864" t="s">
        <v>46</v>
      </c>
      <c r="W2864" t="s">
        <v>49</v>
      </c>
      <c r="X2864">
        <v>13388</v>
      </c>
      <c r="Y2864">
        <v>32398.960000000006</v>
      </c>
      <c r="Z2864">
        <v>46330.512800000011</v>
      </c>
      <c r="AA2864">
        <v>13931.552800000005</v>
      </c>
    </row>
    <row r="2865" spans="15:27" x14ac:dyDescent="0.15">
      <c r="O2865" t="s">
        <v>26</v>
      </c>
      <c r="P2865">
        <v>2018</v>
      </c>
      <c r="Q2865">
        <v>8</v>
      </c>
      <c r="R2865" t="s">
        <v>38</v>
      </c>
      <c r="S2865" t="s">
        <v>43</v>
      </c>
      <c r="T2865" t="s">
        <v>44</v>
      </c>
      <c r="U2865" t="s">
        <v>60</v>
      </c>
      <c r="V2865" t="s">
        <v>46</v>
      </c>
      <c r="W2865" t="s">
        <v>50</v>
      </c>
      <c r="X2865">
        <v>6896</v>
      </c>
      <c r="Y2865">
        <v>34211.055999999997</v>
      </c>
      <c r="Z2865">
        <v>50974.473439999994</v>
      </c>
      <c r="AA2865">
        <v>16763.417439999997</v>
      </c>
    </row>
    <row r="2866" spans="15:27" x14ac:dyDescent="0.15">
      <c r="O2866" t="s">
        <v>26</v>
      </c>
      <c r="P2866">
        <v>2018</v>
      </c>
      <c r="Q2866">
        <v>8</v>
      </c>
      <c r="R2866" t="s">
        <v>38</v>
      </c>
      <c r="S2866" t="s">
        <v>43</v>
      </c>
      <c r="T2866" t="s">
        <v>44</v>
      </c>
      <c r="U2866" t="s">
        <v>60</v>
      </c>
      <c r="V2866" t="s">
        <v>51</v>
      </c>
      <c r="W2866" t="s">
        <v>52</v>
      </c>
      <c r="X2866">
        <v>10028</v>
      </c>
      <c r="Y2866">
        <v>47251.936000000009</v>
      </c>
      <c r="Z2866">
        <v>69932.865280000013</v>
      </c>
      <c r="AA2866">
        <v>22680.929280000004</v>
      </c>
    </row>
    <row r="2867" spans="15:27" x14ac:dyDescent="0.15">
      <c r="O2867" t="s">
        <v>26</v>
      </c>
      <c r="P2867">
        <v>2018</v>
      </c>
      <c r="Q2867">
        <v>8</v>
      </c>
      <c r="R2867" t="s">
        <v>38</v>
      </c>
      <c r="S2867" t="s">
        <v>43</v>
      </c>
      <c r="T2867" t="s">
        <v>44</v>
      </c>
      <c r="U2867" t="s">
        <v>60</v>
      </c>
      <c r="V2867" t="s">
        <v>51</v>
      </c>
      <c r="W2867" t="s">
        <v>53</v>
      </c>
      <c r="X2867">
        <v>15560</v>
      </c>
      <c r="Y2867">
        <v>132260</v>
      </c>
      <c r="Z2867">
        <v>190454.39999999999</v>
      </c>
      <c r="AA2867">
        <v>58194.399999999994</v>
      </c>
    </row>
    <row r="2868" spans="15:27" x14ac:dyDescent="0.15">
      <c r="O2868" t="s">
        <v>26</v>
      </c>
      <c r="P2868">
        <v>2018</v>
      </c>
      <c r="Q2868">
        <v>8</v>
      </c>
      <c r="R2868" t="s">
        <v>38</v>
      </c>
      <c r="S2868" t="s">
        <v>43</v>
      </c>
      <c r="T2868" t="s">
        <v>44</v>
      </c>
      <c r="U2868" t="s">
        <v>60</v>
      </c>
      <c r="V2868" t="s">
        <v>51</v>
      </c>
      <c r="W2868" t="s">
        <v>54</v>
      </c>
      <c r="X2868">
        <v>19765</v>
      </c>
      <c r="Y2868">
        <v>55658.239999999998</v>
      </c>
      <c r="Z2868">
        <v>74582.041599999997</v>
      </c>
      <c r="AA2868">
        <v>18923.801599999999</v>
      </c>
    </row>
    <row r="2869" spans="15:27" x14ac:dyDescent="0.15">
      <c r="O2869" t="s">
        <v>26</v>
      </c>
      <c r="P2869">
        <v>2018</v>
      </c>
      <c r="Q2869">
        <v>8</v>
      </c>
      <c r="R2869" t="s">
        <v>38</v>
      </c>
      <c r="S2869" t="s">
        <v>43</v>
      </c>
      <c r="T2869" t="s">
        <v>44</v>
      </c>
      <c r="U2869" t="s">
        <v>60</v>
      </c>
      <c r="V2869" t="s">
        <v>51</v>
      </c>
      <c r="W2869" t="s">
        <v>55</v>
      </c>
      <c r="X2869">
        <v>17052</v>
      </c>
      <c r="Y2869">
        <v>99038.016000000003</v>
      </c>
      <c r="Z2869">
        <v>131720.56127999999</v>
      </c>
      <c r="AA2869">
        <v>32682.545279999991</v>
      </c>
    </row>
    <row r="2870" spans="15:27" x14ac:dyDescent="0.15">
      <c r="O2870" t="s">
        <v>26</v>
      </c>
      <c r="P2870">
        <v>2018</v>
      </c>
      <c r="Q2870">
        <v>8</v>
      </c>
      <c r="R2870" t="s">
        <v>38</v>
      </c>
      <c r="S2870" t="s">
        <v>43</v>
      </c>
      <c r="T2870" t="s">
        <v>44</v>
      </c>
      <c r="U2870" t="s">
        <v>60</v>
      </c>
      <c r="V2870" t="s">
        <v>56</v>
      </c>
      <c r="W2870" t="s">
        <v>57</v>
      </c>
      <c r="X2870">
        <v>18595</v>
      </c>
      <c r="Y2870">
        <v>274090.3</v>
      </c>
      <c r="Z2870">
        <v>345353.77799999999</v>
      </c>
      <c r="AA2870">
        <v>71263.478000000003</v>
      </c>
    </row>
    <row r="2871" spans="15:27" x14ac:dyDescent="0.15">
      <c r="O2871" t="s">
        <v>26</v>
      </c>
      <c r="P2871">
        <v>2018</v>
      </c>
      <c r="Q2871">
        <v>8</v>
      </c>
      <c r="R2871" t="s">
        <v>38</v>
      </c>
      <c r="S2871" t="s">
        <v>43</v>
      </c>
      <c r="T2871" t="s">
        <v>44</v>
      </c>
      <c r="U2871" t="s">
        <v>60</v>
      </c>
      <c r="V2871" t="s">
        <v>56</v>
      </c>
      <c r="W2871" t="s">
        <v>58</v>
      </c>
      <c r="X2871">
        <v>17215</v>
      </c>
      <c r="Y2871">
        <v>134483.57999999999</v>
      </c>
      <c r="Z2871">
        <v>201725.36999999997</v>
      </c>
      <c r="AA2871">
        <v>67241.789999999979</v>
      </c>
    </row>
    <row r="2872" spans="15:27" x14ac:dyDescent="0.15">
      <c r="O2872" t="s">
        <v>26</v>
      </c>
      <c r="P2872">
        <v>2018</v>
      </c>
      <c r="Q2872">
        <v>8</v>
      </c>
      <c r="R2872" t="s">
        <v>38</v>
      </c>
      <c r="S2872" t="s">
        <v>43</v>
      </c>
      <c r="T2872" t="s">
        <v>44</v>
      </c>
      <c r="U2872" t="s">
        <v>60</v>
      </c>
      <c r="V2872" t="s">
        <v>56</v>
      </c>
      <c r="W2872" t="s">
        <v>59</v>
      </c>
      <c r="X2872">
        <v>10247</v>
      </c>
      <c r="Y2872">
        <v>23240.196</v>
      </c>
      <c r="Z2872">
        <v>31141.862639999999</v>
      </c>
      <c r="AA2872">
        <v>7901.6666399999995</v>
      </c>
    </row>
    <row r="2873" spans="15:27" x14ac:dyDescent="0.15">
      <c r="O2873" t="s">
        <v>26</v>
      </c>
      <c r="P2873">
        <v>2018</v>
      </c>
      <c r="Q2873">
        <v>8</v>
      </c>
      <c r="R2873" t="s">
        <v>38</v>
      </c>
      <c r="S2873" t="s">
        <v>43</v>
      </c>
      <c r="T2873" t="s">
        <v>44</v>
      </c>
      <c r="U2873" t="s">
        <v>61</v>
      </c>
      <c r="V2873" t="s">
        <v>46</v>
      </c>
      <c r="W2873" t="s">
        <v>47</v>
      </c>
      <c r="X2873">
        <v>18130</v>
      </c>
      <c r="Y2873">
        <v>26324.76</v>
      </c>
      <c r="Z2873">
        <v>35538.425999999999</v>
      </c>
      <c r="AA2873">
        <v>9213.6660000000011</v>
      </c>
    </row>
    <row r="2874" spans="15:27" x14ac:dyDescent="0.15">
      <c r="O2874" t="s">
        <v>26</v>
      </c>
      <c r="P2874">
        <v>2018</v>
      </c>
      <c r="Q2874">
        <v>8</v>
      </c>
      <c r="R2874" t="s">
        <v>38</v>
      </c>
      <c r="S2874" t="s">
        <v>43</v>
      </c>
      <c r="T2874" t="s">
        <v>44</v>
      </c>
      <c r="U2874" t="s">
        <v>61</v>
      </c>
      <c r="V2874" t="s">
        <v>46</v>
      </c>
      <c r="W2874" t="s">
        <v>48</v>
      </c>
      <c r="X2874">
        <v>18108</v>
      </c>
      <c r="Y2874">
        <v>48203.496000000006</v>
      </c>
      <c r="Z2874">
        <v>60736.404960000014</v>
      </c>
      <c r="AA2874">
        <v>12532.908960000008</v>
      </c>
    </row>
    <row r="2875" spans="15:27" x14ac:dyDescent="0.15">
      <c r="O2875" t="s">
        <v>26</v>
      </c>
      <c r="P2875">
        <v>2018</v>
      </c>
      <c r="Q2875">
        <v>8</v>
      </c>
      <c r="R2875" t="s">
        <v>38</v>
      </c>
      <c r="S2875" t="s">
        <v>43</v>
      </c>
      <c r="T2875" t="s">
        <v>44</v>
      </c>
      <c r="U2875" t="s">
        <v>61</v>
      </c>
      <c r="V2875" t="s">
        <v>46</v>
      </c>
      <c r="W2875" t="s">
        <v>49</v>
      </c>
      <c r="X2875">
        <v>7915</v>
      </c>
      <c r="Y2875">
        <v>19676.689999999999</v>
      </c>
      <c r="Z2875">
        <v>24202.328699999998</v>
      </c>
      <c r="AA2875">
        <v>4525.6386999999995</v>
      </c>
    </row>
    <row r="2876" spans="15:27" x14ac:dyDescent="0.15">
      <c r="O2876" t="s">
        <v>26</v>
      </c>
      <c r="P2876">
        <v>2018</v>
      </c>
      <c r="Q2876">
        <v>8</v>
      </c>
      <c r="R2876" t="s">
        <v>38</v>
      </c>
      <c r="S2876" t="s">
        <v>43</v>
      </c>
      <c r="T2876" t="s">
        <v>44</v>
      </c>
      <c r="U2876" t="s">
        <v>61</v>
      </c>
      <c r="V2876" t="s">
        <v>46</v>
      </c>
      <c r="W2876" t="s">
        <v>50</v>
      </c>
      <c r="X2876">
        <v>10623</v>
      </c>
      <c r="Y2876">
        <v>51394.073999999993</v>
      </c>
      <c r="Z2876">
        <v>66298.355459999992</v>
      </c>
      <c r="AA2876">
        <v>14904.281459999998</v>
      </c>
    </row>
    <row r="2877" spans="15:27" x14ac:dyDescent="0.15">
      <c r="O2877" t="s">
        <v>26</v>
      </c>
      <c r="P2877">
        <v>2018</v>
      </c>
      <c r="Q2877">
        <v>8</v>
      </c>
      <c r="R2877" t="s">
        <v>38</v>
      </c>
      <c r="S2877" t="s">
        <v>43</v>
      </c>
      <c r="T2877" t="s">
        <v>44</v>
      </c>
      <c r="U2877" t="s">
        <v>61</v>
      </c>
      <c r="V2877" t="s">
        <v>51</v>
      </c>
      <c r="W2877" t="s">
        <v>52</v>
      </c>
      <c r="X2877">
        <v>18692</v>
      </c>
      <c r="Y2877">
        <v>85945.815999999992</v>
      </c>
      <c r="Z2877">
        <v>106572.81183999998</v>
      </c>
      <c r="AA2877">
        <v>20626.995839999989</v>
      </c>
    </row>
    <row r="2878" spans="15:27" x14ac:dyDescent="0.15">
      <c r="O2878" t="s">
        <v>26</v>
      </c>
      <c r="P2878">
        <v>2018</v>
      </c>
      <c r="Q2878">
        <v>8</v>
      </c>
      <c r="R2878" t="s">
        <v>38</v>
      </c>
      <c r="S2878" t="s">
        <v>43</v>
      </c>
      <c r="T2878" t="s">
        <v>44</v>
      </c>
      <c r="U2878" t="s">
        <v>61</v>
      </c>
      <c r="V2878" t="s">
        <v>51</v>
      </c>
      <c r="W2878" t="s">
        <v>53</v>
      </c>
      <c r="X2878">
        <v>6247</v>
      </c>
      <c r="Y2878">
        <v>49276.335999999996</v>
      </c>
      <c r="Z2878">
        <v>66030.290239999988</v>
      </c>
      <c r="AA2878">
        <v>16753.954239999992</v>
      </c>
    </row>
    <row r="2879" spans="15:27" x14ac:dyDescent="0.15">
      <c r="O2879" t="s">
        <v>26</v>
      </c>
      <c r="P2879">
        <v>2018</v>
      </c>
      <c r="Q2879">
        <v>8</v>
      </c>
      <c r="R2879" t="s">
        <v>38</v>
      </c>
      <c r="S2879" t="s">
        <v>43</v>
      </c>
      <c r="T2879" t="s">
        <v>44</v>
      </c>
      <c r="U2879" t="s">
        <v>61</v>
      </c>
      <c r="V2879" t="s">
        <v>51</v>
      </c>
      <c r="W2879" t="s">
        <v>54</v>
      </c>
      <c r="X2879">
        <v>13766</v>
      </c>
      <c r="Y2879">
        <v>37250.796000000002</v>
      </c>
      <c r="Z2879">
        <v>48426.034800000001</v>
      </c>
      <c r="AA2879">
        <v>11175.238799999999</v>
      </c>
    </row>
    <row r="2880" spans="15:27" x14ac:dyDescent="0.15">
      <c r="O2880" t="s">
        <v>26</v>
      </c>
      <c r="P2880">
        <v>2018</v>
      </c>
      <c r="Q2880">
        <v>8</v>
      </c>
      <c r="R2880" t="s">
        <v>38</v>
      </c>
      <c r="S2880" t="s">
        <v>43</v>
      </c>
      <c r="T2880" t="s">
        <v>44</v>
      </c>
      <c r="U2880" t="s">
        <v>61</v>
      </c>
      <c r="V2880" t="s">
        <v>51</v>
      </c>
      <c r="W2880" t="s">
        <v>55</v>
      </c>
      <c r="X2880">
        <v>6911</v>
      </c>
      <c r="Y2880">
        <v>41134.27199999999</v>
      </c>
      <c r="Z2880">
        <v>50595.154559999981</v>
      </c>
      <c r="AA2880">
        <v>9460.8825599999909</v>
      </c>
    </row>
    <row r="2881" spans="15:27" x14ac:dyDescent="0.15">
      <c r="O2881" t="s">
        <v>26</v>
      </c>
      <c r="P2881">
        <v>2018</v>
      </c>
      <c r="Q2881">
        <v>8</v>
      </c>
      <c r="R2881" t="s">
        <v>38</v>
      </c>
      <c r="S2881" t="s">
        <v>43</v>
      </c>
      <c r="T2881" t="s">
        <v>44</v>
      </c>
      <c r="U2881" t="s">
        <v>61</v>
      </c>
      <c r="V2881" t="s">
        <v>56</v>
      </c>
      <c r="W2881" t="s">
        <v>57</v>
      </c>
      <c r="X2881">
        <v>16118</v>
      </c>
      <c r="Y2881">
        <v>241898.94400000002</v>
      </c>
      <c r="Z2881">
        <v>345915.48992000008</v>
      </c>
      <c r="AA2881">
        <v>104016.54592000006</v>
      </c>
    </row>
    <row r="2882" spans="15:27" x14ac:dyDescent="0.15">
      <c r="O2882" t="s">
        <v>26</v>
      </c>
      <c r="P2882">
        <v>2018</v>
      </c>
      <c r="Q2882">
        <v>8</v>
      </c>
      <c r="R2882" t="s">
        <v>38</v>
      </c>
      <c r="S2882" t="s">
        <v>43</v>
      </c>
      <c r="T2882" t="s">
        <v>44</v>
      </c>
      <c r="U2882" t="s">
        <v>61</v>
      </c>
      <c r="V2882" t="s">
        <v>56</v>
      </c>
      <c r="W2882" t="s">
        <v>58</v>
      </c>
      <c r="X2882">
        <v>16007</v>
      </c>
      <c r="Y2882">
        <v>129080.44799999999</v>
      </c>
      <c r="Z2882">
        <v>179421.82272</v>
      </c>
      <c r="AA2882">
        <v>50341.374720000007</v>
      </c>
    </row>
    <row r="2883" spans="15:27" x14ac:dyDescent="0.15">
      <c r="O2883" t="s">
        <v>26</v>
      </c>
      <c r="P2883">
        <v>2018</v>
      </c>
      <c r="Q2883">
        <v>8</v>
      </c>
      <c r="R2883" t="s">
        <v>38</v>
      </c>
      <c r="S2883" t="s">
        <v>43</v>
      </c>
      <c r="T2883" t="s">
        <v>44</v>
      </c>
      <c r="U2883" t="s">
        <v>61</v>
      </c>
      <c r="V2883" t="s">
        <v>56</v>
      </c>
      <c r="W2883" t="s">
        <v>59</v>
      </c>
      <c r="X2883">
        <v>18434</v>
      </c>
      <c r="Y2883">
        <v>38822.004000000001</v>
      </c>
      <c r="Z2883">
        <v>52797.925439999999</v>
      </c>
      <c r="AA2883">
        <v>13975.921439999998</v>
      </c>
    </row>
    <row r="2884" spans="15:27" x14ac:dyDescent="0.15">
      <c r="O2884" t="s">
        <v>26</v>
      </c>
      <c r="P2884">
        <v>2018</v>
      </c>
      <c r="Q2884">
        <v>8</v>
      </c>
      <c r="R2884" t="s">
        <v>38</v>
      </c>
      <c r="S2884" t="s">
        <v>62</v>
      </c>
      <c r="T2884" t="s">
        <v>44</v>
      </c>
      <c r="U2884" t="s">
        <v>63</v>
      </c>
      <c r="V2884" t="s">
        <v>46</v>
      </c>
      <c r="W2884" t="s">
        <v>47</v>
      </c>
      <c r="X2884">
        <v>11631</v>
      </c>
      <c r="Y2884">
        <v>18004.787999999997</v>
      </c>
      <c r="Z2884">
        <v>22325.937119999999</v>
      </c>
      <c r="AA2884">
        <v>4321.1491200000019</v>
      </c>
    </row>
    <row r="2885" spans="15:27" x14ac:dyDescent="0.15">
      <c r="O2885" t="s">
        <v>26</v>
      </c>
      <c r="P2885">
        <v>2018</v>
      </c>
      <c r="Q2885">
        <v>8</v>
      </c>
      <c r="R2885" t="s">
        <v>38</v>
      </c>
      <c r="S2885" t="s">
        <v>62</v>
      </c>
      <c r="T2885" t="s">
        <v>44</v>
      </c>
      <c r="U2885" t="s">
        <v>63</v>
      </c>
      <c r="V2885" t="s">
        <v>46</v>
      </c>
      <c r="W2885" t="s">
        <v>48</v>
      </c>
      <c r="X2885">
        <v>16535</v>
      </c>
      <c r="Y2885">
        <v>40378.47</v>
      </c>
      <c r="Z2885">
        <v>56933.642700000004</v>
      </c>
      <c r="AA2885">
        <v>16555.172700000003</v>
      </c>
    </row>
    <row r="2886" spans="15:27" x14ac:dyDescent="0.15">
      <c r="O2886" t="s">
        <v>26</v>
      </c>
      <c r="P2886">
        <v>2018</v>
      </c>
      <c r="Q2886">
        <v>8</v>
      </c>
      <c r="R2886" t="s">
        <v>38</v>
      </c>
      <c r="S2886" t="s">
        <v>62</v>
      </c>
      <c r="T2886" t="s">
        <v>44</v>
      </c>
      <c r="U2886" t="s">
        <v>63</v>
      </c>
      <c r="V2886" t="s">
        <v>46</v>
      </c>
      <c r="W2886" t="s">
        <v>49</v>
      </c>
      <c r="X2886">
        <v>13940</v>
      </c>
      <c r="Y2886">
        <v>33734.800000000003</v>
      </c>
      <c r="Z2886">
        <v>43517.892</v>
      </c>
      <c r="AA2886">
        <v>9783.0919999999969</v>
      </c>
    </row>
    <row r="2887" spans="15:27" x14ac:dyDescent="0.15">
      <c r="O2887" t="s">
        <v>26</v>
      </c>
      <c r="P2887">
        <v>2018</v>
      </c>
      <c r="Q2887">
        <v>8</v>
      </c>
      <c r="R2887" t="s">
        <v>38</v>
      </c>
      <c r="S2887" t="s">
        <v>62</v>
      </c>
      <c r="T2887" t="s">
        <v>44</v>
      </c>
      <c r="U2887" t="s">
        <v>63</v>
      </c>
      <c r="V2887" t="s">
        <v>46</v>
      </c>
      <c r="W2887" t="s">
        <v>50</v>
      </c>
      <c r="X2887">
        <v>19607</v>
      </c>
      <c r="Y2887">
        <v>96466.44</v>
      </c>
      <c r="Z2887">
        <v>137947.0092</v>
      </c>
      <c r="AA2887">
        <v>41480.569199999998</v>
      </c>
    </row>
    <row r="2888" spans="15:27" x14ac:dyDescent="0.15">
      <c r="O2888" t="s">
        <v>26</v>
      </c>
      <c r="P2888">
        <v>2018</v>
      </c>
      <c r="Q2888">
        <v>8</v>
      </c>
      <c r="R2888" t="s">
        <v>38</v>
      </c>
      <c r="S2888" t="s">
        <v>62</v>
      </c>
      <c r="T2888" t="s">
        <v>44</v>
      </c>
      <c r="U2888" t="s">
        <v>63</v>
      </c>
      <c r="V2888" t="s">
        <v>51</v>
      </c>
      <c r="W2888" t="s">
        <v>52</v>
      </c>
      <c r="X2888">
        <v>14211</v>
      </c>
      <c r="Y2888">
        <v>61022.033999999992</v>
      </c>
      <c r="Z2888">
        <v>81769.525559999995</v>
      </c>
      <c r="AA2888">
        <v>20747.491560000002</v>
      </c>
    </row>
    <row r="2889" spans="15:27" x14ac:dyDescent="0.15">
      <c r="O2889" t="s">
        <v>26</v>
      </c>
      <c r="P2889">
        <v>2018</v>
      </c>
      <c r="Q2889">
        <v>8</v>
      </c>
      <c r="R2889" t="s">
        <v>38</v>
      </c>
      <c r="S2889" t="s">
        <v>62</v>
      </c>
      <c r="T2889" t="s">
        <v>44</v>
      </c>
      <c r="U2889" t="s">
        <v>63</v>
      </c>
      <c r="V2889" t="s">
        <v>51</v>
      </c>
      <c r="W2889" t="s">
        <v>53</v>
      </c>
      <c r="X2889">
        <v>18563</v>
      </c>
      <c r="Y2889">
        <v>143900.37599999999</v>
      </c>
      <c r="Z2889">
        <v>189948.49632000001</v>
      </c>
      <c r="AA2889">
        <v>46048.120320000016</v>
      </c>
    </row>
    <row r="2890" spans="15:27" x14ac:dyDescent="0.15">
      <c r="O2890" t="s">
        <v>26</v>
      </c>
      <c r="P2890">
        <v>2018</v>
      </c>
      <c r="Q2890">
        <v>8</v>
      </c>
      <c r="R2890" t="s">
        <v>38</v>
      </c>
      <c r="S2890" t="s">
        <v>62</v>
      </c>
      <c r="T2890" t="s">
        <v>44</v>
      </c>
      <c r="U2890" t="s">
        <v>63</v>
      </c>
      <c r="V2890" t="s">
        <v>51</v>
      </c>
      <c r="W2890" t="s">
        <v>54</v>
      </c>
      <c r="X2890">
        <v>12030</v>
      </c>
      <c r="Y2890">
        <v>29641.920000000006</v>
      </c>
      <c r="Z2890">
        <v>42387.945600000006</v>
      </c>
      <c r="AA2890">
        <v>12746.025600000001</v>
      </c>
    </row>
    <row r="2891" spans="15:27" x14ac:dyDescent="0.15">
      <c r="O2891" t="s">
        <v>26</v>
      </c>
      <c r="P2891">
        <v>2018</v>
      </c>
      <c r="Q2891">
        <v>8</v>
      </c>
      <c r="R2891" t="s">
        <v>38</v>
      </c>
      <c r="S2891" t="s">
        <v>62</v>
      </c>
      <c r="T2891" t="s">
        <v>44</v>
      </c>
      <c r="U2891" t="s">
        <v>63</v>
      </c>
      <c r="V2891" t="s">
        <v>51</v>
      </c>
      <c r="W2891" t="s">
        <v>55</v>
      </c>
      <c r="X2891">
        <v>9751</v>
      </c>
      <c r="Y2891">
        <v>58037.95199999999</v>
      </c>
      <c r="Z2891">
        <v>82413.891839999982</v>
      </c>
      <c r="AA2891">
        <v>24375.939839999992</v>
      </c>
    </row>
    <row r="2892" spans="15:27" x14ac:dyDescent="0.15">
      <c r="O2892" t="s">
        <v>26</v>
      </c>
      <c r="P2892">
        <v>2018</v>
      </c>
      <c r="Q2892">
        <v>8</v>
      </c>
      <c r="R2892" t="s">
        <v>38</v>
      </c>
      <c r="S2892" t="s">
        <v>62</v>
      </c>
      <c r="T2892" t="s">
        <v>44</v>
      </c>
      <c r="U2892" t="s">
        <v>63</v>
      </c>
      <c r="V2892" t="s">
        <v>56</v>
      </c>
      <c r="W2892" t="s">
        <v>57</v>
      </c>
      <c r="X2892">
        <v>12675</v>
      </c>
      <c r="Y2892">
        <v>197020.2</v>
      </c>
      <c r="Z2892">
        <v>285679.28999999998</v>
      </c>
      <c r="AA2892">
        <v>88659.089999999967</v>
      </c>
    </row>
    <row r="2893" spans="15:27" x14ac:dyDescent="0.15">
      <c r="O2893" t="s">
        <v>26</v>
      </c>
      <c r="P2893">
        <v>2018</v>
      </c>
      <c r="Q2893">
        <v>8</v>
      </c>
      <c r="R2893" t="s">
        <v>38</v>
      </c>
      <c r="S2893" t="s">
        <v>62</v>
      </c>
      <c r="T2893" t="s">
        <v>44</v>
      </c>
      <c r="U2893" t="s">
        <v>63</v>
      </c>
      <c r="V2893" t="s">
        <v>56</v>
      </c>
      <c r="W2893" t="s">
        <v>58</v>
      </c>
      <c r="X2893">
        <v>17982</v>
      </c>
      <c r="Y2893">
        <v>142741.11600000001</v>
      </c>
      <c r="Z2893">
        <v>205547.20704000001</v>
      </c>
      <c r="AA2893">
        <v>62806.091039999999</v>
      </c>
    </row>
    <row r="2894" spans="15:27" x14ac:dyDescent="0.15">
      <c r="O2894" t="s">
        <v>26</v>
      </c>
      <c r="P2894">
        <v>2018</v>
      </c>
      <c r="Q2894">
        <v>8</v>
      </c>
      <c r="R2894" t="s">
        <v>38</v>
      </c>
      <c r="S2894" t="s">
        <v>62</v>
      </c>
      <c r="T2894" t="s">
        <v>44</v>
      </c>
      <c r="U2894" t="s">
        <v>63</v>
      </c>
      <c r="V2894" t="s">
        <v>56</v>
      </c>
      <c r="W2894" t="s">
        <v>59</v>
      </c>
      <c r="X2894">
        <v>8061</v>
      </c>
      <c r="Y2894">
        <v>18717.642000000003</v>
      </c>
      <c r="Z2894">
        <v>24332.934600000004</v>
      </c>
      <c r="AA2894">
        <v>5615.2926000000007</v>
      </c>
    </row>
    <row r="2895" spans="15:27" x14ac:dyDescent="0.15">
      <c r="O2895" t="s">
        <v>26</v>
      </c>
      <c r="P2895">
        <v>2018</v>
      </c>
      <c r="Q2895">
        <v>8</v>
      </c>
      <c r="R2895" t="s">
        <v>38</v>
      </c>
      <c r="S2895" t="s">
        <v>62</v>
      </c>
      <c r="T2895" t="s">
        <v>44</v>
      </c>
      <c r="U2895" t="s">
        <v>64</v>
      </c>
      <c r="V2895" t="s">
        <v>46</v>
      </c>
      <c r="W2895" t="s">
        <v>47</v>
      </c>
      <c r="X2895">
        <v>16429</v>
      </c>
      <c r="Y2895">
        <v>21883.428</v>
      </c>
      <c r="Z2895">
        <v>27573.119279999999</v>
      </c>
      <c r="AA2895">
        <v>5689.6912799999991</v>
      </c>
    </row>
    <row r="2896" spans="15:27" x14ac:dyDescent="0.15">
      <c r="O2896" t="s">
        <v>26</v>
      </c>
      <c r="P2896">
        <v>2018</v>
      </c>
      <c r="Q2896">
        <v>8</v>
      </c>
      <c r="R2896" t="s">
        <v>38</v>
      </c>
      <c r="S2896" t="s">
        <v>62</v>
      </c>
      <c r="T2896" t="s">
        <v>44</v>
      </c>
      <c r="U2896" t="s">
        <v>64</v>
      </c>
      <c r="V2896" t="s">
        <v>46</v>
      </c>
      <c r="W2896" t="s">
        <v>48</v>
      </c>
      <c r="X2896">
        <v>6443</v>
      </c>
      <c r="Y2896">
        <v>18426.98</v>
      </c>
      <c r="Z2896">
        <v>23217.9948</v>
      </c>
      <c r="AA2896">
        <v>4791.0148000000008</v>
      </c>
    </row>
    <row r="2897" spans="15:27" x14ac:dyDescent="0.15">
      <c r="O2897" t="s">
        <v>26</v>
      </c>
      <c r="P2897">
        <v>2018</v>
      </c>
      <c r="Q2897">
        <v>8</v>
      </c>
      <c r="R2897" t="s">
        <v>38</v>
      </c>
      <c r="S2897" t="s">
        <v>62</v>
      </c>
      <c r="T2897" t="s">
        <v>44</v>
      </c>
      <c r="U2897" t="s">
        <v>64</v>
      </c>
      <c r="V2897" t="s">
        <v>46</v>
      </c>
      <c r="W2897" t="s">
        <v>49</v>
      </c>
      <c r="X2897">
        <v>5280</v>
      </c>
      <c r="Y2897">
        <v>13126.080000000002</v>
      </c>
      <c r="Z2897">
        <v>16932.643200000002</v>
      </c>
      <c r="AA2897">
        <v>3806.5632000000005</v>
      </c>
    </row>
    <row r="2898" spans="15:27" x14ac:dyDescent="0.15">
      <c r="O2898" t="s">
        <v>26</v>
      </c>
      <c r="P2898">
        <v>2018</v>
      </c>
      <c r="Q2898">
        <v>8</v>
      </c>
      <c r="R2898" t="s">
        <v>38</v>
      </c>
      <c r="S2898" t="s">
        <v>62</v>
      </c>
      <c r="T2898" t="s">
        <v>44</v>
      </c>
      <c r="U2898" t="s">
        <v>64</v>
      </c>
      <c r="V2898" t="s">
        <v>46</v>
      </c>
      <c r="W2898" t="s">
        <v>50</v>
      </c>
      <c r="X2898">
        <v>14329</v>
      </c>
      <c r="Y2898">
        <v>71086.168999999994</v>
      </c>
      <c r="Z2898">
        <v>88857.711249999993</v>
      </c>
      <c r="AA2898">
        <v>17771.542249999999</v>
      </c>
    </row>
    <row r="2899" spans="15:27" x14ac:dyDescent="0.15">
      <c r="O2899" t="s">
        <v>26</v>
      </c>
      <c r="P2899">
        <v>2018</v>
      </c>
      <c r="Q2899">
        <v>8</v>
      </c>
      <c r="R2899" t="s">
        <v>38</v>
      </c>
      <c r="S2899" t="s">
        <v>62</v>
      </c>
      <c r="T2899" t="s">
        <v>44</v>
      </c>
      <c r="U2899" t="s">
        <v>64</v>
      </c>
      <c r="V2899" t="s">
        <v>51</v>
      </c>
      <c r="W2899" t="s">
        <v>52</v>
      </c>
      <c r="X2899">
        <v>15927</v>
      </c>
      <c r="Y2899">
        <v>71416.668000000005</v>
      </c>
      <c r="Z2899">
        <v>107125.00200000001</v>
      </c>
      <c r="AA2899">
        <v>35708.334000000003</v>
      </c>
    </row>
    <row r="2900" spans="15:27" x14ac:dyDescent="0.15">
      <c r="O2900" t="s">
        <v>26</v>
      </c>
      <c r="P2900">
        <v>2018</v>
      </c>
      <c r="Q2900">
        <v>8</v>
      </c>
      <c r="R2900" t="s">
        <v>38</v>
      </c>
      <c r="S2900" t="s">
        <v>62</v>
      </c>
      <c r="T2900" t="s">
        <v>44</v>
      </c>
      <c r="U2900" t="s">
        <v>64</v>
      </c>
      <c r="V2900" t="s">
        <v>51</v>
      </c>
      <c r="W2900" t="s">
        <v>53</v>
      </c>
      <c r="X2900">
        <v>8600</v>
      </c>
      <c r="Y2900">
        <v>68421.600000000006</v>
      </c>
      <c r="Z2900">
        <v>84158.568000000014</v>
      </c>
      <c r="AA2900">
        <v>15736.968000000008</v>
      </c>
    </row>
    <row r="2901" spans="15:27" x14ac:dyDescent="0.15">
      <c r="O2901" t="s">
        <v>26</v>
      </c>
      <c r="P2901">
        <v>2018</v>
      </c>
      <c r="Q2901">
        <v>8</v>
      </c>
      <c r="R2901" t="s">
        <v>38</v>
      </c>
      <c r="S2901" t="s">
        <v>62</v>
      </c>
      <c r="T2901" t="s">
        <v>44</v>
      </c>
      <c r="U2901" t="s">
        <v>64</v>
      </c>
      <c r="V2901" t="s">
        <v>51</v>
      </c>
      <c r="W2901" t="s">
        <v>54</v>
      </c>
      <c r="X2901">
        <v>17359</v>
      </c>
      <c r="Y2901">
        <v>48501.046000000002</v>
      </c>
      <c r="Z2901">
        <v>59171.27612000001</v>
      </c>
      <c r="AA2901">
        <v>10670.230120000007</v>
      </c>
    </row>
    <row r="2902" spans="15:27" x14ac:dyDescent="0.15">
      <c r="O2902" t="s">
        <v>26</v>
      </c>
      <c r="P2902">
        <v>2018</v>
      </c>
      <c r="Q2902">
        <v>8</v>
      </c>
      <c r="R2902" t="s">
        <v>38</v>
      </c>
      <c r="S2902" t="s">
        <v>62</v>
      </c>
      <c r="T2902" t="s">
        <v>44</v>
      </c>
      <c r="U2902" t="s">
        <v>64</v>
      </c>
      <c r="V2902" t="s">
        <v>51</v>
      </c>
      <c r="W2902" t="s">
        <v>55</v>
      </c>
      <c r="X2902">
        <v>11659</v>
      </c>
      <c r="Y2902">
        <v>64917.311999999991</v>
      </c>
      <c r="Z2902">
        <v>88287.544319999986</v>
      </c>
      <c r="AA2902">
        <v>23370.232319999996</v>
      </c>
    </row>
    <row r="2903" spans="15:27" x14ac:dyDescent="0.15">
      <c r="O2903" t="s">
        <v>26</v>
      </c>
      <c r="P2903">
        <v>2018</v>
      </c>
      <c r="Q2903">
        <v>8</v>
      </c>
      <c r="R2903" t="s">
        <v>38</v>
      </c>
      <c r="S2903" t="s">
        <v>62</v>
      </c>
      <c r="T2903" t="s">
        <v>44</v>
      </c>
      <c r="U2903" t="s">
        <v>64</v>
      </c>
      <c r="V2903" t="s">
        <v>56</v>
      </c>
      <c r="W2903" t="s">
        <v>57</v>
      </c>
      <c r="X2903">
        <v>18720</v>
      </c>
      <c r="Y2903">
        <v>285966.71999999997</v>
      </c>
      <c r="Z2903">
        <v>391774.40639999992</v>
      </c>
      <c r="AA2903">
        <v>105807.68639999995</v>
      </c>
    </row>
    <row r="2904" spans="15:27" x14ac:dyDescent="0.15">
      <c r="O2904" t="s">
        <v>26</v>
      </c>
      <c r="P2904">
        <v>2018</v>
      </c>
      <c r="Q2904">
        <v>8</v>
      </c>
      <c r="R2904" t="s">
        <v>38</v>
      </c>
      <c r="S2904" t="s">
        <v>62</v>
      </c>
      <c r="T2904" t="s">
        <v>44</v>
      </c>
      <c r="U2904" t="s">
        <v>64</v>
      </c>
      <c r="V2904" t="s">
        <v>56</v>
      </c>
      <c r="W2904" t="s">
        <v>58</v>
      </c>
      <c r="X2904">
        <v>6422</v>
      </c>
      <c r="Y2904">
        <v>51382.421999999999</v>
      </c>
      <c r="Z2904">
        <v>75532.160340000002</v>
      </c>
      <c r="AA2904">
        <v>24149.738340000004</v>
      </c>
    </row>
    <row r="2905" spans="15:27" x14ac:dyDescent="0.15">
      <c r="O2905" t="s">
        <v>26</v>
      </c>
      <c r="P2905">
        <v>2018</v>
      </c>
      <c r="Q2905">
        <v>8</v>
      </c>
      <c r="R2905" t="s">
        <v>38</v>
      </c>
      <c r="S2905" t="s">
        <v>62</v>
      </c>
      <c r="T2905" t="s">
        <v>44</v>
      </c>
      <c r="U2905" t="s">
        <v>64</v>
      </c>
      <c r="V2905" t="s">
        <v>56</v>
      </c>
      <c r="W2905" t="s">
        <v>59</v>
      </c>
      <c r="X2905">
        <v>13016</v>
      </c>
      <c r="Y2905">
        <v>27411.696</v>
      </c>
      <c r="Z2905">
        <v>38376.374400000001</v>
      </c>
      <c r="AA2905">
        <v>10964.678400000001</v>
      </c>
    </row>
    <row r="2906" spans="15:27" x14ac:dyDescent="0.15">
      <c r="O2906" t="s">
        <v>26</v>
      </c>
      <c r="P2906">
        <v>2018</v>
      </c>
      <c r="Q2906">
        <v>8</v>
      </c>
      <c r="R2906" t="s">
        <v>38</v>
      </c>
      <c r="S2906" t="s">
        <v>62</v>
      </c>
      <c r="T2906" t="s">
        <v>44</v>
      </c>
      <c r="U2906" t="s">
        <v>65</v>
      </c>
      <c r="V2906" t="s">
        <v>46</v>
      </c>
      <c r="W2906" t="s">
        <v>47</v>
      </c>
      <c r="X2906">
        <v>15000</v>
      </c>
      <c r="Y2906">
        <v>20880</v>
      </c>
      <c r="Z2906">
        <v>25056</v>
      </c>
      <c r="AA2906">
        <v>4176</v>
      </c>
    </row>
    <row r="2907" spans="15:27" x14ac:dyDescent="0.15">
      <c r="O2907" t="s">
        <v>26</v>
      </c>
      <c r="P2907">
        <v>2018</v>
      </c>
      <c r="Q2907">
        <v>8</v>
      </c>
      <c r="R2907" t="s">
        <v>38</v>
      </c>
      <c r="S2907" t="s">
        <v>62</v>
      </c>
      <c r="T2907" t="s">
        <v>44</v>
      </c>
      <c r="U2907" t="s">
        <v>65</v>
      </c>
      <c r="V2907" t="s">
        <v>46</v>
      </c>
      <c r="W2907" t="s">
        <v>48</v>
      </c>
      <c r="X2907">
        <v>9349</v>
      </c>
      <c r="Y2907">
        <v>26532.462000000003</v>
      </c>
      <c r="Z2907">
        <v>37941.420660000003</v>
      </c>
      <c r="AA2907">
        <v>11408.95866</v>
      </c>
    </row>
    <row r="2908" spans="15:27" x14ac:dyDescent="0.15">
      <c r="O2908" t="s">
        <v>26</v>
      </c>
      <c r="P2908">
        <v>2018</v>
      </c>
      <c r="Q2908">
        <v>8</v>
      </c>
      <c r="R2908" t="s">
        <v>38</v>
      </c>
      <c r="S2908" t="s">
        <v>62</v>
      </c>
      <c r="T2908" t="s">
        <v>44</v>
      </c>
      <c r="U2908" t="s">
        <v>65</v>
      </c>
      <c r="V2908" t="s">
        <v>46</v>
      </c>
      <c r="W2908" t="s">
        <v>49</v>
      </c>
      <c r="X2908">
        <v>17737</v>
      </c>
      <c r="Y2908">
        <v>50337.606000000007</v>
      </c>
      <c r="Z2908">
        <v>68962.520220000006</v>
      </c>
      <c r="AA2908">
        <v>18624.914219999999</v>
      </c>
    </row>
    <row r="2909" spans="15:27" x14ac:dyDescent="0.15">
      <c r="O2909" t="s">
        <v>26</v>
      </c>
      <c r="P2909">
        <v>2018</v>
      </c>
      <c r="Q2909">
        <v>8</v>
      </c>
      <c r="R2909" t="s">
        <v>38</v>
      </c>
      <c r="S2909" t="s">
        <v>62</v>
      </c>
      <c r="T2909" t="s">
        <v>44</v>
      </c>
      <c r="U2909" t="s">
        <v>65</v>
      </c>
      <c r="V2909" t="s">
        <v>46</v>
      </c>
      <c r="W2909" t="s">
        <v>50</v>
      </c>
      <c r="X2909">
        <v>16576</v>
      </c>
      <c r="Y2909">
        <v>79515.071999999986</v>
      </c>
      <c r="Z2909">
        <v>96213.237119999976</v>
      </c>
      <c r="AA2909">
        <v>16698.165119999991</v>
      </c>
    </row>
    <row r="2910" spans="15:27" x14ac:dyDescent="0.15">
      <c r="O2910" t="s">
        <v>26</v>
      </c>
      <c r="P2910">
        <v>2018</v>
      </c>
      <c r="Q2910">
        <v>8</v>
      </c>
      <c r="R2910" t="s">
        <v>38</v>
      </c>
      <c r="S2910" t="s">
        <v>62</v>
      </c>
      <c r="T2910" t="s">
        <v>44</v>
      </c>
      <c r="U2910" t="s">
        <v>65</v>
      </c>
      <c r="V2910" t="s">
        <v>51</v>
      </c>
      <c r="W2910" t="s">
        <v>52</v>
      </c>
      <c r="X2910">
        <v>17795</v>
      </c>
      <c r="Y2910">
        <v>84526.25</v>
      </c>
      <c r="Z2910">
        <v>120872.53750000001</v>
      </c>
      <c r="AA2910">
        <v>36346.287500000006</v>
      </c>
    </row>
    <row r="2911" spans="15:27" x14ac:dyDescent="0.15">
      <c r="O2911" t="s">
        <v>26</v>
      </c>
      <c r="P2911">
        <v>2018</v>
      </c>
      <c r="Q2911">
        <v>8</v>
      </c>
      <c r="R2911" t="s">
        <v>38</v>
      </c>
      <c r="S2911" t="s">
        <v>62</v>
      </c>
      <c r="T2911" t="s">
        <v>44</v>
      </c>
      <c r="U2911" t="s">
        <v>65</v>
      </c>
      <c r="V2911" t="s">
        <v>51</v>
      </c>
      <c r="W2911" t="s">
        <v>53</v>
      </c>
      <c r="X2911">
        <v>7677</v>
      </c>
      <c r="Y2911">
        <v>61600.248</v>
      </c>
      <c r="Z2911">
        <v>75152.302559999996</v>
      </c>
      <c r="AA2911">
        <v>13552.054559999997</v>
      </c>
    </row>
    <row r="2912" spans="15:27" x14ac:dyDescent="0.15">
      <c r="O2912" t="s">
        <v>26</v>
      </c>
      <c r="P2912">
        <v>2018</v>
      </c>
      <c r="Q2912">
        <v>8</v>
      </c>
      <c r="R2912" t="s">
        <v>38</v>
      </c>
      <c r="S2912" t="s">
        <v>62</v>
      </c>
      <c r="T2912" t="s">
        <v>44</v>
      </c>
      <c r="U2912" t="s">
        <v>65</v>
      </c>
      <c r="V2912" t="s">
        <v>51</v>
      </c>
      <c r="W2912" t="s">
        <v>54</v>
      </c>
      <c r="X2912">
        <v>6457</v>
      </c>
      <c r="Y2912">
        <v>17188.534</v>
      </c>
      <c r="Z2912">
        <v>22688.864879999997</v>
      </c>
      <c r="AA2912">
        <v>5500.3308799999977</v>
      </c>
    </row>
    <row r="2913" spans="15:27" x14ac:dyDescent="0.15">
      <c r="O2913" t="s">
        <v>26</v>
      </c>
      <c r="P2913">
        <v>2018</v>
      </c>
      <c r="Q2913">
        <v>8</v>
      </c>
      <c r="R2913" t="s">
        <v>38</v>
      </c>
      <c r="S2913" t="s">
        <v>62</v>
      </c>
      <c r="T2913" t="s">
        <v>44</v>
      </c>
      <c r="U2913" t="s">
        <v>65</v>
      </c>
      <c r="V2913" t="s">
        <v>51</v>
      </c>
      <c r="W2913" t="s">
        <v>55</v>
      </c>
      <c r="X2913">
        <v>5074</v>
      </c>
      <c r="Y2913">
        <v>28739.136000000002</v>
      </c>
      <c r="Z2913">
        <v>39947.399040000004</v>
      </c>
      <c r="AA2913">
        <v>11208.263040000002</v>
      </c>
    </row>
    <row r="2914" spans="15:27" x14ac:dyDescent="0.15">
      <c r="O2914" t="s">
        <v>26</v>
      </c>
      <c r="P2914">
        <v>2018</v>
      </c>
      <c r="Q2914">
        <v>8</v>
      </c>
      <c r="R2914" t="s">
        <v>38</v>
      </c>
      <c r="S2914" t="s">
        <v>62</v>
      </c>
      <c r="T2914" t="s">
        <v>44</v>
      </c>
      <c r="U2914" t="s">
        <v>65</v>
      </c>
      <c r="V2914" t="s">
        <v>56</v>
      </c>
      <c r="W2914" t="s">
        <v>57</v>
      </c>
      <c r="X2914">
        <v>16451</v>
      </c>
      <c r="Y2914">
        <v>284371.98599999998</v>
      </c>
      <c r="Z2914">
        <v>389589.62081999995</v>
      </c>
      <c r="AA2914">
        <v>105217.63481999998</v>
      </c>
    </row>
    <row r="2915" spans="15:27" x14ac:dyDescent="0.15">
      <c r="O2915" t="s">
        <v>26</v>
      </c>
      <c r="P2915">
        <v>2018</v>
      </c>
      <c r="Q2915">
        <v>8</v>
      </c>
      <c r="R2915" t="s">
        <v>38</v>
      </c>
      <c r="S2915" t="s">
        <v>62</v>
      </c>
      <c r="T2915" t="s">
        <v>44</v>
      </c>
      <c r="U2915" t="s">
        <v>65</v>
      </c>
      <c r="V2915" t="s">
        <v>56</v>
      </c>
      <c r="W2915" t="s">
        <v>58</v>
      </c>
      <c r="X2915">
        <v>18273</v>
      </c>
      <c r="Y2915">
        <v>141597.47699999998</v>
      </c>
      <c r="Z2915">
        <v>174164.89670999997</v>
      </c>
      <c r="AA2915">
        <v>32567.419709999987</v>
      </c>
    </row>
    <row r="2916" spans="15:27" x14ac:dyDescent="0.15">
      <c r="O2916" t="s">
        <v>26</v>
      </c>
      <c r="P2916">
        <v>2018</v>
      </c>
      <c r="Q2916">
        <v>8</v>
      </c>
      <c r="R2916" t="s">
        <v>38</v>
      </c>
      <c r="S2916" t="s">
        <v>62</v>
      </c>
      <c r="T2916" t="s">
        <v>44</v>
      </c>
      <c r="U2916" t="s">
        <v>65</v>
      </c>
      <c r="V2916" t="s">
        <v>56</v>
      </c>
      <c r="W2916" t="s">
        <v>59</v>
      </c>
      <c r="X2916">
        <v>7290</v>
      </c>
      <c r="Y2916">
        <v>15877.62</v>
      </c>
      <c r="Z2916">
        <v>22704.996600000002</v>
      </c>
      <c r="AA2916">
        <v>6827.3766000000014</v>
      </c>
    </row>
    <row r="2917" spans="15:27" x14ac:dyDescent="0.15">
      <c r="O2917" t="s">
        <v>26</v>
      </c>
      <c r="P2917">
        <v>2018</v>
      </c>
      <c r="Q2917">
        <v>8</v>
      </c>
      <c r="R2917" t="s">
        <v>38</v>
      </c>
      <c r="S2917" t="s">
        <v>62</v>
      </c>
      <c r="T2917" t="s">
        <v>44</v>
      </c>
      <c r="U2917" t="s">
        <v>66</v>
      </c>
      <c r="V2917" t="s">
        <v>46</v>
      </c>
      <c r="W2917" t="s">
        <v>47</v>
      </c>
      <c r="X2917">
        <v>13667</v>
      </c>
      <c r="Y2917">
        <v>19352.471999999998</v>
      </c>
      <c r="Z2917">
        <v>28641.658559999996</v>
      </c>
      <c r="AA2917">
        <v>9289.1865599999983</v>
      </c>
    </row>
    <row r="2918" spans="15:27" x14ac:dyDescent="0.15">
      <c r="O2918" t="s">
        <v>26</v>
      </c>
      <c r="P2918">
        <v>2018</v>
      </c>
      <c r="Q2918">
        <v>8</v>
      </c>
      <c r="R2918" t="s">
        <v>38</v>
      </c>
      <c r="S2918" t="s">
        <v>62</v>
      </c>
      <c r="T2918" t="s">
        <v>44</v>
      </c>
      <c r="U2918" t="s">
        <v>66</v>
      </c>
      <c r="V2918" t="s">
        <v>46</v>
      </c>
      <c r="W2918" t="s">
        <v>48</v>
      </c>
      <c r="X2918">
        <v>10834</v>
      </c>
      <c r="Y2918">
        <v>30985.240000000005</v>
      </c>
      <c r="Z2918">
        <v>38731.550000000003</v>
      </c>
      <c r="AA2918">
        <v>7746.3099999999977</v>
      </c>
    </row>
    <row r="2919" spans="15:27" x14ac:dyDescent="0.15">
      <c r="O2919" t="s">
        <v>26</v>
      </c>
      <c r="P2919">
        <v>2018</v>
      </c>
      <c r="Q2919">
        <v>8</v>
      </c>
      <c r="R2919" t="s">
        <v>38</v>
      </c>
      <c r="S2919" t="s">
        <v>62</v>
      </c>
      <c r="T2919" t="s">
        <v>44</v>
      </c>
      <c r="U2919" t="s">
        <v>66</v>
      </c>
      <c r="V2919" t="s">
        <v>46</v>
      </c>
      <c r="W2919" t="s">
        <v>49</v>
      </c>
      <c r="X2919">
        <v>14113</v>
      </c>
      <c r="Y2919">
        <v>39431.722000000002</v>
      </c>
      <c r="Z2919">
        <v>48106.700839999998</v>
      </c>
      <c r="AA2919">
        <v>8674.9788399999961</v>
      </c>
    </row>
    <row r="2920" spans="15:27" x14ac:dyDescent="0.15">
      <c r="O2920" t="s">
        <v>26</v>
      </c>
      <c r="P2920">
        <v>2018</v>
      </c>
      <c r="Q2920">
        <v>8</v>
      </c>
      <c r="R2920" t="s">
        <v>38</v>
      </c>
      <c r="S2920" t="s">
        <v>62</v>
      </c>
      <c r="T2920" t="s">
        <v>44</v>
      </c>
      <c r="U2920" t="s">
        <v>66</v>
      </c>
      <c r="V2920" t="s">
        <v>46</v>
      </c>
      <c r="W2920" t="s">
        <v>50</v>
      </c>
      <c r="X2920">
        <v>16343</v>
      </c>
      <c r="Y2920">
        <v>81077.622999999992</v>
      </c>
      <c r="Z2920">
        <v>102157.80498</v>
      </c>
      <c r="AA2920">
        <v>21080.181980000008</v>
      </c>
    </row>
    <row r="2921" spans="15:27" x14ac:dyDescent="0.15">
      <c r="O2921" t="s">
        <v>26</v>
      </c>
      <c r="P2921">
        <v>2018</v>
      </c>
      <c r="Q2921">
        <v>8</v>
      </c>
      <c r="R2921" t="s">
        <v>38</v>
      </c>
      <c r="S2921" t="s">
        <v>62</v>
      </c>
      <c r="T2921" t="s">
        <v>44</v>
      </c>
      <c r="U2921" t="s">
        <v>66</v>
      </c>
      <c r="V2921" t="s">
        <v>51</v>
      </c>
      <c r="W2921" t="s">
        <v>52</v>
      </c>
      <c r="X2921">
        <v>9540</v>
      </c>
      <c r="Y2921">
        <v>46765.08</v>
      </c>
      <c r="Z2921">
        <v>64535.810400000002</v>
      </c>
      <c r="AA2921">
        <v>17770.7304</v>
      </c>
    </row>
    <row r="2922" spans="15:27" x14ac:dyDescent="0.15">
      <c r="O2922" t="s">
        <v>26</v>
      </c>
      <c r="P2922">
        <v>2018</v>
      </c>
      <c r="Q2922">
        <v>8</v>
      </c>
      <c r="R2922" t="s">
        <v>38</v>
      </c>
      <c r="S2922" t="s">
        <v>62</v>
      </c>
      <c r="T2922" t="s">
        <v>44</v>
      </c>
      <c r="U2922" t="s">
        <v>66</v>
      </c>
      <c r="V2922" t="s">
        <v>51</v>
      </c>
      <c r="W2922" t="s">
        <v>53</v>
      </c>
      <c r="X2922">
        <v>18898</v>
      </c>
      <c r="Y2922">
        <v>167058.32</v>
      </c>
      <c r="Z2922">
        <v>200469.98400000003</v>
      </c>
      <c r="AA2922">
        <v>33411.664000000019</v>
      </c>
    </row>
    <row r="2923" spans="15:27" x14ac:dyDescent="0.15">
      <c r="O2923" t="s">
        <v>26</v>
      </c>
      <c r="P2923">
        <v>2018</v>
      </c>
      <c r="Q2923">
        <v>8</v>
      </c>
      <c r="R2923" t="s">
        <v>38</v>
      </c>
      <c r="S2923" t="s">
        <v>62</v>
      </c>
      <c r="T2923" t="s">
        <v>44</v>
      </c>
      <c r="U2923" t="s">
        <v>66</v>
      </c>
      <c r="V2923" t="s">
        <v>51</v>
      </c>
      <c r="W2923" t="s">
        <v>54</v>
      </c>
      <c r="X2923">
        <v>18427</v>
      </c>
      <c r="Y2923">
        <v>52295.826000000008</v>
      </c>
      <c r="Z2923">
        <v>70599.36510000001</v>
      </c>
      <c r="AA2923">
        <v>18303.539100000002</v>
      </c>
    </row>
    <row r="2924" spans="15:27" x14ac:dyDescent="0.15">
      <c r="O2924" t="s">
        <v>26</v>
      </c>
      <c r="P2924">
        <v>2018</v>
      </c>
      <c r="Q2924">
        <v>8</v>
      </c>
      <c r="R2924" t="s">
        <v>38</v>
      </c>
      <c r="S2924" t="s">
        <v>62</v>
      </c>
      <c r="T2924" t="s">
        <v>44</v>
      </c>
      <c r="U2924" t="s">
        <v>66</v>
      </c>
      <c r="V2924" t="s">
        <v>51</v>
      </c>
      <c r="W2924" t="s">
        <v>55</v>
      </c>
      <c r="X2924">
        <v>12847</v>
      </c>
      <c r="Y2924">
        <v>78315.312000000005</v>
      </c>
      <c r="Z2924">
        <v>109641.43680000001</v>
      </c>
      <c r="AA2924">
        <v>31326.124800000005</v>
      </c>
    </row>
    <row r="2925" spans="15:27" x14ac:dyDescent="0.15">
      <c r="O2925" t="s">
        <v>26</v>
      </c>
      <c r="P2925">
        <v>2018</v>
      </c>
      <c r="Q2925">
        <v>8</v>
      </c>
      <c r="R2925" t="s">
        <v>38</v>
      </c>
      <c r="S2925" t="s">
        <v>62</v>
      </c>
      <c r="T2925" t="s">
        <v>44</v>
      </c>
      <c r="U2925" t="s">
        <v>66</v>
      </c>
      <c r="V2925" t="s">
        <v>56</v>
      </c>
      <c r="W2925" t="s">
        <v>57</v>
      </c>
      <c r="X2925">
        <v>17605</v>
      </c>
      <c r="Y2925">
        <v>306679.09999999998</v>
      </c>
      <c r="Z2925">
        <v>404816.41199999995</v>
      </c>
      <c r="AA2925">
        <v>98137.311999999976</v>
      </c>
    </row>
    <row r="2926" spans="15:27" x14ac:dyDescent="0.15">
      <c r="O2926" t="s">
        <v>26</v>
      </c>
      <c r="P2926">
        <v>2018</v>
      </c>
      <c r="Q2926">
        <v>8</v>
      </c>
      <c r="R2926" t="s">
        <v>38</v>
      </c>
      <c r="S2926" t="s">
        <v>62</v>
      </c>
      <c r="T2926" t="s">
        <v>44</v>
      </c>
      <c r="U2926" t="s">
        <v>66</v>
      </c>
      <c r="V2926" t="s">
        <v>56</v>
      </c>
      <c r="W2926" t="s">
        <v>58</v>
      </c>
      <c r="X2926">
        <v>6143</v>
      </c>
      <c r="Y2926">
        <v>47989.116000000009</v>
      </c>
      <c r="Z2926">
        <v>59506.503840000012</v>
      </c>
      <c r="AA2926">
        <v>11517.387840000003</v>
      </c>
    </row>
    <row r="2927" spans="15:27" x14ac:dyDescent="0.15">
      <c r="O2927" t="s">
        <v>26</v>
      </c>
      <c r="P2927">
        <v>2018</v>
      </c>
      <c r="Q2927">
        <v>8</v>
      </c>
      <c r="R2927" t="s">
        <v>38</v>
      </c>
      <c r="S2927" t="s">
        <v>62</v>
      </c>
      <c r="T2927" t="s">
        <v>44</v>
      </c>
      <c r="U2927" t="s">
        <v>66</v>
      </c>
      <c r="V2927" t="s">
        <v>56</v>
      </c>
      <c r="W2927" t="s">
        <v>59</v>
      </c>
      <c r="X2927">
        <v>16306</v>
      </c>
      <c r="Y2927">
        <v>32285.88</v>
      </c>
      <c r="Z2927">
        <v>44231.655600000006</v>
      </c>
      <c r="AA2927">
        <v>11945.775600000004</v>
      </c>
    </row>
    <row r="2928" spans="15:27" x14ac:dyDescent="0.15">
      <c r="O2928" t="s">
        <v>26</v>
      </c>
      <c r="P2928">
        <v>2018</v>
      </c>
      <c r="Q2928">
        <v>8</v>
      </c>
      <c r="R2928" t="s">
        <v>38</v>
      </c>
      <c r="S2928" t="s">
        <v>67</v>
      </c>
      <c r="T2928" t="s">
        <v>68</v>
      </c>
      <c r="U2928" t="s">
        <v>69</v>
      </c>
      <c r="V2928" t="s">
        <v>46</v>
      </c>
      <c r="W2928" t="s">
        <v>47</v>
      </c>
      <c r="X2928">
        <v>6111</v>
      </c>
      <c r="Y2928">
        <v>9166.5</v>
      </c>
      <c r="Z2928">
        <v>12191.445</v>
      </c>
      <c r="AA2928">
        <v>3024.9449999999997</v>
      </c>
    </row>
    <row r="2929" spans="15:27" x14ac:dyDescent="0.15">
      <c r="O2929" t="s">
        <v>26</v>
      </c>
      <c r="P2929">
        <v>2018</v>
      </c>
      <c r="Q2929">
        <v>8</v>
      </c>
      <c r="R2929" t="s">
        <v>38</v>
      </c>
      <c r="S2929" t="s">
        <v>67</v>
      </c>
      <c r="T2929" t="s">
        <v>68</v>
      </c>
      <c r="U2929" t="s">
        <v>69</v>
      </c>
      <c r="V2929" t="s">
        <v>46</v>
      </c>
      <c r="W2929" t="s">
        <v>48</v>
      </c>
      <c r="X2929">
        <v>7337</v>
      </c>
      <c r="Y2929">
        <v>18885.438000000002</v>
      </c>
      <c r="Z2929">
        <v>25495.341300000004</v>
      </c>
      <c r="AA2929">
        <v>6609.9033000000018</v>
      </c>
    </row>
    <row r="2930" spans="15:27" x14ac:dyDescent="0.15">
      <c r="O2930" t="s">
        <v>26</v>
      </c>
      <c r="P2930">
        <v>2018</v>
      </c>
      <c r="Q2930">
        <v>8</v>
      </c>
      <c r="R2930" t="s">
        <v>38</v>
      </c>
      <c r="S2930" t="s">
        <v>67</v>
      </c>
      <c r="T2930" t="s">
        <v>68</v>
      </c>
      <c r="U2930" t="s">
        <v>69</v>
      </c>
      <c r="V2930" t="s">
        <v>46</v>
      </c>
      <c r="W2930" t="s">
        <v>49</v>
      </c>
      <c r="X2930">
        <v>6275</v>
      </c>
      <c r="Y2930">
        <v>15737.700000000003</v>
      </c>
      <c r="Z2930">
        <v>20459.010000000002</v>
      </c>
      <c r="AA2930">
        <v>4721.3099999999995</v>
      </c>
    </row>
    <row r="2931" spans="15:27" x14ac:dyDescent="0.15">
      <c r="O2931" t="s">
        <v>26</v>
      </c>
      <c r="P2931">
        <v>2018</v>
      </c>
      <c r="Q2931">
        <v>8</v>
      </c>
      <c r="R2931" t="s">
        <v>38</v>
      </c>
      <c r="S2931" t="s">
        <v>67</v>
      </c>
      <c r="T2931" t="s">
        <v>68</v>
      </c>
      <c r="U2931" t="s">
        <v>69</v>
      </c>
      <c r="V2931" t="s">
        <v>46</v>
      </c>
      <c r="W2931" t="s">
        <v>50</v>
      </c>
      <c r="X2931">
        <v>19178</v>
      </c>
      <c r="Y2931">
        <v>88065.375999999975</v>
      </c>
      <c r="Z2931">
        <v>115365.64255999998</v>
      </c>
      <c r="AA2931">
        <v>27300.266560000004</v>
      </c>
    </row>
    <row r="2932" spans="15:27" x14ac:dyDescent="0.15">
      <c r="O2932" t="s">
        <v>26</v>
      </c>
      <c r="P2932">
        <v>2018</v>
      </c>
      <c r="Q2932">
        <v>8</v>
      </c>
      <c r="R2932" t="s">
        <v>38</v>
      </c>
      <c r="S2932" t="s">
        <v>67</v>
      </c>
      <c r="T2932" t="s">
        <v>68</v>
      </c>
      <c r="U2932" t="s">
        <v>69</v>
      </c>
      <c r="V2932" t="s">
        <v>51</v>
      </c>
      <c r="W2932" t="s">
        <v>52</v>
      </c>
      <c r="X2932">
        <v>15805</v>
      </c>
      <c r="Y2932">
        <v>66064.899999999994</v>
      </c>
      <c r="Z2932">
        <v>80599.177999999985</v>
      </c>
      <c r="AA2932">
        <v>14534.277999999991</v>
      </c>
    </row>
    <row r="2933" spans="15:27" x14ac:dyDescent="0.15">
      <c r="O2933" t="s">
        <v>26</v>
      </c>
      <c r="P2933">
        <v>2018</v>
      </c>
      <c r="Q2933">
        <v>8</v>
      </c>
      <c r="R2933" t="s">
        <v>38</v>
      </c>
      <c r="S2933" t="s">
        <v>67</v>
      </c>
      <c r="T2933" t="s">
        <v>68</v>
      </c>
      <c r="U2933" t="s">
        <v>69</v>
      </c>
      <c r="V2933" t="s">
        <v>51</v>
      </c>
      <c r="W2933" t="s">
        <v>53</v>
      </c>
      <c r="X2933">
        <v>11589</v>
      </c>
      <c r="Y2933">
        <v>97718.447999999989</v>
      </c>
      <c r="Z2933">
        <v>137783.01167999997</v>
      </c>
      <c r="AA2933">
        <v>40064.563679999977</v>
      </c>
    </row>
    <row r="2934" spans="15:27" x14ac:dyDescent="0.15">
      <c r="O2934" t="s">
        <v>26</v>
      </c>
      <c r="P2934">
        <v>2018</v>
      </c>
      <c r="Q2934">
        <v>8</v>
      </c>
      <c r="R2934" t="s">
        <v>38</v>
      </c>
      <c r="S2934" t="s">
        <v>67</v>
      </c>
      <c r="T2934" t="s">
        <v>68</v>
      </c>
      <c r="U2934" t="s">
        <v>69</v>
      </c>
      <c r="V2934" t="s">
        <v>51</v>
      </c>
      <c r="W2934" t="s">
        <v>54</v>
      </c>
      <c r="X2934">
        <v>8831</v>
      </c>
      <c r="Y2934">
        <v>23896.686000000002</v>
      </c>
      <c r="Z2934">
        <v>29392.923780000001</v>
      </c>
      <c r="AA2934">
        <v>5496.2377799999995</v>
      </c>
    </row>
    <row r="2935" spans="15:27" x14ac:dyDescent="0.15">
      <c r="O2935" t="s">
        <v>26</v>
      </c>
      <c r="P2935">
        <v>2018</v>
      </c>
      <c r="Q2935">
        <v>8</v>
      </c>
      <c r="R2935" t="s">
        <v>38</v>
      </c>
      <c r="S2935" t="s">
        <v>67</v>
      </c>
      <c r="T2935" t="s">
        <v>68</v>
      </c>
      <c r="U2935" t="s">
        <v>69</v>
      </c>
      <c r="V2935" t="s">
        <v>51</v>
      </c>
      <c r="W2935" t="s">
        <v>55</v>
      </c>
      <c r="X2935">
        <v>18565</v>
      </c>
      <c r="Y2935">
        <v>102478.8</v>
      </c>
      <c r="Z2935">
        <v>123999.34800000001</v>
      </c>
      <c r="AA2935">
        <v>21520.54800000001</v>
      </c>
    </row>
    <row r="2936" spans="15:27" x14ac:dyDescent="0.15">
      <c r="O2936" t="s">
        <v>26</v>
      </c>
      <c r="P2936">
        <v>2018</v>
      </c>
      <c r="Q2936">
        <v>8</v>
      </c>
      <c r="R2936" t="s">
        <v>38</v>
      </c>
      <c r="S2936" t="s">
        <v>67</v>
      </c>
      <c r="T2936" t="s">
        <v>68</v>
      </c>
      <c r="U2936" t="s">
        <v>69</v>
      </c>
      <c r="V2936" t="s">
        <v>56</v>
      </c>
      <c r="W2936" t="s">
        <v>57</v>
      </c>
      <c r="X2936">
        <v>5423</v>
      </c>
      <c r="Y2936">
        <v>90835.25</v>
      </c>
      <c r="Z2936">
        <v>120810.88250000001</v>
      </c>
      <c r="AA2936">
        <v>29975.632500000007</v>
      </c>
    </row>
    <row r="2937" spans="15:27" x14ac:dyDescent="0.15">
      <c r="O2937" t="s">
        <v>26</v>
      </c>
      <c r="P2937">
        <v>2018</v>
      </c>
      <c r="Q2937">
        <v>8</v>
      </c>
      <c r="R2937" t="s">
        <v>38</v>
      </c>
      <c r="S2937" t="s">
        <v>67</v>
      </c>
      <c r="T2937" t="s">
        <v>68</v>
      </c>
      <c r="U2937" t="s">
        <v>69</v>
      </c>
      <c r="V2937" t="s">
        <v>56</v>
      </c>
      <c r="W2937" t="s">
        <v>58</v>
      </c>
      <c r="X2937">
        <v>5867</v>
      </c>
      <c r="Y2937">
        <v>40658.31</v>
      </c>
      <c r="Z2937">
        <v>56921.633999999991</v>
      </c>
      <c r="AA2937">
        <v>16263.323999999993</v>
      </c>
    </row>
    <row r="2938" spans="15:27" x14ac:dyDescent="0.15">
      <c r="O2938" t="s">
        <v>26</v>
      </c>
      <c r="P2938">
        <v>2018</v>
      </c>
      <c r="Q2938">
        <v>8</v>
      </c>
      <c r="R2938" t="s">
        <v>38</v>
      </c>
      <c r="S2938" t="s">
        <v>67</v>
      </c>
      <c r="T2938" t="s">
        <v>68</v>
      </c>
      <c r="U2938" t="s">
        <v>69</v>
      </c>
      <c r="V2938" t="s">
        <v>56</v>
      </c>
      <c r="W2938" t="s">
        <v>59</v>
      </c>
      <c r="X2938">
        <v>7805</v>
      </c>
      <c r="Y2938">
        <v>16999.29</v>
      </c>
      <c r="Z2938">
        <v>22269.069900000002</v>
      </c>
      <c r="AA2938">
        <v>5269.7799000000014</v>
      </c>
    </row>
    <row r="2939" spans="15:27" x14ac:dyDescent="0.15">
      <c r="O2939" t="s">
        <v>26</v>
      </c>
      <c r="P2939">
        <v>2018</v>
      </c>
      <c r="Q2939">
        <v>8</v>
      </c>
      <c r="R2939" t="s">
        <v>38</v>
      </c>
      <c r="S2939" t="s">
        <v>67</v>
      </c>
      <c r="T2939" t="s">
        <v>68</v>
      </c>
      <c r="U2939" t="s">
        <v>70</v>
      </c>
      <c r="V2939" t="s">
        <v>46</v>
      </c>
      <c r="W2939" t="s">
        <v>47</v>
      </c>
      <c r="X2939">
        <v>7844</v>
      </c>
      <c r="Y2939">
        <v>10636.464</v>
      </c>
      <c r="Z2939">
        <v>15103.77888</v>
      </c>
      <c r="AA2939">
        <v>4467.3148799999999</v>
      </c>
    </row>
    <row r="2940" spans="15:27" x14ac:dyDescent="0.15">
      <c r="O2940" t="s">
        <v>26</v>
      </c>
      <c r="P2940">
        <v>2018</v>
      </c>
      <c r="Q2940">
        <v>8</v>
      </c>
      <c r="R2940" t="s">
        <v>38</v>
      </c>
      <c r="S2940" t="s">
        <v>67</v>
      </c>
      <c r="T2940" t="s">
        <v>68</v>
      </c>
      <c r="U2940" t="s">
        <v>70</v>
      </c>
      <c r="V2940" t="s">
        <v>46</v>
      </c>
      <c r="W2940" t="s">
        <v>48</v>
      </c>
      <c r="X2940">
        <v>11482</v>
      </c>
      <c r="Y2940">
        <v>28796.856</v>
      </c>
      <c r="Z2940">
        <v>35708.101439999999</v>
      </c>
      <c r="AA2940">
        <v>6911.2454399999988</v>
      </c>
    </row>
    <row r="2941" spans="15:27" x14ac:dyDescent="0.15">
      <c r="O2941" t="s">
        <v>26</v>
      </c>
      <c r="P2941">
        <v>2018</v>
      </c>
      <c r="Q2941">
        <v>8</v>
      </c>
      <c r="R2941" t="s">
        <v>38</v>
      </c>
      <c r="S2941" t="s">
        <v>67</v>
      </c>
      <c r="T2941" t="s">
        <v>68</v>
      </c>
      <c r="U2941" t="s">
        <v>70</v>
      </c>
      <c r="V2941" t="s">
        <v>46</v>
      </c>
      <c r="W2941" t="s">
        <v>49</v>
      </c>
      <c r="X2941">
        <v>19953</v>
      </c>
      <c r="Y2941">
        <v>51797.988000000005</v>
      </c>
      <c r="Z2941">
        <v>66301.424640000012</v>
      </c>
      <c r="AA2941">
        <v>14503.436640000007</v>
      </c>
    </row>
    <row r="2942" spans="15:27" x14ac:dyDescent="0.15">
      <c r="O2942" t="s">
        <v>26</v>
      </c>
      <c r="P2942">
        <v>2018</v>
      </c>
      <c r="Q2942">
        <v>8</v>
      </c>
      <c r="R2942" t="s">
        <v>38</v>
      </c>
      <c r="S2942" t="s">
        <v>67</v>
      </c>
      <c r="T2942" t="s">
        <v>68</v>
      </c>
      <c r="U2942" t="s">
        <v>70</v>
      </c>
      <c r="V2942" t="s">
        <v>46</v>
      </c>
      <c r="W2942" t="s">
        <v>50</v>
      </c>
      <c r="X2942">
        <v>6714</v>
      </c>
      <c r="Y2942">
        <v>33858.701999999997</v>
      </c>
      <c r="Z2942">
        <v>42323.377500000002</v>
      </c>
      <c r="AA2942">
        <v>8464.6755000000048</v>
      </c>
    </row>
    <row r="2943" spans="15:27" x14ac:dyDescent="0.15">
      <c r="O2943" t="s">
        <v>26</v>
      </c>
      <c r="P2943">
        <v>2018</v>
      </c>
      <c r="Q2943">
        <v>8</v>
      </c>
      <c r="R2943" t="s">
        <v>38</v>
      </c>
      <c r="S2943" t="s">
        <v>67</v>
      </c>
      <c r="T2943" t="s">
        <v>68</v>
      </c>
      <c r="U2943" t="s">
        <v>70</v>
      </c>
      <c r="V2943" t="s">
        <v>51</v>
      </c>
      <c r="W2943" t="s">
        <v>52</v>
      </c>
      <c r="X2943">
        <v>9058</v>
      </c>
      <c r="Y2943">
        <v>44058.112000000001</v>
      </c>
      <c r="Z2943">
        <v>56394.38336</v>
      </c>
      <c r="AA2943">
        <v>12336.271359999999</v>
      </c>
    </row>
    <row r="2944" spans="15:27" x14ac:dyDescent="0.15">
      <c r="O2944" t="s">
        <v>26</v>
      </c>
      <c r="P2944">
        <v>2018</v>
      </c>
      <c r="Q2944">
        <v>8</v>
      </c>
      <c r="R2944" t="s">
        <v>38</v>
      </c>
      <c r="S2944" t="s">
        <v>67</v>
      </c>
      <c r="T2944" t="s">
        <v>68</v>
      </c>
      <c r="U2944" t="s">
        <v>70</v>
      </c>
      <c r="V2944" t="s">
        <v>51</v>
      </c>
      <c r="W2944" t="s">
        <v>53</v>
      </c>
      <c r="X2944">
        <v>11808</v>
      </c>
      <c r="Y2944">
        <v>89929.727999999988</v>
      </c>
      <c r="Z2944">
        <v>108814.97087999998</v>
      </c>
      <c r="AA2944">
        <v>18885.242879999991</v>
      </c>
    </row>
    <row r="2945" spans="15:27" x14ac:dyDescent="0.15">
      <c r="O2945" t="s">
        <v>26</v>
      </c>
      <c r="P2945">
        <v>2018</v>
      </c>
      <c r="Q2945">
        <v>8</v>
      </c>
      <c r="R2945" t="s">
        <v>38</v>
      </c>
      <c r="S2945" t="s">
        <v>67</v>
      </c>
      <c r="T2945" t="s">
        <v>68</v>
      </c>
      <c r="U2945" t="s">
        <v>70</v>
      </c>
      <c r="V2945" t="s">
        <v>51</v>
      </c>
      <c r="W2945" t="s">
        <v>54</v>
      </c>
      <c r="X2945">
        <v>13717</v>
      </c>
      <c r="Y2945">
        <v>38627.072</v>
      </c>
      <c r="Z2945">
        <v>54077.900800000003</v>
      </c>
      <c r="AA2945">
        <v>15450.828800000003</v>
      </c>
    </row>
    <row r="2946" spans="15:27" x14ac:dyDescent="0.15">
      <c r="O2946" t="s">
        <v>26</v>
      </c>
      <c r="P2946">
        <v>2018</v>
      </c>
      <c r="Q2946">
        <v>8</v>
      </c>
      <c r="R2946" t="s">
        <v>38</v>
      </c>
      <c r="S2946" t="s">
        <v>67</v>
      </c>
      <c r="T2946" t="s">
        <v>68</v>
      </c>
      <c r="U2946" t="s">
        <v>70</v>
      </c>
      <c r="V2946" t="s">
        <v>51</v>
      </c>
      <c r="W2946" t="s">
        <v>55</v>
      </c>
      <c r="X2946">
        <v>9020</v>
      </c>
      <c r="Y2946">
        <v>49357.440000000002</v>
      </c>
      <c r="Z2946">
        <v>73542.585600000006</v>
      </c>
      <c r="AA2946">
        <v>24185.145600000003</v>
      </c>
    </row>
    <row r="2947" spans="15:27" x14ac:dyDescent="0.15">
      <c r="O2947" t="s">
        <v>26</v>
      </c>
      <c r="P2947">
        <v>2018</v>
      </c>
      <c r="Q2947">
        <v>8</v>
      </c>
      <c r="R2947" t="s">
        <v>38</v>
      </c>
      <c r="S2947" t="s">
        <v>67</v>
      </c>
      <c r="T2947" t="s">
        <v>68</v>
      </c>
      <c r="U2947" t="s">
        <v>70</v>
      </c>
      <c r="V2947" t="s">
        <v>56</v>
      </c>
      <c r="W2947" t="s">
        <v>57</v>
      </c>
      <c r="X2947">
        <v>11636</v>
      </c>
      <c r="Y2947">
        <v>202699.12</v>
      </c>
      <c r="Z2947">
        <v>245265.93520000001</v>
      </c>
      <c r="AA2947">
        <v>42566.815200000012</v>
      </c>
    </row>
    <row r="2948" spans="15:27" x14ac:dyDescent="0.15">
      <c r="O2948" t="s">
        <v>26</v>
      </c>
      <c r="P2948">
        <v>2018</v>
      </c>
      <c r="Q2948">
        <v>8</v>
      </c>
      <c r="R2948" t="s">
        <v>38</v>
      </c>
      <c r="S2948" t="s">
        <v>67</v>
      </c>
      <c r="T2948" t="s">
        <v>68</v>
      </c>
      <c r="U2948" t="s">
        <v>70</v>
      </c>
      <c r="V2948" t="s">
        <v>56</v>
      </c>
      <c r="W2948" t="s">
        <v>58</v>
      </c>
      <c r="X2948">
        <v>17476</v>
      </c>
      <c r="Y2948">
        <v>134320.53599999999</v>
      </c>
      <c r="Z2948">
        <v>169243.87535999998</v>
      </c>
      <c r="AA2948">
        <v>34923.339359999984</v>
      </c>
    </row>
    <row r="2949" spans="15:27" x14ac:dyDescent="0.15">
      <c r="O2949" t="s">
        <v>26</v>
      </c>
      <c r="P2949">
        <v>2018</v>
      </c>
      <c r="Q2949">
        <v>8</v>
      </c>
      <c r="R2949" t="s">
        <v>38</v>
      </c>
      <c r="S2949" t="s">
        <v>67</v>
      </c>
      <c r="T2949" t="s">
        <v>68</v>
      </c>
      <c r="U2949" t="s">
        <v>70</v>
      </c>
      <c r="V2949" t="s">
        <v>56</v>
      </c>
      <c r="W2949" t="s">
        <v>59</v>
      </c>
      <c r="X2949">
        <v>10855</v>
      </c>
      <c r="Y2949">
        <v>21883.68</v>
      </c>
      <c r="Z2949">
        <v>27354.6</v>
      </c>
      <c r="AA2949">
        <v>5470.9199999999983</v>
      </c>
    </row>
    <row r="2950" spans="15:27" x14ac:dyDescent="0.15">
      <c r="O2950" t="s">
        <v>26</v>
      </c>
      <c r="P2950">
        <v>2018</v>
      </c>
      <c r="Q2950">
        <v>8</v>
      </c>
      <c r="R2950" t="s">
        <v>38</v>
      </c>
      <c r="S2950" t="s">
        <v>67</v>
      </c>
      <c r="T2950" t="s">
        <v>68</v>
      </c>
      <c r="U2950" t="s">
        <v>71</v>
      </c>
      <c r="V2950" t="s">
        <v>46</v>
      </c>
      <c r="W2950" t="s">
        <v>47</v>
      </c>
      <c r="X2950">
        <v>16257</v>
      </c>
      <c r="Y2950">
        <v>22824.827999999998</v>
      </c>
      <c r="Z2950">
        <v>28074.538439999997</v>
      </c>
      <c r="AA2950">
        <v>5249.7104399999989</v>
      </c>
    </row>
    <row r="2951" spans="15:27" x14ac:dyDescent="0.15">
      <c r="O2951" t="s">
        <v>26</v>
      </c>
      <c r="P2951">
        <v>2018</v>
      </c>
      <c r="Q2951">
        <v>8</v>
      </c>
      <c r="R2951" t="s">
        <v>38</v>
      </c>
      <c r="S2951" t="s">
        <v>67</v>
      </c>
      <c r="T2951" t="s">
        <v>68</v>
      </c>
      <c r="U2951" t="s">
        <v>71</v>
      </c>
      <c r="V2951" t="s">
        <v>46</v>
      </c>
      <c r="W2951" t="s">
        <v>48</v>
      </c>
      <c r="X2951">
        <v>6508</v>
      </c>
      <c r="Y2951">
        <v>18612.88</v>
      </c>
      <c r="Z2951">
        <v>25313.516800000001</v>
      </c>
      <c r="AA2951">
        <v>6700.6368000000002</v>
      </c>
    </row>
    <row r="2952" spans="15:27" x14ac:dyDescent="0.15">
      <c r="O2952" t="s">
        <v>26</v>
      </c>
      <c r="P2952">
        <v>2018</v>
      </c>
      <c r="Q2952">
        <v>8</v>
      </c>
      <c r="R2952" t="s">
        <v>38</v>
      </c>
      <c r="S2952" t="s">
        <v>67</v>
      </c>
      <c r="T2952" t="s">
        <v>68</v>
      </c>
      <c r="U2952" t="s">
        <v>71</v>
      </c>
      <c r="V2952" t="s">
        <v>46</v>
      </c>
      <c r="W2952" t="s">
        <v>49</v>
      </c>
      <c r="X2952">
        <v>14678</v>
      </c>
      <c r="Y2952">
        <v>39395.752</v>
      </c>
      <c r="Z2952">
        <v>57911.755440000001</v>
      </c>
      <c r="AA2952">
        <v>18516.00344</v>
      </c>
    </row>
    <row r="2953" spans="15:27" x14ac:dyDescent="0.15">
      <c r="O2953" t="s">
        <v>26</v>
      </c>
      <c r="P2953">
        <v>2018</v>
      </c>
      <c r="Q2953">
        <v>8</v>
      </c>
      <c r="R2953" t="s">
        <v>38</v>
      </c>
      <c r="S2953" t="s">
        <v>67</v>
      </c>
      <c r="T2953" t="s">
        <v>68</v>
      </c>
      <c r="U2953" t="s">
        <v>71</v>
      </c>
      <c r="V2953" t="s">
        <v>46</v>
      </c>
      <c r="W2953" t="s">
        <v>50</v>
      </c>
      <c r="X2953">
        <v>16123</v>
      </c>
      <c r="Y2953">
        <v>73375.772999999986</v>
      </c>
      <c r="Z2953">
        <v>94654.747169999988</v>
      </c>
      <c r="AA2953">
        <v>21278.974170000001</v>
      </c>
    </row>
    <row r="2954" spans="15:27" x14ac:dyDescent="0.15">
      <c r="O2954" t="s">
        <v>26</v>
      </c>
      <c r="P2954">
        <v>2018</v>
      </c>
      <c r="Q2954">
        <v>8</v>
      </c>
      <c r="R2954" t="s">
        <v>38</v>
      </c>
      <c r="S2954" t="s">
        <v>67</v>
      </c>
      <c r="T2954" t="s">
        <v>68</v>
      </c>
      <c r="U2954" t="s">
        <v>71</v>
      </c>
      <c r="V2954" t="s">
        <v>51</v>
      </c>
      <c r="W2954" t="s">
        <v>52</v>
      </c>
      <c r="X2954">
        <v>11024</v>
      </c>
      <c r="Y2954">
        <v>54458.559999999998</v>
      </c>
      <c r="Z2954">
        <v>65894.857600000003</v>
      </c>
      <c r="AA2954">
        <v>11436.297600000005</v>
      </c>
    </row>
    <row r="2955" spans="15:27" x14ac:dyDescent="0.15">
      <c r="O2955" t="s">
        <v>26</v>
      </c>
      <c r="P2955">
        <v>2018</v>
      </c>
      <c r="Q2955">
        <v>8</v>
      </c>
      <c r="R2955" t="s">
        <v>38</v>
      </c>
      <c r="S2955" t="s">
        <v>67</v>
      </c>
      <c r="T2955" t="s">
        <v>68</v>
      </c>
      <c r="U2955" t="s">
        <v>71</v>
      </c>
      <c r="V2955" t="s">
        <v>51</v>
      </c>
      <c r="W2955" t="s">
        <v>53</v>
      </c>
      <c r="X2955">
        <v>5238</v>
      </c>
      <c r="Y2955">
        <v>43098.264000000003</v>
      </c>
      <c r="Z2955">
        <v>59475.604319999999</v>
      </c>
      <c r="AA2955">
        <v>16377.340319999996</v>
      </c>
    </row>
    <row r="2956" spans="15:27" x14ac:dyDescent="0.15">
      <c r="O2956" t="s">
        <v>26</v>
      </c>
      <c r="P2956">
        <v>2018</v>
      </c>
      <c r="Q2956">
        <v>8</v>
      </c>
      <c r="R2956" t="s">
        <v>38</v>
      </c>
      <c r="S2956" t="s">
        <v>67</v>
      </c>
      <c r="T2956" t="s">
        <v>68</v>
      </c>
      <c r="U2956" t="s">
        <v>71</v>
      </c>
      <c r="V2956" t="s">
        <v>51</v>
      </c>
      <c r="W2956" t="s">
        <v>54</v>
      </c>
      <c r="X2956">
        <v>7418</v>
      </c>
      <c r="Y2956">
        <v>18767.54</v>
      </c>
      <c r="Z2956">
        <v>27963.634600000001</v>
      </c>
      <c r="AA2956">
        <v>9196.0946000000004</v>
      </c>
    </row>
    <row r="2957" spans="15:27" x14ac:dyDescent="0.15">
      <c r="O2957" t="s">
        <v>26</v>
      </c>
      <c r="P2957">
        <v>2018</v>
      </c>
      <c r="Q2957">
        <v>8</v>
      </c>
      <c r="R2957" t="s">
        <v>38</v>
      </c>
      <c r="S2957" t="s">
        <v>67</v>
      </c>
      <c r="T2957" t="s">
        <v>68</v>
      </c>
      <c r="U2957" t="s">
        <v>71</v>
      </c>
      <c r="V2957" t="s">
        <v>51</v>
      </c>
      <c r="W2957" t="s">
        <v>55</v>
      </c>
      <c r="X2957">
        <v>13390</v>
      </c>
      <c r="Y2957">
        <v>78411.839999999997</v>
      </c>
      <c r="Z2957">
        <v>96446.563200000004</v>
      </c>
      <c r="AA2957">
        <v>18034.723200000008</v>
      </c>
    </row>
    <row r="2958" spans="15:27" x14ac:dyDescent="0.15">
      <c r="O2958" t="s">
        <v>26</v>
      </c>
      <c r="P2958">
        <v>2018</v>
      </c>
      <c r="Q2958">
        <v>8</v>
      </c>
      <c r="R2958" t="s">
        <v>38</v>
      </c>
      <c r="S2958" t="s">
        <v>67</v>
      </c>
      <c r="T2958" t="s">
        <v>68</v>
      </c>
      <c r="U2958" t="s">
        <v>71</v>
      </c>
      <c r="V2958" t="s">
        <v>56</v>
      </c>
      <c r="W2958" t="s">
        <v>57</v>
      </c>
      <c r="X2958">
        <v>7474</v>
      </c>
      <c r="Y2958">
        <v>117177.37200000002</v>
      </c>
      <c r="Z2958">
        <v>145299.94128000003</v>
      </c>
      <c r="AA2958">
        <v>28122.569280000011</v>
      </c>
    </row>
    <row r="2959" spans="15:27" x14ac:dyDescent="0.15">
      <c r="O2959" t="s">
        <v>26</v>
      </c>
      <c r="P2959">
        <v>2018</v>
      </c>
      <c r="Q2959">
        <v>8</v>
      </c>
      <c r="R2959" t="s">
        <v>38</v>
      </c>
      <c r="S2959" t="s">
        <v>67</v>
      </c>
      <c r="T2959" t="s">
        <v>68</v>
      </c>
      <c r="U2959" t="s">
        <v>71</v>
      </c>
      <c r="V2959" t="s">
        <v>56</v>
      </c>
      <c r="W2959" t="s">
        <v>58</v>
      </c>
      <c r="X2959">
        <v>5952</v>
      </c>
      <c r="Y2959">
        <v>47621.952000000005</v>
      </c>
      <c r="Z2959">
        <v>67623.17184000001</v>
      </c>
      <c r="AA2959">
        <v>20001.219840000005</v>
      </c>
    </row>
    <row r="2960" spans="15:27" x14ac:dyDescent="0.15">
      <c r="O2960" t="s">
        <v>26</v>
      </c>
      <c r="P2960">
        <v>2018</v>
      </c>
      <c r="Q2960">
        <v>8</v>
      </c>
      <c r="R2960" t="s">
        <v>38</v>
      </c>
      <c r="S2960" t="s">
        <v>67</v>
      </c>
      <c r="T2960" t="s">
        <v>68</v>
      </c>
      <c r="U2960" t="s">
        <v>71</v>
      </c>
      <c r="V2960" t="s">
        <v>56</v>
      </c>
      <c r="W2960" t="s">
        <v>59</v>
      </c>
      <c r="X2960">
        <v>17961</v>
      </c>
      <c r="Y2960">
        <v>36532.673999999999</v>
      </c>
      <c r="Z2960">
        <v>44935.189019999998</v>
      </c>
      <c r="AA2960">
        <v>8402.5150199999989</v>
      </c>
    </row>
    <row r="2961" spans="15:27" x14ac:dyDescent="0.15">
      <c r="O2961" t="s">
        <v>26</v>
      </c>
      <c r="P2961">
        <v>2018</v>
      </c>
      <c r="Q2961">
        <v>8</v>
      </c>
      <c r="R2961" t="s">
        <v>38</v>
      </c>
      <c r="S2961" t="s">
        <v>67</v>
      </c>
      <c r="T2961" t="s">
        <v>68</v>
      </c>
      <c r="U2961" t="s">
        <v>72</v>
      </c>
      <c r="V2961" t="s">
        <v>46</v>
      </c>
      <c r="W2961" t="s">
        <v>47</v>
      </c>
      <c r="X2961">
        <v>11900</v>
      </c>
      <c r="Y2961">
        <v>17421.599999999999</v>
      </c>
      <c r="Z2961">
        <v>22473.863999999998</v>
      </c>
      <c r="AA2961">
        <v>5052.2639999999992</v>
      </c>
    </row>
    <row r="2962" spans="15:27" x14ac:dyDescent="0.15">
      <c r="O2962" t="s">
        <v>26</v>
      </c>
      <c r="P2962">
        <v>2018</v>
      </c>
      <c r="Q2962">
        <v>8</v>
      </c>
      <c r="R2962" t="s">
        <v>38</v>
      </c>
      <c r="S2962" t="s">
        <v>67</v>
      </c>
      <c r="T2962" t="s">
        <v>68</v>
      </c>
      <c r="U2962" t="s">
        <v>72</v>
      </c>
      <c r="V2962" t="s">
        <v>46</v>
      </c>
      <c r="W2962" t="s">
        <v>48</v>
      </c>
      <c r="X2962">
        <v>10059</v>
      </c>
      <c r="Y2962">
        <v>25449.270000000004</v>
      </c>
      <c r="Z2962">
        <v>30793.616700000002</v>
      </c>
      <c r="AA2962">
        <v>5344.3466999999982</v>
      </c>
    </row>
    <row r="2963" spans="15:27" x14ac:dyDescent="0.15">
      <c r="O2963" t="s">
        <v>26</v>
      </c>
      <c r="P2963">
        <v>2018</v>
      </c>
      <c r="Q2963">
        <v>8</v>
      </c>
      <c r="R2963" t="s">
        <v>38</v>
      </c>
      <c r="S2963" t="s">
        <v>67</v>
      </c>
      <c r="T2963" t="s">
        <v>68</v>
      </c>
      <c r="U2963" t="s">
        <v>72</v>
      </c>
      <c r="V2963" t="s">
        <v>46</v>
      </c>
      <c r="W2963" t="s">
        <v>49</v>
      </c>
      <c r="X2963">
        <v>11199</v>
      </c>
      <c r="Y2963">
        <v>30058.116000000005</v>
      </c>
      <c r="Z2963">
        <v>38774.969640000003</v>
      </c>
      <c r="AA2963">
        <v>8716.8536399999975</v>
      </c>
    </row>
    <row r="2964" spans="15:27" x14ac:dyDescent="0.15">
      <c r="O2964" t="s">
        <v>26</v>
      </c>
      <c r="P2964">
        <v>2018</v>
      </c>
      <c r="Q2964">
        <v>8</v>
      </c>
      <c r="R2964" t="s">
        <v>38</v>
      </c>
      <c r="S2964" t="s">
        <v>67</v>
      </c>
      <c r="T2964" t="s">
        <v>68</v>
      </c>
      <c r="U2964" t="s">
        <v>72</v>
      </c>
      <c r="V2964" t="s">
        <v>46</v>
      </c>
      <c r="W2964" t="s">
        <v>50</v>
      </c>
      <c r="X2964">
        <v>6627</v>
      </c>
      <c r="Y2964">
        <v>30702.890999999996</v>
      </c>
      <c r="Z2964">
        <v>42369.989579999994</v>
      </c>
      <c r="AA2964">
        <v>11667.098579999998</v>
      </c>
    </row>
    <row r="2965" spans="15:27" x14ac:dyDescent="0.15">
      <c r="O2965" t="s">
        <v>26</v>
      </c>
      <c r="P2965">
        <v>2018</v>
      </c>
      <c r="Q2965">
        <v>8</v>
      </c>
      <c r="R2965" t="s">
        <v>38</v>
      </c>
      <c r="S2965" t="s">
        <v>67</v>
      </c>
      <c r="T2965" t="s">
        <v>68</v>
      </c>
      <c r="U2965" t="s">
        <v>72</v>
      </c>
      <c r="V2965" t="s">
        <v>51</v>
      </c>
      <c r="W2965" t="s">
        <v>52</v>
      </c>
      <c r="X2965">
        <v>13983</v>
      </c>
      <c r="Y2965">
        <v>58448.939999999988</v>
      </c>
      <c r="Z2965">
        <v>75399.132599999983</v>
      </c>
      <c r="AA2965">
        <v>16950.192599999995</v>
      </c>
    </row>
    <row r="2966" spans="15:27" x14ac:dyDescent="0.15">
      <c r="O2966" t="s">
        <v>26</v>
      </c>
      <c r="P2966">
        <v>2018</v>
      </c>
      <c r="Q2966">
        <v>8</v>
      </c>
      <c r="R2966" t="s">
        <v>38</v>
      </c>
      <c r="S2966" t="s">
        <v>67</v>
      </c>
      <c r="T2966" t="s">
        <v>68</v>
      </c>
      <c r="U2966" t="s">
        <v>72</v>
      </c>
      <c r="V2966" t="s">
        <v>51</v>
      </c>
      <c r="W2966" t="s">
        <v>53</v>
      </c>
      <c r="X2966">
        <v>16753</v>
      </c>
      <c r="Y2966">
        <v>128730.052</v>
      </c>
      <c r="Z2966">
        <v>160912.565</v>
      </c>
      <c r="AA2966">
        <v>32182.513000000006</v>
      </c>
    </row>
    <row r="2967" spans="15:27" x14ac:dyDescent="0.15">
      <c r="O2967" t="s">
        <v>26</v>
      </c>
      <c r="P2967">
        <v>2018</v>
      </c>
      <c r="Q2967">
        <v>8</v>
      </c>
      <c r="R2967" t="s">
        <v>38</v>
      </c>
      <c r="S2967" t="s">
        <v>67</v>
      </c>
      <c r="T2967" t="s">
        <v>68</v>
      </c>
      <c r="U2967" t="s">
        <v>72</v>
      </c>
      <c r="V2967" t="s">
        <v>51</v>
      </c>
      <c r="W2967" t="s">
        <v>54</v>
      </c>
      <c r="X2967">
        <v>5472</v>
      </c>
      <c r="Y2967">
        <v>14927.616000000002</v>
      </c>
      <c r="Z2967">
        <v>18510.243840000003</v>
      </c>
      <c r="AA2967">
        <v>3582.627840000001</v>
      </c>
    </row>
    <row r="2968" spans="15:27" x14ac:dyDescent="0.15">
      <c r="O2968" t="s">
        <v>26</v>
      </c>
      <c r="P2968">
        <v>2018</v>
      </c>
      <c r="Q2968">
        <v>8</v>
      </c>
      <c r="R2968" t="s">
        <v>38</v>
      </c>
      <c r="S2968" t="s">
        <v>67</v>
      </c>
      <c r="T2968" t="s">
        <v>68</v>
      </c>
      <c r="U2968" t="s">
        <v>72</v>
      </c>
      <c r="V2968" t="s">
        <v>51</v>
      </c>
      <c r="W2968" t="s">
        <v>55</v>
      </c>
      <c r="X2968">
        <v>8590</v>
      </c>
      <c r="Y2968">
        <v>49478.400000000001</v>
      </c>
      <c r="Z2968">
        <v>67785.407999999996</v>
      </c>
      <c r="AA2968">
        <v>18307.007999999994</v>
      </c>
    </row>
    <row r="2969" spans="15:27" x14ac:dyDescent="0.15">
      <c r="O2969" t="s">
        <v>26</v>
      </c>
      <c r="P2969">
        <v>2018</v>
      </c>
      <c r="Q2969">
        <v>8</v>
      </c>
      <c r="R2969" t="s">
        <v>38</v>
      </c>
      <c r="S2969" t="s">
        <v>67</v>
      </c>
      <c r="T2969" t="s">
        <v>68</v>
      </c>
      <c r="U2969" t="s">
        <v>72</v>
      </c>
      <c r="V2969" t="s">
        <v>56</v>
      </c>
      <c r="W2969" t="s">
        <v>57</v>
      </c>
      <c r="X2969">
        <v>6660</v>
      </c>
      <c r="Y2969">
        <v>116017.2</v>
      </c>
      <c r="Z2969">
        <v>145021.5</v>
      </c>
      <c r="AA2969">
        <v>29004.300000000003</v>
      </c>
    </row>
    <row r="2970" spans="15:27" x14ac:dyDescent="0.15">
      <c r="O2970" t="s">
        <v>26</v>
      </c>
      <c r="P2970">
        <v>2018</v>
      </c>
      <c r="Q2970">
        <v>8</v>
      </c>
      <c r="R2970" t="s">
        <v>38</v>
      </c>
      <c r="S2970" t="s">
        <v>67</v>
      </c>
      <c r="T2970" t="s">
        <v>68</v>
      </c>
      <c r="U2970" t="s">
        <v>72</v>
      </c>
      <c r="V2970" t="s">
        <v>56</v>
      </c>
      <c r="W2970" t="s">
        <v>58</v>
      </c>
      <c r="X2970">
        <v>16082</v>
      </c>
      <c r="Y2970">
        <v>115500.92399999998</v>
      </c>
      <c r="Z2970">
        <v>173251.38599999997</v>
      </c>
      <c r="AA2970">
        <v>57750.461999999985</v>
      </c>
    </row>
    <row r="2971" spans="15:27" x14ac:dyDescent="0.15">
      <c r="O2971" t="s">
        <v>26</v>
      </c>
      <c r="P2971">
        <v>2018</v>
      </c>
      <c r="Q2971">
        <v>8</v>
      </c>
      <c r="R2971" t="s">
        <v>38</v>
      </c>
      <c r="S2971" t="s">
        <v>67</v>
      </c>
      <c r="T2971" t="s">
        <v>68</v>
      </c>
      <c r="U2971" t="s">
        <v>72</v>
      </c>
      <c r="V2971" t="s">
        <v>56</v>
      </c>
      <c r="W2971" t="s">
        <v>59</v>
      </c>
      <c r="X2971">
        <v>10779</v>
      </c>
      <c r="Y2971">
        <v>22700.574000000001</v>
      </c>
      <c r="Z2971">
        <v>32688.826560000001</v>
      </c>
      <c r="AA2971">
        <v>9988.2525600000008</v>
      </c>
    </row>
    <row r="2972" spans="15:27" x14ac:dyDescent="0.15">
      <c r="O2972" t="s">
        <v>26</v>
      </c>
      <c r="P2972">
        <v>2018</v>
      </c>
      <c r="Q2972">
        <v>8</v>
      </c>
      <c r="R2972" t="s">
        <v>38</v>
      </c>
      <c r="S2972" t="s">
        <v>67</v>
      </c>
      <c r="T2972" t="s">
        <v>68</v>
      </c>
      <c r="U2972" t="s">
        <v>73</v>
      </c>
      <c r="V2972" t="s">
        <v>46</v>
      </c>
      <c r="W2972" t="s">
        <v>47</v>
      </c>
      <c r="X2972">
        <v>6589</v>
      </c>
      <c r="Y2972">
        <v>8934.6839999999993</v>
      </c>
      <c r="Z2972">
        <v>11525.742359999998</v>
      </c>
      <c r="AA2972">
        <v>2591.0583599999991</v>
      </c>
    </row>
    <row r="2973" spans="15:27" x14ac:dyDescent="0.15">
      <c r="O2973" t="s">
        <v>26</v>
      </c>
      <c r="P2973">
        <v>2018</v>
      </c>
      <c r="Q2973">
        <v>8</v>
      </c>
      <c r="R2973" t="s">
        <v>38</v>
      </c>
      <c r="S2973" t="s">
        <v>67</v>
      </c>
      <c r="T2973" t="s">
        <v>68</v>
      </c>
      <c r="U2973" t="s">
        <v>73</v>
      </c>
      <c r="V2973" t="s">
        <v>46</v>
      </c>
      <c r="W2973" t="s">
        <v>48</v>
      </c>
      <c r="X2973">
        <v>14838</v>
      </c>
      <c r="Y2973">
        <v>40151.628000000004</v>
      </c>
      <c r="Z2973">
        <v>52598.632680000002</v>
      </c>
      <c r="AA2973">
        <v>12447.004679999998</v>
      </c>
    </row>
    <row r="2974" spans="15:27" x14ac:dyDescent="0.15">
      <c r="O2974" t="s">
        <v>26</v>
      </c>
      <c r="P2974">
        <v>2018</v>
      </c>
      <c r="Q2974">
        <v>8</v>
      </c>
      <c r="R2974" t="s">
        <v>38</v>
      </c>
      <c r="S2974" t="s">
        <v>67</v>
      </c>
      <c r="T2974" t="s">
        <v>68</v>
      </c>
      <c r="U2974" t="s">
        <v>73</v>
      </c>
      <c r="V2974" t="s">
        <v>46</v>
      </c>
      <c r="W2974" t="s">
        <v>49</v>
      </c>
      <c r="X2974">
        <v>17553</v>
      </c>
      <c r="Y2974">
        <v>49429.248000000007</v>
      </c>
      <c r="Z2974">
        <v>66729.48480000002</v>
      </c>
      <c r="AA2974">
        <v>17300.236800000013</v>
      </c>
    </row>
    <row r="2975" spans="15:27" x14ac:dyDescent="0.15">
      <c r="O2975" t="s">
        <v>26</v>
      </c>
      <c r="P2975">
        <v>2018</v>
      </c>
      <c r="Q2975">
        <v>8</v>
      </c>
      <c r="R2975" t="s">
        <v>38</v>
      </c>
      <c r="S2975" t="s">
        <v>67</v>
      </c>
      <c r="T2975" t="s">
        <v>68</v>
      </c>
      <c r="U2975" t="s">
        <v>73</v>
      </c>
      <c r="V2975" t="s">
        <v>46</v>
      </c>
      <c r="W2975" t="s">
        <v>50</v>
      </c>
      <c r="X2975">
        <v>16779</v>
      </c>
      <c r="Y2975">
        <v>78425.046000000002</v>
      </c>
      <c r="Z2975">
        <v>105089.56164000001</v>
      </c>
      <c r="AA2975">
        <v>26664.515640000012</v>
      </c>
    </row>
    <row r="2976" spans="15:27" x14ac:dyDescent="0.15">
      <c r="O2976" t="s">
        <v>26</v>
      </c>
      <c r="P2976">
        <v>2018</v>
      </c>
      <c r="Q2976">
        <v>8</v>
      </c>
      <c r="R2976" t="s">
        <v>38</v>
      </c>
      <c r="S2976" t="s">
        <v>67</v>
      </c>
      <c r="T2976" t="s">
        <v>68</v>
      </c>
      <c r="U2976" t="s">
        <v>73</v>
      </c>
      <c r="V2976" t="s">
        <v>51</v>
      </c>
      <c r="W2976" t="s">
        <v>52</v>
      </c>
      <c r="X2976">
        <v>8811</v>
      </c>
      <c r="Y2976">
        <v>43191.52199999999</v>
      </c>
      <c r="Z2976">
        <v>60900.046019999987</v>
      </c>
      <c r="AA2976">
        <v>17708.524019999997</v>
      </c>
    </row>
    <row r="2977" spans="15:27" x14ac:dyDescent="0.15">
      <c r="O2977" t="s">
        <v>26</v>
      </c>
      <c r="P2977">
        <v>2018</v>
      </c>
      <c r="Q2977">
        <v>8</v>
      </c>
      <c r="R2977" t="s">
        <v>38</v>
      </c>
      <c r="S2977" t="s">
        <v>67</v>
      </c>
      <c r="T2977" t="s">
        <v>68</v>
      </c>
      <c r="U2977" t="s">
        <v>73</v>
      </c>
      <c r="V2977" t="s">
        <v>51</v>
      </c>
      <c r="W2977" t="s">
        <v>53</v>
      </c>
      <c r="X2977">
        <v>11372</v>
      </c>
      <c r="Y2977">
        <v>91248.927999999985</v>
      </c>
      <c r="Z2977">
        <v>109498.71359999997</v>
      </c>
      <c r="AA2977">
        <v>18249.785599999988</v>
      </c>
    </row>
    <row r="2978" spans="15:27" x14ac:dyDescent="0.15">
      <c r="O2978" t="s">
        <v>26</v>
      </c>
      <c r="P2978">
        <v>2018</v>
      </c>
      <c r="Q2978">
        <v>8</v>
      </c>
      <c r="R2978" t="s">
        <v>38</v>
      </c>
      <c r="S2978" t="s">
        <v>67</v>
      </c>
      <c r="T2978" t="s">
        <v>68</v>
      </c>
      <c r="U2978" t="s">
        <v>73</v>
      </c>
      <c r="V2978" t="s">
        <v>51</v>
      </c>
      <c r="W2978" t="s">
        <v>54</v>
      </c>
      <c r="X2978">
        <v>14367</v>
      </c>
      <c r="Y2978">
        <v>41089.620000000003</v>
      </c>
      <c r="Z2978">
        <v>50951.128799999999</v>
      </c>
      <c r="AA2978">
        <v>9861.508799999996</v>
      </c>
    </row>
    <row r="2979" spans="15:27" x14ac:dyDescent="0.15">
      <c r="O2979" t="s">
        <v>26</v>
      </c>
      <c r="P2979">
        <v>2018</v>
      </c>
      <c r="Q2979">
        <v>8</v>
      </c>
      <c r="R2979" t="s">
        <v>38</v>
      </c>
      <c r="S2979" t="s">
        <v>67</v>
      </c>
      <c r="T2979" t="s">
        <v>68</v>
      </c>
      <c r="U2979" t="s">
        <v>73</v>
      </c>
      <c r="V2979" t="s">
        <v>51</v>
      </c>
      <c r="W2979" t="s">
        <v>55</v>
      </c>
      <c r="X2979">
        <v>14913</v>
      </c>
      <c r="Y2979">
        <v>92341.296000000002</v>
      </c>
      <c r="Z2979">
        <v>137588.53104</v>
      </c>
      <c r="AA2979">
        <v>45247.23504</v>
      </c>
    </row>
    <row r="2980" spans="15:27" x14ac:dyDescent="0.15">
      <c r="O2980" t="s">
        <v>26</v>
      </c>
      <c r="P2980">
        <v>2018</v>
      </c>
      <c r="Q2980">
        <v>8</v>
      </c>
      <c r="R2980" t="s">
        <v>38</v>
      </c>
      <c r="S2980" t="s">
        <v>67</v>
      </c>
      <c r="T2980" t="s">
        <v>68</v>
      </c>
      <c r="U2980" t="s">
        <v>73</v>
      </c>
      <c r="V2980" t="s">
        <v>56</v>
      </c>
      <c r="W2980" t="s">
        <v>57</v>
      </c>
      <c r="X2980">
        <v>11274</v>
      </c>
      <c r="Y2980">
        <v>166178.76</v>
      </c>
      <c r="Z2980">
        <v>229326.68880000003</v>
      </c>
      <c r="AA2980">
        <v>63147.928800000023</v>
      </c>
    </row>
    <row r="2981" spans="15:27" x14ac:dyDescent="0.15">
      <c r="O2981" t="s">
        <v>26</v>
      </c>
      <c r="P2981">
        <v>2018</v>
      </c>
      <c r="Q2981">
        <v>8</v>
      </c>
      <c r="R2981" t="s">
        <v>38</v>
      </c>
      <c r="S2981" t="s">
        <v>67</v>
      </c>
      <c r="T2981" t="s">
        <v>68</v>
      </c>
      <c r="U2981" t="s">
        <v>73</v>
      </c>
      <c r="V2981" t="s">
        <v>56</v>
      </c>
      <c r="W2981" t="s">
        <v>58</v>
      </c>
      <c r="X2981">
        <v>13832</v>
      </c>
      <c r="Y2981">
        <v>106312.75199999999</v>
      </c>
      <c r="Z2981">
        <v>129701.55743999999</v>
      </c>
      <c r="AA2981">
        <v>23388.805439999996</v>
      </c>
    </row>
    <row r="2982" spans="15:27" x14ac:dyDescent="0.15">
      <c r="O2982" t="s">
        <v>26</v>
      </c>
      <c r="P2982">
        <v>2018</v>
      </c>
      <c r="Q2982">
        <v>8</v>
      </c>
      <c r="R2982" t="s">
        <v>38</v>
      </c>
      <c r="S2982" t="s">
        <v>67</v>
      </c>
      <c r="T2982" t="s">
        <v>68</v>
      </c>
      <c r="U2982" t="s">
        <v>73</v>
      </c>
      <c r="V2982" t="s">
        <v>56</v>
      </c>
      <c r="W2982" t="s">
        <v>59</v>
      </c>
      <c r="X2982">
        <v>10170</v>
      </c>
      <c r="Y2982">
        <v>23614.74</v>
      </c>
      <c r="Z2982">
        <v>30699.162</v>
      </c>
      <c r="AA2982">
        <v>7084.4219999999987</v>
      </c>
    </row>
    <row r="2983" spans="15:27" x14ac:dyDescent="0.15">
      <c r="O2983" t="s">
        <v>26</v>
      </c>
      <c r="P2983">
        <v>2018</v>
      </c>
      <c r="Q2983">
        <v>8</v>
      </c>
      <c r="R2983" t="s">
        <v>38</v>
      </c>
      <c r="S2983" t="s">
        <v>74</v>
      </c>
      <c r="T2983" t="s">
        <v>75</v>
      </c>
      <c r="U2983" t="s">
        <v>76</v>
      </c>
      <c r="V2983" t="s">
        <v>46</v>
      </c>
      <c r="W2983" t="s">
        <v>47</v>
      </c>
      <c r="X2983">
        <v>5739</v>
      </c>
      <c r="Y2983">
        <v>7850.9520000000011</v>
      </c>
      <c r="Z2983">
        <v>10049.218560000001</v>
      </c>
      <c r="AA2983">
        <v>2198.26656</v>
      </c>
    </row>
    <row r="2984" spans="15:27" x14ac:dyDescent="0.15">
      <c r="O2984" t="s">
        <v>26</v>
      </c>
      <c r="P2984">
        <v>2018</v>
      </c>
      <c r="Q2984">
        <v>8</v>
      </c>
      <c r="R2984" t="s">
        <v>38</v>
      </c>
      <c r="S2984" t="s">
        <v>74</v>
      </c>
      <c r="T2984" t="s">
        <v>75</v>
      </c>
      <c r="U2984" t="s">
        <v>76</v>
      </c>
      <c r="V2984" t="s">
        <v>46</v>
      </c>
      <c r="W2984" t="s">
        <v>48</v>
      </c>
      <c r="X2984">
        <v>15104</v>
      </c>
      <c r="Y2984">
        <v>42532.864000000001</v>
      </c>
      <c r="Z2984">
        <v>57419.366400000006</v>
      </c>
      <c r="AA2984">
        <v>14886.502400000005</v>
      </c>
    </row>
    <row r="2985" spans="15:27" x14ac:dyDescent="0.15">
      <c r="O2985" t="s">
        <v>26</v>
      </c>
      <c r="P2985">
        <v>2018</v>
      </c>
      <c r="Q2985">
        <v>8</v>
      </c>
      <c r="R2985" t="s">
        <v>38</v>
      </c>
      <c r="S2985" t="s">
        <v>74</v>
      </c>
      <c r="T2985" t="s">
        <v>75</v>
      </c>
      <c r="U2985" t="s">
        <v>76</v>
      </c>
      <c r="V2985" t="s">
        <v>46</v>
      </c>
      <c r="W2985" t="s">
        <v>49</v>
      </c>
      <c r="X2985">
        <v>16316</v>
      </c>
      <c r="Y2985">
        <v>42356.336000000003</v>
      </c>
      <c r="Z2985">
        <v>63534.504000000001</v>
      </c>
      <c r="AA2985">
        <v>21178.167999999998</v>
      </c>
    </row>
    <row r="2986" spans="15:27" x14ac:dyDescent="0.15">
      <c r="O2986" t="s">
        <v>26</v>
      </c>
      <c r="P2986">
        <v>2018</v>
      </c>
      <c r="Q2986">
        <v>8</v>
      </c>
      <c r="R2986" t="s">
        <v>38</v>
      </c>
      <c r="S2986" t="s">
        <v>74</v>
      </c>
      <c r="T2986" t="s">
        <v>75</v>
      </c>
      <c r="U2986" t="s">
        <v>76</v>
      </c>
      <c r="V2986" t="s">
        <v>46</v>
      </c>
      <c r="W2986" t="s">
        <v>50</v>
      </c>
      <c r="X2986">
        <v>13402</v>
      </c>
      <c r="Y2986">
        <v>70333.695999999996</v>
      </c>
      <c r="Z2986">
        <v>86510.446079999994</v>
      </c>
      <c r="AA2986">
        <v>16176.750079999998</v>
      </c>
    </row>
    <row r="2987" spans="15:27" x14ac:dyDescent="0.15">
      <c r="O2987" t="s">
        <v>26</v>
      </c>
      <c r="P2987">
        <v>2018</v>
      </c>
      <c r="Q2987">
        <v>8</v>
      </c>
      <c r="R2987" t="s">
        <v>38</v>
      </c>
      <c r="S2987" t="s">
        <v>74</v>
      </c>
      <c r="T2987" t="s">
        <v>75</v>
      </c>
      <c r="U2987" t="s">
        <v>76</v>
      </c>
      <c r="V2987" t="s">
        <v>51</v>
      </c>
      <c r="W2987" t="s">
        <v>52</v>
      </c>
      <c r="X2987">
        <v>10759</v>
      </c>
      <c r="Y2987">
        <v>45381.461999999992</v>
      </c>
      <c r="Z2987">
        <v>61718.788319999985</v>
      </c>
      <c r="AA2987">
        <v>16337.326319999993</v>
      </c>
    </row>
    <row r="2988" spans="15:27" x14ac:dyDescent="0.15">
      <c r="O2988" t="s">
        <v>26</v>
      </c>
      <c r="P2988">
        <v>2018</v>
      </c>
      <c r="Q2988">
        <v>8</v>
      </c>
      <c r="R2988" t="s">
        <v>38</v>
      </c>
      <c r="S2988" t="s">
        <v>74</v>
      </c>
      <c r="T2988" t="s">
        <v>75</v>
      </c>
      <c r="U2988" t="s">
        <v>76</v>
      </c>
      <c r="V2988" t="s">
        <v>51</v>
      </c>
      <c r="W2988" t="s">
        <v>53</v>
      </c>
      <c r="X2988">
        <v>9149</v>
      </c>
      <c r="Y2988">
        <v>70300.915999999997</v>
      </c>
      <c r="Z2988">
        <v>92797.20912</v>
      </c>
      <c r="AA2988">
        <v>22496.293120000002</v>
      </c>
    </row>
    <row r="2989" spans="15:27" x14ac:dyDescent="0.15">
      <c r="O2989" t="s">
        <v>26</v>
      </c>
      <c r="P2989">
        <v>2018</v>
      </c>
      <c r="Q2989">
        <v>8</v>
      </c>
      <c r="R2989" t="s">
        <v>38</v>
      </c>
      <c r="S2989" t="s">
        <v>74</v>
      </c>
      <c r="T2989" t="s">
        <v>75</v>
      </c>
      <c r="U2989" t="s">
        <v>76</v>
      </c>
      <c r="V2989" t="s">
        <v>51</v>
      </c>
      <c r="W2989" t="s">
        <v>54</v>
      </c>
      <c r="X2989">
        <v>12135</v>
      </c>
      <c r="Y2989">
        <v>29900.640000000003</v>
      </c>
      <c r="Z2989">
        <v>37973.8128</v>
      </c>
      <c r="AA2989">
        <v>8073.1727999999966</v>
      </c>
    </row>
    <row r="2990" spans="15:27" x14ac:dyDescent="0.15">
      <c r="O2990" t="s">
        <v>26</v>
      </c>
      <c r="P2990">
        <v>2018</v>
      </c>
      <c r="Q2990">
        <v>8</v>
      </c>
      <c r="R2990" t="s">
        <v>38</v>
      </c>
      <c r="S2990" t="s">
        <v>74</v>
      </c>
      <c r="T2990" t="s">
        <v>75</v>
      </c>
      <c r="U2990" t="s">
        <v>76</v>
      </c>
      <c r="V2990" t="s">
        <v>51</v>
      </c>
      <c r="W2990" t="s">
        <v>55</v>
      </c>
      <c r="X2990">
        <v>13893</v>
      </c>
      <c r="Y2990">
        <v>78689.95199999999</v>
      </c>
      <c r="Z2990">
        <v>105444.53567999999</v>
      </c>
      <c r="AA2990">
        <v>26754.583679999996</v>
      </c>
    </row>
    <row r="2991" spans="15:27" x14ac:dyDescent="0.15">
      <c r="O2991" t="s">
        <v>26</v>
      </c>
      <c r="P2991">
        <v>2018</v>
      </c>
      <c r="Q2991">
        <v>8</v>
      </c>
      <c r="R2991" t="s">
        <v>38</v>
      </c>
      <c r="S2991" t="s">
        <v>74</v>
      </c>
      <c r="T2991" t="s">
        <v>75</v>
      </c>
      <c r="U2991" t="s">
        <v>76</v>
      </c>
      <c r="V2991" t="s">
        <v>56</v>
      </c>
      <c r="W2991" t="s">
        <v>57</v>
      </c>
      <c r="X2991">
        <v>19629</v>
      </c>
      <c r="Y2991">
        <v>307743.46200000006</v>
      </c>
      <c r="Z2991">
        <v>384679.32750000007</v>
      </c>
      <c r="AA2991">
        <v>76935.865500000014</v>
      </c>
    </row>
    <row r="2992" spans="15:27" x14ac:dyDescent="0.15">
      <c r="O2992" t="s">
        <v>26</v>
      </c>
      <c r="P2992">
        <v>2018</v>
      </c>
      <c r="Q2992">
        <v>8</v>
      </c>
      <c r="R2992" t="s">
        <v>38</v>
      </c>
      <c r="S2992" t="s">
        <v>74</v>
      </c>
      <c r="T2992" t="s">
        <v>75</v>
      </c>
      <c r="U2992" t="s">
        <v>76</v>
      </c>
      <c r="V2992" t="s">
        <v>56</v>
      </c>
      <c r="W2992" t="s">
        <v>58</v>
      </c>
      <c r="X2992">
        <v>13419</v>
      </c>
      <c r="Y2992">
        <v>98911.449000000008</v>
      </c>
      <c r="Z2992">
        <v>133530.45615000001</v>
      </c>
      <c r="AA2992">
        <v>34619.007150000005</v>
      </c>
    </row>
    <row r="2993" spans="15:27" x14ac:dyDescent="0.15">
      <c r="O2993" t="s">
        <v>26</v>
      </c>
      <c r="P2993">
        <v>2018</v>
      </c>
      <c r="Q2993">
        <v>8</v>
      </c>
      <c r="R2993" t="s">
        <v>38</v>
      </c>
      <c r="S2993" t="s">
        <v>74</v>
      </c>
      <c r="T2993" t="s">
        <v>75</v>
      </c>
      <c r="U2993" t="s">
        <v>76</v>
      </c>
      <c r="V2993" t="s">
        <v>56</v>
      </c>
      <c r="W2993" t="s">
        <v>59</v>
      </c>
      <c r="X2993">
        <v>15257</v>
      </c>
      <c r="Y2993">
        <v>35152.128000000004</v>
      </c>
      <c r="Z2993">
        <v>51322.106880000007</v>
      </c>
      <c r="AA2993">
        <v>16169.978880000002</v>
      </c>
    </row>
    <row r="2994" spans="15:27" x14ac:dyDescent="0.15">
      <c r="O2994" t="s">
        <v>26</v>
      </c>
      <c r="P2994">
        <v>2018</v>
      </c>
      <c r="Q2994">
        <v>8</v>
      </c>
      <c r="R2994" t="s">
        <v>38</v>
      </c>
      <c r="S2994" t="s">
        <v>74</v>
      </c>
      <c r="T2994" t="s">
        <v>75</v>
      </c>
      <c r="U2994" t="s">
        <v>77</v>
      </c>
      <c r="V2994" t="s">
        <v>46</v>
      </c>
      <c r="W2994" t="s">
        <v>47</v>
      </c>
      <c r="X2994">
        <v>19189</v>
      </c>
      <c r="Y2994">
        <v>29013.767999999996</v>
      </c>
      <c r="Z2994">
        <v>34816.5216</v>
      </c>
      <c r="AA2994">
        <v>5802.7536000000036</v>
      </c>
    </row>
    <row r="2995" spans="15:27" x14ac:dyDescent="0.15">
      <c r="O2995" t="s">
        <v>26</v>
      </c>
      <c r="P2995">
        <v>2018</v>
      </c>
      <c r="Q2995">
        <v>8</v>
      </c>
      <c r="R2995" t="s">
        <v>38</v>
      </c>
      <c r="S2995" t="s">
        <v>74</v>
      </c>
      <c r="T2995" t="s">
        <v>75</v>
      </c>
      <c r="U2995" t="s">
        <v>77</v>
      </c>
      <c r="V2995" t="s">
        <v>46</v>
      </c>
      <c r="W2995" t="s">
        <v>48</v>
      </c>
      <c r="X2995">
        <v>9585</v>
      </c>
      <c r="Y2995">
        <v>24250.05</v>
      </c>
      <c r="Z2995">
        <v>34192.570500000002</v>
      </c>
      <c r="AA2995">
        <v>9942.5205000000024</v>
      </c>
    </row>
    <row r="2996" spans="15:27" x14ac:dyDescent="0.15">
      <c r="O2996" t="s">
        <v>26</v>
      </c>
      <c r="P2996">
        <v>2018</v>
      </c>
      <c r="Q2996">
        <v>8</v>
      </c>
      <c r="R2996" t="s">
        <v>38</v>
      </c>
      <c r="S2996" t="s">
        <v>74</v>
      </c>
      <c r="T2996" t="s">
        <v>75</v>
      </c>
      <c r="U2996" t="s">
        <v>77</v>
      </c>
      <c r="V2996" t="s">
        <v>46</v>
      </c>
      <c r="W2996" t="s">
        <v>49</v>
      </c>
      <c r="X2996">
        <v>17173</v>
      </c>
      <c r="Y2996">
        <v>42314.272000000012</v>
      </c>
      <c r="Z2996">
        <v>63471.408000000018</v>
      </c>
      <c r="AA2996">
        <v>21157.136000000006</v>
      </c>
    </row>
    <row r="2997" spans="15:27" x14ac:dyDescent="0.15">
      <c r="O2997" t="s">
        <v>26</v>
      </c>
      <c r="P2997">
        <v>2018</v>
      </c>
      <c r="Q2997">
        <v>8</v>
      </c>
      <c r="R2997" t="s">
        <v>38</v>
      </c>
      <c r="S2997" t="s">
        <v>74</v>
      </c>
      <c r="T2997" t="s">
        <v>75</v>
      </c>
      <c r="U2997" t="s">
        <v>77</v>
      </c>
      <c r="V2997" t="s">
        <v>46</v>
      </c>
      <c r="W2997" t="s">
        <v>50</v>
      </c>
      <c r="X2997">
        <v>12661</v>
      </c>
      <c r="Y2997">
        <v>63849.422999999995</v>
      </c>
      <c r="Z2997">
        <v>84281.238359999988</v>
      </c>
      <c r="AA2997">
        <v>20431.815359999993</v>
      </c>
    </row>
    <row r="2998" spans="15:27" x14ac:dyDescent="0.15">
      <c r="O2998" t="s">
        <v>26</v>
      </c>
      <c r="P2998">
        <v>2018</v>
      </c>
      <c r="Q2998">
        <v>8</v>
      </c>
      <c r="R2998" t="s">
        <v>38</v>
      </c>
      <c r="S2998" t="s">
        <v>74</v>
      </c>
      <c r="T2998" t="s">
        <v>75</v>
      </c>
      <c r="U2998" t="s">
        <v>77</v>
      </c>
      <c r="V2998" t="s">
        <v>51</v>
      </c>
      <c r="W2998" t="s">
        <v>52</v>
      </c>
      <c r="X2998">
        <v>18765</v>
      </c>
      <c r="Y2998">
        <v>88420.68</v>
      </c>
      <c r="Z2998">
        <v>128209.98599999999</v>
      </c>
      <c r="AA2998">
        <v>39789.305999999997</v>
      </c>
    </row>
    <row r="2999" spans="15:27" x14ac:dyDescent="0.15">
      <c r="O2999" t="s">
        <v>26</v>
      </c>
      <c r="P2999">
        <v>2018</v>
      </c>
      <c r="Q2999">
        <v>8</v>
      </c>
      <c r="R2999" t="s">
        <v>38</v>
      </c>
      <c r="S2999" t="s">
        <v>74</v>
      </c>
      <c r="T2999" t="s">
        <v>75</v>
      </c>
      <c r="U2999" t="s">
        <v>77</v>
      </c>
      <c r="V2999" t="s">
        <v>51</v>
      </c>
      <c r="W2999" t="s">
        <v>53</v>
      </c>
      <c r="X2999">
        <v>13972</v>
      </c>
      <c r="Y2999">
        <v>111161.23199999999</v>
      </c>
      <c r="Z2999">
        <v>157848.94944</v>
      </c>
      <c r="AA2999">
        <v>46687.717440000008</v>
      </c>
    </row>
    <row r="3000" spans="15:27" x14ac:dyDescent="0.15">
      <c r="O3000" t="s">
        <v>26</v>
      </c>
      <c r="P3000">
        <v>2018</v>
      </c>
      <c r="Q3000">
        <v>8</v>
      </c>
      <c r="R3000" t="s">
        <v>38</v>
      </c>
      <c r="S3000" t="s">
        <v>74</v>
      </c>
      <c r="T3000" t="s">
        <v>75</v>
      </c>
      <c r="U3000" t="s">
        <v>77</v>
      </c>
      <c r="V3000" t="s">
        <v>51</v>
      </c>
      <c r="W3000" t="s">
        <v>54</v>
      </c>
      <c r="X3000">
        <v>16539</v>
      </c>
      <c r="Y3000">
        <v>47301.54</v>
      </c>
      <c r="Z3000">
        <v>58180.894200000002</v>
      </c>
      <c r="AA3000">
        <v>10879.354200000002</v>
      </c>
    </row>
    <row r="3001" spans="15:27" x14ac:dyDescent="0.15">
      <c r="O3001" t="s">
        <v>26</v>
      </c>
      <c r="P3001">
        <v>2018</v>
      </c>
      <c r="Q3001">
        <v>8</v>
      </c>
      <c r="R3001" t="s">
        <v>38</v>
      </c>
      <c r="S3001" t="s">
        <v>74</v>
      </c>
      <c r="T3001" t="s">
        <v>75</v>
      </c>
      <c r="U3001" t="s">
        <v>77</v>
      </c>
      <c r="V3001" t="s">
        <v>51</v>
      </c>
      <c r="W3001" t="s">
        <v>55</v>
      </c>
      <c r="X3001">
        <v>14292</v>
      </c>
      <c r="Y3001">
        <v>79577.855999999985</v>
      </c>
      <c r="Z3001">
        <v>98676.541439999972</v>
      </c>
      <c r="AA3001">
        <v>19098.685439999987</v>
      </c>
    </row>
    <row r="3002" spans="15:27" x14ac:dyDescent="0.15">
      <c r="O3002" t="s">
        <v>26</v>
      </c>
      <c r="P3002">
        <v>2018</v>
      </c>
      <c r="Q3002">
        <v>8</v>
      </c>
      <c r="R3002" t="s">
        <v>38</v>
      </c>
      <c r="S3002" t="s">
        <v>74</v>
      </c>
      <c r="T3002" t="s">
        <v>75</v>
      </c>
      <c r="U3002" t="s">
        <v>77</v>
      </c>
      <c r="V3002" t="s">
        <v>56</v>
      </c>
      <c r="W3002" t="s">
        <v>57</v>
      </c>
      <c r="X3002">
        <v>16361</v>
      </c>
      <c r="Y3002">
        <v>243353.514</v>
      </c>
      <c r="Z3002">
        <v>301758.35735999997</v>
      </c>
      <c r="AA3002">
        <v>58404.84335999997</v>
      </c>
    </row>
    <row r="3003" spans="15:27" x14ac:dyDescent="0.15">
      <c r="O3003" t="s">
        <v>26</v>
      </c>
      <c r="P3003">
        <v>2018</v>
      </c>
      <c r="Q3003">
        <v>8</v>
      </c>
      <c r="R3003" t="s">
        <v>38</v>
      </c>
      <c r="S3003" t="s">
        <v>74</v>
      </c>
      <c r="T3003" t="s">
        <v>75</v>
      </c>
      <c r="U3003" t="s">
        <v>77</v>
      </c>
      <c r="V3003" t="s">
        <v>56</v>
      </c>
      <c r="W3003" t="s">
        <v>58</v>
      </c>
      <c r="X3003">
        <v>19603</v>
      </c>
      <c r="Y3003">
        <v>155608.61399999997</v>
      </c>
      <c r="Z3003">
        <v>233412.92099999994</v>
      </c>
      <c r="AA3003">
        <v>77804.306999999972</v>
      </c>
    </row>
    <row r="3004" spans="15:27" x14ac:dyDescent="0.15">
      <c r="O3004" t="s">
        <v>26</v>
      </c>
      <c r="P3004">
        <v>2018</v>
      </c>
      <c r="Q3004">
        <v>8</v>
      </c>
      <c r="R3004" t="s">
        <v>38</v>
      </c>
      <c r="S3004" t="s">
        <v>74</v>
      </c>
      <c r="T3004" t="s">
        <v>75</v>
      </c>
      <c r="U3004" t="s">
        <v>77</v>
      </c>
      <c r="V3004" t="s">
        <v>56</v>
      </c>
      <c r="W3004" t="s">
        <v>59</v>
      </c>
      <c r="X3004">
        <v>11145</v>
      </c>
      <c r="Y3004">
        <v>23872.59</v>
      </c>
      <c r="Z3004">
        <v>29840.737499999999</v>
      </c>
      <c r="AA3004">
        <v>5968.1474999999991</v>
      </c>
    </row>
    <row r="3005" spans="15:27" x14ac:dyDescent="0.15">
      <c r="O3005" t="s">
        <v>26</v>
      </c>
      <c r="P3005">
        <v>2018</v>
      </c>
      <c r="Q3005">
        <v>8</v>
      </c>
      <c r="R3005" t="s">
        <v>38</v>
      </c>
      <c r="S3005" t="s">
        <v>74</v>
      </c>
      <c r="T3005" t="s">
        <v>75</v>
      </c>
      <c r="U3005" t="s">
        <v>78</v>
      </c>
      <c r="V3005" t="s">
        <v>46</v>
      </c>
      <c r="W3005" t="s">
        <v>47</v>
      </c>
      <c r="X3005">
        <v>11379</v>
      </c>
      <c r="Y3005">
        <v>16795.403999999999</v>
      </c>
      <c r="Z3005">
        <v>24521.289839999998</v>
      </c>
      <c r="AA3005">
        <v>7725.885839999999</v>
      </c>
    </row>
    <row r="3006" spans="15:27" x14ac:dyDescent="0.15">
      <c r="O3006" t="s">
        <v>26</v>
      </c>
      <c r="P3006">
        <v>2018</v>
      </c>
      <c r="Q3006">
        <v>8</v>
      </c>
      <c r="R3006" t="s">
        <v>38</v>
      </c>
      <c r="S3006" t="s">
        <v>74</v>
      </c>
      <c r="T3006" t="s">
        <v>75</v>
      </c>
      <c r="U3006" t="s">
        <v>78</v>
      </c>
      <c r="V3006" t="s">
        <v>46</v>
      </c>
      <c r="W3006" t="s">
        <v>48</v>
      </c>
      <c r="X3006">
        <v>10833</v>
      </c>
      <c r="Y3006">
        <v>27169.164000000004</v>
      </c>
      <c r="Z3006">
        <v>33146.380080000003</v>
      </c>
      <c r="AA3006">
        <v>5977.2160799999983</v>
      </c>
    </row>
    <row r="3007" spans="15:27" x14ac:dyDescent="0.15">
      <c r="O3007" t="s">
        <v>26</v>
      </c>
      <c r="P3007">
        <v>2018</v>
      </c>
      <c r="Q3007">
        <v>8</v>
      </c>
      <c r="R3007" t="s">
        <v>38</v>
      </c>
      <c r="S3007" t="s">
        <v>74</v>
      </c>
      <c r="T3007" t="s">
        <v>75</v>
      </c>
      <c r="U3007" t="s">
        <v>78</v>
      </c>
      <c r="V3007" t="s">
        <v>46</v>
      </c>
      <c r="W3007" t="s">
        <v>49</v>
      </c>
      <c r="X3007">
        <v>11497</v>
      </c>
      <c r="Y3007">
        <v>29340.344000000005</v>
      </c>
      <c r="Z3007">
        <v>42836.902240000003</v>
      </c>
      <c r="AA3007">
        <v>13496.558239999998</v>
      </c>
    </row>
    <row r="3008" spans="15:27" x14ac:dyDescent="0.15">
      <c r="O3008" t="s">
        <v>26</v>
      </c>
      <c r="P3008">
        <v>2018</v>
      </c>
      <c r="Q3008">
        <v>8</v>
      </c>
      <c r="R3008" t="s">
        <v>38</v>
      </c>
      <c r="S3008" t="s">
        <v>74</v>
      </c>
      <c r="T3008" t="s">
        <v>75</v>
      </c>
      <c r="U3008" t="s">
        <v>78</v>
      </c>
      <c r="V3008" t="s">
        <v>46</v>
      </c>
      <c r="W3008" t="s">
        <v>50</v>
      </c>
      <c r="X3008">
        <v>6175</v>
      </c>
      <c r="Y3008">
        <v>29368.299999999996</v>
      </c>
      <c r="Z3008">
        <v>38766.155999999995</v>
      </c>
      <c r="AA3008">
        <v>9397.8559999999998</v>
      </c>
    </row>
    <row r="3009" spans="15:27" x14ac:dyDescent="0.15">
      <c r="O3009" t="s">
        <v>26</v>
      </c>
      <c r="P3009">
        <v>2018</v>
      </c>
      <c r="Q3009">
        <v>8</v>
      </c>
      <c r="R3009" t="s">
        <v>38</v>
      </c>
      <c r="S3009" t="s">
        <v>74</v>
      </c>
      <c r="T3009" t="s">
        <v>75</v>
      </c>
      <c r="U3009" t="s">
        <v>78</v>
      </c>
      <c r="V3009" t="s">
        <v>51</v>
      </c>
      <c r="W3009" t="s">
        <v>52</v>
      </c>
      <c r="X3009">
        <v>18766</v>
      </c>
      <c r="Y3009">
        <v>89138.5</v>
      </c>
      <c r="Z3009">
        <v>111423.125</v>
      </c>
      <c r="AA3009">
        <v>22284.625</v>
      </c>
    </row>
    <row r="3010" spans="15:27" x14ac:dyDescent="0.15">
      <c r="O3010" t="s">
        <v>26</v>
      </c>
      <c r="P3010">
        <v>2018</v>
      </c>
      <c r="Q3010">
        <v>8</v>
      </c>
      <c r="R3010" t="s">
        <v>38</v>
      </c>
      <c r="S3010" t="s">
        <v>74</v>
      </c>
      <c r="T3010" t="s">
        <v>75</v>
      </c>
      <c r="U3010" t="s">
        <v>78</v>
      </c>
      <c r="V3010" t="s">
        <v>51</v>
      </c>
      <c r="W3010" t="s">
        <v>53</v>
      </c>
      <c r="X3010">
        <v>8161</v>
      </c>
      <c r="Y3010">
        <v>67148.707999999999</v>
      </c>
      <c r="Z3010">
        <v>89307.781639999987</v>
      </c>
      <c r="AA3010">
        <v>22159.073639999988</v>
      </c>
    </row>
    <row r="3011" spans="15:27" x14ac:dyDescent="0.15">
      <c r="O3011" t="s">
        <v>26</v>
      </c>
      <c r="P3011">
        <v>2018</v>
      </c>
      <c r="Q3011">
        <v>8</v>
      </c>
      <c r="R3011" t="s">
        <v>38</v>
      </c>
      <c r="S3011" t="s">
        <v>74</v>
      </c>
      <c r="T3011" t="s">
        <v>75</v>
      </c>
      <c r="U3011" t="s">
        <v>78</v>
      </c>
      <c r="V3011" t="s">
        <v>51</v>
      </c>
      <c r="W3011" t="s">
        <v>54</v>
      </c>
      <c r="X3011">
        <v>5812</v>
      </c>
      <c r="Y3011">
        <v>15855.136</v>
      </c>
      <c r="Z3011">
        <v>22197.190399999999</v>
      </c>
      <c r="AA3011">
        <v>6342.0543999999991</v>
      </c>
    </row>
    <row r="3012" spans="15:27" x14ac:dyDescent="0.15">
      <c r="O3012" t="s">
        <v>26</v>
      </c>
      <c r="P3012">
        <v>2018</v>
      </c>
      <c r="Q3012">
        <v>8</v>
      </c>
      <c r="R3012" t="s">
        <v>38</v>
      </c>
      <c r="S3012" t="s">
        <v>74</v>
      </c>
      <c r="T3012" t="s">
        <v>75</v>
      </c>
      <c r="U3012" t="s">
        <v>78</v>
      </c>
      <c r="V3012" t="s">
        <v>51</v>
      </c>
      <c r="W3012" t="s">
        <v>55</v>
      </c>
      <c r="X3012">
        <v>9695</v>
      </c>
      <c r="Y3012">
        <v>53516.4</v>
      </c>
      <c r="Z3012">
        <v>74387.796000000002</v>
      </c>
      <c r="AA3012">
        <v>20871.396000000001</v>
      </c>
    </row>
    <row r="3013" spans="15:27" x14ac:dyDescent="0.15">
      <c r="O3013" t="s">
        <v>26</v>
      </c>
      <c r="P3013">
        <v>2018</v>
      </c>
      <c r="Q3013">
        <v>8</v>
      </c>
      <c r="R3013" t="s">
        <v>38</v>
      </c>
      <c r="S3013" t="s">
        <v>74</v>
      </c>
      <c r="T3013" t="s">
        <v>75</v>
      </c>
      <c r="U3013" t="s">
        <v>78</v>
      </c>
      <c r="V3013" t="s">
        <v>56</v>
      </c>
      <c r="W3013" t="s">
        <v>57</v>
      </c>
      <c r="X3013">
        <v>8200</v>
      </c>
      <c r="Y3013">
        <v>123065.60000000001</v>
      </c>
      <c r="Z3013">
        <v>177214.46400000004</v>
      </c>
      <c r="AA3013">
        <v>54148.864000000031</v>
      </c>
    </row>
    <row r="3014" spans="15:27" x14ac:dyDescent="0.15">
      <c r="O3014" t="s">
        <v>26</v>
      </c>
      <c r="P3014">
        <v>2018</v>
      </c>
      <c r="Q3014">
        <v>8</v>
      </c>
      <c r="R3014" t="s">
        <v>38</v>
      </c>
      <c r="S3014" t="s">
        <v>74</v>
      </c>
      <c r="T3014" t="s">
        <v>75</v>
      </c>
      <c r="U3014" t="s">
        <v>78</v>
      </c>
      <c r="V3014" t="s">
        <v>56</v>
      </c>
      <c r="W3014" t="s">
        <v>58</v>
      </c>
      <c r="X3014">
        <v>17071</v>
      </c>
      <c r="Y3014">
        <v>118302.03</v>
      </c>
      <c r="Z3014">
        <v>145511.4969</v>
      </c>
      <c r="AA3014">
        <v>27209.466899999999</v>
      </c>
    </row>
    <row r="3015" spans="15:27" x14ac:dyDescent="0.15">
      <c r="O3015" t="s">
        <v>26</v>
      </c>
      <c r="P3015">
        <v>2018</v>
      </c>
      <c r="Q3015">
        <v>8</v>
      </c>
      <c r="R3015" t="s">
        <v>38</v>
      </c>
      <c r="S3015" t="s">
        <v>74</v>
      </c>
      <c r="T3015" t="s">
        <v>75</v>
      </c>
      <c r="U3015" t="s">
        <v>78</v>
      </c>
      <c r="V3015" t="s">
        <v>56</v>
      </c>
      <c r="W3015" t="s">
        <v>59</v>
      </c>
      <c r="X3015">
        <v>19680</v>
      </c>
      <c r="Y3015">
        <v>42508.800000000003</v>
      </c>
      <c r="Z3015">
        <v>63763.199999999997</v>
      </c>
      <c r="AA3015">
        <v>21254.399999999994</v>
      </c>
    </row>
    <row r="3016" spans="15:27" x14ac:dyDescent="0.15">
      <c r="O3016" t="s">
        <v>26</v>
      </c>
      <c r="P3016">
        <v>2018</v>
      </c>
      <c r="Q3016">
        <v>8</v>
      </c>
      <c r="R3016" t="s">
        <v>38</v>
      </c>
      <c r="S3016" t="s">
        <v>74</v>
      </c>
      <c r="T3016" t="s">
        <v>75</v>
      </c>
      <c r="U3016" t="s">
        <v>79</v>
      </c>
      <c r="V3016" t="s">
        <v>46</v>
      </c>
      <c r="W3016" t="s">
        <v>47</v>
      </c>
      <c r="X3016">
        <v>13590</v>
      </c>
      <c r="Y3016">
        <v>19243.439999999999</v>
      </c>
      <c r="Z3016">
        <v>28095.422399999996</v>
      </c>
      <c r="AA3016">
        <v>8851.9823999999971</v>
      </c>
    </row>
    <row r="3017" spans="15:27" x14ac:dyDescent="0.15">
      <c r="O3017" t="s">
        <v>26</v>
      </c>
      <c r="P3017">
        <v>2018</v>
      </c>
      <c r="Q3017">
        <v>8</v>
      </c>
      <c r="R3017" t="s">
        <v>38</v>
      </c>
      <c r="S3017" t="s">
        <v>74</v>
      </c>
      <c r="T3017" t="s">
        <v>75</v>
      </c>
      <c r="U3017" t="s">
        <v>79</v>
      </c>
      <c r="V3017" t="s">
        <v>46</v>
      </c>
      <c r="W3017" t="s">
        <v>48</v>
      </c>
      <c r="X3017">
        <v>9519</v>
      </c>
      <c r="Y3017">
        <v>23873.652000000002</v>
      </c>
      <c r="Z3017">
        <v>29125.855440000003</v>
      </c>
      <c r="AA3017">
        <v>5252.2034400000011</v>
      </c>
    </row>
    <row r="3018" spans="15:27" x14ac:dyDescent="0.15">
      <c r="O3018" t="s">
        <v>26</v>
      </c>
      <c r="P3018">
        <v>2018</v>
      </c>
      <c r="Q3018">
        <v>8</v>
      </c>
      <c r="R3018" t="s">
        <v>38</v>
      </c>
      <c r="S3018" t="s">
        <v>74</v>
      </c>
      <c r="T3018" t="s">
        <v>75</v>
      </c>
      <c r="U3018" t="s">
        <v>79</v>
      </c>
      <c r="V3018" t="s">
        <v>46</v>
      </c>
      <c r="W3018" t="s">
        <v>49</v>
      </c>
      <c r="X3018">
        <v>15741</v>
      </c>
      <c r="Y3018">
        <v>39478.428</v>
      </c>
      <c r="Z3018">
        <v>50137.603559999996</v>
      </c>
      <c r="AA3018">
        <v>10659.175559999996</v>
      </c>
    </row>
    <row r="3019" spans="15:27" x14ac:dyDescent="0.15">
      <c r="O3019" t="s">
        <v>26</v>
      </c>
      <c r="P3019">
        <v>2018</v>
      </c>
      <c r="Q3019">
        <v>8</v>
      </c>
      <c r="R3019" t="s">
        <v>38</v>
      </c>
      <c r="S3019" t="s">
        <v>74</v>
      </c>
      <c r="T3019" t="s">
        <v>75</v>
      </c>
      <c r="U3019" t="s">
        <v>79</v>
      </c>
      <c r="V3019" t="s">
        <v>46</v>
      </c>
      <c r="W3019" t="s">
        <v>50</v>
      </c>
      <c r="X3019">
        <v>6511</v>
      </c>
      <c r="Y3019">
        <v>29631.560999999998</v>
      </c>
      <c r="Z3019">
        <v>42965.763449999999</v>
      </c>
      <c r="AA3019">
        <v>13334.202450000001</v>
      </c>
    </row>
    <row r="3020" spans="15:27" x14ac:dyDescent="0.15">
      <c r="O3020" t="s">
        <v>26</v>
      </c>
      <c r="P3020">
        <v>2018</v>
      </c>
      <c r="Q3020">
        <v>8</v>
      </c>
      <c r="R3020" t="s">
        <v>38</v>
      </c>
      <c r="S3020" t="s">
        <v>74</v>
      </c>
      <c r="T3020" t="s">
        <v>75</v>
      </c>
      <c r="U3020" t="s">
        <v>79</v>
      </c>
      <c r="V3020" t="s">
        <v>51</v>
      </c>
      <c r="W3020" t="s">
        <v>52</v>
      </c>
      <c r="X3020">
        <v>8820</v>
      </c>
      <c r="Y3020">
        <v>38208.239999999998</v>
      </c>
      <c r="Z3020">
        <v>56548.195199999995</v>
      </c>
      <c r="AA3020">
        <v>18339.955199999997</v>
      </c>
    </row>
    <row r="3021" spans="15:27" x14ac:dyDescent="0.15">
      <c r="O3021" t="s">
        <v>26</v>
      </c>
      <c r="P3021">
        <v>2018</v>
      </c>
      <c r="Q3021">
        <v>8</v>
      </c>
      <c r="R3021" t="s">
        <v>38</v>
      </c>
      <c r="S3021" t="s">
        <v>74</v>
      </c>
      <c r="T3021" t="s">
        <v>75</v>
      </c>
      <c r="U3021" t="s">
        <v>79</v>
      </c>
      <c r="V3021" t="s">
        <v>51</v>
      </c>
      <c r="W3021" t="s">
        <v>53</v>
      </c>
      <c r="X3021">
        <v>5590</v>
      </c>
      <c r="Y3021">
        <v>43713.8</v>
      </c>
      <c r="Z3021">
        <v>64696.424000000006</v>
      </c>
      <c r="AA3021">
        <v>20982.624000000003</v>
      </c>
    </row>
    <row r="3022" spans="15:27" x14ac:dyDescent="0.15">
      <c r="O3022" t="s">
        <v>26</v>
      </c>
      <c r="P3022">
        <v>2018</v>
      </c>
      <c r="Q3022">
        <v>8</v>
      </c>
      <c r="R3022" t="s">
        <v>38</v>
      </c>
      <c r="S3022" t="s">
        <v>74</v>
      </c>
      <c r="T3022" t="s">
        <v>75</v>
      </c>
      <c r="U3022" t="s">
        <v>79</v>
      </c>
      <c r="V3022" t="s">
        <v>51</v>
      </c>
      <c r="W3022" t="s">
        <v>54</v>
      </c>
      <c r="X3022">
        <v>5986</v>
      </c>
      <c r="Y3022">
        <v>16988.268</v>
      </c>
      <c r="Z3022">
        <v>20895.569639999998</v>
      </c>
      <c r="AA3022">
        <v>3907.3016399999979</v>
      </c>
    </row>
    <row r="3023" spans="15:27" x14ac:dyDescent="0.15">
      <c r="O3023" t="s">
        <v>26</v>
      </c>
      <c r="P3023">
        <v>2018</v>
      </c>
      <c r="Q3023">
        <v>8</v>
      </c>
      <c r="R3023" t="s">
        <v>38</v>
      </c>
      <c r="S3023" t="s">
        <v>74</v>
      </c>
      <c r="T3023" t="s">
        <v>75</v>
      </c>
      <c r="U3023" t="s">
        <v>79</v>
      </c>
      <c r="V3023" t="s">
        <v>51</v>
      </c>
      <c r="W3023" t="s">
        <v>55</v>
      </c>
      <c r="X3023">
        <v>16473</v>
      </c>
      <c r="Y3023">
        <v>86977.44</v>
      </c>
      <c r="Z3023">
        <v>129596.38560000001</v>
      </c>
      <c r="AA3023">
        <v>42618.945600000006</v>
      </c>
    </row>
    <row r="3024" spans="15:27" x14ac:dyDescent="0.15">
      <c r="O3024" t="s">
        <v>26</v>
      </c>
      <c r="P3024">
        <v>2018</v>
      </c>
      <c r="Q3024">
        <v>8</v>
      </c>
      <c r="R3024" t="s">
        <v>38</v>
      </c>
      <c r="S3024" t="s">
        <v>74</v>
      </c>
      <c r="T3024" t="s">
        <v>75</v>
      </c>
      <c r="U3024" t="s">
        <v>79</v>
      </c>
      <c r="V3024" t="s">
        <v>56</v>
      </c>
      <c r="W3024" t="s">
        <v>57</v>
      </c>
      <c r="X3024">
        <v>5962</v>
      </c>
      <c r="Y3024">
        <v>91075.512000000017</v>
      </c>
      <c r="Z3024">
        <v>132970.24752000003</v>
      </c>
      <c r="AA3024">
        <v>41894.735520000017</v>
      </c>
    </row>
    <row r="3025" spans="15:27" x14ac:dyDescent="0.15">
      <c r="O3025" t="s">
        <v>26</v>
      </c>
      <c r="P3025">
        <v>2018</v>
      </c>
      <c r="Q3025">
        <v>8</v>
      </c>
      <c r="R3025" t="s">
        <v>38</v>
      </c>
      <c r="S3025" t="s">
        <v>74</v>
      </c>
      <c r="T3025" t="s">
        <v>75</v>
      </c>
      <c r="U3025" t="s">
        <v>79</v>
      </c>
      <c r="V3025" t="s">
        <v>56</v>
      </c>
      <c r="W3025" t="s">
        <v>58</v>
      </c>
      <c r="X3025">
        <v>15168</v>
      </c>
      <c r="Y3025">
        <v>124225.92</v>
      </c>
      <c r="Z3025">
        <v>154040.14079999999</v>
      </c>
      <c r="AA3025">
        <v>29814.220799999996</v>
      </c>
    </row>
    <row r="3026" spans="15:27" x14ac:dyDescent="0.15">
      <c r="O3026" t="s">
        <v>26</v>
      </c>
      <c r="P3026">
        <v>2018</v>
      </c>
      <c r="Q3026">
        <v>8</v>
      </c>
      <c r="R3026" t="s">
        <v>38</v>
      </c>
      <c r="S3026" t="s">
        <v>74</v>
      </c>
      <c r="T3026" t="s">
        <v>75</v>
      </c>
      <c r="U3026" t="s">
        <v>79</v>
      </c>
      <c r="V3026" t="s">
        <v>56</v>
      </c>
      <c r="W3026" t="s">
        <v>59</v>
      </c>
      <c r="X3026">
        <v>10796</v>
      </c>
      <c r="Y3026">
        <v>23125.031999999996</v>
      </c>
      <c r="Z3026">
        <v>29831.291279999994</v>
      </c>
      <c r="AA3026">
        <v>6706.2592799999984</v>
      </c>
    </row>
    <row r="3027" spans="15:27" x14ac:dyDescent="0.15">
      <c r="O3027" t="s">
        <v>26</v>
      </c>
      <c r="P3027">
        <v>2018</v>
      </c>
      <c r="Q3027">
        <v>8</v>
      </c>
      <c r="R3027" t="s">
        <v>38</v>
      </c>
      <c r="S3027" t="s">
        <v>74</v>
      </c>
      <c r="T3027" t="s">
        <v>75</v>
      </c>
      <c r="U3027" t="s">
        <v>80</v>
      </c>
      <c r="V3027" t="s">
        <v>46</v>
      </c>
      <c r="W3027" t="s">
        <v>47</v>
      </c>
      <c r="X3027">
        <v>19025</v>
      </c>
      <c r="Y3027">
        <v>26254.5</v>
      </c>
      <c r="Z3027">
        <v>33080.67</v>
      </c>
      <c r="AA3027">
        <v>6826.1699999999983</v>
      </c>
    </row>
    <row r="3028" spans="15:27" x14ac:dyDescent="0.15">
      <c r="O3028" t="s">
        <v>26</v>
      </c>
      <c r="P3028">
        <v>2018</v>
      </c>
      <c r="Q3028">
        <v>8</v>
      </c>
      <c r="R3028" t="s">
        <v>38</v>
      </c>
      <c r="S3028" t="s">
        <v>74</v>
      </c>
      <c r="T3028" t="s">
        <v>75</v>
      </c>
      <c r="U3028" t="s">
        <v>80</v>
      </c>
      <c r="V3028" t="s">
        <v>46</v>
      </c>
      <c r="W3028" t="s">
        <v>48</v>
      </c>
      <c r="X3028">
        <v>9032</v>
      </c>
      <c r="Y3028">
        <v>23049.664000000004</v>
      </c>
      <c r="Z3028">
        <v>33883.006080000006</v>
      </c>
      <c r="AA3028">
        <v>10833.342080000002</v>
      </c>
    </row>
    <row r="3029" spans="15:27" x14ac:dyDescent="0.15">
      <c r="O3029" t="s">
        <v>26</v>
      </c>
      <c r="P3029">
        <v>2018</v>
      </c>
      <c r="Q3029">
        <v>8</v>
      </c>
      <c r="R3029" t="s">
        <v>38</v>
      </c>
      <c r="S3029" t="s">
        <v>74</v>
      </c>
      <c r="T3029" t="s">
        <v>75</v>
      </c>
      <c r="U3029" t="s">
        <v>80</v>
      </c>
      <c r="V3029" t="s">
        <v>46</v>
      </c>
      <c r="W3029" t="s">
        <v>49</v>
      </c>
      <c r="X3029">
        <v>9882</v>
      </c>
      <c r="Y3029">
        <v>26740.692000000003</v>
      </c>
      <c r="Z3029">
        <v>38239.189559999999</v>
      </c>
      <c r="AA3029">
        <v>11498.497559999996</v>
      </c>
    </row>
    <row r="3030" spans="15:27" x14ac:dyDescent="0.15">
      <c r="O3030" t="s">
        <v>26</v>
      </c>
      <c r="P3030">
        <v>2018</v>
      </c>
      <c r="Q3030">
        <v>8</v>
      </c>
      <c r="R3030" t="s">
        <v>38</v>
      </c>
      <c r="S3030" t="s">
        <v>74</v>
      </c>
      <c r="T3030" t="s">
        <v>75</v>
      </c>
      <c r="U3030" t="s">
        <v>80</v>
      </c>
      <c r="V3030" t="s">
        <v>46</v>
      </c>
      <c r="W3030" t="s">
        <v>50</v>
      </c>
      <c r="X3030">
        <v>12316</v>
      </c>
      <c r="Y3030">
        <v>62109.587999999996</v>
      </c>
      <c r="Z3030">
        <v>85711.231439999989</v>
      </c>
      <c r="AA3030">
        <v>23601.643439999993</v>
      </c>
    </row>
    <row r="3031" spans="15:27" x14ac:dyDescent="0.15">
      <c r="O3031" t="s">
        <v>26</v>
      </c>
      <c r="P3031">
        <v>2018</v>
      </c>
      <c r="Q3031">
        <v>8</v>
      </c>
      <c r="R3031" t="s">
        <v>38</v>
      </c>
      <c r="S3031" t="s">
        <v>74</v>
      </c>
      <c r="T3031" t="s">
        <v>75</v>
      </c>
      <c r="U3031" t="s">
        <v>80</v>
      </c>
      <c r="V3031" t="s">
        <v>51</v>
      </c>
      <c r="W3031" t="s">
        <v>52</v>
      </c>
      <c r="X3031">
        <v>18189</v>
      </c>
      <c r="Y3031">
        <v>85706.567999999985</v>
      </c>
      <c r="Z3031">
        <v>113989.73543999997</v>
      </c>
      <c r="AA3031">
        <v>28283.16743999999</v>
      </c>
    </row>
    <row r="3032" spans="15:27" x14ac:dyDescent="0.15">
      <c r="O3032" t="s">
        <v>26</v>
      </c>
      <c r="P3032">
        <v>2018</v>
      </c>
      <c r="Q3032">
        <v>8</v>
      </c>
      <c r="R3032" t="s">
        <v>38</v>
      </c>
      <c r="S3032" t="s">
        <v>74</v>
      </c>
      <c r="T3032" t="s">
        <v>75</v>
      </c>
      <c r="U3032" t="s">
        <v>80</v>
      </c>
      <c r="V3032" t="s">
        <v>51</v>
      </c>
      <c r="W3032" t="s">
        <v>53</v>
      </c>
      <c r="X3032">
        <v>7343</v>
      </c>
      <c r="Y3032">
        <v>60917.527999999998</v>
      </c>
      <c r="Z3032">
        <v>81020.312239999999</v>
      </c>
      <c r="AA3032">
        <v>20102.784240000001</v>
      </c>
    </row>
    <row r="3033" spans="15:27" x14ac:dyDescent="0.15">
      <c r="O3033" t="s">
        <v>26</v>
      </c>
      <c r="P3033">
        <v>2018</v>
      </c>
      <c r="Q3033">
        <v>8</v>
      </c>
      <c r="R3033" t="s">
        <v>38</v>
      </c>
      <c r="S3033" t="s">
        <v>74</v>
      </c>
      <c r="T3033" t="s">
        <v>75</v>
      </c>
      <c r="U3033" t="s">
        <v>80</v>
      </c>
      <c r="V3033" t="s">
        <v>51</v>
      </c>
      <c r="W3033" t="s">
        <v>54</v>
      </c>
      <c r="X3033">
        <v>14670</v>
      </c>
      <c r="Y3033">
        <v>39051.540000000008</v>
      </c>
      <c r="Z3033">
        <v>52329.063600000016</v>
      </c>
      <c r="AA3033">
        <v>13277.523600000008</v>
      </c>
    </row>
    <row r="3034" spans="15:27" x14ac:dyDescent="0.15">
      <c r="O3034" t="s">
        <v>26</v>
      </c>
      <c r="P3034">
        <v>2018</v>
      </c>
      <c r="Q3034">
        <v>8</v>
      </c>
      <c r="R3034" t="s">
        <v>38</v>
      </c>
      <c r="S3034" t="s">
        <v>74</v>
      </c>
      <c r="T3034" t="s">
        <v>75</v>
      </c>
      <c r="U3034" t="s">
        <v>80</v>
      </c>
      <c r="V3034" t="s">
        <v>51</v>
      </c>
      <c r="W3034" t="s">
        <v>55</v>
      </c>
      <c r="X3034">
        <v>8828</v>
      </c>
      <c r="Y3034">
        <v>50001.792000000001</v>
      </c>
      <c r="Z3034">
        <v>66002.365439999994</v>
      </c>
      <c r="AA3034">
        <v>16000.573439999993</v>
      </c>
    </row>
    <row r="3035" spans="15:27" x14ac:dyDescent="0.15">
      <c r="O3035" t="s">
        <v>26</v>
      </c>
      <c r="P3035">
        <v>2018</v>
      </c>
      <c r="Q3035">
        <v>8</v>
      </c>
      <c r="R3035" t="s">
        <v>38</v>
      </c>
      <c r="S3035" t="s">
        <v>74</v>
      </c>
      <c r="T3035" t="s">
        <v>75</v>
      </c>
      <c r="U3035" t="s">
        <v>80</v>
      </c>
      <c r="V3035" t="s">
        <v>56</v>
      </c>
      <c r="W3035" t="s">
        <v>57</v>
      </c>
      <c r="X3035">
        <v>16968</v>
      </c>
      <c r="Y3035">
        <v>259203.16800000001</v>
      </c>
      <c r="Z3035">
        <v>352516.30847999995</v>
      </c>
      <c r="AA3035">
        <v>93313.140479999944</v>
      </c>
    </row>
    <row r="3036" spans="15:27" x14ac:dyDescent="0.15">
      <c r="O3036" t="s">
        <v>26</v>
      </c>
      <c r="P3036">
        <v>2018</v>
      </c>
      <c r="Q3036">
        <v>8</v>
      </c>
      <c r="R3036" t="s">
        <v>38</v>
      </c>
      <c r="S3036" t="s">
        <v>74</v>
      </c>
      <c r="T3036" t="s">
        <v>75</v>
      </c>
      <c r="U3036" t="s">
        <v>80</v>
      </c>
      <c r="V3036" t="s">
        <v>56</v>
      </c>
      <c r="W3036" t="s">
        <v>58</v>
      </c>
      <c r="X3036">
        <v>10933</v>
      </c>
      <c r="Y3036">
        <v>87474.93299999999</v>
      </c>
      <c r="Z3036">
        <v>115466.91155999999</v>
      </c>
      <c r="AA3036">
        <v>27991.978560000003</v>
      </c>
    </row>
    <row r="3037" spans="15:27" x14ac:dyDescent="0.15">
      <c r="O3037" t="s">
        <v>26</v>
      </c>
      <c r="P3037">
        <v>2018</v>
      </c>
      <c r="Q3037">
        <v>8</v>
      </c>
      <c r="R3037" t="s">
        <v>38</v>
      </c>
      <c r="S3037" t="s">
        <v>74</v>
      </c>
      <c r="T3037" t="s">
        <v>75</v>
      </c>
      <c r="U3037" t="s">
        <v>80</v>
      </c>
      <c r="V3037" t="s">
        <v>56</v>
      </c>
      <c r="W3037" t="s">
        <v>59</v>
      </c>
      <c r="X3037">
        <v>9988</v>
      </c>
      <c r="Y3037">
        <v>19776.240000000002</v>
      </c>
      <c r="Z3037">
        <v>24324.7752</v>
      </c>
      <c r="AA3037">
        <v>4548.5351999999984</v>
      </c>
    </row>
    <row r="3038" spans="15:27" x14ac:dyDescent="0.15">
      <c r="O3038" t="s">
        <v>26</v>
      </c>
      <c r="P3038">
        <v>2018</v>
      </c>
      <c r="Q3038">
        <v>8</v>
      </c>
      <c r="R3038" t="s">
        <v>38</v>
      </c>
      <c r="S3038" t="s">
        <v>74</v>
      </c>
      <c r="T3038" t="s">
        <v>75</v>
      </c>
      <c r="U3038" t="s">
        <v>81</v>
      </c>
      <c r="V3038" t="s">
        <v>46</v>
      </c>
      <c r="W3038" t="s">
        <v>47</v>
      </c>
      <c r="X3038">
        <v>18491</v>
      </c>
      <c r="Y3038">
        <v>26848.932000000001</v>
      </c>
      <c r="Z3038">
        <v>32487.207719999999</v>
      </c>
      <c r="AA3038">
        <v>5638.2757199999978</v>
      </c>
    </row>
    <row r="3039" spans="15:27" x14ac:dyDescent="0.15">
      <c r="O3039" t="s">
        <v>26</v>
      </c>
      <c r="P3039">
        <v>2018</v>
      </c>
      <c r="Q3039">
        <v>8</v>
      </c>
      <c r="R3039" t="s">
        <v>38</v>
      </c>
      <c r="S3039" t="s">
        <v>74</v>
      </c>
      <c r="T3039" t="s">
        <v>75</v>
      </c>
      <c r="U3039" t="s">
        <v>81</v>
      </c>
      <c r="V3039" t="s">
        <v>46</v>
      </c>
      <c r="W3039" t="s">
        <v>48</v>
      </c>
      <c r="X3039">
        <v>19470</v>
      </c>
      <c r="Y3039">
        <v>51400.800000000003</v>
      </c>
      <c r="Z3039">
        <v>71961.119999999995</v>
      </c>
      <c r="AA3039">
        <v>20560.319999999992</v>
      </c>
    </row>
    <row r="3040" spans="15:27" x14ac:dyDescent="0.15">
      <c r="O3040" t="s">
        <v>26</v>
      </c>
      <c r="P3040">
        <v>2018</v>
      </c>
      <c r="Q3040">
        <v>8</v>
      </c>
      <c r="R3040" t="s">
        <v>38</v>
      </c>
      <c r="S3040" t="s">
        <v>74</v>
      </c>
      <c r="T3040" t="s">
        <v>75</v>
      </c>
      <c r="U3040" t="s">
        <v>81</v>
      </c>
      <c r="V3040" t="s">
        <v>46</v>
      </c>
      <c r="W3040" t="s">
        <v>49</v>
      </c>
      <c r="X3040">
        <v>19935</v>
      </c>
      <c r="Y3040">
        <v>54382.68</v>
      </c>
      <c r="Z3040">
        <v>67434.523199999996</v>
      </c>
      <c r="AA3040">
        <v>13051.843199999996</v>
      </c>
    </row>
    <row r="3041" spans="15:27" x14ac:dyDescent="0.15">
      <c r="O3041" t="s">
        <v>26</v>
      </c>
      <c r="P3041">
        <v>2018</v>
      </c>
      <c r="Q3041">
        <v>8</v>
      </c>
      <c r="R3041" t="s">
        <v>38</v>
      </c>
      <c r="S3041" t="s">
        <v>74</v>
      </c>
      <c r="T3041" t="s">
        <v>75</v>
      </c>
      <c r="U3041" t="s">
        <v>81</v>
      </c>
      <c r="V3041" t="s">
        <v>46</v>
      </c>
      <c r="W3041" t="s">
        <v>50</v>
      </c>
      <c r="X3041">
        <v>9494</v>
      </c>
      <c r="Y3041">
        <v>47099.733999999997</v>
      </c>
      <c r="Z3041">
        <v>64526.635579999995</v>
      </c>
      <c r="AA3041">
        <v>17426.901579999998</v>
      </c>
    </row>
    <row r="3042" spans="15:27" x14ac:dyDescent="0.15">
      <c r="O3042" t="s">
        <v>26</v>
      </c>
      <c r="P3042">
        <v>2018</v>
      </c>
      <c r="Q3042">
        <v>8</v>
      </c>
      <c r="R3042" t="s">
        <v>38</v>
      </c>
      <c r="S3042" t="s">
        <v>74</v>
      </c>
      <c r="T3042" t="s">
        <v>75</v>
      </c>
      <c r="U3042" t="s">
        <v>81</v>
      </c>
      <c r="V3042" t="s">
        <v>51</v>
      </c>
      <c r="W3042" t="s">
        <v>52</v>
      </c>
      <c r="X3042">
        <v>5558</v>
      </c>
      <c r="Y3042">
        <v>27034.111999999997</v>
      </c>
      <c r="Z3042">
        <v>32981.61664</v>
      </c>
      <c r="AA3042">
        <v>5947.5046400000028</v>
      </c>
    </row>
    <row r="3043" spans="15:27" x14ac:dyDescent="0.15">
      <c r="O3043" t="s">
        <v>26</v>
      </c>
      <c r="P3043">
        <v>2018</v>
      </c>
      <c r="Q3043">
        <v>8</v>
      </c>
      <c r="R3043" t="s">
        <v>38</v>
      </c>
      <c r="S3043" t="s">
        <v>74</v>
      </c>
      <c r="T3043" t="s">
        <v>75</v>
      </c>
      <c r="U3043" t="s">
        <v>81</v>
      </c>
      <c r="V3043" t="s">
        <v>51</v>
      </c>
      <c r="W3043" t="s">
        <v>53</v>
      </c>
      <c r="X3043">
        <v>14717</v>
      </c>
      <c r="Y3043">
        <v>120090.71999999999</v>
      </c>
      <c r="Z3043">
        <v>174131.54399999999</v>
      </c>
      <c r="AA3043">
        <v>54040.824000000008</v>
      </c>
    </row>
    <row r="3044" spans="15:27" x14ac:dyDescent="0.15">
      <c r="O3044" t="s">
        <v>26</v>
      </c>
      <c r="P3044">
        <v>2018</v>
      </c>
      <c r="Q3044">
        <v>8</v>
      </c>
      <c r="R3044" t="s">
        <v>38</v>
      </c>
      <c r="S3044" t="s">
        <v>74</v>
      </c>
      <c r="T3044" t="s">
        <v>75</v>
      </c>
      <c r="U3044" t="s">
        <v>81</v>
      </c>
      <c r="V3044" t="s">
        <v>51</v>
      </c>
      <c r="W3044" t="s">
        <v>54</v>
      </c>
      <c r="X3044">
        <v>11132</v>
      </c>
      <c r="Y3044">
        <v>31102.808000000005</v>
      </c>
      <c r="Z3044">
        <v>40433.650400000006</v>
      </c>
      <c r="AA3044">
        <v>9330.8424000000014</v>
      </c>
    </row>
    <row r="3045" spans="15:27" x14ac:dyDescent="0.15">
      <c r="O3045" t="s">
        <v>26</v>
      </c>
      <c r="P3045">
        <v>2018</v>
      </c>
      <c r="Q3045">
        <v>8</v>
      </c>
      <c r="R3045" t="s">
        <v>38</v>
      </c>
      <c r="S3045" t="s">
        <v>74</v>
      </c>
      <c r="T3045" t="s">
        <v>75</v>
      </c>
      <c r="U3045" t="s">
        <v>81</v>
      </c>
      <c r="V3045" t="s">
        <v>51</v>
      </c>
      <c r="W3045" t="s">
        <v>55</v>
      </c>
      <c r="X3045">
        <v>16538</v>
      </c>
      <c r="Y3045">
        <v>88908.287999999986</v>
      </c>
      <c r="Z3045">
        <v>128027.93471999998</v>
      </c>
      <c r="AA3045">
        <v>39119.64671999999</v>
      </c>
    </row>
    <row r="3046" spans="15:27" x14ac:dyDescent="0.15">
      <c r="O3046" t="s">
        <v>26</v>
      </c>
      <c r="P3046">
        <v>2018</v>
      </c>
      <c r="Q3046">
        <v>8</v>
      </c>
      <c r="R3046" t="s">
        <v>38</v>
      </c>
      <c r="S3046" t="s">
        <v>74</v>
      </c>
      <c r="T3046" t="s">
        <v>75</v>
      </c>
      <c r="U3046" t="s">
        <v>81</v>
      </c>
      <c r="V3046" t="s">
        <v>56</v>
      </c>
      <c r="W3046" t="s">
        <v>57</v>
      </c>
      <c r="X3046">
        <v>17406</v>
      </c>
      <c r="Y3046">
        <v>303212.52</v>
      </c>
      <c r="Z3046">
        <v>415401.15240000002</v>
      </c>
      <c r="AA3046">
        <v>112188.6324</v>
      </c>
    </row>
    <row r="3047" spans="15:27" x14ac:dyDescent="0.15">
      <c r="O3047" t="s">
        <v>26</v>
      </c>
      <c r="P3047">
        <v>2018</v>
      </c>
      <c r="Q3047">
        <v>8</v>
      </c>
      <c r="R3047" t="s">
        <v>38</v>
      </c>
      <c r="S3047" t="s">
        <v>74</v>
      </c>
      <c r="T3047" t="s">
        <v>75</v>
      </c>
      <c r="U3047" t="s">
        <v>81</v>
      </c>
      <c r="V3047" t="s">
        <v>56</v>
      </c>
      <c r="W3047" t="s">
        <v>58</v>
      </c>
      <c r="X3047">
        <v>19063</v>
      </c>
      <c r="Y3047">
        <v>156125.97</v>
      </c>
      <c r="Z3047">
        <v>223260.13710000002</v>
      </c>
      <c r="AA3047">
        <v>67134.167100000021</v>
      </c>
    </row>
    <row r="3048" spans="15:27" x14ac:dyDescent="0.15">
      <c r="O3048" t="s">
        <v>26</v>
      </c>
      <c r="P3048">
        <v>2018</v>
      </c>
      <c r="Q3048">
        <v>8</v>
      </c>
      <c r="R3048" t="s">
        <v>38</v>
      </c>
      <c r="S3048" t="s">
        <v>74</v>
      </c>
      <c r="T3048" t="s">
        <v>75</v>
      </c>
      <c r="U3048" t="s">
        <v>81</v>
      </c>
      <c r="V3048" t="s">
        <v>56</v>
      </c>
      <c r="W3048" t="s">
        <v>59</v>
      </c>
      <c r="X3048">
        <v>19651</v>
      </c>
      <c r="Y3048">
        <v>41738.724000000002</v>
      </c>
      <c r="Z3048">
        <v>58851.600840000006</v>
      </c>
      <c r="AA3048">
        <v>17112.876840000004</v>
      </c>
    </row>
    <row r="3049" spans="15:27" x14ac:dyDescent="0.15">
      <c r="O3049" t="s">
        <v>26</v>
      </c>
      <c r="P3049">
        <v>2018</v>
      </c>
      <c r="Q3049">
        <v>8</v>
      </c>
      <c r="R3049" t="s">
        <v>38</v>
      </c>
      <c r="S3049" t="s">
        <v>82</v>
      </c>
      <c r="T3049" t="s">
        <v>75</v>
      </c>
      <c r="U3049" t="s">
        <v>83</v>
      </c>
      <c r="V3049" t="s">
        <v>46</v>
      </c>
      <c r="W3049" t="s">
        <v>47</v>
      </c>
      <c r="X3049">
        <v>13749</v>
      </c>
      <c r="Y3049">
        <v>19963.547999999999</v>
      </c>
      <c r="Z3049">
        <v>27549.696239999997</v>
      </c>
      <c r="AA3049">
        <v>7586.1482399999986</v>
      </c>
    </row>
    <row r="3050" spans="15:27" x14ac:dyDescent="0.15">
      <c r="O3050" t="s">
        <v>26</v>
      </c>
      <c r="P3050">
        <v>2018</v>
      </c>
      <c r="Q3050">
        <v>8</v>
      </c>
      <c r="R3050" t="s">
        <v>38</v>
      </c>
      <c r="S3050" t="s">
        <v>82</v>
      </c>
      <c r="T3050" t="s">
        <v>75</v>
      </c>
      <c r="U3050" t="s">
        <v>83</v>
      </c>
      <c r="V3050" t="s">
        <v>46</v>
      </c>
      <c r="W3050" t="s">
        <v>48</v>
      </c>
      <c r="X3050">
        <v>6836</v>
      </c>
      <c r="Y3050">
        <v>17295.080000000002</v>
      </c>
      <c r="Z3050">
        <v>25423.767600000003</v>
      </c>
      <c r="AA3050">
        <v>8128.6876000000011</v>
      </c>
    </row>
    <row r="3051" spans="15:27" x14ac:dyDescent="0.15">
      <c r="O3051" t="s">
        <v>26</v>
      </c>
      <c r="P3051">
        <v>2018</v>
      </c>
      <c r="Q3051">
        <v>8</v>
      </c>
      <c r="R3051" t="s">
        <v>38</v>
      </c>
      <c r="S3051" t="s">
        <v>82</v>
      </c>
      <c r="T3051" t="s">
        <v>75</v>
      </c>
      <c r="U3051" t="s">
        <v>83</v>
      </c>
      <c r="V3051" t="s">
        <v>46</v>
      </c>
      <c r="W3051" t="s">
        <v>49</v>
      </c>
      <c r="X3051">
        <v>9714</v>
      </c>
      <c r="Y3051">
        <v>23507.880000000005</v>
      </c>
      <c r="Z3051">
        <v>28444.534800000005</v>
      </c>
      <c r="AA3051">
        <v>4936.6548000000003</v>
      </c>
    </row>
    <row r="3052" spans="15:27" x14ac:dyDescent="0.15">
      <c r="O3052" t="s">
        <v>26</v>
      </c>
      <c r="P3052">
        <v>2018</v>
      </c>
      <c r="Q3052">
        <v>8</v>
      </c>
      <c r="R3052" t="s">
        <v>38</v>
      </c>
      <c r="S3052" t="s">
        <v>82</v>
      </c>
      <c r="T3052" t="s">
        <v>75</v>
      </c>
      <c r="U3052" t="s">
        <v>83</v>
      </c>
      <c r="V3052" t="s">
        <v>46</v>
      </c>
      <c r="W3052" t="s">
        <v>50</v>
      </c>
      <c r="X3052">
        <v>8620</v>
      </c>
      <c r="Y3052">
        <v>44177.5</v>
      </c>
      <c r="Z3052">
        <v>56988.974999999999</v>
      </c>
      <c r="AA3052">
        <v>12811.474999999999</v>
      </c>
    </row>
    <row r="3053" spans="15:27" x14ac:dyDescent="0.15">
      <c r="O3053" t="s">
        <v>26</v>
      </c>
      <c r="P3053">
        <v>2018</v>
      </c>
      <c r="Q3053">
        <v>8</v>
      </c>
      <c r="R3053" t="s">
        <v>38</v>
      </c>
      <c r="S3053" t="s">
        <v>82</v>
      </c>
      <c r="T3053" t="s">
        <v>75</v>
      </c>
      <c r="U3053" t="s">
        <v>83</v>
      </c>
      <c r="V3053" t="s">
        <v>51</v>
      </c>
      <c r="W3053" t="s">
        <v>52</v>
      </c>
      <c r="X3053">
        <v>15992</v>
      </c>
      <c r="Y3053">
        <v>67454.255999999994</v>
      </c>
      <c r="Z3053">
        <v>82968.734879999989</v>
      </c>
      <c r="AA3053">
        <v>15514.478879999995</v>
      </c>
    </row>
    <row r="3054" spans="15:27" x14ac:dyDescent="0.15">
      <c r="O3054" t="s">
        <v>26</v>
      </c>
      <c r="P3054">
        <v>2018</v>
      </c>
      <c r="Q3054">
        <v>8</v>
      </c>
      <c r="R3054" t="s">
        <v>38</v>
      </c>
      <c r="S3054" t="s">
        <v>82</v>
      </c>
      <c r="T3054" t="s">
        <v>75</v>
      </c>
      <c r="U3054" t="s">
        <v>83</v>
      </c>
      <c r="V3054" t="s">
        <v>51</v>
      </c>
      <c r="W3054" t="s">
        <v>53</v>
      </c>
      <c r="X3054">
        <v>7653</v>
      </c>
      <c r="Y3054">
        <v>67132.116000000009</v>
      </c>
      <c r="Z3054">
        <v>92642.32008000002</v>
      </c>
      <c r="AA3054">
        <v>25510.20408000001</v>
      </c>
    </row>
    <row r="3055" spans="15:27" x14ac:dyDescent="0.15">
      <c r="O3055" t="s">
        <v>26</v>
      </c>
      <c r="P3055">
        <v>2018</v>
      </c>
      <c r="Q3055">
        <v>8</v>
      </c>
      <c r="R3055" t="s">
        <v>38</v>
      </c>
      <c r="S3055" t="s">
        <v>82</v>
      </c>
      <c r="T3055" t="s">
        <v>75</v>
      </c>
      <c r="U3055" t="s">
        <v>83</v>
      </c>
      <c r="V3055" t="s">
        <v>51</v>
      </c>
      <c r="W3055" t="s">
        <v>54</v>
      </c>
      <c r="X3055">
        <v>11773</v>
      </c>
      <c r="Y3055">
        <v>33670.780000000006</v>
      </c>
      <c r="Z3055">
        <v>42088.475000000006</v>
      </c>
      <c r="AA3055">
        <v>8417.6949999999997</v>
      </c>
    </row>
    <row r="3056" spans="15:27" x14ac:dyDescent="0.15">
      <c r="O3056" t="s">
        <v>26</v>
      </c>
      <c r="P3056">
        <v>2018</v>
      </c>
      <c r="Q3056">
        <v>8</v>
      </c>
      <c r="R3056" t="s">
        <v>38</v>
      </c>
      <c r="S3056" t="s">
        <v>82</v>
      </c>
      <c r="T3056" t="s">
        <v>75</v>
      </c>
      <c r="U3056" t="s">
        <v>83</v>
      </c>
      <c r="V3056" t="s">
        <v>51</v>
      </c>
      <c r="W3056" t="s">
        <v>55</v>
      </c>
      <c r="X3056">
        <v>8232</v>
      </c>
      <c r="Y3056">
        <v>50577.407999999996</v>
      </c>
      <c r="Z3056">
        <v>67773.726719999991</v>
      </c>
      <c r="AA3056">
        <v>17196.318719999996</v>
      </c>
    </row>
    <row r="3057" spans="15:27" x14ac:dyDescent="0.15">
      <c r="O3057" t="s">
        <v>26</v>
      </c>
      <c r="P3057">
        <v>2018</v>
      </c>
      <c r="Q3057">
        <v>8</v>
      </c>
      <c r="R3057" t="s">
        <v>38</v>
      </c>
      <c r="S3057" t="s">
        <v>82</v>
      </c>
      <c r="T3057" t="s">
        <v>75</v>
      </c>
      <c r="U3057" t="s">
        <v>83</v>
      </c>
      <c r="V3057" t="s">
        <v>56</v>
      </c>
      <c r="W3057" t="s">
        <v>57</v>
      </c>
      <c r="X3057">
        <v>14911</v>
      </c>
      <c r="Y3057">
        <v>233774.658</v>
      </c>
      <c r="Z3057">
        <v>313258.04171999998</v>
      </c>
      <c r="AA3057">
        <v>79483.383719999983</v>
      </c>
    </row>
    <row r="3058" spans="15:27" x14ac:dyDescent="0.15">
      <c r="O3058" t="s">
        <v>26</v>
      </c>
      <c r="P3058">
        <v>2018</v>
      </c>
      <c r="Q3058">
        <v>8</v>
      </c>
      <c r="R3058" t="s">
        <v>38</v>
      </c>
      <c r="S3058" t="s">
        <v>82</v>
      </c>
      <c r="T3058" t="s">
        <v>75</v>
      </c>
      <c r="U3058" t="s">
        <v>83</v>
      </c>
      <c r="V3058" t="s">
        <v>56</v>
      </c>
      <c r="W3058" t="s">
        <v>58</v>
      </c>
      <c r="X3058">
        <v>7335</v>
      </c>
      <c r="Y3058">
        <v>57763.125</v>
      </c>
      <c r="Z3058">
        <v>75092.0625</v>
      </c>
      <c r="AA3058">
        <v>17328.9375</v>
      </c>
    </row>
    <row r="3059" spans="15:27" x14ac:dyDescent="0.15">
      <c r="O3059" t="s">
        <v>26</v>
      </c>
      <c r="P3059">
        <v>2018</v>
      </c>
      <c r="Q3059">
        <v>8</v>
      </c>
      <c r="R3059" t="s">
        <v>38</v>
      </c>
      <c r="S3059" t="s">
        <v>82</v>
      </c>
      <c r="T3059" t="s">
        <v>75</v>
      </c>
      <c r="U3059" t="s">
        <v>83</v>
      </c>
      <c r="V3059" t="s">
        <v>56</v>
      </c>
      <c r="W3059" t="s">
        <v>59</v>
      </c>
      <c r="X3059">
        <v>8959</v>
      </c>
      <c r="Y3059">
        <v>17738.82</v>
      </c>
      <c r="Z3059">
        <v>21286.583999999999</v>
      </c>
      <c r="AA3059">
        <v>3547.7639999999992</v>
      </c>
    </row>
    <row r="3060" spans="15:27" x14ac:dyDescent="0.15">
      <c r="O3060" t="s">
        <v>26</v>
      </c>
      <c r="P3060">
        <v>2018</v>
      </c>
      <c r="Q3060">
        <v>8</v>
      </c>
      <c r="R3060" t="s">
        <v>38</v>
      </c>
      <c r="S3060" t="s">
        <v>82</v>
      </c>
      <c r="T3060" t="s">
        <v>75</v>
      </c>
      <c r="U3060" t="s">
        <v>84</v>
      </c>
      <c r="V3060" t="s">
        <v>46</v>
      </c>
      <c r="W3060" t="s">
        <v>47</v>
      </c>
      <c r="X3060">
        <v>12976</v>
      </c>
      <c r="Y3060">
        <v>20242.559999999998</v>
      </c>
      <c r="Z3060">
        <v>28339.583999999995</v>
      </c>
      <c r="AA3060">
        <v>8097.0239999999976</v>
      </c>
    </row>
    <row r="3061" spans="15:27" x14ac:dyDescent="0.15">
      <c r="O3061" t="s">
        <v>26</v>
      </c>
      <c r="P3061">
        <v>2018</v>
      </c>
      <c r="Q3061">
        <v>8</v>
      </c>
      <c r="R3061" t="s">
        <v>38</v>
      </c>
      <c r="S3061" t="s">
        <v>82</v>
      </c>
      <c r="T3061" t="s">
        <v>75</v>
      </c>
      <c r="U3061" t="s">
        <v>84</v>
      </c>
      <c r="V3061" t="s">
        <v>46</v>
      </c>
      <c r="W3061" t="s">
        <v>48</v>
      </c>
      <c r="X3061">
        <v>14276</v>
      </c>
      <c r="Y3061">
        <v>35804.208000000006</v>
      </c>
      <c r="Z3061">
        <v>46903.512480000005</v>
      </c>
      <c r="AA3061">
        <v>11099.304479999999</v>
      </c>
    </row>
    <row r="3062" spans="15:27" x14ac:dyDescent="0.15">
      <c r="O3062" t="s">
        <v>26</v>
      </c>
      <c r="P3062">
        <v>2018</v>
      </c>
      <c r="Q3062">
        <v>8</v>
      </c>
      <c r="R3062" t="s">
        <v>38</v>
      </c>
      <c r="S3062" t="s">
        <v>82</v>
      </c>
      <c r="T3062" t="s">
        <v>75</v>
      </c>
      <c r="U3062" t="s">
        <v>84</v>
      </c>
      <c r="V3062" t="s">
        <v>46</v>
      </c>
      <c r="W3062" t="s">
        <v>49</v>
      </c>
      <c r="X3062">
        <v>18366</v>
      </c>
      <c r="Y3062">
        <v>49294.344000000005</v>
      </c>
      <c r="Z3062">
        <v>73941.516000000003</v>
      </c>
      <c r="AA3062">
        <v>24647.171999999999</v>
      </c>
    </row>
    <row r="3063" spans="15:27" x14ac:dyDescent="0.15">
      <c r="O3063" t="s">
        <v>26</v>
      </c>
      <c r="P3063">
        <v>2018</v>
      </c>
      <c r="Q3063">
        <v>8</v>
      </c>
      <c r="R3063" t="s">
        <v>38</v>
      </c>
      <c r="S3063" t="s">
        <v>82</v>
      </c>
      <c r="T3063" t="s">
        <v>75</v>
      </c>
      <c r="U3063" t="s">
        <v>84</v>
      </c>
      <c r="V3063" t="s">
        <v>46</v>
      </c>
      <c r="W3063" t="s">
        <v>50</v>
      </c>
      <c r="X3063">
        <v>16954</v>
      </c>
      <c r="Y3063">
        <v>86194.135999999999</v>
      </c>
      <c r="Z3063">
        <v>105156.84592000001</v>
      </c>
      <c r="AA3063">
        <v>18962.709920000008</v>
      </c>
    </row>
    <row r="3064" spans="15:27" x14ac:dyDescent="0.15">
      <c r="O3064" t="s">
        <v>26</v>
      </c>
      <c r="P3064">
        <v>2018</v>
      </c>
      <c r="Q3064">
        <v>8</v>
      </c>
      <c r="R3064" t="s">
        <v>38</v>
      </c>
      <c r="S3064" t="s">
        <v>82</v>
      </c>
      <c r="T3064" t="s">
        <v>75</v>
      </c>
      <c r="U3064" t="s">
        <v>84</v>
      </c>
      <c r="V3064" t="s">
        <v>51</v>
      </c>
      <c r="W3064" t="s">
        <v>52</v>
      </c>
      <c r="X3064">
        <v>5460</v>
      </c>
      <c r="Y3064">
        <v>25520.04</v>
      </c>
      <c r="Z3064">
        <v>35217.655200000001</v>
      </c>
      <c r="AA3064">
        <v>9697.6152000000002</v>
      </c>
    </row>
    <row r="3065" spans="15:27" x14ac:dyDescent="0.15">
      <c r="O3065" t="s">
        <v>26</v>
      </c>
      <c r="P3065">
        <v>2018</v>
      </c>
      <c r="Q3065">
        <v>8</v>
      </c>
      <c r="R3065" t="s">
        <v>38</v>
      </c>
      <c r="S3065" t="s">
        <v>82</v>
      </c>
      <c r="T3065" t="s">
        <v>75</v>
      </c>
      <c r="U3065" t="s">
        <v>84</v>
      </c>
      <c r="V3065" t="s">
        <v>51</v>
      </c>
      <c r="W3065" t="s">
        <v>53</v>
      </c>
      <c r="X3065">
        <v>7220</v>
      </c>
      <c r="Y3065">
        <v>63824.800000000003</v>
      </c>
      <c r="Z3065">
        <v>81057.495999999999</v>
      </c>
      <c r="AA3065">
        <v>17232.695999999996</v>
      </c>
    </row>
    <row r="3066" spans="15:27" x14ac:dyDescent="0.15">
      <c r="O3066" t="s">
        <v>26</v>
      </c>
      <c r="P3066">
        <v>2018</v>
      </c>
      <c r="Q3066">
        <v>8</v>
      </c>
      <c r="R3066" t="s">
        <v>38</v>
      </c>
      <c r="S3066" t="s">
        <v>82</v>
      </c>
      <c r="T3066" t="s">
        <v>75</v>
      </c>
      <c r="U3066" t="s">
        <v>84</v>
      </c>
      <c r="V3066" t="s">
        <v>51</v>
      </c>
      <c r="W3066" t="s">
        <v>54</v>
      </c>
      <c r="X3066">
        <v>7907</v>
      </c>
      <c r="Y3066">
        <v>22266.112000000001</v>
      </c>
      <c r="Z3066">
        <v>31395.217920000003</v>
      </c>
      <c r="AA3066">
        <v>9129.1059200000018</v>
      </c>
    </row>
    <row r="3067" spans="15:27" x14ac:dyDescent="0.15">
      <c r="O3067" t="s">
        <v>26</v>
      </c>
      <c r="P3067">
        <v>2018</v>
      </c>
      <c r="Q3067">
        <v>8</v>
      </c>
      <c r="R3067" t="s">
        <v>38</v>
      </c>
      <c r="S3067" t="s">
        <v>82</v>
      </c>
      <c r="T3067" t="s">
        <v>75</v>
      </c>
      <c r="U3067" t="s">
        <v>84</v>
      </c>
      <c r="V3067" t="s">
        <v>51</v>
      </c>
      <c r="W3067" t="s">
        <v>55</v>
      </c>
      <c r="X3067">
        <v>11747</v>
      </c>
      <c r="Y3067">
        <v>63715.727999999996</v>
      </c>
      <c r="Z3067">
        <v>78370.345440000005</v>
      </c>
      <c r="AA3067">
        <v>14654.617440000009</v>
      </c>
    </row>
    <row r="3068" spans="15:27" x14ac:dyDescent="0.15">
      <c r="O3068" t="s">
        <v>26</v>
      </c>
      <c r="P3068">
        <v>2018</v>
      </c>
      <c r="Q3068">
        <v>8</v>
      </c>
      <c r="R3068" t="s">
        <v>38</v>
      </c>
      <c r="S3068" t="s">
        <v>82</v>
      </c>
      <c r="T3068" t="s">
        <v>75</v>
      </c>
      <c r="U3068" t="s">
        <v>84</v>
      </c>
      <c r="V3068" t="s">
        <v>56</v>
      </c>
      <c r="W3068" t="s">
        <v>57</v>
      </c>
      <c r="X3068">
        <v>15850</v>
      </c>
      <c r="Y3068">
        <v>240000.7</v>
      </c>
      <c r="Z3068">
        <v>321600.93800000002</v>
      </c>
      <c r="AA3068">
        <v>81600.238000000012</v>
      </c>
    </row>
    <row r="3069" spans="15:27" x14ac:dyDescent="0.15">
      <c r="O3069" t="s">
        <v>26</v>
      </c>
      <c r="P3069">
        <v>2018</v>
      </c>
      <c r="Q3069">
        <v>8</v>
      </c>
      <c r="R3069" t="s">
        <v>38</v>
      </c>
      <c r="S3069" t="s">
        <v>82</v>
      </c>
      <c r="T3069" t="s">
        <v>75</v>
      </c>
      <c r="U3069" t="s">
        <v>84</v>
      </c>
      <c r="V3069" t="s">
        <v>56</v>
      </c>
      <c r="W3069" t="s">
        <v>58</v>
      </c>
      <c r="X3069">
        <v>10819</v>
      </c>
      <c r="Y3069">
        <v>86562.819000000003</v>
      </c>
      <c r="Z3069">
        <v>106472.26737</v>
      </c>
      <c r="AA3069">
        <v>19909.448369999998</v>
      </c>
    </row>
    <row r="3070" spans="15:27" x14ac:dyDescent="0.15">
      <c r="O3070" t="s">
        <v>26</v>
      </c>
      <c r="P3070">
        <v>2018</v>
      </c>
      <c r="Q3070">
        <v>8</v>
      </c>
      <c r="R3070" t="s">
        <v>38</v>
      </c>
      <c r="S3070" t="s">
        <v>82</v>
      </c>
      <c r="T3070" t="s">
        <v>75</v>
      </c>
      <c r="U3070" t="s">
        <v>84</v>
      </c>
      <c r="V3070" t="s">
        <v>56</v>
      </c>
      <c r="W3070" t="s">
        <v>59</v>
      </c>
      <c r="X3070">
        <v>18506</v>
      </c>
      <c r="Y3070">
        <v>38640.528000000006</v>
      </c>
      <c r="Z3070">
        <v>49459.875840000008</v>
      </c>
      <c r="AA3070">
        <v>10819.347840000002</v>
      </c>
    </row>
    <row r="3071" spans="15:27" x14ac:dyDescent="0.15">
      <c r="O3071" t="s">
        <v>26</v>
      </c>
      <c r="P3071">
        <v>2018</v>
      </c>
      <c r="Q3071">
        <v>8</v>
      </c>
      <c r="R3071" t="s">
        <v>38</v>
      </c>
      <c r="S3071" t="s">
        <v>82</v>
      </c>
      <c r="T3071" t="s">
        <v>75</v>
      </c>
      <c r="U3071" t="s">
        <v>85</v>
      </c>
      <c r="V3071" t="s">
        <v>46</v>
      </c>
      <c r="W3071" t="s">
        <v>47</v>
      </c>
      <c r="X3071">
        <v>6813</v>
      </c>
      <c r="Y3071">
        <v>9974.232</v>
      </c>
      <c r="Z3071">
        <v>12268.30536</v>
      </c>
      <c r="AA3071">
        <v>2294.0733600000003</v>
      </c>
    </row>
    <row r="3072" spans="15:27" x14ac:dyDescent="0.15">
      <c r="O3072" t="s">
        <v>26</v>
      </c>
      <c r="P3072">
        <v>2018</v>
      </c>
      <c r="Q3072">
        <v>8</v>
      </c>
      <c r="R3072" t="s">
        <v>38</v>
      </c>
      <c r="S3072" t="s">
        <v>82</v>
      </c>
      <c r="T3072" t="s">
        <v>75</v>
      </c>
      <c r="U3072" t="s">
        <v>85</v>
      </c>
      <c r="V3072" t="s">
        <v>46</v>
      </c>
      <c r="W3072" t="s">
        <v>48</v>
      </c>
      <c r="X3072">
        <v>18898</v>
      </c>
      <c r="Y3072">
        <v>53632.524000000005</v>
      </c>
      <c r="Z3072">
        <v>68649.630720000001</v>
      </c>
      <c r="AA3072">
        <v>15017.106719999996</v>
      </c>
    </row>
    <row r="3073" spans="15:27" x14ac:dyDescent="0.15">
      <c r="O3073" t="s">
        <v>26</v>
      </c>
      <c r="P3073">
        <v>2018</v>
      </c>
      <c r="Q3073">
        <v>8</v>
      </c>
      <c r="R3073" t="s">
        <v>38</v>
      </c>
      <c r="S3073" t="s">
        <v>82</v>
      </c>
      <c r="T3073" t="s">
        <v>75</v>
      </c>
      <c r="U3073" t="s">
        <v>85</v>
      </c>
      <c r="V3073" t="s">
        <v>46</v>
      </c>
      <c r="W3073" t="s">
        <v>49</v>
      </c>
      <c r="X3073">
        <v>13327</v>
      </c>
      <c r="Y3073">
        <v>35476.474000000002</v>
      </c>
      <c r="Z3073">
        <v>43281.29828000001</v>
      </c>
      <c r="AA3073">
        <v>7804.824280000008</v>
      </c>
    </row>
    <row r="3074" spans="15:27" x14ac:dyDescent="0.15">
      <c r="O3074" t="s">
        <v>26</v>
      </c>
      <c r="P3074">
        <v>2018</v>
      </c>
      <c r="Q3074">
        <v>8</v>
      </c>
      <c r="R3074" t="s">
        <v>38</v>
      </c>
      <c r="S3074" t="s">
        <v>82</v>
      </c>
      <c r="T3074" t="s">
        <v>75</v>
      </c>
      <c r="U3074" t="s">
        <v>85</v>
      </c>
      <c r="V3074" t="s">
        <v>46</v>
      </c>
      <c r="W3074" t="s">
        <v>50</v>
      </c>
      <c r="X3074">
        <v>7677</v>
      </c>
      <c r="Y3074">
        <v>34623.269999999997</v>
      </c>
      <c r="Z3074">
        <v>45356.48369999999</v>
      </c>
      <c r="AA3074">
        <v>10733.213699999993</v>
      </c>
    </row>
    <row r="3075" spans="15:27" x14ac:dyDescent="0.15">
      <c r="O3075" t="s">
        <v>26</v>
      </c>
      <c r="P3075">
        <v>2018</v>
      </c>
      <c r="Q3075">
        <v>8</v>
      </c>
      <c r="R3075" t="s">
        <v>38</v>
      </c>
      <c r="S3075" t="s">
        <v>82</v>
      </c>
      <c r="T3075" t="s">
        <v>75</v>
      </c>
      <c r="U3075" t="s">
        <v>85</v>
      </c>
      <c r="V3075" t="s">
        <v>51</v>
      </c>
      <c r="W3075" t="s">
        <v>52</v>
      </c>
      <c r="X3075">
        <v>9434</v>
      </c>
      <c r="Y3075">
        <v>45528.483999999997</v>
      </c>
      <c r="Z3075">
        <v>64650.447279999993</v>
      </c>
      <c r="AA3075">
        <v>19121.963279999996</v>
      </c>
    </row>
    <row r="3076" spans="15:27" x14ac:dyDescent="0.15">
      <c r="O3076" t="s">
        <v>26</v>
      </c>
      <c r="P3076">
        <v>2018</v>
      </c>
      <c r="Q3076">
        <v>8</v>
      </c>
      <c r="R3076" t="s">
        <v>38</v>
      </c>
      <c r="S3076" t="s">
        <v>82</v>
      </c>
      <c r="T3076" t="s">
        <v>75</v>
      </c>
      <c r="U3076" t="s">
        <v>85</v>
      </c>
      <c r="V3076" t="s">
        <v>51</v>
      </c>
      <c r="W3076" t="s">
        <v>53</v>
      </c>
      <c r="X3076">
        <v>7421</v>
      </c>
      <c r="Y3076">
        <v>56013.707999999999</v>
      </c>
      <c r="Z3076">
        <v>79539.465359999987</v>
      </c>
      <c r="AA3076">
        <v>23525.757359999989</v>
      </c>
    </row>
    <row r="3077" spans="15:27" x14ac:dyDescent="0.15">
      <c r="O3077" t="s">
        <v>26</v>
      </c>
      <c r="P3077">
        <v>2018</v>
      </c>
      <c r="Q3077">
        <v>8</v>
      </c>
      <c r="R3077" t="s">
        <v>38</v>
      </c>
      <c r="S3077" t="s">
        <v>82</v>
      </c>
      <c r="T3077" t="s">
        <v>75</v>
      </c>
      <c r="U3077" t="s">
        <v>85</v>
      </c>
      <c r="V3077" t="s">
        <v>51</v>
      </c>
      <c r="W3077" t="s">
        <v>54</v>
      </c>
      <c r="X3077">
        <v>6636</v>
      </c>
      <c r="Y3077">
        <v>17519.04</v>
      </c>
      <c r="Z3077">
        <v>25752.988800000003</v>
      </c>
      <c r="AA3077">
        <v>8233.9488000000019</v>
      </c>
    </row>
    <row r="3078" spans="15:27" x14ac:dyDescent="0.15">
      <c r="O3078" t="s">
        <v>26</v>
      </c>
      <c r="P3078">
        <v>2018</v>
      </c>
      <c r="Q3078">
        <v>8</v>
      </c>
      <c r="R3078" t="s">
        <v>38</v>
      </c>
      <c r="S3078" t="s">
        <v>82</v>
      </c>
      <c r="T3078" t="s">
        <v>75</v>
      </c>
      <c r="U3078" t="s">
        <v>85</v>
      </c>
      <c r="V3078" t="s">
        <v>51</v>
      </c>
      <c r="W3078" t="s">
        <v>55</v>
      </c>
      <c r="X3078">
        <v>16309</v>
      </c>
      <c r="Y3078">
        <v>86894.351999999999</v>
      </c>
      <c r="Z3078">
        <v>121652.0928</v>
      </c>
      <c r="AA3078">
        <v>34757.7408</v>
      </c>
    </row>
    <row r="3079" spans="15:27" x14ac:dyDescent="0.15">
      <c r="O3079" t="s">
        <v>26</v>
      </c>
      <c r="P3079">
        <v>2018</v>
      </c>
      <c r="Q3079">
        <v>8</v>
      </c>
      <c r="R3079" t="s">
        <v>38</v>
      </c>
      <c r="S3079" t="s">
        <v>82</v>
      </c>
      <c r="T3079" t="s">
        <v>75</v>
      </c>
      <c r="U3079" t="s">
        <v>85</v>
      </c>
      <c r="V3079" t="s">
        <v>56</v>
      </c>
      <c r="W3079" t="s">
        <v>57</v>
      </c>
      <c r="X3079">
        <v>11976</v>
      </c>
      <c r="Y3079">
        <v>192574.07999999999</v>
      </c>
      <c r="Z3079">
        <v>281158.1568</v>
      </c>
      <c r="AA3079">
        <v>88584.07680000001</v>
      </c>
    </row>
    <row r="3080" spans="15:27" x14ac:dyDescent="0.15">
      <c r="O3080" t="s">
        <v>26</v>
      </c>
      <c r="P3080">
        <v>2018</v>
      </c>
      <c r="Q3080">
        <v>8</v>
      </c>
      <c r="R3080" t="s">
        <v>38</v>
      </c>
      <c r="S3080" t="s">
        <v>82</v>
      </c>
      <c r="T3080" t="s">
        <v>75</v>
      </c>
      <c r="U3080" t="s">
        <v>85</v>
      </c>
      <c r="V3080" t="s">
        <v>56</v>
      </c>
      <c r="W3080" t="s">
        <v>58</v>
      </c>
      <c r="X3080">
        <v>8103</v>
      </c>
      <c r="Y3080">
        <v>61769.169000000002</v>
      </c>
      <c r="Z3080">
        <v>82152.994770000005</v>
      </c>
      <c r="AA3080">
        <v>20383.825770000003</v>
      </c>
    </row>
    <row r="3081" spans="15:27" x14ac:dyDescent="0.15">
      <c r="O3081" t="s">
        <v>26</v>
      </c>
      <c r="P3081">
        <v>2018</v>
      </c>
      <c r="Q3081">
        <v>8</v>
      </c>
      <c r="R3081" t="s">
        <v>38</v>
      </c>
      <c r="S3081" t="s">
        <v>82</v>
      </c>
      <c r="T3081" t="s">
        <v>75</v>
      </c>
      <c r="U3081" t="s">
        <v>85</v>
      </c>
      <c r="V3081" t="s">
        <v>56</v>
      </c>
      <c r="W3081" t="s">
        <v>59</v>
      </c>
      <c r="X3081">
        <v>12924</v>
      </c>
      <c r="Y3081">
        <v>25822.152000000002</v>
      </c>
      <c r="Z3081">
        <v>33310.576079999999</v>
      </c>
      <c r="AA3081">
        <v>7488.424079999997</v>
      </c>
    </row>
    <row r="3082" spans="15:27" x14ac:dyDescent="0.15">
      <c r="O3082" t="s">
        <v>26</v>
      </c>
      <c r="P3082">
        <v>2018</v>
      </c>
      <c r="Q3082">
        <v>8</v>
      </c>
      <c r="R3082" t="s">
        <v>38</v>
      </c>
      <c r="S3082" t="s">
        <v>82</v>
      </c>
      <c r="T3082" t="s">
        <v>75</v>
      </c>
      <c r="U3082" t="s">
        <v>86</v>
      </c>
      <c r="V3082" t="s">
        <v>46</v>
      </c>
      <c r="W3082" t="s">
        <v>47</v>
      </c>
      <c r="X3082">
        <v>14672</v>
      </c>
      <c r="Y3082">
        <v>19719.167999999998</v>
      </c>
      <c r="Z3082">
        <v>24648.959999999995</v>
      </c>
      <c r="AA3082">
        <v>4929.7919999999976</v>
      </c>
    </row>
    <row r="3083" spans="15:27" x14ac:dyDescent="0.15">
      <c r="O3083" t="s">
        <v>26</v>
      </c>
      <c r="P3083">
        <v>2018</v>
      </c>
      <c r="Q3083">
        <v>8</v>
      </c>
      <c r="R3083" t="s">
        <v>38</v>
      </c>
      <c r="S3083" t="s">
        <v>82</v>
      </c>
      <c r="T3083" t="s">
        <v>75</v>
      </c>
      <c r="U3083" t="s">
        <v>86</v>
      </c>
      <c r="V3083" t="s">
        <v>46</v>
      </c>
      <c r="W3083" t="s">
        <v>48</v>
      </c>
      <c r="X3083">
        <v>17519</v>
      </c>
      <c r="Y3083">
        <v>43552.234000000004</v>
      </c>
      <c r="Z3083">
        <v>64457.306320000003</v>
      </c>
      <c r="AA3083">
        <v>20905.072319999999</v>
      </c>
    </row>
    <row r="3084" spans="15:27" x14ac:dyDescent="0.15">
      <c r="O3084" t="s">
        <v>26</v>
      </c>
      <c r="P3084">
        <v>2018</v>
      </c>
      <c r="Q3084">
        <v>8</v>
      </c>
      <c r="R3084" t="s">
        <v>38</v>
      </c>
      <c r="S3084" t="s">
        <v>82</v>
      </c>
      <c r="T3084" t="s">
        <v>75</v>
      </c>
      <c r="U3084" t="s">
        <v>86</v>
      </c>
      <c r="V3084" t="s">
        <v>46</v>
      </c>
      <c r="W3084" t="s">
        <v>49</v>
      </c>
      <c r="X3084">
        <v>10567</v>
      </c>
      <c r="Y3084">
        <v>29291.724000000002</v>
      </c>
      <c r="Z3084">
        <v>43351.751520000005</v>
      </c>
      <c r="AA3084">
        <v>14060.027520000003</v>
      </c>
    </row>
    <row r="3085" spans="15:27" x14ac:dyDescent="0.15">
      <c r="O3085" t="s">
        <v>26</v>
      </c>
      <c r="P3085">
        <v>2018</v>
      </c>
      <c r="Q3085">
        <v>8</v>
      </c>
      <c r="R3085" t="s">
        <v>38</v>
      </c>
      <c r="S3085" t="s">
        <v>82</v>
      </c>
      <c r="T3085" t="s">
        <v>75</v>
      </c>
      <c r="U3085" t="s">
        <v>86</v>
      </c>
      <c r="V3085" t="s">
        <v>46</v>
      </c>
      <c r="W3085" t="s">
        <v>50</v>
      </c>
      <c r="X3085">
        <v>8055</v>
      </c>
      <c r="Y3085">
        <v>41942.385000000002</v>
      </c>
      <c r="Z3085">
        <v>52427.981249999997</v>
      </c>
      <c r="AA3085">
        <v>10485.596249999995</v>
      </c>
    </row>
    <row r="3086" spans="15:27" x14ac:dyDescent="0.15">
      <c r="O3086" t="s">
        <v>26</v>
      </c>
      <c r="P3086">
        <v>2018</v>
      </c>
      <c r="Q3086">
        <v>8</v>
      </c>
      <c r="R3086" t="s">
        <v>38</v>
      </c>
      <c r="S3086" t="s">
        <v>82</v>
      </c>
      <c r="T3086" t="s">
        <v>75</v>
      </c>
      <c r="U3086" t="s">
        <v>86</v>
      </c>
      <c r="V3086" t="s">
        <v>51</v>
      </c>
      <c r="W3086" t="s">
        <v>52</v>
      </c>
      <c r="X3086">
        <v>18987</v>
      </c>
      <c r="Y3086">
        <v>82973.189999999988</v>
      </c>
      <c r="Z3086">
        <v>123630.05309999999</v>
      </c>
      <c r="AA3086">
        <v>40656.863100000002</v>
      </c>
    </row>
    <row r="3087" spans="15:27" x14ac:dyDescent="0.15">
      <c r="O3087" t="s">
        <v>26</v>
      </c>
      <c r="P3087">
        <v>2018</v>
      </c>
      <c r="Q3087">
        <v>8</v>
      </c>
      <c r="R3087" t="s">
        <v>38</v>
      </c>
      <c r="S3087" t="s">
        <v>82</v>
      </c>
      <c r="T3087" t="s">
        <v>75</v>
      </c>
      <c r="U3087" t="s">
        <v>86</v>
      </c>
      <c r="V3087" t="s">
        <v>51</v>
      </c>
      <c r="W3087" t="s">
        <v>53</v>
      </c>
      <c r="X3087">
        <v>7799</v>
      </c>
      <c r="Y3087">
        <v>58866.851999999992</v>
      </c>
      <c r="Z3087">
        <v>71817.559439999997</v>
      </c>
      <c r="AA3087">
        <v>12950.707440000006</v>
      </c>
    </row>
    <row r="3088" spans="15:27" x14ac:dyDescent="0.15">
      <c r="O3088" t="s">
        <v>26</v>
      </c>
      <c r="P3088">
        <v>2018</v>
      </c>
      <c r="Q3088">
        <v>8</v>
      </c>
      <c r="R3088" t="s">
        <v>38</v>
      </c>
      <c r="S3088" t="s">
        <v>82</v>
      </c>
      <c r="T3088" t="s">
        <v>75</v>
      </c>
      <c r="U3088" t="s">
        <v>86</v>
      </c>
      <c r="V3088" t="s">
        <v>51</v>
      </c>
      <c r="W3088" t="s">
        <v>54</v>
      </c>
      <c r="X3088">
        <v>13963</v>
      </c>
      <c r="Y3088">
        <v>35326.390000000007</v>
      </c>
      <c r="Z3088">
        <v>47690.626500000013</v>
      </c>
      <c r="AA3088">
        <v>12364.236500000006</v>
      </c>
    </row>
    <row r="3089" spans="15:27" x14ac:dyDescent="0.15">
      <c r="O3089" t="s">
        <v>26</v>
      </c>
      <c r="P3089">
        <v>2018</v>
      </c>
      <c r="Q3089">
        <v>8</v>
      </c>
      <c r="R3089" t="s">
        <v>38</v>
      </c>
      <c r="S3089" t="s">
        <v>82</v>
      </c>
      <c r="T3089" t="s">
        <v>75</v>
      </c>
      <c r="U3089" t="s">
        <v>86</v>
      </c>
      <c r="V3089" t="s">
        <v>51</v>
      </c>
      <c r="W3089" t="s">
        <v>55</v>
      </c>
      <c r="X3089">
        <v>8830</v>
      </c>
      <c r="Y3089">
        <v>52980</v>
      </c>
      <c r="Z3089">
        <v>69403.8</v>
      </c>
      <c r="AA3089">
        <v>16423.800000000003</v>
      </c>
    </row>
    <row r="3090" spans="15:27" x14ac:dyDescent="0.15">
      <c r="O3090" t="s">
        <v>26</v>
      </c>
      <c r="P3090">
        <v>2018</v>
      </c>
      <c r="Q3090">
        <v>8</v>
      </c>
      <c r="R3090" t="s">
        <v>38</v>
      </c>
      <c r="S3090" t="s">
        <v>82</v>
      </c>
      <c r="T3090" t="s">
        <v>75</v>
      </c>
      <c r="U3090" t="s">
        <v>86</v>
      </c>
      <c r="V3090" t="s">
        <v>56</v>
      </c>
      <c r="W3090" t="s">
        <v>57</v>
      </c>
      <c r="X3090">
        <v>15485</v>
      </c>
      <c r="Y3090">
        <v>240698.84</v>
      </c>
      <c r="Z3090">
        <v>310501.5036</v>
      </c>
      <c r="AA3090">
        <v>69802.6636</v>
      </c>
    </row>
    <row r="3091" spans="15:27" x14ac:dyDescent="0.15">
      <c r="O3091" t="s">
        <v>26</v>
      </c>
      <c r="P3091">
        <v>2018</v>
      </c>
      <c r="Q3091">
        <v>8</v>
      </c>
      <c r="R3091" t="s">
        <v>38</v>
      </c>
      <c r="S3091" t="s">
        <v>82</v>
      </c>
      <c r="T3091" t="s">
        <v>75</v>
      </c>
      <c r="U3091" t="s">
        <v>86</v>
      </c>
      <c r="V3091" t="s">
        <v>56</v>
      </c>
      <c r="W3091" t="s">
        <v>58</v>
      </c>
      <c r="X3091">
        <v>13670</v>
      </c>
      <c r="Y3091">
        <v>105928.83</v>
      </c>
      <c r="Z3091">
        <v>144063.20880000002</v>
      </c>
      <c r="AA3091">
        <v>38134.37880000002</v>
      </c>
    </row>
    <row r="3092" spans="15:27" x14ac:dyDescent="0.15">
      <c r="O3092" t="s">
        <v>26</v>
      </c>
      <c r="P3092">
        <v>2018</v>
      </c>
      <c r="Q3092">
        <v>8</v>
      </c>
      <c r="R3092" t="s">
        <v>38</v>
      </c>
      <c r="S3092" t="s">
        <v>82</v>
      </c>
      <c r="T3092" t="s">
        <v>75</v>
      </c>
      <c r="U3092" t="s">
        <v>86</v>
      </c>
      <c r="V3092" t="s">
        <v>56</v>
      </c>
      <c r="W3092" t="s">
        <v>59</v>
      </c>
      <c r="X3092">
        <v>6640</v>
      </c>
      <c r="Y3092">
        <v>14222.88</v>
      </c>
      <c r="Z3092">
        <v>18489.743999999999</v>
      </c>
      <c r="AA3092">
        <v>4266.8639999999996</v>
      </c>
    </row>
    <row r="3093" spans="15:27" x14ac:dyDescent="0.15">
      <c r="O3093" t="s">
        <v>26</v>
      </c>
      <c r="P3093">
        <v>2018</v>
      </c>
      <c r="Q3093">
        <v>8</v>
      </c>
      <c r="R3093" t="s">
        <v>38</v>
      </c>
      <c r="S3093" t="s">
        <v>82</v>
      </c>
      <c r="T3093" t="s">
        <v>75</v>
      </c>
      <c r="U3093" t="s">
        <v>87</v>
      </c>
      <c r="V3093" t="s">
        <v>46</v>
      </c>
      <c r="W3093" t="s">
        <v>47</v>
      </c>
      <c r="X3093">
        <v>12954</v>
      </c>
      <c r="Y3093">
        <v>18498.311999999998</v>
      </c>
      <c r="Z3093">
        <v>24787.738079999996</v>
      </c>
      <c r="AA3093">
        <v>6289.4260799999975</v>
      </c>
    </row>
    <row r="3094" spans="15:27" x14ac:dyDescent="0.15">
      <c r="O3094" t="s">
        <v>26</v>
      </c>
      <c r="P3094">
        <v>2018</v>
      </c>
      <c r="Q3094">
        <v>8</v>
      </c>
      <c r="R3094" t="s">
        <v>38</v>
      </c>
      <c r="S3094" t="s">
        <v>82</v>
      </c>
      <c r="T3094" t="s">
        <v>75</v>
      </c>
      <c r="U3094" t="s">
        <v>87</v>
      </c>
      <c r="V3094" t="s">
        <v>46</v>
      </c>
      <c r="W3094" t="s">
        <v>48</v>
      </c>
      <c r="X3094">
        <v>19879</v>
      </c>
      <c r="Y3094">
        <v>55104.588000000011</v>
      </c>
      <c r="Z3094">
        <v>75493.285560000018</v>
      </c>
      <c r="AA3094">
        <v>20388.697560000008</v>
      </c>
    </row>
    <row r="3095" spans="15:27" x14ac:dyDescent="0.15">
      <c r="O3095" t="s">
        <v>26</v>
      </c>
      <c r="P3095">
        <v>2018</v>
      </c>
      <c r="Q3095">
        <v>8</v>
      </c>
      <c r="R3095" t="s">
        <v>38</v>
      </c>
      <c r="S3095" t="s">
        <v>82</v>
      </c>
      <c r="T3095" t="s">
        <v>75</v>
      </c>
      <c r="U3095" t="s">
        <v>87</v>
      </c>
      <c r="V3095" t="s">
        <v>46</v>
      </c>
      <c r="W3095" t="s">
        <v>49</v>
      </c>
      <c r="X3095">
        <v>8177</v>
      </c>
      <c r="Y3095">
        <v>22846.538000000004</v>
      </c>
      <c r="Z3095">
        <v>29928.964780000006</v>
      </c>
      <c r="AA3095">
        <v>7082.4267800000016</v>
      </c>
    </row>
    <row r="3096" spans="15:27" x14ac:dyDescent="0.15">
      <c r="O3096" t="s">
        <v>26</v>
      </c>
      <c r="P3096">
        <v>2018</v>
      </c>
      <c r="Q3096">
        <v>8</v>
      </c>
      <c r="R3096" t="s">
        <v>38</v>
      </c>
      <c r="S3096" t="s">
        <v>82</v>
      </c>
      <c r="T3096" t="s">
        <v>75</v>
      </c>
      <c r="U3096" t="s">
        <v>87</v>
      </c>
      <c r="V3096" t="s">
        <v>46</v>
      </c>
      <c r="W3096" t="s">
        <v>50</v>
      </c>
      <c r="X3096">
        <v>9197</v>
      </c>
      <c r="Y3096">
        <v>44495.085999999996</v>
      </c>
      <c r="Z3096">
        <v>59178.46437999999</v>
      </c>
      <c r="AA3096">
        <v>14683.378379999995</v>
      </c>
    </row>
    <row r="3097" spans="15:27" x14ac:dyDescent="0.15">
      <c r="O3097" t="s">
        <v>26</v>
      </c>
      <c r="P3097">
        <v>2018</v>
      </c>
      <c r="Q3097">
        <v>8</v>
      </c>
      <c r="R3097" t="s">
        <v>38</v>
      </c>
      <c r="S3097" t="s">
        <v>82</v>
      </c>
      <c r="T3097" t="s">
        <v>75</v>
      </c>
      <c r="U3097" t="s">
        <v>87</v>
      </c>
      <c r="V3097" t="s">
        <v>51</v>
      </c>
      <c r="W3097" t="s">
        <v>52</v>
      </c>
      <c r="X3097">
        <v>17382</v>
      </c>
      <c r="Y3097">
        <v>74638.30799999999</v>
      </c>
      <c r="Z3097">
        <v>105240.01427999999</v>
      </c>
      <c r="AA3097">
        <v>30601.706279999999</v>
      </c>
    </row>
    <row r="3098" spans="15:27" x14ac:dyDescent="0.15">
      <c r="O3098" t="s">
        <v>26</v>
      </c>
      <c r="P3098">
        <v>2018</v>
      </c>
      <c r="Q3098">
        <v>8</v>
      </c>
      <c r="R3098" t="s">
        <v>38</v>
      </c>
      <c r="S3098" t="s">
        <v>82</v>
      </c>
      <c r="T3098" t="s">
        <v>75</v>
      </c>
      <c r="U3098" t="s">
        <v>87</v>
      </c>
      <c r="V3098" t="s">
        <v>51</v>
      </c>
      <c r="W3098" t="s">
        <v>53</v>
      </c>
      <c r="X3098">
        <v>7691</v>
      </c>
      <c r="Y3098">
        <v>63281.547999999995</v>
      </c>
      <c r="Z3098">
        <v>83531.643359999987</v>
      </c>
      <c r="AA3098">
        <v>20250.095359999992</v>
      </c>
    </row>
    <row r="3099" spans="15:27" x14ac:dyDescent="0.15">
      <c r="O3099" t="s">
        <v>26</v>
      </c>
      <c r="P3099">
        <v>2018</v>
      </c>
      <c r="Q3099">
        <v>8</v>
      </c>
      <c r="R3099" t="s">
        <v>38</v>
      </c>
      <c r="S3099" t="s">
        <v>82</v>
      </c>
      <c r="T3099" t="s">
        <v>75</v>
      </c>
      <c r="U3099" t="s">
        <v>87</v>
      </c>
      <c r="V3099" t="s">
        <v>51</v>
      </c>
      <c r="W3099" t="s">
        <v>54</v>
      </c>
      <c r="X3099">
        <v>16381</v>
      </c>
      <c r="Y3099">
        <v>41083.548000000003</v>
      </c>
      <c r="Z3099">
        <v>51765.270480000007</v>
      </c>
      <c r="AA3099">
        <v>10681.722480000004</v>
      </c>
    </row>
    <row r="3100" spans="15:27" x14ac:dyDescent="0.15">
      <c r="O3100" t="s">
        <v>26</v>
      </c>
      <c r="P3100">
        <v>2018</v>
      </c>
      <c r="Q3100">
        <v>8</v>
      </c>
      <c r="R3100" t="s">
        <v>38</v>
      </c>
      <c r="S3100" t="s">
        <v>82</v>
      </c>
      <c r="T3100" t="s">
        <v>75</v>
      </c>
      <c r="U3100" t="s">
        <v>87</v>
      </c>
      <c r="V3100" t="s">
        <v>51</v>
      </c>
      <c r="W3100" t="s">
        <v>55</v>
      </c>
      <c r="X3100">
        <v>10279</v>
      </c>
      <c r="Y3100">
        <v>59700.431999999993</v>
      </c>
      <c r="Z3100">
        <v>72834.527039999986</v>
      </c>
      <c r="AA3100">
        <v>13134.095039999993</v>
      </c>
    </row>
    <row r="3101" spans="15:27" x14ac:dyDescent="0.15">
      <c r="O3101" t="s">
        <v>26</v>
      </c>
      <c r="P3101">
        <v>2018</v>
      </c>
      <c r="Q3101">
        <v>8</v>
      </c>
      <c r="R3101" t="s">
        <v>38</v>
      </c>
      <c r="S3101" t="s">
        <v>82</v>
      </c>
      <c r="T3101" t="s">
        <v>75</v>
      </c>
      <c r="U3101" t="s">
        <v>87</v>
      </c>
      <c r="V3101" t="s">
        <v>56</v>
      </c>
      <c r="W3101" t="s">
        <v>57</v>
      </c>
      <c r="X3101">
        <v>5994</v>
      </c>
      <c r="Y3101">
        <v>102005.89200000001</v>
      </c>
      <c r="Z3101">
        <v>141788.18988000002</v>
      </c>
      <c r="AA3101">
        <v>39782.297880000013</v>
      </c>
    </row>
    <row r="3102" spans="15:27" x14ac:dyDescent="0.15">
      <c r="O3102" t="s">
        <v>26</v>
      </c>
      <c r="P3102">
        <v>2018</v>
      </c>
      <c r="Q3102">
        <v>8</v>
      </c>
      <c r="R3102" t="s">
        <v>38</v>
      </c>
      <c r="S3102" t="s">
        <v>82</v>
      </c>
      <c r="T3102" t="s">
        <v>75</v>
      </c>
      <c r="U3102" t="s">
        <v>87</v>
      </c>
      <c r="V3102" t="s">
        <v>56</v>
      </c>
      <c r="W3102" t="s">
        <v>58</v>
      </c>
      <c r="X3102">
        <v>15891</v>
      </c>
      <c r="Y3102">
        <v>116131.42800000001</v>
      </c>
      <c r="Z3102">
        <v>144002.97072000001</v>
      </c>
      <c r="AA3102">
        <v>27871.542719999998</v>
      </c>
    </row>
    <row r="3103" spans="15:27" x14ac:dyDescent="0.15">
      <c r="O3103" t="s">
        <v>26</v>
      </c>
      <c r="P3103">
        <v>2018</v>
      </c>
      <c r="Q3103">
        <v>8</v>
      </c>
      <c r="R3103" t="s">
        <v>38</v>
      </c>
      <c r="S3103" t="s">
        <v>82</v>
      </c>
      <c r="T3103" t="s">
        <v>75</v>
      </c>
      <c r="U3103" t="s">
        <v>87</v>
      </c>
      <c r="V3103" t="s">
        <v>56</v>
      </c>
      <c r="W3103" t="s">
        <v>59</v>
      </c>
      <c r="X3103">
        <v>10381</v>
      </c>
      <c r="Y3103">
        <v>22049.243999999999</v>
      </c>
      <c r="Z3103">
        <v>31971.4038</v>
      </c>
      <c r="AA3103">
        <v>9922.1598000000013</v>
      </c>
    </row>
    <row r="3104" spans="15:27" x14ac:dyDescent="0.15">
      <c r="O3104" t="s">
        <v>26</v>
      </c>
      <c r="P3104">
        <v>2018</v>
      </c>
      <c r="Q3104">
        <v>8</v>
      </c>
      <c r="R3104" t="s">
        <v>38</v>
      </c>
      <c r="S3104" t="s">
        <v>82</v>
      </c>
      <c r="T3104" t="s">
        <v>75</v>
      </c>
      <c r="U3104" t="s">
        <v>88</v>
      </c>
      <c r="V3104" t="s">
        <v>46</v>
      </c>
      <c r="W3104" t="s">
        <v>47</v>
      </c>
      <c r="X3104">
        <v>16049</v>
      </c>
      <c r="Y3104">
        <v>21377.267999999996</v>
      </c>
      <c r="Z3104">
        <v>29500.629839999998</v>
      </c>
      <c r="AA3104">
        <v>8123.3618400000014</v>
      </c>
    </row>
    <row r="3105" spans="15:27" x14ac:dyDescent="0.15">
      <c r="O3105" t="s">
        <v>26</v>
      </c>
      <c r="P3105">
        <v>2018</v>
      </c>
      <c r="Q3105">
        <v>8</v>
      </c>
      <c r="R3105" t="s">
        <v>38</v>
      </c>
      <c r="S3105" t="s">
        <v>82</v>
      </c>
      <c r="T3105" t="s">
        <v>75</v>
      </c>
      <c r="U3105" t="s">
        <v>88</v>
      </c>
      <c r="V3105" t="s">
        <v>46</v>
      </c>
      <c r="W3105" t="s">
        <v>48</v>
      </c>
      <c r="X3105">
        <v>8577</v>
      </c>
      <c r="Y3105">
        <v>24341.526000000002</v>
      </c>
      <c r="Z3105">
        <v>30670.322759999999</v>
      </c>
      <c r="AA3105">
        <v>6328.7967599999974</v>
      </c>
    </row>
    <row r="3106" spans="15:27" x14ac:dyDescent="0.15">
      <c r="O3106" t="s">
        <v>26</v>
      </c>
      <c r="P3106">
        <v>2018</v>
      </c>
      <c r="Q3106">
        <v>8</v>
      </c>
      <c r="R3106" t="s">
        <v>38</v>
      </c>
      <c r="S3106" t="s">
        <v>82</v>
      </c>
      <c r="T3106" t="s">
        <v>75</v>
      </c>
      <c r="U3106" t="s">
        <v>88</v>
      </c>
      <c r="V3106" t="s">
        <v>46</v>
      </c>
      <c r="W3106" t="s">
        <v>49</v>
      </c>
      <c r="X3106">
        <v>9629</v>
      </c>
      <c r="Y3106">
        <v>27327.102000000003</v>
      </c>
      <c r="Z3106">
        <v>35251.961580000003</v>
      </c>
      <c r="AA3106">
        <v>7924.8595800000003</v>
      </c>
    </row>
    <row r="3107" spans="15:27" x14ac:dyDescent="0.15">
      <c r="O3107" t="s">
        <v>26</v>
      </c>
      <c r="P3107">
        <v>2018</v>
      </c>
      <c r="Q3107">
        <v>8</v>
      </c>
      <c r="R3107" t="s">
        <v>38</v>
      </c>
      <c r="S3107" t="s">
        <v>82</v>
      </c>
      <c r="T3107" t="s">
        <v>75</v>
      </c>
      <c r="U3107" t="s">
        <v>88</v>
      </c>
      <c r="V3107" t="s">
        <v>46</v>
      </c>
      <c r="W3107" t="s">
        <v>50</v>
      </c>
      <c r="X3107">
        <v>9268</v>
      </c>
      <c r="Y3107">
        <v>46358.535999999993</v>
      </c>
      <c r="Z3107">
        <v>62584.023599999993</v>
      </c>
      <c r="AA3107">
        <v>16225.4876</v>
      </c>
    </row>
    <row r="3108" spans="15:27" x14ac:dyDescent="0.15">
      <c r="O3108" t="s">
        <v>26</v>
      </c>
      <c r="P3108">
        <v>2018</v>
      </c>
      <c r="Q3108">
        <v>8</v>
      </c>
      <c r="R3108" t="s">
        <v>38</v>
      </c>
      <c r="S3108" t="s">
        <v>82</v>
      </c>
      <c r="T3108" t="s">
        <v>75</v>
      </c>
      <c r="U3108" t="s">
        <v>88</v>
      </c>
      <c r="V3108" t="s">
        <v>51</v>
      </c>
      <c r="W3108" t="s">
        <v>52</v>
      </c>
      <c r="X3108">
        <v>15358</v>
      </c>
      <c r="Y3108">
        <v>74117.707999999984</v>
      </c>
      <c r="Z3108">
        <v>105988.32243999997</v>
      </c>
      <c r="AA3108">
        <v>31870.61443999999</v>
      </c>
    </row>
    <row r="3109" spans="15:27" x14ac:dyDescent="0.15">
      <c r="O3109" t="s">
        <v>26</v>
      </c>
      <c r="P3109">
        <v>2018</v>
      </c>
      <c r="Q3109">
        <v>8</v>
      </c>
      <c r="R3109" t="s">
        <v>38</v>
      </c>
      <c r="S3109" t="s">
        <v>82</v>
      </c>
      <c r="T3109" t="s">
        <v>75</v>
      </c>
      <c r="U3109" t="s">
        <v>88</v>
      </c>
      <c r="V3109" t="s">
        <v>51</v>
      </c>
      <c r="W3109" t="s">
        <v>53</v>
      </c>
      <c r="X3109">
        <v>5893</v>
      </c>
      <c r="Y3109">
        <v>46884.707999999999</v>
      </c>
      <c r="Z3109">
        <v>68451.673679999993</v>
      </c>
      <c r="AA3109">
        <v>21566.965679999994</v>
      </c>
    </row>
    <row r="3110" spans="15:27" x14ac:dyDescent="0.15">
      <c r="O3110" t="s">
        <v>26</v>
      </c>
      <c r="P3110">
        <v>2018</v>
      </c>
      <c r="Q3110">
        <v>8</v>
      </c>
      <c r="R3110" t="s">
        <v>38</v>
      </c>
      <c r="S3110" t="s">
        <v>82</v>
      </c>
      <c r="T3110" t="s">
        <v>75</v>
      </c>
      <c r="U3110" t="s">
        <v>88</v>
      </c>
      <c r="V3110" t="s">
        <v>51</v>
      </c>
      <c r="W3110" t="s">
        <v>54</v>
      </c>
      <c r="X3110">
        <v>13691</v>
      </c>
      <c r="Y3110">
        <v>34337.028000000006</v>
      </c>
      <c r="Z3110">
        <v>46698.358080000013</v>
      </c>
      <c r="AA3110">
        <v>12361.330080000007</v>
      </c>
    </row>
    <row r="3111" spans="15:27" x14ac:dyDescent="0.15">
      <c r="O3111" t="s">
        <v>26</v>
      </c>
      <c r="P3111">
        <v>2018</v>
      </c>
      <c r="Q3111">
        <v>8</v>
      </c>
      <c r="R3111" t="s">
        <v>38</v>
      </c>
      <c r="S3111" t="s">
        <v>82</v>
      </c>
      <c r="T3111" t="s">
        <v>75</v>
      </c>
      <c r="U3111" t="s">
        <v>88</v>
      </c>
      <c r="V3111" t="s">
        <v>51</v>
      </c>
      <c r="W3111" t="s">
        <v>55</v>
      </c>
      <c r="X3111">
        <v>18562</v>
      </c>
      <c r="Y3111">
        <v>107808.09599999999</v>
      </c>
      <c r="Z3111">
        <v>133682.03904</v>
      </c>
      <c r="AA3111">
        <v>25873.943040000013</v>
      </c>
    </row>
    <row r="3112" spans="15:27" x14ac:dyDescent="0.15">
      <c r="O3112" t="s">
        <v>26</v>
      </c>
      <c r="P3112">
        <v>2018</v>
      </c>
      <c r="Q3112">
        <v>8</v>
      </c>
      <c r="R3112" t="s">
        <v>38</v>
      </c>
      <c r="S3112" t="s">
        <v>82</v>
      </c>
      <c r="T3112" t="s">
        <v>75</v>
      </c>
      <c r="U3112" t="s">
        <v>88</v>
      </c>
      <c r="V3112" t="s">
        <v>56</v>
      </c>
      <c r="W3112" t="s">
        <v>57</v>
      </c>
      <c r="X3112">
        <v>18566</v>
      </c>
      <c r="Y3112">
        <v>310980.5</v>
      </c>
      <c r="Z3112">
        <v>460251.14</v>
      </c>
      <c r="AA3112">
        <v>149270.64000000001</v>
      </c>
    </row>
    <row r="3113" spans="15:27" x14ac:dyDescent="0.15">
      <c r="O3113" t="s">
        <v>26</v>
      </c>
      <c r="P3113">
        <v>2018</v>
      </c>
      <c r="Q3113">
        <v>8</v>
      </c>
      <c r="R3113" t="s">
        <v>38</v>
      </c>
      <c r="S3113" t="s">
        <v>82</v>
      </c>
      <c r="T3113" t="s">
        <v>75</v>
      </c>
      <c r="U3113" t="s">
        <v>88</v>
      </c>
      <c r="V3113" t="s">
        <v>56</v>
      </c>
      <c r="W3113" t="s">
        <v>58</v>
      </c>
      <c r="X3113">
        <v>18263</v>
      </c>
      <c r="Y3113">
        <v>134616.57299999997</v>
      </c>
      <c r="Z3113">
        <v>185770.87073999998</v>
      </c>
      <c r="AA3113">
        <v>51154.297740000009</v>
      </c>
    </row>
    <row r="3114" spans="15:27" x14ac:dyDescent="0.15">
      <c r="O3114" t="s">
        <v>26</v>
      </c>
      <c r="P3114">
        <v>2018</v>
      </c>
      <c r="Q3114">
        <v>8</v>
      </c>
      <c r="R3114" t="s">
        <v>38</v>
      </c>
      <c r="S3114" t="s">
        <v>82</v>
      </c>
      <c r="T3114" t="s">
        <v>75</v>
      </c>
      <c r="U3114" t="s">
        <v>88</v>
      </c>
      <c r="V3114" t="s">
        <v>56</v>
      </c>
      <c r="W3114" t="s">
        <v>59</v>
      </c>
      <c r="X3114">
        <v>13091</v>
      </c>
      <c r="Y3114">
        <v>26391.456000000002</v>
      </c>
      <c r="Z3114">
        <v>37211.952960000002</v>
      </c>
      <c r="AA3114">
        <v>10820.49696</v>
      </c>
    </row>
    <row r="3115" spans="15:27" x14ac:dyDescent="0.15">
      <c r="O3115" t="s">
        <v>26</v>
      </c>
      <c r="P3115">
        <v>2018</v>
      </c>
      <c r="Q3115">
        <v>8</v>
      </c>
      <c r="R3115" t="s">
        <v>38</v>
      </c>
      <c r="S3115" t="s">
        <v>89</v>
      </c>
      <c r="T3115" t="s">
        <v>90</v>
      </c>
      <c r="U3115" t="s">
        <v>91</v>
      </c>
      <c r="V3115" t="s">
        <v>46</v>
      </c>
      <c r="W3115" t="s">
        <v>47</v>
      </c>
      <c r="X3115">
        <v>5828</v>
      </c>
      <c r="Y3115">
        <v>7832.8319999999994</v>
      </c>
      <c r="Z3115">
        <v>9399.3984</v>
      </c>
      <c r="AA3115">
        <v>1566.5664000000006</v>
      </c>
    </row>
    <row r="3116" spans="15:27" x14ac:dyDescent="0.15">
      <c r="O3116" t="s">
        <v>26</v>
      </c>
      <c r="P3116">
        <v>2018</v>
      </c>
      <c r="Q3116">
        <v>8</v>
      </c>
      <c r="R3116" t="s">
        <v>38</v>
      </c>
      <c r="S3116" t="s">
        <v>89</v>
      </c>
      <c r="T3116" t="s">
        <v>90</v>
      </c>
      <c r="U3116" t="s">
        <v>91</v>
      </c>
      <c r="V3116" t="s">
        <v>46</v>
      </c>
      <c r="W3116" t="s">
        <v>48</v>
      </c>
      <c r="X3116">
        <v>11507</v>
      </c>
      <c r="Y3116">
        <v>30378.48</v>
      </c>
      <c r="Z3116">
        <v>42833.656799999997</v>
      </c>
      <c r="AA3116">
        <v>12455.176799999997</v>
      </c>
    </row>
    <row r="3117" spans="15:27" x14ac:dyDescent="0.15">
      <c r="O3117" t="s">
        <v>26</v>
      </c>
      <c r="P3117">
        <v>2018</v>
      </c>
      <c r="Q3117">
        <v>8</v>
      </c>
      <c r="R3117" t="s">
        <v>38</v>
      </c>
      <c r="S3117" t="s">
        <v>89</v>
      </c>
      <c r="T3117" t="s">
        <v>90</v>
      </c>
      <c r="U3117" t="s">
        <v>91</v>
      </c>
      <c r="V3117" t="s">
        <v>46</v>
      </c>
      <c r="W3117" t="s">
        <v>49</v>
      </c>
      <c r="X3117">
        <v>16641</v>
      </c>
      <c r="Y3117">
        <v>44298.342000000004</v>
      </c>
      <c r="Z3117">
        <v>54929.944080000008</v>
      </c>
      <c r="AA3117">
        <v>10631.602080000004</v>
      </c>
    </row>
    <row r="3118" spans="15:27" x14ac:dyDescent="0.15">
      <c r="O3118" t="s">
        <v>26</v>
      </c>
      <c r="P3118">
        <v>2018</v>
      </c>
      <c r="Q3118">
        <v>8</v>
      </c>
      <c r="R3118" t="s">
        <v>38</v>
      </c>
      <c r="S3118" t="s">
        <v>89</v>
      </c>
      <c r="T3118" t="s">
        <v>90</v>
      </c>
      <c r="U3118" t="s">
        <v>91</v>
      </c>
      <c r="V3118" t="s">
        <v>46</v>
      </c>
      <c r="W3118" t="s">
        <v>50</v>
      </c>
      <c r="X3118">
        <v>16485</v>
      </c>
      <c r="Y3118">
        <v>87865.05</v>
      </c>
      <c r="Z3118">
        <v>118617.8175</v>
      </c>
      <c r="AA3118">
        <v>30752.767500000002</v>
      </c>
    </row>
    <row r="3119" spans="15:27" x14ac:dyDescent="0.15">
      <c r="O3119" t="s">
        <v>26</v>
      </c>
      <c r="P3119">
        <v>2018</v>
      </c>
      <c r="Q3119">
        <v>8</v>
      </c>
      <c r="R3119" t="s">
        <v>38</v>
      </c>
      <c r="S3119" t="s">
        <v>89</v>
      </c>
      <c r="T3119" t="s">
        <v>90</v>
      </c>
      <c r="U3119" t="s">
        <v>91</v>
      </c>
      <c r="V3119" t="s">
        <v>51</v>
      </c>
      <c r="W3119" t="s">
        <v>52</v>
      </c>
      <c r="X3119">
        <v>10293</v>
      </c>
      <c r="Y3119">
        <v>50847.42</v>
      </c>
      <c r="Z3119">
        <v>72711.810599999997</v>
      </c>
      <c r="AA3119">
        <v>21864.390599999999</v>
      </c>
    </row>
    <row r="3120" spans="15:27" x14ac:dyDescent="0.15">
      <c r="O3120" t="s">
        <v>26</v>
      </c>
      <c r="P3120">
        <v>2018</v>
      </c>
      <c r="Q3120">
        <v>8</v>
      </c>
      <c r="R3120" t="s">
        <v>38</v>
      </c>
      <c r="S3120" t="s">
        <v>89</v>
      </c>
      <c r="T3120" t="s">
        <v>90</v>
      </c>
      <c r="U3120" t="s">
        <v>91</v>
      </c>
      <c r="V3120" t="s">
        <v>51</v>
      </c>
      <c r="W3120" t="s">
        <v>53</v>
      </c>
      <c r="X3120">
        <v>11210</v>
      </c>
      <c r="Y3120">
        <v>93760.44</v>
      </c>
      <c r="Z3120">
        <v>132202.22040000002</v>
      </c>
      <c r="AA3120">
        <v>38441.780400000018</v>
      </c>
    </row>
    <row r="3121" spans="15:27" x14ac:dyDescent="0.15">
      <c r="O3121" t="s">
        <v>26</v>
      </c>
      <c r="P3121">
        <v>2018</v>
      </c>
      <c r="Q3121">
        <v>8</v>
      </c>
      <c r="R3121" t="s">
        <v>38</v>
      </c>
      <c r="S3121" t="s">
        <v>89</v>
      </c>
      <c r="T3121" t="s">
        <v>90</v>
      </c>
      <c r="U3121" t="s">
        <v>91</v>
      </c>
      <c r="V3121" t="s">
        <v>51</v>
      </c>
      <c r="W3121" t="s">
        <v>54</v>
      </c>
      <c r="X3121">
        <v>7281</v>
      </c>
      <c r="Y3121">
        <v>20182.932000000001</v>
      </c>
      <c r="Z3121">
        <v>26439.640920000002</v>
      </c>
      <c r="AA3121">
        <v>6256.7089200000009</v>
      </c>
    </row>
    <row r="3122" spans="15:27" x14ac:dyDescent="0.15">
      <c r="O3122" t="s">
        <v>26</v>
      </c>
      <c r="P3122">
        <v>2018</v>
      </c>
      <c r="Q3122">
        <v>8</v>
      </c>
      <c r="R3122" t="s">
        <v>38</v>
      </c>
      <c r="S3122" t="s">
        <v>89</v>
      </c>
      <c r="T3122" t="s">
        <v>90</v>
      </c>
      <c r="U3122" t="s">
        <v>91</v>
      </c>
      <c r="V3122" t="s">
        <v>51</v>
      </c>
      <c r="W3122" t="s">
        <v>55</v>
      </c>
      <c r="X3122">
        <v>11253</v>
      </c>
      <c r="Y3122">
        <v>59955.984000000004</v>
      </c>
      <c r="Z3122">
        <v>72546.740640000004</v>
      </c>
      <c r="AA3122">
        <v>12590.75664</v>
      </c>
    </row>
    <row r="3123" spans="15:27" x14ac:dyDescent="0.15">
      <c r="O3123" t="s">
        <v>26</v>
      </c>
      <c r="P3123">
        <v>2018</v>
      </c>
      <c r="Q3123">
        <v>8</v>
      </c>
      <c r="R3123" t="s">
        <v>38</v>
      </c>
      <c r="S3123" t="s">
        <v>89</v>
      </c>
      <c r="T3123" t="s">
        <v>90</v>
      </c>
      <c r="U3123" t="s">
        <v>91</v>
      </c>
      <c r="V3123" t="s">
        <v>56</v>
      </c>
      <c r="W3123" t="s">
        <v>57</v>
      </c>
      <c r="X3123">
        <v>13043</v>
      </c>
      <c r="Y3123">
        <v>202740.39200000002</v>
      </c>
      <c r="Z3123">
        <v>304110.58800000005</v>
      </c>
      <c r="AA3123">
        <v>101370.19600000003</v>
      </c>
    </row>
    <row r="3124" spans="15:27" x14ac:dyDescent="0.15">
      <c r="O3124" t="s">
        <v>26</v>
      </c>
      <c r="P3124">
        <v>2018</v>
      </c>
      <c r="Q3124">
        <v>8</v>
      </c>
      <c r="R3124" t="s">
        <v>38</v>
      </c>
      <c r="S3124" t="s">
        <v>89</v>
      </c>
      <c r="T3124" t="s">
        <v>90</v>
      </c>
      <c r="U3124" t="s">
        <v>91</v>
      </c>
      <c r="V3124" t="s">
        <v>56</v>
      </c>
      <c r="W3124" t="s">
        <v>58</v>
      </c>
      <c r="X3124">
        <v>17362</v>
      </c>
      <c r="Y3124">
        <v>130162.91399999999</v>
      </c>
      <c r="Z3124">
        <v>191339.48358</v>
      </c>
      <c r="AA3124">
        <v>61176.56958000001</v>
      </c>
    </row>
    <row r="3125" spans="15:27" x14ac:dyDescent="0.15">
      <c r="O3125" t="s">
        <v>26</v>
      </c>
      <c r="P3125">
        <v>2018</v>
      </c>
      <c r="Q3125">
        <v>8</v>
      </c>
      <c r="R3125" t="s">
        <v>38</v>
      </c>
      <c r="S3125" t="s">
        <v>89</v>
      </c>
      <c r="T3125" t="s">
        <v>90</v>
      </c>
      <c r="U3125" t="s">
        <v>91</v>
      </c>
      <c r="V3125" t="s">
        <v>56</v>
      </c>
      <c r="W3125" t="s">
        <v>59</v>
      </c>
      <c r="X3125">
        <v>14785</v>
      </c>
      <c r="Y3125">
        <v>29806.560000000001</v>
      </c>
      <c r="Z3125">
        <v>40536.921600000001</v>
      </c>
      <c r="AA3125">
        <v>10730.3616</v>
      </c>
    </row>
    <row r="3126" spans="15:27" x14ac:dyDescent="0.15">
      <c r="O3126" t="s">
        <v>26</v>
      </c>
      <c r="P3126">
        <v>2018</v>
      </c>
      <c r="Q3126">
        <v>8</v>
      </c>
      <c r="R3126" t="s">
        <v>38</v>
      </c>
      <c r="S3126" t="s">
        <v>89</v>
      </c>
      <c r="T3126" t="s">
        <v>90</v>
      </c>
      <c r="U3126" t="s">
        <v>92</v>
      </c>
      <c r="V3126" t="s">
        <v>46</v>
      </c>
      <c r="W3126" t="s">
        <v>47</v>
      </c>
      <c r="X3126">
        <v>14144</v>
      </c>
      <c r="Y3126">
        <v>21555.456000000002</v>
      </c>
      <c r="Z3126">
        <v>28022.092800000002</v>
      </c>
      <c r="AA3126">
        <v>6466.6368000000002</v>
      </c>
    </row>
    <row r="3127" spans="15:27" x14ac:dyDescent="0.15">
      <c r="O3127" t="s">
        <v>26</v>
      </c>
      <c r="P3127">
        <v>2018</v>
      </c>
      <c r="Q3127">
        <v>8</v>
      </c>
      <c r="R3127" t="s">
        <v>38</v>
      </c>
      <c r="S3127" t="s">
        <v>89</v>
      </c>
      <c r="T3127" t="s">
        <v>90</v>
      </c>
      <c r="U3127" t="s">
        <v>92</v>
      </c>
      <c r="V3127" t="s">
        <v>46</v>
      </c>
      <c r="W3127" t="s">
        <v>48</v>
      </c>
      <c r="X3127">
        <v>10426</v>
      </c>
      <c r="Y3127">
        <v>27524.639999999999</v>
      </c>
      <c r="Z3127">
        <v>34956.292799999996</v>
      </c>
      <c r="AA3127">
        <v>7431.6527999999962</v>
      </c>
    </row>
    <row r="3128" spans="15:27" x14ac:dyDescent="0.15">
      <c r="O3128" t="s">
        <v>26</v>
      </c>
      <c r="P3128">
        <v>2018</v>
      </c>
      <c r="Q3128">
        <v>8</v>
      </c>
      <c r="R3128" t="s">
        <v>38</v>
      </c>
      <c r="S3128" t="s">
        <v>89</v>
      </c>
      <c r="T3128" t="s">
        <v>90</v>
      </c>
      <c r="U3128" t="s">
        <v>92</v>
      </c>
      <c r="V3128" t="s">
        <v>46</v>
      </c>
      <c r="W3128" t="s">
        <v>49</v>
      </c>
      <c r="X3128">
        <v>6783</v>
      </c>
      <c r="Y3128">
        <v>19100.928</v>
      </c>
      <c r="Z3128">
        <v>26741.299199999998</v>
      </c>
      <c r="AA3128">
        <v>7640.3711999999978</v>
      </c>
    </row>
    <row r="3129" spans="15:27" x14ac:dyDescent="0.15">
      <c r="O3129" t="s">
        <v>26</v>
      </c>
      <c r="P3129">
        <v>2018</v>
      </c>
      <c r="Q3129">
        <v>8</v>
      </c>
      <c r="R3129" t="s">
        <v>38</v>
      </c>
      <c r="S3129" t="s">
        <v>89</v>
      </c>
      <c r="T3129" t="s">
        <v>90</v>
      </c>
      <c r="U3129" t="s">
        <v>92</v>
      </c>
      <c r="V3129" t="s">
        <v>46</v>
      </c>
      <c r="W3129" t="s">
        <v>50</v>
      </c>
      <c r="X3129">
        <v>6470</v>
      </c>
      <c r="Y3129">
        <v>32097.669999999995</v>
      </c>
      <c r="Z3129">
        <v>40122.087499999994</v>
      </c>
      <c r="AA3129">
        <v>8024.4174999999996</v>
      </c>
    </row>
    <row r="3130" spans="15:27" x14ac:dyDescent="0.15">
      <c r="O3130" t="s">
        <v>26</v>
      </c>
      <c r="P3130">
        <v>2018</v>
      </c>
      <c r="Q3130">
        <v>8</v>
      </c>
      <c r="R3130" t="s">
        <v>38</v>
      </c>
      <c r="S3130" t="s">
        <v>89</v>
      </c>
      <c r="T3130" t="s">
        <v>90</v>
      </c>
      <c r="U3130" t="s">
        <v>92</v>
      </c>
      <c r="V3130" t="s">
        <v>51</v>
      </c>
      <c r="W3130" t="s">
        <v>52</v>
      </c>
      <c r="X3130">
        <v>7053</v>
      </c>
      <c r="Y3130">
        <v>29749.554</v>
      </c>
      <c r="Z3130">
        <v>44029.339919999999</v>
      </c>
      <c r="AA3130">
        <v>14279.785919999998</v>
      </c>
    </row>
    <row r="3131" spans="15:27" x14ac:dyDescent="0.15">
      <c r="O3131" t="s">
        <v>26</v>
      </c>
      <c r="P3131">
        <v>2018</v>
      </c>
      <c r="Q3131">
        <v>8</v>
      </c>
      <c r="R3131" t="s">
        <v>38</v>
      </c>
      <c r="S3131" t="s">
        <v>89</v>
      </c>
      <c r="T3131" t="s">
        <v>90</v>
      </c>
      <c r="U3131" t="s">
        <v>92</v>
      </c>
      <c r="V3131" t="s">
        <v>51</v>
      </c>
      <c r="W3131" t="s">
        <v>53</v>
      </c>
      <c r="X3131">
        <v>10748</v>
      </c>
      <c r="Y3131">
        <v>91358</v>
      </c>
      <c r="Z3131">
        <v>117851.82</v>
      </c>
      <c r="AA3131">
        <v>26493.820000000007</v>
      </c>
    </row>
    <row r="3132" spans="15:27" x14ac:dyDescent="0.15">
      <c r="O3132" t="s">
        <v>26</v>
      </c>
      <c r="P3132">
        <v>2018</v>
      </c>
      <c r="Q3132">
        <v>8</v>
      </c>
      <c r="R3132" t="s">
        <v>38</v>
      </c>
      <c r="S3132" t="s">
        <v>89</v>
      </c>
      <c r="T3132" t="s">
        <v>90</v>
      </c>
      <c r="U3132" t="s">
        <v>92</v>
      </c>
      <c r="V3132" t="s">
        <v>51</v>
      </c>
      <c r="W3132" t="s">
        <v>54</v>
      </c>
      <c r="X3132">
        <v>12437</v>
      </c>
      <c r="Y3132">
        <v>30918.382000000001</v>
      </c>
      <c r="Z3132">
        <v>39884.712780000002</v>
      </c>
      <c r="AA3132">
        <v>8966.3307800000002</v>
      </c>
    </row>
    <row r="3133" spans="15:27" x14ac:dyDescent="0.15">
      <c r="O3133" t="s">
        <v>26</v>
      </c>
      <c r="P3133">
        <v>2018</v>
      </c>
      <c r="Q3133">
        <v>8</v>
      </c>
      <c r="R3133" t="s">
        <v>38</v>
      </c>
      <c r="S3133" t="s">
        <v>89</v>
      </c>
      <c r="T3133" t="s">
        <v>90</v>
      </c>
      <c r="U3133" t="s">
        <v>92</v>
      </c>
      <c r="V3133" t="s">
        <v>51</v>
      </c>
      <c r="W3133" t="s">
        <v>55</v>
      </c>
      <c r="X3133">
        <v>11006</v>
      </c>
      <c r="Y3133">
        <v>60753.119999999988</v>
      </c>
      <c r="Z3133">
        <v>72903.743999999992</v>
      </c>
      <c r="AA3133">
        <v>12150.624000000003</v>
      </c>
    </row>
    <row r="3134" spans="15:27" x14ac:dyDescent="0.15">
      <c r="O3134" t="s">
        <v>26</v>
      </c>
      <c r="P3134">
        <v>2018</v>
      </c>
      <c r="Q3134">
        <v>8</v>
      </c>
      <c r="R3134" t="s">
        <v>38</v>
      </c>
      <c r="S3134" t="s">
        <v>89</v>
      </c>
      <c r="T3134" t="s">
        <v>90</v>
      </c>
      <c r="U3134" t="s">
        <v>92</v>
      </c>
      <c r="V3134" t="s">
        <v>56</v>
      </c>
      <c r="W3134" t="s">
        <v>57</v>
      </c>
      <c r="X3134">
        <v>18425</v>
      </c>
      <c r="Y3134">
        <v>320963.5</v>
      </c>
      <c r="Z3134">
        <v>391575.47</v>
      </c>
      <c r="AA3134">
        <v>70611.969999999972</v>
      </c>
    </row>
    <row r="3135" spans="15:27" x14ac:dyDescent="0.15">
      <c r="O3135" t="s">
        <v>26</v>
      </c>
      <c r="P3135">
        <v>2018</v>
      </c>
      <c r="Q3135">
        <v>8</v>
      </c>
      <c r="R3135" t="s">
        <v>38</v>
      </c>
      <c r="S3135" t="s">
        <v>89</v>
      </c>
      <c r="T3135" t="s">
        <v>90</v>
      </c>
      <c r="U3135" t="s">
        <v>92</v>
      </c>
      <c r="V3135" t="s">
        <v>56</v>
      </c>
      <c r="W3135" t="s">
        <v>58</v>
      </c>
      <c r="X3135">
        <v>5825</v>
      </c>
      <c r="Y3135">
        <v>42569.1</v>
      </c>
      <c r="Z3135">
        <v>60022.430999999997</v>
      </c>
      <c r="AA3135">
        <v>17453.330999999998</v>
      </c>
    </row>
    <row r="3136" spans="15:27" x14ac:dyDescent="0.15">
      <c r="O3136" t="s">
        <v>26</v>
      </c>
      <c r="P3136">
        <v>2018</v>
      </c>
      <c r="Q3136">
        <v>8</v>
      </c>
      <c r="R3136" t="s">
        <v>38</v>
      </c>
      <c r="S3136" t="s">
        <v>89</v>
      </c>
      <c r="T3136" t="s">
        <v>90</v>
      </c>
      <c r="U3136" t="s">
        <v>92</v>
      </c>
      <c r="V3136" t="s">
        <v>56</v>
      </c>
      <c r="W3136" t="s">
        <v>59</v>
      </c>
      <c r="X3136">
        <v>15585</v>
      </c>
      <c r="Y3136">
        <v>33944.129999999997</v>
      </c>
      <c r="Z3136">
        <v>42769.603799999997</v>
      </c>
      <c r="AA3136">
        <v>8825.4737999999998</v>
      </c>
    </row>
    <row r="3137" spans="15:27" x14ac:dyDescent="0.15">
      <c r="O3137" t="s">
        <v>26</v>
      </c>
      <c r="P3137">
        <v>2018</v>
      </c>
      <c r="Q3137">
        <v>8</v>
      </c>
      <c r="R3137" t="s">
        <v>38</v>
      </c>
      <c r="S3137" t="s">
        <v>89</v>
      </c>
      <c r="T3137" t="s">
        <v>90</v>
      </c>
      <c r="U3137" t="s">
        <v>93</v>
      </c>
      <c r="V3137" t="s">
        <v>46</v>
      </c>
      <c r="W3137" t="s">
        <v>47</v>
      </c>
      <c r="X3137">
        <v>13291</v>
      </c>
      <c r="Y3137">
        <v>19617.516</v>
      </c>
      <c r="Z3137">
        <v>26091.296279999999</v>
      </c>
      <c r="AA3137">
        <v>6473.780279999999</v>
      </c>
    </row>
    <row r="3138" spans="15:27" x14ac:dyDescent="0.15">
      <c r="O3138" t="s">
        <v>26</v>
      </c>
      <c r="P3138">
        <v>2018</v>
      </c>
      <c r="Q3138">
        <v>8</v>
      </c>
      <c r="R3138" t="s">
        <v>38</v>
      </c>
      <c r="S3138" t="s">
        <v>89</v>
      </c>
      <c r="T3138" t="s">
        <v>90</v>
      </c>
      <c r="U3138" t="s">
        <v>93</v>
      </c>
      <c r="V3138" t="s">
        <v>46</v>
      </c>
      <c r="W3138" t="s">
        <v>48</v>
      </c>
      <c r="X3138">
        <v>10791</v>
      </c>
      <c r="Y3138">
        <v>28963.043999999998</v>
      </c>
      <c r="Z3138">
        <v>42865.305120000005</v>
      </c>
      <c r="AA3138">
        <v>13902.261120000006</v>
      </c>
    </row>
    <row r="3139" spans="15:27" x14ac:dyDescent="0.15">
      <c r="O3139" t="s">
        <v>26</v>
      </c>
      <c r="P3139">
        <v>2018</v>
      </c>
      <c r="Q3139">
        <v>8</v>
      </c>
      <c r="R3139" t="s">
        <v>38</v>
      </c>
      <c r="S3139" t="s">
        <v>89</v>
      </c>
      <c r="T3139" t="s">
        <v>90</v>
      </c>
      <c r="U3139" t="s">
        <v>93</v>
      </c>
      <c r="V3139" t="s">
        <v>46</v>
      </c>
      <c r="W3139" t="s">
        <v>49</v>
      </c>
      <c r="X3139">
        <v>6320</v>
      </c>
      <c r="Y3139">
        <v>16962.88</v>
      </c>
      <c r="Z3139">
        <v>25444.32</v>
      </c>
      <c r="AA3139">
        <v>8481.4399999999987</v>
      </c>
    </row>
    <row r="3140" spans="15:27" x14ac:dyDescent="0.15">
      <c r="O3140" t="s">
        <v>26</v>
      </c>
      <c r="P3140">
        <v>2018</v>
      </c>
      <c r="Q3140">
        <v>8</v>
      </c>
      <c r="R3140" t="s">
        <v>38</v>
      </c>
      <c r="S3140" t="s">
        <v>89</v>
      </c>
      <c r="T3140" t="s">
        <v>90</v>
      </c>
      <c r="U3140" t="s">
        <v>93</v>
      </c>
      <c r="V3140" t="s">
        <v>46</v>
      </c>
      <c r="W3140" t="s">
        <v>50</v>
      </c>
      <c r="X3140">
        <v>8811</v>
      </c>
      <c r="Y3140">
        <v>43711.370999999999</v>
      </c>
      <c r="Z3140">
        <v>54202.100039999998</v>
      </c>
      <c r="AA3140">
        <v>10490.729039999998</v>
      </c>
    </row>
    <row r="3141" spans="15:27" x14ac:dyDescent="0.15">
      <c r="O3141" t="s">
        <v>26</v>
      </c>
      <c r="P3141">
        <v>2018</v>
      </c>
      <c r="Q3141">
        <v>8</v>
      </c>
      <c r="R3141" t="s">
        <v>38</v>
      </c>
      <c r="S3141" t="s">
        <v>89</v>
      </c>
      <c r="T3141" t="s">
        <v>90</v>
      </c>
      <c r="U3141" t="s">
        <v>93</v>
      </c>
      <c r="V3141" t="s">
        <v>51</v>
      </c>
      <c r="W3141" t="s">
        <v>52</v>
      </c>
      <c r="X3141">
        <v>18001</v>
      </c>
      <c r="Y3141">
        <v>82768.598000000013</v>
      </c>
      <c r="Z3141">
        <v>110909.92132000001</v>
      </c>
      <c r="AA3141">
        <v>28141.323319999996</v>
      </c>
    </row>
    <row r="3142" spans="15:27" x14ac:dyDescent="0.15">
      <c r="O3142" t="s">
        <v>26</v>
      </c>
      <c r="P3142">
        <v>2018</v>
      </c>
      <c r="Q3142">
        <v>8</v>
      </c>
      <c r="R3142" t="s">
        <v>38</v>
      </c>
      <c r="S3142" t="s">
        <v>89</v>
      </c>
      <c r="T3142" t="s">
        <v>90</v>
      </c>
      <c r="U3142" t="s">
        <v>93</v>
      </c>
      <c r="V3142" t="s">
        <v>51</v>
      </c>
      <c r="W3142" t="s">
        <v>53</v>
      </c>
      <c r="X3142">
        <v>14159</v>
      </c>
      <c r="Y3142">
        <v>114574.62799999998</v>
      </c>
      <c r="Z3142">
        <v>139781.04616</v>
      </c>
      <c r="AA3142">
        <v>25206.418160000016</v>
      </c>
    </row>
    <row r="3143" spans="15:27" x14ac:dyDescent="0.15">
      <c r="O3143" t="s">
        <v>26</v>
      </c>
      <c r="P3143">
        <v>2018</v>
      </c>
      <c r="Q3143">
        <v>8</v>
      </c>
      <c r="R3143" t="s">
        <v>38</v>
      </c>
      <c r="S3143" t="s">
        <v>89</v>
      </c>
      <c r="T3143" t="s">
        <v>90</v>
      </c>
      <c r="U3143" t="s">
        <v>93</v>
      </c>
      <c r="V3143" t="s">
        <v>51</v>
      </c>
      <c r="W3143" t="s">
        <v>54</v>
      </c>
      <c r="X3143">
        <v>8436</v>
      </c>
      <c r="Y3143">
        <v>20971.896000000001</v>
      </c>
      <c r="Z3143">
        <v>26214.87</v>
      </c>
      <c r="AA3143">
        <v>5242.9739999999983</v>
      </c>
    </row>
    <row r="3144" spans="15:27" x14ac:dyDescent="0.15">
      <c r="O3144" t="s">
        <v>26</v>
      </c>
      <c r="P3144">
        <v>2018</v>
      </c>
      <c r="Q3144">
        <v>8</v>
      </c>
      <c r="R3144" t="s">
        <v>38</v>
      </c>
      <c r="S3144" t="s">
        <v>89</v>
      </c>
      <c r="T3144" t="s">
        <v>90</v>
      </c>
      <c r="U3144" t="s">
        <v>93</v>
      </c>
      <c r="V3144" t="s">
        <v>51</v>
      </c>
      <c r="W3144" t="s">
        <v>55</v>
      </c>
      <c r="X3144">
        <v>7345</v>
      </c>
      <c r="Y3144">
        <v>42659.76</v>
      </c>
      <c r="Z3144">
        <v>55457.687999999995</v>
      </c>
      <c r="AA3144">
        <v>12797.927999999993</v>
      </c>
    </row>
    <row r="3145" spans="15:27" x14ac:dyDescent="0.15">
      <c r="O3145" t="s">
        <v>26</v>
      </c>
      <c r="P3145">
        <v>2018</v>
      </c>
      <c r="Q3145">
        <v>8</v>
      </c>
      <c r="R3145" t="s">
        <v>38</v>
      </c>
      <c r="S3145" t="s">
        <v>89</v>
      </c>
      <c r="T3145" t="s">
        <v>90</v>
      </c>
      <c r="U3145" t="s">
        <v>93</v>
      </c>
      <c r="V3145" t="s">
        <v>56</v>
      </c>
      <c r="W3145" t="s">
        <v>57</v>
      </c>
      <c r="X3145">
        <v>19690</v>
      </c>
      <c r="Y3145">
        <v>295507.52</v>
      </c>
      <c r="Z3145">
        <v>437351.12959999999</v>
      </c>
      <c r="AA3145">
        <v>141843.60959999997</v>
      </c>
    </row>
    <row r="3146" spans="15:27" x14ac:dyDescent="0.15">
      <c r="O3146" t="s">
        <v>26</v>
      </c>
      <c r="P3146">
        <v>2018</v>
      </c>
      <c r="Q3146">
        <v>8</v>
      </c>
      <c r="R3146" t="s">
        <v>38</v>
      </c>
      <c r="S3146" t="s">
        <v>89</v>
      </c>
      <c r="T3146" t="s">
        <v>90</v>
      </c>
      <c r="U3146" t="s">
        <v>93</v>
      </c>
      <c r="V3146" t="s">
        <v>56</v>
      </c>
      <c r="W3146" t="s">
        <v>58</v>
      </c>
      <c r="X3146">
        <v>6611</v>
      </c>
      <c r="Y3146">
        <v>48313.187999999995</v>
      </c>
      <c r="Z3146">
        <v>57975.825599999996</v>
      </c>
      <c r="AA3146">
        <v>9662.6376000000018</v>
      </c>
    </row>
    <row r="3147" spans="15:27" x14ac:dyDescent="0.15">
      <c r="O3147" t="s">
        <v>26</v>
      </c>
      <c r="P3147">
        <v>2018</v>
      </c>
      <c r="Q3147">
        <v>8</v>
      </c>
      <c r="R3147" t="s">
        <v>38</v>
      </c>
      <c r="S3147" t="s">
        <v>89</v>
      </c>
      <c r="T3147" t="s">
        <v>90</v>
      </c>
      <c r="U3147" t="s">
        <v>93</v>
      </c>
      <c r="V3147" t="s">
        <v>56</v>
      </c>
      <c r="W3147" t="s">
        <v>59</v>
      </c>
      <c r="X3147">
        <v>12395</v>
      </c>
      <c r="Y3147">
        <v>24542.1</v>
      </c>
      <c r="Z3147">
        <v>30186.782999999999</v>
      </c>
      <c r="AA3147">
        <v>5644.6830000000009</v>
      </c>
    </row>
    <row r="3148" spans="15:27" x14ac:dyDescent="0.15">
      <c r="O3148" t="s">
        <v>26</v>
      </c>
      <c r="P3148">
        <v>2018</v>
      </c>
      <c r="Q3148">
        <v>8</v>
      </c>
      <c r="R3148" t="s">
        <v>38</v>
      </c>
      <c r="S3148" t="s">
        <v>89</v>
      </c>
      <c r="T3148" t="s">
        <v>90</v>
      </c>
      <c r="U3148" t="s">
        <v>94</v>
      </c>
      <c r="V3148" t="s">
        <v>46</v>
      </c>
      <c r="W3148" t="s">
        <v>47</v>
      </c>
      <c r="X3148">
        <v>10024</v>
      </c>
      <c r="Y3148">
        <v>15276.575999999999</v>
      </c>
      <c r="Z3148">
        <v>21845.503679999998</v>
      </c>
      <c r="AA3148">
        <v>6568.9276799999989</v>
      </c>
    </row>
    <row r="3149" spans="15:27" x14ac:dyDescent="0.15">
      <c r="O3149" t="s">
        <v>26</v>
      </c>
      <c r="P3149">
        <v>2018</v>
      </c>
      <c r="Q3149">
        <v>8</v>
      </c>
      <c r="R3149" t="s">
        <v>38</v>
      </c>
      <c r="S3149" t="s">
        <v>89</v>
      </c>
      <c r="T3149" t="s">
        <v>90</v>
      </c>
      <c r="U3149" t="s">
        <v>94</v>
      </c>
      <c r="V3149" t="s">
        <v>46</v>
      </c>
      <c r="W3149" t="s">
        <v>48</v>
      </c>
      <c r="X3149">
        <v>10581</v>
      </c>
      <c r="Y3149">
        <v>29796.096000000001</v>
      </c>
      <c r="Z3149">
        <v>36351.237120000005</v>
      </c>
      <c r="AA3149">
        <v>6555.1411200000039</v>
      </c>
    </row>
    <row r="3150" spans="15:27" x14ac:dyDescent="0.15">
      <c r="O3150" t="s">
        <v>26</v>
      </c>
      <c r="P3150">
        <v>2018</v>
      </c>
      <c r="Q3150">
        <v>8</v>
      </c>
      <c r="R3150" t="s">
        <v>38</v>
      </c>
      <c r="S3150" t="s">
        <v>89</v>
      </c>
      <c r="T3150" t="s">
        <v>90</v>
      </c>
      <c r="U3150" t="s">
        <v>94</v>
      </c>
      <c r="V3150" t="s">
        <v>46</v>
      </c>
      <c r="W3150" t="s">
        <v>49</v>
      </c>
      <c r="X3150">
        <v>19974</v>
      </c>
      <c r="Y3150">
        <v>51852.504000000001</v>
      </c>
      <c r="Z3150">
        <v>72074.980559999996</v>
      </c>
      <c r="AA3150">
        <v>20222.476559999996</v>
      </c>
    </row>
    <row r="3151" spans="15:27" x14ac:dyDescent="0.15">
      <c r="O3151" t="s">
        <v>26</v>
      </c>
      <c r="P3151">
        <v>2018</v>
      </c>
      <c r="Q3151">
        <v>8</v>
      </c>
      <c r="R3151" t="s">
        <v>38</v>
      </c>
      <c r="S3151" t="s">
        <v>89</v>
      </c>
      <c r="T3151" t="s">
        <v>90</v>
      </c>
      <c r="U3151" t="s">
        <v>94</v>
      </c>
      <c r="V3151" t="s">
        <v>46</v>
      </c>
      <c r="W3151" t="s">
        <v>50</v>
      </c>
      <c r="X3151">
        <v>5413</v>
      </c>
      <c r="Y3151">
        <v>24634.562999999998</v>
      </c>
      <c r="Z3151">
        <v>30546.858120000001</v>
      </c>
      <c r="AA3151">
        <v>5912.2951200000025</v>
      </c>
    </row>
    <row r="3152" spans="15:27" x14ac:dyDescent="0.15">
      <c r="O3152" t="s">
        <v>26</v>
      </c>
      <c r="P3152">
        <v>2018</v>
      </c>
      <c r="Q3152">
        <v>8</v>
      </c>
      <c r="R3152" t="s">
        <v>38</v>
      </c>
      <c r="S3152" t="s">
        <v>89</v>
      </c>
      <c r="T3152" t="s">
        <v>90</v>
      </c>
      <c r="U3152" t="s">
        <v>94</v>
      </c>
      <c r="V3152" t="s">
        <v>51</v>
      </c>
      <c r="W3152" t="s">
        <v>52</v>
      </c>
      <c r="X3152">
        <v>17685</v>
      </c>
      <c r="Y3152">
        <v>86019.839999999997</v>
      </c>
      <c r="Z3152">
        <v>128169.5616</v>
      </c>
      <c r="AA3152">
        <v>42149.721600000004</v>
      </c>
    </row>
    <row r="3153" spans="15:27" x14ac:dyDescent="0.15">
      <c r="O3153" t="s">
        <v>26</v>
      </c>
      <c r="P3153">
        <v>2018</v>
      </c>
      <c r="Q3153">
        <v>8</v>
      </c>
      <c r="R3153" t="s">
        <v>38</v>
      </c>
      <c r="S3153" t="s">
        <v>89</v>
      </c>
      <c r="T3153" t="s">
        <v>90</v>
      </c>
      <c r="U3153" t="s">
        <v>94</v>
      </c>
      <c r="V3153" t="s">
        <v>51</v>
      </c>
      <c r="W3153" t="s">
        <v>53</v>
      </c>
      <c r="X3153">
        <v>6925</v>
      </c>
      <c r="Y3153">
        <v>55566.2</v>
      </c>
      <c r="Z3153">
        <v>69457.75</v>
      </c>
      <c r="AA3153">
        <v>13891.550000000003</v>
      </c>
    </row>
    <row r="3154" spans="15:27" x14ac:dyDescent="0.15">
      <c r="O3154" t="s">
        <v>26</v>
      </c>
      <c r="P3154">
        <v>2018</v>
      </c>
      <c r="Q3154">
        <v>8</v>
      </c>
      <c r="R3154" t="s">
        <v>38</v>
      </c>
      <c r="S3154" t="s">
        <v>89</v>
      </c>
      <c r="T3154" t="s">
        <v>90</v>
      </c>
      <c r="U3154" t="s">
        <v>94</v>
      </c>
      <c r="V3154" t="s">
        <v>51</v>
      </c>
      <c r="W3154" t="s">
        <v>54</v>
      </c>
      <c r="X3154">
        <v>18757</v>
      </c>
      <c r="Y3154">
        <v>48693.171999999999</v>
      </c>
      <c r="Z3154">
        <v>59405.669840000002</v>
      </c>
      <c r="AA3154">
        <v>10712.497840000004</v>
      </c>
    </row>
    <row r="3155" spans="15:27" x14ac:dyDescent="0.15">
      <c r="O3155" t="s">
        <v>26</v>
      </c>
      <c r="P3155">
        <v>2018</v>
      </c>
      <c r="Q3155">
        <v>8</v>
      </c>
      <c r="R3155" t="s">
        <v>38</v>
      </c>
      <c r="S3155" t="s">
        <v>89</v>
      </c>
      <c r="T3155" t="s">
        <v>90</v>
      </c>
      <c r="U3155" t="s">
        <v>94</v>
      </c>
      <c r="V3155" t="s">
        <v>51</v>
      </c>
      <c r="W3155" t="s">
        <v>55</v>
      </c>
      <c r="X3155">
        <v>14036</v>
      </c>
      <c r="Y3155">
        <v>82194.816000000006</v>
      </c>
      <c r="Z3155">
        <v>118360.53504</v>
      </c>
      <c r="AA3155">
        <v>36165.719039999996</v>
      </c>
    </row>
    <row r="3156" spans="15:27" x14ac:dyDescent="0.15">
      <c r="O3156" t="s">
        <v>26</v>
      </c>
      <c r="P3156">
        <v>2018</v>
      </c>
      <c r="Q3156">
        <v>8</v>
      </c>
      <c r="R3156" t="s">
        <v>38</v>
      </c>
      <c r="S3156" t="s">
        <v>89</v>
      </c>
      <c r="T3156" t="s">
        <v>90</v>
      </c>
      <c r="U3156" t="s">
        <v>94</v>
      </c>
      <c r="V3156" t="s">
        <v>56</v>
      </c>
      <c r="W3156" t="s">
        <v>57</v>
      </c>
      <c r="X3156">
        <v>13478</v>
      </c>
      <c r="Y3156">
        <v>200471.77200000003</v>
      </c>
      <c r="Z3156">
        <v>258608.58588000003</v>
      </c>
      <c r="AA3156">
        <v>58136.813880000002</v>
      </c>
    </row>
    <row r="3157" spans="15:27" x14ac:dyDescent="0.15">
      <c r="O3157" t="s">
        <v>26</v>
      </c>
      <c r="P3157">
        <v>2018</v>
      </c>
      <c r="Q3157">
        <v>8</v>
      </c>
      <c r="R3157" t="s">
        <v>38</v>
      </c>
      <c r="S3157" t="s">
        <v>89</v>
      </c>
      <c r="T3157" t="s">
        <v>90</v>
      </c>
      <c r="U3157" t="s">
        <v>94</v>
      </c>
      <c r="V3157" t="s">
        <v>56</v>
      </c>
      <c r="W3157" t="s">
        <v>58</v>
      </c>
      <c r="X3157">
        <v>11243</v>
      </c>
      <c r="Y3157">
        <v>89246.933999999979</v>
      </c>
      <c r="Z3157">
        <v>125838.17693999996</v>
      </c>
      <c r="AA3157">
        <v>36591.242939999982</v>
      </c>
    </row>
    <row r="3158" spans="15:27" x14ac:dyDescent="0.15">
      <c r="O3158" t="s">
        <v>26</v>
      </c>
      <c r="P3158">
        <v>2018</v>
      </c>
      <c r="Q3158">
        <v>8</v>
      </c>
      <c r="R3158" t="s">
        <v>38</v>
      </c>
      <c r="S3158" t="s">
        <v>89</v>
      </c>
      <c r="T3158" t="s">
        <v>90</v>
      </c>
      <c r="U3158" t="s">
        <v>94</v>
      </c>
      <c r="V3158" t="s">
        <v>56</v>
      </c>
      <c r="W3158" t="s">
        <v>59</v>
      </c>
      <c r="X3158">
        <v>9609</v>
      </c>
      <c r="Y3158">
        <v>20755.439999999999</v>
      </c>
      <c r="Z3158">
        <v>24906.527999999998</v>
      </c>
      <c r="AA3158">
        <v>4151.0879999999997</v>
      </c>
    </row>
    <row r="3159" spans="15:27" x14ac:dyDescent="0.15">
      <c r="O3159" t="s">
        <v>26</v>
      </c>
      <c r="P3159">
        <v>2018</v>
      </c>
      <c r="Q3159">
        <v>8</v>
      </c>
      <c r="R3159" t="s">
        <v>38</v>
      </c>
      <c r="S3159" t="s">
        <v>95</v>
      </c>
      <c r="T3159" t="s">
        <v>96</v>
      </c>
      <c r="U3159" t="s">
        <v>96</v>
      </c>
      <c r="V3159" t="s">
        <v>46</v>
      </c>
      <c r="W3159" t="s">
        <v>47</v>
      </c>
      <c r="X3159">
        <v>84220</v>
      </c>
      <c r="Y3159">
        <v>128351.28</v>
      </c>
      <c r="Z3159">
        <v>174557.74079999997</v>
      </c>
      <c r="AA3159">
        <v>46206.460799999972</v>
      </c>
    </row>
    <row r="3160" spans="15:27" x14ac:dyDescent="0.15">
      <c r="O3160" t="s">
        <v>26</v>
      </c>
      <c r="P3160">
        <v>2018</v>
      </c>
      <c r="Q3160">
        <v>8</v>
      </c>
      <c r="R3160" t="s">
        <v>38</v>
      </c>
      <c r="S3160" t="s">
        <v>95</v>
      </c>
      <c r="T3160" t="s">
        <v>96</v>
      </c>
      <c r="U3160" t="s">
        <v>96</v>
      </c>
      <c r="V3160" t="s">
        <v>46</v>
      </c>
      <c r="W3160" t="s">
        <v>48</v>
      </c>
      <c r="X3160">
        <v>35420</v>
      </c>
      <c r="Y3160">
        <v>87274.880000000005</v>
      </c>
      <c r="Z3160">
        <v>123930.32960000001</v>
      </c>
      <c r="AA3160">
        <v>36655.449600000007</v>
      </c>
    </row>
    <row r="3161" spans="15:27" x14ac:dyDescent="0.15">
      <c r="O3161" t="s">
        <v>26</v>
      </c>
      <c r="P3161">
        <v>2018</v>
      </c>
      <c r="Q3161">
        <v>8</v>
      </c>
      <c r="R3161" t="s">
        <v>38</v>
      </c>
      <c r="S3161" t="s">
        <v>95</v>
      </c>
      <c r="T3161" t="s">
        <v>96</v>
      </c>
      <c r="U3161" t="s">
        <v>96</v>
      </c>
      <c r="V3161" t="s">
        <v>46</v>
      </c>
      <c r="W3161" t="s">
        <v>49</v>
      </c>
      <c r="X3161">
        <v>78835</v>
      </c>
      <c r="Y3161">
        <v>195983.81</v>
      </c>
      <c r="Z3161">
        <v>293975.71500000003</v>
      </c>
      <c r="AA3161">
        <v>97991.905000000028</v>
      </c>
    </row>
    <row r="3162" spans="15:27" x14ac:dyDescent="0.15">
      <c r="O3162" t="s">
        <v>26</v>
      </c>
      <c r="P3162">
        <v>2018</v>
      </c>
      <c r="Q3162">
        <v>8</v>
      </c>
      <c r="R3162" t="s">
        <v>38</v>
      </c>
      <c r="S3162" t="s">
        <v>95</v>
      </c>
      <c r="T3162" t="s">
        <v>96</v>
      </c>
      <c r="U3162" t="s">
        <v>96</v>
      </c>
      <c r="V3162" t="s">
        <v>46</v>
      </c>
      <c r="W3162" t="s">
        <v>50</v>
      </c>
      <c r="X3162">
        <v>76475</v>
      </c>
      <c r="Y3162">
        <v>376257</v>
      </c>
      <c r="Z3162">
        <v>489134.1</v>
      </c>
      <c r="AA3162">
        <v>112877.09999999998</v>
      </c>
    </row>
    <row r="3163" spans="15:27" x14ac:dyDescent="0.15">
      <c r="O3163" t="s">
        <v>26</v>
      </c>
      <c r="P3163">
        <v>2018</v>
      </c>
      <c r="Q3163">
        <v>8</v>
      </c>
      <c r="R3163" t="s">
        <v>38</v>
      </c>
      <c r="S3163" t="s">
        <v>95</v>
      </c>
      <c r="T3163" t="s">
        <v>96</v>
      </c>
      <c r="U3163" t="s">
        <v>96</v>
      </c>
      <c r="V3163" t="s">
        <v>51</v>
      </c>
      <c r="W3163" t="s">
        <v>52</v>
      </c>
      <c r="X3163">
        <v>86680</v>
      </c>
      <c r="Y3163">
        <v>398554.64</v>
      </c>
      <c r="Z3163">
        <v>550005.40320000006</v>
      </c>
      <c r="AA3163">
        <v>151450.76320000004</v>
      </c>
    </row>
    <row r="3164" spans="15:27" x14ac:dyDescent="0.15">
      <c r="O3164" t="s">
        <v>26</v>
      </c>
      <c r="P3164">
        <v>2018</v>
      </c>
      <c r="Q3164">
        <v>8</v>
      </c>
      <c r="R3164" t="s">
        <v>38</v>
      </c>
      <c r="S3164" t="s">
        <v>95</v>
      </c>
      <c r="T3164" t="s">
        <v>96</v>
      </c>
      <c r="U3164" t="s">
        <v>96</v>
      </c>
      <c r="V3164" t="s">
        <v>51</v>
      </c>
      <c r="W3164" t="s">
        <v>53</v>
      </c>
      <c r="X3164">
        <v>85795</v>
      </c>
      <c r="Y3164">
        <v>758427.8</v>
      </c>
      <c r="Z3164">
        <v>1046630.3640000001</v>
      </c>
      <c r="AA3164">
        <v>288202.56400000001</v>
      </c>
    </row>
    <row r="3165" spans="15:27" x14ac:dyDescent="0.15">
      <c r="O3165" t="s">
        <v>26</v>
      </c>
      <c r="P3165">
        <v>2018</v>
      </c>
      <c r="Q3165">
        <v>8</v>
      </c>
      <c r="R3165" t="s">
        <v>38</v>
      </c>
      <c r="S3165" t="s">
        <v>95</v>
      </c>
      <c r="T3165" t="s">
        <v>96</v>
      </c>
      <c r="U3165" t="s">
        <v>96</v>
      </c>
      <c r="V3165" t="s">
        <v>51</v>
      </c>
      <c r="W3165" t="s">
        <v>54</v>
      </c>
      <c r="X3165">
        <v>63460</v>
      </c>
      <c r="Y3165">
        <v>167534.39999999999</v>
      </c>
      <c r="Z3165">
        <v>212768.68799999999</v>
      </c>
      <c r="AA3165">
        <v>45234.288</v>
      </c>
    </row>
    <row r="3166" spans="15:27" x14ac:dyDescent="0.15">
      <c r="O3166" t="s">
        <v>26</v>
      </c>
      <c r="P3166">
        <v>2018</v>
      </c>
      <c r="Q3166">
        <v>8</v>
      </c>
      <c r="R3166" t="s">
        <v>38</v>
      </c>
      <c r="S3166" t="s">
        <v>95</v>
      </c>
      <c r="T3166" t="s">
        <v>96</v>
      </c>
      <c r="U3166" t="s">
        <v>96</v>
      </c>
      <c r="V3166" t="s">
        <v>51</v>
      </c>
      <c r="W3166" t="s">
        <v>55</v>
      </c>
      <c r="X3166">
        <v>74190</v>
      </c>
      <c r="Y3166">
        <v>427334.40000000002</v>
      </c>
      <c r="Z3166">
        <v>517074.62400000007</v>
      </c>
      <c r="AA3166">
        <v>89740.224000000046</v>
      </c>
    </row>
    <row r="3167" spans="15:27" x14ac:dyDescent="0.15">
      <c r="O3167" t="s">
        <v>26</v>
      </c>
      <c r="P3167">
        <v>2018</v>
      </c>
      <c r="Q3167">
        <v>8</v>
      </c>
      <c r="R3167" t="s">
        <v>38</v>
      </c>
      <c r="S3167" t="s">
        <v>95</v>
      </c>
      <c r="T3167" t="s">
        <v>96</v>
      </c>
      <c r="U3167" t="s">
        <v>96</v>
      </c>
      <c r="V3167" t="s">
        <v>56</v>
      </c>
      <c r="W3167" t="s">
        <v>57</v>
      </c>
      <c r="X3167">
        <v>69960</v>
      </c>
      <c r="Y3167">
        <v>1134331.44</v>
      </c>
      <c r="Z3167">
        <v>1417914.3</v>
      </c>
      <c r="AA3167">
        <v>283582.8600000001</v>
      </c>
    </row>
    <row r="3168" spans="15:27" x14ac:dyDescent="0.15">
      <c r="O3168" t="s">
        <v>26</v>
      </c>
      <c r="P3168">
        <v>2018</v>
      </c>
      <c r="Q3168">
        <v>8</v>
      </c>
      <c r="R3168" t="s">
        <v>38</v>
      </c>
      <c r="S3168" t="s">
        <v>95</v>
      </c>
      <c r="T3168" t="s">
        <v>96</v>
      </c>
      <c r="U3168" t="s">
        <v>96</v>
      </c>
      <c r="V3168" t="s">
        <v>56</v>
      </c>
      <c r="W3168" t="s">
        <v>58</v>
      </c>
      <c r="X3168">
        <v>58505</v>
      </c>
      <c r="Y3168">
        <v>464412.69</v>
      </c>
      <c r="Z3168">
        <v>557295.228</v>
      </c>
      <c r="AA3168">
        <v>92882.538</v>
      </c>
    </row>
    <row r="3169" spans="15:27" x14ac:dyDescent="0.15">
      <c r="O3169" t="s">
        <v>26</v>
      </c>
      <c r="P3169">
        <v>2018</v>
      </c>
      <c r="Q3169">
        <v>8</v>
      </c>
      <c r="R3169" t="s">
        <v>38</v>
      </c>
      <c r="S3169" t="s">
        <v>95</v>
      </c>
      <c r="T3169" t="s">
        <v>96</v>
      </c>
      <c r="U3169" t="s">
        <v>96</v>
      </c>
      <c r="V3169" t="s">
        <v>56</v>
      </c>
      <c r="W3169" t="s">
        <v>59</v>
      </c>
      <c r="X3169">
        <v>84135</v>
      </c>
      <c r="Y3169">
        <v>177188.31</v>
      </c>
      <c r="Z3169">
        <v>233888.56919999997</v>
      </c>
      <c r="AA3169">
        <v>56700.259199999971</v>
      </c>
    </row>
    <row r="3170" spans="15:27" x14ac:dyDescent="0.15">
      <c r="O3170" t="s">
        <v>26</v>
      </c>
      <c r="P3170">
        <v>2018</v>
      </c>
      <c r="Q3170">
        <v>8</v>
      </c>
      <c r="R3170" t="s">
        <v>38</v>
      </c>
      <c r="S3170" t="s">
        <v>97</v>
      </c>
      <c r="T3170" t="s">
        <v>98</v>
      </c>
      <c r="U3170" t="s">
        <v>99</v>
      </c>
      <c r="V3170" t="s">
        <v>46</v>
      </c>
      <c r="W3170" t="s">
        <v>47</v>
      </c>
      <c r="X3170">
        <v>17775</v>
      </c>
      <c r="Y3170">
        <v>24956.1</v>
      </c>
      <c r="Z3170">
        <v>29947.32</v>
      </c>
      <c r="AA3170">
        <v>4991.2200000000012</v>
      </c>
    </row>
    <row r="3171" spans="15:27" x14ac:dyDescent="0.15">
      <c r="O3171" t="s">
        <v>26</v>
      </c>
      <c r="P3171">
        <v>2018</v>
      </c>
      <c r="Q3171">
        <v>8</v>
      </c>
      <c r="R3171" t="s">
        <v>38</v>
      </c>
      <c r="S3171" t="s">
        <v>97</v>
      </c>
      <c r="T3171" t="s">
        <v>98</v>
      </c>
      <c r="U3171" t="s">
        <v>99</v>
      </c>
      <c r="V3171" t="s">
        <v>46</v>
      </c>
      <c r="W3171" t="s">
        <v>48</v>
      </c>
      <c r="X3171">
        <v>17450</v>
      </c>
      <c r="Y3171">
        <v>42612.9</v>
      </c>
      <c r="Z3171">
        <v>60936.447</v>
      </c>
      <c r="AA3171">
        <v>18323.546999999999</v>
      </c>
    </row>
    <row r="3172" spans="15:27" x14ac:dyDescent="0.15">
      <c r="O3172" t="s">
        <v>26</v>
      </c>
      <c r="P3172">
        <v>2018</v>
      </c>
      <c r="Q3172">
        <v>8</v>
      </c>
      <c r="R3172" t="s">
        <v>38</v>
      </c>
      <c r="S3172" t="s">
        <v>97</v>
      </c>
      <c r="T3172" t="s">
        <v>98</v>
      </c>
      <c r="U3172" t="s">
        <v>99</v>
      </c>
      <c r="V3172" t="s">
        <v>46</v>
      </c>
      <c r="W3172" t="s">
        <v>49</v>
      </c>
      <c r="X3172">
        <v>17243</v>
      </c>
      <c r="Y3172">
        <v>47797.596000000005</v>
      </c>
      <c r="Z3172">
        <v>57357.115200000007</v>
      </c>
      <c r="AA3172">
        <v>9559.5192000000025</v>
      </c>
    </row>
    <row r="3173" spans="15:27" x14ac:dyDescent="0.15">
      <c r="O3173" t="s">
        <v>26</v>
      </c>
      <c r="P3173">
        <v>2018</v>
      </c>
      <c r="Q3173">
        <v>8</v>
      </c>
      <c r="R3173" t="s">
        <v>38</v>
      </c>
      <c r="S3173" t="s">
        <v>97</v>
      </c>
      <c r="T3173" t="s">
        <v>98</v>
      </c>
      <c r="U3173" t="s">
        <v>99</v>
      </c>
      <c r="V3173" t="s">
        <v>46</v>
      </c>
      <c r="W3173" t="s">
        <v>50</v>
      </c>
      <c r="X3173">
        <v>7711</v>
      </c>
      <c r="Y3173">
        <v>37621.968999999997</v>
      </c>
      <c r="Z3173">
        <v>45898.802179999991</v>
      </c>
      <c r="AA3173">
        <v>8276.8331799999942</v>
      </c>
    </row>
    <row r="3174" spans="15:27" x14ac:dyDescent="0.15">
      <c r="O3174" t="s">
        <v>26</v>
      </c>
      <c r="P3174">
        <v>2018</v>
      </c>
      <c r="Q3174">
        <v>8</v>
      </c>
      <c r="R3174" t="s">
        <v>38</v>
      </c>
      <c r="S3174" t="s">
        <v>97</v>
      </c>
      <c r="T3174" t="s">
        <v>98</v>
      </c>
      <c r="U3174" t="s">
        <v>99</v>
      </c>
      <c r="V3174" t="s">
        <v>51</v>
      </c>
      <c r="W3174" t="s">
        <v>52</v>
      </c>
      <c r="X3174">
        <v>18302</v>
      </c>
      <c r="Y3174">
        <v>84152.59599999999</v>
      </c>
      <c r="Z3174">
        <v>122862.79015999999</v>
      </c>
      <c r="AA3174">
        <v>38710.194159999999</v>
      </c>
    </row>
    <row r="3175" spans="15:27" x14ac:dyDescent="0.15">
      <c r="O3175" t="s">
        <v>26</v>
      </c>
      <c r="P3175">
        <v>2018</v>
      </c>
      <c r="Q3175">
        <v>8</v>
      </c>
      <c r="R3175" t="s">
        <v>38</v>
      </c>
      <c r="S3175" t="s">
        <v>97</v>
      </c>
      <c r="T3175" t="s">
        <v>98</v>
      </c>
      <c r="U3175" t="s">
        <v>99</v>
      </c>
      <c r="V3175" t="s">
        <v>51</v>
      </c>
      <c r="W3175" t="s">
        <v>53</v>
      </c>
      <c r="X3175">
        <v>14585</v>
      </c>
      <c r="Y3175">
        <v>123972.5</v>
      </c>
      <c r="Z3175">
        <v>168602.6</v>
      </c>
      <c r="AA3175">
        <v>44630.100000000006</v>
      </c>
    </row>
    <row r="3176" spans="15:27" x14ac:dyDescent="0.15">
      <c r="O3176" t="s">
        <v>26</v>
      </c>
      <c r="P3176">
        <v>2018</v>
      </c>
      <c r="Q3176">
        <v>8</v>
      </c>
      <c r="R3176" t="s">
        <v>38</v>
      </c>
      <c r="S3176" t="s">
        <v>97</v>
      </c>
      <c r="T3176" t="s">
        <v>98</v>
      </c>
      <c r="U3176" t="s">
        <v>99</v>
      </c>
      <c r="V3176" t="s">
        <v>51</v>
      </c>
      <c r="W3176" t="s">
        <v>54</v>
      </c>
      <c r="X3176">
        <v>7368</v>
      </c>
      <c r="Y3176">
        <v>19937.808000000005</v>
      </c>
      <c r="Z3176">
        <v>28511.065440000006</v>
      </c>
      <c r="AA3176">
        <v>8573.2574400000012</v>
      </c>
    </row>
    <row r="3177" spans="15:27" x14ac:dyDescent="0.15">
      <c r="O3177" t="s">
        <v>26</v>
      </c>
      <c r="P3177">
        <v>2018</v>
      </c>
      <c r="Q3177">
        <v>8</v>
      </c>
      <c r="R3177" t="s">
        <v>38</v>
      </c>
      <c r="S3177" t="s">
        <v>97</v>
      </c>
      <c r="T3177" t="s">
        <v>98</v>
      </c>
      <c r="U3177" t="s">
        <v>99</v>
      </c>
      <c r="V3177" t="s">
        <v>51</v>
      </c>
      <c r="W3177" t="s">
        <v>55</v>
      </c>
      <c r="X3177">
        <v>14855</v>
      </c>
      <c r="Y3177">
        <v>79860.479999999996</v>
      </c>
      <c r="Z3177">
        <v>102221.41439999999</v>
      </c>
      <c r="AA3177">
        <v>22360.934399999998</v>
      </c>
    </row>
    <row r="3178" spans="15:27" x14ac:dyDescent="0.15">
      <c r="O3178" t="s">
        <v>26</v>
      </c>
      <c r="P3178">
        <v>2018</v>
      </c>
      <c r="Q3178">
        <v>8</v>
      </c>
      <c r="R3178" t="s">
        <v>38</v>
      </c>
      <c r="S3178" t="s">
        <v>97</v>
      </c>
      <c r="T3178" t="s">
        <v>98</v>
      </c>
      <c r="U3178" t="s">
        <v>99</v>
      </c>
      <c r="V3178" t="s">
        <v>56</v>
      </c>
      <c r="W3178" t="s">
        <v>57</v>
      </c>
      <c r="X3178">
        <v>10742</v>
      </c>
      <c r="Y3178">
        <v>175610.21600000001</v>
      </c>
      <c r="Z3178">
        <v>263415.32400000002</v>
      </c>
      <c r="AA3178">
        <v>87805.108000000007</v>
      </c>
    </row>
    <row r="3179" spans="15:27" x14ac:dyDescent="0.15">
      <c r="O3179" t="s">
        <v>26</v>
      </c>
      <c r="P3179">
        <v>2018</v>
      </c>
      <c r="Q3179">
        <v>8</v>
      </c>
      <c r="R3179" t="s">
        <v>38</v>
      </c>
      <c r="S3179" t="s">
        <v>97</v>
      </c>
      <c r="T3179" t="s">
        <v>98</v>
      </c>
      <c r="U3179" t="s">
        <v>99</v>
      </c>
      <c r="V3179" t="s">
        <v>56</v>
      </c>
      <c r="W3179" t="s">
        <v>58</v>
      </c>
      <c r="X3179">
        <v>15196</v>
      </c>
      <c r="Y3179">
        <v>118711.15200000002</v>
      </c>
      <c r="Z3179">
        <v>167382.72432000001</v>
      </c>
      <c r="AA3179">
        <v>48671.572319999992</v>
      </c>
    </row>
    <row r="3180" spans="15:27" x14ac:dyDescent="0.15">
      <c r="O3180" t="s">
        <v>26</v>
      </c>
      <c r="P3180">
        <v>2018</v>
      </c>
      <c r="Q3180">
        <v>8</v>
      </c>
      <c r="R3180" t="s">
        <v>38</v>
      </c>
      <c r="S3180" t="s">
        <v>97</v>
      </c>
      <c r="T3180" t="s">
        <v>98</v>
      </c>
      <c r="U3180" t="s">
        <v>99</v>
      </c>
      <c r="V3180" t="s">
        <v>56</v>
      </c>
      <c r="W3180" t="s">
        <v>59</v>
      </c>
      <c r="X3180">
        <v>12008</v>
      </c>
      <c r="Y3180">
        <v>25072.704000000005</v>
      </c>
      <c r="Z3180">
        <v>32845.242240000007</v>
      </c>
      <c r="AA3180">
        <v>7772.5382400000017</v>
      </c>
    </row>
    <row r="3181" spans="15:27" x14ac:dyDescent="0.15">
      <c r="O3181" t="s">
        <v>26</v>
      </c>
      <c r="P3181">
        <v>2018</v>
      </c>
      <c r="Q3181">
        <v>8</v>
      </c>
      <c r="R3181" t="s">
        <v>38</v>
      </c>
      <c r="S3181" t="s">
        <v>97</v>
      </c>
      <c r="T3181" t="s">
        <v>98</v>
      </c>
      <c r="U3181" t="s">
        <v>100</v>
      </c>
      <c r="V3181" t="s">
        <v>46</v>
      </c>
      <c r="W3181" t="s">
        <v>47</v>
      </c>
      <c r="X3181">
        <v>16302</v>
      </c>
      <c r="Y3181">
        <v>24452.999999999996</v>
      </c>
      <c r="Z3181">
        <v>30077.189999999995</v>
      </c>
      <c r="AA3181">
        <v>5624.1899999999987</v>
      </c>
    </row>
    <row r="3182" spans="15:27" x14ac:dyDescent="0.15">
      <c r="O3182" t="s">
        <v>26</v>
      </c>
      <c r="P3182">
        <v>2018</v>
      </c>
      <c r="Q3182">
        <v>8</v>
      </c>
      <c r="R3182" t="s">
        <v>38</v>
      </c>
      <c r="S3182" t="s">
        <v>97</v>
      </c>
      <c r="T3182" t="s">
        <v>98</v>
      </c>
      <c r="U3182" t="s">
        <v>100</v>
      </c>
      <c r="V3182" t="s">
        <v>46</v>
      </c>
      <c r="W3182" t="s">
        <v>48</v>
      </c>
      <c r="X3182">
        <v>8085</v>
      </c>
      <c r="Y3182">
        <v>19565.7</v>
      </c>
      <c r="Z3182">
        <v>27000.666000000001</v>
      </c>
      <c r="AA3182">
        <v>7434.9660000000003</v>
      </c>
    </row>
    <row r="3183" spans="15:27" x14ac:dyDescent="0.15">
      <c r="O3183" t="s">
        <v>26</v>
      </c>
      <c r="P3183">
        <v>2018</v>
      </c>
      <c r="Q3183">
        <v>8</v>
      </c>
      <c r="R3183" t="s">
        <v>38</v>
      </c>
      <c r="S3183" t="s">
        <v>97</v>
      </c>
      <c r="T3183" t="s">
        <v>98</v>
      </c>
      <c r="U3183" t="s">
        <v>100</v>
      </c>
      <c r="V3183" t="s">
        <v>46</v>
      </c>
      <c r="W3183" t="s">
        <v>49</v>
      </c>
      <c r="X3183">
        <v>9879</v>
      </c>
      <c r="Y3183">
        <v>26297.898000000001</v>
      </c>
      <c r="Z3183">
        <v>37343.015160000003</v>
      </c>
      <c r="AA3183">
        <v>11045.117160000002</v>
      </c>
    </row>
    <row r="3184" spans="15:27" x14ac:dyDescent="0.15">
      <c r="O3184" t="s">
        <v>26</v>
      </c>
      <c r="P3184">
        <v>2018</v>
      </c>
      <c r="Q3184">
        <v>8</v>
      </c>
      <c r="R3184" t="s">
        <v>38</v>
      </c>
      <c r="S3184" t="s">
        <v>97</v>
      </c>
      <c r="T3184" t="s">
        <v>98</v>
      </c>
      <c r="U3184" t="s">
        <v>100</v>
      </c>
      <c r="V3184" t="s">
        <v>46</v>
      </c>
      <c r="W3184" t="s">
        <v>50</v>
      </c>
      <c r="X3184">
        <v>13397</v>
      </c>
      <c r="Y3184">
        <v>63166.855000000003</v>
      </c>
      <c r="Z3184">
        <v>86538.591350000002</v>
      </c>
      <c r="AA3184">
        <v>23371.736349999999</v>
      </c>
    </row>
    <row r="3185" spans="15:27" x14ac:dyDescent="0.15">
      <c r="O3185" t="s">
        <v>26</v>
      </c>
      <c r="P3185">
        <v>2018</v>
      </c>
      <c r="Q3185">
        <v>8</v>
      </c>
      <c r="R3185" t="s">
        <v>38</v>
      </c>
      <c r="S3185" t="s">
        <v>97</v>
      </c>
      <c r="T3185" t="s">
        <v>98</v>
      </c>
      <c r="U3185" t="s">
        <v>100</v>
      </c>
      <c r="V3185" t="s">
        <v>51</v>
      </c>
      <c r="W3185" t="s">
        <v>52</v>
      </c>
      <c r="X3185">
        <v>8494</v>
      </c>
      <c r="Y3185">
        <v>40669.271999999997</v>
      </c>
      <c r="Z3185">
        <v>55716.902639999993</v>
      </c>
      <c r="AA3185">
        <v>15047.630639999996</v>
      </c>
    </row>
    <row r="3186" spans="15:27" x14ac:dyDescent="0.15">
      <c r="O3186" t="s">
        <v>26</v>
      </c>
      <c r="P3186">
        <v>2018</v>
      </c>
      <c r="Q3186">
        <v>8</v>
      </c>
      <c r="R3186" t="s">
        <v>38</v>
      </c>
      <c r="S3186" t="s">
        <v>97</v>
      </c>
      <c r="T3186" t="s">
        <v>98</v>
      </c>
      <c r="U3186" t="s">
        <v>100</v>
      </c>
      <c r="V3186" t="s">
        <v>51</v>
      </c>
      <c r="W3186" t="s">
        <v>53</v>
      </c>
      <c r="X3186">
        <v>19637</v>
      </c>
      <c r="Y3186">
        <v>170920.448</v>
      </c>
      <c r="Z3186">
        <v>220487.37792</v>
      </c>
      <c r="AA3186">
        <v>49566.929919999995</v>
      </c>
    </row>
    <row r="3187" spans="15:27" x14ac:dyDescent="0.15">
      <c r="O3187" t="s">
        <v>26</v>
      </c>
      <c r="P3187">
        <v>2018</v>
      </c>
      <c r="Q3187">
        <v>8</v>
      </c>
      <c r="R3187" t="s">
        <v>38</v>
      </c>
      <c r="S3187" t="s">
        <v>97</v>
      </c>
      <c r="T3187" t="s">
        <v>98</v>
      </c>
      <c r="U3187" t="s">
        <v>100</v>
      </c>
      <c r="V3187" t="s">
        <v>51</v>
      </c>
      <c r="W3187" t="s">
        <v>54</v>
      </c>
      <c r="X3187">
        <v>5781</v>
      </c>
      <c r="Y3187">
        <v>15516.204000000002</v>
      </c>
      <c r="Z3187">
        <v>20636.551320000002</v>
      </c>
      <c r="AA3187">
        <v>5120.3473200000008</v>
      </c>
    </row>
    <row r="3188" spans="15:27" x14ac:dyDescent="0.15">
      <c r="O3188" t="s">
        <v>26</v>
      </c>
      <c r="P3188">
        <v>2018</v>
      </c>
      <c r="Q3188">
        <v>8</v>
      </c>
      <c r="R3188" t="s">
        <v>38</v>
      </c>
      <c r="S3188" t="s">
        <v>97</v>
      </c>
      <c r="T3188" t="s">
        <v>98</v>
      </c>
      <c r="U3188" t="s">
        <v>100</v>
      </c>
      <c r="V3188" t="s">
        <v>51</v>
      </c>
      <c r="W3188" t="s">
        <v>55</v>
      </c>
      <c r="X3188">
        <v>16372</v>
      </c>
      <c r="Y3188">
        <v>91159.296000000002</v>
      </c>
      <c r="Z3188">
        <v>110302.74816</v>
      </c>
      <c r="AA3188">
        <v>19143.452160000001</v>
      </c>
    </row>
    <row r="3189" spans="15:27" x14ac:dyDescent="0.15">
      <c r="O3189" t="s">
        <v>26</v>
      </c>
      <c r="P3189">
        <v>2018</v>
      </c>
      <c r="Q3189">
        <v>8</v>
      </c>
      <c r="R3189" t="s">
        <v>38</v>
      </c>
      <c r="S3189" t="s">
        <v>97</v>
      </c>
      <c r="T3189" t="s">
        <v>98</v>
      </c>
      <c r="U3189" t="s">
        <v>100</v>
      </c>
      <c r="V3189" t="s">
        <v>56</v>
      </c>
      <c r="W3189" t="s">
        <v>57</v>
      </c>
      <c r="X3189">
        <v>19252</v>
      </c>
      <c r="Y3189">
        <v>325050.76799999998</v>
      </c>
      <c r="Z3189">
        <v>487576.15199999994</v>
      </c>
      <c r="AA3189">
        <v>162525.38399999996</v>
      </c>
    </row>
    <row r="3190" spans="15:27" x14ac:dyDescent="0.15">
      <c r="O3190" t="s">
        <v>26</v>
      </c>
      <c r="P3190">
        <v>2018</v>
      </c>
      <c r="Q3190">
        <v>8</v>
      </c>
      <c r="R3190" t="s">
        <v>38</v>
      </c>
      <c r="S3190" t="s">
        <v>97</v>
      </c>
      <c r="T3190" t="s">
        <v>98</v>
      </c>
      <c r="U3190" t="s">
        <v>100</v>
      </c>
      <c r="V3190" t="s">
        <v>56</v>
      </c>
      <c r="W3190" t="s">
        <v>58</v>
      </c>
      <c r="X3190">
        <v>13899</v>
      </c>
      <c r="Y3190">
        <v>99822.617999999988</v>
      </c>
      <c r="Z3190">
        <v>132764.08193999997</v>
      </c>
      <c r="AA3190">
        <v>32941.463939999987</v>
      </c>
    </row>
    <row r="3191" spans="15:27" x14ac:dyDescent="0.15">
      <c r="O3191" t="s">
        <v>26</v>
      </c>
      <c r="P3191">
        <v>2018</v>
      </c>
      <c r="Q3191">
        <v>8</v>
      </c>
      <c r="R3191" t="s">
        <v>38</v>
      </c>
      <c r="S3191" t="s">
        <v>97</v>
      </c>
      <c r="T3191" t="s">
        <v>98</v>
      </c>
      <c r="U3191" t="s">
        <v>100</v>
      </c>
      <c r="V3191" t="s">
        <v>56</v>
      </c>
      <c r="W3191" t="s">
        <v>59</v>
      </c>
      <c r="X3191">
        <v>6775</v>
      </c>
      <c r="Y3191">
        <v>15487.65</v>
      </c>
      <c r="Z3191">
        <v>22302.216</v>
      </c>
      <c r="AA3191">
        <v>6814.5660000000007</v>
      </c>
    </row>
    <row r="3192" spans="15:27" x14ac:dyDescent="0.15">
      <c r="O3192" t="s">
        <v>26</v>
      </c>
      <c r="P3192">
        <v>2018</v>
      </c>
      <c r="Q3192">
        <v>8</v>
      </c>
      <c r="R3192" t="s">
        <v>38</v>
      </c>
      <c r="S3192" t="s">
        <v>97</v>
      </c>
      <c r="T3192" t="s">
        <v>98</v>
      </c>
      <c r="U3192" t="s">
        <v>101</v>
      </c>
      <c r="V3192" t="s">
        <v>46</v>
      </c>
      <c r="W3192" t="s">
        <v>47</v>
      </c>
      <c r="X3192">
        <v>19270</v>
      </c>
      <c r="Y3192">
        <v>25436.400000000001</v>
      </c>
      <c r="Z3192">
        <v>31286.772000000001</v>
      </c>
      <c r="AA3192">
        <v>5850.3719999999994</v>
      </c>
    </row>
    <row r="3193" spans="15:27" x14ac:dyDescent="0.15">
      <c r="O3193" t="s">
        <v>26</v>
      </c>
      <c r="P3193">
        <v>2018</v>
      </c>
      <c r="Q3193">
        <v>8</v>
      </c>
      <c r="R3193" t="s">
        <v>38</v>
      </c>
      <c r="S3193" t="s">
        <v>97</v>
      </c>
      <c r="T3193" t="s">
        <v>98</v>
      </c>
      <c r="U3193" t="s">
        <v>101</v>
      </c>
      <c r="V3193" t="s">
        <v>46</v>
      </c>
      <c r="W3193" t="s">
        <v>48</v>
      </c>
      <c r="X3193">
        <v>5528</v>
      </c>
      <c r="Y3193">
        <v>13985.84</v>
      </c>
      <c r="Z3193">
        <v>17901.875199999999</v>
      </c>
      <c r="AA3193">
        <v>3916.0351999999984</v>
      </c>
    </row>
    <row r="3194" spans="15:27" x14ac:dyDescent="0.15">
      <c r="O3194" t="s">
        <v>26</v>
      </c>
      <c r="P3194">
        <v>2018</v>
      </c>
      <c r="Q3194">
        <v>8</v>
      </c>
      <c r="R3194" t="s">
        <v>38</v>
      </c>
      <c r="S3194" t="s">
        <v>97</v>
      </c>
      <c r="T3194" t="s">
        <v>98</v>
      </c>
      <c r="U3194" t="s">
        <v>101</v>
      </c>
      <c r="V3194" t="s">
        <v>46</v>
      </c>
      <c r="W3194" t="s">
        <v>49</v>
      </c>
      <c r="X3194">
        <v>10152</v>
      </c>
      <c r="Y3194">
        <v>26577.936000000002</v>
      </c>
      <c r="Z3194">
        <v>34285.537440000007</v>
      </c>
      <c r="AA3194">
        <v>7707.6014400000058</v>
      </c>
    </row>
    <row r="3195" spans="15:27" x14ac:dyDescent="0.15">
      <c r="O3195" t="s">
        <v>26</v>
      </c>
      <c r="P3195">
        <v>2018</v>
      </c>
      <c r="Q3195">
        <v>8</v>
      </c>
      <c r="R3195" t="s">
        <v>38</v>
      </c>
      <c r="S3195" t="s">
        <v>97</v>
      </c>
      <c r="T3195" t="s">
        <v>98</v>
      </c>
      <c r="U3195" t="s">
        <v>101</v>
      </c>
      <c r="V3195" t="s">
        <v>46</v>
      </c>
      <c r="W3195" t="s">
        <v>50</v>
      </c>
      <c r="X3195">
        <v>9783</v>
      </c>
      <c r="Y3195">
        <v>51341.183999999994</v>
      </c>
      <c r="Z3195">
        <v>65203.30367999999</v>
      </c>
      <c r="AA3195">
        <v>13862.119679999996</v>
      </c>
    </row>
    <row r="3196" spans="15:27" x14ac:dyDescent="0.15">
      <c r="O3196" t="s">
        <v>26</v>
      </c>
      <c r="P3196">
        <v>2018</v>
      </c>
      <c r="Q3196">
        <v>8</v>
      </c>
      <c r="R3196" t="s">
        <v>38</v>
      </c>
      <c r="S3196" t="s">
        <v>97</v>
      </c>
      <c r="T3196" t="s">
        <v>98</v>
      </c>
      <c r="U3196" t="s">
        <v>101</v>
      </c>
      <c r="V3196" t="s">
        <v>51</v>
      </c>
      <c r="W3196" t="s">
        <v>52</v>
      </c>
      <c r="X3196">
        <v>8035</v>
      </c>
      <c r="Y3196">
        <v>39387.57</v>
      </c>
      <c r="Z3196">
        <v>57505.852199999994</v>
      </c>
      <c r="AA3196">
        <v>18118.282199999994</v>
      </c>
    </row>
    <row r="3197" spans="15:27" x14ac:dyDescent="0.15">
      <c r="O3197" t="s">
        <v>26</v>
      </c>
      <c r="P3197">
        <v>2018</v>
      </c>
      <c r="Q3197">
        <v>8</v>
      </c>
      <c r="R3197" t="s">
        <v>38</v>
      </c>
      <c r="S3197" t="s">
        <v>97</v>
      </c>
      <c r="T3197" t="s">
        <v>98</v>
      </c>
      <c r="U3197" t="s">
        <v>101</v>
      </c>
      <c r="V3197" t="s">
        <v>51</v>
      </c>
      <c r="W3197" t="s">
        <v>53</v>
      </c>
      <c r="X3197">
        <v>10592</v>
      </c>
      <c r="Y3197">
        <v>79228.159999999989</v>
      </c>
      <c r="Z3197">
        <v>111711.70559999999</v>
      </c>
      <c r="AA3197">
        <v>32483.545599999998</v>
      </c>
    </row>
    <row r="3198" spans="15:27" x14ac:dyDescent="0.15">
      <c r="O3198" t="s">
        <v>26</v>
      </c>
      <c r="P3198">
        <v>2018</v>
      </c>
      <c r="Q3198">
        <v>8</v>
      </c>
      <c r="R3198" t="s">
        <v>38</v>
      </c>
      <c r="S3198" t="s">
        <v>97</v>
      </c>
      <c r="T3198" t="s">
        <v>98</v>
      </c>
      <c r="U3198" t="s">
        <v>101</v>
      </c>
      <c r="V3198" t="s">
        <v>51</v>
      </c>
      <c r="W3198" t="s">
        <v>54</v>
      </c>
      <c r="X3198">
        <v>8620</v>
      </c>
      <c r="Y3198">
        <v>21239.68</v>
      </c>
      <c r="Z3198">
        <v>29098.3616</v>
      </c>
      <c r="AA3198">
        <v>7858.6815999999999</v>
      </c>
    </row>
    <row r="3199" spans="15:27" x14ac:dyDescent="0.15">
      <c r="O3199" t="s">
        <v>26</v>
      </c>
      <c r="P3199">
        <v>2018</v>
      </c>
      <c r="Q3199">
        <v>8</v>
      </c>
      <c r="R3199" t="s">
        <v>38</v>
      </c>
      <c r="S3199" t="s">
        <v>97</v>
      </c>
      <c r="T3199" t="s">
        <v>98</v>
      </c>
      <c r="U3199" t="s">
        <v>101</v>
      </c>
      <c r="V3199" t="s">
        <v>51</v>
      </c>
      <c r="W3199" t="s">
        <v>55</v>
      </c>
      <c r="X3199">
        <v>8107</v>
      </c>
      <c r="Y3199">
        <v>45528.912000000004</v>
      </c>
      <c r="Z3199">
        <v>65561.633280000009</v>
      </c>
      <c r="AA3199">
        <v>20032.721280000005</v>
      </c>
    </row>
    <row r="3200" spans="15:27" x14ac:dyDescent="0.15">
      <c r="O3200" t="s">
        <v>26</v>
      </c>
      <c r="P3200">
        <v>2018</v>
      </c>
      <c r="Q3200">
        <v>8</v>
      </c>
      <c r="R3200" t="s">
        <v>38</v>
      </c>
      <c r="S3200" t="s">
        <v>97</v>
      </c>
      <c r="T3200" t="s">
        <v>98</v>
      </c>
      <c r="U3200" t="s">
        <v>101</v>
      </c>
      <c r="V3200" t="s">
        <v>56</v>
      </c>
      <c r="W3200" t="s">
        <v>57</v>
      </c>
      <c r="X3200">
        <v>5339</v>
      </c>
      <c r="Y3200">
        <v>82989.416000000012</v>
      </c>
      <c r="Z3200">
        <v>113695.49992000003</v>
      </c>
      <c r="AA3200">
        <v>30706.083920000019</v>
      </c>
    </row>
    <row r="3201" spans="15:27" x14ac:dyDescent="0.15">
      <c r="O3201" t="s">
        <v>26</v>
      </c>
      <c r="P3201">
        <v>2018</v>
      </c>
      <c r="Q3201">
        <v>8</v>
      </c>
      <c r="R3201" t="s">
        <v>38</v>
      </c>
      <c r="S3201" t="s">
        <v>97</v>
      </c>
      <c r="T3201" t="s">
        <v>98</v>
      </c>
      <c r="U3201" t="s">
        <v>101</v>
      </c>
      <c r="V3201" t="s">
        <v>56</v>
      </c>
      <c r="W3201" t="s">
        <v>58</v>
      </c>
      <c r="X3201">
        <v>16979</v>
      </c>
      <c r="Y3201">
        <v>127291.56299999999</v>
      </c>
      <c r="Z3201">
        <v>188391.51324</v>
      </c>
      <c r="AA3201">
        <v>61099.950240000006</v>
      </c>
    </row>
    <row r="3202" spans="15:27" x14ac:dyDescent="0.15">
      <c r="O3202" t="s">
        <v>26</v>
      </c>
      <c r="P3202">
        <v>2018</v>
      </c>
      <c r="Q3202">
        <v>8</v>
      </c>
      <c r="R3202" t="s">
        <v>38</v>
      </c>
      <c r="S3202" t="s">
        <v>97</v>
      </c>
      <c r="T3202" t="s">
        <v>98</v>
      </c>
      <c r="U3202" t="s">
        <v>101</v>
      </c>
      <c r="V3202" t="s">
        <v>56</v>
      </c>
      <c r="W3202" t="s">
        <v>59</v>
      </c>
      <c r="X3202">
        <v>13225</v>
      </c>
      <c r="Y3202">
        <v>26899.65</v>
      </c>
      <c r="Z3202">
        <v>40349.474999999999</v>
      </c>
      <c r="AA3202">
        <v>13449.824999999997</v>
      </c>
    </row>
    <row r="3203" spans="15:27" x14ac:dyDescent="0.15">
      <c r="O3203" t="s">
        <v>26</v>
      </c>
      <c r="P3203">
        <v>2018</v>
      </c>
      <c r="Q3203">
        <v>8</v>
      </c>
      <c r="R3203" t="s">
        <v>38</v>
      </c>
      <c r="S3203" t="s">
        <v>97</v>
      </c>
      <c r="T3203" t="s">
        <v>98</v>
      </c>
      <c r="U3203" t="s">
        <v>102</v>
      </c>
      <c r="V3203" t="s">
        <v>46</v>
      </c>
      <c r="W3203" t="s">
        <v>47</v>
      </c>
      <c r="X3203">
        <v>17192</v>
      </c>
      <c r="Y3203">
        <v>26200.607999999997</v>
      </c>
      <c r="Z3203">
        <v>33012.766079999994</v>
      </c>
      <c r="AA3203">
        <v>6812.1580799999974</v>
      </c>
    </row>
    <row r="3204" spans="15:27" x14ac:dyDescent="0.15">
      <c r="O3204" t="s">
        <v>26</v>
      </c>
      <c r="P3204">
        <v>2018</v>
      </c>
      <c r="Q3204">
        <v>8</v>
      </c>
      <c r="R3204" t="s">
        <v>38</v>
      </c>
      <c r="S3204" t="s">
        <v>97</v>
      </c>
      <c r="T3204" t="s">
        <v>98</v>
      </c>
      <c r="U3204" t="s">
        <v>102</v>
      </c>
      <c r="V3204" t="s">
        <v>46</v>
      </c>
      <c r="W3204" t="s">
        <v>48</v>
      </c>
      <c r="X3204">
        <v>19711</v>
      </c>
      <c r="Y3204">
        <v>53337.966000000008</v>
      </c>
      <c r="Z3204">
        <v>69872.735460000011</v>
      </c>
      <c r="AA3204">
        <v>16534.769460000003</v>
      </c>
    </row>
    <row r="3205" spans="15:27" x14ac:dyDescent="0.15">
      <c r="O3205" t="s">
        <v>26</v>
      </c>
      <c r="P3205">
        <v>2018</v>
      </c>
      <c r="Q3205">
        <v>8</v>
      </c>
      <c r="R3205" t="s">
        <v>38</v>
      </c>
      <c r="S3205" t="s">
        <v>97</v>
      </c>
      <c r="T3205" t="s">
        <v>98</v>
      </c>
      <c r="U3205" t="s">
        <v>102</v>
      </c>
      <c r="V3205" t="s">
        <v>46</v>
      </c>
      <c r="W3205" t="s">
        <v>49</v>
      </c>
      <c r="X3205">
        <v>8481</v>
      </c>
      <c r="Y3205">
        <v>22949.585999999999</v>
      </c>
      <c r="Z3205">
        <v>33735.89142</v>
      </c>
      <c r="AA3205">
        <v>10786.305420000001</v>
      </c>
    </row>
    <row r="3206" spans="15:27" x14ac:dyDescent="0.15">
      <c r="O3206" t="s">
        <v>26</v>
      </c>
      <c r="P3206">
        <v>2018</v>
      </c>
      <c r="Q3206">
        <v>8</v>
      </c>
      <c r="R3206" t="s">
        <v>38</v>
      </c>
      <c r="S3206" t="s">
        <v>97</v>
      </c>
      <c r="T3206" t="s">
        <v>98</v>
      </c>
      <c r="U3206" t="s">
        <v>102</v>
      </c>
      <c r="V3206" t="s">
        <v>46</v>
      </c>
      <c r="W3206" t="s">
        <v>50</v>
      </c>
      <c r="X3206">
        <v>12520</v>
      </c>
      <c r="Y3206">
        <v>64164.999999999993</v>
      </c>
      <c r="Z3206">
        <v>80206.249999999985</v>
      </c>
      <c r="AA3206">
        <v>16041.249999999993</v>
      </c>
    </row>
    <row r="3207" spans="15:27" x14ac:dyDescent="0.15">
      <c r="O3207" t="s">
        <v>26</v>
      </c>
      <c r="P3207">
        <v>2018</v>
      </c>
      <c r="Q3207">
        <v>8</v>
      </c>
      <c r="R3207" t="s">
        <v>38</v>
      </c>
      <c r="S3207" t="s">
        <v>97</v>
      </c>
      <c r="T3207" t="s">
        <v>98</v>
      </c>
      <c r="U3207" t="s">
        <v>102</v>
      </c>
      <c r="V3207" t="s">
        <v>51</v>
      </c>
      <c r="W3207" t="s">
        <v>52</v>
      </c>
      <c r="X3207">
        <v>6398</v>
      </c>
      <c r="Y3207">
        <v>27716.135999999995</v>
      </c>
      <c r="Z3207">
        <v>39079.751759999992</v>
      </c>
      <c r="AA3207">
        <v>11363.615759999997</v>
      </c>
    </row>
    <row r="3208" spans="15:27" x14ac:dyDescent="0.15">
      <c r="O3208" t="s">
        <v>26</v>
      </c>
      <c r="P3208">
        <v>2018</v>
      </c>
      <c r="Q3208">
        <v>8</v>
      </c>
      <c r="R3208" t="s">
        <v>38</v>
      </c>
      <c r="S3208" t="s">
        <v>97</v>
      </c>
      <c r="T3208" t="s">
        <v>98</v>
      </c>
      <c r="U3208" t="s">
        <v>102</v>
      </c>
      <c r="V3208" t="s">
        <v>51</v>
      </c>
      <c r="W3208" t="s">
        <v>53</v>
      </c>
      <c r="X3208">
        <v>18971</v>
      </c>
      <c r="Y3208">
        <v>161253.5</v>
      </c>
      <c r="Z3208">
        <v>206404.48000000001</v>
      </c>
      <c r="AA3208">
        <v>45150.98000000001</v>
      </c>
    </row>
    <row r="3209" spans="15:27" x14ac:dyDescent="0.15">
      <c r="O3209" t="s">
        <v>26</v>
      </c>
      <c r="P3209">
        <v>2018</v>
      </c>
      <c r="Q3209">
        <v>8</v>
      </c>
      <c r="R3209" t="s">
        <v>38</v>
      </c>
      <c r="S3209" t="s">
        <v>97</v>
      </c>
      <c r="T3209" t="s">
        <v>98</v>
      </c>
      <c r="U3209" t="s">
        <v>102</v>
      </c>
      <c r="V3209" t="s">
        <v>51</v>
      </c>
      <c r="W3209" t="s">
        <v>54</v>
      </c>
      <c r="X3209">
        <v>18648</v>
      </c>
      <c r="Y3209">
        <v>51692.256000000008</v>
      </c>
      <c r="Z3209">
        <v>68233.777920000008</v>
      </c>
      <c r="AA3209">
        <v>16541.521919999999</v>
      </c>
    </row>
    <row r="3210" spans="15:27" x14ac:dyDescent="0.15">
      <c r="O3210" t="s">
        <v>26</v>
      </c>
      <c r="P3210">
        <v>2018</v>
      </c>
      <c r="Q3210">
        <v>8</v>
      </c>
      <c r="R3210" t="s">
        <v>38</v>
      </c>
      <c r="S3210" t="s">
        <v>97</v>
      </c>
      <c r="T3210" t="s">
        <v>98</v>
      </c>
      <c r="U3210" t="s">
        <v>102</v>
      </c>
      <c r="V3210" t="s">
        <v>51</v>
      </c>
      <c r="W3210" t="s">
        <v>55</v>
      </c>
      <c r="X3210">
        <v>17637</v>
      </c>
      <c r="Y3210">
        <v>110054.87999999998</v>
      </c>
      <c r="Z3210">
        <v>135367.50239999997</v>
      </c>
      <c r="AA3210">
        <v>25312.622399999993</v>
      </c>
    </row>
    <row r="3211" spans="15:27" x14ac:dyDescent="0.15">
      <c r="O3211" t="s">
        <v>26</v>
      </c>
      <c r="P3211">
        <v>2018</v>
      </c>
      <c r="Q3211">
        <v>8</v>
      </c>
      <c r="R3211" t="s">
        <v>38</v>
      </c>
      <c r="S3211" t="s">
        <v>97</v>
      </c>
      <c r="T3211" t="s">
        <v>98</v>
      </c>
      <c r="U3211" t="s">
        <v>102</v>
      </c>
      <c r="V3211" t="s">
        <v>56</v>
      </c>
      <c r="W3211" t="s">
        <v>57</v>
      </c>
      <c r="X3211">
        <v>13034</v>
      </c>
      <c r="Y3211">
        <v>221812.61199999999</v>
      </c>
      <c r="Z3211">
        <v>328282.66576</v>
      </c>
      <c r="AA3211">
        <v>106470.05376000001</v>
      </c>
    </row>
    <row r="3212" spans="15:27" x14ac:dyDescent="0.15">
      <c r="O3212" t="s">
        <v>26</v>
      </c>
      <c r="P3212">
        <v>2018</v>
      </c>
      <c r="Q3212">
        <v>8</v>
      </c>
      <c r="R3212" t="s">
        <v>38</v>
      </c>
      <c r="S3212" t="s">
        <v>97</v>
      </c>
      <c r="T3212" t="s">
        <v>98</v>
      </c>
      <c r="U3212" t="s">
        <v>102</v>
      </c>
      <c r="V3212" t="s">
        <v>56</v>
      </c>
      <c r="W3212" t="s">
        <v>58</v>
      </c>
      <c r="X3212">
        <v>12156</v>
      </c>
      <c r="Y3212">
        <v>96494.328000000009</v>
      </c>
      <c r="Z3212">
        <v>131232.28608000002</v>
      </c>
      <c r="AA3212">
        <v>34737.958080000011</v>
      </c>
    </row>
    <row r="3213" spans="15:27" x14ac:dyDescent="0.15">
      <c r="O3213" t="s">
        <v>26</v>
      </c>
      <c r="P3213">
        <v>2018</v>
      </c>
      <c r="Q3213">
        <v>8</v>
      </c>
      <c r="R3213" t="s">
        <v>38</v>
      </c>
      <c r="S3213" t="s">
        <v>97</v>
      </c>
      <c r="T3213" t="s">
        <v>98</v>
      </c>
      <c r="U3213" t="s">
        <v>102</v>
      </c>
      <c r="V3213" t="s">
        <v>56</v>
      </c>
      <c r="W3213" t="s">
        <v>59</v>
      </c>
      <c r="X3213">
        <v>5416</v>
      </c>
      <c r="Y3213">
        <v>11211.120000000003</v>
      </c>
      <c r="Z3213">
        <v>15807.679200000004</v>
      </c>
      <c r="AA3213">
        <v>4596.5592000000015</v>
      </c>
    </row>
    <row r="3214" spans="15:27" x14ac:dyDescent="0.15">
      <c r="O3214" t="s">
        <v>26</v>
      </c>
      <c r="P3214">
        <v>2018</v>
      </c>
      <c r="Q3214">
        <v>8</v>
      </c>
      <c r="R3214" t="s">
        <v>38</v>
      </c>
      <c r="S3214" t="s">
        <v>103</v>
      </c>
      <c r="T3214" t="s">
        <v>98</v>
      </c>
      <c r="U3214" t="s">
        <v>104</v>
      </c>
      <c r="V3214" t="s">
        <v>46</v>
      </c>
      <c r="W3214" t="s">
        <v>47</v>
      </c>
      <c r="X3214">
        <v>10367</v>
      </c>
      <c r="Y3214">
        <v>15426.095999999998</v>
      </c>
      <c r="Z3214">
        <v>19282.62</v>
      </c>
      <c r="AA3214">
        <v>3856.5240000000013</v>
      </c>
    </row>
    <row r="3215" spans="15:27" x14ac:dyDescent="0.15">
      <c r="O3215" t="s">
        <v>26</v>
      </c>
      <c r="P3215">
        <v>2018</v>
      </c>
      <c r="Q3215">
        <v>8</v>
      </c>
      <c r="R3215" t="s">
        <v>38</v>
      </c>
      <c r="S3215" t="s">
        <v>103</v>
      </c>
      <c r="T3215" t="s">
        <v>98</v>
      </c>
      <c r="U3215" t="s">
        <v>104</v>
      </c>
      <c r="V3215" t="s">
        <v>46</v>
      </c>
      <c r="W3215" t="s">
        <v>48</v>
      </c>
      <c r="X3215">
        <v>16445</v>
      </c>
      <c r="Y3215">
        <v>40882.269999999997</v>
      </c>
      <c r="Z3215">
        <v>52329.305599999992</v>
      </c>
      <c r="AA3215">
        <v>11447.035599999996</v>
      </c>
    </row>
    <row r="3216" spans="15:27" x14ac:dyDescent="0.15">
      <c r="O3216" t="s">
        <v>26</v>
      </c>
      <c r="P3216">
        <v>2018</v>
      </c>
      <c r="Q3216">
        <v>8</v>
      </c>
      <c r="R3216" t="s">
        <v>38</v>
      </c>
      <c r="S3216" t="s">
        <v>103</v>
      </c>
      <c r="T3216" t="s">
        <v>98</v>
      </c>
      <c r="U3216" t="s">
        <v>104</v>
      </c>
      <c r="V3216" t="s">
        <v>46</v>
      </c>
      <c r="W3216" t="s">
        <v>49</v>
      </c>
      <c r="X3216">
        <v>18896</v>
      </c>
      <c r="Y3216">
        <v>49054.016000000003</v>
      </c>
      <c r="Z3216">
        <v>67694.542079999999</v>
      </c>
      <c r="AA3216">
        <v>18640.526079999996</v>
      </c>
    </row>
    <row r="3217" spans="15:27" x14ac:dyDescent="0.15">
      <c r="O3217" t="s">
        <v>26</v>
      </c>
      <c r="P3217">
        <v>2018</v>
      </c>
      <c r="Q3217">
        <v>8</v>
      </c>
      <c r="R3217" t="s">
        <v>38</v>
      </c>
      <c r="S3217" t="s">
        <v>103</v>
      </c>
      <c r="T3217" t="s">
        <v>98</v>
      </c>
      <c r="U3217" t="s">
        <v>104</v>
      </c>
      <c r="V3217" t="s">
        <v>46</v>
      </c>
      <c r="W3217" t="s">
        <v>50</v>
      </c>
      <c r="X3217">
        <v>13898</v>
      </c>
      <c r="Y3217">
        <v>65529.069999999992</v>
      </c>
      <c r="Z3217">
        <v>83877.209599999987</v>
      </c>
      <c r="AA3217">
        <v>18348.139599999995</v>
      </c>
    </row>
    <row r="3218" spans="15:27" x14ac:dyDescent="0.15">
      <c r="O3218" t="s">
        <v>26</v>
      </c>
      <c r="P3218">
        <v>2018</v>
      </c>
      <c r="Q3218">
        <v>8</v>
      </c>
      <c r="R3218" t="s">
        <v>38</v>
      </c>
      <c r="S3218" t="s">
        <v>103</v>
      </c>
      <c r="T3218" t="s">
        <v>98</v>
      </c>
      <c r="U3218" t="s">
        <v>104</v>
      </c>
      <c r="V3218" t="s">
        <v>51</v>
      </c>
      <c r="W3218" t="s">
        <v>52</v>
      </c>
      <c r="X3218">
        <v>17858</v>
      </c>
      <c r="Y3218">
        <v>81432.479999999996</v>
      </c>
      <c r="Z3218">
        <v>121334.3952</v>
      </c>
      <c r="AA3218">
        <v>39901.915200000003</v>
      </c>
    </row>
    <row r="3219" spans="15:27" x14ac:dyDescent="0.15">
      <c r="O3219" t="s">
        <v>26</v>
      </c>
      <c r="P3219">
        <v>2018</v>
      </c>
      <c r="Q3219">
        <v>8</v>
      </c>
      <c r="R3219" t="s">
        <v>38</v>
      </c>
      <c r="S3219" t="s">
        <v>103</v>
      </c>
      <c r="T3219" t="s">
        <v>98</v>
      </c>
      <c r="U3219" t="s">
        <v>104</v>
      </c>
      <c r="V3219" t="s">
        <v>51</v>
      </c>
      <c r="W3219" t="s">
        <v>53</v>
      </c>
      <c r="X3219">
        <v>12956</v>
      </c>
      <c r="Y3219">
        <v>104839.952</v>
      </c>
      <c r="Z3219">
        <v>155163.12896</v>
      </c>
      <c r="AA3219">
        <v>50323.176959999997</v>
      </c>
    </row>
    <row r="3220" spans="15:27" x14ac:dyDescent="0.15">
      <c r="O3220" t="s">
        <v>26</v>
      </c>
      <c r="P3220">
        <v>2018</v>
      </c>
      <c r="Q3220">
        <v>8</v>
      </c>
      <c r="R3220" t="s">
        <v>38</v>
      </c>
      <c r="S3220" t="s">
        <v>103</v>
      </c>
      <c r="T3220" t="s">
        <v>98</v>
      </c>
      <c r="U3220" t="s">
        <v>104</v>
      </c>
      <c r="V3220" t="s">
        <v>51</v>
      </c>
      <c r="W3220" t="s">
        <v>54</v>
      </c>
      <c r="X3220">
        <v>17480</v>
      </c>
      <c r="Y3220">
        <v>43839.839999999997</v>
      </c>
      <c r="Z3220">
        <v>54799.8</v>
      </c>
      <c r="AA3220">
        <v>10959.960000000006</v>
      </c>
    </row>
    <row r="3221" spans="15:27" x14ac:dyDescent="0.15">
      <c r="O3221" t="s">
        <v>26</v>
      </c>
      <c r="P3221">
        <v>2018</v>
      </c>
      <c r="Q3221">
        <v>8</v>
      </c>
      <c r="R3221" t="s">
        <v>38</v>
      </c>
      <c r="S3221" t="s">
        <v>103</v>
      </c>
      <c r="T3221" t="s">
        <v>98</v>
      </c>
      <c r="U3221" t="s">
        <v>104</v>
      </c>
      <c r="V3221" t="s">
        <v>51</v>
      </c>
      <c r="W3221" t="s">
        <v>55</v>
      </c>
      <c r="X3221">
        <v>19619</v>
      </c>
      <c r="Y3221">
        <v>107355.16799999999</v>
      </c>
      <c r="Z3221">
        <v>146003.02847999998</v>
      </c>
      <c r="AA3221">
        <v>38647.860479999988</v>
      </c>
    </row>
    <row r="3222" spans="15:27" x14ac:dyDescent="0.15">
      <c r="O3222" t="s">
        <v>26</v>
      </c>
      <c r="P3222">
        <v>2018</v>
      </c>
      <c r="Q3222">
        <v>8</v>
      </c>
      <c r="R3222" t="s">
        <v>38</v>
      </c>
      <c r="S3222" t="s">
        <v>103</v>
      </c>
      <c r="T3222" t="s">
        <v>98</v>
      </c>
      <c r="U3222" t="s">
        <v>104</v>
      </c>
      <c r="V3222" t="s">
        <v>56</v>
      </c>
      <c r="W3222" t="s">
        <v>57</v>
      </c>
      <c r="X3222">
        <v>8868</v>
      </c>
      <c r="Y3222">
        <v>139032.50400000002</v>
      </c>
      <c r="Z3222">
        <v>198816.48071999999</v>
      </c>
      <c r="AA3222">
        <v>59783.976719999977</v>
      </c>
    </row>
    <row r="3223" spans="15:27" x14ac:dyDescent="0.15">
      <c r="O3223" t="s">
        <v>26</v>
      </c>
      <c r="P3223">
        <v>2018</v>
      </c>
      <c r="Q3223">
        <v>8</v>
      </c>
      <c r="R3223" t="s">
        <v>38</v>
      </c>
      <c r="S3223" t="s">
        <v>103</v>
      </c>
      <c r="T3223" t="s">
        <v>98</v>
      </c>
      <c r="U3223" t="s">
        <v>104</v>
      </c>
      <c r="V3223" t="s">
        <v>56</v>
      </c>
      <c r="W3223" t="s">
        <v>58</v>
      </c>
      <c r="X3223">
        <v>7078</v>
      </c>
      <c r="Y3223">
        <v>54847.421999999999</v>
      </c>
      <c r="Z3223">
        <v>69107.75172</v>
      </c>
      <c r="AA3223">
        <v>14260.329720000002</v>
      </c>
    </row>
    <row r="3224" spans="15:27" x14ac:dyDescent="0.15">
      <c r="O3224" t="s">
        <v>26</v>
      </c>
      <c r="P3224">
        <v>2018</v>
      </c>
      <c r="Q3224">
        <v>8</v>
      </c>
      <c r="R3224" t="s">
        <v>38</v>
      </c>
      <c r="S3224" t="s">
        <v>103</v>
      </c>
      <c r="T3224" t="s">
        <v>98</v>
      </c>
      <c r="U3224" t="s">
        <v>104</v>
      </c>
      <c r="V3224" t="s">
        <v>56</v>
      </c>
      <c r="W3224" t="s">
        <v>59</v>
      </c>
      <c r="X3224">
        <v>16129</v>
      </c>
      <c r="Y3224">
        <v>33677.351999999999</v>
      </c>
      <c r="Z3224">
        <v>44454.104639999998</v>
      </c>
      <c r="AA3224">
        <v>10776.752639999999</v>
      </c>
    </row>
    <row r="3225" spans="15:27" x14ac:dyDescent="0.15">
      <c r="O3225" t="s">
        <v>26</v>
      </c>
      <c r="P3225">
        <v>2018</v>
      </c>
      <c r="Q3225">
        <v>8</v>
      </c>
      <c r="R3225" t="s">
        <v>38</v>
      </c>
      <c r="S3225" t="s">
        <v>103</v>
      </c>
      <c r="T3225" t="s">
        <v>98</v>
      </c>
      <c r="U3225" t="s">
        <v>105</v>
      </c>
      <c r="V3225" t="s">
        <v>46</v>
      </c>
      <c r="W3225" t="s">
        <v>47</v>
      </c>
      <c r="X3225">
        <v>15509</v>
      </c>
      <c r="Y3225">
        <v>20657.987999999998</v>
      </c>
      <c r="Z3225">
        <v>27475.124039999995</v>
      </c>
      <c r="AA3225">
        <v>6817.1360399999976</v>
      </c>
    </row>
    <row r="3226" spans="15:27" x14ac:dyDescent="0.15">
      <c r="O3226" t="s">
        <v>26</v>
      </c>
      <c r="P3226">
        <v>2018</v>
      </c>
      <c r="Q3226">
        <v>8</v>
      </c>
      <c r="R3226" t="s">
        <v>38</v>
      </c>
      <c r="S3226" t="s">
        <v>103</v>
      </c>
      <c r="T3226" t="s">
        <v>98</v>
      </c>
      <c r="U3226" t="s">
        <v>105</v>
      </c>
      <c r="V3226" t="s">
        <v>46</v>
      </c>
      <c r="W3226" t="s">
        <v>48</v>
      </c>
      <c r="X3226">
        <v>11572</v>
      </c>
      <c r="Y3226">
        <v>29786.328000000001</v>
      </c>
      <c r="Z3226">
        <v>43190.175600000002</v>
      </c>
      <c r="AA3226">
        <v>13403.847600000001</v>
      </c>
    </row>
    <row r="3227" spans="15:27" x14ac:dyDescent="0.15">
      <c r="O3227" t="s">
        <v>26</v>
      </c>
      <c r="P3227">
        <v>2018</v>
      </c>
      <c r="Q3227">
        <v>8</v>
      </c>
      <c r="R3227" t="s">
        <v>38</v>
      </c>
      <c r="S3227" t="s">
        <v>103</v>
      </c>
      <c r="T3227" t="s">
        <v>98</v>
      </c>
      <c r="U3227" t="s">
        <v>105</v>
      </c>
      <c r="V3227" t="s">
        <v>46</v>
      </c>
      <c r="W3227" t="s">
        <v>49</v>
      </c>
      <c r="X3227">
        <v>8484</v>
      </c>
      <c r="Y3227">
        <v>22771.056000000004</v>
      </c>
      <c r="Z3227">
        <v>29602.372800000008</v>
      </c>
      <c r="AA3227">
        <v>6831.3168000000042</v>
      </c>
    </row>
    <row r="3228" spans="15:27" x14ac:dyDescent="0.15">
      <c r="O3228" t="s">
        <v>26</v>
      </c>
      <c r="P3228">
        <v>2018</v>
      </c>
      <c r="Q3228">
        <v>8</v>
      </c>
      <c r="R3228" t="s">
        <v>38</v>
      </c>
      <c r="S3228" t="s">
        <v>103</v>
      </c>
      <c r="T3228" t="s">
        <v>98</v>
      </c>
      <c r="U3228" t="s">
        <v>105</v>
      </c>
      <c r="V3228" t="s">
        <v>46</v>
      </c>
      <c r="W3228" t="s">
        <v>50</v>
      </c>
      <c r="X3228">
        <v>9861</v>
      </c>
      <c r="Y3228">
        <v>47707.517999999996</v>
      </c>
      <c r="Z3228">
        <v>60588.547859999991</v>
      </c>
      <c r="AA3228">
        <v>12881.029859999995</v>
      </c>
    </row>
    <row r="3229" spans="15:27" x14ac:dyDescent="0.15">
      <c r="O3229" t="s">
        <v>26</v>
      </c>
      <c r="P3229">
        <v>2018</v>
      </c>
      <c r="Q3229">
        <v>8</v>
      </c>
      <c r="R3229" t="s">
        <v>38</v>
      </c>
      <c r="S3229" t="s">
        <v>103</v>
      </c>
      <c r="T3229" t="s">
        <v>98</v>
      </c>
      <c r="U3229" t="s">
        <v>105</v>
      </c>
      <c r="V3229" t="s">
        <v>51</v>
      </c>
      <c r="W3229" t="s">
        <v>52</v>
      </c>
      <c r="X3229">
        <v>16443</v>
      </c>
      <c r="Y3229">
        <v>71855.909999999989</v>
      </c>
      <c r="Z3229">
        <v>89101.328399999984</v>
      </c>
      <c r="AA3229">
        <v>17245.418399999995</v>
      </c>
    </row>
    <row r="3230" spans="15:27" x14ac:dyDescent="0.15">
      <c r="O3230" t="s">
        <v>26</v>
      </c>
      <c r="P3230">
        <v>2018</v>
      </c>
      <c r="Q3230">
        <v>8</v>
      </c>
      <c r="R3230" t="s">
        <v>38</v>
      </c>
      <c r="S3230" t="s">
        <v>103</v>
      </c>
      <c r="T3230" t="s">
        <v>98</v>
      </c>
      <c r="U3230" t="s">
        <v>105</v>
      </c>
      <c r="V3230" t="s">
        <v>51</v>
      </c>
      <c r="W3230" t="s">
        <v>53</v>
      </c>
      <c r="X3230">
        <v>5887</v>
      </c>
      <c r="Y3230">
        <v>46436.655999999995</v>
      </c>
      <c r="Z3230">
        <v>67333.151199999993</v>
      </c>
      <c r="AA3230">
        <v>20896.495199999998</v>
      </c>
    </row>
    <row r="3231" spans="15:27" x14ac:dyDescent="0.15">
      <c r="O3231" t="s">
        <v>26</v>
      </c>
      <c r="P3231">
        <v>2018</v>
      </c>
      <c r="Q3231">
        <v>8</v>
      </c>
      <c r="R3231" t="s">
        <v>38</v>
      </c>
      <c r="S3231" t="s">
        <v>103</v>
      </c>
      <c r="T3231" t="s">
        <v>98</v>
      </c>
      <c r="U3231" t="s">
        <v>105</v>
      </c>
      <c r="V3231" t="s">
        <v>51</v>
      </c>
      <c r="W3231" t="s">
        <v>54</v>
      </c>
      <c r="X3231">
        <v>13311</v>
      </c>
      <c r="Y3231">
        <v>33676.83</v>
      </c>
      <c r="Z3231">
        <v>48831.403500000008</v>
      </c>
      <c r="AA3231">
        <v>15154.573500000006</v>
      </c>
    </row>
    <row r="3232" spans="15:27" x14ac:dyDescent="0.15">
      <c r="O3232" t="s">
        <v>26</v>
      </c>
      <c r="P3232">
        <v>2018</v>
      </c>
      <c r="Q3232">
        <v>8</v>
      </c>
      <c r="R3232" t="s">
        <v>38</v>
      </c>
      <c r="S3232" t="s">
        <v>103</v>
      </c>
      <c r="T3232" t="s">
        <v>98</v>
      </c>
      <c r="U3232" t="s">
        <v>105</v>
      </c>
      <c r="V3232" t="s">
        <v>51</v>
      </c>
      <c r="W3232" t="s">
        <v>55</v>
      </c>
      <c r="X3232">
        <v>10667</v>
      </c>
      <c r="Y3232">
        <v>65026.031999999999</v>
      </c>
      <c r="Z3232">
        <v>95588.267040000006</v>
      </c>
      <c r="AA3232">
        <v>30562.235040000007</v>
      </c>
    </row>
    <row r="3233" spans="15:27" x14ac:dyDescent="0.15">
      <c r="O3233" t="s">
        <v>26</v>
      </c>
      <c r="P3233">
        <v>2018</v>
      </c>
      <c r="Q3233">
        <v>8</v>
      </c>
      <c r="R3233" t="s">
        <v>38</v>
      </c>
      <c r="S3233" t="s">
        <v>103</v>
      </c>
      <c r="T3233" t="s">
        <v>98</v>
      </c>
      <c r="U3233" t="s">
        <v>105</v>
      </c>
      <c r="V3233" t="s">
        <v>56</v>
      </c>
      <c r="W3233" t="s">
        <v>57</v>
      </c>
      <c r="X3233">
        <v>11960</v>
      </c>
      <c r="Y3233">
        <v>177893.04</v>
      </c>
      <c r="Z3233">
        <v>215250.5784</v>
      </c>
      <c r="AA3233">
        <v>37357.53839999999</v>
      </c>
    </row>
    <row r="3234" spans="15:27" x14ac:dyDescent="0.15">
      <c r="O3234" t="s">
        <v>26</v>
      </c>
      <c r="P3234">
        <v>2018</v>
      </c>
      <c r="Q3234">
        <v>8</v>
      </c>
      <c r="R3234" t="s">
        <v>38</v>
      </c>
      <c r="S3234" t="s">
        <v>103</v>
      </c>
      <c r="T3234" t="s">
        <v>98</v>
      </c>
      <c r="U3234" t="s">
        <v>105</v>
      </c>
      <c r="V3234" t="s">
        <v>56</v>
      </c>
      <c r="W3234" t="s">
        <v>58</v>
      </c>
      <c r="X3234">
        <v>19874</v>
      </c>
      <c r="Y3234">
        <v>159011.87400000001</v>
      </c>
      <c r="Z3234">
        <v>219436.38612000001</v>
      </c>
      <c r="AA3234">
        <v>60424.512119999999</v>
      </c>
    </row>
    <row r="3235" spans="15:27" x14ac:dyDescent="0.15">
      <c r="O3235" t="s">
        <v>26</v>
      </c>
      <c r="P3235">
        <v>2018</v>
      </c>
      <c r="Q3235">
        <v>8</v>
      </c>
      <c r="R3235" t="s">
        <v>38</v>
      </c>
      <c r="S3235" t="s">
        <v>103</v>
      </c>
      <c r="T3235" t="s">
        <v>98</v>
      </c>
      <c r="U3235" t="s">
        <v>105</v>
      </c>
      <c r="V3235" t="s">
        <v>56</v>
      </c>
      <c r="W3235" t="s">
        <v>59</v>
      </c>
      <c r="X3235">
        <v>8780</v>
      </c>
      <c r="Y3235">
        <v>19755</v>
      </c>
      <c r="Z3235">
        <v>28447.200000000001</v>
      </c>
      <c r="AA3235">
        <v>8692.2000000000007</v>
      </c>
    </row>
    <row r="3236" spans="15:27" x14ac:dyDescent="0.15">
      <c r="O3236" t="s">
        <v>26</v>
      </c>
      <c r="P3236">
        <v>2018</v>
      </c>
      <c r="Q3236">
        <v>8</v>
      </c>
      <c r="R3236" t="s">
        <v>38</v>
      </c>
      <c r="S3236" t="s">
        <v>103</v>
      </c>
      <c r="T3236" t="s">
        <v>98</v>
      </c>
      <c r="U3236" t="s">
        <v>106</v>
      </c>
      <c r="V3236" t="s">
        <v>46</v>
      </c>
      <c r="W3236" t="s">
        <v>47</v>
      </c>
      <c r="X3236">
        <v>13004</v>
      </c>
      <c r="Y3236">
        <v>18725.759999999998</v>
      </c>
      <c r="Z3236">
        <v>22658.169600000001</v>
      </c>
      <c r="AA3236">
        <v>3932.4096000000027</v>
      </c>
    </row>
    <row r="3237" spans="15:27" x14ac:dyDescent="0.15">
      <c r="O3237" t="s">
        <v>26</v>
      </c>
      <c r="P3237">
        <v>2018</v>
      </c>
      <c r="Q3237">
        <v>8</v>
      </c>
      <c r="R3237" t="s">
        <v>38</v>
      </c>
      <c r="S3237" t="s">
        <v>103</v>
      </c>
      <c r="T3237" t="s">
        <v>98</v>
      </c>
      <c r="U3237" t="s">
        <v>106</v>
      </c>
      <c r="V3237" t="s">
        <v>46</v>
      </c>
      <c r="W3237" t="s">
        <v>48</v>
      </c>
      <c r="X3237">
        <v>10629</v>
      </c>
      <c r="Y3237">
        <v>26891.370000000006</v>
      </c>
      <c r="Z3237">
        <v>38185.745400000007</v>
      </c>
      <c r="AA3237">
        <v>11294.375400000001</v>
      </c>
    </row>
    <row r="3238" spans="15:27" x14ac:dyDescent="0.15">
      <c r="O3238" t="s">
        <v>26</v>
      </c>
      <c r="P3238">
        <v>2018</v>
      </c>
      <c r="Q3238">
        <v>8</v>
      </c>
      <c r="R3238" t="s">
        <v>38</v>
      </c>
      <c r="S3238" t="s">
        <v>103</v>
      </c>
      <c r="T3238" t="s">
        <v>98</v>
      </c>
      <c r="U3238" t="s">
        <v>106</v>
      </c>
      <c r="V3238" t="s">
        <v>46</v>
      </c>
      <c r="W3238" t="s">
        <v>49</v>
      </c>
      <c r="X3238">
        <v>13375</v>
      </c>
      <c r="Y3238">
        <v>35898.500000000007</v>
      </c>
      <c r="Z3238">
        <v>50257.900000000009</v>
      </c>
      <c r="AA3238">
        <v>14359.400000000001</v>
      </c>
    </row>
    <row r="3239" spans="15:27" x14ac:dyDescent="0.15">
      <c r="O3239" t="s">
        <v>26</v>
      </c>
      <c r="P3239">
        <v>2018</v>
      </c>
      <c r="Q3239">
        <v>8</v>
      </c>
      <c r="R3239" t="s">
        <v>38</v>
      </c>
      <c r="S3239" t="s">
        <v>103</v>
      </c>
      <c r="T3239" t="s">
        <v>98</v>
      </c>
      <c r="U3239" t="s">
        <v>106</v>
      </c>
      <c r="V3239" t="s">
        <v>46</v>
      </c>
      <c r="W3239" t="s">
        <v>50</v>
      </c>
      <c r="X3239">
        <v>10129</v>
      </c>
      <c r="Y3239">
        <v>46097.078999999998</v>
      </c>
      <c r="Z3239">
        <v>55316.494799999993</v>
      </c>
      <c r="AA3239">
        <v>9219.4157999999952</v>
      </c>
    </row>
    <row r="3240" spans="15:27" x14ac:dyDescent="0.15">
      <c r="O3240" t="s">
        <v>26</v>
      </c>
      <c r="P3240">
        <v>2018</v>
      </c>
      <c r="Q3240">
        <v>8</v>
      </c>
      <c r="R3240" t="s">
        <v>38</v>
      </c>
      <c r="S3240" t="s">
        <v>103</v>
      </c>
      <c r="T3240" t="s">
        <v>98</v>
      </c>
      <c r="U3240" t="s">
        <v>106</v>
      </c>
      <c r="V3240" t="s">
        <v>51</v>
      </c>
      <c r="W3240" t="s">
        <v>52</v>
      </c>
      <c r="X3240">
        <v>7422</v>
      </c>
      <c r="Y3240">
        <v>32998.212</v>
      </c>
      <c r="Z3240">
        <v>48507.371639999998</v>
      </c>
      <c r="AA3240">
        <v>15509.159639999998</v>
      </c>
    </row>
    <row r="3241" spans="15:27" x14ac:dyDescent="0.15">
      <c r="O3241" t="s">
        <v>26</v>
      </c>
      <c r="P3241">
        <v>2018</v>
      </c>
      <c r="Q3241">
        <v>8</v>
      </c>
      <c r="R3241" t="s">
        <v>38</v>
      </c>
      <c r="S3241" t="s">
        <v>103</v>
      </c>
      <c r="T3241" t="s">
        <v>98</v>
      </c>
      <c r="U3241" t="s">
        <v>106</v>
      </c>
      <c r="V3241" t="s">
        <v>51</v>
      </c>
      <c r="W3241" t="s">
        <v>53</v>
      </c>
      <c r="X3241">
        <v>13907</v>
      </c>
      <c r="Y3241">
        <v>116318.14799999999</v>
      </c>
      <c r="Z3241">
        <v>166334.95163999998</v>
      </c>
      <c r="AA3241">
        <v>50016.803639999998</v>
      </c>
    </row>
    <row r="3242" spans="15:27" x14ac:dyDescent="0.15">
      <c r="O3242" t="s">
        <v>26</v>
      </c>
      <c r="P3242">
        <v>2018</v>
      </c>
      <c r="Q3242">
        <v>8</v>
      </c>
      <c r="R3242" t="s">
        <v>38</v>
      </c>
      <c r="S3242" t="s">
        <v>103</v>
      </c>
      <c r="T3242" t="s">
        <v>98</v>
      </c>
      <c r="U3242" t="s">
        <v>106</v>
      </c>
      <c r="V3242" t="s">
        <v>51</v>
      </c>
      <c r="W3242" t="s">
        <v>54</v>
      </c>
      <c r="X3242">
        <v>18758</v>
      </c>
      <c r="Y3242">
        <v>49108.444000000003</v>
      </c>
      <c r="Z3242">
        <v>70225.074919999999</v>
      </c>
      <c r="AA3242">
        <v>21116.630919999996</v>
      </c>
    </row>
    <row r="3243" spans="15:27" x14ac:dyDescent="0.15">
      <c r="O3243" t="s">
        <v>26</v>
      </c>
      <c r="P3243">
        <v>2018</v>
      </c>
      <c r="Q3243">
        <v>8</v>
      </c>
      <c r="R3243" t="s">
        <v>38</v>
      </c>
      <c r="S3243" t="s">
        <v>103</v>
      </c>
      <c r="T3243" t="s">
        <v>98</v>
      </c>
      <c r="U3243" t="s">
        <v>106</v>
      </c>
      <c r="V3243" t="s">
        <v>51</v>
      </c>
      <c r="W3243" t="s">
        <v>55</v>
      </c>
      <c r="X3243">
        <v>18885</v>
      </c>
      <c r="Y3243">
        <v>109684.08</v>
      </c>
      <c r="Z3243">
        <v>152460.87120000002</v>
      </c>
      <c r="AA3243">
        <v>42776.791200000021</v>
      </c>
    </row>
    <row r="3244" spans="15:27" x14ac:dyDescent="0.15">
      <c r="O3244" t="s">
        <v>26</v>
      </c>
      <c r="P3244">
        <v>2018</v>
      </c>
      <c r="Q3244">
        <v>8</v>
      </c>
      <c r="R3244" t="s">
        <v>38</v>
      </c>
      <c r="S3244" t="s">
        <v>103</v>
      </c>
      <c r="T3244" t="s">
        <v>98</v>
      </c>
      <c r="U3244" t="s">
        <v>106</v>
      </c>
      <c r="V3244" t="s">
        <v>56</v>
      </c>
      <c r="W3244" t="s">
        <v>57</v>
      </c>
      <c r="X3244">
        <v>16392</v>
      </c>
      <c r="Y3244">
        <v>276762.52799999999</v>
      </c>
      <c r="Z3244">
        <v>340417.90943999996</v>
      </c>
      <c r="AA3244">
        <v>63655.381439999968</v>
      </c>
    </row>
    <row r="3245" spans="15:27" x14ac:dyDescent="0.15">
      <c r="O3245" t="s">
        <v>26</v>
      </c>
      <c r="P3245">
        <v>2018</v>
      </c>
      <c r="Q3245">
        <v>8</v>
      </c>
      <c r="R3245" t="s">
        <v>38</v>
      </c>
      <c r="S3245" t="s">
        <v>103</v>
      </c>
      <c r="T3245" t="s">
        <v>98</v>
      </c>
      <c r="U3245" t="s">
        <v>106</v>
      </c>
      <c r="V3245" t="s">
        <v>56</v>
      </c>
      <c r="W3245" t="s">
        <v>58</v>
      </c>
      <c r="X3245">
        <v>11248</v>
      </c>
      <c r="Y3245">
        <v>83617.631999999998</v>
      </c>
      <c r="Z3245">
        <v>113719.97951999999</v>
      </c>
      <c r="AA3245">
        <v>30102.347519999996</v>
      </c>
    </row>
    <row r="3246" spans="15:27" x14ac:dyDescent="0.15">
      <c r="O3246" t="s">
        <v>26</v>
      </c>
      <c r="P3246">
        <v>2018</v>
      </c>
      <c r="Q3246">
        <v>8</v>
      </c>
      <c r="R3246" t="s">
        <v>38</v>
      </c>
      <c r="S3246" t="s">
        <v>103</v>
      </c>
      <c r="T3246" t="s">
        <v>98</v>
      </c>
      <c r="U3246" t="s">
        <v>106</v>
      </c>
      <c r="V3246" t="s">
        <v>56</v>
      </c>
      <c r="W3246" t="s">
        <v>59</v>
      </c>
      <c r="X3246">
        <v>8837</v>
      </c>
      <c r="Y3246">
        <v>20201.381999999998</v>
      </c>
      <c r="Z3246">
        <v>25251.727499999994</v>
      </c>
      <c r="AA3246">
        <v>5050.3454999999958</v>
      </c>
    </row>
    <row r="3247" spans="15:27" x14ac:dyDescent="0.15">
      <c r="O3247" t="s">
        <v>26</v>
      </c>
      <c r="P3247">
        <v>2018</v>
      </c>
      <c r="Q3247">
        <v>8</v>
      </c>
      <c r="R3247" t="s">
        <v>38</v>
      </c>
      <c r="S3247" t="s">
        <v>103</v>
      </c>
      <c r="T3247" t="s">
        <v>98</v>
      </c>
      <c r="U3247" t="s">
        <v>107</v>
      </c>
      <c r="V3247" t="s">
        <v>46</v>
      </c>
      <c r="W3247" t="s">
        <v>47</v>
      </c>
      <c r="X3247">
        <v>15099</v>
      </c>
      <c r="Y3247">
        <v>22648.5</v>
      </c>
      <c r="Z3247">
        <v>29896.02</v>
      </c>
      <c r="AA3247">
        <v>7247.52</v>
      </c>
    </row>
    <row r="3248" spans="15:27" x14ac:dyDescent="0.15">
      <c r="O3248" t="s">
        <v>26</v>
      </c>
      <c r="P3248">
        <v>2018</v>
      </c>
      <c r="Q3248">
        <v>8</v>
      </c>
      <c r="R3248" t="s">
        <v>38</v>
      </c>
      <c r="S3248" t="s">
        <v>103</v>
      </c>
      <c r="T3248" t="s">
        <v>98</v>
      </c>
      <c r="U3248" t="s">
        <v>107</v>
      </c>
      <c r="V3248" t="s">
        <v>46</v>
      </c>
      <c r="W3248" t="s">
        <v>48</v>
      </c>
      <c r="X3248">
        <v>18406</v>
      </c>
      <c r="Y3248">
        <v>51426.364000000001</v>
      </c>
      <c r="Z3248">
        <v>76625.282360000012</v>
      </c>
      <c r="AA3248">
        <v>25198.918360000011</v>
      </c>
    </row>
    <row r="3249" spans="15:27" x14ac:dyDescent="0.15">
      <c r="O3249" t="s">
        <v>26</v>
      </c>
      <c r="P3249">
        <v>2018</v>
      </c>
      <c r="Q3249">
        <v>8</v>
      </c>
      <c r="R3249" t="s">
        <v>38</v>
      </c>
      <c r="S3249" t="s">
        <v>103</v>
      </c>
      <c r="T3249" t="s">
        <v>98</v>
      </c>
      <c r="U3249" t="s">
        <v>107</v>
      </c>
      <c r="V3249" t="s">
        <v>46</v>
      </c>
      <c r="W3249" t="s">
        <v>49</v>
      </c>
      <c r="X3249">
        <v>9620</v>
      </c>
      <c r="Y3249">
        <v>26878.28</v>
      </c>
      <c r="Z3249">
        <v>35479.329599999997</v>
      </c>
      <c r="AA3249">
        <v>8601.0495999999985</v>
      </c>
    </row>
    <row r="3250" spans="15:27" x14ac:dyDescent="0.15">
      <c r="O3250" t="s">
        <v>26</v>
      </c>
      <c r="P3250">
        <v>2018</v>
      </c>
      <c r="Q3250">
        <v>8</v>
      </c>
      <c r="R3250" t="s">
        <v>38</v>
      </c>
      <c r="S3250" t="s">
        <v>103</v>
      </c>
      <c r="T3250" t="s">
        <v>98</v>
      </c>
      <c r="U3250" t="s">
        <v>107</v>
      </c>
      <c r="V3250" t="s">
        <v>46</v>
      </c>
      <c r="W3250" t="s">
        <v>50</v>
      </c>
      <c r="X3250">
        <v>14290</v>
      </c>
      <c r="Y3250">
        <v>73236.249999999985</v>
      </c>
      <c r="Z3250">
        <v>87883.499999999985</v>
      </c>
      <c r="AA3250">
        <v>14647.25</v>
      </c>
    </row>
    <row r="3251" spans="15:27" x14ac:dyDescent="0.15">
      <c r="O3251" t="s">
        <v>26</v>
      </c>
      <c r="P3251">
        <v>2018</v>
      </c>
      <c r="Q3251">
        <v>8</v>
      </c>
      <c r="R3251" t="s">
        <v>38</v>
      </c>
      <c r="S3251" t="s">
        <v>103</v>
      </c>
      <c r="T3251" t="s">
        <v>98</v>
      </c>
      <c r="U3251" t="s">
        <v>107</v>
      </c>
      <c r="V3251" t="s">
        <v>51</v>
      </c>
      <c r="W3251" t="s">
        <v>52</v>
      </c>
      <c r="X3251">
        <v>9075</v>
      </c>
      <c r="Y3251">
        <v>44485.65</v>
      </c>
      <c r="Z3251">
        <v>59610.771000000008</v>
      </c>
      <c r="AA3251">
        <v>15125.121000000006</v>
      </c>
    </row>
    <row r="3252" spans="15:27" x14ac:dyDescent="0.15">
      <c r="O3252" t="s">
        <v>26</v>
      </c>
      <c r="P3252">
        <v>2018</v>
      </c>
      <c r="Q3252">
        <v>8</v>
      </c>
      <c r="R3252" t="s">
        <v>38</v>
      </c>
      <c r="S3252" t="s">
        <v>103</v>
      </c>
      <c r="T3252" t="s">
        <v>98</v>
      </c>
      <c r="U3252" t="s">
        <v>107</v>
      </c>
      <c r="V3252" t="s">
        <v>51</v>
      </c>
      <c r="W3252" t="s">
        <v>53</v>
      </c>
      <c r="X3252">
        <v>15171</v>
      </c>
      <c r="Y3252">
        <v>120700.476</v>
      </c>
      <c r="Z3252">
        <v>176222.69495999999</v>
      </c>
      <c r="AA3252">
        <v>55522.218959999998</v>
      </c>
    </row>
    <row r="3253" spans="15:27" x14ac:dyDescent="0.15">
      <c r="O3253" t="s">
        <v>26</v>
      </c>
      <c r="P3253">
        <v>2018</v>
      </c>
      <c r="Q3253">
        <v>8</v>
      </c>
      <c r="R3253" t="s">
        <v>38</v>
      </c>
      <c r="S3253" t="s">
        <v>103</v>
      </c>
      <c r="T3253" t="s">
        <v>98</v>
      </c>
      <c r="U3253" t="s">
        <v>107</v>
      </c>
      <c r="V3253" t="s">
        <v>51</v>
      </c>
      <c r="W3253" t="s">
        <v>54</v>
      </c>
      <c r="X3253">
        <v>6661</v>
      </c>
      <c r="Y3253">
        <v>18903.918000000001</v>
      </c>
      <c r="Z3253">
        <v>27221.641920000002</v>
      </c>
      <c r="AA3253">
        <v>8317.7239200000004</v>
      </c>
    </row>
    <row r="3254" spans="15:27" x14ac:dyDescent="0.15">
      <c r="O3254" t="s">
        <v>26</v>
      </c>
      <c r="P3254">
        <v>2018</v>
      </c>
      <c r="Q3254">
        <v>8</v>
      </c>
      <c r="R3254" t="s">
        <v>38</v>
      </c>
      <c r="S3254" t="s">
        <v>103</v>
      </c>
      <c r="T3254" t="s">
        <v>98</v>
      </c>
      <c r="U3254" t="s">
        <v>107</v>
      </c>
      <c r="V3254" t="s">
        <v>51</v>
      </c>
      <c r="W3254" t="s">
        <v>55</v>
      </c>
      <c r="X3254">
        <v>16029</v>
      </c>
      <c r="Y3254">
        <v>96174</v>
      </c>
      <c r="Z3254">
        <v>118294.02</v>
      </c>
      <c r="AA3254">
        <v>22120.020000000004</v>
      </c>
    </row>
    <row r="3255" spans="15:27" x14ac:dyDescent="0.15">
      <c r="O3255" t="s">
        <v>26</v>
      </c>
      <c r="P3255">
        <v>2018</v>
      </c>
      <c r="Q3255">
        <v>8</v>
      </c>
      <c r="R3255" t="s">
        <v>38</v>
      </c>
      <c r="S3255" t="s">
        <v>103</v>
      </c>
      <c r="T3255" t="s">
        <v>98</v>
      </c>
      <c r="U3255" t="s">
        <v>107</v>
      </c>
      <c r="V3255" t="s">
        <v>56</v>
      </c>
      <c r="W3255" t="s">
        <v>57</v>
      </c>
      <c r="X3255">
        <v>14439</v>
      </c>
      <c r="Y3255">
        <v>251527.38</v>
      </c>
      <c r="Z3255">
        <v>377291.07</v>
      </c>
      <c r="AA3255">
        <v>125763.69</v>
      </c>
    </row>
    <row r="3256" spans="15:27" x14ac:dyDescent="0.15">
      <c r="O3256" t="s">
        <v>26</v>
      </c>
      <c r="P3256">
        <v>2018</v>
      </c>
      <c r="Q3256">
        <v>8</v>
      </c>
      <c r="R3256" t="s">
        <v>38</v>
      </c>
      <c r="S3256" t="s">
        <v>103</v>
      </c>
      <c r="T3256" t="s">
        <v>98</v>
      </c>
      <c r="U3256" t="s">
        <v>107</v>
      </c>
      <c r="V3256" t="s">
        <v>56</v>
      </c>
      <c r="W3256" t="s">
        <v>58</v>
      </c>
      <c r="X3256">
        <v>12469</v>
      </c>
      <c r="Y3256">
        <v>98193.375</v>
      </c>
      <c r="Z3256">
        <v>126669.45375</v>
      </c>
      <c r="AA3256">
        <v>28476.078750000001</v>
      </c>
    </row>
    <row r="3257" spans="15:27" x14ac:dyDescent="0.15">
      <c r="O3257" t="s">
        <v>26</v>
      </c>
      <c r="P3257">
        <v>2018</v>
      </c>
      <c r="Q3257">
        <v>8</v>
      </c>
      <c r="R3257" t="s">
        <v>38</v>
      </c>
      <c r="S3257" t="s">
        <v>103</v>
      </c>
      <c r="T3257" t="s">
        <v>98</v>
      </c>
      <c r="U3257" t="s">
        <v>107</v>
      </c>
      <c r="V3257" t="s">
        <v>56</v>
      </c>
      <c r="W3257" t="s">
        <v>59</v>
      </c>
      <c r="X3257">
        <v>15189</v>
      </c>
      <c r="Y3257">
        <v>30894.425999999999</v>
      </c>
      <c r="Z3257">
        <v>40162.753799999999</v>
      </c>
      <c r="AA3257">
        <v>9268.3277999999991</v>
      </c>
    </row>
    <row r="3258" spans="15:27" x14ac:dyDescent="0.15">
      <c r="O3258" t="s">
        <v>27</v>
      </c>
      <c r="P3258">
        <v>2018</v>
      </c>
      <c r="Q3258">
        <v>9</v>
      </c>
      <c r="R3258" t="s">
        <v>38</v>
      </c>
      <c r="S3258" t="s">
        <v>43</v>
      </c>
      <c r="T3258" t="s">
        <v>44</v>
      </c>
      <c r="U3258" t="s">
        <v>45</v>
      </c>
      <c r="V3258" t="s">
        <v>46</v>
      </c>
      <c r="W3258" t="s">
        <v>47</v>
      </c>
      <c r="X3258">
        <v>12409</v>
      </c>
      <c r="Y3258">
        <v>17124.419999999998</v>
      </c>
      <c r="Z3258">
        <v>23117.966999999997</v>
      </c>
      <c r="AA3258">
        <v>5993.5469999999987</v>
      </c>
    </row>
    <row r="3259" spans="15:27" x14ac:dyDescent="0.15">
      <c r="O3259" t="s">
        <v>27</v>
      </c>
      <c r="P3259">
        <v>2018</v>
      </c>
      <c r="Q3259">
        <v>9</v>
      </c>
      <c r="R3259" t="s">
        <v>38</v>
      </c>
      <c r="S3259" t="s">
        <v>43</v>
      </c>
      <c r="T3259" t="s">
        <v>44</v>
      </c>
      <c r="U3259" t="s">
        <v>45</v>
      </c>
      <c r="V3259" t="s">
        <v>46</v>
      </c>
      <c r="W3259" t="s">
        <v>48</v>
      </c>
      <c r="X3259">
        <v>11564</v>
      </c>
      <c r="Y3259">
        <v>28493.696000000007</v>
      </c>
      <c r="Z3259">
        <v>36186.993920000008</v>
      </c>
      <c r="AA3259">
        <v>7693.2979200000009</v>
      </c>
    </row>
    <row r="3260" spans="15:27" x14ac:dyDescent="0.15">
      <c r="O3260" t="s">
        <v>27</v>
      </c>
      <c r="P3260">
        <v>2018</v>
      </c>
      <c r="Q3260">
        <v>9</v>
      </c>
      <c r="R3260" t="s">
        <v>38</v>
      </c>
      <c r="S3260" t="s">
        <v>43</v>
      </c>
      <c r="T3260" t="s">
        <v>44</v>
      </c>
      <c r="U3260" t="s">
        <v>45</v>
      </c>
      <c r="V3260" t="s">
        <v>46</v>
      </c>
      <c r="W3260" t="s">
        <v>49</v>
      </c>
      <c r="X3260">
        <v>15712</v>
      </c>
      <c r="Y3260">
        <v>41134.016000000003</v>
      </c>
      <c r="Z3260">
        <v>59232.983040000006</v>
      </c>
      <c r="AA3260">
        <v>18098.967040000003</v>
      </c>
    </row>
    <row r="3261" spans="15:27" x14ac:dyDescent="0.15">
      <c r="O3261" t="s">
        <v>27</v>
      </c>
      <c r="P3261">
        <v>2018</v>
      </c>
      <c r="Q3261">
        <v>9</v>
      </c>
      <c r="R3261" t="s">
        <v>38</v>
      </c>
      <c r="S3261" t="s">
        <v>43</v>
      </c>
      <c r="T3261" t="s">
        <v>44</v>
      </c>
      <c r="U3261" t="s">
        <v>45</v>
      </c>
      <c r="V3261" t="s">
        <v>46</v>
      </c>
      <c r="W3261" t="s">
        <v>50</v>
      </c>
      <c r="X3261">
        <v>11882</v>
      </c>
      <c r="Y3261">
        <v>59920.925999999999</v>
      </c>
      <c r="Z3261">
        <v>89282.179739999992</v>
      </c>
      <c r="AA3261">
        <v>29361.253739999993</v>
      </c>
    </row>
    <row r="3262" spans="15:27" x14ac:dyDescent="0.15">
      <c r="O3262" t="s">
        <v>27</v>
      </c>
      <c r="P3262">
        <v>2018</v>
      </c>
      <c r="Q3262">
        <v>9</v>
      </c>
      <c r="R3262" t="s">
        <v>38</v>
      </c>
      <c r="S3262" t="s">
        <v>43</v>
      </c>
      <c r="T3262" t="s">
        <v>44</v>
      </c>
      <c r="U3262" t="s">
        <v>45</v>
      </c>
      <c r="V3262" t="s">
        <v>51</v>
      </c>
      <c r="W3262" t="s">
        <v>52</v>
      </c>
      <c r="X3262">
        <v>14838</v>
      </c>
      <c r="Y3262">
        <v>71608.187999999995</v>
      </c>
      <c r="Z3262">
        <v>86645.907479999994</v>
      </c>
      <c r="AA3262">
        <v>15037.71948</v>
      </c>
    </row>
    <row r="3263" spans="15:27" x14ac:dyDescent="0.15">
      <c r="O3263" t="s">
        <v>27</v>
      </c>
      <c r="P3263">
        <v>2018</v>
      </c>
      <c r="Q3263">
        <v>9</v>
      </c>
      <c r="R3263" t="s">
        <v>38</v>
      </c>
      <c r="S3263" t="s">
        <v>43</v>
      </c>
      <c r="T3263" t="s">
        <v>44</v>
      </c>
      <c r="U3263" t="s">
        <v>45</v>
      </c>
      <c r="V3263" t="s">
        <v>51</v>
      </c>
      <c r="W3263" t="s">
        <v>53</v>
      </c>
      <c r="X3263">
        <v>15291</v>
      </c>
      <c r="Y3263">
        <v>117496.04400000001</v>
      </c>
      <c r="Z3263">
        <v>172719.18468000003</v>
      </c>
      <c r="AA3263">
        <v>55223.140680000026</v>
      </c>
    </row>
    <row r="3264" spans="15:27" x14ac:dyDescent="0.15">
      <c r="O3264" t="s">
        <v>27</v>
      </c>
      <c r="P3264">
        <v>2018</v>
      </c>
      <c r="Q3264">
        <v>9</v>
      </c>
      <c r="R3264" t="s">
        <v>38</v>
      </c>
      <c r="S3264" t="s">
        <v>43</v>
      </c>
      <c r="T3264" t="s">
        <v>44</v>
      </c>
      <c r="U3264" t="s">
        <v>45</v>
      </c>
      <c r="V3264" t="s">
        <v>51</v>
      </c>
      <c r="W3264" t="s">
        <v>54</v>
      </c>
      <c r="X3264">
        <v>11486</v>
      </c>
      <c r="Y3264">
        <v>29312.272000000001</v>
      </c>
      <c r="Z3264">
        <v>36054.094560000005</v>
      </c>
      <c r="AA3264">
        <v>6741.8225600000042</v>
      </c>
    </row>
    <row r="3265" spans="15:27" x14ac:dyDescent="0.15">
      <c r="O3265" t="s">
        <v>27</v>
      </c>
      <c r="P3265">
        <v>2018</v>
      </c>
      <c r="Q3265">
        <v>9</v>
      </c>
      <c r="R3265" t="s">
        <v>38</v>
      </c>
      <c r="S3265" t="s">
        <v>43</v>
      </c>
      <c r="T3265" t="s">
        <v>44</v>
      </c>
      <c r="U3265" t="s">
        <v>45</v>
      </c>
      <c r="V3265" t="s">
        <v>51</v>
      </c>
      <c r="W3265" t="s">
        <v>55</v>
      </c>
      <c r="X3265">
        <v>16649</v>
      </c>
      <c r="Y3265">
        <v>89505.024000000005</v>
      </c>
      <c r="Z3265">
        <v>130677.33504000001</v>
      </c>
      <c r="AA3265">
        <v>41172.311040000001</v>
      </c>
    </row>
    <row r="3266" spans="15:27" x14ac:dyDescent="0.15">
      <c r="O3266" t="s">
        <v>27</v>
      </c>
      <c r="P3266">
        <v>2018</v>
      </c>
      <c r="Q3266">
        <v>9</v>
      </c>
      <c r="R3266" t="s">
        <v>38</v>
      </c>
      <c r="S3266" t="s">
        <v>43</v>
      </c>
      <c r="T3266" t="s">
        <v>44</v>
      </c>
      <c r="U3266" t="s">
        <v>45</v>
      </c>
      <c r="V3266" t="s">
        <v>56</v>
      </c>
      <c r="W3266" t="s">
        <v>57</v>
      </c>
      <c r="X3266">
        <v>7873</v>
      </c>
      <c r="Y3266">
        <v>125542.85799999999</v>
      </c>
      <c r="Z3266">
        <v>182037.1441</v>
      </c>
      <c r="AA3266">
        <v>56494.286100000012</v>
      </c>
    </row>
    <row r="3267" spans="15:27" x14ac:dyDescent="0.15">
      <c r="O3267" t="s">
        <v>27</v>
      </c>
      <c r="P3267">
        <v>2018</v>
      </c>
      <c r="Q3267">
        <v>9</v>
      </c>
      <c r="R3267" t="s">
        <v>38</v>
      </c>
      <c r="S3267" t="s">
        <v>43</v>
      </c>
      <c r="T3267" t="s">
        <v>44</v>
      </c>
      <c r="U3267" t="s">
        <v>45</v>
      </c>
      <c r="V3267" t="s">
        <v>56</v>
      </c>
      <c r="W3267" t="s">
        <v>58</v>
      </c>
      <c r="X3267">
        <v>6510</v>
      </c>
      <c r="Y3267">
        <v>50035.86</v>
      </c>
      <c r="Z3267">
        <v>71551.279800000004</v>
      </c>
      <c r="AA3267">
        <v>21515.419800000003</v>
      </c>
    </row>
    <row r="3268" spans="15:27" x14ac:dyDescent="0.15">
      <c r="O3268" t="s">
        <v>27</v>
      </c>
      <c r="P3268">
        <v>2018</v>
      </c>
      <c r="Q3268">
        <v>9</v>
      </c>
      <c r="R3268" t="s">
        <v>38</v>
      </c>
      <c r="S3268" t="s">
        <v>43</v>
      </c>
      <c r="T3268" t="s">
        <v>44</v>
      </c>
      <c r="U3268" t="s">
        <v>45</v>
      </c>
      <c r="V3268" t="s">
        <v>56</v>
      </c>
      <c r="W3268" t="s">
        <v>59</v>
      </c>
      <c r="X3268">
        <v>13430</v>
      </c>
      <c r="Y3268">
        <v>31426.2</v>
      </c>
      <c r="Z3268">
        <v>41796.845999999998</v>
      </c>
      <c r="AA3268">
        <v>10370.645999999997</v>
      </c>
    </row>
    <row r="3269" spans="15:27" x14ac:dyDescent="0.15">
      <c r="O3269" t="s">
        <v>27</v>
      </c>
      <c r="P3269">
        <v>2018</v>
      </c>
      <c r="Q3269">
        <v>9</v>
      </c>
      <c r="R3269" t="s">
        <v>38</v>
      </c>
      <c r="S3269" t="s">
        <v>43</v>
      </c>
      <c r="T3269" t="s">
        <v>44</v>
      </c>
      <c r="U3269" t="s">
        <v>60</v>
      </c>
      <c r="V3269" t="s">
        <v>46</v>
      </c>
      <c r="W3269" t="s">
        <v>47</v>
      </c>
      <c r="X3269">
        <v>6549</v>
      </c>
      <c r="Y3269">
        <v>10137.851999999999</v>
      </c>
      <c r="Z3269">
        <v>14395.749839999999</v>
      </c>
      <c r="AA3269">
        <v>4257.8978399999996</v>
      </c>
    </row>
    <row r="3270" spans="15:27" x14ac:dyDescent="0.15">
      <c r="O3270" t="s">
        <v>27</v>
      </c>
      <c r="P3270">
        <v>2018</v>
      </c>
      <c r="Q3270">
        <v>9</v>
      </c>
      <c r="R3270" t="s">
        <v>38</v>
      </c>
      <c r="S3270" t="s">
        <v>43</v>
      </c>
      <c r="T3270" t="s">
        <v>44</v>
      </c>
      <c r="U3270" t="s">
        <v>60</v>
      </c>
      <c r="V3270" t="s">
        <v>46</v>
      </c>
      <c r="W3270" t="s">
        <v>48</v>
      </c>
      <c r="X3270">
        <v>10499</v>
      </c>
      <c r="Y3270">
        <v>28410.294000000005</v>
      </c>
      <c r="Z3270">
        <v>35796.970440000005</v>
      </c>
      <c r="AA3270">
        <v>7386.6764399999993</v>
      </c>
    </row>
    <row r="3271" spans="15:27" x14ac:dyDescent="0.15">
      <c r="O3271" t="s">
        <v>27</v>
      </c>
      <c r="P3271">
        <v>2018</v>
      </c>
      <c r="Q3271">
        <v>9</v>
      </c>
      <c r="R3271" t="s">
        <v>38</v>
      </c>
      <c r="S3271" t="s">
        <v>43</v>
      </c>
      <c r="T3271" t="s">
        <v>44</v>
      </c>
      <c r="U3271" t="s">
        <v>60</v>
      </c>
      <c r="V3271" t="s">
        <v>46</v>
      </c>
      <c r="W3271" t="s">
        <v>49</v>
      </c>
      <c r="X3271">
        <v>18638</v>
      </c>
      <c r="Y3271">
        <v>50024.392000000014</v>
      </c>
      <c r="Z3271">
        <v>61530.002160000018</v>
      </c>
      <c r="AA3271">
        <v>11505.610160000004</v>
      </c>
    </row>
    <row r="3272" spans="15:27" x14ac:dyDescent="0.15">
      <c r="O3272" t="s">
        <v>27</v>
      </c>
      <c r="P3272">
        <v>2018</v>
      </c>
      <c r="Q3272">
        <v>9</v>
      </c>
      <c r="R3272" t="s">
        <v>38</v>
      </c>
      <c r="S3272" t="s">
        <v>43</v>
      </c>
      <c r="T3272" t="s">
        <v>44</v>
      </c>
      <c r="U3272" t="s">
        <v>60</v>
      </c>
      <c r="V3272" t="s">
        <v>46</v>
      </c>
      <c r="W3272" t="s">
        <v>50</v>
      </c>
      <c r="X3272">
        <v>13576</v>
      </c>
      <c r="Y3272">
        <v>66793.919999999998</v>
      </c>
      <c r="Z3272">
        <v>93511.487999999983</v>
      </c>
      <c r="AA3272">
        <v>26717.567999999985</v>
      </c>
    </row>
    <row r="3273" spans="15:27" x14ac:dyDescent="0.15">
      <c r="O3273" t="s">
        <v>27</v>
      </c>
      <c r="P3273">
        <v>2018</v>
      </c>
      <c r="Q3273">
        <v>9</v>
      </c>
      <c r="R3273" t="s">
        <v>38</v>
      </c>
      <c r="S3273" t="s">
        <v>43</v>
      </c>
      <c r="T3273" t="s">
        <v>44</v>
      </c>
      <c r="U3273" t="s">
        <v>60</v>
      </c>
      <c r="V3273" t="s">
        <v>51</v>
      </c>
      <c r="W3273" t="s">
        <v>52</v>
      </c>
      <c r="X3273">
        <v>7379</v>
      </c>
      <c r="Y3273">
        <v>35891.455999999998</v>
      </c>
      <c r="Z3273">
        <v>46299.978239999997</v>
      </c>
      <c r="AA3273">
        <v>10408.522239999998</v>
      </c>
    </row>
    <row r="3274" spans="15:27" x14ac:dyDescent="0.15">
      <c r="O3274" t="s">
        <v>27</v>
      </c>
      <c r="P3274">
        <v>2018</v>
      </c>
      <c r="Q3274">
        <v>9</v>
      </c>
      <c r="R3274" t="s">
        <v>38</v>
      </c>
      <c r="S3274" t="s">
        <v>43</v>
      </c>
      <c r="T3274" t="s">
        <v>44</v>
      </c>
      <c r="U3274" t="s">
        <v>60</v>
      </c>
      <c r="V3274" t="s">
        <v>51</v>
      </c>
      <c r="W3274" t="s">
        <v>53</v>
      </c>
      <c r="X3274">
        <v>17741</v>
      </c>
      <c r="Y3274">
        <v>147179.33600000001</v>
      </c>
      <c r="Z3274">
        <v>206051.07040000003</v>
      </c>
      <c r="AA3274">
        <v>58871.734400000016</v>
      </c>
    </row>
    <row r="3275" spans="15:27" x14ac:dyDescent="0.15">
      <c r="O3275" t="s">
        <v>27</v>
      </c>
      <c r="P3275">
        <v>2018</v>
      </c>
      <c r="Q3275">
        <v>9</v>
      </c>
      <c r="R3275" t="s">
        <v>38</v>
      </c>
      <c r="S3275" t="s">
        <v>43</v>
      </c>
      <c r="T3275" t="s">
        <v>44</v>
      </c>
      <c r="U3275" t="s">
        <v>60</v>
      </c>
      <c r="V3275" t="s">
        <v>51</v>
      </c>
      <c r="W3275" t="s">
        <v>54</v>
      </c>
      <c r="X3275">
        <v>12655</v>
      </c>
      <c r="Y3275">
        <v>30903.510000000006</v>
      </c>
      <c r="Z3275">
        <v>40792.633200000011</v>
      </c>
      <c r="AA3275">
        <v>9889.1232000000055</v>
      </c>
    </row>
    <row r="3276" spans="15:27" x14ac:dyDescent="0.15">
      <c r="O3276" t="s">
        <v>27</v>
      </c>
      <c r="P3276">
        <v>2018</v>
      </c>
      <c r="Q3276">
        <v>9</v>
      </c>
      <c r="R3276" t="s">
        <v>38</v>
      </c>
      <c r="S3276" t="s">
        <v>43</v>
      </c>
      <c r="T3276" t="s">
        <v>44</v>
      </c>
      <c r="U3276" t="s">
        <v>60</v>
      </c>
      <c r="V3276" t="s">
        <v>51</v>
      </c>
      <c r="W3276" t="s">
        <v>55</v>
      </c>
      <c r="X3276">
        <v>5536</v>
      </c>
      <c r="Y3276">
        <v>29495.807999999997</v>
      </c>
      <c r="Z3276">
        <v>39524.382719999994</v>
      </c>
      <c r="AA3276">
        <v>10028.574719999997</v>
      </c>
    </row>
    <row r="3277" spans="15:27" x14ac:dyDescent="0.15">
      <c r="O3277" t="s">
        <v>27</v>
      </c>
      <c r="P3277">
        <v>2018</v>
      </c>
      <c r="Q3277">
        <v>9</v>
      </c>
      <c r="R3277" t="s">
        <v>38</v>
      </c>
      <c r="S3277" t="s">
        <v>43</v>
      </c>
      <c r="T3277" t="s">
        <v>44</v>
      </c>
      <c r="U3277" t="s">
        <v>60</v>
      </c>
      <c r="V3277" t="s">
        <v>56</v>
      </c>
      <c r="W3277" t="s">
        <v>57</v>
      </c>
      <c r="X3277">
        <v>7256</v>
      </c>
      <c r="Y3277">
        <v>113759.56800000001</v>
      </c>
      <c r="Z3277">
        <v>151300.22544000001</v>
      </c>
      <c r="AA3277">
        <v>37540.657439999995</v>
      </c>
    </row>
    <row r="3278" spans="15:27" x14ac:dyDescent="0.15">
      <c r="O3278" t="s">
        <v>27</v>
      </c>
      <c r="P3278">
        <v>2018</v>
      </c>
      <c r="Q3278">
        <v>9</v>
      </c>
      <c r="R3278" t="s">
        <v>38</v>
      </c>
      <c r="S3278" t="s">
        <v>43</v>
      </c>
      <c r="T3278" t="s">
        <v>44</v>
      </c>
      <c r="U3278" t="s">
        <v>60</v>
      </c>
      <c r="V3278" t="s">
        <v>56</v>
      </c>
      <c r="W3278" t="s">
        <v>58</v>
      </c>
      <c r="X3278">
        <v>19209</v>
      </c>
      <c r="Y3278">
        <v>141589.53899999999</v>
      </c>
      <c r="Z3278">
        <v>179818.71452999997</v>
      </c>
      <c r="AA3278">
        <v>38229.175529999979</v>
      </c>
    </row>
    <row r="3279" spans="15:27" x14ac:dyDescent="0.15">
      <c r="O3279" t="s">
        <v>27</v>
      </c>
      <c r="P3279">
        <v>2018</v>
      </c>
      <c r="Q3279">
        <v>9</v>
      </c>
      <c r="R3279" t="s">
        <v>38</v>
      </c>
      <c r="S3279" t="s">
        <v>43</v>
      </c>
      <c r="T3279" t="s">
        <v>44</v>
      </c>
      <c r="U3279" t="s">
        <v>60</v>
      </c>
      <c r="V3279" t="s">
        <v>56</v>
      </c>
      <c r="W3279" t="s">
        <v>59</v>
      </c>
      <c r="X3279">
        <v>14379</v>
      </c>
      <c r="Y3279">
        <v>31317.462000000003</v>
      </c>
      <c r="Z3279">
        <v>39460.002120000005</v>
      </c>
      <c r="AA3279">
        <v>8142.5401200000015</v>
      </c>
    </row>
    <row r="3280" spans="15:27" x14ac:dyDescent="0.15">
      <c r="O3280" t="s">
        <v>27</v>
      </c>
      <c r="P3280">
        <v>2018</v>
      </c>
      <c r="Q3280">
        <v>9</v>
      </c>
      <c r="R3280" t="s">
        <v>38</v>
      </c>
      <c r="S3280" t="s">
        <v>43</v>
      </c>
      <c r="T3280" t="s">
        <v>44</v>
      </c>
      <c r="U3280" t="s">
        <v>61</v>
      </c>
      <c r="V3280" t="s">
        <v>46</v>
      </c>
      <c r="W3280" t="s">
        <v>47</v>
      </c>
      <c r="X3280">
        <v>16149</v>
      </c>
      <c r="Y3280">
        <v>21898.043999999998</v>
      </c>
      <c r="Z3280">
        <v>27153.574559999997</v>
      </c>
      <c r="AA3280">
        <v>5255.5305599999992</v>
      </c>
    </row>
    <row r="3281" spans="15:27" x14ac:dyDescent="0.15">
      <c r="O3281" t="s">
        <v>27</v>
      </c>
      <c r="P3281">
        <v>2018</v>
      </c>
      <c r="Q3281">
        <v>9</v>
      </c>
      <c r="R3281" t="s">
        <v>38</v>
      </c>
      <c r="S3281" t="s">
        <v>43</v>
      </c>
      <c r="T3281" t="s">
        <v>44</v>
      </c>
      <c r="U3281" t="s">
        <v>61</v>
      </c>
      <c r="V3281" t="s">
        <v>46</v>
      </c>
      <c r="W3281" t="s">
        <v>48</v>
      </c>
      <c r="X3281">
        <v>8727</v>
      </c>
      <c r="Y3281">
        <v>23807.256000000001</v>
      </c>
      <c r="Z3281">
        <v>30473.287680000001</v>
      </c>
      <c r="AA3281">
        <v>6666.0316800000001</v>
      </c>
    </row>
    <row r="3282" spans="15:27" x14ac:dyDescent="0.15">
      <c r="O3282" t="s">
        <v>27</v>
      </c>
      <c r="P3282">
        <v>2018</v>
      </c>
      <c r="Q3282">
        <v>9</v>
      </c>
      <c r="R3282" t="s">
        <v>38</v>
      </c>
      <c r="S3282" t="s">
        <v>43</v>
      </c>
      <c r="T3282" t="s">
        <v>44</v>
      </c>
      <c r="U3282" t="s">
        <v>61</v>
      </c>
      <c r="V3282" t="s">
        <v>46</v>
      </c>
      <c r="W3282" t="s">
        <v>49</v>
      </c>
      <c r="X3282">
        <v>15471</v>
      </c>
      <c r="Y3282">
        <v>43566.336000000003</v>
      </c>
      <c r="Z3282">
        <v>54457.919999999998</v>
      </c>
      <c r="AA3282">
        <v>10891.583999999995</v>
      </c>
    </row>
    <row r="3283" spans="15:27" x14ac:dyDescent="0.15">
      <c r="O3283" t="s">
        <v>27</v>
      </c>
      <c r="P3283">
        <v>2018</v>
      </c>
      <c r="Q3283">
        <v>9</v>
      </c>
      <c r="R3283" t="s">
        <v>38</v>
      </c>
      <c r="S3283" t="s">
        <v>43</v>
      </c>
      <c r="T3283" t="s">
        <v>44</v>
      </c>
      <c r="U3283" t="s">
        <v>61</v>
      </c>
      <c r="V3283" t="s">
        <v>46</v>
      </c>
      <c r="W3283" t="s">
        <v>50</v>
      </c>
      <c r="X3283">
        <v>14008</v>
      </c>
      <c r="Y3283">
        <v>64324.735999999997</v>
      </c>
      <c r="Z3283">
        <v>90054.630399999995</v>
      </c>
      <c r="AA3283">
        <v>25729.894399999997</v>
      </c>
    </row>
    <row r="3284" spans="15:27" x14ac:dyDescent="0.15">
      <c r="O3284" t="s">
        <v>27</v>
      </c>
      <c r="P3284">
        <v>2018</v>
      </c>
      <c r="Q3284">
        <v>9</v>
      </c>
      <c r="R3284" t="s">
        <v>38</v>
      </c>
      <c r="S3284" t="s">
        <v>43</v>
      </c>
      <c r="T3284" t="s">
        <v>44</v>
      </c>
      <c r="U3284" t="s">
        <v>61</v>
      </c>
      <c r="V3284" t="s">
        <v>51</v>
      </c>
      <c r="W3284" t="s">
        <v>52</v>
      </c>
      <c r="X3284">
        <v>19774</v>
      </c>
      <c r="Y3284">
        <v>93175.087999999989</v>
      </c>
      <c r="Z3284">
        <v>129513.37231999999</v>
      </c>
      <c r="AA3284">
        <v>36338.284320000006</v>
      </c>
    </row>
    <row r="3285" spans="15:27" x14ac:dyDescent="0.15">
      <c r="O3285" t="s">
        <v>27</v>
      </c>
      <c r="P3285">
        <v>2018</v>
      </c>
      <c r="Q3285">
        <v>9</v>
      </c>
      <c r="R3285" t="s">
        <v>38</v>
      </c>
      <c r="S3285" t="s">
        <v>43</v>
      </c>
      <c r="T3285" t="s">
        <v>44</v>
      </c>
      <c r="U3285" t="s">
        <v>61</v>
      </c>
      <c r="V3285" t="s">
        <v>51</v>
      </c>
      <c r="W3285" t="s">
        <v>53</v>
      </c>
      <c r="X3285">
        <v>10061</v>
      </c>
      <c r="Y3285">
        <v>84150.203999999998</v>
      </c>
      <c r="Z3285">
        <v>123700.79988000001</v>
      </c>
      <c r="AA3285">
        <v>39550.595880000008</v>
      </c>
    </row>
    <row r="3286" spans="15:27" x14ac:dyDescent="0.15">
      <c r="O3286" t="s">
        <v>27</v>
      </c>
      <c r="P3286">
        <v>2018</v>
      </c>
      <c r="Q3286">
        <v>9</v>
      </c>
      <c r="R3286" t="s">
        <v>38</v>
      </c>
      <c r="S3286" t="s">
        <v>43</v>
      </c>
      <c r="T3286" t="s">
        <v>44</v>
      </c>
      <c r="U3286" t="s">
        <v>61</v>
      </c>
      <c r="V3286" t="s">
        <v>51</v>
      </c>
      <c r="W3286" t="s">
        <v>54</v>
      </c>
      <c r="X3286">
        <v>18655</v>
      </c>
      <c r="Y3286">
        <v>50070.02</v>
      </c>
      <c r="Z3286">
        <v>73602.929399999994</v>
      </c>
      <c r="AA3286">
        <v>23532.909399999997</v>
      </c>
    </row>
    <row r="3287" spans="15:27" x14ac:dyDescent="0.15">
      <c r="O3287" t="s">
        <v>27</v>
      </c>
      <c r="P3287">
        <v>2018</v>
      </c>
      <c r="Q3287">
        <v>9</v>
      </c>
      <c r="R3287" t="s">
        <v>38</v>
      </c>
      <c r="S3287" t="s">
        <v>43</v>
      </c>
      <c r="T3287" t="s">
        <v>44</v>
      </c>
      <c r="U3287" t="s">
        <v>61</v>
      </c>
      <c r="V3287" t="s">
        <v>51</v>
      </c>
      <c r="W3287" t="s">
        <v>55</v>
      </c>
      <c r="X3287">
        <v>7447</v>
      </c>
      <c r="Y3287">
        <v>42537.263999999996</v>
      </c>
      <c r="Z3287">
        <v>53596.952639999996</v>
      </c>
      <c r="AA3287">
        <v>11059.68864</v>
      </c>
    </row>
    <row r="3288" spans="15:27" x14ac:dyDescent="0.15">
      <c r="O3288" t="s">
        <v>27</v>
      </c>
      <c r="P3288">
        <v>2018</v>
      </c>
      <c r="Q3288">
        <v>9</v>
      </c>
      <c r="R3288" t="s">
        <v>38</v>
      </c>
      <c r="S3288" t="s">
        <v>43</v>
      </c>
      <c r="T3288" t="s">
        <v>44</v>
      </c>
      <c r="U3288" t="s">
        <v>61</v>
      </c>
      <c r="V3288" t="s">
        <v>56</v>
      </c>
      <c r="W3288" t="s">
        <v>57</v>
      </c>
      <c r="X3288">
        <v>18876</v>
      </c>
      <c r="Y3288">
        <v>323761.152</v>
      </c>
      <c r="Z3288">
        <v>424127.10911999998</v>
      </c>
      <c r="AA3288">
        <v>100365.95711999998</v>
      </c>
    </row>
    <row r="3289" spans="15:27" x14ac:dyDescent="0.15">
      <c r="O3289" t="s">
        <v>27</v>
      </c>
      <c r="P3289">
        <v>2018</v>
      </c>
      <c r="Q3289">
        <v>9</v>
      </c>
      <c r="R3289" t="s">
        <v>38</v>
      </c>
      <c r="S3289" t="s">
        <v>43</v>
      </c>
      <c r="T3289" t="s">
        <v>44</v>
      </c>
      <c r="U3289" t="s">
        <v>61</v>
      </c>
      <c r="V3289" t="s">
        <v>56</v>
      </c>
      <c r="W3289" t="s">
        <v>58</v>
      </c>
      <c r="X3289">
        <v>6032</v>
      </c>
      <c r="Y3289">
        <v>45221.903999999995</v>
      </c>
      <c r="Z3289">
        <v>56527.37999999999</v>
      </c>
      <c r="AA3289">
        <v>11305.475999999995</v>
      </c>
    </row>
    <row r="3290" spans="15:27" x14ac:dyDescent="0.15">
      <c r="O3290" t="s">
        <v>27</v>
      </c>
      <c r="P3290">
        <v>2018</v>
      </c>
      <c r="Q3290">
        <v>9</v>
      </c>
      <c r="R3290" t="s">
        <v>38</v>
      </c>
      <c r="S3290" t="s">
        <v>43</v>
      </c>
      <c r="T3290" t="s">
        <v>44</v>
      </c>
      <c r="U3290" t="s">
        <v>61</v>
      </c>
      <c r="V3290" t="s">
        <v>56</v>
      </c>
      <c r="W3290" t="s">
        <v>59</v>
      </c>
      <c r="X3290">
        <v>13056</v>
      </c>
      <c r="Y3290">
        <v>27495.936000000002</v>
      </c>
      <c r="Z3290">
        <v>36569.594880000004</v>
      </c>
      <c r="AA3290">
        <v>9073.6588800000027</v>
      </c>
    </row>
    <row r="3291" spans="15:27" x14ac:dyDescent="0.15">
      <c r="O3291" t="s">
        <v>27</v>
      </c>
      <c r="P3291">
        <v>2018</v>
      </c>
      <c r="Q3291">
        <v>9</v>
      </c>
      <c r="R3291" t="s">
        <v>38</v>
      </c>
      <c r="S3291" t="s">
        <v>62</v>
      </c>
      <c r="T3291" t="s">
        <v>44</v>
      </c>
      <c r="U3291" t="s">
        <v>63</v>
      </c>
      <c r="V3291" t="s">
        <v>46</v>
      </c>
      <c r="W3291" t="s">
        <v>47</v>
      </c>
      <c r="X3291">
        <v>13370</v>
      </c>
      <c r="Y3291">
        <v>19573.68</v>
      </c>
      <c r="Z3291">
        <v>26032.9944</v>
      </c>
      <c r="AA3291">
        <v>6459.3143999999993</v>
      </c>
    </row>
    <row r="3292" spans="15:27" x14ac:dyDescent="0.15">
      <c r="O3292" t="s">
        <v>27</v>
      </c>
      <c r="P3292">
        <v>2018</v>
      </c>
      <c r="Q3292">
        <v>9</v>
      </c>
      <c r="R3292" t="s">
        <v>38</v>
      </c>
      <c r="S3292" t="s">
        <v>62</v>
      </c>
      <c r="T3292" t="s">
        <v>44</v>
      </c>
      <c r="U3292" t="s">
        <v>63</v>
      </c>
      <c r="V3292" t="s">
        <v>46</v>
      </c>
      <c r="W3292" t="s">
        <v>48</v>
      </c>
      <c r="X3292">
        <v>11341</v>
      </c>
      <c r="Y3292">
        <v>29191.734</v>
      </c>
      <c r="Z3292">
        <v>37365.419520000003</v>
      </c>
      <c r="AA3292">
        <v>8173.6855200000027</v>
      </c>
    </row>
    <row r="3293" spans="15:27" x14ac:dyDescent="0.15">
      <c r="O3293" t="s">
        <v>27</v>
      </c>
      <c r="P3293">
        <v>2018</v>
      </c>
      <c r="Q3293">
        <v>9</v>
      </c>
      <c r="R3293" t="s">
        <v>38</v>
      </c>
      <c r="S3293" t="s">
        <v>62</v>
      </c>
      <c r="T3293" t="s">
        <v>44</v>
      </c>
      <c r="U3293" t="s">
        <v>63</v>
      </c>
      <c r="V3293" t="s">
        <v>46</v>
      </c>
      <c r="W3293" t="s">
        <v>49</v>
      </c>
      <c r="X3293">
        <v>17700</v>
      </c>
      <c r="Y3293">
        <v>47506.8</v>
      </c>
      <c r="Z3293">
        <v>65559.384000000005</v>
      </c>
      <c r="AA3293">
        <v>18052.584000000003</v>
      </c>
    </row>
    <row r="3294" spans="15:27" x14ac:dyDescent="0.15">
      <c r="O3294" t="s">
        <v>27</v>
      </c>
      <c r="P3294">
        <v>2018</v>
      </c>
      <c r="Q3294">
        <v>9</v>
      </c>
      <c r="R3294" t="s">
        <v>38</v>
      </c>
      <c r="S3294" t="s">
        <v>62</v>
      </c>
      <c r="T3294" t="s">
        <v>44</v>
      </c>
      <c r="U3294" t="s">
        <v>63</v>
      </c>
      <c r="V3294" t="s">
        <v>46</v>
      </c>
      <c r="W3294" t="s">
        <v>50</v>
      </c>
      <c r="X3294">
        <v>7913</v>
      </c>
      <c r="Y3294">
        <v>38607.526999999995</v>
      </c>
      <c r="Z3294">
        <v>54436.613069999992</v>
      </c>
      <c r="AA3294">
        <v>15829.086069999998</v>
      </c>
    </row>
    <row r="3295" spans="15:27" x14ac:dyDescent="0.15">
      <c r="O3295" t="s">
        <v>27</v>
      </c>
      <c r="P3295">
        <v>2018</v>
      </c>
      <c r="Q3295">
        <v>9</v>
      </c>
      <c r="R3295" t="s">
        <v>38</v>
      </c>
      <c r="S3295" t="s">
        <v>62</v>
      </c>
      <c r="T3295" t="s">
        <v>44</v>
      </c>
      <c r="U3295" t="s">
        <v>63</v>
      </c>
      <c r="V3295" t="s">
        <v>51</v>
      </c>
      <c r="W3295" t="s">
        <v>52</v>
      </c>
      <c r="X3295">
        <v>14653</v>
      </c>
      <c r="Y3295">
        <v>61806.353999999992</v>
      </c>
      <c r="Z3295">
        <v>80348.26019999999</v>
      </c>
      <c r="AA3295">
        <v>18541.906199999998</v>
      </c>
    </row>
    <row r="3296" spans="15:27" x14ac:dyDescent="0.15">
      <c r="O3296" t="s">
        <v>27</v>
      </c>
      <c r="P3296">
        <v>2018</v>
      </c>
      <c r="Q3296">
        <v>9</v>
      </c>
      <c r="R3296" t="s">
        <v>38</v>
      </c>
      <c r="S3296" t="s">
        <v>62</v>
      </c>
      <c r="T3296" t="s">
        <v>44</v>
      </c>
      <c r="U3296" t="s">
        <v>63</v>
      </c>
      <c r="V3296" t="s">
        <v>51</v>
      </c>
      <c r="W3296" t="s">
        <v>53</v>
      </c>
      <c r="X3296">
        <v>12156</v>
      </c>
      <c r="Y3296">
        <v>105805.82400000001</v>
      </c>
      <c r="Z3296">
        <v>138605.62943999999</v>
      </c>
      <c r="AA3296">
        <v>32799.805439999982</v>
      </c>
    </row>
    <row r="3297" spans="15:27" x14ac:dyDescent="0.15">
      <c r="O3297" t="s">
        <v>27</v>
      </c>
      <c r="P3297">
        <v>2018</v>
      </c>
      <c r="Q3297">
        <v>9</v>
      </c>
      <c r="R3297" t="s">
        <v>38</v>
      </c>
      <c r="S3297" t="s">
        <v>62</v>
      </c>
      <c r="T3297" t="s">
        <v>44</v>
      </c>
      <c r="U3297" t="s">
        <v>63</v>
      </c>
      <c r="V3297" t="s">
        <v>51</v>
      </c>
      <c r="W3297" t="s">
        <v>54</v>
      </c>
      <c r="X3297">
        <v>6561</v>
      </c>
      <c r="Y3297">
        <v>18331.434000000001</v>
      </c>
      <c r="Z3297">
        <v>24014.178540000004</v>
      </c>
      <c r="AA3297">
        <v>5682.7445400000033</v>
      </c>
    </row>
    <row r="3298" spans="15:27" x14ac:dyDescent="0.15">
      <c r="O3298" t="s">
        <v>27</v>
      </c>
      <c r="P3298">
        <v>2018</v>
      </c>
      <c r="Q3298">
        <v>9</v>
      </c>
      <c r="R3298" t="s">
        <v>38</v>
      </c>
      <c r="S3298" t="s">
        <v>62</v>
      </c>
      <c r="T3298" t="s">
        <v>44</v>
      </c>
      <c r="U3298" t="s">
        <v>63</v>
      </c>
      <c r="V3298" t="s">
        <v>51</v>
      </c>
      <c r="W3298" t="s">
        <v>55</v>
      </c>
      <c r="X3298">
        <v>9074</v>
      </c>
      <c r="Y3298">
        <v>55750.655999999995</v>
      </c>
      <c r="Z3298">
        <v>69130.813439999998</v>
      </c>
      <c r="AA3298">
        <v>13380.157440000003</v>
      </c>
    </row>
    <row r="3299" spans="15:27" x14ac:dyDescent="0.15">
      <c r="O3299" t="s">
        <v>27</v>
      </c>
      <c r="P3299">
        <v>2018</v>
      </c>
      <c r="Q3299">
        <v>9</v>
      </c>
      <c r="R3299" t="s">
        <v>38</v>
      </c>
      <c r="S3299" t="s">
        <v>62</v>
      </c>
      <c r="T3299" t="s">
        <v>44</v>
      </c>
      <c r="U3299" t="s">
        <v>63</v>
      </c>
      <c r="V3299" t="s">
        <v>56</v>
      </c>
      <c r="W3299" t="s">
        <v>57</v>
      </c>
      <c r="X3299">
        <v>12567</v>
      </c>
      <c r="Y3299">
        <v>195341.448</v>
      </c>
      <c r="Z3299">
        <v>257850.71135999999</v>
      </c>
      <c r="AA3299">
        <v>62509.263359999983</v>
      </c>
    </row>
    <row r="3300" spans="15:27" x14ac:dyDescent="0.15">
      <c r="O3300" t="s">
        <v>27</v>
      </c>
      <c r="P3300">
        <v>2018</v>
      </c>
      <c r="Q3300">
        <v>9</v>
      </c>
      <c r="R3300" t="s">
        <v>38</v>
      </c>
      <c r="S3300" t="s">
        <v>62</v>
      </c>
      <c r="T3300" t="s">
        <v>44</v>
      </c>
      <c r="U3300" t="s">
        <v>63</v>
      </c>
      <c r="V3300" t="s">
        <v>56</v>
      </c>
      <c r="W3300" t="s">
        <v>58</v>
      </c>
      <c r="X3300">
        <v>7894</v>
      </c>
      <c r="Y3300">
        <v>55202.741999999991</v>
      </c>
      <c r="Z3300">
        <v>77283.838799999983</v>
      </c>
      <c r="AA3300">
        <v>22081.096799999992</v>
      </c>
    </row>
    <row r="3301" spans="15:27" x14ac:dyDescent="0.15">
      <c r="O3301" t="s">
        <v>27</v>
      </c>
      <c r="P3301">
        <v>2018</v>
      </c>
      <c r="Q3301">
        <v>9</v>
      </c>
      <c r="R3301" t="s">
        <v>38</v>
      </c>
      <c r="S3301" t="s">
        <v>62</v>
      </c>
      <c r="T3301" t="s">
        <v>44</v>
      </c>
      <c r="U3301" t="s">
        <v>63</v>
      </c>
      <c r="V3301" t="s">
        <v>56</v>
      </c>
      <c r="W3301" t="s">
        <v>59</v>
      </c>
      <c r="X3301">
        <v>9198</v>
      </c>
      <c r="Y3301">
        <v>21357.756000000001</v>
      </c>
      <c r="Z3301">
        <v>26270.039880000004</v>
      </c>
      <c r="AA3301">
        <v>4912.2838800000027</v>
      </c>
    </row>
    <row r="3302" spans="15:27" x14ac:dyDescent="0.15">
      <c r="O3302" t="s">
        <v>27</v>
      </c>
      <c r="P3302">
        <v>2018</v>
      </c>
      <c r="Q3302">
        <v>9</v>
      </c>
      <c r="R3302" t="s">
        <v>38</v>
      </c>
      <c r="S3302" t="s">
        <v>62</v>
      </c>
      <c r="T3302" t="s">
        <v>44</v>
      </c>
      <c r="U3302" t="s">
        <v>64</v>
      </c>
      <c r="V3302" t="s">
        <v>46</v>
      </c>
      <c r="W3302" t="s">
        <v>47</v>
      </c>
      <c r="X3302">
        <v>6625</v>
      </c>
      <c r="Y3302">
        <v>9063</v>
      </c>
      <c r="Z3302">
        <v>12416.31</v>
      </c>
      <c r="AA3302">
        <v>3353.3099999999995</v>
      </c>
    </row>
    <row r="3303" spans="15:27" x14ac:dyDescent="0.15">
      <c r="O3303" t="s">
        <v>27</v>
      </c>
      <c r="P3303">
        <v>2018</v>
      </c>
      <c r="Q3303">
        <v>9</v>
      </c>
      <c r="R3303" t="s">
        <v>38</v>
      </c>
      <c r="S3303" t="s">
        <v>62</v>
      </c>
      <c r="T3303" t="s">
        <v>44</v>
      </c>
      <c r="U3303" t="s">
        <v>64</v>
      </c>
      <c r="V3303" t="s">
        <v>46</v>
      </c>
      <c r="W3303" t="s">
        <v>48</v>
      </c>
      <c r="X3303">
        <v>16875</v>
      </c>
      <c r="Y3303">
        <v>45292.5</v>
      </c>
      <c r="Z3303">
        <v>65221.2</v>
      </c>
      <c r="AA3303">
        <v>19928.699999999997</v>
      </c>
    </row>
    <row r="3304" spans="15:27" x14ac:dyDescent="0.15">
      <c r="O3304" t="s">
        <v>27</v>
      </c>
      <c r="P3304">
        <v>2018</v>
      </c>
      <c r="Q3304">
        <v>9</v>
      </c>
      <c r="R3304" t="s">
        <v>38</v>
      </c>
      <c r="S3304" t="s">
        <v>62</v>
      </c>
      <c r="T3304" t="s">
        <v>44</v>
      </c>
      <c r="U3304" t="s">
        <v>64</v>
      </c>
      <c r="V3304" t="s">
        <v>46</v>
      </c>
      <c r="W3304" t="s">
        <v>49</v>
      </c>
      <c r="X3304">
        <v>12232</v>
      </c>
      <c r="Y3304">
        <v>30677.856</v>
      </c>
      <c r="Z3304">
        <v>39881.212800000001</v>
      </c>
      <c r="AA3304">
        <v>9203.3568000000014</v>
      </c>
    </row>
    <row r="3305" spans="15:27" x14ac:dyDescent="0.15">
      <c r="O3305" t="s">
        <v>27</v>
      </c>
      <c r="P3305">
        <v>2018</v>
      </c>
      <c r="Q3305">
        <v>9</v>
      </c>
      <c r="R3305" t="s">
        <v>38</v>
      </c>
      <c r="S3305" t="s">
        <v>62</v>
      </c>
      <c r="T3305" t="s">
        <v>44</v>
      </c>
      <c r="U3305" t="s">
        <v>64</v>
      </c>
      <c r="V3305" t="s">
        <v>46</v>
      </c>
      <c r="W3305" t="s">
        <v>50</v>
      </c>
      <c r="X3305">
        <v>16609</v>
      </c>
      <c r="Y3305">
        <v>74906.59</v>
      </c>
      <c r="Z3305">
        <v>98127.632899999997</v>
      </c>
      <c r="AA3305">
        <v>23221.0429</v>
      </c>
    </row>
    <row r="3306" spans="15:27" x14ac:dyDescent="0.15">
      <c r="O3306" t="s">
        <v>27</v>
      </c>
      <c r="P3306">
        <v>2018</v>
      </c>
      <c r="Q3306">
        <v>9</v>
      </c>
      <c r="R3306" t="s">
        <v>38</v>
      </c>
      <c r="S3306" t="s">
        <v>62</v>
      </c>
      <c r="T3306" t="s">
        <v>44</v>
      </c>
      <c r="U3306" t="s">
        <v>64</v>
      </c>
      <c r="V3306" t="s">
        <v>51</v>
      </c>
      <c r="W3306" t="s">
        <v>52</v>
      </c>
      <c r="X3306">
        <v>6078</v>
      </c>
      <c r="Y3306">
        <v>25867.967999999997</v>
      </c>
      <c r="Z3306">
        <v>36473.834879999995</v>
      </c>
      <c r="AA3306">
        <v>10605.866879999998</v>
      </c>
    </row>
    <row r="3307" spans="15:27" x14ac:dyDescent="0.15">
      <c r="O3307" t="s">
        <v>27</v>
      </c>
      <c r="P3307">
        <v>2018</v>
      </c>
      <c r="Q3307">
        <v>9</v>
      </c>
      <c r="R3307" t="s">
        <v>38</v>
      </c>
      <c r="S3307" t="s">
        <v>62</v>
      </c>
      <c r="T3307" t="s">
        <v>44</v>
      </c>
      <c r="U3307" t="s">
        <v>64</v>
      </c>
      <c r="V3307" t="s">
        <v>51</v>
      </c>
      <c r="W3307" t="s">
        <v>53</v>
      </c>
      <c r="X3307">
        <v>15840</v>
      </c>
      <c r="Y3307">
        <v>135717.12</v>
      </c>
      <c r="Z3307">
        <v>176432.25599999996</v>
      </c>
      <c r="AA3307">
        <v>40715.135999999969</v>
      </c>
    </row>
    <row r="3308" spans="15:27" x14ac:dyDescent="0.15">
      <c r="O3308" t="s">
        <v>27</v>
      </c>
      <c r="P3308">
        <v>2018</v>
      </c>
      <c r="Q3308">
        <v>9</v>
      </c>
      <c r="R3308" t="s">
        <v>38</v>
      </c>
      <c r="S3308" t="s">
        <v>62</v>
      </c>
      <c r="T3308" t="s">
        <v>44</v>
      </c>
      <c r="U3308" t="s">
        <v>64</v>
      </c>
      <c r="V3308" t="s">
        <v>51</v>
      </c>
      <c r="W3308" t="s">
        <v>54</v>
      </c>
      <c r="X3308">
        <v>8311</v>
      </c>
      <c r="Y3308">
        <v>23403.776000000002</v>
      </c>
      <c r="Z3308">
        <v>31361.059840000002</v>
      </c>
      <c r="AA3308">
        <v>7957.2838400000001</v>
      </c>
    </row>
    <row r="3309" spans="15:27" x14ac:dyDescent="0.15">
      <c r="O3309" t="s">
        <v>27</v>
      </c>
      <c r="P3309">
        <v>2018</v>
      </c>
      <c r="Q3309">
        <v>9</v>
      </c>
      <c r="R3309" t="s">
        <v>38</v>
      </c>
      <c r="S3309" t="s">
        <v>62</v>
      </c>
      <c r="T3309" t="s">
        <v>44</v>
      </c>
      <c r="U3309" t="s">
        <v>64</v>
      </c>
      <c r="V3309" t="s">
        <v>51</v>
      </c>
      <c r="W3309" t="s">
        <v>55</v>
      </c>
      <c r="X3309">
        <v>17240</v>
      </c>
      <c r="Y3309">
        <v>91027.199999999997</v>
      </c>
      <c r="Z3309">
        <v>113784</v>
      </c>
      <c r="AA3309">
        <v>22756.800000000003</v>
      </c>
    </row>
    <row r="3310" spans="15:27" x14ac:dyDescent="0.15">
      <c r="O3310" t="s">
        <v>27</v>
      </c>
      <c r="P3310">
        <v>2018</v>
      </c>
      <c r="Q3310">
        <v>9</v>
      </c>
      <c r="R3310" t="s">
        <v>38</v>
      </c>
      <c r="S3310" t="s">
        <v>62</v>
      </c>
      <c r="T3310" t="s">
        <v>44</v>
      </c>
      <c r="U3310" t="s">
        <v>64</v>
      </c>
      <c r="V3310" t="s">
        <v>56</v>
      </c>
      <c r="W3310" t="s">
        <v>57</v>
      </c>
      <c r="X3310">
        <v>10445</v>
      </c>
      <c r="Y3310">
        <v>176353.38</v>
      </c>
      <c r="Z3310">
        <v>220441.72500000001</v>
      </c>
      <c r="AA3310">
        <v>44088.345000000001</v>
      </c>
    </row>
    <row r="3311" spans="15:27" x14ac:dyDescent="0.15">
      <c r="O3311" t="s">
        <v>27</v>
      </c>
      <c r="P3311">
        <v>2018</v>
      </c>
      <c r="Q3311">
        <v>9</v>
      </c>
      <c r="R3311" t="s">
        <v>38</v>
      </c>
      <c r="S3311" t="s">
        <v>62</v>
      </c>
      <c r="T3311" t="s">
        <v>44</v>
      </c>
      <c r="U3311" t="s">
        <v>64</v>
      </c>
      <c r="V3311" t="s">
        <v>56</v>
      </c>
      <c r="W3311" t="s">
        <v>58</v>
      </c>
      <c r="X3311">
        <v>8442</v>
      </c>
      <c r="Y3311">
        <v>59566.752</v>
      </c>
      <c r="Z3311">
        <v>75649.775039999993</v>
      </c>
      <c r="AA3311">
        <v>16083.023039999993</v>
      </c>
    </row>
    <row r="3312" spans="15:27" x14ac:dyDescent="0.15">
      <c r="O3312" t="s">
        <v>27</v>
      </c>
      <c r="P3312">
        <v>2018</v>
      </c>
      <c r="Q3312">
        <v>9</v>
      </c>
      <c r="R3312" t="s">
        <v>38</v>
      </c>
      <c r="S3312" t="s">
        <v>62</v>
      </c>
      <c r="T3312" t="s">
        <v>44</v>
      </c>
      <c r="U3312" t="s">
        <v>64</v>
      </c>
      <c r="V3312" t="s">
        <v>56</v>
      </c>
      <c r="W3312" t="s">
        <v>59</v>
      </c>
      <c r="X3312">
        <v>19277</v>
      </c>
      <c r="Y3312">
        <v>38168.46</v>
      </c>
      <c r="Z3312">
        <v>50764.051799999994</v>
      </c>
      <c r="AA3312">
        <v>12595.591799999995</v>
      </c>
    </row>
    <row r="3313" spans="15:27" x14ac:dyDescent="0.15">
      <c r="O3313" t="s">
        <v>27</v>
      </c>
      <c r="P3313">
        <v>2018</v>
      </c>
      <c r="Q3313">
        <v>9</v>
      </c>
      <c r="R3313" t="s">
        <v>38</v>
      </c>
      <c r="S3313" t="s">
        <v>62</v>
      </c>
      <c r="T3313" t="s">
        <v>44</v>
      </c>
      <c r="U3313" t="s">
        <v>65</v>
      </c>
      <c r="V3313" t="s">
        <v>46</v>
      </c>
      <c r="W3313" t="s">
        <v>47</v>
      </c>
      <c r="X3313">
        <v>8208</v>
      </c>
      <c r="Y3313">
        <v>11130.048000000001</v>
      </c>
      <c r="Z3313">
        <v>13356.0576</v>
      </c>
      <c r="AA3313">
        <v>2226.0095999999994</v>
      </c>
    </row>
    <row r="3314" spans="15:27" x14ac:dyDescent="0.15">
      <c r="O3314" t="s">
        <v>27</v>
      </c>
      <c r="P3314">
        <v>2018</v>
      </c>
      <c r="Q3314">
        <v>9</v>
      </c>
      <c r="R3314" t="s">
        <v>38</v>
      </c>
      <c r="S3314" t="s">
        <v>62</v>
      </c>
      <c r="T3314" t="s">
        <v>44</v>
      </c>
      <c r="U3314" t="s">
        <v>65</v>
      </c>
      <c r="V3314" t="s">
        <v>46</v>
      </c>
      <c r="W3314" t="s">
        <v>48</v>
      </c>
      <c r="X3314">
        <v>16248</v>
      </c>
      <c r="Y3314">
        <v>41107.440000000002</v>
      </c>
      <c r="Z3314">
        <v>53439.671999999999</v>
      </c>
      <c r="AA3314">
        <v>12332.231999999996</v>
      </c>
    </row>
    <row r="3315" spans="15:27" x14ac:dyDescent="0.15">
      <c r="O3315" t="s">
        <v>27</v>
      </c>
      <c r="P3315">
        <v>2018</v>
      </c>
      <c r="Q3315">
        <v>9</v>
      </c>
      <c r="R3315" t="s">
        <v>38</v>
      </c>
      <c r="S3315" t="s">
        <v>62</v>
      </c>
      <c r="T3315" t="s">
        <v>44</v>
      </c>
      <c r="U3315" t="s">
        <v>65</v>
      </c>
      <c r="V3315" t="s">
        <v>46</v>
      </c>
      <c r="W3315" t="s">
        <v>49</v>
      </c>
      <c r="X3315">
        <v>15073</v>
      </c>
      <c r="Y3315">
        <v>38466.296000000002</v>
      </c>
      <c r="Z3315">
        <v>50775.510720000006</v>
      </c>
      <c r="AA3315">
        <v>12309.214720000004</v>
      </c>
    </row>
    <row r="3316" spans="15:27" x14ac:dyDescent="0.15">
      <c r="O3316" t="s">
        <v>27</v>
      </c>
      <c r="P3316">
        <v>2018</v>
      </c>
      <c r="Q3316">
        <v>9</v>
      </c>
      <c r="R3316" t="s">
        <v>38</v>
      </c>
      <c r="S3316" t="s">
        <v>62</v>
      </c>
      <c r="T3316" t="s">
        <v>44</v>
      </c>
      <c r="U3316" t="s">
        <v>65</v>
      </c>
      <c r="V3316" t="s">
        <v>46</v>
      </c>
      <c r="W3316" t="s">
        <v>50</v>
      </c>
      <c r="X3316">
        <v>13212</v>
      </c>
      <c r="Y3316">
        <v>66628.115999999995</v>
      </c>
      <c r="Z3316">
        <v>81286.301519999994</v>
      </c>
      <c r="AA3316">
        <v>14658.185519999999</v>
      </c>
    </row>
    <row r="3317" spans="15:27" x14ac:dyDescent="0.15">
      <c r="O3317" t="s">
        <v>27</v>
      </c>
      <c r="P3317">
        <v>2018</v>
      </c>
      <c r="Q3317">
        <v>9</v>
      </c>
      <c r="R3317" t="s">
        <v>38</v>
      </c>
      <c r="S3317" t="s">
        <v>62</v>
      </c>
      <c r="T3317" t="s">
        <v>44</v>
      </c>
      <c r="U3317" t="s">
        <v>65</v>
      </c>
      <c r="V3317" t="s">
        <v>51</v>
      </c>
      <c r="W3317" t="s">
        <v>52</v>
      </c>
      <c r="X3317">
        <v>16958</v>
      </c>
      <c r="Y3317">
        <v>83772.51999999999</v>
      </c>
      <c r="Z3317">
        <v>103877.92479999998</v>
      </c>
      <c r="AA3317">
        <v>20105.404799999989</v>
      </c>
    </row>
    <row r="3318" spans="15:27" x14ac:dyDescent="0.15">
      <c r="O3318" t="s">
        <v>27</v>
      </c>
      <c r="P3318">
        <v>2018</v>
      </c>
      <c r="Q3318">
        <v>9</v>
      </c>
      <c r="R3318" t="s">
        <v>38</v>
      </c>
      <c r="S3318" t="s">
        <v>62</v>
      </c>
      <c r="T3318" t="s">
        <v>44</v>
      </c>
      <c r="U3318" t="s">
        <v>65</v>
      </c>
      <c r="V3318" t="s">
        <v>51</v>
      </c>
      <c r="W3318" t="s">
        <v>53</v>
      </c>
      <c r="X3318">
        <v>17088</v>
      </c>
      <c r="Y3318">
        <v>131304.19199999998</v>
      </c>
      <c r="Z3318">
        <v>168069.36575999999</v>
      </c>
      <c r="AA3318">
        <v>36765.173760000005</v>
      </c>
    </row>
    <row r="3319" spans="15:27" x14ac:dyDescent="0.15">
      <c r="O3319" t="s">
        <v>27</v>
      </c>
      <c r="P3319">
        <v>2018</v>
      </c>
      <c r="Q3319">
        <v>9</v>
      </c>
      <c r="R3319" t="s">
        <v>38</v>
      </c>
      <c r="S3319" t="s">
        <v>62</v>
      </c>
      <c r="T3319" t="s">
        <v>44</v>
      </c>
      <c r="U3319" t="s">
        <v>65</v>
      </c>
      <c r="V3319" t="s">
        <v>51</v>
      </c>
      <c r="W3319" t="s">
        <v>54</v>
      </c>
      <c r="X3319">
        <v>5483</v>
      </c>
      <c r="Y3319">
        <v>13992.616000000002</v>
      </c>
      <c r="Z3319">
        <v>19169.883920000004</v>
      </c>
      <c r="AA3319">
        <v>5177.2679200000021</v>
      </c>
    </row>
    <row r="3320" spans="15:27" x14ac:dyDescent="0.15">
      <c r="O3320" t="s">
        <v>27</v>
      </c>
      <c r="P3320">
        <v>2018</v>
      </c>
      <c r="Q3320">
        <v>9</v>
      </c>
      <c r="R3320" t="s">
        <v>38</v>
      </c>
      <c r="S3320" t="s">
        <v>62</v>
      </c>
      <c r="T3320" t="s">
        <v>44</v>
      </c>
      <c r="U3320" t="s">
        <v>65</v>
      </c>
      <c r="V3320" t="s">
        <v>51</v>
      </c>
      <c r="W3320" t="s">
        <v>55</v>
      </c>
      <c r="X3320">
        <v>6547</v>
      </c>
      <c r="Y3320">
        <v>39910.511999999995</v>
      </c>
      <c r="Z3320">
        <v>49489.034879999992</v>
      </c>
      <c r="AA3320">
        <v>9578.5228799999968</v>
      </c>
    </row>
    <row r="3321" spans="15:27" x14ac:dyDescent="0.15">
      <c r="O3321" t="s">
        <v>27</v>
      </c>
      <c r="P3321">
        <v>2018</v>
      </c>
      <c r="Q3321">
        <v>9</v>
      </c>
      <c r="R3321" t="s">
        <v>38</v>
      </c>
      <c r="S3321" t="s">
        <v>62</v>
      </c>
      <c r="T3321" t="s">
        <v>44</v>
      </c>
      <c r="U3321" t="s">
        <v>65</v>
      </c>
      <c r="V3321" t="s">
        <v>56</v>
      </c>
      <c r="W3321" t="s">
        <v>57</v>
      </c>
      <c r="X3321">
        <v>12713</v>
      </c>
      <c r="Y3321">
        <v>212942.75</v>
      </c>
      <c r="Z3321">
        <v>289602.14</v>
      </c>
      <c r="AA3321">
        <v>76659.390000000014</v>
      </c>
    </row>
    <row r="3322" spans="15:27" x14ac:dyDescent="0.15">
      <c r="O3322" t="s">
        <v>27</v>
      </c>
      <c r="P3322">
        <v>2018</v>
      </c>
      <c r="Q3322">
        <v>9</v>
      </c>
      <c r="R3322" t="s">
        <v>38</v>
      </c>
      <c r="S3322" t="s">
        <v>62</v>
      </c>
      <c r="T3322" t="s">
        <v>44</v>
      </c>
      <c r="U3322" t="s">
        <v>65</v>
      </c>
      <c r="V3322" t="s">
        <v>56</v>
      </c>
      <c r="W3322" t="s">
        <v>58</v>
      </c>
      <c r="X3322">
        <v>16646</v>
      </c>
      <c r="Y3322">
        <v>124795.06200000001</v>
      </c>
      <c r="Z3322">
        <v>158489.72873999999</v>
      </c>
      <c r="AA3322">
        <v>33694.666739999986</v>
      </c>
    </row>
    <row r="3323" spans="15:27" x14ac:dyDescent="0.15">
      <c r="O3323" t="s">
        <v>27</v>
      </c>
      <c r="P3323">
        <v>2018</v>
      </c>
      <c r="Q3323">
        <v>9</v>
      </c>
      <c r="R3323" t="s">
        <v>38</v>
      </c>
      <c r="S3323" t="s">
        <v>62</v>
      </c>
      <c r="T3323" t="s">
        <v>44</v>
      </c>
      <c r="U3323" t="s">
        <v>65</v>
      </c>
      <c r="V3323" t="s">
        <v>56</v>
      </c>
      <c r="W3323" t="s">
        <v>59</v>
      </c>
      <c r="X3323">
        <v>15765</v>
      </c>
      <c r="Y3323">
        <v>36606.33</v>
      </c>
      <c r="Z3323">
        <v>45391.849199999997</v>
      </c>
      <c r="AA3323">
        <v>8785.5191999999952</v>
      </c>
    </row>
    <row r="3324" spans="15:27" x14ac:dyDescent="0.15">
      <c r="O3324" t="s">
        <v>27</v>
      </c>
      <c r="P3324">
        <v>2018</v>
      </c>
      <c r="Q3324">
        <v>9</v>
      </c>
      <c r="R3324" t="s">
        <v>38</v>
      </c>
      <c r="S3324" t="s">
        <v>62</v>
      </c>
      <c r="T3324" t="s">
        <v>44</v>
      </c>
      <c r="U3324" t="s">
        <v>66</v>
      </c>
      <c r="V3324" t="s">
        <v>46</v>
      </c>
      <c r="W3324" t="s">
        <v>47</v>
      </c>
      <c r="X3324">
        <v>7209</v>
      </c>
      <c r="Y3324">
        <v>10900.007999999998</v>
      </c>
      <c r="Z3324">
        <v>14715.010799999998</v>
      </c>
      <c r="AA3324">
        <v>3815.0028000000002</v>
      </c>
    </row>
    <row r="3325" spans="15:27" x14ac:dyDescent="0.15">
      <c r="O3325" t="s">
        <v>27</v>
      </c>
      <c r="P3325">
        <v>2018</v>
      </c>
      <c r="Q3325">
        <v>9</v>
      </c>
      <c r="R3325" t="s">
        <v>38</v>
      </c>
      <c r="S3325" t="s">
        <v>62</v>
      </c>
      <c r="T3325" t="s">
        <v>44</v>
      </c>
      <c r="U3325" t="s">
        <v>66</v>
      </c>
      <c r="V3325" t="s">
        <v>46</v>
      </c>
      <c r="W3325" t="s">
        <v>48</v>
      </c>
      <c r="X3325">
        <v>5143</v>
      </c>
      <c r="Y3325">
        <v>12898.644000000002</v>
      </c>
      <c r="Z3325">
        <v>19347.966000000004</v>
      </c>
      <c r="AA3325">
        <v>6449.3220000000019</v>
      </c>
    </row>
    <row r="3326" spans="15:27" x14ac:dyDescent="0.15">
      <c r="O3326" t="s">
        <v>27</v>
      </c>
      <c r="P3326">
        <v>2018</v>
      </c>
      <c r="Q3326">
        <v>9</v>
      </c>
      <c r="R3326" t="s">
        <v>38</v>
      </c>
      <c r="S3326" t="s">
        <v>62</v>
      </c>
      <c r="T3326" t="s">
        <v>44</v>
      </c>
      <c r="U3326" t="s">
        <v>66</v>
      </c>
      <c r="V3326" t="s">
        <v>46</v>
      </c>
      <c r="W3326" t="s">
        <v>49</v>
      </c>
      <c r="X3326">
        <v>15570</v>
      </c>
      <c r="Y3326">
        <v>39392.1</v>
      </c>
      <c r="Z3326">
        <v>56724.623999999996</v>
      </c>
      <c r="AA3326">
        <v>17332.523999999998</v>
      </c>
    </row>
    <row r="3327" spans="15:27" x14ac:dyDescent="0.15">
      <c r="O3327" t="s">
        <v>27</v>
      </c>
      <c r="P3327">
        <v>2018</v>
      </c>
      <c r="Q3327">
        <v>9</v>
      </c>
      <c r="R3327" t="s">
        <v>38</v>
      </c>
      <c r="S3327" t="s">
        <v>62</v>
      </c>
      <c r="T3327" t="s">
        <v>44</v>
      </c>
      <c r="U3327" t="s">
        <v>66</v>
      </c>
      <c r="V3327" t="s">
        <v>46</v>
      </c>
      <c r="W3327" t="s">
        <v>50</v>
      </c>
      <c r="X3327">
        <v>15707</v>
      </c>
      <c r="Y3327">
        <v>75346.478999999992</v>
      </c>
      <c r="Z3327">
        <v>108498.92976</v>
      </c>
      <c r="AA3327">
        <v>33152.450760000007</v>
      </c>
    </row>
    <row r="3328" spans="15:27" x14ac:dyDescent="0.15">
      <c r="O3328" t="s">
        <v>27</v>
      </c>
      <c r="P3328">
        <v>2018</v>
      </c>
      <c r="Q3328">
        <v>9</v>
      </c>
      <c r="R3328" t="s">
        <v>38</v>
      </c>
      <c r="S3328" t="s">
        <v>62</v>
      </c>
      <c r="T3328" t="s">
        <v>44</v>
      </c>
      <c r="U3328" t="s">
        <v>66</v>
      </c>
      <c r="V3328" t="s">
        <v>51</v>
      </c>
      <c r="W3328" t="s">
        <v>52</v>
      </c>
      <c r="X3328">
        <v>13404</v>
      </c>
      <c r="Y3328">
        <v>57047.423999999992</v>
      </c>
      <c r="Z3328">
        <v>73591.176959999983</v>
      </c>
      <c r="AA3328">
        <v>16543.752959999991</v>
      </c>
    </row>
    <row r="3329" spans="15:27" x14ac:dyDescent="0.15">
      <c r="O3329" t="s">
        <v>27</v>
      </c>
      <c r="P3329">
        <v>2018</v>
      </c>
      <c r="Q3329">
        <v>9</v>
      </c>
      <c r="R3329" t="s">
        <v>38</v>
      </c>
      <c r="S3329" t="s">
        <v>62</v>
      </c>
      <c r="T3329" t="s">
        <v>44</v>
      </c>
      <c r="U3329" t="s">
        <v>66</v>
      </c>
      <c r="V3329" t="s">
        <v>51</v>
      </c>
      <c r="W3329" t="s">
        <v>53</v>
      </c>
      <c r="X3329">
        <v>19396</v>
      </c>
      <c r="Y3329">
        <v>166184.92799999999</v>
      </c>
      <c r="Z3329">
        <v>227673.35135999997</v>
      </c>
      <c r="AA3329">
        <v>61488.423359999986</v>
      </c>
    </row>
    <row r="3330" spans="15:27" x14ac:dyDescent="0.15">
      <c r="O3330" t="s">
        <v>27</v>
      </c>
      <c r="P3330">
        <v>2018</v>
      </c>
      <c r="Q3330">
        <v>9</v>
      </c>
      <c r="R3330" t="s">
        <v>38</v>
      </c>
      <c r="S3330" t="s">
        <v>62</v>
      </c>
      <c r="T3330" t="s">
        <v>44</v>
      </c>
      <c r="U3330" t="s">
        <v>66</v>
      </c>
      <c r="V3330" t="s">
        <v>51</v>
      </c>
      <c r="W3330" t="s">
        <v>54</v>
      </c>
      <c r="X3330">
        <v>10534</v>
      </c>
      <c r="Y3330">
        <v>28273.256000000005</v>
      </c>
      <c r="Z3330">
        <v>38734.360720000004</v>
      </c>
      <c r="AA3330">
        <v>10461.104719999999</v>
      </c>
    </row>
    <row r="3331" spans="15:27" x14ac:dyDescent="0.15">
      <c r="O3331" t="s">
        <v>27</v>
      </c>
      <c r="P3331">
        <v>2018</v>
      </c>
      <c r="Q3331">
        <v>9</v>
      </c>
      <c r="R3331" t="s">
        <v>38</v>
      </c>
      <c r="S3331" t="s">
        <v>62</v>
      </c>
      <c r="T3331" t="s">
        <v>44</v>
      </c>
      <c r="U3331" t="s">
        <v>66</v>
      </c>
      <c r="V3331" t="s">
        <v>51</v>
      </c>
      <c r="W3331" t="s">
        <v>55</v>
      </c>
      <c r="X3331">
        <v>17079</v>
      </c>
      <c r="Y3331">
        <v>106572.96</v>
      </c>
      <c r="Z3331">
        <v>159859.44000000003</v>
      </c>
      <c r="AA3331">
        <v>53286.480000000025</v>
      </c>
    </row>
    <row r="3332" spans="15:27" x14ac:dyDescent="0.15">
      <c r="O3332" t="s">
        <v>27</v>
      </c>
      <c r="P3332">
        <v>2018</v>
      </c>
      <c r="Q3332">
        <v>9</v>
      </c>
      <c r="R3332" t="s">
        <v>38</v>
      </c>
      <c r="S3332" t="s">
        <v>62</v>
      </c>
      <c r="T3332" t="s">
        <v>44</v>
      </c>
      <c r="U3332" t="s">
        <v>66</v>
      </c>
      <c r="V3332" t="s">
        <v>56</v>
      </c>
      <c r="W3332" t="s">
        <v>57</v>
      </c>
      <c r="X3332">
        <v>10442</v>
      </c>
      <c r="Y3332">
        <v>180500.41200000004</v>
      </c>
      <c r="Z3332">
        <v>258115.58916000006</v>
      </c>
      <c r="AA3332">
        <v>77615.177160000021</v>
      </c>
    </row>
    <row r="3333" spans="15:27" x14ac:dyDescent="0.15">
      <c r="O3333" t="s">
        <v>27</v>
      </c>
      <c r="P3333">
        <v>2018</v>
      </c>
      <c r="Q3333">
        <v>9</v>
      </c>
      <c r="R3333" t="s">
        <v>38</v>
      </c>
      <c r="S3333" t="s">
        <v>62</v>
      </c>
      <c r="T3333" t="s">
        <v>44</v>
      </c>
      <c r="U3333" t="s">
        <v>66</v>
      </c>
      <c r="V3333" t="s">
        <v>56</v>
      </c>
      <c r="W3333" t="s">
        <v>58</v>
      </c>
      <c r="X3333">
        <v>16649</v>
      </c>
      <c r="Y3333">
        <v>120622.005</v>
      </c>
      <c r="Z3333">
        <v>156808.60649999999</v>
      </c>
      <c r="AA3333">
        <v>36186.60149999999</v>
      </c>
    </row>
    <row r="3334" spans="15:27" x14ac:dyDescent="0.15">
      <c r="O3334" t="s">
        <v>27</v>
      </c>
      <c r="P3334">
        <v>2018</v>
      </c>
      <c r="Q3334">
        <v>9</v>
      </c>
      <c r="R3334" t="s">
        <v>38</v>
      </c>
      <c r="S3334" t="s">
        <v>62</v>
      </c>
      <c r="T3334" t="s">
        <v>44</v>
      </c>
      <c r="U3334" t="s">
        <v>66</v>
      </c>
      <c r="V3334" t="s">
        <v>56</v>
      </c>
      <c r="W3334" t="s">
        <v>59</v>
      </c>
      <c r="X3334">
        <v>8226</v>
      </c>
      <c r="Y3334">
        <v>17175.887999999999</v>
      </c>
      <c r="Z3334">
        <v>24046.243199999997</v>
      </c>
      <c r="AA3334">
        <v>6870.3551999999981</v>
      </c>
    </row>
    <row r="3335" spans="15:27" x14ac:dyDescent="0.15">
      <c r="O3335" t="s">
        <v>27</v>
      </c>
      <c r="P3335">
        <v>2018</v>
      </c>
      <c r="Q3335">
        <v>9</v>
      </c>
      <c r="R3335" t="s">
        <v>38</v>
      </c>
      <c r="S3335" t="s">
        <v>67</v>
      </c>
      <c r="T3335" t="s">
        <v>68</v>
      </c>
      <c r="U3335" t="s">
        <v>69</v>
      </c>
      <c r="V3335" t="s">
        <v>46</v>
      </c>
      <c r="W3335" t="s">
        <v>47</v>
      </c>
      <c r="X3335">
        <v>10831</v>
      </c>
      <c r="Y3335">
        <v>15076.752</v>
      </c>
      <c r="Z3335">
        <v>19599.777600000001</v>
      </c>
      <c r="AA3335">
        <v>4523.0256000000008</v>
      </c>
    </row>
    <row r="3336" spans="15:27" x14ac:dyDescent="0.15">
      <c r="O3336" t="s">
        <v>27</v>
      </c>
      <c r="P3336">
        <v>2018</v>
      </c>
      <c r="Q3336">
        <v>9</v>
      </c>
      <c r="R3336" t="s">
        <v>38</v>
      </c>
      <c r="S3336" t="s">
        <v>67</v>
      </c>
      <c r="T3336" t="s">
        <v>68</v>
      </c>
      <c r="U3336" t="s">
        <v>69</v>
      </c>
      <c r="V3336" t="s">
        <v>46</v>
      </c>
      <c r="W3336" t="s">
        <v>48</v>
      </c>
      <c r="X3336">
        <v>19581</v>
      </c>
      <c r="Y3336">
        <v>55570.878000000004</v>
      </c>
      <c r="Z3336">
        <v>76687.811640000014</v>
      </c>
      <c r="AA3336">
        <v>21116.93364000001</v>
      </c>
    </row>
    <row r="3337" spans="15:27" x14ac:dyDescent="0.15">
      <c r="O3337" t="s">
        <v>27</v>
      </c>
      <c r="P3337">
        <v>2018</v>
      </c>
      <c r="Q3337">
        <v>9</v>
      </c>
      <c r="R3337" t="s">
        <v>38</v>
      </c>
      <c r="S3337" t="s">
        <v>67</v>
      </c>
      <c r="T3337" t="s">
        <v>68</v>
      </c>
      <c r="U3337" t="s">
        <v>69</v>
      </c>
      <c r="V3337" t="s">
        <v>46</v>
      </c>
      <c r="W3337" t="s">
        <v>49</v>
      </c>
      <c r="X3337">
        <v>9578</v>
      </c>
      <c r="Y3337">
        <v>25075.204000000005</v>
      </c>
      <c r="Z3337">
        <v>36860.549880000006</v>
      </c>
      <c r="AA3337">
        <v>11785.345880000001</v>
      </c>
    </row>
    <row r="3338" spans="15:27" x14ac:dyDescent="0.15">
      <c r="O3338" t="s">
        <v>27</v>
      </c>
      <c r="P3338">
        <v>2018</v>
      </c>
      <c r="Q3338">
        <v>9</v>
      </c>
      <c r="R3338" t="s">
        <v>38</v>
      </c>
      <c r="S3338" t="s">
        <v>67</v>
      </c>
      <c r="T3338" t="s">
        <v>68</v>
      </c>
      <c r="U3338" t="s">
        <v>69</v>
      </c>
      <c r="V3338" t="s">
        <v>46</v>
      </c>
      <c r="W3338" t="s">
        <v>50</v>
      </c>
      <c r="X3338">
        <v>8302</v>
      </c>
      <c r="Y3338">
        <v>40505.457999999999</v>
      </c>
      <c r="Z3338">
        <v>59137.968679999998</v>
      </c>
      <c r="AA3338">
        <v>18632.510679999999</v>
      </c>
    </row>
    <row r="3339" spans="15:27" x14ac:dyDescent="0.15">
      <c r="O3339" t="s">
        <v>27</v>
      </c>
      <c r="P3339">
        <v>2018</v>
      </c>
      <c r="Q3339">
        <v>9</v>
      </c>
      <c r="R3339" t="s">
        <v>38</v>
      </c>
      <c r="S3339" t="s">
        <v>67</v>
      </c>
      <c r="T3339" t="s">
        <v>68</v>
      </c>
      <c r="U3339" t="s">
        <v>69</v>
      </c>
      <c r="V3339" t="s">
        <v>51</v>
      </c>
      <c r="W3339" t="s">
        <v>52</v>
      </c>
      <c r="X3339">
        <v>11133</v>
      </c>
      <c r="Y3339">
        <v>49074.264000000003</v>
      </c>
      <c r="Z3339">
        <v>59379.85944</v>
      </c>
      <c r="AA3339">
        <v>10305.595439999997</v>
      </c>
    </row>
    <row r="3340" spans="15:27" x14ac:dyDescent="0.15">
      <c r="O3340" t="s">
        <v>27</v>
      </c>
      <c r="P3340">
        <v>2018</v>
      </c>
      <c r="Q3340">
        <v>9</v>
      </c>
      <c r="R3340" t="s">
        <v>38</v>
      </c>
      <c r="S3340" t="s">
        <v>67</v>
      </c>
      <c r="T3340" t="s">
        <v>68</v>
      </c>
      <c r="U3340" t="s">
        <v>69</v>
      </c>
      <c r="V3340" t="s">
        <v>51</v>
      </c>
      <c r="W3340" t="s">
        <v>53</v>
      </c>
      <c r="X3340">
        <v>13405</v>
      </c>
      <c r="Y3340">
        <v>108473.26</v>
      </c>
      <c r="Z3340">
        <v>134506.84239999999</v>
      </c>
      <c r="AA3340">
        <v>26033.582399999999</v>
      </c>
    </row>
    <row r="3341" spans="15:27" x14ac:dyDescent="0.15">
      <c r="O3341" t="s">
        <v>27</v>
      </c>
      <c r="P3341">
        <v>2018</v>
      </c>
      <c r="Q3341">
        <v>9</v>
      </c>
      <c r="R3341" t="s">
        <v>38</v>
      </c>
      <c r="S3341" t="s">
        <v>67</v>
      </c>
      <c r="T3341" t="s">
        <v>68</v>
      </c>
      <c r="U3341" t="s">
        <v>69</v>
      </c>
      <c r="V3341" t="s">
        <v>51</v>
      </c>
      <c r="W3341" t="s">
        <v>54</v>
      </c>
      <c r="X3341">
        <v>12536</v>
      </c>
      <c r="Y3341">
        <v>33370.832000000002</v>
      </c>
      <c r="Z3341">
        <v>46385.456480000001</v>
      </c>
      <c r="AA3341">
        <v>13014.624479999999</v>
      </c>
    </row>
    <row r="3342" spans="15:27" x14ac:dyDescent="0.15">
      <c r="O3342" t="s">
        <v>27</v>
      </c>
      <c r="P3342">
        <v>2018</v>
      </c>
      <c r="Q3342">
        <v>9</v>
      </c>
      <c r="R3342" t="s">
        <v>38</v>
      </c>
      <c r="S3342" t="s">
        <v>67</v>
      </c>
      <c r="T3342" t="s">
        <v>68</v>
      </c>
      <c r="U3342" t="s">
        <v>69</v>
      </c>
      <c r="V3342" t="s">
        <v>51</v>
      </c>
      <c r="W3342" t="s">
        <v>55</v>
      </c>
      <c r="X3342">
        <v>17138</v>
      </c>
      <c r="Y3342">
        <v>97892.255999999994</v>
      </c>
      <c r="Z3342">
        <v>146838.38399999999</v>
      </c>
      <c r="AA3342">
        <v>48946.127999999997</v>
      </c>
    </row>
    <row r="3343" spans="15:27" x14ac:dyDescent="0.15">
      <c r="O3343" t="s">
        <v>27</v>
      </c>
      <c r="P3343">
        <v>2018</v>
      </c>
      <c r="Q3343">
        <v>9</v>
      </c>
      <c r="R3343" t="s">
        <v>38</v>
      </c>
      <c r="S3343" t="s">
        <v>67</v>
      </c>
      <c r="T3343" t="s">
        <v>68</v>
      </c>
      <c r="U3343" t="s">
        <v>69</v>
      </c>
      <c r="V3343" t="s">
        <v>56</v>
      </c>
      <c r="W3343" t="s">
        <v>57</v>
      </c>
      <c r="X3343">
        <v>7247</v>
      </c>
      <c r="Y3343">
        <v>107791.87800000001</v>
      </c>
      <c r="Z3343">
        <v>161687.81700000001</v>
      </c>
      <c r="AA3343">
        <v>53895.938999999998</v>
      </c>
    </row>
    <row r="3344" spans="15:27" x14ac:dyDescent="0.15">
      <c r="O3344" t="s">
        <v>27</v>
      </c>
      <c r="P3344">
        <v>2018</v>
      </c>
      <c r="Q3344">
        <v>9</v>
      </c>
      <c r="R3344" t="s">
        <v>38</v>
      </c>
      <c r="S3344" t="s">
        <v>67</v>
      </c>
      <c r="T3344" t="s">
        <v>68</v>
      </c>
      <c r="U3344" t="s">
        <v>69</v>
      </c>
      <c r="V3344" t="s">
        <v>56</v>
      </c>
      <c r="W3344" t="s">
        <v>58</v>
      </c>
      <c r="X3344">
        <v>16616</v>
      </c>
      <c r="Y3344">
        <v>125616.96000000001</v>
      </c>
      <c r="Z3344">
        <v>188425.44</v>
      </c>
      <c r="AA3344">
        <v>62808.479999999996</v>
      </c>
    </row>
    <row r="3345" spans="15:27" x14ac:dyDescent="0.15">
      <c r="O3345" t="s">
        <v>27</v>
      </c>
      <c r="P3345">
        <v>2018</v>
      </c>
      <c r="Q3345">
        <v>9</v>
      </c>
      <c r="R3345" t="s">
        <v>38</v>
      </c>
      <c r="S3345" t="s">
        <v>67</v>
      </c>
      <c r="T3345" t="s">
        <v>68</v>
      </c>
      <c r="U3345" t="s">
        <v>69</v>
      </c>
      <c r="V3345" t="s">
        <v>56</v>
      </c>
      <c r="W3345" t="s">
        <v>59</v>
      </c>
      <c r="X3345">
        <v>17703</v>
      </c>
      <c r="Y3345">
        <v>37601.171999999999</v>
      </c>
      <c r="Z3345">
        <v>45121.4064</v>
      </c>
      <c r="AA3345">
        <v>7520.2344000000012</v>
      </c>
    </row>
    <row r="3346" spans="15:27" x14ac:dyDescent="0.15">
      <c r="O3346" t="s">
        <v>27</v>
      </c>
      <c r="P3346">
        <v>2018</v>
      </c>
      <c r="Q3346">
        <v>9</v>
      </c>
      <c r="R3346" t="s">
        <v>38</v>
      </c>
      <c r="S3346" t="s">
        <v>67</v>
      </c>
      <c r="T3346" t="s">
        <v>68</v>
      </c>
      <c r="U3346" t="s">
        <v>70</v>
      </c>
      <c r="V3346" t="s">
        <v>46</v>
      </c>
      <c r="W3346" t="s">
        <v>47</v>
      </c>
      <c r="X3346">
        <v>19655</v>
      </c>
      <c r="Y3346">
        <v>26888.04</v>
      </c>
      <c r="Z3346">
        <v>36836.614800000003</v>
      </c>
      <c r="AA3346">
        <v>9948.5748000000021</v>
      </c>
    </row>
    <row r="3347" spans="15:27" x14ac:dyDescent="0.15">
      <c r="O3347" t="s">
        <v>27</v>
      </c>
      <c r="P3347">
        <v>2018</v>
      </c>
      <c r="Q3347">
        <v>9</v>
      </c>
      <c r="R3347" t="s">
        <v>38</v>
      </c>
      <c r="S3347" t="s">
        <v>67</v>
      </c>
      <c r="T3347" t="s">
        <v>68</v>
      </c>
      <c r="U3347" t="s">
        <v>70</v>
      </c>
      <c r="V3347" t="s">
        <v>46</v>
      </c>
      <c r="W3347" t="s">
        <v>48</v>
      </c>
      <c r="X3347">
        <v>13444</v>
      </c>
      <c r="Y3347">
        <v>34013.320000000007</v>
      </c>
      <c r="Z3347">
        <v>50679.846800000007</v>
      </c>
      <c r="AA3347">
        <v>16666.5268</v>
      </c>
    </row>
    <row r="3348" spans="15:27" x14ac:dyDescent="0.15">
      <c r="O3348" t="s">
        <v>27</v>
      </c>
      <c r="P3348">
        <v>2018</v>
      </c>
      <c r="Q3348">
        <v>9</v>
      </c>
      <c r="R3348" t="s">
        <v>38</v>
      </c>
      <c r="S3348" t="s">
        <v>67</v>
      </c>
      <c r="T3348" t="s">
        <v>68</v>
      </c>
      <c r="U3348" t="s">
        <v>70</v>
      </c>
      <c r="V3348" t="s">
        <v>46</v>
      </c>
      <c r="W3348" t="s">
        <v>49</v>
      </c>
      <c r="X3348">
        <v>7596</v>
      </c>
      <c r="Y3348">
        <v>18716.544000000002</v>
      </c>
      <c r="Z3348">
        <v>24144.341760000003</v>
      </c>
      <c r="AA3348">
        <v>5427.7977600000013</v>
      </c>
    </row>
    <row r="3349" spans="15:27" x14ac:dyDescent="0.15">
      <c r="O3349" t="s">
        <v>27</v>
      </c>
      <c r="P3349">
        <v>2018</v>
      </c>
      <c r="Q3349">
        <v>9</v>
      </c>
      <c r="R3349" t="s">
        <v>38</v>
      </c>
      <c r="S3349" t="s">
        <v>67</v>
      </c>
      <c r="T3349" t="s">
        <v>68</v>
      </c>
      <c r="U3349" t="s">
        <v>70</v>
      </c>
      <c r="V3349" t="s">
        <v>46</v>
      </c>
      <c r="W3349" t="s">
        <v>50</v>
      </c>
      <c r="X3349">
        <v>6245</v>
      </c>
      <c r="Y3349">
        <v>29701.219999999994</v>
      </c>
      <c r="Z3349">
        <v>41878.720199999989</v>
      </c>
      <c r="AA3349">
        <v>12177.500199999995</v>
      </c>
    </row>
    <row r="3350" spans="15:27" x14ac:dyDescent="0.15">
      <c r="O3350" t="s">
        <v>27</v>
      </c>
      <c r="P3350">
        <v>2018</v>
      </c>
      <c r="Q3350">
        <v>9</v>
      </c>
      <c r="R3350" t="s">
        <v>38</v>
      </c>
      <c r="S3350" t="s">
        <v>67</v>
      </c>
      <c r="T3350" t="s">
        <v>68</v>
      </c>
      <c r="U3350" t="s">
        <v>70</v>
      </c>
      <c r="V3350" t="s">
        <v>51</v>
      </c>
      <c r="W3350" t="s">
        <v>52</v>
      </c>
      <c r="X3350">
        <v>14159</v>
      </c>
      <c r="Y3350">
        <v>66179.165999999997</v>
      </c>
      <c r="Z3350">
        <v>90003.665759999989</v>
      </c>
      <c r="AA3350">
        <v>23824.499759999992</v>
      </c>
    </row>
    <row r="3351" spans="15:27" x14ac:dyDescent="0.15">
      <c r="O3351" t="s">
        <v>27</v>
      </c>
      <c r="P3351">
        <v>2018</v>
      </c>
      <c r="Q3351">
        <v>9</v>
      </c>
      <c r="R3351" t="s">
        <v>38</v>
      </c>
      <c r="S3351" t="s">
        <v>67</v>
      </c>
      <c r="T3351" t="s">
        <v>68</v>
      </c>
      <c r="U3351" t="s">
        <v>70</v>
      </c>
      <c r="V3351" t="s">
        <v>51</v>
      </c>
      <c r="W3351" t="s">
        <v>53</v>
      </c>
      <c r="X3351">
        <v>19654</v>
      </c>
      <c r="Y3351">
        <v>157703.69599999997</v>
      </c>
      <c r="Z3351">
        <v>206591.84175999995</v>
      </c>
      <c r="AA3351">
        <v>48888.145759999985</v>
      </c>
    </row>
    <row r="3352" spans="15:27" x14ac:dyDescent="0.15">
      <c r="O3352" t="s">
        <v>27</v>
      </c>
      <c r="P3352">
        <v>2018</v>
      </c>
      <c r="Q3352">
        <v>9</v>
      </c>
      <c r="R3352" t="s">
        <v>38</v>
      </c>
      <c r="S3352" t="s">
        <v>67</v>
      </c>
      <c r="T3352" t="s">
        <v>68</v>
      </c>
      <c r="U3352" t="s">
        <v>70</v>
      </c>
      <c r="V3352" t="s">
        <v>51</v>
      </c>
      <c r="W3352" t="s">
        <v>54</v>
      </c>
      <c r="X3352">
        <v>13672</v>
      </c>
      <c r="Y3352">
        <v>39101.919999999998</v>
      </c>
      <c r="Z3352">
        <v>57479.82239999999</v>
      </c>
      <c r="AA3352">
        <v>18377.902399999992</v>
      </c>
    </row>
    <row r="3353" spans="15:27" x14ac:dyDescent="0.15">
      <c r="O3353" t="s">
        <v>27</v>
      </c>
      <c r="P3353">
        <v>2018</v>
      </c>
      <c r="Q3353">
        <v>9</v>
      </c>
      <c r="R3353" t="s">
        <v>38</v>
      </c>
      <c r="S3353" t="s">
        <v>67</v>
      </c>
      <c r="T3353" t="s">
        <v>68</v>
      </c>
      <c r="U3353" t="s">
        <v>70</v>
      </c>
      <c r="V3353" t="s">
        <v>51</v>
      </c>
      <c r="W3353" t="s">
        <v>55</v>
      </c>
      <c r="X3353">
        <v>19439</v>
      </c>
      <c r="Y3353">
        <v>117567.07199999999</v>
      </c>
      <c r="Z3353">
        <v>154012.86431999999</v>
      </c>
      <c r="AA3353">
        <v>36445.792320000008</v>
      </c>
    </row>
    <row r="3354" spans="15:27" x14ac:dyDescent="0.15">
      <c r="O3354" t="s">
        <v>27</v>
      </c>
      <c r="P3354">
        <v>2018</v>
      </c>
      <c r="Q3354">
        <v>9</v>
      </c>
      <c r="R3354" t="s">
        <v>38</v>
      </c>
      <c r="S3354" t="s">
        <v>67</v>
      </c>
      <c r="T3354" t="s">
        <v>68</v>
      </c>
      <c r="U3354" t="s">
        <v>70</v>
      </c>
      <c r="V3354" t="s">
        <v>56</v>
      </c>
      <c r="W3354" t="s">
        <v>57</v>
      </c>
      <c r="X3354">
        <v>13237</v>
      </c>
      <c r="Y3354">
        <v>230588.54000000004</v>
      </c>
      <c r="Z3354">
        <v>299765.10200000001</v>
      </c>
      <c r="AA3354">
        <v>69176.561999999976</v>
      </c>
    </row>
    <row r="3355" spans="15:27" x14ac:dyDescent="0.15">
      <c r="O3355" t="s">
        <v>27</v>
      </c>
      <c r="P3355">
        <v>2018</v>
      </c>
      <c r="Q3355">
        <v>9</v>
      </c>
      <c r="R3355" t="s">
        <v>38</v>
      </c>
      <c r="S3355" t="s">
        <v>67</v>
      </c>
      <c r="T3355" t="s">
        <v>68</v>
      </c>
      <c r="U3355" t="s">
        <v>70</v>
      </c>
      <c r="V3355" t="s">
        <v>56</v>
      </c>
      <c r="W3355" t="s">
        <v>58</v>
      </c>
      <c r="X3355">
        <v>15320</v>
      </c>
      <c r="Y3355">
        <v>122575.32</v>
      </c>
      <c r="Z3355">
        <v>183862.98</v>
      </c>
      <c r="AA3355">
        <v>61287.66</v>
      </c>
    </row>
    <row r="3356" spans="15:27" x14ac:dyDescent="0.15">
      <c r="O3356" t="s">
        <v>27</v>
      </c>
      <c r="P3356">
        <v>2018</v>
      </c>
      <c r="Q3356">
        <v>9</v>
      </c>
      <c r="R3356" t="s">
        <v>38</v>
      </c>
      <c r="S3356" t="s">
        <v>67</v>
      </c>
      <c r="T3356" t="s">
        <v>68</v>
      </c>
      <c r="U3356" t="s">
        <v>70</v>
      </c>
      <c r="V3356" t="s">
        <v>56</v>
      </c>
      <c r="W3356" t="s">
        <v>59</v>
      </c>
      <c r="X3356">
        <v>12718</v>
      </c>
      <c r="Y3356">
        <v>26097.335999999999</v>
      </c>
      <c r="Z3356">
        <v>32882.643360000002</v>
      </c>
      <c r="AA3356">
        <v>6785.3073600000025</v>
      </c>
    </row>
    <row r="3357" spans="15:27" x14ac:dyDescent="0.15">
      <c r="O3357" t="s">
        <v>27</v>
      </c>
      <c r="P3357">
        <v>2018</v>
      </c>
      <c r="Q3357">
        <v>9</v>
      </c>
      <c r="R3357" t="s">
        <v>38</v>
      </c>
      <c r="S3357" t="s">
        <v>67</v>
      </c>
      <c r="T3357" t="s">
        <v>68</v>
      </c>
      <c r="U3357" t="s">
        <v>71</v>
      </c>
      <c r="V3357" t="s">
        <v>46</v>
      </c>
      <c r="W3357" t="s">
        <v>47</v>
      </c>
      <c r="X3357">
        <v>16822</v>
      </c>
      <c r="Y3357">
        <v>22608.767999999996</v>
      </c>
      <c r="Z3357">
        <v>29843.573759999996</v>
      </c>
      <c r="AA3357">
        <v>7234.8057599999993</v>
      </c>
    </row>
    <row r="3358" spans="15:27" x14ac:dyDescent="0.15">
      <c r="O3358" t="s">
        <v>27</v>
      </c>
      <c r="P3358">
        <v>2018</v>
      </c>
      <c r="Q3358">
        <v>9</v>
      </c>
      <c r="R3358" t="s">
        <v>38</v>
      </c>
      <c r="S3358" t="s">
        <v>67</v>
      </c>
      <c r="T3358" t="s">
        <v>68</v>
      </c>
      <c r="U3358" t="s">
        <v>71</v>
      </c>
      <c r="V3358" t="s">
        <v>46</v>
      </c>
      <c r="W3358" t="s">
        <v>48</v>
      </c>
      <c r="X3358">
        <v>8654</v>
      </c>
      <c r="Y3358">
        <v>24560.052000000003</v>
      </c>
      <c r="Z3358">
        <v>36594.477480000009</v>
      </c>
      <c r="AA3358">
        <v>12034.425480000005</v>
      </c>
    </row>
    <row r="3359" spans="15:27" x14ac:dyDescent="0.15">
      <c r="O3359" t="s">
        <v>27</v>
      </c>
      <c r="P3359">
        <v>2018</v>
      </c>
      <c r="Q3359">
        <v>9</v>
      </c>
      <c r="R3359" t="s">
        <v>38</v>
      </c>
      <c r="S3359" t="s">
        <v>67</v>
      </c>
      <c r="T3359" t="s">
        <v>68</v>
      </c>
      <c r="U3359" t="s">
        <v>71</v>
      </c>
      <c r="V3359" t="s">
        <v>46</v>
      </c>
      <c r="W3359" t="s">
        <v>49</v>
      </c>
      <c r="X3359">
        <v>11053</v>
      </c>
      <c r="Y3359">
        <v>28936.754000000004</v>
      </c>
      <c r="Z3359">
        <v>43405.131000000008</v>
      </c>
      <c r="AA3359">
        <v>14468.377000000004</v>
      </c>
    </row>
    <row r="3360" spans="15:27" x14ac:dyDescent="0.15">
      <c r="O3360" t="s">
        <v>27</v>
      </c>
      <c r="P3360">
        <v>2018</v>
      </c>
      <c r="Q3360">
        <v>9</v>
      </c>
      <c r="R3360" t="s">
        <v>38</v>
      </c>
      <c r="S3360" t="s">
        <v>67</v>
      </c>
      <c r="T3360" t="s">
        <v>68</v>
      </c>
      <c r="U3360" t="s">
        <v>71</v>
      </c>
      <c r="V3360" t="s">
        <v>46</v>
      </c>
      <c r="W3360" t="s">
        <v>50</v>
      </c>
      <c r="X3360">
        <v>6107</v>
      </c>
      <c r="Y3360">
        <v>32049.535999999996</v>
      </c>
      <c r="Z3360">
        <v>44228.359679999994</v>
      </c>
      <c r="AA3360">
        <v>12178.823679999998</v>
      </c>
    </row>
    <row r="3361" spans="15:27" x14ac:dyDescent="0.15">
      <c r="O3361" t="s">
        <v>27</v>
      </c>
      <c r="P3361">
        <v>2018</v>
      </c>
      <c r="Q3361">
        <v>9</v>
      </c>
      <c r="R3361" t="s">
        <v>38</v>
      </c>
      <c r="S3361" t="s">
        <v>67</v>
      </c>
      <c r="T3361" t="s">
        <v>68</v>
      </c>
      <c r="U3361" t="s">
        <v>71</v>
      </c>
      <c r="V3361" t="s">
        <v>51</v>
      </c>
      <c r="W3361" t="s">
        <v>52</v>
      </c>
      <c r="X3361">
        <v>8360</v>
      </c>
      <c r="Y3361">
        <v>40027.68</v>
      </c>
      <c r="Z3361">
        <v>51235.430399999997</v>
      </c>
      <c r="AA3361">
        <v>11207.750399999997</v>
      </c>
    </row>
    <row r="3362" spans="15:27" x14ac:dyDescent="0.15">
      <c r="O3362" t="s">
        <v>27</v>
      </c>
      <c r="P3362">
        <v>2018</v>
      </c>
      <c r="Q3362">
        <v>9</v>
      </c>
      <c r="R3362" t="s">
        <v>38</v>
      </c>
      <c r="S3362" t="s">
        <v>67</v>
      </c>
      <c r="T3362" t="s">
        <v>68</v>
      </c>
      <c r="U3362" t="s">
        <v>71</v>
      </c>
      <c r="V3362" t="s">
        <v>51</v>
      </c>
      <c r="W3362" t="s">
        <v>53</v>
      </c>
      <c r="X3362">
        <v>13232</v>
      </c>
      <c r="Y3362">
        <v>104374.016</v>
      </c>
      <c r="Z3362">
        <v>134642.48064000002</v>
      </c>
      <c r="AA3362">
        <v>30268.46464000002</v>
      </c>
    </row>
    <row r="3363" spans="15:27" x14ac:dyDescent="0.15">
      <c r="O3363" t="s">
        <v>27</v>
      </c>
      <c r="P3363">
        <v>2018</v>
      </c>
      <c r="Q3363">
        <v>9</v>
      </c>
      <c r="R3363" t="s">
        <v>38</v>
      </c>
      <c r="S3363" t="s">
        <v>67</v>
      </c>
      <c r="T3363" t="s">
        <v>68</v>
      </c>
      <c r="U3363" t="s">
        <v>71</v>
      </c>
      <c r="V3363" t="s">
        <v>51</v>
      </c>
      <c r="W3363" t="s">
        <v>54</v>
      </c>
      <c r="X3363">
        <v>9648</v>
      </c>
      <c r="Y3363">
        <v>25470.720000000005</v>
      </c>
      <c r="Z3363">
        <v>33366.643200000006</v>
      </c>
      <c r="AA3363">
        <v>7895.9232000000011</v>
      </c>
    </row>
    <row r="3364" spans="15:27" x14ac:dyDescent="0.15">
      <c r="O3364" t="s">
        <v>27</v>
      </c>
      <c r="P3364">
        <v>2018</v>
      </c>
      <c r="Q3364">
        <v>9</v>
      </c>
      <c r="R3364" t="s">
        <v>38</v>
      </c>
      <c r="S3364" t="s">
        <v>67</v>
      </c>
      <c r="T3364" t="s">
        <v>68</v>
      </c>
      <c r="U3364" t="s">
        <v>71</v>
      </c>
      <c r="V3364" t="s">
        <v>51</v>
      </c>
      <c r="W3364" t="s">
        <v>55</v>
      </c>
      <c r="X3364">
        <v>6892</v>
      </c>
      <c r="Y3364">
        <v>36720.575999999994</v>
      </c>
      <c r="Z3364">
        <v>49939.983359999991</v>
      </c>
      <c r="AA3364">
        <v>13219.407359999997</v>
      </c>
    </row>
    <row r="3365" spans="15:27" x14ac:dyDescent="0.15">
      <c r="O3365" t="s">
        <v>27</v>
      </c>
      <c r="P3365">
        <v>2018</v>
      </c>
      <c r="Q3365">
        <v>9</v>
      </c>
      <c r="R3365" t="s">
        <v>38</v>
      </c>
      <c r="S3365" t="s">
        <v>67</v>
      </c>
      <c r="T3365" t="s">
        <v>68</v>
      </c>
      <c r="U3365" t="s">
        <v>71</v>
      </c>
      <c r="V3365" t="s">
        <v>56</v>
      </c>
      <c r="W3365" t="s">
        <v>57</v>
      </c>
      <c r="X3365">
        <v>12216</v>
      </c>
      <c r="Y3365">
        <v>207891.88800000001</v>
      </c>
      <c r="Z3365">
        <v>295206.48096000002</v>
      </c>
      <c r="AA3365">
        <v>87314.592960000009</v>
      </c>
    </row>
    <row r="3366" spans="15:27" x14ac:dyDescent="0.15">
      <c r="O3366" t="s">
        <v>27</v>
      </c>
      <c r="P3366">
        <v>2018</v>
      </c>
      <c r="Q3366">
        <v>9</v>
      </c>
      <c r="R3366" t="s">
        <v>38</v>
      </c>
      <c r="S3366" t="s">
        <v>67</v>
      </c>
      <c r="T3366" t="s">
        <v>68</v>
      </c>
      <c r="U3366" t="s">
        <v>71</v>
      </c>
      <c r="V3366" t="s">
        <v>56</v>
      </c>
      <c r="W3366" t="s">
        <v>58</v>
      </c>
      <c r="X3366">
        <v>17627</v>
      </c>
      <c r="Y3366">
        <v>132149.61899999998</v>
      </c>
      <c r="Z3366">
        <v>194259.93992999996</v>
      </c>
      <c r="AA3366">
        <v>62110.320929999987</v>
      </c>
    </row>
    <row r="3367" spans="15:27" x14ac:dyDescent="0.15">
      <c r="O3367" t="s">
        <v>27</v>
      </c>
      <c r="P3367">
        <v>2018</v>
      </c>
      <c r="Q3367">
        <v>9</v>
      </c>
      <c r="R3367" t="s">
        <v>38</v>
      </c>
      <c r="S3367" t="s">
        <v>67</v>
      </c>
      <c r="T3367" t="s">
        <v>68</v>
      </c>
      <c r="U3367" t="s">
        <v>71</v>
      </c>
      <c r="V3367" t="s">
        <v>56</v>
      </c>
      <c r="W3367" t="s">
        <v>59</v>
      </c>
      <c r="X3367">
        <v>8660</v>
      </c>
      <c r="Y3367">
        <v>19640.88</v>
      </c>
      <c r="Z3367">
        <v>24158.282400000004</v>
      </c>
      <c r="AA3367">
        <v>4517.4024000000027</v>
      </c>
    </row>
    <row r="3368" spans="15:27" x14ac:dyDescent="0.15">
      <c r="O3368" t="s">
        <v>27</v>
      </c>
      <c r="P3368">
        <v>2018</v>
      </c>
      <c r="Q3368">
        <v>9</v>
      </c>
      <c r="R3368" t="s">
        <v>38</v>
      </c>
      <c r="S3368" t="s">
        <v>67</v>
      </c>
      <c r="T3368" t="s">
        <v>68</v>
      </c>
      <c r="U3368" t="s">
        <v>72</v>
      </c>
      <c r="V3368" t="s">
        <v>46</v>
      </c>
      <c r="W3368" t="s">
        <v>47</v>
      </c>
      <c r="X3368">
        <v>18982</v>
      </c>
      <c r="Y3368">
        <v>25511.807999999997</v>
      </c>
      <c r="Z3368">
        <v>34951.176959999997</v>
      </c>
      <c r="AA3368">
        <v>9439.3689599999998</v>
      </c>
    </row>
    <row r="3369" spans="15:27" x14ac:dyDescent="0.15">
      <c r="O3369" t="s">
        <v>27</v>
      </c>
      <c r="P3369">
        <v>2018</v>
      </c>
      <c r="Q3369">
        <v>9</v>
      </c>
      <c r="R3369" t="s">
        <v>38</v>
      </c>
      <c r="S3369" t="s">
        <v>67</v>
      </c>
      <c r="T3369" t="s">
        <v>68</v>
      </c>
      <c r="U3369" t="s">
        <v>72</v>
      </c>
      <c r="V3369" t="s">
        <v>46</v>
      </c>
      <c r="W3369" t="s">
        <v>48</v>
      </c>
      <c r="X3369">
        <v>8804</v>
      </c>
      <c r="Y3369">
        <v>23436.248000000003</v>
      </c>
      <c r="Z3369">
        <v>29998.397440000004</v>
      </c>
      <c r="AA3369">
        <v>6562.1494400000011</v>
      </c>
    </row>
    <row r="3370" spans="15:27" x14ac:dyDescent="0.15">
      <c r="O3370" t="s">
        <v>27</v>
      </c>
      <c r="P3370">
        <v>2018</v>
      </c>
      <c r="Q3370">
        <v>9</v>
      </c>
      <c r="R3370" t="s">
        <v>38</v>
      </c>
      <c r="S3370" t="s">
        <v>67</v>
      </c>
      <c r="T3370" t="s">
        <v>68</v>
      </c>
      <c r="U3370" t="s">
        <v>72</v>
      </c>
      <c r="V3370" t="s">
        <v>46</v>
      </c>
      <c r="W3370" t="s">
        <v>49</v>
      </c>
      <c r="X3370">
        <v>5504</v>
      </c>
      <c r="Y3370">
        <v>15014.912000000002</v>
      </c>
      <c r="Z3370">
        <v>20720.578560000005</v>
      </c>
      <c r="AA3370">
        <v>5705.6665600000033</v>
      </c>
    </row>
    <row r="3371" spans="15:27" x14ac:dyDescent="0.15">
      <c r="O3371" t="s">
        <v>27</v>
      </c>
      <c r="P3371">
        <v>2018</v>
      </c>
      <c r="Q3371">
        <v>9</v>
      </c>
      <c r="R3371" t="s">
        <v>38</v>
      </c>
      <c r="S3371" t="s">
        <v>67</v>
      </c>
      <c r="T3371" t="s">
        <v>68</v>
      </c>
      <c r="U3371" t="s">
        <v>72</v>
      </c>
      <c r="V3371" t="s">
        <v>46</v>
      </c>
      <c r="W3371" t="s">
        <v>50</v>
      </c>
      <c r="X3371">
        <v>15684</v>
      </c>
      <c r="Y3371">
        <v>70734.84</v>
      </c>
      <c r="Z3371">
        <v>84881.80799999999</v>
      </c>
      <c r="AA3371">
        <v>14146.967999999993</v>
      </c>
    </row>
    <row r="3372" spans="15:27" x14ac:dyDescent="0.15">
      <c r="O3372" t="s">
        <v>27</v>
      </c>
      <c r="P3372">
        <v>2018</v>
      </c>
      <c r="Q3372">
        <v>9</v>
      </c>
      <c r="R3372" t="s">
        <v>38</v>
      </c>
      <c r="S3372" t="s">
        <v>67</v>
      </c>
      <c r="T3372" t="s">
        <v>68</v>
      </c>
      <c r="U3372" t="s">
        <v>72</v>
      </c>
      <c r="V3372" t="s">
        <v>51</v>
      </c>
      <c r="W3372" t="s">
        <v>52</v>
      </c>
      <c r="X3372">
        <v>19690</v>
      </c>
      <c r="Y3372">
        <v>97268.6</v>
      </c>
      <c r="Z3372">
        <v>141039.47</v>
      </c>
      <c r="AA3372">
        <v>43770.869999999995</v>
      </c>
    </row>
    <row r="3373" spans="15:27" x14ac:dyDescent="0.15">
      <c r="O3373" t="s">
        <v>27</v>
      </c>
      <c r="P3373">
        <v>2018</v>
      </c>
      <c r="Q3373">
        <v>9</v>
      </c>
      <c r="R3373" t="s">
        <v>38</v>
      </c>
      <c r="S3373" t="s">
        <v>67</v>
      </c>
      <c r="T3373" t="s">
        <v>68</v>
      </c>
      <c r="U3373" t="s">
        <v>72</v>
      </c>
      <c r="V3373" t="s">
        <v>51</v>
      </c>
      <c r="W3373" t="s">
        <v>53</v>
      </c>
      <c r="X3373">
        <v>18063</v>
      </c>
      <c r="Y3373">
        <v>149850.64799999999</v>
      </c>
      <c r="Z3373">
        <v>197802.85535999999</v>
      </c>
      <c r="AA3373">
        <v>47952.20736</v>
      </c>
    </row>
    <row r="3374" spans="15:27" x14ac:dyDescent="0.15">
      <c r="O3374" t="s">
        <v>27</v>
      </c>
      <c r="P3374">
        <v>2018</v>
      </c>
      <c r="Q3374">
        <v>9</v>
      </c>
      <c r="R3374" t="s">
        <v>38</v>
      </c>
      <c r="S3374" t="s">
        <v>67</v>
      </c>
      <c r="T3374" t="s">
        <v>68</v>
      </c>
      <c r="U3374" t="s">
        <v>72</v>
      </c>
      <c r="V3374" t="s">
        <v>51</v>
      </c>
      <c r="W3374" t="s">
        <v>54</v>
      </c>
      <c r="X3374">
        <v>10997</v>
      </c>
      <c r="Y3374">
        <v>28306.278000000002</v>
      </c>
      <c r="Z3374">
        <v>35665.910280000004</v>
      </c>
      <c r="AA3374">
        <v>7359.6322800000016</v>
      </c>
    </row>
    <row r="3375" spans="15:27" x14ac:dyDescent="0.15">
      <c r="O3375" t="s">
        <v>27</v>
      </c>
      <c r="P3375">
        <v>2018</v>
      </c>
      <c r="Q3375">
        <v>9</v>
      </c>
      <c r="R3375" t="s">
        <v>38</v>
      </c>
      <c r="S3375" t="s">
        <v>67</v>
      </c>
      <c r="T3375" t="s">
        <v>68</v>
      </c>
      <c r="U3375" t="s">
        <v>72</v>
      </c>
      <c r="V3375" t="s">
        <v>51</v>
      </c>
      <c r="W3375" t="s">
        <v>55</v>
      </c>
      <c r="X3375">
        <v>17925</v>
      </c>
      <c r="Y3375">
        <v>104968.8</v>
      </c>
      <c r="Z3375">
        <v>148006.008</v>
      </c>
      <c r="AA3375">
        <v>43037.207999999999</v>
      </c>
    </row>
    <row r="3376" spans="15:27" x14ac:dyDescent="0.15">
      <c r="O3376" t="s">
        <v>27</v>
      </c>
      <c r="P3376">
        <v>2018</v>
      </c>
      <c r="Q3376">
        <v>9</v>
      </c>
      <c r="R3376" t="s">
        <v>38</v>
      </c>
      <c r="S3376" t="s">
        <v>67</v>
      </c>
      <c r="T3376" t="s">
        <v>68</v>
      </c>
      <c r="U3376" t="s">
        <v>72</v>
      </c>
      <c r="V3376" t="s">
        <v>56</v>
      </c>
      <c r="W3376" t="s">
        <v>57</v>
      </c>
      <c r="X3376">
        <v>19393</v>
      </c>
      <c r="Y3376">
        <v>317036.76400000002</v>
      </c>
      <c r="Z3376">
        <v>418488.52848000004</v>
      </c>
      <c r="AA3376">
        <v>101451.76448000001</v>
      </c>
    </row>
    <row r="3377" spans="15:27" x14ac:dyDescent="0.15">
      <c r="O3377" t="s">
        <v>27</v>
      </c>
      <c r="P3377">
        <v>2018</v>
      </c>
      <c r="Q3377">
        <v>9</v>
      </c>
      <c r="R3377" t="s">
        <v>38</v>
      </c>
      <c r="S3377" t="s">
        <v>67</v>
      </c>
      <c r="T3377" t="s">
        <v>68</v>
      </c>
      <c r="U3377" t="s">
        <v>72</v>
      </c>
      <c r="V3377" t="s">
        <v>56</v>
      </c>
      <c r="W3377" t="s">
        <v>58</v>
      </c>
      <c r="X3377">
        <v>5904</v>
      </c>
      <c r="Y3377">
        <v>46122.047999999995</v>
      </c>
      <c r="Z3377">
        <v>66876.969599999997</v>
      </c>
      <c r="AA3377">
        <v>20754.921600000001</v>
      </c>
    </row>
    <row r="3378" spans="15:27" x14ac:dyDescent="0.15">
      <c r="O3378" t="s">
        <v>27</v>
      </c>
      <c r="P3378">
        <v>2018</v>
      </c>
      <c r="Q3378">
        <v>9</v>
      </c>
      <c r="R3378" t="s">
        <v>38</v>
      </c>
      <c r="S3378" t="s">
        <v>67</v>
      </c>
      <c r="T3378" t="s">
        <v>68</v>
      </c>
      <c r="U3378" t="s">
        <v>72</v>
      </c>
      <c r="V3378" t="s">
        <v>56</v>
      </c>
      <c r="W3378" t="s">
        <v>59</v>
      </c>
      <c r="X3378">
        <v>6474</v>
      </c>
      <c r="Y3378">
        <v>14333.436000000002</v>
      </c>
      <c r="Z3378">
        <v>19063.469880000001</v>
      </c>
      <c r="AA3378">
        <v>4730.033879999999</v>
      </c>
    </row>
    <row r="3379" spans="15:27" x14ac:dyDescent="0.15">
      <c r="O3379" t="s">
        <v>27</v>
      </c>
      <c r="P3379">
        <v>2018</v>
      </c>
      <c r="Q3379">
        <v>9</v>
      </c>
      <c r="R3379" t="s">
        <v>38</v>
      </c>
      <c r="S3379" t="s">
        <v>67</v>
      </c>
      <c r="T3379" t="s">
        <v>68</v>
      </c>
      <c r="U3379" t="s">
        <v>73</v>
      </c>
      <c r="V3379" t="s">
        <v>46</v>
      </c>
      <c r="W3379" t="s">
        <v>47</v>
      </c>
      <c r="X3379">
        <v>18308</v>
      </c>
      <c r="Y3379">
        <v>25045.343999999997</v>
      </c>
      <c r="Z3379">
        <v>31807.586879999995</v>
      </c>
      <c r="AA3379">
        <v>6762.242879999998</v>
      </c>
    </row>
    <row r="3380" spans="15:27" x14ac:dyDescent="0.15">
      <c r="O3380" t="s">
        <v>27</v>
      </c>
      <c r="P3380">
        <v>2018</v>
      </c>
      <c r="Q3380">
        <v>9</v>
      </c>
      <c r="R3380" t="s">
        <v>38</v>
      </c>
      <c r="S3380" t="s">
        <v>67</v>
      </c>
      <c r="T3380" t="s">
        <v>68</v>
      </c>
      <c r="U3380" t="s">
        <v>73</v>
      </c>
      <c r="V3380" t="s">
        <v>46</v>
      </c>
      <c r="W3380" t="s">
        <v>48</v>
      </c>
      <c r="X3380">
        <v>9838</v>
      </c>
      <c r="Y3380">
        <v>25323.012000000002</v>
      </c>
      <c r="Z3380">
        <v>33932.836080000008</v>
      </c>
      <c r="AA3380">
        <v>8609.8240800000058</v>
      </c>
    </row>
    <row r="3381" spans="15:27" x14ac:dyDescent="0.15">
      <c r="O3381" t="s">
        <v>27</v>
      </c>
      <c r="P3381">
        <v>2018</v>
      </c>
      <c r="Q3381">
        <v>9</v>
      </c>
      <c r="R3381" t="s">
        <v>38</v>
      </c>
      <c r="S3381" t="s">
        <v>67</v>
      </c>
      <c r="T3381" t="s">
        <v>68</v>
      </c>
      <c r="U3381" t="s">
        <v>73</v>
      </c>
      <c r="V3381" t="s">
        <v>46</v>
      </c>
      <c r="W3381" t="s">
        <v>49</v>
      </c>
      <c r="X3381">
        <v>18270</v>
      </c>
      <c r="Y3381">
        <v>50242.5</v>
      </c>
      <c r="Z3381">
        <v>64812.824999999997</v>
      </c>
      <c r="AA3381">
        <v>14570.324999999997</v>
      </c>
    </row>
    <row r="3382" spans="15:27" x14ac:dyDescent="0.15">
      <c r="O3382" t="s">
        <v>27</v>
      </c>
      <c r="P3382">
        <v>2018</v>
      </c>
      <c r="Q3382">
        <v>9</v>
      </c>
      <c r="R3382" t="s">
        <v>38</v>
      </c>
      <c r="S3382" t="s">
        <v>67</v>
      </c>
      <c r="T3382" t="s">
        <v>68</v>
      </c>
      <c r="U3382" t="s">
        <v>73</v>
      </c>
      <c r="V3382" t="s">
        <v>46</v>
      </c>
      <c r="W3382" t="s">
        <v>50</v>
      </c>
      <c r="X3382">
        <v>16159</v>
      </c>
      <c r="Y3382">
        <v>74864.646999999997</v>
      </c>
      <c r="Z3382">
        <v>106307.79874</v>
      </c>
      <c r="AA3382">
        <v>31443.151740000001</v>
      </c>
    </row>
    <row r="3383" spans="15:27" x14ac:dyDescent="0.15">
      <c r="O3383" t="s">
        <v>27</v>
      </c>
      <c r="P3383">
        <v>2018</v>
      </c>
      <c r="Q3383">
        <v>9</v>
      </c>
      <c r="R3383" t="s">
        <v>38</v>
      </c>
      <c r="S3383" t="s">
        <v>67</v>
      </c>
      <c r="T3383" t="s">
        <v>68</v>
      </c>
      <c r="U3383" t="s">
        <v>73</v>
      </c>
      <c r="V3383" t="s">
        <v>51</v>
      </c>
      <c r="W3383" t="s">
        <v>52</v>
      </c>
      <c r="X3383">
        <v>15347</v>
      </c>
      <c r="Y3383">
        <v>71148.691999999995</v>
      </c>
      <c r="Z3383">
        <v>91781.812679999988</v>
      </c>
      <c r="AA3383">
        <v>20633.120679999993</v>
      </c>
    </row>
    <row r="3384" spans="15:27" x14ac:dyDescent="0.15">
      <c r="O3384" t="s">
        <v>27</v>
      </c>
      <c r="P3384">
        <v>2018</v>
      </c>
      <c r="Q3384">
        <v>9</v>
      </c>
      <c r="R3384" t="s">
        <v>38</v>
      </c>
      <c r="S3384" t="s">
        <v>67</v>
      </c>
      <c r="T3384" t="s">
        <v>68</v>
      </c>
      <c r="U3384" t="s">
        <v>73</v>
      </c>
      <c r="V3384" t="s">
        <v>51</v>
      </c>
      <c r="W3384" t="s">
        <v>53</v>
      </c>
      <c r="X3384">
        <v>5183</v>
      </c>
      <c r="Y3384">
        <v>44055.5</v>
      </c>
      <c r="Z3384">
        <v>52866.6</v>
      </c>
      <c r="AA3384">
        <v>8811.0999999999985</v>
      </c>
    </row>
    <row r="3385" spans="15:27" x14ac:dyDescent="0.15">
      <c r="O3385" t="s">
        <v>27</v>
      </c>
      <c r="P3385">
        <v>2018</v>
      </c>
      <c r="Q3385">
        <v>9</v>
      </c>
      <c r="R3385" t="s">
        <v>38</v>
      </c>
      <c r="S3385" t="s">
        <v>67</v>
      </c>
      <c r="T3385" t="s">
        <v>68</v>
      </c>
      <c r="U3385" t="s">
        <v>73</v>
      </c>
      <c r="V3385" t="s">
        <v>51</v>
      </c>
      <c r="W3385" t="s">
        <v>54</v>
      </c>
      <c r="X3385">
        <v>18365</v>
      </c>
      <c r="Y3385">
        <v>51715.839999999997</v>
      </c>
      <c r="Z3385">
        <v>69299.225599999991</v>
      </c>
      <c r="AA3385">
        <v>17583.385599999994</v>
      </c>
    </row>
    <row r="3386" spans="15:27" x14ac:dyDescent="0.15">
      <c r="O3386" t="s">
        <v>27</v>
      </c>
      <c r="P3386">
        <v>2018</v>
      </c>
      <c r="Q3386">
        <v>9</v>
      </c>
      <c r="R3386" t="s">
        <v>38</v>
      </c>
      <c r="S3386" t="s">
        <v>67</v>
      </c>
      <c r="T3386" t="s">
        <v>68</v>
      </c>
      <c r="U3386" t="s">
        <v>73</v>
      </c>
      <c r="V3386" t="s">
        <v>51</v>
      </c>
      <c r="W3386" t="s">
        <v>55</v>
      </c>
      <c r="X3386">
        <v>14604</v>
      </c>
      <c r="Y3386">
        <v>83418.047999999995</v>
      </c>
      <c r="Z3386">
        <v>113448.54527999999</v>
      </c>
      <c r="AA3386">
        <v>30030.497279999996</v>
      </c>
    </row>
    <row r="3387" spans="15:27" x14ac:dyDescent="0.15">
      <c r="O3387" t="s">
        <v>27</v>
      </c>
      <c r="P3387">
        <v>2018</v>
      </c>
      <c r="Q3387">
        <v>9</v>
      </c>
      <c r="R3387" t="s">
        <v>38</v>
      </c>
      <c r="S3387" t="s">
        <v>67</v>
      </c>
      <c r="T3387" t="s">
        <v>68</v>
      </c>
      <c r="U3387" t="s">
        <v>73</v>
      </c>
      <c r="V3387" t="s">
        <v>56</v>
      </c>
      <c r="W3387" t="s">
        <v>57</v>
      </c>
      <c r="X3387">
        <v>16764</v>
      </c>
      <c r="Y3387">
        <v>278550.62400000001</v>
      </c>
      <c r="Z3387">
        <v>356544.79872000002</v>
      </c>
      <c r="AA3387">
        <v>77994.17472000001</v>
      </c>
    </row>
    <row r="3388" spans="15:27" x14ac:dyDescent="0.15">
      <c r="O3388" t="s">
        <v>27</v>
      </c>
      <c r="P3388">
        <v>2018</v>
      </c>
      <c r="Q3388">
        <v>9</v>
      </c>
      <c r="R3388" t="s">
        <v>38</v>
      </c>
      <c r="S3388" t="s">
        <v>67</v>
      </c>
      <c r="T3388" t="s">
        <v>68</v>
      </c>
      <c r="U3388" t="s">
        <v>73</v>
      </c>
      <c r="V3388" t="s">
        <v>56</v>
      </c>
      <c r="W3388" t="s">
        <v>58</v>
      </c>
      <c r="X3388">
        <v>7307</v>
      </c>
      <c r="Y3388">
        <v>54780.578999999998</v>
      </c>
      <c r="Z3388">
        <v>78336.227969999993</v>
      </c>
      <c r="AA3388">
        <v>23555.648969999995</v>
      </c>
    </row>
    <row r="3389" spans="15:27" x14ac:dyDescent="0.15">
      <c r="O3389" t="s">
        <v>27</v>
      </c>
      <c r="P3389">
        <v>2018</v>
      </c>
      <c r="Q3389">
        <v>9</v>
      </c>
      <c r="R3389" t="s">
        <v>38</v>
      </c>
      <c r="S3389" t="s">
        <v>67</v>
      </c>
      <c r="T3389" t="s">
        <v>68</v>
      </c>
      <c r="U3389" t="s">
        <v>73</v>
      </c>
      <c r="V3389" t="s">
        <v>56</v>
      </c>
      <c r="W3389" t="s">
        <v>59</v>
      </c>
      <c r="X3389">
        <v>8069</v>
      </c>
      <c r="Y3389">
        <v>16702.830000000002</v>
      </c>
      <c r="Z3389">
        <v>22715.848800000003</v>
      </c>
      <c r="AA3389">
        <v>6013.0188000000016</v>
      </c>
    </row>
    <row r="3390" spans="15:27" x14ac:dyDescent="0.15">
      <c r="O3390" t="s">
        <v>27</v>
      </c>
      <c r="P3390">
        <v>2018</v>
      </c>
      <c r="Q3390">
        <v>9</v>
      </c>
      <c r="R3390" t="s">
        <v>38</v>
      </c>
      <c r="S3390" t="s">
        <v>74</v>
      </c>
      <c r="T3390" t="s">
        <v>75</v>
      </c>
      <c r="U3390" t="s">
        <v>76</v>
      </c>
      <c r="V3390" t="s">
        <v>46</v>
      </c>
      <c r="W3390" t="s">
        <v>47</v>
      </c>
      <c r="X3390">
        <v>17607</v>
      </c>
      <c r="Y3390">
        <v>26621.784</v>
      </c>
      <c r="Z3390">
        <v>39932.675999999999</v>
      </c>
      <c r="AA3390">
        <v>13310.892</v>
      </c>
    </row>
    <row r="3391" spans="15:27" x14ac:dyDescent="0.15">
      <c r="O3391" t="s">
        <v>27</v>
      </c>
      <c r="P3391">
        <v>2018</v>
      </c>
      <c r="Q3391">
        <v>9</v>
      </c>
      <c r="R3391" t="s">
        <v>38</v>
      </c>
      <c r="S3391" t="s">
        <v>74</v>
      </c>
      <c r="T3391" t="s">
        <v>75</v>
      </c>
      <c r="U3391" t="s">
        <v>76</v>
      </c>
      <c r="V3391" t="s">
        <v>46</v>
      </c>
      <c r="W3391" t="s">
        <v>48</v>
      </c>
      <c r="X3391">
        <v>16093</v>
      </c>
      <c r="Y3391">
        <v>45317.888000000006</v>
      </c>
      <c r="Z3391">
        <v>56647.360000000008</v>
      </c>
      <c r="AA3391">
        <v>11329.472000000002</v>
      </c>
    </row>
    <row r="3392" spans="15:27" x14ac:dyDescent="0.15">
      <c r="O3392" t="s">
        <v>27</v>
      </c>
      <c r="P3392">
        <v>2018</v>
      </c>
      <c r="Q3392">
        <v>9</v>
      </c>
      <c r="R3392" t="s">
        <v>38</v>
      </c>
      <c r="S3392" t="s">
        <v>74</v>
      </c>
      <c r="T3392" t="s">
        <v>75</v>
      </c>
      <c r="U3392" t="s">
        <v>76</v>
      </c>
      <c r="V3392" t="s">
        <v>46</v>
      </c>
      <c r="W3392" t="s">
        <v>49</v>
      </c>
      <c r="X3392">
        <v>8126</v>
      </c>
      <c r="Y3392">
        <v>21273.868000000002</v>
      </c>
      <c r="Z3392">
        <v>30421.631240000002</v>
      </c>
      <c r="AA3392">
        <v>9147.7632400000002</v>
      </c>
    </row>
    <row r="3393" spans="15:27" x14ac:dyDescent="0.15">
      <c r="O3393" t="s">
        <v>27</v>
      </c>
      <c r="P3393">
        <v>2018</v>
      </c>
      <c r="Q3393">
        <v>9</v>
      </c>
      <c r="R3393" t="s">
        <v>38</v>
      </c>
      <c r="S3393" t="s">
        <v>74</v>
      </c>
      <c r="T3393" t="s">
        <v>75</v>
      </c>
      <c r="U3393" t="s">
        <v>76</v>
      </c>
      <c r="V3393" t="s">
        <v>46</v>
      </c>
      <c r="W3393" t="s">
        <v>50</v>
      </c>
      <c r="X3393">
        <v>7436</v>
      </c>
      <c r="Y3393">
        <v>36280.243999999999</v>
      </c>
      <c r="Z3393">
        <v>48252.724519999996</v>
      </c>
      <c r="AA3393">
        <v>11972.480519999997</v>
      </c>
    </row>
    <row r="3394" spans="15:27" x14ac:dyDescent="0.15">
      <c r="O3394" t="s">
        <v>27</v>
      </c>
      <c r="P3394">
        <v>2018</v>
      </c>
      <c r="Q3394">
        <v>9</v>
      </c>
      <c r="R3394" t="s">
        <v>38</v>
      </c>
      <c r="S3394" t="s">
        <v>74</v>
      </c>
      <c r="T3394" t="s">
        <v>75</v>
      </c>
      <c r="U3394" t="s">
        <v>76</v>
      </c>
      <c r="V3394" t="s">
        <v>51</v>
      </c>
      <c r="W3394" t="s">
        <v>52</v>
      </c>
      <c r="X3394">
        <v>12274</v>
      </c>
      <c r="Y3394">
        <v>59700.735999999997</v>
      </c>
      <c r="Z3394">
        <v>72237.89056</v>
      </c>
      <c r="AA3394">
        <v>12537.154560000003</v>
      </c>
    </row>
    <row r="3395" spans="15:27" x14ac:dyDescent="0.15">
      <c r="O3395" t="s">
        <v>27</v>
      </c>
      <c r="P3395">
        <v>2018</v>
      </c>
      <c r="Q3395">
        <v>9</v>
      </c>
      <c r="R3395" t="s">
        <v>38</v>
      </c>
      <c r="S3395" t="s">
        <v>74</v>
      </c>
      <c r="T3395" t="s">
        <v>75</v>
      </c>
      <c r="U3395" t="s">
        <v>76</v>
      </c>
      <c r="V3395" t="s">
        <v>51</v>
      </c>
      <c r="W3395" t="s">
        <v>53</v>
      </c>
      <c r="X3395">
        <v>14289</v>
      </c>
      <c r="Y3395">
        <v>111739.98</v>
      </c>
      <c r="Z3395">
        <v>141909.7746</v>
      </c>
      <c r="AA3395">
        <v>30169.794600000008</v>
      </c>
    </row>
    <row r="3396" spans="15:27" x14ac:dyDescent="0.15">
      <c r="O3396" t="s">
        <v>27</v>
      </c>
      <c r="P3396">
        <v>2018</v>
      </c>
      <c r="Q3396">
        <v>9</v>
      </c>
      <c r="R3396" t="s">
        <v>38</v>
      </c>
      <c r="S3396" t="s">
        <v>74</v>
      </c>
      <c r="T3396" t="s">
        <v>75</v>
      </c>
      <c r="U3396" t="s">
        <v>76</v>
      </c>
      <c r="V3396" t="s">
        <v>51</v>
      </c>
      <c r="W3396" t="s">
        <v>54</v>
      </c>
      <c r="X3396">
        <v>18524</v>
      </c>
      <c r="Y3396">
        <v>50941</v>
      </c>
      <c r="Z3396">
        <v>68260.94</v>
      </c>
      <c r="AA3396">
        <v>17319.940000000002</v>
      </c>
    </row>
    <row r="3397" spans="15:27" x14ac:dyDescent="0.15">
      <c r="O3397" t="s">
        <v>27</v>
      </c>
      <c r="P3397">
        <v>2018</v>
      </c>
      <c r="Q3397">
        <v>9</v>
      </c>
      <c r="R3397" t="s">
        <v>38</v>
      </c>
      <c r="S3397" t="s">
        <v>74</v>
      </c>
      <c r="T3397" t="s">
        <v>75</v>
      </c>
      <c r="U3397" t="s">
        <v>76</v>
      </c>
      <c r="V3397" t="s">
        <v>51</v>
      </c>
      <c r="W3397" t="s">
        <v>55</v>
      </c>
      <c r="X3397">
        <v>17755</v>
      </c>
      <c r="Y3397">
        <v>96303.12</v>
      </c>
      <c r="Z3397">
        <v>127120.11839999999</v>
      </c>
      <c r="AA3397">
        <v>30816.998399999997</v>
      </c>
    </row>
    <row r="3398" spans="15:27" x14ac:dyDescent="0.15">
      <c r="O3398" t="s">
        <v>27</v>
      </c>
      <c r="P3398">
        <v>2018</v>
      </c>
      <c r="Q3398">
        <v>9</v>
      </c>
      <c r="R3398" t="s">
        <v>38</v>
      </c>
      <c r="S3398" t="s">
        <v>74</v>
      </c>
      <c r="T3398" t="s">
        <v>75</v>
      </c>
      <c r="U3398" t="s">
        <v>76</v>
      </c>
      <c r="V3398" t="s">
        <v>56</v>
      </c>
      <c r="W3398" t="s">
        <v>57</v>
      </c>
      <c r="X3398">
        <v>12990</v>
      </c>
      <c r="Y3398">
        <v>198435.24</v>
      </c>
      <c r="Z3398">
        <v>281778.04079999996</v>
      </c>
      <c r="AA3398">
        <v>83342.800799999968</v>
      </c>
    </row>
    <row r="3399" spans="15:27" x14ac:dyDescent="0.15">
      <c r="O3399" t="s">
        <v>27</v>
      </c>
      <c r="P3399">
        <v>2018</v>
      </c>
      <c r="Q3399">
        <v>9</v>
      </c>
      <c r="R3399" t="s">
        <v>38</v>
      </c>
      <c r="S3399" t="s">
        <v>74</v>
      </c>
      <c r="T3399" t="s">
        <v>75</v>
      </c>
      <c r="U3399" t="s">
        <v>76</v>
      </c>
      <c r="V3399" t="s">
        <v>56</v>
      </c>
      <c r="W3399" t="s">
        <v>58</v>
      </c>
      <c r="X3399">
        <v>18306</v>
      </c>
      <c r="Y3399">
        <v>138393.35999999999</v>
      </c>
      <c r="Z3399">
        <v>172991.7</v>
      </c>
      <c r="AA3399">
        <v>34598.340000000026</v>
      </c>
    </row>
    <row r="3400" spans="15:27" x14ac:dyDescent="0.15">
      <c r="O3400" t="s">
        <v>27</v>
      </c>
      <c r="P3400">
        <v>2018</v>
      </c>
      <c r="Q3400">
        <v>9</v>
      </c>
      <c r="R3400" t="s">
        <v>38</v>
      </c>
      <c r="S3400" t="s">
        <v>74</v>
      </c>
      <c r="T3400" t="s">
        <v>75</v>
      </c>
      <c r="U3400" t="s">
        <v>76</v>
      </c>
      <c r="V3400" t="s">
        <v>56</v>
      </c>
      <c r="W3400" t="s">
        <v>59</v>
      </c>
      <c r="X3400">
        <v>12512</v>
      </c>
      <c r="Y3400">
        <v>29278.080000000005</v>
      </c>
      <c r="Z3400">
        <v>40110.969600000011</v>
      </c>
      <c r="AA3400">
        <v>10832.889600000006</v>
      </c>
    </row>
    <row r="3401" spans="15:27" x14ac:dyDescent="0.15">
      <c r="O3401" t="s">
        <v>27</v>
      </c>
      <c r="P3401">
        <v>2018</v>
      </c>
      <c r="Q3401">
        <v>9</v>
      </c>
      <c r="R3401" t="s">
        <v>38</v>
      </c>
      <c r="S3401" t="s">
        <v>74</v>
      </c>
      <c r="T3401" t="s">
        <v>75</v>
      </c>
      <c r="U3401" t="s">
        <v>77</v>
      </c>
      <c r="V3401" t="s">
        <v>46</v>
      </c>
      <c r="W3401" t="s">
        <v>47</v>
      </c>
      <c r="X3401">
        <v>12058</v>
      </c>
      <c r="Y3401">
        <v>16929.432000000001</v>
      </c>
      <c r="Z3401">
        <v>24378.382079999999</v>
      </c>
      <c r="AA3401">
        <v>7448.9500799999987</v>
      </c>
    </row>
    <row r="3402" spans="15:27" x14ac:dyDescent="0.15">
      <c r="O3402" t="s">
        <v>27</v>
      </c>
      <c r="P3402">
        <v>2018</v>
      </c>
      <c r="Q3402">
        <v>9</v>
      </c>
      <c r="R3402" t="s">
        <v>38</v>
      </c>
      <c r="S3402" t="s">
        <v>74</v>
      </c>
      <c r="T3402" t="s">
        <v>75</v>
      </c>
      <c r="U3402" t="s">
        <v>77</v>
      </c>
      <c r="V3402" t="s">
        <v>46</v>
      </c>
      <c r="W3402" t="s">
        <v>48</v>
      </c>
      <c r="X3402">
        <v>17735</v>
      </c>
      <c r="Y3402">
        <v>50331.93</v>
      </c>
      <c r="Z3402">
        <v>67948.105500000005</v>
      </c>
      <c r="AA3402">
        <v>17616.175500000005</v>
      </c>
    </row>
    <row r="3403" spans="15:27" x14ac:dyDescent="0.15">
      <c r="O3403" t="s">
        <v>27</v>
      </c>
      <c r="P3403">
        <v>2018</v>
      </c>
      <c r="Q3403">
        <v>9</v>
      </c>
      <c r="R3403" t="s">
        <v>38</v>
      </c>
      <c r="S3403" t="s">
        <v>74</v>
      </c>
      <c r="T3403" t="s">
        <v>75</v>
      </c>
      <c r="U3403" t="s">
        <v>77</v>
      </c>
      <c r="V3403" t="s">
        <v>46</v>
      </c>
      <c r="W3403" t="s">
        <v>49</v>
      </c>
      <c r="X3403">
        <v>13074</v>
      </c>
      <c r="Y3403">
        <v>36241.128000000004</v>
      </c>
      <c r="Z3403">
        <v>48200.700240000006</v>
      </c>
      <c r="AA3403">
        <v>11959.572240000001</v>
      </c>
    </row>
    <row r="3404" spans="15:27" x14ac:dyDescent="0.15">
      <c r="O3404" t="s">
        <v>27</v>
      </c>
      <c r="P3404">
        <v>2018</v>
      </c>
      <c r="Q3404">
        <v>9</v>
      </c>
      <c r="R3404" t="s">
        <v>38</v>
      </c>
      <c r="S3404" t="s">
        <v>74</v>
      </c>
      <c r="T3404" t="s">
        <v>75</v>
      </c>
      <c r="U3404" t="s">
        <v>77</v>
      </c>
      <c r="V3404" t="s">
        <v>46</v>
      </c>
      <c r="W3404" t="s">
        <v>50</v>
      </c>
      <c r="X3404">
        <v>19906</v>
      </c>
      <c r="Y3404">
        <v>92224.497999999992</v>
      </c>
      <c r="Z3404">
        <v>121736.33735999999</v>
      </c>
      <c r="AA3404">
        <v>29511.839359999998</v>
      </c>
    </row>
    <row r="3405" spans="15:27" x14ac:dyDescent="0.15">
      <c r="O3405" t="s">
        <v>27</v>
      </c>
      <c r="P3405">
        <v>2018</v>
      </c>
      <c r="Q3405">
        <v>9</v>
      </c>
      <c r="R3405" t="s">
        <v>38</v>
      </c>
      <c r="S3405" t="s">
        <v>74</v>
      </c>
      <c r="T3405" t="s">
        <v>75</v>
      </c>
      <c r="U3405" t="s">
        <v>77</v>
      </c>
      <c r="V3405" t="s">
        <v>51</v>
      </c>
      <c r="W3405" t="s">
        <v>52</v>
      </c>
      <c r="X3405">
        <v>15985</v>
      </c>
      <c r="Y3405">
        <v>68639.59</v>
      </c>
      <c r="Z3405">
        <v>94036.238299999997</v>
      </c>
      <c r="AA3405">
        <v>25396.648300000001</v>
      </c>
    </row>
    <row r="3406" spans="15:27" x14ac:dyDescent="0.15">
      <c r="O3406" t="s">
        <v>27</v>
      </c>
      <c r="P3406">
        <v>2018</v>
      </c>
      <c r="Q3406">
        <v>9</v>
      </c>
      <c r="R3406" t="s">
        <v>38</v>
      </c>
      <c r="S3406" t="s">
        <v>74</v>
      </c>
      <c r="T3406" t="s">
        <v>75</v>
      </c>
      <c r="U3406" t="s">
        <v>77</v>
      </c>
      <c r="V3406" t="s">
        <v>51</v>
      </c>
      <c r="W3406" t="s">
        <v>53</v>
      </c>
      <c r="X3406">
        <v>17336</v>
      </c>
      <c r="Y3406">
        <v>140282.91200000001</v>
      </c>
      <c r="Z3406">
        <v>183770.61472000004</v>
      </c>
      <c r="AA3406">
        <v>43487.70272000003</v>
      </c>
    </row>
    <row r="3407" spans="15:27" x14ac:dyDescent="0.15">
      <c r="O3407" t="s">
        <v>27</v>
      </c>
      <c r="P3407">
        <v>2018</v>
      </c>
      <c r="Q3407">
        <v>9</v>
      </c>
      <c r="R3407" t="s">
        <v>38</v>
      </c>
      <c r="S3407" t="s">
        <v>74</v>
      </c>
      <c r="T3407" t="s">
        <v>75</v>
      </c>
      <c r="U3407" t="s">
        <v>77</v>
      </c>
      <c r="V3407" t="s">
        <v>51</v>
      </c>
      <c r="W3407" t="s">
        <v>54</v>
      </c>
      <c r="X3407">
        <v>18359</v>
      </c>
      <c r="Y3407">
        <v>49275.556000000004</v>
      </c>
      <c r="Z3407">
        <v>72927.822880000007</v>
      </c>
      <c r="AA3407">
        <v>23652.266880000003</v>
      </c>
    </row>
    <row r="3408" spans="15:27" x14ac:dyDescent="0.15">
      <c r="O3408" t="s">
        <v>27</v>
      </c>
      <c r="P3408">
        <v>2018</v>
      </c>
      <c r="Q3408">
        <v>9</v>
      </c>
      <c r="R3408" t="s">
        <v>38</v>
      </c>
      <c r="S3408" t="s">
        <v>74</v>
      </c>
      <c r="T3408" t="s">
        <v>75</v>
      </c>
      <c r="U3408" t="s">
        <v>77</v>
      </c>
      <c r="V3408" t="s">
        <v>51</v>
      </c>
      <c r="W3408" t="s">
        <v>55</v>
      </c>
      <c r="X3408">
        <v>15018</v>
      </c>
      <c r="Y3408">
        <v>84341.087999999989</v>
      </c>
      <c r="Z3408">
        <v>112173.64703999998</v>
      </c>
      <c r="AA3408">
        <v>27832.559039999993</v>
      </c>
    </row>
    <row r="3409" spans="15:27" x14ac:dyDescent="0.15">
      <c r="O3409" t="s">
        <v>27</v>
      </c>
      <c r="P3409">
        <v>2018</v>
      </c>
      <c r="Q3409">
        <v>9</v>
      </c>
      <c r="R3409" t="s">
        <v>38</v>
      </c>
      <c r="S3409" t="s">
        <v>74</v>
      </c>
      <c r="T3409" t="s">
        <v>75</v>
      </c>
      <c r="U3409" t="s">
        <v>77</v>
      </c>
      <c r="V3409" t="s">
        <v>56</v>
      </c>
      <c r="W3409" t="s">
        <v>57</v>
      </c>
      <c r="X3409">
        <v>9137</v>
      </c>
      <c r="Y3409">
        <v>150596.03400000001</v>
      </c>
      <c r="Z3409">
        <v>198786.76488000003</v>
      </c>
      <c r="AA3409">
        <v>48190.730880000017</v>
      </c>
    </row>
    <row r="3410" spans="15:27" x14ac:dyDescent="0.15">
      <c r="O3410" t="s">
        <v>27</v>
      </c>
      <c r="P3410">
        <v>2018</v>
      </c>
      <c r="Q3410">
        <v>9</v>
      </c>
      <c r="R3410" t="s">
        <v>38</v>
      </c>
      <c r="S3410" t="s">
        <v>74</v>
      </c>
      <c r="T3410" t="s">
        <v>75</v>
      </c>
      <c r="U3410" t="s">
        <v>77</v>
      </c>
      <c r="V3410" t="s">
        <v>56</v>
      </c>
      <c r="W3410" t="s">
        <v>58</v>
      </c>
      <c r="X3410">
        <v>11446</v>
      </c>
      <c r="Y3410">
        <v>83647.368000000002</v>
      </c>
      <c r="Z3410">
        <v>103722.73632000001</v>
      </c>
      <c r="AA3410">
        <v>20075.368320000009</v>
      </c>
    </row>
    <row r="3411" spans="15:27" x14ac:dyDescent="0.15">
      <c r="O3411" t="s">
        <v>27</v>
      </c>
      <c r="P3411">
        <v>2018</v>
      </c>
      <c r="Q3411">
        <v>9</v>
      </c>
      <c r="R3411" t="s">
        <v>38</v>
      </c>
      <c r="S3411" t="s">
        <v>74</v>
      </c>
      <c r="T3411" t="s">
        <v>75</v>
      </c>
      <c r="U3411" t="s">
        <v>77</v>
      </c>
      <c r="V3411" t="s">
        <v>56</v>
      </c>
      <c r="W3411" t="s">
        <v>59</v>
      </c>
      <c r="X3411">
        <v>7167</v>
      </c>
      <c r="Y3411">
        <v>14706.684000000001</v>
      </c>
      <c r="Z3411">
        <v>18971.622360000001</v>
      </c>
      <c r="AA3411">
        <v>4264.9383600000001</v>
      </c>
    </row>
    <row r="3412" spans="15:27" x14ac:dyDescent="0.15">
      <c r="O3412" t="s">
        <v>27</v>
      </c>
      <c r="P3412">
        <v>2018</v>
      </c>
      <c r="Q3412">
        <v>9</v>
      </c>
      <c r="R3412" t="s">
        <v>38</v>
      </c>
      <c r="S3412" t="s">
        <v>74</v>
      </c>
      <c r="T3412" t="s">
        <v>75</v>
      </c>
      <c r="U3412" t="s">
        <v>78</v>
      </c>
      <c r="V3412" t="s">
        <v>46</v>
      </c>
      <c r="W3412" t="s">
        <v>47</v>
      </c>
      <c r="X3412">
        <v>17133</v>
      </c>
      <c r="Y3412">
        <v>25493.903999999999</v>
      </c>
      <c r="Z3412">
        <v>31612.44096</v>
      </c>
      <c r="AA3412">
        <v>6118.5369600000013</v>
      </c>
    </row>
    <row r="3413" spans="15:27" x14ac:dyDescent="0.15">
      <c r="O3413" t="s">
        <v>27</v>
      </c>
      <c r="P3413">
        <v>2018</v>
      </c>
      <c r="Q3413">
        <v>9</v>
      </c>
      <c r="R3413" t="s">
        <v>38</v>
      </c>
      <c r="S3413" t="s">
        <v>74</v>
      </c>
      <c r="T3413" t="s">
        <v>75</v>
      </c>
      <c r="U3413" t="s">
        <v>78</v>
      </c>
      <c r="V3413" t="s">
        <v>46</v>
      </c>
      <c r="W3413" t="s">
        <v>48</v>
      </c>
      <c r="X3413">
        <v>15201</v>
      </c>
      <c r="Y3413">
        <v>39127.374000000003</v>
      </c>
      <c r="Z3413">
        <v>53213.228640000001</v>
      </c>
      <c r="AA3413">
        <v>14085.854639999998</v>
      </c>
    </row>
    <row r="3414" spans="15:27" x14ac:dyDescent="0.15">
      <c r="O3414" t="s">
        <v>27</v>
      </c>
      <c r="P3414">
        <v>2018</v>
      </c>
      <c r="Q3414">
        <v>9</v>
      </c>
      <c r="R3414" t="s">
        <v>38</v>
      </c>
      <c r="S3414" t="s">
        <v>74</v>
      </c>
      <c r="T3414" t="s">
        <v>75</v>
      </c>
      <c r="U3414" t="s">
        <v>78</v>
      </c>
      <c r="V3414" t="s">
        <v>46</v>
      </c>
      <c r="W3414" t="s">
        <v>49</v>
      </c>
      <c r="X3414">
        <v>9655</v>
      </c>
      <c r="Y3414">
        <v>25914.02</v>
      </c>
      <c r="Z3414">
        <v>37316.188799999996</v>
      </c>
      <c r="AA3414">
        <v>11402.168799999996</v>
      </c>
    </row>
    <row r="3415" spans="15:27" x14ac:dyDescent="0.15">
      <c r="O3415" t="s">
        <v>27</v>
      </c>
      <c r="P3415">
        <v>2018</v>
      </c>
      <c r="Q3415">
        <v>9</v>
      </c>
      <c r="R3415" t="s">
        <v>38</v>
      </c>
      <c r="S3415" t="s">
        <v>74</v>
      </c>
      <c r="T3415" t="s">
        <v>75</v>
      </c>
      <c r="U3415" t="s">
        <v>78</v>
      </c>
      <c r="V3415" t="s">
        <v>46</v>
      </c>
      <c r="W3415" t="s">
        <v>50</v>
      </c>
      <c r="X3415">
        <v>5730</v>
      </c>
      <c r="Y3415">
        <v>29131.319999999996</v>
      </c>
      <c r="Z3415">
        <v>37579.402799999996</v>
      </c>
      <c r="AA3415">
        <v>8448.0828000000001</v>
      </c>
    </row>
    <row r="3416" spans="15:27" x14ac:dyDescent="0.15">
      <c r="O3416" t="s">
        <v>27</v>
      </c>
      <c r="P3416">
        <v>2018</v>
      </c>
      <c r="Q3416">
        <v>9</v>
      </c>
      <c r="R3416" t="s">
        <v>38</v>
      </c>
      <c r="S3416" t="s">
        <v>74</v>
      </c>
      <c r="T3416" t="s">
        <v>75</v>
      </c>
      <c r="U3416" t="s">
        <v>78</v>
      </c>
      <c r="V3416" t="s">
        <v>51</v>
      </c>
      <c r="W3416" t="s">
        <v>52</v>
      </c>
      <c r="X3416">
        <v>18871</v>
      </c>
      <c r="Y3416">
        <v>91788.544000000009</v>
      </c>
      <c r="Z3416">
        <v>117489.33632000002</v>
      </c>
      <c r="AA3416">
        <v>25700.792320000008</v>
      </c>
    </row>
    <row r="3417" spans="15:27" x14ac:dyDescent="0.15">
      <c r="O3417" t="s">
        <v>27</v>
      </c>
      <c r="P3417">
        <v>2018</v>
      </c>
      <c r="Q3417">
        <v>9</v>
      </c>
      <c r="R3417" t="s">
        <v>38</v>
      </c>
      <c r="S3417" t="s">
        <v>74</v>
      </c>
      <c r="T3417" t="s">
        <v>75</v>
      </c>
      <c r="U3417" t="s">
        <v>78</v>
      </c>
      <c r="V3417" t="s">
        <v>51</v>
      </c>
      <c r="W3417" t="s">
        <v>53</v>
      </c>
      <c r="X3417">
        <v>14555</v>
      </c>
      <c r="Y3417">
        <v>122727.76</v>
      </c>
      <c r="Z3417">
        <v>180409.80719999998</v>
      </c>
      <c r="AA3417">
        <v>57682.047199999986</v>
      </c>
    </row>
    <row r="3418" spans="15:27" x14ac:dyDescent="0.15">
      <c r="O3418" t="s">
        <v>27</v>
      </c>
      <c r="P3418">
        <v>2018</v>
      </c>
      <c r="Q3418">
        <v>9</v>
      </c>
      <c r="R3418" t="s">
        <v>38</v>
      </c>
      <c r="S3418" t="s">
        <v>74</v>
      </c>
      <c r="T3418" t="s">
        <v>75</v>
      </c>
      <c r="U3418" t="s">
        <v>78</v>
      </c>
      <c r="V3418" t="s">
        <v>51</v>
      </c>
      <c r="W3418" t="s">
        <v>54</v>
      </c>
      <c r="X3418">
        <v>9455</v>
      </c>
      <c r="Y3418">
        <v>24961.200000000001</v>
      </c>
      <c r="Z3418">
        <v>37441.800000000003</v>
      </c>
      <c r="AA3418">
        <v>12480.600000000002</v>
      </c>
    </row>
    <row r="3419" spans="15:27" x14ac:dyDescent="0.15">
      <c r="O3419" t="s">
        <v>27</v>
      </c>
      <c r="P3419">
        <v>2018</v>
      </c>
      <c r="Q3419">
        <v>9</v>
      </c>
      <c r="R3419" t="s">
        <v>38</v>
      </c>
      <c r="S3419" t="s">
        <v>74</v>
      </c>
      <c r="T3419" t="s">
        <v>75</v>
      </c>
      <c r="U3419" t="s">
        <v>78</v>
      </c>
      <c r="V3419" t="s">
        <v>51</v>
      </c>
      <c r="W3419" t="s">
        <v>55</v>
      </c>
      <c r="X3419">
        <v>7956</v>
      </c>
      <c r="Y3419">
        <v>45444.671999999991</v>
      </c>
      <c r="Z3419">
        <v>63622.540799999988</v>
      </c>
      <c r="AA3419">
        <v>18177.868799999997</v>
      </c>
    </row>
    <row r="3420" spans="15:27" x14ac:dyDescent="0.15">
      <c r="O3420" t="s">
        <v>27</v>
      </c>
      <c r="P3420">
        <v>2018</v>
      </c>
      <c r="Q3420">
        <v>9</v>
      </c>
      <c r="R3420" t="s">
        <v>38</v>
      </c>
      <c r="S3420" t="s">
        <v>74</v>
      </c>
      <c r="T3420" t="s">
        <v>75</v>
      </c>
      <c r="U3420" t="s">
        <v>78</v>
      </c>
      <c r="V3420" t="s">
        <v>56</v>
      </c>
      <c r="W3420" t="s">
        <v>57</v>
      </c>
      <c r="X3420">
        <v>9959</v>
      </c>
      <c r="Y3420">
        <v>161475.22600000002</v>
      </c>
      <c r="Z3420">
        <v>195385.02346000005</v>
      </c>
      <c r="AA3420">
        <v>33909.797460000031</v>
      </c>
    </row>
    <row r="3421" spans="15:27" x14ac:dyDescent="0.15">
      <c r="O3421" t="s">
        <v>27</v>
      </c>
      <c r="P3421">
        <v>2018</v>
      </c>
      <c r="Q3421">
        <v>9</v>
      </c>
      <c r="R3421" t="s">
        <v>38</v>
      </c>
      <c r="S3421" t="s">
        <v>74</v>
      </c>
      <c r="T3421" t="s">
        <v>75</v>
      </c>
      <c r="U3421" t="s">
        <v>78</v>
      </c>
      <c r="V3421" t="s">
        <v>56</v>
      </c>
      <c r="W3421" t="s">
        <v>58</v>
      </c>
      <c r="X3421">
        <v>6967</v>
      </c>
      <c r="Y3421">
        <v>56181.887999999999</v>
      </c>
      <c r="Z3421">
        <v>71350.997759999998</v>
      </c>
      <c r="AA3421">
        <v>15169.109759999999</v>
      </c>
    </row>
    <row r="3422" spans="15:27" x14ac:dyDescent="0.15">
      <c r="O3422" t="s">
        <v>27</v>
      </c>
      <c r="P3422">
        <v>2018</v>
      </c>
      <c r="Q3422">
        <v>9</v>
      </c>
      <c r="R3422" t="s">
        <v>38</v>
      </c>
      <c r="S3422" t="s">
        <v>74</v>
      </c>
      <c r="T3422" t="s">
        <v>75</v>
      </c>
      <c r="U3422" t="s">
        <v>78</v>
      </c>
      <c r="V3422" t="s">
        <v>56</v>
      </c>
      <c r="W3422" t="s">
        <v>59</v>
      </c>
      <c r="X3422">
        <v>16158</v>
      </c>
      <c r="Y3422">
        <v>33447.06</v>
      </c>
      <c r="Z3422">
        <v>44484.589799999994</v>
      </c>
      <c r="AA3422">
        <v>11037.529799999997</v>
      </c>
    </row>
    <row r="3423" spans="15:27" x14ac:dyDescent="0.15">
      <c r="O3423" t="s">
        <v>27</v>
      </c>
      <c r="P3423">
        <v>2018</v>
      </c>
      <c r="Q3423">
        <v>9</v>
      </c>
      <c r="R3423" t="s">
        <v>38</v>
      </c>
      <c r="S3423" t="s">
        <v>74</v>
      </c>
      <c r="T3423" t="s">
        <v>75</v>
      </c>
      <c r="U3423" t="s">
        <v>79</v>
      </c>
      <c r="V3423" t="s">
        <v>46</v>
      </c>
      <c r="W3423" t="s">
        <v>47</v>
      </c>
      <c r="X3423">
        <v>5176</v>
      </c>
      <c r="Y3423">
        <v>7888.2240000000002</v>
      </c>
      <c r="Z3423">
        <v>10885.74912</v>
      </c>
      <c r="AA3423">
        <v>2997.5251200000002</v>
      </c>
    </row>
    <row r="3424" spans="15:27" x14ac:dyDescent="0.15">
      <c r="O3424" t="s">
        <v>27</v>
      </c>
      <c r="P3424">
        <v>2018</v>
      </c>
      <c r="Q3424">
        <v>9</v>
      </c>
      <c r="R3424" t="s">
        <v>38</v>
      </c>
      <c r="S3424" t="s">
        <v>74</v>
      </c>
      <c r="T3424" t="s">
        <v>75</v>
      </c>
      <c r="U3424" t="s">
        <v>79</v>
      </c>
      <c r="V3424" t="s">
        <v>46</v>
      </c>
      <c r="W3424" t="s">
        <v>48</v>
      </c>
      <c r="X3424">
        <v>7534</v>
      </c>
      <c r="Y3424">
        <v>21547.240000000005</v>
      </c>
      <c r="Z3424">
        <v>26934.050000000003</v>
      </c>
      <c r="AA3424">
        <v>5386.8099999999977</v>
      </c>
    </row>
    <row r="3425" spans="15:27" x14ac:dyDescent="0.15">
      <c r="O3425" t="s">
        <v>27</v>
      </c>
      <c r="P3425">
        <v>2018</v>
      </c>
      <c r="Q3425">
        <v>9</v>
      </c>
      <c r="R3425" t="s">
        <v>38</v>
      </c>
      <c r="S3425" t="s">
        <v>74</v>
      </c>
      <c r="T3425" t="s">
        <v>75</v>
      </c>
      <c r="U3425" t="s">
        <v>79</v>
      </c>
      <c r="V3425" t="s">
        <v>46</v>
      </c>
      <c r="W3425" t="s">
        <v>49</v>
      </c>
      <c r="X3425">
        <v>9851</v>
      </c>
      <c r="Y3425">
        <v>23839.42</v>
      </c>
      <c r="Z3425">
        <v>30991.245999999996</v>
      </c>
      <c r="AA3425">
        <v>7151.8259999999973</v>
      </c>
    </row>
    <row r="3426" spans="15:27" x14ac:dyDescent="0.15">
      <c r="O3426" t="s">
        <v>27</v>
      </c>
      <c r="P3426">
        <v>2018</v>
      </c>
      <c r="Q3426">
        <v>9</v>
      </c>
      <c r="R3426" t="s">
        <v>38</v>
      </c>
      <c r="S3426" t="s">
        <v>74</v>
      </c>
      <c r="T3426" t="s">
        <v>75</v>
      </c>
      <c r="U3426" t="s">
        <v>79</v>
      </c>
      <c r="V3426" t="s">
        <v>46</v>
      </c>
      <c r="W3426" t="s">
        <v>50</v>
      </c>
      <c r="X3426">
        <v>9891</v>
      </c>
      <c r="Y3426">
        <v>45825.002999999997</v>
      </c>
      <c r="Z3426">
        <v>65071.504260000002</v>
      </c>
      <c r="AA3426">
        <v>19246.501260000005</v>
      </c>
    </row>
    <row r="3427" spans="15:27" x14ac:dyDescent="0.15">
      <c r="O3427" t="s">
        <v>27</v>
      </c>
      <c r="P3427">
        <v>2018</v>
      </c>
      <c r="Q3427">
        <v>9</v>
      </c>
      <c r="R3427" t="s">
        <v>38</v>
      </c>
      <c r="S3427" t="s">
        <v>74</v>
      </c>
      <c r="T3427" t="s">
        <v>75</v>
      </c>
      <c r="U3427" t="s">
        <v>79</v>
      </c>
      <c r="V3427" t="s">
        <v>51</v>
      </c>
      <c r="W3427" t="s">
        <v>52</v>
      </c>
      <c r="X3427">
        <v>10901</v>
      </c>
      <c r="Y3427">
        <v>53850.939999999988</v>
      </c>
      <c r="Z3427">
        <v>73775.787799999991</v>
      </c>
      <c r="AA3427">
        <v>19924.847800000003</v>
      </c>
    </row>
    <row r="3428" spans="15:27" x14ac:dyDescent="0.15">
      <c r="O3428" t="s">
        <v>27</v>
      </c>
      <c r="P3428">
        <v>2018</v>
      </c>
      <c r="Q3428">
        <v>9</v>
      </c>
      <c r="R3428" t="s">
        <v>38</v>
      </c>
      <c r="S3428" t="s">
        <v>74</v>
      </c>
      <c r="T3428" t="s">
        <v>75</v>
      </c>
      <c r="U3428" t="s">
        <v>79</v>
      </c>
      <c r="V3428" t="s">
        <v>51</v>
      </c>
      <c r="W3428" t="s">
        <v>53</v>
      </c>
      <c r="X3428">
        <v>8699</v>
      </c>
      <c r="Y3428">
        <v>66843.115999999995</v>
      </c>
      <c r="Z3428">
        <v>97590.949359999984</v>
      </c>
      <c r="AA3428">
        <v>30747.83335999999</v>
      </c>
    </row>
    <row r="3429" spans="15:27" x14ac:dyDescent="0.15">
      <c r="O3429" t="s">
        <v>27</v>
      </c>
      <c r="P3429">
        <v>2018</v>
      </c>
      <c r="Q3429">
        <v>9</v>
      </c>
      <c r="R3429" t="s">
        <v>38</v>
      </c>
      <c r="S3429" t="s">
        <v>74</v>
      </c>
      <c r="T3429" t="s">
        <v>75</v>
      </c>
      <c r="U3429" t="s">
        <v>79</v>
      </c>
      <c r="V3429" t="s">
        <v>51</v>
      </c>
      <c r="W3429" t="s">
        <v>54</v>
      </c>
      <c r="X3429">
        <v>7508</v>
      </c>
      <c r="Y3429">
        <v>19986.296000000002</v>
      </c>
      <c r="Z3429">
        <v>28580.403280000002</v>
      </c>
      <c r="AA3429">
        <v>8594.1072800000002</v>
      </c>
    </row>
    <row r="3430" spans="15:27" x14ac:dyDescent="0.15">
      <c r="O3430" t="s">
        <v>27</v>
      </c>
      <c r="P3430">
        <v>2018</v>
      </c>
      <c r="Q3430">
        <v>9</v>
      </c>
      <c r="R3430" t="s">
        <v>38</v>
      </c>
      <c r="S3430" t="s">
        <v>74</v>
      </c>
      <c r="T3430" t="s">
        <v>75</v>
      </c>
      <c r="U3430" t="s">
        <v>79</v>
      </c>
      <c r="V3430" t="s">
        <v>51</v>
      </c>
      <c r="W3430" t="s">
        <v>55</v>
      </c>
      <c r="X3430">
        <v>19930</v>
      </c>
      <c r="Y3430">
        <v>111926.88</v>
      </c>
      <c r="Z3430">
        <v>153339.82560000001</v>
      </c>
      <c r="AA3430">
        <v>41412.945600000006</v>
      </c>
    </row>
    <row r="3431" spans="15:27" x14ac:dyDescent="0.15">
      <c r="O3431" t="s">
        <v>27</v>
      </c>
      <c r="P3431">
        <v>2018</v>
      </c>
      <c r="Q3431">
        <v>9</v>
      </c>
      <c r="R3431" t="s">
        <v>38</v>
      </c>
      <c r="S3431" t="s">
        <v>74</v>
      </c>
      <c r="T3431" t="s">
        <v>75</v>
      </c>
      <c r="U3431" t="s">
        <v>79</v>
      </c>
      <c r="V3431" t="s">
        <v>56</v>
      </c>
      <c r="W3431" t="s">
        <v>57</v>
      </c>
      <c r="X3431">
        <v>18813</v>
      </c>
      <c r="Y3431">
        <v>277303.62</v>
      </c>
      <c r="Z3431">
        <v>388225.06799999997</v>
      </c>
      <c r="AA3431">
        <v>110921.44799999997</v>
      </c>
    </row>
    <row r="3432" spans="15:27" x14ac:dyDescent="0.15">
      <c r="O3432" t="s">
        <v>27</v>
      </c>
      <c r="P3432">
        <v>2018</v>
      </c>
      <c r="Q3432">
        <v>9</v>
      </c>
      <c r="R3432" t="s">
        <v>38</v>
      </c>
      <c r="S3432" t="s">
        <v>74</v>
      </c>
      <c r="T3432" t="s">
        <v>75</v>
      </c>
      <c r="U3432" t="s">
        <v>79</v>
      </c>
      <c r="V3432" t="s">
        <v>56</v>
      </c>
      <c r="W3432" t="s">
        <v>58</v>
      </c>
      <c r="X3432">
        <v>14975</v>
      </c>
      <c r="Y3432">
        <v>116984.7</v>
      </c>
      <c r="Z3432">
        <v>170797.66199999998</v>
      </c>
      <c r="AA3432">
        <v>53812.961999999985</v>
      </c>
    </row>
    <row r="3433" spans="15:27" x14ac:dyDescent="0.15">
      <c r="O3433" t="s">
        <v>27</v>
      </c>
      <c r="P3433">
        <v>2018</v>
      </c>
      <c r="Q3433">
        <v>9</v>
      </c>
      <c r="R3433" t="s">
        <v>38</v>
      </c>
      <c r="S3433" t="s">
        <v>74</v>
      </c>
      <c r="T3433" t="s">
        <v>75</v>
      </c>
      <c r="U3433" t="s">
        <v>79</v>
      </c>
      <c r="V3433" t="s">
        <v>56</v>
      </c>
      <c r="W3433" t="s">
        <v>59</v>
      </c>
      <c r="X3433">
        <v>10626</v>
      </c>
      <c r="Y3433">
        <v>24099.767999999996</v>
      </c>
      <c r="Z3433">
        <v>32293.689119999995</v>
      </c>
      <c r="AA3433">
        <v>8193.9211199999991</v>
      </c>
    </row>
    <row r="3434" spans="15:27" x14ac:dyDescent="0.15">
      <c r="O3434" t="s">
        <v>27</v>
      </c>
      <c r="P3434">
        <v>2018</v>
      </c>
      <c r="Q3434">
        <v>9</v>
      </c>
      <c r="R3434" t="s">
        <v>38</v>
      </c>
      <c r="S3434" t="s">
        <v>74</v>
      </c>
      <c r="T3434" t="s">
        <v>75</v>
      </c>
      <c r="U3434" t="s">
        <v>80</v>
      </c>
      <c r="V3434" t="s">
        <v>46</v>
      </c>
      <c r="W3434" t="s">
        <v>47</v>
      </c>
      <c r="X3434">
        <v>12385</v>
      </c>
      <c r="Y3434">
        <v>17091.3</v>
      </c>
      <c r="Z3434">
        <v>21876.863999999998</v>
      </c>
      <c r="AA3434">
        <v>4785.5639999999985</v>
      </c>
    </row>
    <row r="3435" spans="15:27" x14ac:dyDescent="0.15">
      <c r="O3435" t="s">
        <v>27</v>
      </c>
      <c r="P3435">
        <v>2018</v>
      </c>
      <c r="Q3435">
        <v>9</v>
      </c>
      <c r="R3435" t="s">
        <v>38</v>
      </c>
      <c r="S3435" t="s">
        <v>74</v>
      </c>
      <c r="T3435" t="s">
        <v>75</v>
      </c>
      <c r="U3435" t="s">
        <v>80</v>
      </c>
      <c r="V3435" t="s">
        <v>46</v>
      </c>
      <c r="W3435" t="s">
        <v>48</v>
      </c>
      <c r="X3435">
        <v>9760</v>
      </c>
      <c r="Y3435">
        <v>27054.720000000001</v>
      </c>
      <c r="Z3435">
        <v>33818.400000000001</v>
      </c>
      <c r="AA3435">
        <v>6763.68</v>
      </c>
    </row>
    <row r="3436" spans="15:27" x14ac:dyDescent="0.15">
      <c r="O3436" t="s">
        <v>27</v>
      </c>
      <c r="P3436">
        <v>2018</v>
      </c>
      <c r="Q3436">
        <v>9</v>
      </c>
      <c r="R3436" t="s">
        <v>38</v>
      </c>
      <c r="S3436" t="s">
        <v>74</v>
      </c>
      <c r="T3436" t="s">
        <v>75</v>
      </c>
      <c r="U3436" t="s">
        <v>80</v>
      </c>
      <c r="V3436" t="s">
        <v>46</v>
      </c>
      <c r="W3436" t="s">
        <v>49</v>
      </c>
      <c r="X3436">
        <v>6059</v>
      </c>
      <c r="Y3436">
        <v>15062.674000000001</v>
      </c>
      <c r="Z3436">
        <v>21690.250560000004</v>
      </c>
      <c r="AA3436">
        <v>6627.5765600000032</v>
      </c>
    </row>
    <row r="3437" spans="15:27" x14ac:dyDescent="0.15">
      <c r="O3437" t="s">
        <v>27</v>
      </c>
      <c r="P3437">
        <v>2018</v>
      </c>
      <c r="Q3437">
        <v>9</v>
      </c>
      <c r="R3437" t="s">
        <v>38</v>
      </c>
      <c r="S3437" t="s">
        <v>74</v>
      </c>
      <c r="T3437" t="s">
        <v>75</v>
      </c>
      <c r="U3437" t="s">
        <v>80</v>
      </c>
      <c r="V3437" t="s">
        <v>46</v>
      </c>
      <c r="W3437" t="s">
        <v>50</v>
      </c>
      <c r="X3437">
        <v>17134</v>
      </c>
      <c r="Y3437">
        <v>77274.34</v>
      </c>
      <c r="Z3437">
        <v>102774.87219999998</v>
      </c>
      <c r="AA3437">
        <v>25500.532199999987</v>
      </c>
    </row>
    <row r="3438" spans="15:27" x14ac:dyDescent="0.15">
      <c r="O3438" t="s">
        <v>27</v>
      </c>
      <c r="P3438">
        <v>2018</v>
      </c>
      <c r="Q3438">
        <v>9</v>
      </c>
      <c r="R3438" t="s">
        <v>38</v>
      </c>
      <c r="S3438" t="s">
        <v>74</v>
      </c>
      <c r="T3438" t="s">
        <v>75</v>
      </c>
      <c r="U3438" t="s">
        <v>80</v>
      </c>
      <c r="V3438" t="s">
        <v>51</v>
      </c>
      <c r="W3438" t="s">
        <v>52</v>
      </c>
      <c r="X3438">
        <v>7115</v>
      </c>
      <c r="Y3438">
        <v>30551.81</v>
      </c>
      <c r="Z3438">
        <v>44605.642599999999</v>
      </c>
      <c r="AA3438">
        <v>14053.832599999998</v>
      </c>
    </row>
    <row r="3439" spans="15:27" x14ac:dyDescent="0.15">
      <c r="O3439" t="s">
        <v>27</v>
      </c>
      <c r="P3439">
        <v>2018</v>
      </c>
      <c r="Q3439">
        <v>9</v>
      </c>
      <c r="R3439" t="s">
        <v>38</v>
      </c>
      <c r="S3439" t="s">
        <v>74</v>
      </c>
      <c r="T3439" t="s">
        <v>75</v>
      </c>
      <c r="U3439" t="s">
        <v>80</v>
      </c>
      <c r="V3439" t="s">
        <v>51</v>
      </c>
      <c r="W3439" t="s">
        <v>53</v>
      </c>
      <c r="X3439">
        <v>19483</v>
      </c>
      <c r="Y3439">
        <v>165605.5</v>
      </c>
      <c r="Z3439">
        <v>246752.19500000001</v>
      </c>
      <c r="AA3439">
        <v>81146.695000000007</v>
      </c>
    </row>
    <row r="3440" spans="15:27" x14ac:dyDescent="0.15">
      <c r="O3440" t="s">
        <v>27</v>
      </c>
      <c r="P3440">
        <v>2018</v>
      </c>
      <c r="Q3440">
        <v>9</v>
      </c>
      <c r="R3440" t="s">
        <v>38</v>
      </c>
      <c r="S3440" t="s">
        <v>74</v>
      </c>
      <c r="T3440" t="s">
        <v>75</v>
      </c>
      <c r="U3440" t="s">
        <v>80</v>
      </c>
      <c r="V3440" t="s">
        <v>51</v>
      </c>
      <c r="W3440" t="s">
        <v>54</v>
      </c>
      <c r="X3440">
        <v>7437</v>
      </c>
      <c r="Y3440">
        <v>20451.750000000004</v>
      </c>
      <c r="Z3440">
        <v>29246.002500000006</v>
      </c>
      <c r="AA3440">
        <v>8794.2525000000023</v>
      </c>
    </row>
    <row r="3441" spans="15:27" x14ac:dyDescent="0.15">
      <c r="O3441" t="s">
        <v>27</v>
      </c>
      <c r="P3441">
        <v>2018</v>
      </c>
      <c r="Q3441">
        <v>9</v>
      </c>
      <c r="R3441" t="s">
        <v>38</v>
      </c>
      <c r="S3441" t="s">
        <v>74</v>
      </c>
      <c r="T3441" t="s">
        <v>75</v>
      </c>
      <c r="U3441" t="s">
        <v>80</v>
      </c>
      <c r="V3441" t="s">
        <v>51</v>
      </c>
      <c r="W3441" t="s">
        <v>55</v>
      </c>
      <c r="X3441">
        <v>19009</v>
      </c>
      <c r="Y3441">
        <v>104017.24799999999</v>
      </c>
      <c r="Z3441">
        <v>132101.90495999999</v>
      </c>
      <c r="AA3441">
        <v>28084.656959999993</v>
      </c>
    </row>
    <row r="3442" spans="15:27" x14ac:dyDescent="0.15">
      <c r="O3442" t="s">
        <v>27</v>
      </c>
      <c r="P3442">
        <v>2018</v>
      </c>
      <c r="Q3442">
        <v>9</v>
      </c>
      <c r="R3442" t="s">
        <v>38</v>
      </c>
      <c r="S3442" t="s">
        <v>74</v>
      </c>
      <c r="T3442" t="s">
        <v>75</v>
      </c>
      <c r="U3442" t="s">
        <v>80</v>
      </c>
      <c r="V3442" t="s">
        <v>56</v>
      </c>
      <c r="W3442" t="s">
        <v>57</v>
      </c>
      <c r="X3442">
        <v>18901</v>
      </c>
      <c r="Y3442">
        <v>286198.94199999998</v>
      </c>
      <c r="Z3442">
        <v>397816.52938000002</v>
      </c>
      <c r="AA3442">
        <v>111617.58738000004</v>
      </c>
    </row>
    <row r="3443" spans="15:27" x14ac:dyDescent="0.15">
      <c r="O3443" t="s">
        <v>27</v>
      </c>
      <c r="P3443">
        <v>2018</v>
      </c>
      <c r="Q3443">
        <v>9</v>
      </c>
      <c r="R3443" t="s">
        <v>38</v>
      </c>
      <c r="S3443" t="s">
        <v>74</v>
      </c>
      <c r="T3443" t="s">
        <v>75</v>
      </c>
      <c r="U3443" t="s">
        <v>80</v>
      </c>
      <c r="V3443" t="s">
        <v>56</v>
      </c>
      <c r="W3443" t="s">
        <v>58</v>
      </c>
      <c r="X3443">
        <v>9551</v>
      </c>
      <c r="Y3443">
        <v>71002.133999999991</v>
      </c>
      <c r="Z3443">
        <v>85912.582139999999</v>
      </c>
      <c r="AA3443">
        <v>14910.448140000008</v>
      </c>
    </row>
    <row r="3444" spans="15:27" x14ac:dyDescent="0.15">
      <c r="O3444" t="s">
        <v>27</v>
      </c>
      <c r="P3444">
        <v>2018</v>
      </c>
      <c r="Q3444">
        <v>9</v>
      </c>
      <c r="R3444" t="s">
        <v>38</v>
      </c>
      <c r="S3444" t="s">
        <v>74</v>
      </c>
      <c r="T3444" t="s">
        <v>75</v>
      </c>
      <c r="U3444" t="s">
        <v>80</v>
      </c>
      <c r="V3444" t="s">
        <v>56</v>
      </c>
      <c r="W3444" t="s">
        <v>59</v>
      </c>
      <c r="X3444">
        <v>18757</v>
      </c>
      <c r="Y3444">
        <v>38151.737999999998</v>
      </c>
      <c r="Z3444">
        <v>53030.915819999995</v>
      </c>
      <c r="AA3444">
        <v>14879.177819999997</v>
      </c>
    </row>
    <row r="3445" spans="15:27" x14ac:dyDescent="0.15">
      <c r="O3445" t="s">
        <v>27</v>
      </c>
      <c r="P3445">
        <v>2018</v>
      </c>
      <c r="Q3445">
        <v>9</v>
      </c>
      <c r="R3445" t="s">
        <v>38</v>
      </c>
      <c r="S3445" t="s">
        <v>74</v>
      </c>
      <c r="T3445" t="s">
        <v>75</v>
      </c>
      <c r="U3445" t="s">
        <v>81</v>
      </c>
      <c r="V3445" t="s">
        <v>46</v>
      </c>
      <c r="W3445" t="s">
        <v>47</v>
      </c>
      <c r="X3445">
        <v>17899</v>
      </c>
      <c r="Y3445">
        <v>27922.44</v>
      </c>
      <c r="Z3445">
        <v>34903.050000000003</v>
      </c>
      <c r="AA3445">
        <v>6980.6100000000042</v>
      </c>
    </row>
    <row r="3446" spans="15:27" x14ac:dyDescent="0.15">
      <c r="O3446" t="s">
        <v>27</v>
      </c>
      <c r="P3446">
        <v>2018</v>
      </c>
      <c r="Q3446">
        <v>9</v>
      </c>
      <c r="R3446" t="s">
        <v>38</v>
      </c>
      <c r="S3446" t="s">
        <v>74</v>
      </c>
      <c r="T3446" t="s">
        <v>75</v>
      </c>
      <c r="U3446" t="s">
        <v>81</v>
      </c>
      <c r="V3446" t="s">
        <v>46</v>
      </c>
      <c r="W3446" t="s">
        <v>48</v>
      </c>
      <c r="X3446">
        <v>12909</v>
      </c>
      <c r="Y3446">
        <v>32375.772000000001</v>
      </c>
      <c r="Z3446">
        <v>47268.627120000005</v>
      </c>
      <c r="AA3446">
        <v>14892.855120000004</v>
      </c>
    </row>
    <row r="3447" spans="15:27" x14ac:dyDescent="0.15">
      <c r="O3447" t="s">
        <v>27</v>
      </c>
      <c r="P3447">
        <v>2018</v>
      </c>
      <c r="Q3447">
        <v>9</v>
      </c>
      <c r="R3447" t="s">
        <v>38</v>
      </c>
      <c r="S3447" t="s">
        <v>74</v>
      </c>
      <c r="T3447" t="s">
        <v>75</v>
      </c>
      <c r="U3447" t="s">
        <v>81</v>
      </c>
      <c r="V3447" t="s">
        <v>46</v>
      </c>
      <c r="W3447" t="s">
        <v>49</v>
      </c>
      <c r="X3447">
        <v>11943</v>
      </c>
      <c r="Y3447">
        <v>29690.298000000003</v>
      </c>
      <c r="Z3447">
        <v>41863.320180000002</v>
      </c>
      <c r="AA3447">
        <v>12173.02218</v>
      </c>
    </row>
    <row r="3448" spans="15:27" x14ac:dyDescent="0.15">
      <c r="O3448" t="s">
        <v>27</v>
      </c>
      <c r="P3448">
        <v>2018</v>
      </c>
      <c r="Q3448">
        <v>9</v>
      </c>
      <c r="R3448" t="s">
        <v>38</v>
      </c>
      <c r="S3448" t="s">
        <v>74</v>
      </c>
      <c r="T3448" t="s">
        <v>75</v>
      </c>
      <c r="U3448" t="s">
        <v>81</v>
      </c>
      <c r="V3448" t="s">
        <v>46</v>
      </c>
      <c r="W3448" t="s">
        <v>50</v>
      </c>
      <c r="X3448">
        <v>19186</v>
      </c>
      <c r="Y3448">
        <v>87315.48599999999</v>
      </c>
      <c r="Z3448">
        <v>117875.90609999999</v>
      </c>
      <c r="AA3448">
        <v>30560.420100000003</v>
      </c>
    </row>
    <row r="3449" spans="15:27" x14ac:dyDescent="0.15">
      <c r="O3449" t="s">
        <v>27</v>
      </c>
      <c r="P3449">
        <v>2018</v>
      </c>
      <c r="Q3449">
        <v>9</v>
      </c>
      <c r="R3449" t="s">
        <v>38</v>
      </c>
      <c r="S3449" t="s">
        <v>74</v>
      </c>
      <c r="T3449" t="s">
        <v>75</v>
      </c>
      <c r="U3449" t="s">
        <v>81</v>
      </c>
      <c r="V3449" t="s">
        <v>51</v>
      </c>
      <c r="W3449" t="s">
        <v>52</v>
      </c>
      <c r="X3449">
        <v>6303</v>
      </c>
      <c r="Y3449">
        <v>30418.277999999998</v>
      </c>
      <c r="Z3449">
        <v>45627.417000000001</v>
      </c>
      <c r="AA3449">
        <v>15209.139000000003</v>
      </c>
    </row>
    <row r="3450" spans="15:27" x14ac:dyDescent="0.15">
      <c r="O3450" t="s">
        <v>27</v>
      </c>
      <c r="P3450">
        <v>2018</v>
      </c>
      <c r="Q3450">
        <v>9</v>
      </c>
      <c r="R3450" t="s">
        <v>38</v>
      </c>
      <c r="S3450" t="s">
        <v>74</v>
      </c>
      <c r="T3450" t="s">
        <v>75</v>
      </c>
      <c r="U3450" t="s">
        <v>81</v>
      </c>
      <c r="V3450" t="s">
        <v>51</v>
      </c>
      <c r="W3450" t="s">
        <v>53</v>
      </c>
      <c r="X3450">
        <v>12263</v>
      </c>
      <c r="Y3450">
        <v>103401.61599999999</v>
      </c>
      <c r="Z3450">
        <v>134422.10080000001</v>
      </c>
      <c r="AA3450">
        <v>31020.48480000002</v>
      </c>
    </row>
    <row r="3451" spans="15:27" x14ac:dyDescent="0.15">
      <c r="O3451" t="s">
        <v>27</v>
      </c>
      <c r="P3451">
        <v>2018</v>
      </c>
      <c r="Q3451">
        <v>9</v>
      </c>
      <c r="R3451" t="s">
        <v>38</v>
      </c>
      <c r="S3451" t="s">
        <v>74</v>
      </c>
      <c r="T3451" t="s">
        <v>75</v>
      </c>
      <c r="U3451" t="s">
        <v>81</v>
      </c>
      <c r="V3451" t="s">
        <v>51</v>
      </c>
      <c r="W3451" t="s">
        <v>54</v>
      </c>
      <c r="X3451">
        <v>18851</v>
      </c>
      <c r="Y3451">
        <v>52254.972000000002</v>
      </c>
      <c r="Z3451">
        <v>68454.013319999998</v>
      </c>
      <c r="AA3451">
        <v>16199.041319999997</v>
      </c>
    </row>
    <row r="3452" spans="15:27" x14ac:dyDescent="0.15">
      <c r="O3452" t="s">
        <v>27</v>
      </c>
      <c r="P3452">
        <v>2018</v>
      </c>
      <c r="Q3452">
        <v>9</v>
      </c>
      <c r="R3452" t="s">
        <v>38</v>
      </c>
      <c r="S3452" t="s">
        <v>74</v>
      </c>
      <c r="T3452" t="s">
        <v>75</v>
      </c>
      <c r="U3452" t="s">
        <v>81</v>
      </c>
      <c r="V3452" t="s">
        <v>51</v>
      </c>
      <c r="W3452" t="s">
        <v>55</v>
      </c>
      <c r="X3452">
        <v>17438</v>
      </c>
      <c r="Y3452">
        <v>93746.687999999995</v>
      </c>
      <c r="Z3452">
        <v>113433.49248</v>
      </c>
      <c r="AA3452">
        <v>19686.804480000006</v>
      </c>
    </row>
    <row r="3453" spans="15:27" x14ac:dyDescent="0.15">
      <c r="O3453" t="s">
        <v>27</v>
      </c>
      <c r="P3453">
        <v>2018</v>
      </c>
      <c r="Q3453">
        <v>9</v>
      </c>
      <c r="R3453" t="s">
        <v>38</v>
      </c>
      <c r="S3453" t="s">
        <v>74</v>
      </c>
      <c r="T3453" t="s">
        <v>75</v>
      </c>
      <c r="U3453" t="s">
        <v>81</v>
      </c>
      <c r="V3453" t="s">
        <v>56</v>
      </c>
      <c r="W3453" t="s">
        <v>57</v>
      </c>
      <c r="X3453">
        <v>12651</v>
      </c>
      <c r="Y3453">
        <v>186475.74</v>
      </c>
      <c r="Z3453">
        <v>236824.18979999999</v>
      </c>
      <c r="AA3453">
        <v>50348.449800000002</v>
      </c>
    </row>
    <row r="3454" spans="15:27" x14ac:dyDescent="0.15">
      <c r="O3454" t="s">
        <v>27</v>
      </c>
      <c r="P3454">
        <v>2018</v>
      </c>
      <c r="Q3454">
        <v>9</v>
      </c>
      <c r="R3454" t="s">
        <v>38</v>
      </c>
      <c r="S3454" t="s">
        <v>74</v>
      </c>
      <c r="T3454" t="s">
        <v>75</v>
      </c>
      <c r="U3454" t="s">
        <v>81</v>
      </c>
      <c r="V3454" t="s">
        <v>56</v>
      </c>
      <c r="W3454" t="s">
        <v>58</v>
      </c>
      <c r="X3454">
        <v>6446</v>
      </c>
      <c r="Y3454">
        <v>46295.171999999991</v>
      </c>
      <c r="Z3454">
        <v>58794.868439999984</v>
      </c>
      <c r="AA3454">
        <v>12499.696439999992</v>
      </c>
    </row>
    <row r="3455" spans="15:27" x14ac:dyDescent="0.15">
      <c r="O3455" t="s">
        <v>27</v>
      </c>
      <c r="P3455">
        <v>2018</v>
      </c>
      <c r="Q3455">
        <v>9</v>
      </c>
      <c r="R3455" t="s">
        <v>38</v>
      </c>
      <c r="S3455" t="s">
        <v>74</v>
      </c>
      <c r="T3455" t="s">
        <v>75</v>
      </c>
      <c r="U3455" t="s">
        <v>81</v>
      </c>
      <c r="V3455" t="s">
        <v>56</v>
      </c>
      <c r="W3455" t="s">
        <v>59</v>
      </c>
      <c r="X3455">
        <v>17071</v>
      </c>
      <c r="Y3455">
        <v>36258.803999999996</v>
      </c>
      <c r="Z3455">
        <v>51124.913639999992</v>
      </c>
      <c r="AA3455">
        <v>14866.109639999995</v>
      </c>
    </row>
    <row r="3456" spans="15:27" x14ac:dyDescent="0.15">
      <c r="O3456" t="s">
        <v>27</v>
      </c>
      <c r="P3456">
        <v>2018</v>
      </c>
      <c r="Q3456">
        <v>9</v>
      </c>
      <c r="R3456" t="s">
        <v>38</v>
      </c>
      <c r="S3456" t="s">
        <v>82</v>
      </c>
      <c r="T3456" t="s">
        <v>75</v>
      </c>
      <c r="U3456" t="s">
        <v>83</v>
      </c>
      <c r="V3456" t="s">
        <v>46</v>
      </c>
      <c r="W3456" t="s">
        <v>47</v>
      </c>
      <c r="X3456">
        <v>6112</v>
      </c>
      <c r="Y3456">
        <v>9534.7199999999993</v>
      </c>
      <c r="Z3456">
        <v>12109.0944</v>
      </c>
      <c r="AA3456">
        <v>2574.3744000000006</v>
      </c>
    </row>
    <row r="3457" spans="15:27" x14ac:dyDescent="0.15">
      <c r="O3457" t="s">
        <v>27</v>
      </c>
      <c r="P3457">
        <v>2018</v>
      </c>
      <c r="Q3457">
        <v>9</v>
      </c>
      <c r="R3457" t="s">
        <v>38</v>
      </c>
      <c r="S3457" t="s">
        <v>82</v>
      </c>
      <c r="T3457" t="s">
        <v>75</v>
      </c>
      <c r="U3457" t="s">
        <v>83</v>
      </c>
      <c r="V3457" t="s">
        <v>46</v>
      </c>
      <c r="W3457" t="s">
        <v>48</v>
      </c>
      <c r="X3457">
        <v>6912</v>
      </c>
      <c r="Y3457">
        <v>19768.320000000003</v>
      </c>
      <c r="Z3457">
        <v>27873.331200000004</v>
      </c>
      <c r="AA3457">
        <v>8105.0112000000008</v>
      </c>
    </row>
    <row r="3458" spans="15:27" x14ac:dyDescent="0.15">
      <c r="O3458" t="s">
        <v>27</v>
      </c>
      <c r="P3458">
        <v>2018</v>
      </c>
      <c r="Q3458">
        <v>9</v>
      </c>
      <c r="R3458" t="s">
        <v>38</v>
      </c>
      <c r="S3458" t="s">
        <v>82</v>
      </c>
      <c r="T3458" t="s">
        <v>75</v>
      </c>
      <c r="U3458" t="s">
        <v>83</v>
      </c>
      <c r="V3458" t="s">
        <v>46</v>
      </c>
      <c r="W3458" t="s">
        <v>49</v>
      </c>
      <c r="X3458">
        <v>12011</v>
      </c>
      <c r="Y3458">
        <v>33822.976000000002</v>
      </c>
      <c r="Z3458">
        <v>43631.639040000002</v>
      </c>
      <c r="AA3458">
        <v>9808.6630399999995</v>
      </c>
    </row>
    <row r="3459" spans="15:27" x14ac:dyDescent="0.15">
      <c r="O3459" t="s">
        <v>27</v>
      </c>
      <c r="P3459">
        <v>2018</v>
      </c>
      <c r="Q3459">
        <v>9</v>
      </c>
      <c r="R3459" t="s">
        <v>38</v>
      </c>
      <c r="S3459" t="s">
        <v>82</v>
      </c>
      <c r="T3459" t="s">
        <v>75</v>
      </c>
      <c r="U3459" t="s">
        <v>83</v>
      </c>
      <c r="V3459" t="s">
        <v>46</v>
      </c>
      <c r="W3459" t="s">
        <v>50</v>
      </c>
      <c r="X3459">
        <v>8167</v>
      </c>
      <c r="Y3459">
        <v>37502.863999999994</v>
      </c>
      <c r="Z3459">
        <v>54004.124159999992</v>
      </c>
      <c r="AA3459">
        <v>16501.260159999998</v>
      </c>
    </row>
    <row r="3460" spans="15:27" x14ac:dyDescent="0.15">
      <c r="O3460" t="s">
        <v>27</v>
      </c>
      <c r="P3460">
        <v>2018</v>
      </c>
      <c r="Q3460">
        <v>9</v>
      </c>
      <c r="R3460" t="s">
        <v>38</v>
      </c>
      <c r="S3460" t="s">
        <v>82</v>
      </c>
      <c r="T3460" t="s">
        <v>75</v>
      </c>
      <c r="U3460" t="s">
        <v>83</v>
      </c>
      <c r="V3460" t="s">
        <v>51</v>
      </c>
      <c r="W3460" t="s">
        <v>52</v>
      </c>
      <c r="X3460">
        <v>7999</v>
      </c>
      <c r="Y3460">
        <v>38299.212</v>
      </c>
      <c r="Z3460">
        <v>48257.007120000002</v>
      </c>
      <c r="AA3460">
        <v>9957.7951200000025</v>
      </c>
    </row>
    <row r="3461" spans="15:27" x14ac:dyDescent="0.15">
      <c r="O3461" t="s">
        <v>27</v>
      </c>
      <c r="P3461">
        <v>2018</v>
      </c>
      <c r="Q3461">
        <v>9</v>
      </c>
      <c r="R3461" t="s">
        <v>38</v>
      </c>
      <c r="S3461" t="s">
        <v>82</v>
      </c>
      <c r="T3461" t="s">
        <v>75</v>
      </c>
      <c r="U3461" t="s">
        <v>83</v>
      </c>
      <c r="V3461" t="s">
        <v>51</v>
      </c>
      <c r="W3461" t="s">
        <v>53</v>
      </c>
      <c r="X3461">
        <v>14978</v>
      </c>
      <c r="Y3461">
        <v>121201.976</v>
      </c>
      <c r="Z3461">
        <v>178166.90471999999</v>
      </c>
      <c r="AA3461">
        <v>56964.928719999996</v>
      </c>
    </row>
    <row r="3462" spans="15:27" x14ac:dyDescent="0.15">
      <c r="O3462" t="s">
        <v>27</v>
      </c>
      <c r="P3462">
        <v>2018</v>
      </c>
      <c r="Q3462">
        <v>9</v>
      </c>
      <c r="R3462" t="s">
        <v>38</v>
      </c>
      <c r="S3462" t="s">
        <v>82</v>
      </c>
      <c r="T3462" t="s">
        <v>75</v>
      </c>
      <c r="U3462" t="s">
        <v>83</v>
      </c>
      <c r="V3462" t="s">
        <v>51</v>
      </c>
      <c r="W3462" t="s">
        <v>54</v>
      </c>
      <c r="X3462">
        <v>16187</v>
      </c>
      <c r="Y3462">
        <v>44870.364000000001</v>
      </c>
      <c r="Z3462">
        <v>58331.4732</v>
      </c>
      <c r="AA3462">
        <v>13461.109199999999</v>
      </c>
    </row>
    <row r="3463" spans="15:27" x14ac:dyDescent="0.15">
      <c r="O3463" t="s">
        <v>27</v>
      </c>
      <c r="P3463">
        <v>2018</v>
      </c>
      <c r="Q3463">
        <v>9</v>
      </c>
      <c r="R3463" t="s">
        <v>38</v>
      </c>
      <c r="S3463" t="s">
        <v>82</v>
      </c>
      <c r="T3463" t="s">
        <v>75</v>
      </c>
      <c r="U3463" t="s">
        <v>83</v>
      </c>
      <c r="V3463" t="s">
        <v>51</v>
      </c>
      <c r="W3463" t="s">
        <v>55</v>
      </c>
      <c r="X3463">
        <v>19275</v>
      </c>
      <c r="Y3463">
        <v>120276</v>
      </c>
      <c r="Z3463">
        <v>179211.24</v>
      </c>
      <c r="AA3463">
        <v>58935.239999999991</v>
      </c>
    </row>
    <row r="3464" spans="15:27" x14ac:dyDescent="0.15">
      <c r="O3464" t="s">
        <v>27</v>
      </c>
      <c r="P3464">
        <v>2018</v>
      </c>
      <c r="Q3464">
        <v>9</v>
      </c>
      <c r="R3464" t="s">
        <v>38</v>
      </c>
      <c r="S3464" t="s">
        <v>82</v>
      </c>
      <c r="T3464" t="s">
        <v>75</v>
      </c>
      <c r="U3464" t="s">
        <v>83</v>
      </c>
      <c r="V3464" t="s">
        <v>56</v>
      </c>
      <c r="W3464" t="s">
        <v>57</v>
      </c>
      <c r="X3464">
        <v>14720</v>
      </c>
      <c r="Y3464">
        <v>226835.20000000001</v>
      </c>
      <c r="Z3464">
        <v>324374.33600000001</v>
      </c>
      <c r="AA3464">
        <v>97539.135999999999</v>
      </c>
    </row>
    <row r="3465" spans="15:27" x14ac:dyDescent="0.15">
      <c r="O3465" t="s">
        <v>27</v>
      </c>
      <c r="P3465">
        <v>2018</v>
      </c>
      <c r="Q3465">
        <v>9</v>
      </c>
      <c r="R3465" t="s">
        <v>38</v>
      </c>
      <c r="S3465" t="s">
        <v>82</v>
      </c>
      <c r="T3465" t="s">
        <v>75</v>
      </c>
      <c r="U3465" t="s">
        <v>83</v>
      </c>
      <c r="V3465" t="s">
        <v>56</v>
      </c>
      <c r="W3465" t="s">
        <v>58</v>
      </c>
      <c r="X3465">
        <v>6984</v>
      </c>
      <c r="Y3465">
        <v>53679.023999999998</v>
      </c>
      <c r="Z3465">
        <v>77297.794559999995</v>
      </c>
      <c r="AA3465">
        <v>23618.770559999997</v>
      </c>
    </row>
    <row r="3466" spans="15:27" x14ac:dyDescent="0.15">
      <c r="O3466" t="s">
        <v>27</v>
      </c>
      <c r="P3466">
        <v>2018</v>
      </c>
      <c r="Q3466">
        <v>9</v>
      </c>
      <c r="R3466" t="s">
        <v>38</v>
      </c>
      <c r="S3466" t="s">
        <v>82</v>
      </c>
      <c r="T3466" t="s">
        <v>75</v>
      </c>
      <c r="U3466" t="s">
        <v>83</v>
      </c>
      <c r="V3466" t="s">
        <v>56</v>
      </c>
      <c r="W3466" t="s">
        <v>59</v>
      </c>
      <c r="X3466">
        <v>15692</v>
      </c>
      <c r="Y3466">
        <v>31070.160000000003</v>
      </c>
      <c r="Z3466">
        <v>44119.62720000001</v>
      </c>
      <c r="AA3466">
        <v>13049.467200000006</v>
      </c>
    </row>
    <row r="3467" spans="15:27" x14ac:dyDescent="0.15">
      <c r="O3467" t="s">
        <v>27</v>
      </c>
      <c r="P3467">
        <v>2018</v>
      </c>
      <c r="Q3467">
        <v>9</v>
      </c>
      <c r="R3467" t="s">
        <v>38</v>
      </c>
      <c r="S3467" t="s">
        <v>82</v>
      </c>
      <c r="T3467" t="s">
        <v>75</v>
      </c>
      <c r="U3467" t="s">
        <v>84</v>
      </c>
      <c r="V3467" t="s">
        <v>46</v>
      </c>
      <c r="W3467" t="s">
        <v>47</v>
      </c>
      <c r="X3467">
        <v>17674</v>
      </c>
      <c r="Y3467">
        <v>26086.824000000001</v>
      </c>
      <c r="Z3467">
        <v>36260.685359999996</v>
      </c>
      <c r="AA3467">
        <v>10173.861359999995</v>
      </c>
    </row>
    <row r="3468" spans="15:27" x14ac:dyDescent="0.15">
      <c r="O3468" t="s">
        <v>27</v>
      </c>
      <c r="P3468">
        <v>2018</v>
      </c>
      <c r="Q3468">
        <v>9</v>
      </c>
      <c r="R3468" t="s">
        <v>38</v>
      </c>
      <c r="S3468" t="s">
        <v>82</v>
      </c>
      <c r="T3468" t="s">
        <v>75</v>
      </c>
      <c r="U3468" t="s">
        <v>84</v>
      </c>
      <c r="V3468" t="s">
        <v>46</v>
      </c>
      <c r="W3468" t="s">
        <v>48</v>
      </c>
      <c r="X3468">
        <v>5031</v>
      </c>
      <c r="Y3468">
        <v>14056.614000000001</v>
      </c>
      <c r="Z3468">
        <v>18133.032060000001</v>
      </c>
      <c r="AA3468">
        <v>4076.41806</v>
      </c>
    </row>
    <row r="3469" spans="15:27" x14ac:dyDescent="0.15">
      <c r="O3469" t="s">
        <v>27</v>
      </c>
      <c r="P3469">
        <v>2018</v>
      </c>
      <c r="Q3469">
        <v>9</v>
      </c>
      <c r="R3469" t="s">
        <v>38</v>
      </c>
      <c r="S3469" t="s">
        <v>82</v>
      </c>
      <c r="T3469" t="s">
        <v>75</v>
      </c>
      <c r="U3469" t="s">
        <v>84</v>
      </c>
      <c r="V3469" t="s">
        <v>46</v>
      </c>
      <c r="W3469" t="s">
        <v>49</v>
      </c>
      <c r="X3469">
        <v>11142</v>
      </c>
      <c r="Y3469">
        <v>31866.12</v>
      </c>
      <c r="Z3469">
        <v>38558.0052</v>
      </c>
      <c r="AA3469">
        <v>6691.8852000000006</v>
      </c>
    </row>
    <row r="3470" spans="15:27" x14ac:dyDescent="0.15">
      <c r="O3470" t="s">
        <v>27</v>
      </c>
      <c r="P3470">
        <v>2018</v>
      </c>
      <c r="Q3470">
        <v>9</v>
      </c>
      <c r="R3470" t="s">
        <v>38</v>
      </c>
      <c r="S3470" t="s">
        <v>82</v>
      </c>
      <c r="T3470" t="s">
        <v>75</v>
      </c>
      <c r="U3470" t="s">
        <v>84</v>
      </c>
      <c r="V3470" t="s">
        <v>46</v>
      </c>
      <c r="W3470" t="s">
        <v>50</v>
      </c>
      <c r="X3470">
        <v>9468</v>
      </c>
      <c r="Y3470">
        <v>46582.55999999999</v>
      </c>
      <c r="Z3470">
        <v>68476.363199999978</v>
      </c>
      <c r="AA3470">
        <v>21893.803199999988</v>
      </c>
    </row>
    <row r="3471" spans="15:27" x14ac:dyDescent="0.15">
      <c r="O3471" t="s">
        <v>27</v>
      </c>
      <c r="P3471">
        <v>2018</v>
      </c>
      <c r="Q3471">
        <v>9</v>
      </c>
      <c r="R3471" t="s">
        <v>38</v>
      </c>
      <c r="S3471" t="s">
        <v>82</v>
      </c>
      <c r="T3471" t="s">
        <v>75</v>
      </c>
      <c r="U3471" t="s">
        <v>84</v>
      </c>
      <c r="V3471" t="s">
        <v>51</v>
      </c>
      <c r="W3471" t="s">
        <v>52</v>
      </c>
      <c r="X3471">
        <v>5381</v>
      </c>
      <c r="Y3471">
        <v>23310.491999999998</v>
      </c>
      <c r="Z3471">
        <v>34266.423239999996</v>
      </c>
      <c r="AA3471">
        <v>10955.931239999998</v>
      </c>
    </row>
    <row r="3472" spans="15:27" x14ac:dyDescent="0.15">
      <c r="O3472" t="s">
        <v>27</v>
      </c>
      <c r="P3472">
        <v>2018</v>
      </c>
      <c r="Q3472">
        <v>9</v>
      </c>
      <c r="R3472" t="s">
        <v>38</v>
      </c>
      <c r="S3472" t="s">
        <v>82</v>
      </c>
      <c r="T3472" t="s">
        <v>75</v>
      </c>
      <c r="U3472" t="s">
        <v>84</v>
      </c>
      <c r="V3472" t="s">
        <v>51</v>
      </c>
      <c r="W3472" t="s">
        <v>53</v>
      </c>
      <c r="X3472">
        <v>10710</v>
      </c>
      <c r="Y3472">
        <v>94676.4</v>
      </c>
      <c r="Z3472">
        <v>133493.72399999999</v>
      </c>
      <c r="AA3472">
        <v>38817.323999999993</v>
      </c>
    </row>
    <row r="3473" spans="15:27" x14ac:dyDescent="0.15">
      <c r="O3473" t="s">
        <v>27</v>
      </c>
      <c r="P3473">
        <v>2018</v>
      </c>
      <c r="Q3473">
        <v>9</v>
      </c>
      <c r="R3473" t="s">
        <v>38</v>
      </c>
      <c r="S3473" t="s">
        <v>82</v>
      </c>
      <c r="T3473" t="s">
        <v>75</v>
      </c>
      <c r="U3473" t="s">
        <v>84</v>
      </c>
      <c r="V3473" t="s">
        <v>51</v>
      </c>
      <c r="W3473" t="s">
        <v>54</v>
      </c>
      <c r="X3473">
        <v>18589</v>
      </c>
      <c r="Y3473">
        <v>51528.708000000006</v>
      </c>
      <c r="Z3473">
        <v>70594.329960000017</v>
      </c>
      <c r="AA3473">
        <v>19065.621960000011</v>
      </c>
    </row>
    <row r="3474" spans="15:27" x14ac:dyDescent="0.15">
      <c r="O3474" t="s">
        <v>27</v>
      </c>
      <c r="P3474">
        <v>2018</v>
      </c>
      <c r="Q3474">
        <v>9</v>
      </c>
      <c r="R3474" t="s">
        <v>38</v>
      </c>
      <c r="S3474" t="s">
        <v>82</v>
      </c>
      <c r="T3474" t="s">
        <v>75</v>
      </c>
      <c r="U3474" t="s">
        <v>84</v>
      </c>
      <c r="V3474" t="s">
        <v>51</v>
      </c>
      <c r="W3474" t="s">
        <v>55</v>
      </c>
      <c r="X3474">
        <v>11351</v>
      </c>
      <c r="Y3474">
        <v>66471.455999999991</v>
      </c>
      <c r="Z3474">
        <v>95718.896639999992</v>
      </c>
      <c r="AA3474">
        <v>29247.440640000001</v>
      </c>
    </row>
    <row r="3475" spans="15:27" x14ac:dyDescent="0.15">
      <c r="O3475" t="s">
        <v>27</v>
      </c>
      <c r="P3475">
        <v>2018</v>
      </c>
      <c r="Q3475">
        <v>9</v>
      </c>
      <c r="R3475" t="s">
        <v>38</v>
      </c>
      <c r="S3475" t="s">
        <v>82</v>
      </c>
      <c r="T3475" t="s">
        <v>75</v>
      </c>
      <c r="U3475" t="s">
        <v>84</v>
      </c>
      <c r="V3475" t="s">
        <v>56</v>
      </c>
      <c r="W3475" t="s">
        <v>57</v>
      </c>
      <c r="X3475">
        <v>14421</v>
      </c>
      <c r="Y3475">
        <v>216430.36800000002</v>
      </c>
      <c r="Z3475">
        <v>270537.96000000002</v>
      </c>
      <c r="AA3475">
        <v>54107.592000000004</v>
      </c>
    </row>
    <row r="3476" spans="15:27" x14ac:dyDescent="0.15">
      <c r="O3476" t="s">
        <v>27</v>
      </c>
      <c r="P3476">
        <v>2018</v>
      </c>
      <c r="Q3476">
        <v>9</v>
      </c>
      <c r="R3476" t="s">
        <v>38</v>
      </c>
      <c r="S3476" t="s">
        <v>82</v>
      </c>
      <c r="T3476" t="s">
        <v>75</v>
      </c>
      <c r="U3476" t="s">
        <v>84</v>
      </c>
      <c r="V3476" t="s">
        <v>56</v>
      </c>
      <c r="W3476" t="s">
        <v>58</v>
      </c>
      <c r="X3476">
        <v>15489</v>
      </c>
      <c r="Y3476">
        <v>113193.61199999999</v>
      </c>
      <c r="Z3476">
        <v>166394.60964000001</v>
      </c>
      <c r="AA3476">
        <v>53200.997640000016</v>
      </c>
    </row>
    <row r="3477" spans="15:27" x14ac:dyDescent="0.15">
      <c r="O3477" t="s">
        <v>27</v>
      </c>
      <c r="P3477">
        <v>2018</v>
      </c>
      <c r="Q3477">
        <v>9</v>
      </c>
      <c r="R3477" t="s">
        <v>38</v>
      </c>
      <c r="S3477" t="s">
        <v>82</v>
      </c>
      <c r="T3477" t="s">
        <v>75</v>
      </c>
      <c r="U3477" t="s">
        <v>84</v>
      </c>
      <c r="V3477" t="s">
        <v>56</v>
      </c>
      <c r="W3477" t="s">
        <v>59</v>
      </c>
      <c r="X3477">
        <v>9681</v>
      </c>
      <c r="Y3477">
        <v>20388.185999999998</v>
      </c>
      <c r="Z3477">
        <v>30582.278999999999</v>
      </c>
      <c r="AA3477">
        <v>10194.093000000001</v>
      </c>
    </row>
    <row r="3478" spans="15:27" x14ac:dyDescent="0.15">
      <c r="O3478" t="s">
        <v>27</v>
      </c>
      <c r="P3478">
        <v>2018</v>
      </c>
      <c r="Q3478">
        <v>9</v>
      </c>
      <c r="R3478" t="s">
        <v>38</v>
      </c>
      <c r="S3478" t="s">
        <v>82</v>
      </c>
      <c r="T3478" t="s">
        <v>75</v>
      </c>
      <c r="U3478" t="s">
        <v>85</v>
      </c>
      <c r="V3478" t="s">
        <v>46</v>
      </c>
      <c r="W3478" t="s">
        <v>47</v>
      </c>
      <c r="X3478">
        <v>15615</v>
      </c>
      <c r="Y3478">
        <v>22485.599999999999</v>
      </c>
      <c r="Z3478">
        <v>29231.279999999999</v>
      </c>
      <c r="AA3478">
        <v>6745.68</v>
      </c>
    </row>
    <row r="3479" spans="15:27" x14ac:dyDescent="0.15">
      <c r="O3479" t="s">
        <v>27</v>
      </c>
      <c r="P3479">
        <v>2018</v>
      </c>
      <c r="Q3479">
        <v>9</v>
      </c>
      <c r="R3479" t="s">
        <v>38</v>
      </c>
      <c r="S3479" t="s">
        <v>82</v>
      </c>
      <c r="T3479" t="s">
        <v>75</v>
      </c>
      <c r="U3479" t="s">
        <v>85</v>
      </c>
      <c r="V3479" t="s">
        <v>46</v>
      </c>
      <c r="W3479" t="s">
        <v>48</v>
      </c>
      <c r="X3479">
        <v>17224</v>
      </c>
      <c r="Y3479">
        <v>42818.864000000001</v>
      </c>
      <c r="Z3479">
        <v>51382.6368</v>
      </c>
      <c r="AA3479">
        <v>8563.7727999999988</v>
      </c>
    </row>
    <row r="3480" spans="15:27" x14ac:dyDescent="0.15">
      <c r="O3480" t="s">
        <v>27</v>
      </c>
      <c r="P3480">
        <v>2018</v>
      </c>
      <c r="Q3480">
        <v>9</v>
      </c>
      <c r="R3480" t="s">
        <v>38</v>
      </c>
      <c r="S3480" t="s">
        <v>82</v>
      </c>
      <c r="T3480" t="s">
        <v>75</v>
      </c>
      <c r="U3480" t="s">
        <v>85</v>
      </c>
      <c r="V3480" t="s">
        <v>46</v>
      </c>
      <c r="W3480" t="s">
        <v>49</v>
      </c>
      <c r="X3480">
        <v>5423</v>
      </c>
      <c r="Y3480">
        <v>15151.861999999999</v>
      </c>
      <c r="Z3480">
        <v>21970.199899999996</v>
      </c>
      <c r="AA3480">
        <v>6818.3378999999968</v>
      </c>
    </row>
    <row r="3481" spans="15:27" x14ac:dyDescent="0.15">
      <c r="O3481" t="s">
        <v>27</v>
      </c>
      <c r="P3481">
        <v>2018</v>
      </c>
      <c r="Q3481">
        <v>9</v>
      </c>
      <c r="R3481" t="s">
        <v>38</v>
      </c>
      <c r="S3481" t="s">
        <v>82</v>
      </c>
      <c r="T3481" t="s">
        <v>75</v>
      </c>
      <c r="U3481" t="s">
        <v>85</v>
      </c>
      <c r="V3481" t="s">
        <v>46</v>
      </c>
      <c r="W3481" t="s">
        <v>50</v>
      </c>
      <c r="X3481">
        <v>5710</v>
      </c>
      <c r="Y3481">
        <v>26454.429999999997</v>
      </c>
      <c r="Z3481">
        <v>39681.644999999997</v>
      </c>
      <c r="AA3481">
        <v>13227.215</v>
      </c>
    </row>
    <row r="3482" spans="15:27" x14ac:dyDescent="0.15">
      <c r="O3482" t="s">
        <v>27</v>
      </c>
      <c r="P3482">
        <v>2018</v>
      </c>
      <c r="Q3482">
        <v>9</v>
      </c>
      <c r="R3482" t="s">
        <v>38</v>
      </c>
      <c r="S3482" t="s">
        <v>82</v>
      </c>
      <c r="T3482" t="s">
        <v>75</v>
      </c>
      <c r="U3482" t="s">
        <v>85</v>
      </c>
      <c r="V3482" t="s">
        <v>51</v>
      </c>
      <c r="W3482" t="s">
        <v>52</v>
      </c>
      <c r="X3482">
        <v>17414</v>
      </c>
      <c r="Y3482">
        <v>73452.251999999993</v>
      </c>
      <c r="Z3482">
        <v>110178.37799999998</v>
      </c>
      <c r="AA3482">
        <v>36726.125999999989</v>
      </c>
    </row>
    <row r="3483" spans="15:27" x14ac:dyDescent="0.15">
      <c r="O3483" t="s">
        <v>27</v>
      </c>
      <c r="P3483">
        <v>2018</v>
      </c>
      <c r="Q3483">
        <v>9</v>
      </c>
      <c r="R3483" t="s">
        <v>38</v>
      </c>
      <c r="S3483" t="s">
        <v>82</v>
      </c>
      <c r="T3483" t="s">
        <v>75</v>
      </c>
      <c r="U3483" t="s">
        <v>85</v>
      </c>
      <c r="V3483" t="s">
        <v>51</v>
      </c>
      <c r="W3483" t="s">
        <v>53</v>
      </c>
      <c r="X3483">
        <v>11221</v>
      </c>
      <c r="Y3483">
        <v>92326.388000000006</v>
      </c>
      <c r="Z3483">
        <v>116331.24888</v>
      </c>
      <c r="AA3483">
        <v>24004.860879999993</v>
      </c>
    </row>
    <row r="3484" spans="15:27" x14ac:dyDescent="0.15">
      <c r="O3484" t="s">
        <v>27</v>
      </c>
      <c r="P3484">
        <v>2018</v>
      </c>
      <c r="Q3484">
        <v>9</v>
      </c>
      <c r="R3484" t="s">
        <v>38</v>
      </c>
      <c r="S3484" t="s">
        <v>82</v>
      </c>
      <c r="T3484" t="s">
        <v>75</v>
      </c>
      <c r="U3484" t="s">
        <v>85</v>
      </c>
      <c r="V3484" t="s">
        <v>51</v>
      </c>
      <c r="W3484" t="s">
        <v>54</v>
      </c>
      <c r="X3484">
        <v>12762</v>
      </c>
      <c r="Y3484">
        <v>30884.04</v>
      </c>
      <c r="Z3484">
        <v>44781.858</v>
      </c>
      <c r="AA3484">
        <v>13897.817999999999</v>
      </c>
    </row>
    <row r="3485" spans="15:27" x14ac:dyDescent="0.15">
      <c r="O3485" t="s">
        <v>27</v>
      </c>
      <c r="P3485">
        <v>2018</v>
      </c>
      <c r="Q3485">
        <v>9</v>
      </c>
      <c r="R3485" t="s">
        <v>38</v>
      </c>
      <c r="S3485" t="s">
        <v>82</v>
      </c>
      <c r="T3485" t="s">
        <v>75</v>
      </c>
      <c r="U3485" t="s">
        <v>85</v>
      </c>
      <c r="V3485" t="s">
        <v>51</v>
      </c>
      <c r="W3485" t="s">
        <v>55</v>
      </c>
      <c r="X3485">
        <v>7876</v>
      </c>
      <c r="Y3485">
        <v>47255.999999999993</v>
      </c>
      <c r="Z3485">
        <v>68048.639999999985</v>
      </c>
      <c r="AA3485">
        <v>20792.639999999992</v>
      </c>
    </row>
    <row r="3486" spans="15:27" x14ac:dyDescent="0.15">
      <c r="O3486" t="s">
        <v>27</v>
      </c>
      <c r="P3486">
        <v>2018</v>
      </c>
      <c r="Q3486">
        <v>9</v>
      </c>
      <c r="R3486" t="s">
        <v>38</v>
      </c>
      <c r="S3486" t="s">
        <v>82</v>
      </c>
      <c r="T3486" t="s">
        <v>75</v>
      </c>
      <c r="U3486" t="s">
        <v>85</v>
      </c>
      <c r="V3486" t="s">
        <v>56</v>
      </c>
      <c r="W3486" t="s">
        <v>57</v>
      </c>
      <c r="X3486">
        <v>18521</v>
      </c>
      <c r="Y3486">
        <v>317672.19199999998</v>
      </c>
      <c r="Z3486">
        <v>419327.29343999998</v>
      </c>
      <c r="AA3486">
        <v>101655.10144</v>
      </c>
    </row>
    <row r="3487" spans="15:27" x14ac:dyDescent="0.15">
      <c r="O3487" t="s">
        <v>27</v>
      </c>
      <c r="P3487">
        <v>2018</v>
      </c>
      <c r="Q3487">
        <v>9</v>
      </c>
      <c r="R3487" t="s">
        <v>38</v>
      </c>
      <c r="S3487" t="s">
        <v>82</v>
      </c>
      <c r="T3487" t="s">
        <v>75</v>
      </c>
      <c r="U3487" t="s">
        <v>85</v>
      </c>
      <c r="V3487" t="s">
        <v>56</v>
      </c>
      <c r="W3487" t="s">
        <v>58</v>
      </c>
      <c r="X3487">
        <v>19039</v>
      </c>
      <c r="Y3487">
        <v>151131.58199999999</v>
      </c>
      <c r="Z3487">
        <v>196471.05660000001</v>
      </c>
      <c r="AA3487">
        <v>45339.474600000016</v>
      </c>
    </row>
    <row r="3488" spans="15:27" x14ac:dyDescent="0.15">
      <c r="O3488" t="s">
        <v>27</v>
      </c>
      <c r="P3488">
        <v>2018</v>
      </c>
      <c r="Q3488">
        <v>9</v>
      </c>
      <c r="R3488" t="s">
        <v>38</v>
      </c>
      <c r="S3488" t="s">
        <v>82</v>
      </c>
      <c r="T3488" t="s">
        <v>75</v>
      </c>
      <c r="U3488" t="s">
        <v>85</v>
      </c>
      <c r="V3488" t="s">
        <v>56</v>
      </c>
      <c r="W3488" t="s">
        <v>59</v>
      </c>
      <c r="X3488">
        <v>8953</v>
      </c>
      <c r="Y3488">
        <v>20788.865999999998</v>
      </c>
      <c r="Z3488">
        <v>29728.078379999995</v>
      </c>
      <c r="AA3488">
        <v>8939.2123799999972</v>
      </c>
    </row>
    <row r="3489" spans="15:27" x14ac:dyDescent="0.15">
      <c r="O3489" t="s">
        <v>27</v>
      </c>
      <c r="P3489">
        <v>2018</v>
      </c>
      <c r="Q3489">
        <v>9</v>
      </c>
      <c r="R3489" t="s">
        <v>38</v>
      </c>
      <c r="S3489" t="s">
        <v>82</v>
      </c>
      <c r="T3489" t="s">
        <v>75</v>
      </c>
      <c r="U3489" t="s">
        <v>86</v>
      </c>
      <c r="V3489" t="s">
        <v>46</v>
      </c>
      <c r="W3489" t="s">
        <v>47</v>
      </c>
      <c r="X3489">
        <v>8160</v>
      </c>
      <c r="Y3489">
        <v>11260.8</v>
      </c>
      <c r="Z3489">
        <v>15765.12</v>
      </c>
      <c r="AA3489">
        <v>4504.3200000000015</v>
      </c>
    </row>
    <row r="3490" spans="15:27" x14ac:dyDescent="0.15">
      <c r="O3490" t="s">
        <v>27</v>
      </c>
      <c r="P3490">
        <v>2018</v>
      </c>
      <c r="Q3490">
        <v>9</v>
      </c>
      <c r="R3490" t="s">
        <v>38</v>
      </c>
      <c r="S3490" t="s">
        <v>82</v>
      </c>
      <c r="T3490" t="s">
        <v>75</v>
      </c>
      <c r="U3490" t="s">
        <v>86</v>
      </c>
      <c r="V3490" t="s">
        <v>46</v>
      </c>
      <c r="W3490" t="s">
        <v>48</v>
      </c>
      <c r="X3490">
        <v>13896</v>
      </c>
      <c r="Y3490">
        <v>38825.423999999999</v>
      </c>
      <c r="Z3490">
        <v>54355.593599999993</v>
      </c>
      <c r="AA3490">
        <v>15530.169599999994</v>
      </c>
    </row>
    <row r="3491" spans="15:27" x14ac:dyDescent="0.15">
      <c r="O3491" t="s">
        <v>27</v>
      </c>
      <c r="P3491">
        <v>2018</v>
      </c>
      <c r="Q3491">
        <v>9</v>
      </c>
      <c r="R3491" t="s">
        <v>38</v>
      </c>
      <c r="S3491" t="s">
        <v>82</v>
      </c>
      <c r="T3491" t="s">
        <v>75</v>
      </c>
      <c r="U3491" t="s">
        <v>86</v>
      </c>
      <c r="V3491" t="s">
        <v>46</v>
      </c>
      <c r="W3491" t="s">
        <v>49</v>
      </c>
      <c r="X3491">
        <v>13700</v>
      </c>
      <c r="Y3491">
        <v>37373.600000000006</v>
      </c>
      <c r="Z3491">
        <v>48959.416000000005</v>
      </c>
      <c r="AA3491">
        <v>11585.815999999999</v>
      </c>
    </row>
    <row r="3492" spans="15:27" x14ac:dyDescent="0.15">
      <c r="O3492" t="s">
        <v>27</v>
      </c>
      <c r="P3492">
        <v>2018</v>
      </c>
      <c r="Q3492">
        <v>9</v>
      </c>
      <c r="R3492" t="s">
        <v>38</v>
      </c>
      <c r="S3492" t="s">
        <v>82</v>
      </c>
      <c r="T3492" t="s">
        <v>75</v>
      </c>
      <c r="U3492" t="s">
        <v>86</v>
      </c>
      <c r="V3492" t="s">
        <v>46</v>
      </c>
      <c r="W3492" t="s">
        <v>50</v>
      </c>
      <c r="X3492">
        <v>10499</v>
      </c>
      <c r="Y3492">
        <v>49502.784999999989</v>
      </c>
      <c r="Z3492">
        <v>64848.648349999981</v>
      </c>
      <c r="AA3492">
        <v>15345.863349999992</v>
      </c>
    </row>
    <row r="3493" spans="15:27" x14ac:dyDescent="0.15">
      <c r="O3493" t="s">
        <v>27</v>
      </c>
      <c r="P3493">
        <v>2018</v>
      </c>
      <c r="Q3493">
        <v>9</v>
      </c>
      <c r="R3493" t="s">
        <v>38</v>
      </c>
      <c r="S3493" t="s">
        <v>82</v>
      </c>
      <c r="T3493" t="s">
        <v>75</v>
      </c>
      <c r="U3493" t="s">
        <v>86</v>
      </c>
      <c r="V3493" t="s">
        <v>51</v>
      </c>
      <c r="W3493" t="s">
        <v>52</v>
      </c>
      <c r="X3493">
        <v>11223</v>
      </c>
      <c r="Y3493">
        <v>55015.146000000008</v>
      </c>
      <c r="Z3493">
        <v>66018.175200000012</v>
      </c>
      <c r="AA3493">
        <v>11003.029200000004</v>
      </c>
    </row>
    <row r="3494" spans="15:27" x14ac:dyDescent="0.15">
      <c r="O3494" t="s">
        <v>27</v>
      </c>
      <c r="P3494">
        <v>2018</v>
      </c>
      <c r="Q3494">
        <v>9</v>
      </c>
      <c r="R3494" t="s">
        <v>38</v>
      </c>
      <c r="S3494" t="s">
        <v>82</v>
      </c>
      <c r="T3494" t="s">
        <v>75</v>
      </c>
      <c r="U3494" t="s">
        <v>86</v>
      </c>
      <c r="V3494" t="s">
        <v>51</v>
      </c>
      <c r="W3494" t="s">
        <v>53</v>
      </c>
      <c r="X3494">
        <v>18183</v>
      </c>
      <c r="Y3494">
        <v>145900.39199999999</v>
      </c>
      <c r="Z3494">
        <v>182375.49</v>
      </c>
      <c r="AA3494">
        <v>36475.097999999998</v>
      </c>
    </row>
    <row r="3495" spans="15:27" x14ac:dyDescent="0.15">
      <c r="O3495" t="s">
        <v>27</v>
      </c>
      <c r="P3495">
        <v>2018</v>
      </c>
      <c r="Q3495">
        <v>9</v>
      </c>
      <c r="R3495" t="s">
        <v>38</v>
      </c>
      <c r="S3495" t="s">
        <v>82</v>
      </c>
      <c r="T3495" t="s">
        <v>75</v>
      </c>
      <c r="U3495" t="s">
        <v>86</v>
      </c>
      <c r="V3495" t="s">
        <v>51</v>
      </c>
      <c r="W3495" t="s">
        <v>54</v>
      </c>
      <c r="X3495">
        <v>19678</v>
      </c>
      <c r="Y3495">
        <v>54547.416000000005</v>
      </c>
      <c r="Z3495">
        <v>79093.753200000006</v>
      </c>
      <c r="AA3495">
        <v>24546.337200000002</v>
      </c>
    </row>
    <row r="3496" spans="15:27" x14ac:dyDescent="0.15">
      <c r="O3496" t="s">
        <v>27</v>
      </c>
      <c r="P3496">
        <v>2018</v>
      </c>
      <c r="Q3496">
        <v>9</v>
      </c>
      <c r="R3496" t="s">
        <v>38</v>
      </c>
      <c r="S3496" t="s">
        <v>82</v>
      </c>
      <c r="T3496" t="s">
        <v>75</v>
      </c>
      <c r="U3496" t="s">
        <v>86</v>
      </c>
      <c r="V3496" t="s">
        <v>51</v>
      </c>
      <c r="W3496" t="s">
        <v>55</v>
      </c>
      <c r="X3496">
        <v>15865</v>
      </c>
      <c r="Y3496">
        <v>98997.6</v>
      </c>
      <c r="Z3496">
        <v>133646.76</v>
      </c>
      <c r="AA3496">
        <v>34649.160000000003</v>
      </c>
    </row>
    <row r="3497" spans="15:27" x14ac:dyDescent="0.15">
      <c r="O3497" t="s">
        <v>27</v>
      </c>
      <c r="P3497">
        <v>2018</v>
      </c>
      <c r="Q3497">
        <v>9</v>
      </c>
      <c r="R3497" t="s">
        <v>38</v>
      </c>
      <c r="S3497" t="s">
        <v>82</v>
      </c>
      <c r="T3497" t="s">
        <v>75</v>
      </c>
      <c r="U3497" t="s">
        <v>86</v>
      </c>
      <c r="V3497" t="s">
        <v>56</v>
      </c>
      <c r="W3497" t="s">
        <v>57</v>
      </c>
      <c r="X3497">
        <v>5769</v>
      </c>
      <c r="Y3497">
        <v>98949.888000000006</v>
      </c>
      <c r="Z3497">
        <v>127645.35552000001</v>
      </c>
      <c r="AA3497">
        <v>28695.467520000006</v>
      </c>
    </row>
    <row r="3498" spans="15:27" x14ac:dyDescent="0.15">
      <c r="O3498" t="s">
        <v>27</v>
      </c>
      <c r="P3498">
        <v>2018</v>
      </c>
      <c r="Q3498">
        <v>9</v>
      </c>
      <c r="R3498" t="s">
        <v>38</v>
      </c>
      <c r="S3498" t="s">
        <v>82</v>
      </c>
      <c r="T3498" t="s">
        <v>75</v>
      </c>
      <c r="U3498" t="s">
        <v>86</v>
      </c>
      <c r="V3498" t="s">
        <v>56</v>
      </c>
      <c r="W3498" t="s">
        <v>58</v>
      </c>
      <c r="X3498">
        <v>10215</v>
      </c>
      <c r="Y3498">
        <v>73364.13</v>
      </c>
      <c r="Z3498">
        <v>104177.06460000001</v>
      </c>
      <c r="AA3498">
        <v>30812.934600000008</v>
      </c>
    </row>
    <row r="3499" spans="15:27" x14ac:dyDescent="0.15">
      <c r="O3499" t="s">
        <v>27</v>
      </c>
      <c r="P3499">
        <v>2018</v>
      </c>
      <c r="Q3499">
        <v>9</v>
      </c>
      <c r="R3499" t="s">
        <v>38</v>
      </c>
      <c r="S3499" t="s">
        <v>82</v>
      </c>
      <c r="T3499" t="s">
        <v>75</v>
      </c>
      <c r="U3499" t="s">
        <v>86</v>
      </c>
      <c r="V3499" t="s">
        <v>56</v>
      </c>
      <c r="W3499" t="s">
        <v>59</v>
      </c>
      <c r="X3499">
        <v>7720</v>
      </c>
      <c r="Y3499">
        <v>18064.8</v>
      </c>
      <c r="Z3499">
        <v>25110.071999999996</v>
      </c>
      <c r="AA3499">
        <v>7045.2719999999972</v>
      </c>
    </row>
    <row r="3500" spans="15:27" x14ac:dyDescent="0.15">
      <c r="O3500" t="s">
        <v>27</v>
      </c>
      <c r="P3500">
        <v>2018</v>
      </c>
      <c r="Q3500">
        <v>9</v>
      </c>
      <c r="R3500" t="s">
        <v>38</v>
      </c>
      <c r="S3500" t="s">
        <v>82</v>
      </c>
      <c r="T3500" t="s">
        <v>75</v>
      </c>
      <c r="U3500" t="s">
        <v>87</v>
      </c>
      <c r="V3500" t="s">
        <v>46</v>
      </c>
      <c r="W3500" t="s">
        <v>47</v>
      </c>
      <c r="X3500">
        <v>12453</v>
      </c>
      <c r="Y3500">
        <v>17782.883999999998</v>
      </c>
      <c r="Z3500">
        <v>22584.262679999996</v>
      </c>
      <c r="AA3500">
        <v>4801.378679999998</v>
      </c>
    </row>
    <row r="3501" spans="15:27" x14ac:dyDescent="0.15">
      <c r="O3501" t="s">
        <v>27</v>
      </c>
      <c r="P3501">
        <v>2018</v>
      </c>
      <c r="Q3501">
        <v>9</v>
      </c>
      <c r="R3501" t="s">
        <v>38</v>
      </c>
      <c r="S3501" t="s">
        <v>82</v>
      </c>
      <c r="T3501" t="s">
        <v>75</v>
      </c>
      <c r="U3501" t="s">
        <v>87</v>
      </c>
      <c r="V3501" t="s">
        <v>46</v>
      </c>
      <c r="W3501" t="s">
        <v>48</v>
      </c>
      <c r="X3501">
        <v>13518</v>
      </c>
      <c r="Y3501">
        <v>38661.480000000003</v>
      </c>
      <c r="Z3501">
        <v>55672.531199999998</v>
      </c>
      <c r="AA3501">
        <v>17011.051199999994</v>
      </c>
    </row>
    <row r="3502" spans="15:27" x14ac:dyDescent="0.15">
      <c r="O3502" t="s">
        <v>27</v>
      </c>
      <c r="P3502">
        <v>2018</v>
      </c>
      <c r="Q3502">
        <v>9</v>
      </c>
      <c r="R3502" t="s">
        <v>38</v>
      </c>
      <c r="S3502" t="s">
        <v>82</v>
      </c>
      <c r="T3502" t="s">
        <v>75</v>
      </c>
      <c r="U3502" t="s">
        <v>87</v>
      </c>
      <c r="V3502" t="s">
        <v>46</v>
      </c>
      <c r="W3502" t="s">
        <v>49</v>
      </c>
      <c r="X3502">
        <v>7393</v>
      </c>
      <c r="Y3502">
        <v>20330.750000000004</v>
      </c>
      <c r="Z3502">
        <v>25413.437500000004</v>
      </c>
      <c r="AA3502">
        <v>5082.6875</v>
      </c>
    </row>
    <row r="3503" spans="15:27" x14ac:dyDescent="0.15">
      <c r="O3503" t="s">
        <v>27</v>
      </c>
      <c r="P3503">
        <v>2018</v>
      </c>
      <c r="Q3503">
        <v>9</v>
      </c>
      <c r="R3503" t="s">
        <v>38</v>
      </c>
      <c r="S3503" t="s">
        <v>82</v>
      </c>
      <c r="T3503" t="s">
        <v>75</v>
      </c>
      <c r="U3503" t="s">
        <v>87</v>
      </c>
      <c r="V3503" t="s">
        <v>46</v>
      </c>
      <c r="W3503" t="s">
        <v>50</v>
      </c>
      <c r="X3503">
        <v>13627</v>
      </c>
      <c r="Y3503">
        <v>62016.476999999992</v>
      </c>
      <c r="Z3503">
        <v>80621.420099999988</v>
      </c>
      <c r="AA3503">
        <v>18604.943099999997</v>
      </c>
    </row>
    <row r="3504" spans="15:27" x14ac:dyDescent="0.15">
      <c r="O3504" t="s">
        <v>27</v>
      </c>
      <c r="P3504">
        <v>2018</v>
      </c>
      <c r="Q3504">
        <v>9</v>
      </c>
      <c r="R3504" t="s">
        <v>38</v>
      </c>
      <c r="S3504" t="s">
        <v>82</v>
      </c>
      <c r="T3504" t="s">
        <v>75</v>
      </c>
      <c r="U3504" t="s">
        <v>87</v>
      </c>
      <c r="V3504" t="s">
        <v>51</v>
      </c>
      <c r="W3504" t="s">
        <v>52</v>
      </c>
      <c r="X3504">
        <v>10674</v>
      </c>
      <c r="Y3504">
        <v>45428.543999999994</v>
      </c>
      <c r="Z3504">
        <v>62691.390719999989</v>
      </c>
      <c r="AA3504">
        <v>17262.846719999994</v>
      </c>
    </row>
    <row r="3505" spans="15:27" x14ac:dyDescent="0.15">
      <c r="O3505" t="s">
        <v>27</v>
      </c>
      <c r="P3505">
        <v>2018</v>
      </c>
      <c r="Q3505">
        <v>9</v>
      </c>
      <c r="R3505" t="s">
        <v>38</v>
      </c>
      <c r="S3505" t="s">
        <v>82</v>
      </c>
      <c r="T3505" t="s">
        <v>75</v>
      </c>
      <c r="U3505" t="s">
        <v>87</v>
      </c>
      <c r="V3505" t="s">
        <v>51</v>
      </c>
      <c r="W3505" t="s">
        <v>53</v>
      </c>
      <c r="X3505">
        <v>15694</v>
      </c>
      <c r="Y3505">
        <v>136600.576</v>
      </c>
      <c r="Z3505">
        <v>173482.73152</v>
      </c>
      <c r="AA3505">
        <v>36882.15552</v>
      </c>
    </row>
    <row r="3506" spans="15:27" x14ac:dyDescent="0.15">
      <c r="O3506" t="s">
        <v>27</v>
      </c>
      <c r="P3506">
        <v>2018</v>
      </c>
      <c r="Q3506">
        <v>9</v>
      </c>
      <c r="R3506" t="s">
        <v>38</v>
      </c>
      <c r="S3506" t="s">
        <v>82</v>
      </c>
      <c r="T3506" t="s">
        <v>75</v>
      </c>
      <c r="U3506" t="s">
        <v>87</v>
      </c>
      <c r="V3506" t="s">
        <v>51</v>
      </c>
      <c r="W3506" t="s">
        <v>54</v>
      </c>
      <c r="X3506">
        <v>12461</v>
      </c>
      <c r="Y3506">
        <v>35364.317999999999</v>
      </c>
      <c r="Z3506">
        <v>42437.181600000004</v>
      </c>
      <c r="AA3506">
        <v>7072.8636000000042</v>
      </c>
    </row>
    <row r="3507" spans="15:27" x14ac:dyDescent="0.15">
      <c r="O3507" t="s">
        <v>27</v>
      </c>
      <c r="P3507">
        <v>2018</v>
      </c>
      <c r="Q3507">
        <v>9</v>
      </c>
      <c r="R3507" t="s">
        <v>38</v>
      </c>
      <c r="S3507" t="s">
        <v>82</v>
      </c>
      <c r="T3507" t="s">
        <v>75</v>
      </c>
      <c r="U3507" t="s">
        <v>87</v>
      </c>
      <c r="V3507" t="s">
        <v>51</v>
      </c>
      <c r="W3507" t="s">
        <v>55</v>
      </c>
      <c r="X3507">
        <v>17683</v>
      </c>
      <c r="Y3507">
        <v>105249.216</v>
      </c>
      <c r="Z3507">
        <v>154716.34752000001</v>
      </c>
      <c r="AA3507">
        <v>49467.13152000001</v>
      </c>
    </row>
    <row r="3508" spans="15:27" x14ac:dyDescent="0.15">
      <c r="O3508" t="s">
        <v>27</v>
      </c>
      <c r="P3508">
        <v>2018</v>
      </c>
      <c r="Q3508">
        <v>9</v>
      </c>
      <c r="R3508" t="s">
        <v>38</v>
      </c>
      <c r="S3508" t="s">
        <v>82</v>
      </c>
      <c r="T3508" t="s">
        <v>75</v>
      </c>
      <c r="U3508" t="s">
        <v>87</v>
      </c>
      <c r="V3508" t="s">
        <v>56</v>
      </c>
      <c r="W3508" t="s">
        <v>57</v>
      </c>
      <c r="X3508">
        <v>15293</v>
      </c>
      <c r="Y3508">
        <v>225418.82</v>
      </c>
      <c r="Z3508">
        <v>315586.348</v>
      </c>
      <c r="AA3508">
        <v>90167.527999999991</v>
      </c>
    </row>
    <row r="3509" spans="15:27" x14ac:dyDescent="0.15">
      <c r="O3509" t="s">
        <v>27</v>
      </c>
      <c r="P3509">
        <v>2018</v>
      </c>
      <c r="Q3509">
        <v>9</v>
      </c>
      <c r="R3509" t="s">
        <v>38</v>
      </c>
      <c r="S3509" t="s">
        <v>82</v>
      </c>
      <c r="T3509" t="s">
        <v>75</v>
      </c>
      <c r="U3509" t="s">
        <v>87</v>
      </c>
      <c r="V3509" t="s">
        <v>56</v>
      </c>
      <c r="W3509" t="s">
        <v>58</v>
      </c>
      <c r="X3509">
        <v>7485</v>
      </c>
      <c r="Y3509">
        <v>57529.71</v>
      </c>
      <c r="Z3509">
        <v>73638.0288</v>
      </c>
      <c r="AA3509">
        <v>16108.318800000001</v>
      </c>
    </row>
    <row r="3510" spans="15:27" x14ac:dyDescent="0.15">
      <c r="O3510" t="s">
        <v>27</v>
      </c>
      <c r="P3510">
        <v>2018</v>
      </c>
      <c r="Q3510">
        <v>9</v>
      </c>
      <c r="R3510" t="s">
        <v>38</v>
      </c>
      <c r="S3510" t="s">
        <v>82</v>
      </c>
      <c r="T3510" t="s">
        <v>75</v>
      </c>
      <c r="U3510" t="s">
        <v>87</v>
      </c>
      <c r="V3510" t="s">
        <v>56</v>
      </c>
      <c r="W3510" t="s">
        <v>59</v>
      </c>
      <c r="X3510">
        <v>17588</v>
      </c>
      <c r="Y3510">
        <v>36090.576000000001</v>
      </c>
      <c r="Z3510">
        <v>45474.125760000003</v>
      </c>
      <c r="AA3510">
        <v>9383.5497600000017</v>
      </c>
    </row>
    <row r="3511" spans="15:27" x14ac:dyDescent="0.15">
      <c r="O3511" t="s">
        <v>27</v>
      </c>
      <c r="P3511">
        <v>2018</v>
      </c>
      <c r="Q3511">
        <v>9</v>
      </c>
      <c r="R3511" t="s">
        <v>38</v>
      </c>
      <c r="S3511" t="s">
        <v>82</v>
      </c>
      <c r="T3511" t="s">
        <v>75</v>
      </c>
      <c r="U3511" t="s">
        <v>88</v>
      </c>
      <c r="V3511" t="s">
        <v>46</v>
      </c>
      <c r="W3511" t="s">
        <v>47</v>
      </c>
      <c r="X3511">
        <v>8076</v>
      </c>
      <c r="Y3511">
        <v>11823.263999999999</v>
      </c>
      <c r="Z3511">
        <v>14424.382079999999</v>
      </c>
      <c r="AA3511">
        <v>2601.1180800000002</v>
      </c>
    </row>
    <row r="3512" spans="15:27" x14ac:dyDescent="0.15">
      <c r="O3512" t="s">
        <v>27</v>
      </c>
      <c r="P3512">
        <v>2018</v>
      </c>
      <c r="Q3512">
        <v>9</v>
      </c>
      <c r="R3512" t="s">
        <v>38</v>
      </c>
      <c r="S3512" t="s">
        <v>82</v>
      </c>
      <c r="T3512" t="s">
        <v>75</v>
      </c>
      <c r="U3512" t="s">
        <v>88</v>
      </c>
      <c r="V3512" t="s">
        <v>46</v>
      </c>
      <c r="W3512" t="s">
        <v>48</v>
      </c>
      <c r="X3512">
        <v>9725</v>
      </c>
      <c r="Y3512">
        <v>25246.1</v>
      </c>
      <c r="Z3512">
        <v>35849.462</v>
      </c>
      <c r="AA3512">
        <v>10603.362000000001</v>
      </c>
    </row>
    <row r="3513" spans="15:27" x14ac:dyDescent="0.15">
      <c r="O3513" t="s">
        <v>27</v>
      </c>
      <c r="P3513">
        <v>2018</v>
      </c>
      <c r="Q3513">
        <v>9</v>
      </c>
      <c r="R3513" t="s">
        <v>38</v>
      </c>
      <c r="S3513" t="s">
        <v>82</v>
      </c>
      <c r="T3513" t="s">
        <v>75</v>
      </c>
      <c r="U3513" t="s">
        <v>88</v>
      </c>
      <c r="V3513" t="s">
        <v>46</v>
      </c>
      <c r="W3513" t="s">
        <v>49</v>
      </c>
      <c r="X3513">
        <v>13589</v>
      </c>
      <c r="Y3513">
        <v>38565.582000000002</v>
      </c>
      <c r="Z3513">
        <v>57848.373000000007</v>
      </c>
      <c r="AA3513">
        <v>19282.791000000005</v>
      </c>
    </row>
    <row r="3514" spans="15:27" x14ac:dyDescent="0.15">
      <c r="O3514" t="s">
        <v>27</v>
      </c>
      <c r="P3514">
        <v>2018</v>
      </c>
      <c r="Q3514">
        <v>9</v>
      </c>
      <c r="R3514" t="s">
        <v>38</v>
      </c>
      <c r="S3514" t="s">
        <v>82</v>
      </c>
      <c r="T3514" t="s">
        <v>75</v>
      </c>
      <c r="U3514" t="s">
        <v>88</v>
      </c>
      <c r="V3514" t="s">
        <v>46</v>
      </c>
      <c r="W3514" t="s">
        <v>50</v>
      </c>
      <c r="X3514">
        <v>11638</v>
      </c>
      <c r="Y3514">
        <v>60599.065999999999</v>
      </c>
      <c r="Z3514">
        <v>80596.75778</v>
      </c>
      <c r="AA3514">
        <v>19997.691780000001</v>
      </c>
    </row>
    <row r="3515" spans="15:27" x14ac:dyDescent="0.15">
      <c r="O3515" t="s">
        <v>27</v>
      </c>
      <c r="P3515">
        <v>2018</v>
      </c>
      <c r="Q3515">
        <v>9</v>
      </c>
      <c r="R3515" t="s">
        <v>38</v>
      </c>
      <c r="S3515" t="s">
        <v>82</v>
      </c>
      <c r="T3515" t="s">
        <v>75</v>
      </c>
      <c r="U3515" t="s">
        <v>88</v>
      </c>
      <c r="V3515" t="s">
        <v>51</v>
      </c>
      <c r="W3515" t="s">
        <v>52</v>
      </c>
      <c r="X3515">
        <v>6286</v>
      </c>
      <c r="Y3515">
        <v>28186.423999999999</v>
      </c>
      <c r="Z3515">
        <v>36360.486960000002</v>
      </c>
      <c r="AA3515">
        <v>8174.0629600000029</v>
      </c>
    </row>
    <row r="3516" spans="15:27" x14ac:dyDescent="0.15">
      <c r="O3516" t="s">
        <v>27</v>
      </c>
      <c r="P3516">
        <v>2018</v>
      </c>
      <c r="Q3516">
        <v>9</v>
      </c>
      <c r="R3516" t="s">
        <v>38</v>
      </c>
      <c r="S3516" t="s">
        <v>82</v>
      </c>
      <c r="T3516" t="s">
        <v>75</v>
      </c>
      <c r="U3516" t="s">
        <v>88</v>
      </c>
      <c r="V3516" t="s">
        <v>51</v>
      </c>
      <c r="W3516" t="s">
        <v>53</v>
      </c>
      <c r="X3516">
        <v>6624</v>
      </c>
      <c r="Y3516">
        <v>58556.160000000003</v>
      </c>
      <c r="Z3516">
        <v>73780.761599999998</v>
      </c>
      <c r="AA3516">
        <v>15224.601599999995</v>
      </c>
    </row>
    <row r="3517" spans="15:27" x14ac:dyDescent="0.15">
      <c r="O3517" t="s">
        <v>27</v>
      </c>
      <c r="P3517">
        <v>2018</v>
      </c>
      <c r="Q3517">
        <v>9</v>
      </c>
      <c r="R3517" t="s">
        <v>38</v>
      </c>
      <c r="S3517" t="s">
        <v>82</v>
      </c>
      <c r="T3517" t="s">
        <v>75</v>
      </c>
      <c r="U3517" t="s">
        <v>88</v>
      </c>
      <c r="V3517" t="s">
        <v>51</v>
      </c>
      <c r="W3517" t="s">
        <v>54</v>
      </c>
      <c r="X3517">
        <v>6400</v>
      </c>
      <c r="Y3517">
        <v>16896.000000000004</v>
      </c>
      <c r="Z3517">
        <v>21457.920000000006</v>
      </c>
      <c r="AA3517">
        <v>4561.9200000000019</v>
      </c>
    </row>
    <row r="3518" spans="15:27" x14ac:dyDescent="0.15">
      <c r="O3518" t="s">
        <v>27</v>
      </c>
      <c r="P3518">
        <v>2018</v>
      </c>
      <c r="Q3518">
        <v>9</v>
      </c>
      <c r="R3518" t="s">
        <v>38</v>
      </c>
      <c r="S3518" t="s">
        <v>82</v>
      </c>
      <c r="T3518" t="s">
        <v>75</v>
      </c>
      <c r="U3518" t="s">
        <v>88</v>
      </c>
      <c r="V3518" t="s">
        <v>51</v>
      </c>
      <c r="W3518" t="s">
        <v>55</v>
      </c>
      <c r="X3518">
        <v>11746</v>
      </c>
      <c r="Y3518">
        <v>72731.231999999989</v>
      </c>
      <c r="Z3518">
        <v>96732.538559999986</v>
      </c>
      <c r="AA3518">
        <v>24001.306559999997</v>
      </c>
    </row>
    <row r="3519" spans="15:27" x14ac:dyDescent="0.15">
      <c r="O3519" t="s">
        <v>27</v>
      </c>
      <c r="P3519">
        <v>2018</v>
      </c>
      <c r="Q3519">
        <v>9</v>
      </c>
      <c r="R3519" t="s">
        <v>38</v>
      </c>
      <c r="S3519" t="s">
        <v>82</v>
      </c>
      <c r="T3519" t="s">
        <v>75</v>
      </c>
      <c r="U3519" t="s">
        <v>88</v>
      </c>
      <c r="V3519" t="s">
        <v>56</v>
      </c>
      <c r="W3519" t="s">
        <v>57</v>
      </c>
      <c r="X3519">
        <v>19275</v>
      </c>
      <c r="Y3519">
        <v>284113.5</v>
      </c>
      <c r="Z3519">
        <v>380712.09</v>
      </c>
      <c r="AA3519">
        <v>96598.590000000026</v>
      </c>
    </row>
    <row r="3520" spans="15:27" x14ac:dyDescent="0.15">
      <c r="O3520" t="s">
        <v>27</v>
      </c>
      <c r="P3520">
        <v>2018</v>
      </c>
      <c r="Q3520">
        <v>9</v>
      </c>
      <c r="R3520" t="s">
        <v>38</v>
      </c>
      <c r="S3520" t="s">
        <v>82</v>
      </c>
      <c r="T3520" t="s">
        <v>75</v>
      </c>
      <c r="U3520" t="s">
        <v>88</v>
      </c>
      <c r="V3520" t="s">
        <v>56</v>
      </c>
      <c r="W3520" t="s">
        <v>58</v>
      </c>
      <c r="X3520">
        <v>13739</v>
      </c>
      <c r="Y3520">
        <v>100404.61199999999</v>
      </c>
      <c r="Z3520">
        <v>125505.765</v>
      </c>
      <c r="AA3520">
        <v>25101.153000000006</v>
      </c>
    </row>
    <row r="3521" spans="15:27" x14ac:dyDescent="0.15">
      <c r="O3521" t="s">
        <v>27</v>
      </c>
      <c r="P3521">
        <v>2018</v>
      </c>
      <c r="Q3521">
        <v>9</v>
      </c>
      <c r="R3521" t="s">
        <v>38</v>
      </c>
      <c r="S3521" t="s">
        <v>82</v>
      </c>
      <c r="T3521" t="s">
        <v>75</v>
      </c>
      <c r="U3521" t="s">
        <v>88</v>
      </c>
      <c r="V3521" t="s">
        <v>56</v>
      </c>
      <c r="W3521" t="s">
        <v>59</v>
      </c>
      <c r="X3521">
        <v>16794</v>
      </c>
      <c r="Y3521">
        <v>36879.623999999996</v>
      </c>
      <c r="Z3521">
        <v>52369.06607999999</v>
      </c>
      <c r="AA3521">
        <v>15489.442079999993</v>
      </c>
    </row>
    <row r="3522" spans="15:27" x14ac:dyDescent="0.15">
      <c r="O3522" t="s">
        <v>27</v>
      </c>
      <c r="P3522">
        <v>2018</v>
      </c>
      <c r="Q3522">
        <v>9</v>
      </c>
      <c r="R3522" t="s">
        <v>38</v>
      </c>
      <c r="S3522" t="s">
        <v>89</v>
      </c>
      <c r="T3522" t="s">
        <v>90</v>
      </c>
      <c r="U3522" t="s">
        <v>91</v>
      </c>
      <c r="V3522" t="s">
        <v>46</v>
      </c>
      <c r="W3522" t="s">
        <v>47</v>
      </c>
      <c r="X3522">
        <v>7191</v>
      </c>
      <c r="Y3522">
        <v>10700.207999999999</v>
      </c>
      <c r="Z3522">
        <v>14017.27248</v>
      </c>
      <c r="AA3522">
        <v>3317.0644800000009</v>
      </c>
    </row>
    <row r="3523" spans="15:27" x14ac:dyDescent="0.15">
      <c r="O3523" t="s">
        <v>27</v>
      </c>
      <c r="P3523">
        <v>2018</v>
      </c>
      <c r="Q3523">
        <v>9</v>
      </c>
      <c r="R3523" t="s">
        <v>38</v>
      </c>
      <c r="S3523" t="s">
        <v>89</v>
      </c>
      <c r="T3523" t="s">
        <v>90</v>
      </c>
      <c r="U3523" t="s">
        <v>91</v>
      </c>
      <c r="V3523" t="s">
        <v>46</v>
      </c>
      <c r="W3523" t="s">
        <v>48</v>
      </c>
      <c r="X3523">
        <v>14590</v>
      </c>
      <c r="Y3523">
        <v>38196.620000000003</v>
      </c>
      <c r="Z3523">
        <v>50037.57220000001</v>
      </c>
      <c r="AA3523">
        <v>11840.952200000007</v>
      </c>
    </row>
    <row r="3524" spans="15:27" x14ac:dyDescent="0.15">
      <c r="O3524" t="s">
        <v>27</v>
      </c>
      <c r="P3524">
        <v>2018</v>
      </c>
      <c r="Q3524">
        <v>9</v>
      </c>
      <c r="R3524" t="s">
        <v>38</v>
      </c>
      <c r="S3524" t="s">
        <v>89</v>
      </c>
      <c r="T3524" t="s">
        <v>90</v>
      </c>
      <c r="U3524" t="s">
        <v>91</v>
      </c>
      <c r="V3524" t="s">
        <v>46</v>
      </c>
      <c r="W3524" t="s">
        <v>49</v>
      </c>
      <c r="X3524">
        <v>15053</v>
      </c>
      <c r="Y3524">
        <v>41064.58400000001</v>
      </c>
      <c r="Z3524">
        <v>55847.834240000018</v>
      </c>
      <c r="AA3524">
        <v>14783.250240000008</v>
      </c>
    </row>
    <row r="3525" spans="15:27" x14ac:dyDescent="0.15">
      <c r="O3525" t="s">
        <v>27</v>
      </c>
      <c r="P3525">
        <v>2018</v>
      </c>
      <c r="Q3525">
        <v>9</v>
      </c>
      <c r="R3525" t="s">
        <v>38</v>
      </c>
      <c r="S3525" t="s">
        <v>89</v>
      </c>
      <c r="T3525" t="s">
        <v>90</v>
      </c>
      <c r="U3525" t="s">
        <v>91</v>
      </c>
      <c r="V3525" t="s">
        <v>46</v>
      </c>
      <c r="W3525" t="s">
        <v>50</v>
      </c>
      <c r="X3525">
        <v>6727</v>
      </c>
      <c r="Y3525">
        <v>35579.102999999996</v>
      </c>
      <c r="Z3525">
        <v>49454.953170000001</v>
      </c>
      <c r="AA3525">
        <v>13875.850170000005</v>
      </c>
    </row>
    <row r="3526" spans="15:27" x14ac:dyDescent="0.15">
      <c r="O3526" t="s">
        <v>27</v>
      </c>
      <c r="P3526">
        <v>2018</v>
      </c>
      <c r="Q3526">
        <v>9</v>
      </c>
      <c r="R3526" t="s">
        <v>38</v>
      </c>
      <c r="S3526" t="s">
        <v>89</v>
      </c>
      <c r="T3526" t="s">
        <v>90</v>
      </c>
      <c r="U3526" t="s">
        <v>91</v>
      </c>
      <c r="V3526" t="s">
        <v>51</v>
      </c>
      <c r="W3526" t="s">
        <v>52</v>
      </c>
      <c r="X3526">
        <v>9504</v>
      </c>
      <c r="Y3526">
        <v>44060.543999999994</v>
      </c>
      <c r="Z3526">
        <v>65209.605119999993</v>
      </c>
      <c r="AA3526">
        <v>21149.061119999998</v>
      </c>
    </row>
    <row r="3527" spans="15:27" x14ac:dyDescent="0.15">
      <c r="O3527" t="s">
        <v>27</v>
      </c>
      <c r="P3527">
        <v>2018</v>
      </c>
      <c r="Q3527">
        <v>9</v>
      </c>
      <c r="R3527" t="s">
        <v>38</v>
      </c>
      <c r="S3527" t="s">
        <v>89</v>
      </c>
      <c r="T3527" t="s">
        <v>90</v>
      </c>
      <c r="U3527" t="s">
        <v>91</v>
      </c>
      <c r="V3527" t="s">
        <v>51</v>
      </c>
      <c r="W3527" t="s">
        <v>53</v>
      </c>
      <c r="X3527">
        <v>6694</v>
      </c>
      <c r="Y3527">
        <v>51891.887999999999</v>
      </c>
      <c r="Z3527">
        <v>65902.697759999995</v>
      </c>
      <c r="AA3527">
        <v>14010.809759999996</v>
      </c>
    </row>
    <row r="3528" spans="15:27" x14ac:dyDescent="0.15">
      <c r="O3528" t="s">
        <v>27</v>
      </c>
      <c r="P3528">
        <v>2018</v>
      </c>
      <c r="Q3528">
        <v>9</v>
      </c>
      <c r="R3528" t="s">
        <v>38</v>
      </c>
      <c r="S3528" t="s">
        <v>89</v>
      </c>
      <c r="T3528" t="s">
        <v>90</v>
      </c>
      <c r="U3528" t="s">
        <v>91</v>
      </c>
      <c r="V3528" t="s">
        <v>51</v>
      </c>
      <c r="W3528" t="s">
        <v>54</v>
      </c>
      <c r="X3528">
        <v>12295</v>
      </c>
      <c r="Y3528">
        <v>32458.800000000003</v>
      </c>
      <c r="Z3528">
        <v>40898.088000000003</v>
      </c>
      <c r="AA3528">
        <v>8439.2880000000005</v>
      </c>
    </row>
    <row r="3529" spans="15:27" x14ac:dyDescent="0.15">
      <c r="O3529" t="s">
        <v>27</v>
      </c>
      <c r="P3529">
        <v>2018</v>
      </c>
      <c r="Q3529">
        <v>9</v>
      </c>
      <c r="R3529" t="s">
        <v>38</v>
      </c>
      <c r="S3529" t="s">
        <v>89</v>
      </c>
      <c r="T3529" t="s">
        <v>90</v>
      </c>
      <c r="U3529" t="s">
        <v>91</v>
      </c>
      <c r="V3529" t="s">
        <v>51</v>
      </c>
      <c r="W3529" t="s">
        <v>55</v>
      </c>
      <c r="X3529">
        <v>13451</v>
      </c>
      <c r="Y3529">
        <v>73603.871999999988</v>
      </c>
      <c r="Z3529">
        <v>93476.91743999999</v>
      </c>
      <c r="AA3529">
        <v>19873.045440000002</v>
      </c>
    </row>
    <row r="3530" spans="15:27" x14ac:dyDescent="0.15">
      <c r="O3530" t="s">
        <v>27</v>
      </c>
      <c r="P3530">
        <v>2018</v>
      </c>
      <c r="Q3530">
        <v>9</v>
      </c>
      <c r="R3530" t="s">
        <v>38</v>
      </c>
      <c r="S3530" t="s">
        <v>89</v>
      </c>
      <c r="T3530" t="s">
        <v>90</v>
      </c>
      <c r="U3530" t="s">
        <v>91</v>
      </c>
      <c r="V3530" t="s">
        <v>56</v>
      </c>
      <c r="W3530" t="s">
        <v>57</v>
      </c>
      <c r="X3530">
        <v>17954</v>
      </c>
      <c r="Y3530">
        <v>269453.63199999998</v>
      </c>
      <c r="Z3530">
        <v>358373.33055999991</v>
      </c>
      <c r="AA3530">
        <v>88919.698559999932</v>
      </c>
    </row>
    <row r="3531" spans="15:27" x14ac:dyDescent="0.15">
      <c r="O3531" t="s">
        <v>27</v>
      </c>
      <c r="P3531">
        <v>2018</v>
      </c>
      <c r="Q3531">
        <v>9</v>
      </c>
      <c r="R3531" t="s">
        <v>38</v>
      </c>
      <c r="S3531" t="s">
        <v>89</v>
      </c>
      <c r="T3531" t="s">
        <v>90</v>
      </c>
      <c r="U3531" t="s">
        <v>91</v>
      </c>
      <c r="V3531" t="s">
        <v>56</v>
      </c>
      <c r="W3531" t="s">
        <v>58</v>
      </c>
      <c r="X3531">
        <v>19049</v>
      </c>
      <c r="Y3531">
        <v>134409.74400000001</v>
      </c>
      <c r="Z3531">
        <v>201614.61600000001</v>
      </c>
      <c r="AA3531">
        <v>67204.872000000003</v>
      </c>
    </row>
    <row r="3532" spans="15:27" x14ac:dyDescent="0.15">
      <c r="O3532" t="s">
        <v>27</v>
      </c>
      <c r="P3532">
        <v>2018</v>
      </c>
      <c r="Q3532">
        <v>9</v>
      </c>
      <c r="R3532" t="s">
        <v>38</v>
      </c>
      <c r="S3532" t="s">
        <v>89</v>
      </c>
      <c r="T3532" t="s">
        <v>90</v>
      </c>
      <c r="U3532" t="s">
        <v>91</v>
      </c>
      <c r="V3532" t="s">
        <v>56</v>
      </c>
      <c r="W3532" t="s">
        <v>59</v>
      </c>
      <c r="X3532">
        <v>5633</v>
      </c>
      <c r="Y3532">
        <v>12674.25</v>
      </c>
      <c r="Z3532">
        <v>17743.95</v>
      </c>
      <c r="AA3532">
        <v>5069.7000000000007</v>
      </c>
    </row>
    <row r="3533" spans="15:27" x14ac:dyDescent="0.15">
      <c r="O3533" t="s">
        <v>27</v>
      </c>
      <c r="P3533">
        <v>2018</v>
      </c>
      <c r="Q3533">
        <v>9</v>
      </c>
      <c r="R3533" t="s">
        <v>38</v>
      </c>
      <c r="S3533" t="s">
        <v>89</v>
      </c>
      <c r="T3533" t="s">
        <v>90</v>
      </c>
      <c r="U3533" t="s">
        <v>92</v>
      </c>
      <c r="V3533" t="s">
        <v>46</v>
      </c>
      <c r="W3533" t="s">
        <v>47</v>
      </c>
      <c r="X3533">
        <v>18265</v>
      </c>
      <c r="Y3533">
        <v>26082.42</v>
      </c>
      <c r="Z3533">
        <v>36776.212199999994</v>
      </c>
      <c r="AA3533">
        <v>10693.792199999996</v>
      </c>
    </row>
    <row r="3534" spans="15:27" x14ac:dyDescent="0.15">
      <c r="O3534" t="s">
        <v>27</v>
      </c>
      <c r="P3534">
        <v>2018</v>
      </c>
      <c r="Q3534">
        <v>9</v>
      </c>
      <c r="R3534" t="s">
        <v>38</v>
      </c>
      <c r="S3534" t="s">
        <v>89</v>
      </c>
      <c r="T3534" t="s">
        <v>90</v>
      </c>
      <c r="U3534" t="s">
        <v>92</v>
      </c>
      <c r="V3534" t="s">
        <v>46</v>
      </c>
      <c r="W3534" t="s">
        <v>48</v>
      </c>
      <c r="X3534">
        <v>17820</v>
      </c>
      <c r="Y3534">
        <v>50573.16</v>
      </c>
      <c r="Z3534">
        <v>69790.960800000001</v>
      </c>
      <c r="AA3534">
        <v>19217.800799999997</v>
      </c>
    </row>
    <row r="3535" spans="15:27" x14ac:dyDescent="0.15">
      <c r="O3535" t="s">
        <v>27</v>
      </c>
      <c r="P3535">
        <v>2018</v>
      </c>
      <c r="Q3535">
        <v>9</v>
      </c>
      <c r="R3535" t="s">
        <v>38</v>
      </c>
      <c r="S3535" t="s">
        <v>89</v>
      </c>
      <c r="T3535" t="s">
        <v>90</v>
      </c>
      <c r="U3535" t="s">
        <v>92</v>
      </c>
      <c r="V3535" t="s">
        <v>46</v>
      </c>
      <c r="W3535" t="s">
        <v>49</v>
      </c>
      <c r="X3535">
        <v>16223</v>
      </c>
      <c r="Y3535">
        <v>41044.19</v>
      </c>
      <c r="Z3535">
        <v>59924.517400000004</v>
      </c>
      <c r="AA3535">
        <v>18880.327400000002</v>
      </c>
    </row>
    <row r="3536" spans="15:27" x14ac:dyDescent="0.15">
      <c r="O3536" t="s">
        <v>27</v>
      </c>
      <c r="P3536">
        <v>2018</v>
      </c>
      <c r="Q3536">
        <v>9</v>
      </c>
      <c r="R3536" t="s">
        <v>38</v>
      </c>
      <c r="S3536" t="s">
        <v>89</v>
      </c>
      <c r="T3536" t="s">
        <v>90</v>
      </c>
      <c r="U3536" t="s">
        <v>92</v>
      </c>
      <c r="V3536" t="s">
        <v>46</v>
      </c>
      <c r="W3536" t="s">
        <v>50</v>
      </c>
      <c r="X3536">
        <v>13805</v>
      </c>
      <c r="Y3536">
        <v>67920.599999999991</v>
      </c>
      <c r="Z3536">
        <v>87617.573999999979</v>
      </c>
      <c r="AA3536">
        <v>19696.973999999987</v>
      </c>
    </row>
    <row r="3537" spans="15:27" x14ac:dyDescent="0.15">
      <c r="O3537" t="s">
        <v>27</v>
      </c>
      <c r="P3537">
        <v>2018</v>
      </c>
      <c r="Q3537">
        <v>9</v>
      </c>
      <c r="R3537" t="s">
        <v>38</v>
      </c>
      <c r="S3537" t="s">
        <v>89</v>
      </c>
      <c r="T3537" t="s">
        <v>90</v>
      </c>
      <c r="U3537" t="s">
        <v>92</v>
      </c>
      <c r="V3537" t="s">
        <v>51</v>
      </c>
      <c r="W3537" t="s">
        <v>52</v>
      </c>
      <c r="X3537">
        <v>19645</v>
      </c>
      <c r="Y3537">
        <v>97046.3</v>
      </c>
      <c r="Z3537">
        <v>126160.19</v>
      </c>
      <c r="AA3537">
        <v>29113.89</v>
      </c>
    </row>
    <row r="3538" spans="15:27" x14ac:dyDescent="0.15">
      <c r="O3538" t="s">
        <v>27</v>
      </c>
      <c r="P3538">
        <v>2018</v>
      </c>
      <c r="Q3538">
        <v>9</v>
      </c>
      <c r="R3538" t="s">
        <v>38</v>
      </c>
      <c r="S3538" t="s">
        <v>89</v>
      </c>
      <c r="T3538" t="s">
        <v>90</v>
      </c>
      <c r="U3538" t="s">
        <v>92</v>
      </c>
      <c r="V3538" t="s">
        <v>51</v>
      </c>
      <c r="W3538" t="s">
        <v>53</v>
      </c>
      <c r="X3538">
        <v>7551</v>
      </c>
      <c r="Y3538">
        <v>59562.288</v>
      </c>
      <c r="Z3538">
        <v>88747.809120000005</v>
      </c>
      <c r="AA3538">
        <v>29185.521120000005</v>
      </c>
    </row>
    <row r="3539" spans="15:27" x14ac:dyDescent="0.15">
      <c r="O3539" t="s">
        <v>27</v>
      </c>
      <c r="P3539">
        <v>2018</v>
      </c>
      <c r="Q3539">
        <v>9</v>
      </c>
      <c r="R3539" t="s">
        <v>38</v>
      </c>
      <c r="S3539" t="s">
        <v>89</v>
      </c>
      <c r="T3539" t="s">
        <v>90</v>
      </c>
      <c r="U3539" t="s">
        <v>92</v>
      </c>
      <c r="V3539" t="s">
        <v>51</v>
      </c>
      <c r="W3539" t="s">
        <v>54</v>
      </c>
      <c r="X3539">
        <v>17378</v>
      </c>
      <c r="Y3539">
        <v>42437.076000000008</v>
      </c>
      <c r="Z3539">
        <v>50924.491200000011</v>
      </c>
      <c r="AA3539">
        <v>8487.4152000000031</v>
      </c>
    </row>
    <row r="3540" spans="15:27" x14ac:dyDescent="0.15">
      <c r="O3540" t="s">
        <v>27</v>
      </c>
      <c r="P3540">
        <v>2018</v>
      </c>
      <c r="Q3540">
        <v>9</v>
      </c>
      <c r="R3540" t="s">
        <v>38</v>
      </c>
      <c r="S3540" t="s">
        <v>89</v>
      </c>
      <c r="T3540" t="s">
        <v>90</v>
      </c>
      <c r="U3540" t="s">
        <v>92</v>
      </c>
      <c r="V3540" t="s">
        <v>51</v>
      </c>
      <c r="W3540" t="s">
        <v>55</v>
      </c>
      <c r="X3540">
        <v>9849</v>
      </c>
      <c r="Y3540">
        <v>60985.008000000002</v>
      </c>
      <c r="Z3540">
        <v>79280.510399999999</v>
      </c>
      <c r="AA3540">
        <v>18295.502399999998</v>
      </c>
    </row>
    <row r="3541" spans="15:27" x14ac:dyDescent="0.15">
      <c r="O3541" t="s">
        <v>27</v>
      </c>
      <c r="P3541">
        <v>2018</v>
      </c>
      <c r="Q3541">
        <v>9</v>
      </c>
      <c r="R3541" t="s">
        <v>38</v>
      </c>
      <c r="S3541" t="s">
        <v>89</v>
      </c>
      <c r="T3541" t="s">
        <v>90</v>
      </c>
      <c r="U3541" t="s">
        <v>92</v>
      </c>
      <c r="V3541" t="s">
        <v>56</v>
      </c>
      <c r="W3541" t="s">
        <v>57</v>
      </c>
      <c r="X3541">
        <v>9968</v>
      </c>
      <c r="Y3541">
        <v>169635.42400000003</v>
      </c>
      <c r="Z3541">
        <v>222222.40544000003</v>
      </c>
      <c r="AA3541">
        <v>52586.981440000003</v>
      </c>
    </row>
    <row r="3542" spans="15:27" x14ac:dyDescent="0.15">
      <c r="O3542" t="s">
        <v>27</v>
      </c>
      <c r="P3542">
        <v>2018</v>
      </c>
      <c r="Q3542">
        <v>9</v>
      </c>
      <c r="R3542" t="s">
        <v>38</v>
      </c>
      <c r="S3542" t="s">
        <v>89</v>
      </c>
      <c r="T3542" t="s">
        <v>90</v>
      </c>
      <c r="U3542" t="s">
        <v>92</v>
      </c>
      <c r="V3542" t="s">
        <v>56</v>
      </c>
      <c r="W3542" t="s">
        <v>58</v>
      </c>
      <c r="X3542">
        <v>14356</v>
      </c>
      <c r="Y3542">
        <v>113053.5</v>
      </c>
      <c r="Z3542">
        <v>145839.01500000001</v>
      </c>
      <c r="AA3542">
        <v>32785.515000000014</v>
      </c>
    </row>
    <row r="3543" spans="15:27" x14ac:dyDescent="0.15">
      <c r="O3543" t="s">
        <v>27</v>
      </c>
      <c r="P3543">
        <v>2018</v>
      </c>
      <c r="Q3543">
        <v>9</v>
      </c>
      <c r="R3543" t="s">
        <v>38</v>
      </c>
      <c r="S3543" t="s">
        <v>89</v>
      </c>
      <c r="T3543" t="s">
        <v>90</v>
      </c>
      <c r="U3543" t="s">
        <v>92</v>
      </c>
      <c r="V3543" t="s">
        <v>56</v>
      </c>
      <c r="W3543" t="s">
        <v>59</v>
      </c>
      <c r="X3543">
        <v>19463</v>
      </c>
      <c r="Y3543">
        <v>40638.744000000006</v>
      </c>
      <c r="Z3543">
        <v>51204.817440000006</v>
      </c>
      <c r="AA3543">
        <v>10566.07344</v>
      </c>
    </row>
    <row r="3544" spans="15:27" x14ac:dyDescent="0.15">
      <c r="O3544" t="s">
        <v>27</v>
      </c>
      <c r="P3544">
        <v>2018</v>
      </c>
      <c r="Q3544">
        <v>9</v>
      </c>
      <c r="R3544" t="s">
        <v>38</v>
      </c>
      <c r="S3544" t="s">
        <v>89</v>
      </c>
      <c r="T3544" t="s">
        <v>90</v>
      </c>
      <c r="U3544" t="s">
        <v>93</v>
      </c>
      <c r="V3544" t="s">
        <v>46</v>
      </c>
      <c r="W3544" t="s">
        <v>47</v>
      </c>
      <c r="X3544">
        <v>18373</v>
      </c>
      <c r="Y3544">
        <v>26457.119999999999</v>
      </c>
      <c r="Z3544">
        <v>35717.111999999994</v>
      </c>
      <c r="AA3544">
        <v>9259.9919999999947</v>
      </c>
    </row>
    <row r="3545" spans="15:27" x14ac:dyDescent="0.15">
      <c r="O3545" t="s">
        <v>27</v>
      </c>
      <c r="P3545">
        <v>2018</v>
      </c>
      <c r="Q3545">
        <v>9</v>
      </c>
      <c r="R3545" t="s">
        <v>38</v>
      </c>
      <c r="S3545" t="s">
        <v>89</v>
      </c>
      <c r="T3545" t="s">
        <v>90</v>
      </c>
      <c r="U3545" t="s">
        <v>93</v>
      </c>
      <c r="V3545" t="s">
        <v>46</v>
      </c>
      <c r="W3545" t="s">
        <v>48</v>
      </c>
      <c r="X3545">
        <v>11778</v>
      </c>
      <c r="Y3545">
        <v>31353.036</v>
      </c>
      <c r="Z3545">
        <v>38250.70392</v>
      </c>
      <c r="AA3545">
        <v>6897.6679199999999</v>
      </c>
    </row>
    <row r="3546" spans="15:27" x14ac:dyDescent="0.15">
      <c r="O3546" t="s">
        <v>27</v>
      </c>
      <c r="P3546">
        <v>2018</v>
      </c>
      <c r="Q3546">
        <v>9</v>
      </c>
      <c r="R3546" t="s">
        <v>38</v>
      </c>
      <c r="S3546" t="s">
        <v>89</v>
      </c>
      <c r="T3546" t="s">
        <v>90</v>
      </c>
      <c r="U3546" t="s">
        <v>93</v>
      </c>
      <c r="V3546" t="s">
        <v>46</v>
      </c>
      <c r="W3546" t="s">
        <v>49</v>
      </c>
      <c r="X3546">
        <v>17615</v>
      </c>
      <c r="Y3546">
        <v>43790.89</v>
      </c>
      <c r="Z3546">
        <v>52986.976899999994</v>
      </c>
      <c r="AA3546">
        <v>9196.0868999999948</v>
      </c>
    </row>
    <row r="3547" spans="15:27" x14ac:dyDescent="0.15">
      <c r="O3547" t="s">
        <v>27</v>
      </c>
      <c r="P3547">
        <v>2018</v>
      </c>
      <c r="Q3547">
        <v>9</v>
      </c>
      <c r="R3547" t="s">
        <v>38</v>
      </c>
      <c r="S3547" t="s">
        <v>89</v>
      </c>
      <c r="T3547" t="s">
        <v>90</v>
      </c>
      <c r="U3547" t="s">
        <v>93</v>
      </c>
      <c r="V3547" t="s">
        <v>46</v>
      </c>
      <c r="W3547" t="s">
        <v>50</v>
      </c>
      <c r="X3547">
        <v>7458</v>
      </c>
      <c r="Y3547">
        <v>35470.247999999992</v>
      </c>
      <c r="Z3547">
        <v>47175.42983999999</v>
      </c>
      <c r="AA3547">
        <v>11705.181839999997</v>
      </c>
    </row>
    <row r="3548" spans="15:27" x14ac:dyDescent="0.15">
      <c r="O3548" t="s">
        <v>27</v>
      </c>
      <c r="P3548">
        <v>2018</v>
      </c>
      <c r="Q3548">
        <v>9</v>
      </c>
      <c r="R3548" t="s">
        <v>38</v>
      </c>
      <c r="S3548" t="s">
        <v>89</v>
      </c>
      <c r="T3548" t="s">
        <v>90</v>
      </c>
      <c r="U3548" t="s">
        <v>93</v>
      </c>
      <c r="V3548" t="s">
        <v>51</v>
      </c>
      <c r="W3548" t="s">
        <v>52</v>
      </c>
      <c r="X3548">
        <v>17181</v>
      </c>
      <c r="Y3548">
        <v>80303.993999999992</v>
      </c>
      <c r="Z3548">
        <v>101183.03244</v>
      </c>
      <c r="AA3548">
        <v>20879.038440000004</v>
      </c>
    </row>
    <row r="3549" spans="15:27" x14ac:dyDescent="0.15">
      <c r="O3549" t="s">
        <v>27</v>
      </c>
      <c r="P3549">
        <v>2018</v>
      </c>
      <c r="Q3549">
        <v>9</v>
      </c>
      <c r="R3549" t="s">
        <v>38</v>
      </c>
      <c r="S3549" t="s">
        <v>89</v>
      </c>
      <c r="T3549" t="s">
        <v>90</v>
      </c>
      <c r="U3549" t="s">
        <v>93</v>
      </c>
      <c r="V3549" t="s">
        <v>51</v>
      </c>
      <c r="W3549" t="s">
        <v>53</v>
      </c>
      <c r="X3549">
        <v>6534</v>
      </c>
      <c r="Y3549">
        <v>48874.32</v>
      </c>
      <c r="Z3549">
        <v>69890.277600000001</v>
      </c>
      <c r="AA3549">
        <v>21015.957600000002</v>
      </c>
    </row>
    <row r="3550" spans="15:27" x14ac:dyDescent="0.15">
      <c r="O3550" t="s">
        <v>27</v>
      </c>
      <c r="P3550">
        <v>2018</v>
      </c>
      <c r="Q3550">
        <v>9</v>
      </c>
      <c r="R3550" t="s">
        <v>38</v>
      </c>
      <c r="S3550" t="s">
        <v>89</v>
      </c>
      <c r="T3550" t="s">
        <v>90</v>
      </c>
      <c r="U3550" t="s">
        <v>93</v>
      </c>
      <c r="V3550" t="s">
        <v>51</v>
      </c>
      <c r="W3550" t="s">
        <v>54</v>
      </c>
      <c r="X3550">
        <v>11343</v>
      </c>
      <c r="Y3550">
        <v>31941.888000000003</v>
      </c>
      <c r="Z3550">
        <v>44079.805440000004</v>
      </c>
      <c r="AA3550">
        <v>12137.917440000001</v>
      </c>
    </row>
    <row r="3551" spans="15:27" x14ac:dyDescent="0.15">
      <c r="O3551" t="s">
        <v>27</v>
      </c>
      <c r="P3551">
        <v>2018</v>
      </c>
      <c r="Q3551">
        <v>9</v>
      </c>
      <c r="R3551" t="s">
        <v>38</v>
      </c>
      <c r="S3551" t="s">
        <v>89</v>
      </c>
      <c r="T3551" t="s">
        <v>90</v>
      </c>
      <c r="U3551" t="s">
        <v>93</v>
      </c>
      <c r="V3551" t="s">
        <v>51</v>
      </c>
      <c r="W3551" t="s">
        <v>55</v>
      </c>
      <c r="X3551">
        <v>12658</v>
      </c>
      <c r="Y3551">
        <v>72910.079999999987</v>
      </c>
      <c r="Z3551">
        <v>90408.499199999977</v>
      </c>
      <c r="AA3551">
        <v>17498.419199999989</v>
      </c>
    </row>
    <row r="3552" spans="15:27" x14ac:dyDescent="0.15">
      <c r="O3552" t="s">
        <v>27</v>
      </c>
      <c r="P3552">
        <v>2018</v>
      </c>
      <c r="Q3552">
        <v>9</v>
      </c>
      <c r="R3552" t="s">
        <v>38</v>
      </c>
      <c r="S3552" t="s">
        <v>89</v>
      </c>
      <c r="T3552" t="s">
        <v>90</v>
      </c>
      <c r="U3552" t="s">
        <v>93</v>
      </c>
      <c r="V3552" t="s">
        <v>56</v>
      </c>
      <c r="W3552" t="s">
        <v>57</v>
      </c>
      <c r="X3552">
        <v>7462</v>
      </c>
      <c r="Y3552">
        <v>119988.96</v>
      </c>
      <c r="Z3552">
        <v>158385.42720000001</v>
      </c>
      <c r="AA3552">
        <v>38396.467199999999</v>
      </c>
    </row>
    <row r="3553" spans="15:27" x14ac:dyDescent="0.15">
      <c r="O3553" t="s">
        <v>27</v>
      </c>
      <c r="P3553">
        <v>2018</v>
      </c>
      <c r="Q3553">
        <v>9</v>
      </c>
      <c r="R3553" t="s">
        <v>38</v>
      </c>
      <c r="S3553" t="s">
        <v>89</v>
      </c>
      <c r="T3553" t="s">
        <v>90</v>
      </c>
      <c r="U3553" t="s">
        <v>93</v>
      </c>
      <c r="V3553" t="s">
        <v>56</v>
      </c>
      <c r="W3553" t="s">
        <v>58</v>
      </c>
      <c r="X3553">
        <v>19068</v>
      </c>
      <c r="Y3553">
        <v>140550.228</v>
      </c>
      <c r="Z3553">
        <v>177093.28727999999</v>
      </c>
      <c r="AA3553">
        <v>36543.059279999987</v>
      </c>
    </row>
    <row r="3554" spans="15:27" x14ac:dyDescent="0.15">
      <c r="O3554" t="s">
        <v>27</v>
      </c>
      <c r="P3554">
        <v>2018</v>
      </c>
      <c r="Q3554">
        <v>9</v>
      </c>
      <c r="R3554" t="s">
        <v>38</v>
      </c>
      <c r="S3554" t="s">
        <v>89</v>
      </c>
      <c r="T3554" t="s">
        <v>90</v>
      </c>
      <c r="U3554" t="s">
        <v>93</v>
      </c>
      <c r="V3554" t="s">
        <v>56</v>
      </c>
      <c r="W3554" t="s">
        <v>59</v>
      </c>
      <c r="X3554">
        <v>18957</v>
      </c>
      <c r="Y3554">
        <v>44359.38</v>
      </c>
      <c r="Z3554">
        <v>66095.47619999999</v>
      </c>
      <c r="AA3554">
        <v>21736.096199999993</v>
      </c>
    </row>
    <row r="3555" spans="15:27" x14ac:dyDescent="0.15">
      <c r="O3555" t="s">
        <v>27</v>
      </c>
      <c r="P3555">
        <v>2018</v>
      </c>
      <c r="Q3555">
        <v>9</v>
      </c>
      <c r="R3555" t="s">
        <v>38</v>
      </c>
      <c r="S3555" t="s">
        <v>89</v>
      </c>
      <c r="T3555" t="s">
        <v>90</v>
      </c>
      <c r="U3555" t="s">
        <v>94</v>
      </c>
      <c r="V3555" t="s">
        <v>46</v>
      </c>
      <c r="W3555" t="s">
        <v>47</v>
      </c>
      <c r="X3555">
        <v>19298</v>
      </c>
      <c r="Y3555">
        <v>25473.360000000001</v>
      </c>
      <c r="Z3555">
        <v>37700.572800000002</v>
      </c>
      <c r="AA3555">
        <v>12227.212800000001</v>
      </c>
    </row>
    <row r="3556" spans="15:27" x14ac:dyDescent="0.15">
      <c r="O3556" t="s">
        <v>27</v>
      </c>
      <c r="P3556">
        <v>2018</v>
      </c>
      <c r="Q3556">
        <v>9</v>
      </c>
      <c r="R3556" t="s">
        <v>38</v>
      </c>
      <c r="S3556" t="s">
        <v>89</v>
      </c>
      <c r="T3556" t="s">
        <v>90</v>
      </c>
      <c r="U3556" t="s">
        <v>94</v>
      </c>
      <c r="V3556" t="s">
        <v>46</v>
      </c>
      <c r="W3556" t="s">
        <v>48</v>
      </c>
      <c r="X3556">
        <v>13336</v>
      </c>
      <c r="Y3556">
        <v>32859.904000000002</v>
      </c>
      <c r="Z3556">
        <v>44032.271359999999</v>
      </c>
      <c r="AA3556">
        <v>11172.367359999997</v>
      </c>
    </row>
    <row r="3557" spans="15:27" x14ac:dyDescent="0.15">
      <c r="O3557" t="s">
        <v>27</v>
      </c>
      <c r="P3557">
        <v>2018</v>
      </c>
      <c r="Q3557">
        <v>9</v>
      </c>
      <c r="R3557" t="s">
        <v>38</v>
      </c>
      <c r="S3557" t="s">
        <v>89</v>
      </c>
      <c r="T3557" t="s">
        <v>90</v>
      </c>
      <c r="U3557" t="s">
        <v>94</v>
      </c>
      <c r="V3557" t="s">
        <v>46</v>
      </c>
      <c r="W3557" t="s">
        <v>49</v>
      </c>
      <c r="X3557">
        <v>16133</v>
      </c>
      <c r="Y3557">
        <v>43655.898000000008</v>
      </c>
      <c r="Z3557">
        <v>59372.021280000015</v>
      </c>
      <c r="AA3557">
        <v>15716.123280000007</v>
      </c>
    </row>
    <row r="3558" spans="15:27" x14ac:dyDescent="0.15">
      <c r="O3558" t="s">
        <v>27</v>
      </c>
      <c r="P3558">
        <v>2018</v>
      </c>
      <c r="Q3558">
        <v>9</v>
      </c>
      <c r="R3558" t="s">
        <v>38</v>
      </c>
      <c r="S3558" t="s">
        <v>89</v>
      </c>
      <c r="T3558" t="s">
        <v>90</v>
      </c>
      <c r="U3558" t="s">
        <v>94</v>
      </c>
      <c r="V3558" t="s">
        <v>46</v>
      </c>
      <c r="W3558" t="s">
        <v>50</v>
      </c>
      <c r="X3558">
        <v>11566</v>
      </c>
      <c r="Y3558">
        <v>53111.072</v>
      </c>
      <c r="Z3558">
        <v>79666.607999999993</v>
      </c>
      <c r="AA3558">
        <v>26555.535999999993</v>
      </c>
    </row>
    <row r="3559" spans="15:27" x14ac:dyDescent="0.15">
      <c r="O3559" t="s">
        <v>27</v>
      </c>
      <c r="P3559">
        <v>2018</v>
      </c>
      <c r="Q3559">
        <v>9</v>
      </c>
      <c r="R3559" t="s">
        <v>38</v>
      </c>
      <c r="S3559" t="s">
        <v>89</v>
      </c>
      <c r="T3559" t="s">
        <v>90</v>
      </c>
      <c r="U3559" t="s">
        <v>94</v>
      </c>
      <c r="V3559" t="s">
        <v>51</v>
      </c>
      <c r="W3559" t="s">
        <v>52</v>
      </c>
      <c r="X3559">
        <v>7190</v>
      </c>
      <c r="Y3559">
        <v>30873.86</v>
      </c>
      <c r="Z3559">
        <v>40444.756600000001</v>
      </c>
      <c r="AA3559">
        <v>9570.8966</v>
      </c>
    </row>
    <row r="3560" spans="15:27" x14ac:dyDescent="0.15">
      <c r="O3560" t="s">
        <v>27</v>
      </c>
      <c r="P3560">
        <v>2018</v>
      </c>
      <c r="Q3560">
        <v>9</v>
      </c>
      <c r="R3560" t="s">
        <v>38</v>
      </c>
      <c r="S3560" t="s">
        <v>89</v>
      </c>
      <c r="T3560" t="s">
        <v>90</v>
      </c>
      <c r="U3560" t="s">
        <v>94</v>
      </c>
      <c r="V3560" t="s">
        <v>51</v>
      </c>
      <c r="W3560" t="s">
        <v>53</v>
      </c>
      <c r="X3560">
        <v>15549</v>
      </c>
      <c r="Y3560">
        <v>136395.82799999998</v>
      </c>
      <c r="Z3560">
        <v>192318.11747999996</v>
      </c>
      <c r="AA3560">
        <v>55922.289479999978</v>
      </c>
    </row>
    <row r="3561" spans="15:27" x14ac:dyDescent="0.15">
      <c r="O3561" t="s">
        <v>27</v>
      </c>
      <c r="P3561">
        <v>2018</v>
      </c>
      <c r="Q3561">
        <v>9</v>
      </c>
      <c r="R3561" t="s">
        <v>38</v>
      </c>
      <c r="S3561" t="s">
        <v>89</v>
      </c>
      <c r="T3561" t="s">
        <v>90</v>
      </c>
      <c r="U3561" t="s">
        <v>94</v>
      </c>
      <c r="V3561" t="s">
        <v>51</v>
      </c>
      <c r="W3561" t="s">
        <v>54</v>
      </c>
      <c r="X3561">
        <v>19555</v>
      </c>
      <c r="Y3561">
        <v>51194.99</v>
      </c>
      <c r="Z3561">
        <v>75768.585200000001</v>
      </c>
      <c r="AA3561">
        <v>24573.595200000003</v>
      </c>
    </row>
    <row r="3562" spans="15:27" x14ac:dyDescent="0.15">
      <c r="O3562" t="s">
        <v>27</v>
      </c>
      <c r="P3562">
        <v>2018</v>
      </c>
      <c r="Q3562">
        <v>9</v>
      </c>
      <c r="R3562" t="s">
        <v>38</v>
      </c>
      <c r="S3562" t="s">
        <v>89</v>
      </c>
      <c r="T3562" t="s">
        <v>90</v>
      </c>
      <c r="U3562" t="s">
        <v>94</v>
      </c>
      <c r="V3562" t="s">
        <v>51</v>
      </c>
      <c r="W3562" t="s">
        <v>55</v>
      </c>
      <c r="X3562">
        <v>12700</v>
      </c>
      <c r="Y3562">
        <v>70713.600000000006</v>
      </c>
      <c r="Z3562">
        <v>103948.99200000001</v>
      </c>
      <c r="AA3562">
        <v>33235.392000000007</v>
      </c>
    </row>
    <row r="3563" spans="15:27" x14ac:dyDescent="0.15">
      <c r="O3563" t="s">
        <v>27</v>
      </c>
      <c r="P3563">
        <v>2018</v>
      </c>
      <c r="Q3563">
        <v>9</v>
      </c>
      <c r="R3563" t="s">
        <v>38</v>
      </c>
      <c r="S3563" t="s">
        <v>89</v>
      </c>
      <c r="T3563" t="s">
        <v>90</v>
      </c>
      <c r="U3563" t="s">
        <v>94</v>
      </c>
      <c r="V3563" t="s">
        <v>56</v>
      </c>
      <c r="W3563" t="s">
        <v>57</v>
      </c>
      <c r="X3563">
        <v>12282</v>
      </c>
      <c r="Y3563">
        <v>207369.288</v>
      </c>
      <c r="Z3563">
        <v>273727.46016000002</v>
      </c>
      <c r="AA3563">
        <v>66358.172160000016</v>
      </c>
    </row>
    <row r="3564" spans="15:27" x14ac:dyDescent="0.15">
      <c r="O3564" t="s">
        <v>27</v>
      </c>
      <c r="P3564">
        <v>2018</v>
      </c>
      <c r="Q3564">
        <v>9</v>
      </c>
      <c r="R3564" t="s">
        <v>38</v>
      </c>
      <c r="S3564" t="s">
        <v>89</v>
      </c>
      <c r="T3564" t="s">
        <v>90</v>
      </c>
      <c r="U3564" t="s">
        <v>94</v>
      </c>
      <c r="V3564" t="s">
        <v>56</v>
      </c>
      <c r="W3564" t="s">
        <v>58</v>
      </c>
      <c r="X3564">
        <v>6346</v>
      </c>
      <c r="Y3564">
        <v>47176.163999999997</v>
      </c>
      <c r="Z3564">
        <v>64159.583039999998</v>
      </c>
      <c r="AA3564">
        <v>16983.419040000001</v>
      </c>
    </row>
    <row r="3565" spans="15:27" x14ac:dyDescent="0.15">
      <c r="O3565" t="s">
        <v>27</v>
      </c>
      <c r="P3565">
        <v>2018</v>
      </c>
      <c r="Q3565">
        <v>9</v>
      </c>
      <c r="R3565" t="s">
        <v>38</v>
      </c>
      <c r="S3565" t="s">
        <v>89</v>
      </c>
      <c r="T3565" t="s">
        <v>90</v>
      </c>
      <c r="U3565" t="s">
        <v>94</v>
      </c>
      <c r="V3565" t="s">
        <v>56</v>
      </c>
      <c r="W3565" t="s">
        <v>59</v>
      </c>
      <c r="X3565">
        <v>16047</v>
      </c>
      <c r="Y3565">
        <v>32639.598000000002</v>
      </c>
      <c r="Z3565">
        <v>46674.625140000004</v>
      </c>
      <c r="AA3565">
        <v>14035.027140000002</v>
      </c>
    </row>
    <row r="3566" spans="15:27" x14ac:dyDescent="0.15">
      <c r="O3566" t="s">
        <v>27</v>
      </c>
      <c r="P3566">
        <v>2018</v>
      </c>
      <c r="Q3566">
        <v>9</v>
      </c>
      <c r="R3566" t="s">
        <v>38</v>
      </c>
      <c r="S3566" t="s">
        <v>95</v>
      </c>
      <c r="T3566" t="s">
        <v>96</v>
      </c>
      <c r="U3566" t="s">
        <v>96</v>
      </c>
      <c r="V3566" t="s">
        <v>46</v>
      </c>
      <c r="W3566" t="s">
        <v>47</v>
      </c>
      <c r="X3566">
        <v>84285</v>
      </c>
      <c r="Y3566">
        <v>122381.82</v>
      </c>
      <c r="Z3566">
        <v>163991.63880000002</v>
      </c>
      <c r="AA3566">
        <v>41609.818800000008</v>
      </c>
    </row>
    <row r="3567" spans="15:27" x14ac:dyDescent="0.15">
      <c r="O3567" t="s">
        <v>27</v>
      </c>
      <c r="P3567">
        <v>2018</v>
      </c>
      <c r="Q3567">
        <v>9</v>
      </c>
      <c r="R3567" t="s">
        <v>38</v>
      </c>
      <c r="S3567" t="s">
        <v>95</v>
      </c>
      <c r="T3567" t="s">
        <v>96</v>
      </c>
      <c r="U3567" t="s">
        <v>96</v>
      </c>
      <c r="V3567" t="s">
        <v>46</v>
      </c>
      <c r="W3567" t="s">
        <v>48</v>
      </c>
      <c r="X3567">
        <v>31180</v>
      </c>
      <c r="Y3567">
        <v>81629.240000000005</v>
      </c>
      <c r="Z3567">
        <v>107750.59680000001</v>
      </c>
      <c r="AA3567">
        <v>26121.356800000009</v>
      </c>
    </row>
    <row r="3568" spans="15:27" x14ac:dyDescent="0.15">
      <c r="O3568" t="s">
        <v>27</v>
      </c>
      <c r="P3568">
        <v>2018</v>
      </c>
      <c r="Q3568">
        <v>9</v>
      </c>
      <c r="R3568" t="s">
        <v>38</v>
      </c>
      <c r="S3568" t="s">
        <v>95</v>
      </c>
      <c r="T3568" t="s">
        <v>96</v>
      </c>
      <c r="U3568" t="s">
        <v>96</v>
      </c>
      <c r="V3568" t="s">
        <v>46</v>
      </c>
      <c r="W3568" t="s">
        <v>49</v>
      </c>
      <c r="X3568">
        <v>36330</v>
      </c>
      <c r="Y3568">
        <v>87918.6</v>
      </c>
      <c r="Z3568">
        <v>123086.04</v>
      </c>
      <c r="AA3568">
        <v>35167.439999999988</v>
      </c>
    </row>
    <row r="3569" spans="15:27" x14ac:dyDescent="0.15">
      <c r="O3569" t="s">
        <v>27</v>
      </c>
      <c r="P3569">
        <v>2018</v>
      </c>
      <c r="Q3569">
        <v>9</v>
      </c>
      <c r="R3569" t="s">
        <v>38</v>
      </c>
      <c r="S3569" t="s">
        <v>95</v>
      </c>
      <c r="T3569" t="s">
        <v>96</v>
      </c>
      <c r="U3569" t="s">
        <v>96</v>
      </c>
      <c r="V3569" t="s">
        <v>46</v>
      </c>
      <c r="W3569" t="s">
        <v>50</v>
      </c>
      <c r="X3569">
        <v>40120</v>
      </c>
      <c r="Y3569">
        <v>195745.48</v>
      </c>
      <c r="Z3569">
        <v>252511.6692</v>
      </c>
      <c r="AA3569">
        <v>56766.189199999993</v>
      </c>
    </row>
    <row r="3570" spans="15:27" x14ac:dyDescent="0.15">
      <c r="O3570" t="s">
        <v>27</v>
      </c>
      <c r="P3570">
        <v>2018</v>
      </c>
      <c r="Q3570">
        <v>9</v>
      </c>
      <c r="R3570" t="s">
        <v>38</v>
      </c>
      <c r="S3570" t="s">
        <v>95</v>
      </c>
      <c r="T3570" t="s">
        <v>96</v>
      </c>
      <c r="U3570" t="s">
        <v>96</v>
      </c>
      <c r="V3570" t="s">
        <v>51</v>
      </c>
      <c r="W3570" t="s">
        <v>52</v>
      </c>
      <c r="X3570">
        <v>59310</v>
      </c>
      <c r="Y3570">
        <v>292991.40000000002</v>
      </c>
      <c r="Z3570">
        <v>369169.16400000005</v>
      </c>
      <c r="AA3570">
        <v>76177.764000000025</v>
      </c>
    </row>
    <row r="3571" spans="15:27" x14ac:dyDescent="0.15">
      <c r="O3571" t="s">
        <v>27</v>
      </c>
      <c r="P3571">
        <v>2018</v>
      </c>
      <c r="Q3571">
        <v>9</v>
      </c>
      <c r="R3571" t="s">
        <v>38</v>
      </c>
      <c r="S3571" t="s">
        <v>95</v>
      </c>
      <c r="T3571" t="s">
        <v>96</v>
      </c>
      <c r="U3571" t="s">
        <v>96</v>
      </c>
      <c r="V3571" t="s">
        <v>51</v>
      </c>
      <c r="W3571" t="s">
        <v>53</v>
      </c>
      <c r="X3571">
        <v>45120</v>
      </c>
      <c r="Y3571">
        <v>362042.88</v>
      </c>
      <c r="Z3571">
        <v>477896.60160000005</v>
      </c>
      <c r="AA3571">
        <v>115853.72160000005</v>
      </c>
    </row>
    <row r="3572" spans="15:27" x14ac:dyDescent="0.15">
      <c r="O3572" t="s">
        <v>27</v>
      </c>
      <c r="P3572">
        <v>2018</v>
      </c>
      <c r="Q3572">
        <v>9</v>
      </c>
      <c r="R3572" t="s">
        <v>38</v>
      </c>
      <c r="S3572" t="s">
        <v>95</v>
      </c>
      <c r="T3572" t="s">
        <v>96</v>
      </c>
      <c r="U3572" t="s">
        <v>96</v>
      </c>
      <c r="V3572" t="s">
        <v>51</v>
      </c>
      <c r="W3572" t="s">
        <v>54</v>
      </c>
      <c r="X3572">
        <v>30975</v>
      </c>
      <c r="Y3572">
        <v>88588.5</v>
      </c>
      <c r="Z3572">
        <v>108077.97</v>
      </c>
      <c r="AA3572">
        <v>19489.47</v>
      </c>
    </row>
    <row r="3573" spans="15:27" x14ac:dyDescent="0.15">
      <c r="O3573" t="s">
        <v>27</v>
      </c>
      <c r="P3573">
        <v>2018</v>
      </c>
      <c r="Q3573">
        <v>9</v>
      </c>
      <c r="R3573" t="s">
        <v>38</v>
      </c>
      <c r="S3573" t="s">
        <v>95</v>
      </c>
      <c r="T3573" t="s">
        <v>96</v>
      </c>
      <c r="U3573" t="s">
        <v>96</v>
      </c>
      <c r="V3573" t="s">
        <v>51</v>
      </c>
      <c r="W3573" t="s">
        <v>55</v>
      </c>
      <c r="X3573">
        <v>53100</v>
      </c>
      <c r="Y3573">
        <v>328795.2</v>
      </c>
      <c r="Z3573">
        <v>460313.28</v>
      </c>
      <c r="AA3573">
        <v>131518.08000000002</v>
      </c>
    </row>
    <row r="3574" spans="15:27" x14ac:dyDescent="0.15">
      <c r="O3574" t="s">
        <v>27</v>
      </c>
      <c r="P3574">
        <v>2018</v>
      </c>
      <c r="Q3574">
        <v>9</v>
      </c>
      <c r="R3574" t="s">
        <v>38</v>
      </c>
      <c r="S3574" t="s">
        <v>95</v>
      </c>
      <c r="T3574" t="s">
        <v>96</v>
      </c>
      <c r="U3574" t="s">
        <v>96</v>
      </c>
      <c r="V3574" t="s">
        <v>56</v>
      </c>
      <c r="W3574" t="s">
        <v>57</v>
      </c>
      <c r="X3574">
        <v>54330</v>
      </c>
      <c r="Y3574">
        <v>822664.86</v>
      </c>
      <c r="Z3574">
        <v>995424.48060000001</v>
      </c>
      <c r="AA3574">
        <v>172759.62060000002</v>
      </c>
    </row>
    <row r="3575" spans="15:27" x14ac:dyDescent="0.15">
      <c r="O3575" t="s">
        <v>27</v>
      </c>
      <c r="P3575">
        <v>2018</v>
      </c>
      <c r="Q3575">
        <v>9</v>
      </c>
      <c r="R3575" t="s">
        <v>38</v>
      </c>
      <c r="S3575" t="s">
        <v>95</v>
      </c>
      <c r="T3575" t="s">
        <v>96</v>
      </c>
      <c r="U3575" t="s">
        <v>96</v>
      </c>
      <c r="V3575" t="s">
        <v>56</v>
      </c>
      <c r="W3575" t="s">
        <v>58</v>
      </c>
      <c r="X3575">
        <v>47610</v>
      </c>
      <c r="Y3575">
        <v>386926.47</v>
      </c>
      <c r="Z3575">
        <v>483658.08750000002</v>
      </c>
      <c r="AA3575">
        <v>96731.617500000051</v>
      </c>
    </row>
    <row r="3576" spans="15:27" x14ac:dyDescent="0.15">
      <c r="O3576" t="s">
        <v>27</v>
      </c>
      <c r="P3576">
        <v>2018</v>
      </c>
      <c r="Q3576">
        <v>9</v>
      </c>
      <c r="R3576" t="s">
        <v>38</v>
      </c>
      <c r="S3576" t="s">
        <v>95</v>
      </c>
      <c r="T3576" t="s">
        <v>96</v>
      </c>
      <c r="U3576" t="s">
        <v>96</v>
      </c>
      <c r="V3576" t="s">
        <v>56</v>
      </c>
      <c r="W3576" t="s">
        <v>59</v>
      </c>
      <c r="X3576">
        <v>54920</v>
      </c>
      <c r="Y3576">
        <v>120604.32</v>
      </c>
      <c r="Z3576">
        <v>149549.35680000001</v>
      </c>
      <c r="AA3576">
        <v>28945.036800000002</v>
      </c>
    </row>
    <row r="3577" spans="15:27" x14ac:dyDescent="0.15">
      <c r="O3577" t="s">
        <v>27</v>
      </c>
      <c r="P3577">
        <v>2018</v>
      </c>
      <c r="Q3577">
        <v>9</v>
      </c>
      <c r="R3577" t="s">
        <v>38</v>
      </c>
      <c r="S3577" t="s">
        <v>97</v>
      </c>
      <c r="T3577" t="s">
        <v>98</v>
      </c>
      <c r="U3577" t="s">
        <v>99</v>
      </c>
      <c r="V3577" t="s">
        <v>46</v>
      </c>
      <c r="W3577" t="s">
        <v>47</v>
      </c>
      <c r="X3577">
        <v>12652</v>
      </c>
      <c r="Y3577">
        <v>17156.112000000001</v>
      </c>
      <c r="Z3577">
        <v>23846.99568</v>
      </c>
      <c r="AA3577">
        <v>6690.883679999999</v>
      </c>
    </row>
    <row r="3578" spans="15:27" x14ac:dyDescent="0.15">
      <c r="O3578" t="s">
        <v>27</v>
      </c>
      <c r="P3578">
        <v>2018</v>
      </c>
      <c r="Q3578">
        <v>9</v>
      </c>
      <c r="R3578" t="s">
        <v>38</v>
      </c>
      <c r="S3578" t="s">
        <v>97</v>
      </c>
      <c r="T3578" t="s">
        <v>98</v>
      </c>
      <c r="U3578" t="s">
        <v>99</v>
      </c>
      <c r="V3578" t="s">
        <v>46</v>
      </c>
      <c r="W3578" t="s">
        <v>48</v>
      </c>
      <c r="X3578">
        <v>7411</v>
      </c>
      <c r="Y3578">
        <v>19075.914000000001</v>
      </c>
      <c r="Z3578">
        <v>25943.243040000001</v>
      </c>
      <c r="AA3578">
        <v>6867.3290400000005</v>
      </c>
    </row>
    <row r="3579" spans="15:27" x14ac:dyDescent="0.15">
      <c r="O3579" t="s">
        <v>27</v>
      </c>
      <c r="P3579">
        <v>2018</v>
      </c>
      <c r="Q3579">
        <v>9</v>
      </c>
      <c r="R3579" t="s">
        <v>38</v>
      </c>
      <c r="S3579" t="s">
        <v>97</v>
      </c>
      <c r="T3579" t="s">
        <v>98</v>
      </c>
      <c r="U3579" t="s">
        <v>99</v>
      </c>
      <c r="V3579" t="s">
        <v>46</v>
      </c>
      <c r="W3579" t="s">
        <v>49</v>
      </c>
      <c r="X3579">
        <v>9964</v>
      </c>
      <c r="Y3579">
        <v>26085.752</v>
      </c>
      <c r="Z3579">
        <v>38085.197919999999</v>
      </c>
      <c r="AA3579">
        <v>11999.445919999998</v>
      </c>
    </row>
    <row r="3580" spans="15:27" x14ac:dyDescent="0.15">
      <c r="O3580" t="s">
        <v>27</v>
      </c>
      <c r="P3580">
        <v>2018</v>
      </c>
      <c r="Q3580">
        <v>9</v>
      </c>
      <c r="R3580" t="s">
        <v>38</v>
      </c>
      <c r="S3580" t="s">
        <v>97</v>
      </c>
      <c r="T3580" t="s">
        <v>98</v>
      </c>
      <c r="U3580" t="s">
        <v>99</v>
      </c>
      <c r="V3580" t="s">
        <v>46</v>
      </c>
      <c r="W3580" t="s">
        <v>50</v>
      </c>
      <c r="X3580">
        <v>8699</v>
      </c>
      <c r="Y3580">
        <v>45652.351999999992</v>
      </c>
      <c r="Z3580">
        <v>67108.957439999984</v>
      </c>
      <c r="AA3580">
        <v>21456.605439999992</v>
      </c>
    </row>
    <row r="3581" spans="15:27" x14ac:dyDescent="0.15">
      <c r="O3581" t="s">
        <v>27</v>
      </c>
      <c r="P3581">
        <v>2018</v>
      </c>
      <c r="Q3581">
        <v>9</v>
      </c>
      <c r="R3581" t="s">
        <v>38</v>
      </c>
      <c r="S3581" t="s">
        <v>97</v>
      </c>
      <c r="T3581" t="s">
        <v>98</v>
      </c>
      <c r="U3581" t="s">
        <v>99</v>
      </c>
      <c r="V3581" t="s">
        <v>51</v>
      </c>
      <c r="W3581" t="s">
        <v>52</v>
      </c>
      <c r="X3581">
        <v>5518</v>
      </c>
      <c r="Y3581">
        <v>23903.975999999995</v>
      </c>
      <c r="Z3581">
        <v>33943.645919999995</v>
      </c>
      <c r="AA3581">
        <v>10039.66992</v>
      </c>
    </row>
    <row r="3582" spans="15:27" x14ac:dyDescent="0.15">
      <c r="O3582" t="s">
        <v>27</v>
      </c>
      <c r="P3582">
        <v>2018</v>
      </c>
      <c r="Q3582">
        <v>9</v>
      </c>
      <c r="R3582" t="s">
        <v>38</v>
      </c>
      <c r="S3582" t="s">
        <v>97</v>
      </c>
      <c r="T3582" t="s">
        <v>98</v>
      </c>
      <c r="U3582" t="s">
        <v>99</v>
      </c>
      <c r="V3582" t="s">
        <v>51</v>
      </c>
      <c r="W3582" t="s">
        <v>53</v>
      </c>
      <c r="X3582">
        <v>8954</v>
      </c>
      <c r="Y3582">
        <v>71846.895999999993</v>
      </c>
      <c r="Z3582">
        <v>102741.06127999998</v>
      </c>
      <c r="AA3582">
        <v>30894.165279999987</v>
      </c>
    </row>
    <row r="3583" spans="15:27" x14ac:dyDescent="0.15">
      <c r="O3583" t="s">
        <v>27</v>
      </c>
      <c r="P3583">
        <v>2018</v>
      </c>
      <c r="Q3583">
        <v>9</v>
      </c>
      <c r="R3583" t="s">
        <v>38</v>
      </c>
      <c r="S3583" t="s">
        <v>97</v>
      </c>
      <c r="T3583" t="s">
        <v>98</v>
      </c>
      <c r="U3583" t="s">
        <v>99</v>
      </c>
      <c r="V3583" t="s">
        <v>51</v>
      </c>
      <c r="W3583" t="s">
        <v>54</v>
      </c>
      <c r="X3583">
        <v>15657</v>
      </c>
      <c r="Y3583">
        <v>39612.21</v>
      </c>
      <c r="Z3583">
        <v>57041.582399999999</v>
      </c>
      <c r="AA3583">
        <v>17429.3724</v>
      </c>
    </row>
    <row r="3584" spans="15:27" x14ac:dyDescent="0.15">
      <c r="O3584" t="s">
        <v>27</v>
      </c>
      <c r="P3584">
        <v>2018</v>
      </c>
      <c r="Q3584">
        <v>9</v>
      </c>
      <c r="R3584" t="s">
        <v>38</v>
      </c>
      <c r="S3584" t="s">
        <v>97</v>
      </c>
      <c r="T3584" t="s">
        <v>98</v>
      </c>
      <c r="U3584" t="s">
        <v>99</v>
      </c>
      <c r="V3584" t="s">
        <v>51</v>
      </c>
      <c r="W3584" t="s">
        <v>55</v>
      </c>
      <c r="X3584">
        <v>19697</v>
      </c>
      <c r="Y3584">
        <v>120072.912</v>
      </c>
      <c r="Z3584">
        <v>170503.53504000002</v>
      </c>
      <c r="AA3584">
        <v>50430.62304000002</v>
      </c>
    </row>
    <row r="3585" spans="15:27" x14ac:dyDescent="0.15">
      <c r="O3585" t="s">
        <v>27</v>
      </c>
      <c r="P3585">
        <v>2018</v>
      </c>
      <c r="Q3585">
        <v>9</v>
      </c>
      <c r="R3585" t="s">
        <v>38</v>
      </c>
      <c r="S3585" t="s">
        <v>97</v>
      </c>
      <c r="T3585" t="s">
        <v>98</v>
      </c>
      <c r="U3585" t="s">
        <v>99</v>
      </c>
      <c r="V3585" t="s">
        <v>56</v>
      </c>
      <c r="W3585" t="s">
        <v>57</v>
      </c>
      <c r="X3585">
        <v>9512</v>
      </c>
      <c r="Y3585">
        <v>163149.82399999999</v>
      </c>
      <c r="Z3585">
        <v>223515.25888000001</v>
      </c>
      <c r="AA3585">
        <v>60365.434880000015</v>
      </c>
    </row>
    <row r="3586" spans="15:27" x14ac:dyDescent="0.15">
      <c r="O3586" t="s">
        <v>27</v>
      </c>
      <c r="P3586">
        <v>2018</v>
      </c>
      <c r="Q3586">
        <v>9</v>
      </c>
      <c r="R3586" t="s">
        <v>38</v>
      </c>
      <c r="S3586" t="s">
        <v>97</v>
      </c>
      <c r="T3586" t="s">
        <v>98</v>
      </c>
      <c r="U3586" t="s">
        <v>99</v>
      </c>
      <c r="V3586" t="s">
        <v>56</v>
      </c>
      <c r="W3586" t="s">
        <v>58</v>
      </c>
      <c r="X3586">
        <v>11749</v>
      </c>
      <c r="Y3586">
        <v>95484.122999999992</v>
      </c>
      <c r="Z3586">
        <v>133677.77219999998</v>
      </c>
      <c r="AA3586">
        <v>38193.649199999985</v>
      </c>
    </row>
    <row r="3587" spans="15:27" x14ac:dyDescent="0.15">
      <c r="O3587" t="s">
        <v>27</v>
      </c>
      <c r="P3587">
        <v>2018</v>
      </c>
      <c r="Q3587">
        <v>9</v>
      </c>
      <c r="R3587" t="s">
        <v>38</v>
      </c>
      <c r="S3587" t="s">
        <v>97</v>
      </c>
      <c r="T3587" t="s">
        <v>98</v>
      </c>
      <c r="U3587" t="s">
        <v>99</v>
      </c>
      <c r="V3587" t="s">
        <v>56</v>
      </c>
      <c r="W3587" t="s">
        <v>59</v>
      </c>
      <c r="X3587">
        <v>17509</v>
      </c>
      <c r="Y3587">
        <v>35613.306000000004</v>
      </c>
      <c r="Z3587">
        <v>47365.696980000008</v>
      </c>
      <c r="AA3587">
        <v>11752.390980000004</v>
      </c>
    </row>
    <row r="3588" spans="15:27" x14ac:dyDescent="0.15">
      <c r="O3588" t="s">
        <v>27</v>
      </c>
      <c r="P3588">
        <v>2018</v>
      </c>
      <c r="Q3588">
        <v>9</v>
      </c>
      <c r="R3588" t="s">
        <v>38</v>
      </c>
      <c r="S3588" t="s">
        <v>97</v>
      </c>
      <c r="T3588" t="s">
        <v>98</v>
      </c>
      <c r="U3588" t="s">
        <v>100</v>
      </c>
      <c r="V3588" t="s">
        <v>46</v>
      </c>
      <c r="W3588" t="s">
        <v>47</v>
      </c>
      <c r="X3588">
        <v>16210</v>
      </c>
      <c r="Y3588">
        <v>22758.84</v>
      </c>
      <c r="Z3588">
        <v>27993.373199999998</v>
      </c>
      <c r="AA3588">
        <v>5234.533199999998</v>
      </c>
    </row>
    <row r="3589" spans="15:27" x14ac:dyDescent="0.15">
      <c r="O3589" t="s">
        <v>27</v>
      </c>
      <c r="P3589">
        <v>2018</v>
      </c>
      <c r="Q3589">
        <v>9</v>
      </c>
      <c r="R3589" t="s">
        <v>38</v>
      </c>
      <c r="S3589" t="s">
        <v>97</v>
      </c>
      <c r="T3589" t="s">
        <v>98</v>
      </c>
      <c r="U3589" t="s">
        <v>100</v>
      </c>
      <c r="V3589" t="s">
        <v>46</v>
      </c>
      <c r="W3589" t="s">
        <v>48</v>
      </c>
      <c r="X3589">
        <v>14296</v>
      </c>
      <c r="Y3589">
        <v>39628.512000000002</v>
      </c>
      <c r="Z3589">
        <v>48346.784640000005</v>
      </c>
      <c r="AA3589">
        <v>8718.2726400000029</v>
      </c>
    </row>
    <row r="3590" spans="15:27" x14ac:dyDescent="0.15">
      <c r="O3590" t="s">
        <v>27</v>
      </c>
      <c r="P3590">
        <v>2018</v>
      </c>
      <c r="Q3590">
        <v>9</v>
      </c>
      <c r="R3590" t="s">
        <v>38</v>
      </c>
      <c r="S3590" t="s">
        <v>97</v>
      </c>
      <c r="T3590" t="s">
        <v>98</v>
      </c>
      <c r="U3590" t="s">
        <v>100</v>
      </c>
      <c r="V3590" t="s">
        <v>46</v>
      </c>
      <c r="W3590" t="s">
        <v>49</v>
      </c>
      <c r="X3590">
        <v>16126</v>
      </c>
      <c r="Y3590">
        <v>40798.780000000006</v>
      </c>
      <c r="Z3590">
        <v>59566.21880000001</v>
      </c>
      <c r="AA3590">
        <v>18767.438800000004</v>
      </c>
    </row>
    <row r="3591" spans="15:27" x14ac:dyDescent="0.15">
      <c r="O3591" t="s">
        <v>27</v>
      </c>
      <c r="P3591">
        <v>2018</v>
      </c>
      <c r="Q3591">
        <v>9</v>
      </c>
      <c r="R3591" t="s">
        <v>38</v>
      </c>
      <c r="S3591" t="s">
        <v>97</v>
      </c>
      <c r="T3591" t="s">
        <v>98</v>
      </c>
      <c r="U3591" t="s">
        <v>100</v>
      </c>
      <c r="V3591" t="s">
        <v>46</v>
      </c>
      <c r="W3591" t="s">
        <v>50</v>
      </c>
      <c r="X3591">
        <v>18154</v>
      </c>
      <c r="Y3591">
        <v>84107.481999999989</v>
      </c>
      <c r="Z3591">
        <v>103452.20285999999</v>
      </c>
      <c r="AA3591">
        <v>19344.720860000001</v>
      </c>
    </row>
    <row r="3592" spans="15:27" x14ac:dyDescent="0.15">
      <c r="O3592" t="s">
        <v>27</v>
      </c>
      <c r="P3592">
        <v>2018</v>
      </c>
      <c r="Q3592">
        <v>9</v>
      </c>
      <c r="R3592" t="s">
        <v>38</v>
      </c>
      <c r="S3592" t="s">
        <v>97</v>
      </c>
      <c r="T3592" t="s">
        <v>98</v>
      </c>
      <c r="U3592" t="s">
        <v>100</v>
      </c>
      <c r="V3592" t="s">
        <v>51</v>
      </c>
      <c r="W3592" t="s">
        <v>52</v>
      </c>
      <c r="X3592">
        <v>11374</v>
      </c>
      <c r="Y3592">
        <v>47975.531999999992</v>
      </c>
      <c r="Z3592">
        <v>63327.702239999984</v>
      </c>
      <c r="AA3592">
        <v>15352.170239999992</v>
      </c>
    </row>
    <row r="3593" spans="15:27" x14ac:dyDescent="0.15">
      <c r="O3593" t="s">
        <v>27</v>
      </c>
      <c r="P3593">
        <v>2018</v>
      </c>
      <c r="Q3593">
        <v>9</v>
      </c>
      <c r="R3593" t="s">
        <v>38</v>
      </c>
      <c r="S3593" t="s">
        <v>97</v>
      </c>
      <c r="T3593" t="s">
        <v>98</v>
      </c>
      <c r="U3593" t="s">
        <v>100</v>
      </c>
      <c r="V3593" t="s">
        <v>51</v>
      </c>
      <c r="W3593" t="s">
        <v>53</v>
      </c>
      <c r="X3593">
        <v>15957</v>
      </c>
      <c r="Y3593">
        <v>141059.87999999998</v>
      </c>
      <c r="Z3593">
        <v>210179.22119999997</v>
      </c>
      <c r="AA3593">
        <v>69119.341199999995</v>
      </c>
    </row>
    <row r="3594" spans="15:27" x14ac:dyDescent="0.15">
      <c r="O3594" t="s">
        <v>27</v>
      </c>
      <c r="P3594">
        <v>2018</v>
      </c>
      <c r="Q3594">
        <v>9</v>
      </c>
      <c r="R3594" t="s">
        <v>38</v>
      </c>
      <c r="S3594" t="s">
        <v>97</v>
      </c>
      <c r="T3594" t="s">
        <v>98</v>
      </c>
      <c r="U3594" t="s">
        <v>100</v>
      </c>
      <c r="V3594" t="s">
        <v>51</v>
      </c>
      <c r="W3594" t="s">
        <v>54</v>
      </c>
      <c r="X3594">
        <v>19497</v>
      </c>
      <c r="Y3594">
        <v>52758.882000000005</v>
      </c>
      <c r="Z3594">
        <v>73862.434800000003</v>
      </c>
      <c r="AA3594">
        <v>21103.552799999998</v>
      </c>
    </row>
    <row r="3595" spans="15:27" x14ac:dyDescent="0.15">
      <c r="O3595" t="s">
        <v>27</v>
      </c>
      <c r="P3595">
        <v>2018</v>
      </c>
      <c r="Q3595">
        <v>9</v>
      </c>
      <c r="R3595" t="s">
        <v>38</v>
      </c>
      <c r="S3595" t="s">
        <v>97</v>
      </c>
      <c r="T3595" t="s">
        <v>98</v>
      </c>
      <c r="U3595" t="s">
        <v>100</v>
      </c>
      <c r="V3595" t="s">
        <v>51</v>
      </c>
      <c r="W3595" t="s">
        <v>55</v>
      </c>
      <c r="X3595">
        <v>11155</v>
      </c>
      <c r="Y3595">
        <v>63181.919999999998</v>
      </c>
      <c r="Z3595">
        <v>90350.145600000003</v>
      </c>
      <c r="AA3595">
        <v>27168.225600000005</v>
      </c>
    </row>
    <row r="3596" spans="15:27" x14ac:dyDescent="0.15">
      <c r="O3596" t="s">
        <v>27</v>
      </c>
      <c r="P3596">
        <v>2018</v>
      </c>
      <c r="Q3596">
        <v>9</v>
      </c>
      <c r="R3596" t="s">
        <v>38</v>
      </c>
      <c r="S3596" t="s">
        <v>97</v>
      </c>
      <c r="T3596" t="s">
        <v>98</v>
      </c>
      <c r="U3596" t="s">
        <v>100</v>
      </c>
      <c r="V3596" t="s">
        <v>56</v>
      </c>
      <c r="W3596" t="s">
        <v>57</v>
      </c>
      <c r="X3596">
        <v>18888</v>
      </c>
      <c r="Y3596">
        <v>291064.08</v>
      </c>
      <c r="Z3596">
        <v>349276.89600000001</v>
      </c>
      <c r="AA3596">
        <v>58212.815999999992</v>
      </c>
    </row>
    <row r="3597" spans="15:27" x14ac:dyDescent="0.15">
      <c r="O3597" t="s">
        <v>27</v>
      </c>
      <c r="P3597">
        <v>2018</v>
      </c>
      <c r="Q3597">
        <v>9</v>
      </c>
      <c r="R3597" t="s">
        <v>38</v>
      </c>
      <c r="S3597" t="s">
        <v>97</v>
      </c>
      <c r="T3597" t="s">
        <v>98</v>
      </c>
      <c r="U3597" t="s">
        <v>100</v>
      </c>
      <c r="V3597" t="s">
        <v>56</v>
      </c>
      <c r="W3597" t="s">
        <v>58</v>
      </c>
      <c r="X3597">
        <v>7404</v>
      </c>
      <c r="Y3597">
        <v>58306.5</v>
      </c>
      <c r="Z3597">
        <v>80462.97</v>
      </c>
      <c r="AA3597">
        <v>22156.47</v>
      </c>
    </row>
    <row r="3598" spans="15:27" x14ac:dyDescent="0.15">
      <c r="O3598" t="s">
        <v>27</v>
      </c>
      <c r="P3598">
        <v>2018</v>
      </c>
      <c r="Q3598">
        <v>9</v>
      </c>
      <c r="R3598" t="s">
        <v>38</v>
      </c>
      <c r="S3598" t="s">
        <v>97</v>
      </c>
      <c r="T3598" t="s">
        <v>98</v>
      </c>
      <c r="U3598" t="s">
        <v>100</v>
      </c>
      <c r="V3598" t="s">
        <v>56</v>
      </c>
      <c r="W3598" t="s">
        <v>59</v>
      </c>
      <c r="X3598">
        <v>11927</v>
      </c>
      <c r="Y3598">
        <v>24259.518000000004</v>
      </c>
      <c r="Z3598">
        <v>36389.277000000009</v>
      </c>
      <c r="AA3598">
        <v>12129.759000000005</v>
      </c>
    </row>
    <row r="3599" spans="15:27" x14ac:dyDescent="0.15">
      <c r="O3599" t="s">
        <v>27</v>
      </c>
      <c r="P3599">
        <v>2018</v>
      </c>
      <c r="Q3599">
        <v>9</v>
      </c>
      <c r="R3599" t="s">
        <v>38</v>
      </c>
      <c r="S3599" t="s">
        <v>97</v>
      </c>
      <c r="T3599" t="s">
        <v>98</v>
      </c>
      <c r="U3599" t="s">
        <v>101</v>
      </c>
      <c r="V3599" t="s">
        <v>46</v>
      </c>
      <c r="W3599" t="s">
        <v>47</v>
      </c>
      <c r="X3599">
        <v>19039</v>
      </c>
      <c r="Y3599">
        <v>25359.947999999997</v>
      </c>
      <c r="Z3599">
        <v>33475.131359999992</v>
      </c>
      <c r="AA3599">
        <v>8115.1833599999954</v>
      </c>
    </row>
    <row r="3600" spans="15:27" x14ac:dyDescent="0.15">
      <c r="O3600" t="s">
        <v>27</v>
      </c>
      <c r="P3600">
        <v>2018</v>
      </c>
      <c r="Q3600">
        <v>9</v>
      </c>
      <c r="R3600" t="s">
        <v>38</v>
      </c>
      <c r="S3600" t="s">
        <v>97</v>
      </c>
      <c r="T3600" t="s">
        <v>98</v>
      </c>
      <c r="U3600" t="s">
        <v>101</v>
      </c>
      <c r="V3600" t="s">
        <v>46</v>
      </c>
      <c r="W3600" t="s">
        <v>48</v>
      </c>
      <c r="X3600">
        <v>5498</v>
      </c>
      <c r="Y3600">
        <v>13788.984000000002</v>
      </c>
      <c r="Z3600">
        <v>19028.797920000005</v>
      </c>
      <c r="AA3600">
        <v>5239.8139200000023</v>
      </c>
    </row>
    <row r="3601" spans="15:27" x14ac:dyDescent="0.15">
      <c r="O3601" t="s">
        <v>27</v>
      </c>
      <c r="P3601">
        <v>2018</v>
      </c>
      <c r="Q3601">
        <v>9</v>
      </c>
      <c r="R3601" t="s">
        <v>38</v>
      </c>
      <c r="S3601" t="s">
        <v>97</v>
      </c>
      <c r="T3601" t="s">
        <v>98</v>
      </c>
      <c r="U3601" t="s">
        <v>101</v>
      </c>
      <c r="V3601" t="s">
        <v>46</v>
      </c>
      <c r="W3601" t="s">
        <v>49</v>
      </c>
      <c r="X3601">
        <v>5780</v>
      </c>
      <c r="Y3601">
        <v>15004.880000000003</v>
      </c>
      <c r="Z3601">
        <v>19206.246400000004</v>
      </c>
      <c r="AA3601">
        <v>4201.3664000000008</v>
      </c>
    </row>
    <row r="3602" spans="15:27" x14ac:dyDescent="0.15">
      <c r="O3602" t="s">
        <v>27</v>
      </c>
      <c r="P3602">
        <v>2018</v>
      </c>
      <c r="Q3602">
        <v>9</v>
      </c>
      <c r="R3602" t="s">
        <v>38</v>
      </c>
      <c r="S3602" t="s">
        <v>97</v>
      </c>
      <c r="T3602" t="s">
        <v>98</v>
      </c>
      <c r="U3602" t="s">
        <v>101</v>
      </c>
      <c r="V3602" t="s">
        <v>46</v>
      </c>
      <c r="W3602" t="s">
        <v>50</v>
      </c>
      <c r="X3602">
        <v>15870</v>
      </c>
      <c r="Y3602">
        <v>78080.399999999994</v>
      </c>
      <c r="Z3602">
        <v>94477.283999999985</v>
      </c>
      <c r="AA3602">
        <v>16396.883999999991</v>
      </c>
    </row>
    <row r="3603" spans="15:27" x14ac:dyDescent="0.15">
      <c r="O3603" t="s">
        <v>27</v>
      </c>
      <c r="P3603">
        <v>2018</v>
      </c>
      <c r="Q3603">
        <v>9</v>
      </c>
      <c r="R3603" t="s">
        <v>38</v>
      </c>
      <c r="S3603" t="s">
        <v>97</v>
      </c>
      <c r="T3603" t="s">
        <v>98</v>
      </c>
      <c r="U3603" t="s">
        <v>101</v>
      </c>
      <c r="V3603" t="s">
        <v>51</v>
      </c>
      <c r="W3603" t="s">
        <v>52</v>
      </c>
      <c r="X3603">
        <v>8444</v>
      </c>
      <c r="Y3603">
        <v>36579.407999999996</v>
      </c>
      <c r="Z3603">
        <v>47187.436319999993</v>
      </c>
      <c r="AA3603">
        <v>10608.028319999998</v>
      </c>
    </row>
    <row r="3604" spans="15:27" x14ac:dyDescent="0.15">
      <c r="O3604" t="s">
        <v>27</v>
      </c>
      <c r="P3604">
        <v>2018</v>
      </c>
      <c r="Q3604">
        <v>9</v>
      </c>
      <c r="R3604" t="s">
        <v>38</v>
      </c>
      <c r="S3604" t="s">
        <v>97</v>
      </c>
      <c r="T3604" t="s">
        <v>98</v>
      </c>
      <c r="U3604" t="s">
        <v>101</v>
      </c>
      <c r="V3604" t="s">
        <v>51</v>
      </c>
      <c r="W3604" t="s">
        <v>53</v>
      </c>
      <c r="X3604">
        <v>18213</v>
      </c>
      <c r="Y3604">
        <v>138710.20799999998</v>
      </c>
      <c r="Z3604">
        <v>199742.69951999999</v>
      </c>
      <c r="AA3604">
        <v>61032.49152000001</v>
      </c>
    </row>
    <row r="3605" spans="15:27" x14ac:dyDescent="0.15">
      <c r="O3605" t="s">
        <v>27</v>
      </c>
      <c r="P3605">
        <v>2018</v>
      </c>
      <c r="Q3605">
        <v>9</v>
      </c>
      <c r="R3605" t="s">
        <v>38</v>
      </c>
      <c r="S3605" t="s">
        <v>97</v>
      </c>
      <c r="T3605" t="s">
        <v>98</v>
      </c>
      <c r="U3605" t="s">
        <v>101</v>
      </c>
      <c r="V3605" t="s">
        <v>51</v>
      </c>
      <c r="W3605" t="s">
        <v>54</v>
      </c>
      <c r="X3605">
        <v>6327</v>
      </c>
      <c r="Y3605">
        <v>18095.22</v>
      </c>
      <c r="Z3605">
        <v>25333.308000000005</v>
      </c>
      <c r="AA3605">
        <v>7238.0880000000034</v>
      </c>
    </row>
    <row r="3606" spans="15:27" x14ac:dyDescent="0.15">
      <c r="O3606" t="s">
        <v>27</v>
      </c>
      <c r="P3606">
        <v>2018</v>
      </c>
      <c r="Q3606">
        <v>9</v>
      </c>
      <c r="R3606" t="s">
        <v>38</v>
      </c>
      <c r="S3606" t="s">
        <v>97</v>
      </c>
      <c r="T3606" t="s">
        <v>98</v>
      </c>
      <c r="U3606" t="s">
        <v>101</v>
      </c>
      <c r="V3606" t="s">
        <v>51</v>
      </c>
      <c r="W3606" t="s">
        <v>55</v>
      </c>
      <c r="X3606">
        <v>10367</v>
      </c>
      <c r="Y3606">
        <v>61704.383999999991</v>
      </c>
      <c r="Z3606">
        <v>87003.18144</v>
      </c>
      <c r="AA3606">
        <v>25298.797440000009</v>
      </c>
    </row>
    <row r="3607" spans="15:27" x14ac:dyDescent="0.15">
      <c r="O3607" t="s">
        <v>27</v>
      </c>
      <c r="P3607">
        <v>2018</v>
      </c>
      <c r="Q3607">
        <v>9</v>
      </c>
      <c r="R3607" t="s">
        <v>38</v>
      </c>
      <c r="S3607" t="s">
        <v>97</v>
      </c>
      <c r="T3607" t="s">
        <v>98</v>
      </c>
      <c r="U3607" t="s">
        <v>101</v>
      </c>
      <c r="V3607" t="s">
        <v>56</v>
      </c>
      <c r="W3607" t="s">
        <v>57</v>
      </c>
      <c r="X3607">
        <v>10291</v>
      </c>
      <c r="Y3607">
        <v>151689.34</v>
      </c>
      <c r="Z3607">
        <v>201746.8222</v>
      </c>
      <c r="AA3607">
        <v>50057.482199999999</v>
      </c>
    </row>
    <row r="3608" spans="15:27" x14ac:dyDescent="0.15">
      <c r="O3608" t="s">
        <v>27</v>
      </c>
      <c r="P3608">
        <v>2018</v>
      </c>
      <c r="Q3608">
        <v>9</v>
      </c>
      <c r="R3608" t="s">
        <v>38</v>
      </c>
      <c r="S3608" t="s">
        <v>97</v>
      </c>
      <c r="T3608" t="s">
        <v>98</v>
      </c>
      <c r="U3608" t="s">
        <v>101</v>
      </c>
      <c r="V3608" t="s">
        <v>56</v>
      </c>
      <c r="W3608" t="s">
        <v>58</v>
      </c>
      <c r="X3608">
        <v>14043</v>
      </c>
      <c r="Y3608">
        <v>107934.49799999999</v>
      </c>
      <c r="Z3608">
        <v>146790.91727999999</v>
      </c>
      <c r="AA3608">
        <v>38856.419280000002</v>
      </c>
    </row>
    <row r="3609" spans="15:27" x14ac:dyDescent="0.15">
      <c r="O3609" t="s">
        <v>27</v>
      </c>
      <c r="P3609">
        <v>2018</v>
      </c>
      <c r="Q3609">
        <v>9</v>
      </c>
      <c r="R3609" t="s">
        <v>38</v>
      </c>
      <c r="S3609" t="s">
        <v>97</v>
      </c>
      <c r="T3609" t="s">
        <v>98</v>
      </c>
      <c r="U3609" t="s">
        <v>101</v>
      </c>
      <c r="V3609" t="s">
        <v>56</v>
      </c>
      <c r="W3609" t="s">
        <v>59</v>
      </c>
      <c r="X3609">
        <v>12761</v>
      </c>
      <c r="Y3609">
        <v>25496.477999999999</v>
      </c>
      <c r="Z3609">
        <v>33145.421399999999</v>
      </c>
      <c r="AA3609">
        <v>7648.9434000000001</v>
      </c>
    </row>
    <row r="3610" spans="15:27" x14ac:dyDescent="0.15">
      <c r="O3610" t="s">
        <v>27</v>
      </c>
      <c r="P3610">
        <v>2018</v>
      </c>
      <c r="Q3610">
        <v>9</v>
      </c>
      <c r="R3610" t="s">
        <v>38</v>
      </c>
      <c r="S3610" t="s">
        <v>97</v>
      </c>
      <c r="T3610" t="s">
        <v>98</v>
      </c>
      <c r="U3610" t="s">
        <v>102</v>
      </c>
      <c r="V3610" t="s">
        <v>46</v>
      </c>
      <c r="W3610" t="s">
        <v>47</v>
      </c>
      <c r="X3610">
        <v>7620</v>
      </c>
      <c r="Y3610">
        <v>10789.92</v>
      </c>
      <c r="Z3610">
        <v>14674.291200000001</v>
      </c>
      <c r="AA3610">
        <v>3884.3712000000014</v>
      </c>
    </row>
    <row r="3611" spans="15:27" x14ac:dyDescent="0.15">
      <c r="O3611" t="s">
        <v>27</v>
      </c>
      <c r="P3611">
        <v>2018</v>
      </c>
      <c r="Q3611">
        <v>9</v>
      </c>
      <c r="R3611" t="s">
        <v>38</v>
      </c>
      <c r="S3611" t="s">
        <v>97</v>
      </c>
      <c r="T3611" t="s">
        <v>98</v>
      </c>
      <c r="U3611" t="s">
        <v>102</v>
      </c>
      <c r="V3611" t="s">
        <v>46</v>
      </c>
      <c r="W3611" t="s">
        <v>48</v>
      </c>
      <c r="X3611">
        <v>13440</v>
      </c>
      <c r="Y3611">
        <v>32820.480000000003</v>
      </c>
      <c r="Z3611">
        <v>48902.515200000002</v>
      </c>
      <c r="AA3611">
        <v>16082.035199999998</v>
      </c>
    </row>
    <row r="3612" spans="15:27" x14ac:dyDescent="0.15">
      <c r="O3612" t="s">
        <v>27</v>
      </c>
      <c r="P3612">
        <v>2018</v>
      </c>
      <c r="Q3612">
        <v>9</v>
      </c>
      <c r="R3612" t="s">
        <v>38</v>
      </c>
      <c r="S3612" t="s">
        <v>97</v>
      </c>
      <c r="T3612" t="s">
        <v>98</v>
      </c>
      <c r="U3612" t="s">
        <v>102</v>
      </c>
      <c r="V3612" t="s">
        <v>46</v>
      </c>
      <c r="W3612" t="s">
        <v>49</v>
      </c>
      <c r="X3612">
        <v>5842</v>
      </c>
      <c r="Y3612">
        <v>15679.928000000004</v>
      </c>
      <c r="Z3612">
        <v>19129.512160000006</v>
      </c>
      <c r="AA3612">
        <v>3449.5841600000022</v>
      </c>
    </row>
    <row r="3613" spans="15:27" x14ac:dyDescent="0.15">
      <c r="O3613" t="s">
        <v>27</v>
      </c>
      <c r="P3613">
        <v>2018</v>
      </c>
      <c r="Q3613">
        <v>9</v>
      </c>
      <c r="R3613" t="s">
        <v>38</v>
      </c>
      <c r="S3613" t="s">
        <v>97</v>
      </c>
      <c r="T3613" t="s">
        <v>98</v>
      </c>
      <c r="U3613" t="s">
        <v>102</v>
      </c>
      <c r="V3613" t="s">
        <v>46</v>
      </c>
      <c r="W3613" t="s">
        <v>50</v>
      </c>
      <c r="X3613">
        <v>7477</v>
      </c>
      <c r="Y3613">
        <v>36173.725999999995</v>
      </c>
      <c r="Z3613">
        <v>51366.690919999994</v>
      </c>
      <c r="AA3613">
        <v>15192.964919999999</v>
      </c>
    </row>
    <row r="3614" spans="15:27" x14ac:dyDescent="0.15">
      <c r="O3614" t="s">
        <v>27</v>
      </c>
      <c r="P3614">
        <v>2018</v>
      </c>
      <c r="Q3614">
        <v>9</v>
      </c>
      <c r="R3614" t="s">
        <v>38</v>
      </c>
      <c r="S3614" t="s">
        <v>97</v>
      </c>
      <c r="T3614" t="s">
        <v>98</v>
      </c>
      <c r="U3614" t="s">
        <v>102</v>
      </c>
      <c r="V3614" t="s">
        <v>51</v>
      </c>
      <c r="W3614" t="s">
        <v>52</v>
      </c>
      <c r="X3614">
        <v>18760</v>
      </c>
      <c r="Y3614">
        <v>80555.44</v>
      </c>
      <c r="Z3614">
        <v>102305.4088</v>
      </c>
      <c r="AA3614">
        <v>21749.968800000002</v>
      </c>
    </row>
    <row r="3615" spans="15:27" x14ac:dyDescent="0.15">
      <c r="O3615" t="s">
        <v>27</v>
      </c>
      <c r="P3615">
        <v>2018</v>
      </c>
      <c r="Q3615">
        <v>9</v>
      </c>
      <c r="R3615" t="s">
        <v>38</v>
      </c>
      <c r="S3615" t="s">
        <v>97</v>
      </c>
      <c r="T3615" t="s">
        <v>98</v>
      </c>
      <c r="U3615" t="s">
        <v>102</v>
      </c>
      <c r="V3615" t="s">
        <v>51</v>
      </c>
      <c r="W3615" t="s">
        <v>53</v>
      </c>
      <c r="X3615">
        <v>6159</v>
      </c>
      <c r="Y3615">
        <v>49001.003999999994</v>
      </c>
      <c r="Z3615">
        <v>73501.505999999994</v>
      </c>
      <c r="AA3615">
        <v>24500.502</v>
      </c>
    </row>
    <row r="3616" spans="15:27" x14ac:dyDescent="0.15">
      <c r="O3616" t="s">
        <v>27</v>
      </c>
      <c r="P3616">
        <v>2018</v>
      </c>
      <c r="Q3616">
        <v>9</v>
      </c>
      <c r="R3616" t="s">
        <v>38</v>
      </c>
      <c r="S3616" t="s">
        <v>97</v>
      </c>
      <c r="T3616" t="s">
        <v>98</v>
      </c>
      <c r="U3616" t="s">
        <v>102</v>
      </c>
      <c r="V3616" t="s">
        <v>51</v>
      </c>
      <c r="W3616" t="s">
        <v>54</v>
      </c>
      <c r="X3616">
        <v>18638</v>
      </c>
      <c r="Y3616">
        <v>52074.572000000015</v>
      </c>
      <c r="Z3616">
        <v>70300.672200000015</v>
      </c>
      <c r="AA3616">
        <v>18226.100200000001</v>
      </c>
    </row>
    <row r="3617" spans="15:27" x14ac:dyDescent="0.15">
      <c r="O3617" t="s">
        <v>27</v>
      </c>
      <c r="P3617">
        <v>2018</v>
      </c>
      <c r="Q3617">
        <v>9</v>
      </c>
      <c r="R3617" t="s">
        <v>38</v>
      </c>
      <c r="S3617" t="s">
        <v>97</v>
      </c>
      <c r="T3617" t="s">
        <v>98</v>
      </c>
      <c r="U3617" t="s">
        <v>102</v>
      </c>
      <c r="V3617" t="s">
        <v>51</v>
      </c>
      <c r="W3617" t="s">
        <v>55</v>
      </c>
      <c r="X3617">
        <v>10957</v>
      </c>
      <c r="Y3617">
        <v>61008.575999999994</v>
      </c>
      <c r="Z3617">
        <v>77480.89151999999</v>
      </c>
      <c r="AA3617">
        <v>16472.315519999996</v>
      </c>
    </row>
    <row r="3618" spans="15:27" x14ac:dyDescent="0.15">
      <c r="O3618" t="s">
        <v>27</v>
      </c>
      <c r="P3618">
        <v>2018</v>
      </c>
      <c r="Q3618">
        <v>9</v>
      </c>
      <c r="R3618" t="s">
        <v>38</v>
      </c>
      <c r="S3618" t="s">
        <v>97</v>
      </c>
      <c r="T3618" t="s">
        <v>98</v>
      </c>
      <c r="U3618" t="s">
        <v>102</v>
      </c>
      <c r="V3618" t="s">
        <v>56</v>
      </c>
      <c r="W3618" t="s">
        <v>57</v>
      </c>
      <c r="X3618">
        <v>15994</v>
      </c>
      <c r="Y3618">
        <v>255040.32400000002</v>
      </c>
      <c r="Z3618">
        <v>316250.00176000001</v>
      </c>
      <c r="AA3618">
        <v>61209.677759999991</v>
      </c>
    </row>
    <row r="3619" spans="15:27" x14ac:dyDescent="0.15">
      <c r="O3619" t="s">
        <v>27</v>
      </c>
      <c r="P3619">
        <v>2018</v>
      </c>
      <c r="Q3619">
        <v>9</v>
      </c>
      <c r="R3619" t="s">
        <v>38</v>
      </c>
      <c r="S3619" t="s">
        <v>97</v>
      </c>
      <c r="T3619" t="s">
        <v>98</v>
      </c>
      <c r="U3619" t="s">
        <v>102</v>
      </c>
      <c r="V3619" t="s">
        <v>56</v>
      </c>
      <c r="W3619" t="s">
        <v>58</v>
      </c>
      <c r="X3619">
        <v>6392</v>
      </c>
      <c r="Y3619">
        <v>47518.127999999997</v>
      </c>
      <c r="Z3619">
        <v>69851.648159999997</v>
      </c>
      <c r="AA3619">
        <v>22333.52016</v>
      </c>
    </row>
    <row r="3620" spans="15:27" x14ac:dyDescent="0.15">
      <c r="O3620" t="s">
        <v>27</v>
      </c>
      <c r="P3620">
        <v>2018</v>
      </c>
      <c r="Q3620">
        <v>9</v>
      </c>
      <c r="R3620" t="s">
        <v>38</v>
      </c>
      <c r="S3620" t="s">
        <v>97</v>
      </c>
      <c r="T3620" t="s">
        <v>98</v>
      </c>
      <c r="U3620" t="s">
        <v>102</v>
      </c>
      <c r="V3620" t="s">
        <v>56</v>
      </c>
      <c r="W3620" t="s">
        <v>59</v>
      </c>
      <c r="X3620">
        <v>14007</v>
      </c>
      <c r="Y3620">
        <v>29498.742000000002</v>
      </c>
      <c r="Z3620">
        <v>41593.226220000004</v>
      </c>
      <c r="AA3620">
        <v>12094.484220000002</v>
      </c>
    </row>
    <row r="3621" spans="15:27" x14ac:dyDescent="0.15">
      <c r="O3621" t="s">
        <v>27</v>
      </c>
      <c r="P3621">
        <v>2018</v>
      </c>
      <c r="Q3621">
        <v>9</v>
      </c>
      <c r="R3621" t="s">
        <v>38</v>
      </c>
      <c r="S3621" t="s">
        <v>103</v>
      </c>
      <c r="T3621" t="s">
        <v>98</v>
      </c>
      <c r="U3621" t="s">
        <v>104</v>
      </c>
      <c r="V3621" t="s">
        <v>46</v>
      </c>
      <c r="W3621" t="s">
        <v>47</v>
      </c>
      <c r="X3621">
        <v>19350</v>
      </c>
      <c r="Y3621">
        <v>27167.4</v>
      </c>
      <c r="Z3621">
        <v>40751.1</v>
      </c>
      <c r="AA3621">
        <v>13583.699999999997</v>
      </c>
    </row>
    <row r="3622" spans="15:27" x14ac:dyDescent="0.15">
      <c r="O3622" t="s">
        <v>27</v>
      </c>
      <c r="P3622">
        <v>2018</v>
      </c>
      <c r="Q3622">
        <v>9</v>
      </c>
      <c r="R3622" t="s">
        <v>38</v>
      </c>
      <c r="S3622" t="s">
        <v>103</v>
      </c>
      <c r="T3622" t="s">
        <v>98</v>
      </c>
      <c r="U3622" t="s">
        <v>104</v>
      </c>
      <c r="V3622" t="s">
        <v>46</v>
      </c>
      <c r="W3622" t="s">
        <v>48</v>
      </c>
      <c r="X3622">
        <v>9601</v>
      </c>
      <c r="Y3622">
        <v>25980.306</v>
      </c>
      <c r="Z3622">
        <v>37671.443700000003</v>
      </c>
      <c r="AA3622">
        <v>11691.137700000003</v>
      </c>
    </row>
    <row r="3623" spans="15:27" x14ac:dyDescent="0.15">
      <c r="O3623" t="s">
        <v>27</v>
      </c>
      <c r="P3623">
        <v>2018</v>
      </c>
      <c r="Q3623">
        <v>9</v>
      </c>
      <c r="R3623" t="s">
        <v>38</v>
      </c>
      <c r="S3623" t="s">
        <v>103</v>
      </c>
      <c r="T3623" t="s">
        <v>98</v>
      </c>
      <c r="U3623" t="s">
        <v>104</v>
      </c>
      <c r="V3623" t="s">
        <v>46</v>
      </c>
      <c r="W3623" t="s">
        <v>49</v>
      </c>
      <c r="X3623">
        <v>13844</v>
      </c>
      <c r="Y3623">
        <v>33807.048000000003</v>
      </c>
      <c r="Z3623">
        <v>47667.937680000003</v>
      </c>
      <c r="AA3623">
        <v>13860.88968</v>
      </c>
    </row>
    <row r="3624" spans="15:27" x14ac:dyDescent="0.15">
      <c r="O3624" t="s">
        <v>27</v>
      </c>
      <c r="P3624">
        <v>2018</v>
      </c>
      <c r="Q3624">
        <v>9</v>
      </c>
      <c r="R3624" t="s">
        <v>38</v>
      </c>
      <c r="S3624" t="s">
        <v>103</v>
      </c>
      <c r="T3624" t="s">
        <v>98</v>
      </c>
      <c r="U3624" t="s">
        <v>104</v>
      </c>
      <c r="V3624" t="s">
        <v>46</v>
      </c>
      <c r="W3624" t="s">
        <v>50</v>
      </c>
      <c r="X3624">
        <v>12880</v>
      </c>
      <c r="Y3624">
        <v>66538.079999999987</v>
      </c>
      <c r="Z3624">
        <v>81176.457599999994</v>
      </c>
      <c r="AA3624">
        <v>14638.377600000007</v>
      </c>
    </row>
    <row r="3625" spans="15:27" x14ac:dyDescent="0.15">
      <c r="O3625" t="s">
        <v>27</v>
      </c>
      <c r="P3625">
        <v>2018</v>
      </c>
      <c r="Q3625">
        <v>9</v>
      </c>
      <c r="R3625" t="s">
        <v>38</v>
      </c>
      <c r="S3625" t="s">
        <v>103</v>
      </c>
      <c r="T3625" t="s">
        <v>98</v>
      </c>
      <c r="U3625" t="s">
        <v>104</v>
      </c>
      <c r="V3625" t="s">
        <v>51</v>
      </c>
      <c r="W3625" t="s">
        <v>52</v>
      </c>
      <c r="X3625">
        <v>15758</v>
      </c>
      <c r="Y3625">
        <v>73652.891999999993</v>
      </c>
      <c r="Z3625">
        <v>90593.057159999982</v>
      </c>
      <c r="AA3625">
        <v>16940.16515999999</v>
      </c>
    </row>
    <row r="3626" spans="15:27" x14ac:dyDescent="0.15">
      <c r="O3626" t="s">
        <v>27</v>
      </c>
      <c r="P3626">
        <v>2018</v>
      </c>
      <c r="Q3626">
        <v>9</v>
      </c>
      <c r="R3626" t="s">
        <v>38</v>
      </c>
      <c r="S3626" t="s">
        <v>103</v>
      </c>
      <c r="T3626" t="s">
        <v>98</v>
      </c>
      <c r="U3626" t="s">
        <v>104</v>
      </c>
      <c r="V3626" t="s">
        <v>51</v>
      </c>
      <c r="W3626" t="s">
        <v>53</v>
      </c>
      <c r="X3626">
        <v>17959</v>
      </c>
      <c r="Y3626">
        <v>152651.5</v>
      </c>
      <c r="Z3626">
        <v>192340.89</v>
      </c>
      <c r="AA3626">
        <v>39689.390000000014</v>
      </c>
    </row>
    <row r="3627" spans="15:27" x14ac:dyDescent="0.15">
      <c r="O3627" t="s">
        <v>27</v>
      </c>
      <c r="P3627">
        <v>2018</v>
      </c>
      <c r="Q3627">
        <v>9</v>
      </c>
      <c r="R3627" t="s">
        <v>38</v>
      </c>
      <c r="S3627" t="s">
        <v>103</v>
      </c>
      <c r="T3627" t="s">
        <v>98</v>
      </c>
      <c r="U3627" t="s">
        <v>104</v>
      </c>
      <c r="V3627" t="s">
        <v>51</v>
      </c>
      <c r="W3627" t="s">
        <v>54</v>
      </c>
      <c r="X3627">
        <v>15254</v>
      </c>
      <c r="Y3627">
        <v>40941.736000000004</v>
      </c>
      <c r="Z3627">
        <v>58137.265120000011</v>
      </c>
      <c r="AA3627">
        <v>17195.529120000007</v>
      </c>
    </row>
    <row r="3628" spans="15:27" x14ac:dyDescent="0.15">
      <c r="O3628" t="s">
        <v>27</v>
      </c>
      <c r="P3628">
        <v>2018</v>
      </c>
      <c r="Q3628">
        <v>9</v>
      </c>
      <c r="R3628" t="s">
        <v>38</v>
      </c>
      <c r="S3628" t="s">
        <v>103</v>
      </c>
      <c r="T3628" t="s">
        <v>98</v>
      </c>
      <c r="U3628" t="s">
        <v>104</v>
      </c>
      <c r="V3628" t="s">
        <v>51</v>
      </c>
      <c r="W3628" t="s">
        <v>55</v>
      </c>
      <c r="X3628">
        <v>16341</v>
      </c>
      <c r="Y3628">
        <v>94908.528000000006</v>
      </c>
      <c r="Z3628">
        <v>130973.76863999999</v>
      </c>
      <c r="AA3628">
        <v>36065.240639999989</v>
      </c>
    </row>
    <row r="3629" spans="15:27" x14ac:dyDescent="0.15">
      <c r="O3629" t="s">
        <v>27</v>
      </c>
      <c r="P3629">
        <v>2018</v>
      </c>
      <c r="Q3629">
        <v>9</v>
      </c>
      <c r="R3629" t="s">
        <v>38</v>
      </c>
      <c r="S3629" t="s">
        <v>103</v>
      </c>
      <c r="T3629" t="s">
        <v>98</v>
      </c>
      <c r="U3629" t="s">
        <v>104</v>
      </c>
      <c r="V3629" t="s">
        <v>56</v>
      </c>
      <c r="W3629" t="s">
        <v>57</v>
      </c>
      <c r="X3629">
        <v>13970</v>
      </c>
      <c r="Y3629">
        <v>228381.56</v>
      </c>
      <c r="Z3629">
        <v>294612.21239999996</v>
      </c>
      <c r="AA3629">
        <v>66230.652399999963</v>
      </c>
    </row>
    <row r="3630" spans="15:27" x14ac:dyDescent="0.15">
      <c r="O3630" t="s">
        <v>27</v>
      </c>
      <c r="P3630">
        <v>2018</v>
      </c>
      <c r="Q3630">
        <v>9</v>
      </c>
      <c r="R3630" t="s">
        <v>38</v>
      </c>
      <c r="S3630" t="s">
        <v>103</v>
      </c>
      <c r="T3630" t="s">
        <v>98</v>
      </c>
      <c r="U3630" t="s">
        <v>104</v>
      </c>
      <c r="V3630" t="s">
        <v>56</v>
      </c>
      <c r="W3630" t="s">
        <v>58</v>
      </c>
      <c r="X3630">
        <v>16697</v>
      </c>
      <c r="Y3630">
        <v>118865.94299999998</v>
      </c>
      <c r="Z3630">
        <v>142639.13159999999</v>
      </c>
      <c r="AA3630">
        <v>23773.188600000009</v>
      </c>
    </row>
    <row r="3631" spans="15:27" x14ac:dyDescent="0.15">
      <c r="O3631" t="s">
        <v>27</v>
      </c>
      <c r="P3631">
        <v>2018</v>
      </c>
      <c r="Q3631">
        <v>9</v>
      </c>
      <c r="R3631" t="s">
        <v>38</v>
      </c>
      <c r="S3631" t="s">
        <v>103</v>
      </c>
      <c r="T3631" t="s">
        <v>98</v>
      </c>
      <c r="U3631" t="s">
        <v>104</v>
      </c>
      <c r="V3631" t="s">
        <v>56</v>
      </c>
      <c r="W3631" t="s">
        <v>59</v>
      </c>
      <c r="X3631">
        <v>11535</v>
      </c>
      <c r="Y3631">
        <v>26991.9</v>
      </c>
      <c r="Z3631">
        <v>33469.955999999998</v>
      </c>
      <c r="AA3631">
        <v>6478.0559999999969</v>
      </c>
    </row>
    <row r="3632" spans="15:27" x14ac:dyDescent="0.15">
      <c r="O3632" t="s">
        <v>27</v>
      </c>
      <c r="P3632">
        <v>2018</v>
      </c>
      <c r="Q3632">
        <v>9</v>
      </c>
      <c r="R3632" t="s">
        <v>38</v>
      </c>
      <c r="S3632" t="s">
        <v>103</v>
      </c>
      <c r="T3632" t="s">
        <v>98</v>
      </c>
      <c r="U3632" t="s">
        <v>105</v>
      </c>
      <c r="V3632" t="s">
        <v>46</v>
      </c>
      <c r="W3632" t="s">
        <v>47</v>
      </c>
      <c r="X3632">
        <v>15143</v>
      </c>
      <c r="Y3632">
        <v>21624.203999999998</v>
      </c>
      <c r="Z3632">
        <v>26597.770919999995</v>
      </c>
      <c r="AA3632">
        <v>4973.5669199999975</v>
      </c>
    </row>
    <row r="3633" spans="15:27" x14ac:dyDescent="0.15">
      <c r="O3633" t="s">
        <v>27</v>
      </c>
      <c r="P3633">
        <v>2018</v>
      </c>
      <c r="Q3633">
        <v>9</v>
      </c>
      <c r="R3633" t="s">
        <v>38</v>
      </c>
      <c r="S3633" t="s">
        <v>103</v>
      </c>
      <c r="T3633" t="s">
        <v>98</v>
      </c>
      <c r="U3633" t="s">
        <v>105</v>
      </c>
      <c r="V3633" t="s">
        <v>46</v>
      </c>
      <c r="W3633" t="s">
        <v>48</v>
      </c>
      <c r="X3633">
        <v>16352</v>
      </c>
      <c r="Y3633">
        <v>41010.815999999999</v>
      </c>
      <c r="Z3633">
        <v>56184.817919999994</v>
      </c>
      <c r="AA3633">
        <v>15174.001919999995</v>
      </c>
    </row>
    <row r="3634" spans="15:27" x14ac:dyDescent="0.15">
      <c r="O3634" t="s">
        <v>27</v>
      </c>
      <c r="P3634">
        <v>2018</v>
      </c>
      <c r="Q3634">
        <v>9</v>
      </c>
      <c r="R3634" t="s">
        <v>38</v>
      </c>
      <c r="S3634" t="s">
        <v>103</v>
      </c>
      <c r="T3634" t="s">
        <v>98</v>
      </c>
      <c r="U3634" t="s">
        <v>105</v>
      </c>
      <c r="V3634" t="s">
        <v>46</v>
      </c>
      <c r="W3634" t="s">
        <v>49</v>
      </c>
      <c r="X3634">
        <v>6039</v>
      </c>
      <c r="Y3634">
        <v>16075.818000000001</v>
      </c>
      <c r="Z3634">
        <v>21059.321580000003</v>
      </c>
      <c r="AA3634">
        <v>4983.5035800000023</v>
      </c>
    </row>
    <row r="3635" spans="15:27" x14ac:dyDescent="0.15">
      <c r="O3635" t="s">
        <v>27</v>
      </c>
      <c r="P3635">
        <v>2018</v>
      </c>
      <c r="Q3635">
        <v>9</v>
      </c>
      <c r="R3635" t="s">
        <v>38</v>
      </c>
      <c r="S3635" t="s">
        <v>103</v>
      </c>
      <c r="T3635" t="s">
        <v>98</v>
      </c>
      <c r="U3635" t="s">
        <v>105</v>
      </c>
      <c r="V3635" t="s">
        <v>46</v>
      </c>
      <c r="W3635" t="s">
        <v>50</v>
      </c>
      <c r="X3635">
        <v>8339</v>
      </c>
      <c r="Y3635">
        <v>40344.081999999995</v>
      </c>
      <c r="Z3635">
        <v>55271.392339999991</v>
      </c>
      <c r="AA3635">
        <v>14927.310339999996</v>
      </c>
    </row>
    <row r="3636" spans="15:27" x14ac:dyDescent="0.15">
      <c r="O3636" t="s">
        <v>27</v>
      </c>
      <c r="P3636">
        <v>2018</v>
      </c>
      <c r="Q3636">
        <v>9</v>
      </c>
      <c r="R3636" t="s">
        <v>38</v>
      </c>
      <c r="S3636" t="s">
        <v>103</v>
      </c>
      <c r="T3636" t="s">
        <v>98</v>
      </c>
      <c r="U3636" t="s">
        <v>105</v>
      </c>
      <c r="V3636" t="s">
        <v>51</v>
      </c>
      <c r="W3636" t="s">
        <v>52</v>
      </c>
      <c r="X3636">
        <v>12697</v>
      </c>
      <c r="Y3636">
        <v>61758.207999999999</v>
      </c>
      <c r="Z3636">
        <v>81520.834560000003</v>
      </c>
      <c r="AA3636">
        <v>19762.626560000004</v>
      </c>
    </row>
    <row r="3637" spans="15:27" x14ac:dyDescent="0.15">
      <c r="O3637" t="s">
        <v>27</v>
      </c>
      <c r="P3637">
        <v>2018</v>
      </c>
      <c r="Q3637">
        <v>9</v>
      </c>
      <c r="R3637" t="s">
        <v>38</v>
      </c>
      <c r="S3637" t="s">
        <v>103</v>
      </c>
      <c r="T3637" t="s">
        <v>98</v>
      </c>
      <c r="U3637" t="s">
        <v>105</v>
      </c>
      <c r="V3637" t="s">
        <v>51</v>
      </c>
      <c r="W3637" t="s">
        <v>53</v>
      </c>
      <c r="X3637">
        <v>11899</v>
      </c>
      <c r="Y3637">
        <v>102759.76400000001</v>
      </c>
      <c r="Z3637">
        <v>132560.09556000002</v>
      </c>
      <c r="AA3637">
        <v>29800.331560000006</v>
      </c>
    </row>
    <row r="3638" spans="15:27" x14ac:dyDescent="0.15">
      <c r="O3638" t="s">
        <v>27</v>
      </c>
      <c r="P3638">
        <v>2018</v>
      </c>
      <c r="Q3638">
        <v>9</v>
      </c>
      <c r="R3638" t="s">
        <v>38</v>
      </c>
      <c r="S3638" t="s">
        <v>103</v>
      </c>
      <c r="T3638" t="s">
        <v>98</v>
      </c>
      <c r="U3638" t="s">
        <v>105</v>
      </c>
      <c r="V3638" t="s">
        <v>51</v>
      </c>
      <c r="W3638" t="s">
        <v>54</v>
      </c>
      <c r="X3638">
        <v>18909</v>
      </c>
      <c r="Y3638">
        <v>51583.752</v>
      </c>
      <c r="Z3638">
        <v>77375.627999999997</v>
      </c>
      <c r="AA3638">
        <v>25791.875999999997</v>
      </c>
    </row>
    <row r="3639" spans="15:27" x14ac:dyDescent="0.15">
      <c r="O3639" t="s">
        <v>27</v>
      </c>
      <c r="P3639">
        <v>2018</v>
      </c>
      <c r="Q3639">
        <v>9</v>
      </c>
      <c r="R3639" t="s">
        <v>38</v>
      </c>
      <c r="S3639" t="s">
        <v>103</v>
      </c>
      <c r="T3639" t="s">
        <v>98</v>
      </c>
      <c r="U3639" t="s">
        <v>105</v>
      </c>
      <c r="V3639" t="s">
        <v>51</v>
      </c>
      <c r="W3639" t="s">
        <v>55</v>
      </c>
      <c r="X3639">
        <v>9293</v>
      </c>
      <c r="Y3639">
        <v>53973.744000000006</v>
      </c>
      <c r="Z3639">
        <v>79881.14112</v>
      </c>
      <c r="AA3639">
        <v>25907.397119999994</v>
      </c>
    </row>
    <row r="3640" spans="15:27" x14ac:dyDescent="0.15">
      <c r="O3640" t="s">
        <v>27</v>
      </c>
      <c r="P3640">
        <v>2018</v>
      </c>
      <c r="Q3640">
        <v>9</v>
      </c>
      <c r="R3640" t="s">
        <v>38</v>
      </c>
      <c r="S3640" t="s">
        <v>103</v>
      </c>
      <c r="T3640" t="s">
        <v>98</v>
      </c>
      <c r="U3640" t="s">
        <v>105</v>
      </c>
      <c r="V3640" t="s">
        <v>56</v>
      </c>
      <c r="W3640" t="s">
        <v>57</v>
      </c>
      <c r="X3640">
        <v>17270</v>
      </c>
      <c r="Y3640">
        <v>280015.78000000003</v>
      </c>
      <c r="Z3640">
        <v>403222.72320000007</v>
      </c>
      <c r="AA3640">
        <v>123206.94320000004</v>
      </c>
    </row>
    <row r="3641" spans="15:27" x14ac:dyDescent="0.15">
      <c r="O3641" t="s">
        <v>27</v>
      </c>
      <c r="P3641">
        <v>2018</v>
      </c>
      <c r="Q3641">
        <v>9</v>
      </c>
      <c r="R3641" t="s">
        <v>38</v>
      </c>
      <c r="S3641" t="s">
        <v>103</v>
      </c>
      <c r="T3641" t="s">
        <v>98</v>
      </c>
      <c r="U3641" t="s">
        <v>105</v>
      </c>
      <c r="V3641" t="s">
        <v>56</v>
      </c>
      <c r="W3641" t="s">
        <v>58</v>
      </c>
      <c r="X3641">
        <v>16760</v>
      </c>
      <c r="Y3641">
        <v>117202.68</v>
      </c>
      <c r="Z3641">
        <v>153535.51079999999</v>
      </c>
      <c r="AA3641">
        <v>36332.830799999996</v>
      </c>
    </row>
    <row r="3642" spans="15:27" x14ac:dyDescent="0.15">
      <c r="O3642" t="s">
        <v>27</v>
      </c>
      <c r="P3642">
        <v>2018</v>
      </c>
      <c r="Q3642">
        <v>9</v>
      </c>
      <c r="R3642" t="s">
        <v>38</v>
      </c>
      <c r="S3642" t="s">
        <v>103</v>
      </c>
      <c r="T3642" t="s">
        <v>98</v>
      </c>
      <c r="U3642" t="s">
        <v>105</v>
      </c>
      <c r="V3642" t="s">
        <v>56</v>
      </c>
      <c r="W3642" t="s">
        <v>59</v>
      </c>
      <c r="X3642">
        <v>14017</v>
      </c>
      <c r="Y3642">
        <v>29519.802000000003</v>
      </c>
      <c r="Z3642">
        <v>38670.940620000001</v>
      </c>
      <c r="AA3642">
        <v>9151.1386199999979</v>
      </c>
    </row>
    <row r="3643" spans="15:27" x14ac:dyDescent="0.15">
      <c r="O3643" t="s">
        <v>27</v>
      </c>
      <c r="P3643">
        <v>2018</v>
      </c>
      <c r="Q3643">
        <v>9</v>
      </c>
      <c r="R3643" t="s">
        <v>38</v>
      </c>
      <c r="S3643" t="s">
        <v>103</v>
      </c>
      <c r="T3643" t="s">
        <v>98</v>
      </c>
      <c r="U3643" t="s">
        <v>106</v>
      </c>
      <c r="V3643" t="s">
        <v>46</v>
      </c>
      <c r="W3643" t="s">
        <v>47</v>
      </c>
      <c r="X3643">
        <v>18104</v>
      </c>
      <c r="Y3643">
        <v>25852.511999999999</v>
      </c>
      <c r="Z3643">
        <v>35417.941439999995</v>
      </c>
      <c r="AA3643">
        <v>9565.4294399999962</v>
      </c>
    </row>
    <row r="3644" spans="15:27" x14ac:dyDescent="0.15">
      <c r="O3644" t="s">
        <v>27</v>
      </c>
      <c r="P3644">
        <v>2018</v>
      </c>
      <c r="Q3644">
        <v>9</v>
      </c>
      <c r="R3644" t="s">
        <v>38</v>
      </c>
      <c r="S3644" t="s">
        <v>103</v>
      </c>
      <c r="T3644" t="s">
        <v>98</v>
      </c>
      <c r="U3644" t="s">
        <v>106</v>
      </c>
      <c r="V3644" t="s">
        <v>46</v>
      </c>
      <c r="W3644" t="s">
        <v>48</v>
      </c>
      <c r="X3644">
        <v>9231</v>
      </c>
      <c r="Y3644">
        <v>25182.168000000001</v>
      </c>
      <c r="Z3644">
        <v>33492.283439999999</v>
      </c>
      <c r="AA3644">
        <v>8310.1154399999978</v>
      </c>
    </row>
    <row r="3645" spans="15:27" x14ac:dyDescent="0.15">
      <c r="O3645" t="s">
        <v>27</v>
      </c>
      <c r="P3645">
        <v>2018</v>
      </c>
      <c r="Q3645">
        <v>9</v>
      </c>
      <c r="R3645" t="s">
        <v>38</v>
      </c>
      <c r="S3645" t="s">
        <v>103</v>
      </c>
      <c r="T3645" t="s">
        <v>98</v>
      </c>
      <c r="U3645" t="s">
        <v>106</v>
      </c>
      <c r="V3645" t="s">
        <v>46</v>
      </c>
      <c r="W3645" t="s">
        <v>49</v>
      </c>
      <c r="X3645">
        <v>8857</v>
      </c>
      <c r="Y3645">
        <v>24746.458000000002</v>
      </c>
      <c r="Z3645">
        <v>31428.001660000002</v>
      </c>
      <c r="AA3645">
        <v>6681.5436599999994</v>
      </c>
    </row>
    <row r="3646" spans="15:27" x14ac:dyDescent="0.15">
      <c r="O3646" t="s">
        <v>27</v>
      </c>
      <c r="P3646">
        <v>2018</v>
      </c>
      <c r="Q3646">
        <v>9</v>
      </c>
      <c r="R3646" t="s">
        <v>38</v>
      </c>
      <c r="S3646" t="s">
        <v>103</v>
      </c>
      <c r="T3646" t="s">
        <v>98</v>
      </c>
      <c r="U3646" t="s">
        <v>106</v>
      </c>
      <c r="V3646" t="s">
        <v>46</v>
      </c>
      <c r="W3646" t="s">
        <v>50</v>
      </c>
      <c r="X3646">
        <v>5451</v>
      </c>
      <c r="Y3646">
        <v>25030.991999999998</v>
      </c>
      <c r="Z3646">
        <v>33040.909439999996</v>
      </c>
      <c r="AA3646">
        <v>8009.9174399999974</v>
      </c>
    </row>
    <row r="3647" spans="15:27" x14ac:dyDescent="0.15">
      <c r="O3647" t="s">
        <v>27</v>
      </c>
      <c r="P3647">
        <v>2018</v>
      </c>
      <c r="Q3647">
        <v>9</v>
      </c>
      <c r="R3647" t="s">
        <v>38</v>
      </c>
      <c r="S3647" t="s">
        <v>103</v>
      </c>
      <c r="T3647" t="s">
        <v>98</v>
      </c>
      <c r="U3647" t="s">
        <v>106</v>
      </c>
      <c r="V3647" t="s">
        <v>51</v>
      </c>
      <c r="W3647" t="s">
        <v>52</v>
      </c>
      <c r="X3647">
        <v>5722</v>
      </c>
      <c r="Y3647">
        <v>26092.32</v>
      </c>
      <c r="Z3647">
        <v>38094.787199999999</v>
      </c>
      <c r="AA3647">
        <v>12002.467199999999</v>
      </c>
    </row>
    <row r="3648" spans="15:27" x14ac:dyDescent="0.15">
      <c r="O3648" t="s">
        <v>27</v>
      </c>
      <c r="P3648">
        <v>2018</v>
      </c>
      <c r="Q3648">
        <v>9</v>
      </c>
      <c r="R3648" t="s">
        <v>38</v>
      </c>
      <c r="S3648" t="s">
        <v>103</v>
      </c>
      <c r="T3648" t="s">
        <v>98</v>
      </c>
      <c r="U3648" t="s">
        <v>106</v>
      </c>
      <c r="V3648" t="s">
        <v>51</v>
      </c>
      <c r="W3648" t="s">
        <v>53</v>
      </c>
      <c r="X3648">
        <v>19353</v>
      </c>
      <c r="Y3648">
        <v>161868.492</v>
      </c>
      <c r="Z3648">
        <v>207191.66975999999</v>
      </c>
      <c r="AA3648">
        <v>45323.177759999991</v>
      </c>
    </row>
    <row r="3649" spans="15:27" x14ac:dyDescent="0.15">
      <c r="O3649" t="s">
        <v>27</v>
      </c>
      <c r="P3649">
        <v>2018</v>
      </c>
      <c r="Q3649">
        <v>9</v>
      </c>
      <c r="R3649" t="s">
        <v>38</v>
      </c>
      <c r="S3649" t="s">
        <v>103</v>
      </c>
      <c r="T3649" t="s">
        <v>98</v>
      </c>
      <c r="U3649" t="s">
        <v>106</v>
      </c>
      <c r="V3649" t="s">
        <v>51</v>
      </c>
      <c r="W3649" t="s">
        <v>54</v>
      </c>
      <c r="X3649">
        <v>7063</v>
      </c>
      <c r="Y3649">
        <v>19578.636000000002</v>
      </c>
      <c r="Z3649">
        <v>28389.022200000003</v>
      </c>
      <c r="AA3649">
        <v>8810.3862000000008</v>
      </c>
    </row>
    <row r="3650" spans="15:27" x14ac:dyDescent="0.15">
      <c r="O3650" t="s">
        <v>27</v>
      </c>
      <c r="P3650">
        <v>2018</v>
      </c>
      <c r="Q3650">
        <v>9</v>
      </c>
      <c r="R3650" t="s">
        <v>38</v>
      </c>
      <c r="S3650" t="s">
        <v>103</v>
      </c>
      <c r="T3650" t="s">
        <v>98</v>
      </c>
      <c r="U3650" t="s">
        <v>106</v>
      </c>
      <c r="V3650" t="s">
        <v>51</v>
      </c>
      <c r="W3650" t="s">
        <v>55</v>
      </c>
      <c r="X3650">
        <v>11970</v>
      </c>
      <c r="Y3650">
        <v>68947.199999999997</v>
      </c>
      <c r="Z3650">
        <v>86184</v>
      </c>
      <c r="AA3650">
        <v>17236.800000000003</v>
      </c>
    </row>
    <row r="3651" spans="15:27" x14ac:dyDescent="0.15">
      <c r="O3651" t="s">
        <v>27</v>
      </c>
      <c r="P3651">
        <v>2018</v>
      </c>
      <c r="Q3651">
        <v>9</v>
      </c>
      <c r="R3651" t="s">
        <v>38</v>
      </c>
      <c r="S3651" t="s">
        <v>103</v>
      </c>
      <c r="T3651" t="s">
        <v>98</v>
      </c>
      <c r="U3651" t="s">
        <v>106</v>
      </c>
      <c r="V3651" t="s">
        <v>56</v>
      </c>
      <c r="W3651" t="s">
        <v>57</v>
      </c>
      <c r="X3651">
        <v>6678</v>
      </c>
      <c r="Y3651">
        <v>99328.571999999986</v>
      </c>
      <c r="Z3651">
        <v>123167.42927999998</v>
      </c>
      <c r="AA3651">
        <v>23838.857279999997</v>
      </c>
    </row>
    <row r="3652" spans="15:27" x14ac:dyDescent="0.15">
      <c r="O3652" t="s">
        <v>27</v>
      </c>
      <c r="P3652">
        <v>2018</v>
      </c>
      <c r="Q3652">
        <v>9</v>
      </c>
      <c r="R3652" t="s">
        <v>38</v>
      </c>
      <c r="S3652" t="s">
        <v>103</v>
      </c>
      <c r="T3652" t="s">
        <v>98</v>
      </c>
      <c r="U3652" t="s">
        <v>106</v>
      </c>
      <c r="V3652" t="s">
        <v>56</v>
      </c>
      <c r="W3652" t="s">
        <v>58</v>
      </c>
      <c r="X3652">
        <v>15903</v>
      </c>
      <c r="Y3652">
        <v>121228.56899999999</v>
      </c>
      <c r="Z3652">
        <v>169719.99660000001</v>
      </c>
      <c r="AA3652">
        <v>48491.427600000025</v>
      </c>
    </row>
    <row r="3653" spans="15:27" x14ac:dyDescent="0.15">
      <c r="O3653" t="s">
        <v>27</v>
      </c>
      <c r="P3653">
        <v>2018</v>
      </c>
      <c r="Q3653">
        <v>9</v>
      </c>
      <c r="R3653" t="s">
        <v>38</v>
      </c>
      <c r="S3653" t="s">
        <v>103</v>
      </c>
      <c r="T3653" t="s">
        <v>98</v>
      </c>
      <c r="U3653" t="s">
        <v>106</v>
      </c>
      <c r="V3653" t="s">
        <v>56</v>
      </c>
      <c r="W3653" t="s">
        <v>59</v>
      </c>
      <c r="X3653">
        <v>11029</v>
      </c>
      <c r="Y3653">
        <v>22234.464</v>
      </c>
      <c r="Z3653">
        <v>26903.701439999997</v>
      </c>
      <c r="AA3653">
        <v>4669.2374399999972</v>
      </c>
    </row>
    <row r="3654" spans="15:27" x14ac:dyDescent="0.15">
      <c r="O3654" t="s">
        <v>27</v>
      </c>
      <c r="P3654">
        <v>2018</v>
      </c>
      <c r="Q3654">
        <v>9</v>
      </c>
      <c r="R3654" t="s">
        <v>38</v>
      </c>
      <c r="S3654" t="s">
        <v>103</v>
      </c>
      <c r="T3654" t="s">
        <v>98</v>
      </c>
      <c r="U3654" t="s">
        <v>107</v>
      </c>
      <c r="V3654" t="s">
        <v>46</v>
      </c>
      <c r="W3654" t="s">
        <v>47</v>
      </c>
      <c r="X3654">
        <v>8263</v>
      </c>
      <c r="Y3654">
        <v>12295.344000000001</v>
      </c>
      <c r="Z3654">
        <v>15123.273120000002</v>
      </c>
      <c r="AA3654">
        <v>2827.9291200000007</v>
      </c>
    </row>
    <row r="3655" spans="15:27" x14ac:dyDescent="0.15">
      <c r="O3655" t="s">
        <v>27</v>
      </c>
      <c r="P3655">
        <v>2018</v>
      </c>
      <c r="Q3655">
        <v>9</v>
      </c>
      <c r="R3655" t="s">
        <v>38</v>
      </c>
      <c r="S3655" t="s">
        <v>103</v>
      </c>
      <c r="T3655" t="s">
        <v>98</v>
      </c>
      <c r="U3655" t="s">
        <v>107</v>
      </c>
      <c r="V3655" t="s">
        <v>46</v>
      </c>
      <c r="W3655" t="s">
        <v>48</v>
      </c>
      <c r="X3655">
        <v>6252</v>
      </c>
      <c r="Y3655">
        <v>17193.000000000004</v>
      </c>
      <c r="Z3655">
        <v>23038.620000000006</v>
      </c>
      <c r="AA3655">
        <v>5845.6200000000026</v>
      </c>
    </row>
    <row r="3656" spans="15:27" x14ac:dyDescent="0.15">
      <c r="O3656" t="s">
        <v>27</v>
      </c>
      <c r="P3656">
        <v>2018</v>
      </c>
      <c r="Q3656">
        <v>9</v>
      </c>
      <c r="R3656" t="s">
        <v>38</v>
      </c>
      <c r="S3656" t="s">
        <v>103</v>
      </c>
      <c r="T3656" t="s">
        <v>98</v>
      </c>
      <c r="U3656" t="s">
        <v>107</v>
      </c>
      <c r="V3656" t="s">
        <v>46</v>
      </c>
      <c r="W3656" t="s">
        <v>49</v>
      </c>
      <c r="X3656">
        <v>7810</v>
      </c>
      <c r="Y3656">
        <v>18900.2</v>
      </c>
      <c r="Z3656">
        <v>24948.263999999999</v>
      </c>
      <c r="AA3656">
        <v>6048.0639999999985</v>
      </c>
    </row>
    <row r="3657" spans="15:27" x14ac:dyDescent="0.15">
      <c r="O3657" t="s">
        <v>27</v>
      </c>
      <c r="P3657">
        <v>2018</v>
      </c>
      <c r="Q3657">
        <v>9</v>
      </c>
      <c r="R3657" t="s">
        <v>38</v>
      </c>
      <c r="S3657" t="s">
        <v>103</v>
      </c>
      <c r="T3657" t="s">
        <v>98</v>
      </c>
      <c r="U3657" t="s">
        <v>107</v>
      </c>
      <c r="V3657" t="s">
        <v>46</v>
      </c>
      <c r="W3657" t="s">
        <v>50</v>
      </c>
      <c r="X3657">
        <v>16787</v>
      </c>
      <c r="Y3657">
        <v>88098.175999999992</v>
      </c>
      <c r="Z3657">
        <v>128623.33695999999</v>
      </c>
      <c r="AA3657">
        <v>40525.160959999994</v>
      </c>
    </row>
    <row r="3658" spans="15:27" x14ac:dyDescent="0.15">
      <c r="O3658" t="s">
        <v>27</v>
      </c>
      <c r="P3658">
        <v>2018</v>
      </c>
      <c r="Q3658">
        <v>9</v>
      </c>
      <c r="R3658" t="s">
        <v>38</v>
      </c>
      <c r="S3658" t="s">
        <v>103</v>
      </c>
      <c r="T3658" t="s">
        <v>98</v>
      </c>
      <c r="U3658" t="s">
        <v>107</v>
      </c>
      <c r="V3658" t="s">
        <v>51</v>
      </c>
      <c r="W3658" t="s">
        <v>52</v>
      </c>
      <c r="X3658">
        <v>11575</v>
      </c>
      <c r="Y3658">
        <v>49263.199999999997</v>
      </c>
      <c r="Z3658">
        <v>63056.895999999993</v>
      </c>
      <c r="AA3658">
        <v>13793.695999999996</v>
      </c>
    </row>
    <row r="3659" spans="15:27" x14ac:dyDescent="0.15">
      <c r="O3659" t="s">
        <v>27</v>
      </c>
      <c r="P3659">
        <v>2018</v>
      </c>
      <c r="Q3659">
        <v>9</v>
      </c>
      <c r="R3659" t="s">
        <v>38</v>
      </c>
      <c r="S3659" t="s">
        <v>103</v>
      </c>
      <c r="T3659" t="s">
        <v>98</v>
      </c>
      <c r="U3659" t="s">
        <v>107</v>
      </c>
      <c r="V3659" t="s">
        <v>51</v>
      </c>
      <c r="W3659" t="s">
        <v>53</v>
      </c>
      <c r="X3659">
        <v>18187</v>
      </c>
      <c r="Y3659">
        <v>147169.204</v>
      </c>
      <c r="Z3659">
        <v>183961.505</v>
      </c>
      <c r="AA3659">
        <v>36792.301000000007</v>
      </c>
    </row>
    <row r="3660" spans="15:27" x14ac:dyDescent="0.15">
      <c r="O3660" t="s">
        <v>27</v>
      </c>
      <c r="P3660">
        <v>2018</v>
      </c>
      <c r="Q3660">
        <v>9</v>
      </c>
      <c r="R3660" t="s">
        <v>38</v>
      </c>
      <c r="S3660" t="s">
        <v>103</v>
      </c>
      <c r="T3660" t="s">
        <v>98</v>
      </c>
      <c r="U3660" t="s">
        <v>107</v>
      </c>
      <c r="V3660" t="s">
        <v>51</v>
      </c>
      <c r="W3660" t="s">
        <v>54</v>
      </c>
      <c r="X3660">
        <v>5901</v>
      </c>
      <c r="Y3660">
        <v>16747.038</v>
      </c>
      <c r="Z3660">
        <v>21436.208640000001</v>
      </c>
      <c r="AA3660">
        <v>4689.1706400000003</v>
      </c>
    </row>
    <row r="3661" spans="15:27" x14ac:dyDescent="0.15">
      <c r="O3661" t="s">
        <v>27</v>
      </c>
      <c r="P3661">
        <v>2018</v>
      </c>
      <c r="Q3661">
        <v>9</v>
      </c>
      <c r="R3661" t="s">
        <v>38</v>
      </c>
      <c r="S3661" t="s">
        <v>103</v>
      </c>
      <c r="T3661" t="s">
        <v>98</v>
      </c>
      <c r="U3661" t="s">
        <v>107</v>
      </c>
      <c r="V3661" t="s">
        <v>51</v>
      </c>
      <c r="W3661" t="s">
        <v>55</v>
      </c>
      <c r="X3661">
        <v>9342</v>
      </c>
      <c r="Y3661">
        <v>50222.592000000004</v>
      </c>
      <c r="Z3661">
        <v>72822.758400000006</v>
      </c>
      <c r="AA3661">
        <v>22600.166400000002</v>
      </c>
    </row>
    <row r="3662" spans="15:27" x14ac:dyDescent="0.15">
      <c r="O3662" t="s">
        <v>27</v>
      </c>
      <c r="P3662">
        <v>2018</v>
      </c>
      <c r="Q3662">
        <v>9</v>
      </c>
      <c r="R3662" t="s">
        <v>38</v>
      </c>
      <c r="S3662" t="s">
        <v>103</v>
      </c>
      <c r="T3662" t="s">
        <v>98</v>
      </c>
      <c r="U3662" t="s">
        <v>107</v>
      </c>
      <c r="V3662" t="s">
        <v>56</v>
      </c>
      <c r="W3662" t="s">
        <v>57</v>
      </c>
      <c r="X3662">
        <v>14277</v>
      </c>
      <c r="Y3662">
        <v>218095.45200000002</v>
      </c>
      <c r="Z3662">
        <v>290066.95116000006</v>
      </c>
      <c r="AA3662">
        <v>71971.499160000036</v>
      </c>
    </row>
    <row r="3663" spans="15:27" x14ac:dyDescent="0.15">
      <c r="O3663" t="s">
        <v>27</v>
      </c>
      <c r="P3663">
        <v>2018</v>
      </c>
      <c r="Q3663">
        <v>9</v>
      </c>
      <c r="R3663" t="s">
        <v>38</v>
      </c>
      <c r="S3663" t="s">
        <v>103</v>
      </c>
      <c r="T3663" t="s">
        <v>98</v>
      </c>
      <c r="U3663" t="s">
        <v>107</v>
      </c>
      <c r="V3663" t="s">
        <v>56</v>
      </c>
      <c r="W3663" t="s">
        <v>58</v>
      </c>
      <c r="X3663">
        <v>8791</v>
      </c>
      <c r="Y3663">
        <v>71998.289999999994</v>
      </c>
      <c r="Z3663">
        <v>95037.742799999993</v>
      </c>
      <c r="AA3663">
        <v>23039.452799999999</v>
      </c>
    </row>
    <row r="3664" spans="15:27" x14ac:dyDescent="0.15">
      <c r="O3664" t="s">
        <v>27</v>
      </c>
      <c r="P3664">
        <v>2018</v>
      </c>
      <c r="Q3664">
        <v>9</v>
      </c>
      <c r="R3664" t="s">
        <v>38</v>
      </c>
      <c r="S3664" t="s">
        <v>103</v>
      </c>
      <c r="T3664" t="s">
        <v>98</v>
      </c>
      <c r="U3664" t="s">
        <v>107</v>
      </c>
      <c r="V3664" t="s">
        <v>56</v>
      </c>
      <c r="W3664" t="s">
        <v>59</v>
      </c>
      <c r="X3664">
        <v>12259</v>
      </c>
      <c r="Y3664">
        <v>24714.144</v>
      </c>
      <c r="Z3664">
        <v>32128.387200000001</v>
      </c>
      <c r="AA3664">
        <v>7414.2432000000008</v>
      </c>
    </row>
    <row r="3665" spans="15:27" x14ac:dyDescent="0.15">
      <c r="O3665" t="s">
        <v>28</v>
      </c>
      <c r="P3665">
        <v>2018</v>
      </c>
      <c r="Q3665">
        <v>10</v>
      </c>
      <c r="R3665" t="s">
        <v>38</v>
      </c>
      <c r="S3665" t="s">
        <v>43</v>
      </c>
      <c r="T3665" t="s">
        <v>44</v>
      </c>
      <c r="U3665" t="s">
        <v>45</v>
      </c>
      <c r="V3665" t="s">
        <v>46</v>
      </c>
      <c r="W3665" t="s">
        <v>47</v>
      </c>
      <c r="X3665">
        <v>5752</v>
      </c>
      <c r="Y3665">
        <v>8697.0239999999994</v>
      </c>
      <c r="Z3665">
        <v>12175.833599999998</v>
      </c>
      <c r="AA3665">
        <v>3478.8095999999987</v>
      </c>
    </row>
    <row r="3666" spans="15:27" x14ac:dyDescent="0.15">
      <c r="O3666" t="s">
        <v>28</v>
      </c>
      <c r="P3666">
        <v>2018</v>
      </c>
      <c r="Q3666">
        <v>10</v>
      </c>
      <c r="R3666" t="s">
        <v>38</v>
      </c>
      <c r="S3666" t="s">
        <v>43</v>
      </c>
      <c r="T3666" t="s">
        <v>44</v>
      </c>
      <c r="U3666" t="s">
        <v>45</v>
      </c>
      <c r="V3666" t="s">
        <v>46</v>
      </c>
      <c r="W3666" t="s">
        <v>48</v>
      </c>
      <c r="X3666">
        <v>10569</v>
      </c>
      <c r="Y3666">
        <v>27669.642000000003</v>
      </c>
      <c r="Z3666">
        <v>40120.980900000002</v>
      </c>
      <c r="AA3666">
        <v>12451.338899999999</v>
      </c>
    </row>
    <row r="3667" spans="15:27" x14ac:dyDescent="0.15">
      <c r="O3667" t="s">
        <v>28</v>
      </c>
      <c r="P3667">
        <v>2018</v>
      </c>
      <c r="Q3667">
        <v>10</v>
      </c>
      <c r="R3667" t="s">
        <v>38</v>
      </c>
      <c r="S3667" t="s">
        <v>43</v>
      </c>
      <c r="T3667" t="s">
        <v>44</v>
      </c>
      <c r="U3667" t="s">
        <v>45</v>
      </c>
      <c r="V3667" t="s">
        <v>46</v>
      </c>
      <c r="W3667" t="s">
        <v>49</v>
      </c>
      <c r="X3667">
        <v>15866</v>
      </c>
      <c r="Y3667">
        <v>45027.708000000006</v>
      </c>
      <c r="Z3667">
        <v>61237.682880000008</v>
      </c>
      <c r="AA3667">
        <v>16209.974880000002</v>
      </c>
    </row>
    <row r="3668" spans="15:27" x14ac:dyDescent="0.15">
      <c r="O3668" t="s">
        <v>28</v>
      </c>
      <c r="P3668">
        <v>2018</v>
      </c>
      <c r="Q3668">
        <v>10</v>
      </c>
      <c r="R3668" t="s">
        <v>38</v>
      </c>
      <c r="S3668" t="s">
        <v>43</v>
      </c>
      <c r="T3668" t="s">
        <v>44</v>
      </c>
      <c r="U3668" t="s">
        <v>45</v>
      </c>
      <c r="V3668" t="s">
        <v>46</v>
      </c>
      <c r="W3668" t="s">
        <v>50</v>
      </c>
      <c r="X3668">
        <v>5296</v>
      </c>
      <c r="Y3668">
        <v>27359.135999999995</v>
      </c>
      <c r="Z3668">
        <v>37755.607679999994</v>
      </c>
      <c r="AA3668">
        <v>10396.471679999999</v>
      </c>
    </row>
    <row r="3669" spans="15:27" x14ac:dyDescent="0.15">
      <c r="O3669" t="s">
        <v>28</v>
      </c>
      <c r="P3669">
        <v>2018</v>
      </c>
      <c r="Q3669">
        <v>10</v>
      </c>
      <c r="R3669" t="s">
        <v>38</v>
      </c>
      <c r="S3669" t="s">
        <v>43</v>
      </c>
      <c r="T3669" t="s">
        <v>44</v>
      </c>
      <c r="U3669" t="s">
        <v>45</v>
      </c>
      <c r="V3669" t="s">
        <v>51</v>
      </c>
      <c r="W3669" t="s">
        <v>52</v>
      </c>
      <c r="X3669">
        <v>7624</v>
      </c>
      <c r="Y3669">
        <v>31868.319999999996</v>
      </c>
      <c r="Z3669">
        <v>43978.281599999995</v>
      </c>
      <c r="AA3669">
        <v>12109.961599999999</v>
      </c>
    </row>
    <row r="3670" spans="15:27" x14ac:dyDescent="0.15">
      <c r="O3670" t="s">
        <v>28</v>
      </c>
      <c r="P3670">
        <v>2018</v>
      </c>
      <c r="Q3670">
        <v>10</v>
      </c>
      <c r="R3670" t="s">
        <v>38</v>
      </c>
      <c r="S3670" t="s">
        <v>43</v>
      </c>
      <c r="T3670" t="s">
        <v>44</v>
      </c>
      <c r="U3670" t="s">
        <v>45</v>
      </c>
      <c r="V3670" t="s">
        <v>51</v>
      </c>
      <c r="W3670" t="s">
        <v>53</v>
      </c>
      <c r="X3670">
        <v>6289</v>
      </c>
      <c r="Y3670">
        <v>50890.587999999996</v>
      </c>
      <c r="Z3670">
        <v>70229.011439999987</v>
      </c>
      <c r="AA3670">
        <v>19338.423439999991</v>
      </c>
    </row>
    <row r="3671" spans="15:27" x14ac:dyDescent="0.15">
      <c r="O3671" t="s">
        <v>28</v>
      </c>
      <c r="P3671">
        <v>2018</v>
      </c>
      <c r="Q3671">
        <v>10</v>
      </c>
      <c r="R3671" t="s">
        <v>38</v>
      </c>
      <c r="S3671" t="s">
        <v>43</v>
      </c>
      <c r="T3671" t="s">
        <v>44</v>
      </c>
      <c r="U3671" t="s">
        <v>45</v>
      </c>
      <c r="V3671" t="s">
        <v>51</v>
      </c>
      <c r="W3671" t="s">
        <v>54</v>
      </c>
      <c r="X3671">
        <v>11205</v>
      </c>
      <c r="Y3671">
        <v>31553.280000000006</v>
      </c>
      <c r="Z3671">
        <v>39757.132800000007</v>
      </c>
      <c r="AA3671">
        <v>8203.8528000000006</v>
      </c>
    </row>
    <row r="3672" spans="15:27" x14ac:dyDescent="0.15">
      <c r="O3672" t="s">
        <v>28</v>
      </c>
      <c r="P3672">
        <v>2018</v>
      </c>
      <c r="Q3672">
        <v>10</v>
      </c>
      <c r="R3672" t="s">
        <v>38</v>
      </c>
      <c r="S3672" t="s">
        <v>43</v>
      </c>
      <c r="T3672" t="s">
        <v>44</v>
      </c>
      <c r="U3672" t="s">
        <v>45</v>
      </c>
      <c r="V3672" t="s">
        <v>51</v>
      </c>
      <c r="W3672" t="s">
        <v>55</v>
      </c>
      <c r="X3672">
        <v>6862</v>
      </c>
      <c r="Y3672">
        <v>38536.991999999998</v>
      </c>
      <c r="Z3672">
        <v>57034.748159999996</v>
      </c>
      <c r="AA3672">
        <v>18497.756159999997</v>
      </c>
    </row>
    <row r="3673" spans="15:27" x14ac:dyDescent="0.15">
      <c r="O3673" t="s">
        <v>28</v>
      </c>
      <c r="P3673">
        <v>2018</v>
      </c>
      <c r="Q3673">
        <v>10</v>
      </c>
      <c r="R3673" t="s">
        <v>38</v>
      </c>
      <c r="S3673" t="s">
        <v>43</v>
      </c>
      <c r="T3673" t="s">
        <v>44</v>
      </c>
      <c r="U3673" t="s">
        <v>45</v>
      </c>
      <c r="V3673" t="s">
        <v>56</v>
      </c>
      <c r="W3673" t="s">
        <v>57</v>
      </c>
      <c r="X3673">
        <v>9146</v>
      </c>
      <c r="Y3673">
        <v>144616.55200000003</v>
      </c>
      <c r="Z3673">
        <v>190893.84864000004</v>
      </c>
      <c r="AA3673">
        <v>46277.296640000015</v>
      </c>
    </row>
    <row r="3674" spans="15:27" x14ac:dyDescent="0.15">
      <c r="O3674" t="s">
        <v>28</v>
      </c>
      <c r="P3674">
        <v>2018</v>
      </c>
      <c r="Q3674">
        <v>10</v>
      </c>
      <c r="R3674" t="s">
        <v>38</v>
      </c>
      <c r="S3674" t="s">
        <v>43</v>
      </c>
      <c r="T3674" t="s">
        <v>44</v>
      </c>
      <c r="U3674" t="s">
        <v>45</v>
      </c>
      <c r="V3674" t="s">
        <v>56</v>
      </c>
      <c r="W3674" t="s">
        <v>58</v>
      </c>
      <c r="X3674">
        <v>11301</v>
      </c>
      <c r="Y3674">
        <v>78315.929999999993</v>
      </c>
      <c r="Z3674">
        <v>113558.09849999999</v>
      </c>
      <c r="AA3674">
        <v>35242.1685</v>
      </c>
    </row>
    <row r="3675" spans="15:27" x14ac:dyDescent="0.15">
      <c r="O3675" t="s">
        <v>28</v>
      </c>
      <c r="P3675">
        <v>2018</v>
      </c>
      <c r="Q3675">
        <v>10</v>
      </c>
      <c r="R3675" t="s">
        <v>38</v>
      </c>
      <c r="S3675" t="s">
        <v>43</v>
      </c>
      <c r="T3675" t="s">
        <v>44</v>
      </c>
      <c r="U3675" t="s">
        <v>45</v>
      </c>
      <c r="V3675" t="s">
        <v>56</v>
      </c>
      <c r="W3675" t="s">
        <v>59</v>
      </c>
      <c r="X3675">
        <v>17515</v>
      </c>
      <c r="Y3675">
        <v>40354.559999999998</v>
      </c>
      <c r="Z3675">
        <v>50443.199999999997</v>
      </c>
      <c r="AA3675">
        <v>10088.64</v>
      </c>
    </row>
    <row r="3676" spans="15:27" x14ac:dyDescent="0.15">
      <c r="O3676" t="s">
        <v>28</v>
      </c>
      <c r="P3676">
        <v>2018</v>
      </c>
      <c r="Q3676">
        <v>10</v>
      </c>
      <c r="R3676" t="s">
        <v>38</v>
      </c>
      <c r="S3676" t="s">
        <v>43</v>
      </c>
      <c r="T3676" t="s">
        <v>44</v>
      </c>
      <c r="U3676" t="s">
        <v>60</v>
      </c>
      <c r="V3676" t="s">
        <v>46</v>
      </c>
      <c r="W3676" t="s">
        <v>47</v>
      </c>
      <c r="X3676">
        <v>5183</v>
      </c>
      <c r="Y3676">
        <v>7587.9119999999994</v>
      </c>
      <c r="Z3676">
        <v>10623.076799999999</v>
      </c>
      <c r="AA3676">
        <v>3035.1647999999996</v>
      </c>
    </row>
    <row r="3677" spans="15:27" x14ac:dyDescent="0.15">
      <c r="O3677" t="s">
        <v>28</v>
      </c>
      <c r="P3677">
        <v>2018</v>
      </c>
      <c r="Q3677">
        <v>10</v>
      </c>
      <c r="R3677" t="s">
        <v>38</v>
      </c>
      <c r="S3677" t="s">
        <v>43</v>
      </c>
      <c r="T3677" t="s">
        <v>44</v>
      </c>
      <c r="U3677" t="s">
        <v>60</v>
      </c>
      <c r="V3677" t="s">
        <v>46</v>
      </c>
      <c r="W3677" t="s">
        <v>48</v>
      </c>
      <c r="X3677">
        <v>5530</v>
      </c>
      <c r="Y3677">
        <v>14477.540000000003</v>
      </c>
      <c r="Z3677">
        <v>17662.598800000003</v>
      </c>
      <c r="AA3677">
        <v>3185.0588000000007</v>
      </c>
    </row>
    <row r="3678" spans="15:27" x14ac:dyDescent="0.15">
      <c r="O3678" t="s">
        <v>28</v>
      </c>
      <c r="P3678">
        <v>2018</v>
      </c>
      <c r="Q3678">
        <v>10</v>
      </c>
      <c r="R3678" t="s">
        <v>38</v>
      </c>
      <c r="S3678" t="s">
        <v>43</v>
      </c>
      <c r="T3678" t="s">
        <v>44</v>
      </c>
      <c r="U3678" t="s">
        <v>60</v>
      </c>
      <c r="V3678" t="s">
        <v>46</v>
      </c>
      <c r="W3678" t="s">
        <v>49</v>
      </c>
      <c r="X3678">
        <v>8510</v>
      </c>
      <c r="Y3678">
        <v>22279.18</v>
      </c>
      <c r="Z3678">
        <v>31413.643799999998</v>
      </c>
      <c r="AA3678">
        <v>9134.4637999999977</v>
      </c>
    </row>
    <row r="3679" spans="15:27" x14ac:dyDescent="0.15">
      <c r="O3679" t="s">
        <v>28</v>
      </c>
      <c r="P3679">
        <v>2018</v>
      </c>
      <c r="Q3679">
        <v>10</v>
      </c>
      <c r="R3679" t="s">
        <v>38</v>
      </c>
      <c r="S3679" t="s">
        <v>43</v>
      </c>
      <c r="T3679" t="s">
        <v>44</v>
      </c>
      <c r="U3679" t="s">
        <v>60</v>
      </c>
      <c r="V3679" t="s">
        <v>46</v>
      </c>
      <c r="W3679" t="s">
        <v>50</v>
      </c>
      <c r="X3679">
        <v>13513</v>
      </c>
      <c r="Y3679">
        <v>70362.190999999992</v>
      </c>
      <c r="Z3679">
        <v>86545.494929999986</v>
      </c>
      <c r="AA3679">
        <v>16183.303929999995</v>
      </c>
    </row>
    <row r="3680" spans="15:27" x14ac:dyDescent="0.15">
      <c r="O3680" t="s">
        <v>28</v>
      </c>
      <c r="P3680">
        <v>2018</v>
      </c>
      <c r="Q3680">
        <v>10</v>
      </c>
      <c r="R3680" t="s">
        <v>38</v>
      </c>
      <c r="S3680" t="s">
        <v>43</v>
      </c>
      <c r="T3680" t="s">
        <v>44</v>
      </c>
      <c r="U3680" t="s">
        <v>60</v>
      </c>
      <c r="V3680" t="s">
        <v>51</v>
      </c>
      <c r="W3680" t="s">
        <v>52</v>
      </c>
      <c r="X3680">
        <v>16359</v>
      </c>
      <c r="Y3680">
        <v>69623.903999999995</v>
      </c>
      <c r="Z3680">
        <v>87029.88</v>
      </c>
      <c r="AA3680">
        <v>17405.97600000001</v>
      </c>
    </row>
    <row r="3681" spans="15:27" x14ac:dyDescent="0.15">
      <c r="O3681" t="s">
        <v>28</v>
      </c>
      <c r="P3681">
        <v>2018</v>
      </c>
      <c r="Q3681">
        <v>10</v>
      </c>
      <c r="R3681" t="s">
        <v>38</v>
      </c>
      <c r="S3681" t="s">
        <v>43</v>
      </c>
      <c r="T3681" t="s">
        <v>44</v>
      </c>
      <c r="U3681" t="s">
        <v>60</v>
      </c>
      <c r="V3681" t="s">
        <v>51</v>
      </c>
      <c r="W3681" t="s">
        <v>53</v>
      </c>
      <c r="X3681">
        <v>11254</v>
      </c>
      <c r="Y3681">
        <v>93363.184000000008</v>
      </c>
      <c r="Z3681">
        <v>112035.82080000002</v>
      </c>
      <c r="AA3681">
        <v>18672.636800000007</v>
      </c>
    </row>
    <row r="3682" spans="15:27" x14ac:dyDescent="0.15">
      <c r="O3682" t="s">
        <v>28</v>
      </c>
      <c r="P3682">
        <v>2018</v>
      </c>
      <c r="Q3682">
        <v>10</v>
      </c>
      <c r="R3682" t="s">
        <v>38</v>
      </c>
      <c r="S3682" t="s">
        <v>43</v>
      </c>
      <c r="T3682" t="s">
        <v>44</v>
      </c>
      <c r="U3682" t="s">
        <v>60</v>
      </c>
      <c r="V3682" t="s">
        <v>51</v>
      </c>
      <c r="W3682" t="s">
        <v>54</v>
      </c>
      <c r="X3682">
        <v>19038</v>
      </c>
      <c r="Y3682">
        <v>49422.648000000008</v>
      </c>
      <c r="Z3682">
        <v>71662.839600000007</v>
      </c>
      <c r="AA3682">
        <v>22240.191599999998</v>
      </c>
    </row>
    <row r="3683" spans="15:27" x14ac:dyDescent="0.15">
      <c r="O3683" t="s">
        <v>28</v>
      </c>
      <c r="P3683">
        <v>2018</v>
      </c>
      <c r="Q3683">
        <v>10</v>
      </c>
      <c r="R3683" t="s">
        <v>38</v>
      </c>
      <c r="S3683" t="s">
        <v>43</v>
      </c>
      <c r="T3683" t="s">
        <v>44</v>
      </c>
      <c r="U3683" t="s">
        <v>60</v>
      </c>
      <c r="V3683" t="s">
        <v>51</v>
      </c>
      <c r="W3683" t="s">
        <v>55</v>
      </c>
      <c r="X3683">
        <v>15341</v>
      </c>
      <c r="Y3683">
        <v>83945.952000000005</v>
      </c>
      <c r="Z3683">
        <v>106611.35904000001</v>
      </c>
      <c r="AA3683">
        <v>22665.407040000006</v>
      </c>
    </row>
    <row r="3684" spans="15:27" x14ac:dyDescent="0.15">
      <c r="O3684" t="s">
        <v>28</v>
      </c>
      <c r="P3684">
        <v>2018</v>
      </c>
      <c r="Q3684">
        <v>10</v>
      </c>
      <c r="R3684" t="s">
        <v>38</v>
      </c>
      <c r="S3684" t="s">
        <v>43</v>
      </c>
      <c r="T3684" t="s">
        <v>44</v>
      </c>
      <c r="U3684" t="s">
        <v>60</v>
      </c>
      <c r="V3684" t="s">
        <v>56</v>
      </c>
      <c r="W3684" t="s">
        <v>57</v>
      </c>
      <c r="X3684">
        <v>12033</v>
      </c>
      <c r="Y3684">
        <v>193490.64</v>
      </c>
      <c r="Z3684">
        <v>237993.48720000003</v>
      </c>
      <c r="AA3684">
        <v>44502.847200000018</v>
      </c>
    </row>
    <row r="3685" spans="15:27" x14ac:dyDescent="0.15">
      <c r="O3685" t="s">
        <v>28</v>
      </c>
      <c r="P3685">
        <v>2018</v>
      </c>
      <c r="Q3685">
        <v>10</v>
      </c>
      <c r="R3685" t="s">
        <v>38</v>
      </c>
      <c r="S3685" t="s">
        <v>43</v>
      </c>
      <c r="T3685" t="s">
        <v>44</v>
      </c>
      <c r="U3685" t="s">
        <v>60</v>
      </c>
      <c r="V3685" t="s">
        <v>56</v>
      </c>
      <c r="W3685" t="s">
        <v>58</v>
      </c>
      <c r="X3685">
        <v>9396</v>
      </c>
      <c r="Y3685">
        <v>65706.228000000003</v>
      </c>
      <c r="Z3685">
        <v>95274.030599999998</v>
      </c>
      <c r="AA3685">
        <v>29567.802599999995</v>
      </c>
    </row>
    <row r="3686" spans="15:27" x14ac:dyDescent="0.15">
      <c r="O3686" t="s">
        <v>28</v>
      </c>
      <c r="P3686">
        <v>2018</v>
      </c>
      <c r="Q3686">
        <v>10</v>
      </c>
      <c r="R3686" t="s">
        <v>38</v>
      </c>
      <c r="S3686" t="s">
        <v>43</v>
      </c>
      <c r="T3686" t="s">
        <v>44</v>
      </c>
      <c r="U3686" t="s">
        <v>60</v>
      </c>
      <c r="V3686" t="s">
        <v>56</v>
      </c>
      <c r="W3686" t="s">
        <v>59</v>
      </c>
      <c r="X3686">
        <v>14528</v>
      </c>
      <c r="Y3686">
        <v>30595.968000000004</v>
      </c>
      <c r="Z3686">
        <v>44058.193920000012</v>
      </c>
      <c r="AA3686">
        <v>13462.225920000008</v>
      </c>
    </row>
    <row r="3687" spans="15:27" x14ac:dyDescent="0.15">
      <c r="O3687" t="s">
        <v>28</v>
      </c>
      <c r="P3687">
        <v>2018</v>
      </c>
      <c r="Q3687">
        <v>10</v>
      </c>
      <c r="R3687" t="s">
        <v>38</v>
      </c>
      <c r="S3687" t="s">
        <v>43</v>
      </c>
      <c r="T3687" t="s">
        <v>44</v>
      </c>
      <c r="U3687" t="s">
        <v>61</v>
      </c>
      <c r="V3687" t="s">
        <v>46</v>
      </c>
      <c r="W3687" t="s">
        <v>47</v>
      </c>
      <c r="X3687">
        <v>19101</v>
      </c>
      <c r="Y3687">
        <v>27047.016</v>
      </c>
      <c r="Z3687">
        <v>37865.822399999997</v>
      </c>
      <c r="AA3687">
        <v>10818.806399999998</v>
      </c>
    </row>
    <row r="3688" spans="15:27" x14ac:dyDescent="0.15">
      <c r="O3688" t="s">
        <v>28</v>
      </c>
      <c r="P3688">
        <v>2018</v>
      </c>
      <c r="Q3688">
        <v>10</v>
      </c>
      <c r="R3688" t="s">
        <v>38</v>
      </c>
      <c r="S3688" t="s">
        <v>43</v>
      </c>
      <c r="T3688" t="s">
        <v>44</v>
      </c>
      <c r="U3688" t="s">
        <v>61</v>
      </c>
      <c r="V3688" t="s">
        <v>46</v>
      </c>
      <c r="W3688" t="s">
        <v>48</v>
      </c>
      <c r="X3688">
        <v>16759</v>
      </c>
      <c r="Y3688">
        <v>46824.646000000008</v>
      </c>
      <c r="Z3688">
        <v>60872.039800000013</v>
      </c>
      <c r="AA3688">
        <v>14047.393800000005</v>
      </c>
    </row>
    <row r="3689" spans="15:27" x14ac:dyDescent="0.15">
      <c r="O3689" t="s">
        <v>28</v>
      </c>
      <c r="P3689">
        <v>2018</v>
      </c>
      <c r="Q3689">
        <v>10</v>
      </c>
      <c r="R3689" t="s">
        <v>38</v>
      </c>
      <c r="S3689" t="s">
        <v>43</v>
      </c>
      <c r="T3689" t="s">
        <v>44</v>
      </c>
      <c r="U3689" t="s">
        <v>61</v>
      </c>
      <c r="V3689" t="s">
        <v>46</v>
      </c>
      <c r="W3689" t="s">
        <v>49</v>
      </c>
      <c r="X3689">
        <v>8570</v>
      </c>
      <c r="Y3689">
        <v>24510.2</v>
      </c>
      <c r="Z3689">
        <v>29412.240000000002</v>
      </c>
      <c r="AA3689">
        <v>4902.0400000000009</v>
      </c>
    </row>
    <row r="3690" spans="15:27" x14ac:dyDescent="0.15">
      <c r="O3690" t="s">
        <v>28</v>
      </c>
      <c r="P3690">
        <v>2018</v>
      </c>
      <c r="Q3690">
        <v>10</v>
      </c>
      <c r="R3690" t="s">
        <v>38</v>
      </c>
      <c r="S3690" t="s">
        <v>43</v>
      </c>
      <c r="T3690" t="s">
        <v>44</v>
      </c>
      <c r="U3690" t="s">
        <v>61</v>
      </c>
      <c r="V3690" t="s">
        <v>46</v>
      </c>
      <c r="W3690" t="s">
        <v>50</v>
      </c>
      <c r="X3690">
        <v>14988</v>
      </c>
      <c r="Y3690">
        <v>71897.436000000002</v>
      </c>
      <c r="Z3690">
        <v>106408.20528000001</v>
      </c>
      <c r="AA3690">
        <v>34510.769280000008</v>
      </c>
    </row>
    <row r="3691" spans="15:27" x14ac:dyDescent="0.15">
      <c r="O3691" t="s">
        <v>28</v>
      </c>
      <c r="P3691">
        <v>2018</v>
      </c>
      <c r="Q3691">
        <v>10</v>
      </c>
      <c r="R3691" t="s">
        <v>38</v>
      </c>
      <c r="S3691" t="s">
        <v>43</v>
      </c>
      <c r="T3691" t="s">
        <v>44</v>
      </c>
      <c r="U3691" t="s">
        <v>61</v>
      </c>
      <c r="V3691" t="s">
        <v>51</v>
      </c>
      <c r="W3691" t="s">
        <v>52</v>
      </c>
      <c r="X3691">
        <v>8341</v>
      </c>
      <c r="Y3691">
        <v>38034.959999999999</v>
      </c>
      <c r="Z3691">
        <v>52868.594399999994</v>
      </c>
      <c r="AA3691">
        <v>14833.634399999995</v>
      </c>
    </row>
    <row r="3692" spans="15:27" x14ac:dyDescent="0.15">
      <c r="O3692" t="s">
        <v>28</v>
      </c>
      <c r="P3692">
        <v>2018</v>
      </c>
      <c r="Q3692">
        <v>10</v>
      </c>
      <c r="R3692" t="s">
        <v>38</v>
      </c>
      <c r="S3692" t="s">
        <v>43</v>
      </c>
      <c r="T3692" t="s">
        <v>44</v>
      </c>
      <c r="U3692" t="s">
        <v>61</v>
      </c>
      <c r="V3692" t="s">
        <v>51</v>
      </c>
      <c r="W3692" t="s">
        <v>53</v>
      </c>
      <c r="X3692">
        <v>5483</v>
      </c>
      <c r="Y3692">
        <v>45486.968000000001</v>
      </c>
      <c r="Z3692">
        <v>59587.928080000005</v>
      </c>
      <c r="AA3692">
        <v>14100.960080000004</v>
      </c>
    </row>
    <row r="3693" spans="15:27" x14ac:dyDescent="0.15">
      <c r="O3693" t="s">
        <v>28</v>
      </c>
      <c r="P3693">
        <v>2018</v>
      </c>
      <c r="Q3693">
        <v>10</v>
      </c>
      <c r="R3693" t="s">
        <v>38</v>
      </c>
      <c r="S3693" t="s">
        <v>43</v>
      </c>
      <c r="T3693" t="s">
        <v>44</v>
      </c>
      <c r="U3693" t="s">
        <v>61</v>
      </c>
      <c r="V3693" t="s">
        <v>51</v>
      </c>
      <c r="W3693" t="s">
        <v>54</v>
      </c>
      <c r="X3693">
        <v>9779</v>
      </c>
      <c r="Y3693">
        <v>26031.698000000004</v>
      </c>
      <c r="Z3693">
        <v>34101.524380000003</v>
      </c>
      <c r="AA3693">
        <v>8069.8263799999986</v>
      </c>
    </row>
    <row r="3694" spans="15:27" x14ac:dyDescent="0.15">
      <c r="O3694" t="s">
        <v>28</v>
      </c>
      <c r="P3694">
        <v>2018</v>
      </c>
      <c r="Q3694">
        <v>10</v>
      </c>
      <c r="R3694" t="s">
        <v>38</v>
      </c>
      <c r="S3694" t="s">
        <v>43</v>
      </c>
      <c r="T3694" t="s">
        <v>44</v>
      </c>
      <c r="U3694" t="s">
        <v>61</v>
      </c>
      <c r="V3694" t="s">
        <v>51</v>
      </c>
      <c r="W3694" t="s">
        <v>55</v>
      </c>
      <c r="X3694">
        <v>8322</v>
      </c>
      <c r="Y3694">
        <v>43940.160000000003</v>
      </c>
      <c r="Z3694">
        <v>64592.035200000006</v>
      </c>
      <c r="AA3694">
        <v>20651.875200000002</v>
      </c>
    </row>
    <row r="3695" spans="15:27" x14ac:dyDescent="0.15">
      <c r="O3695" t="s">
        <v>28</v>
      </c>
      <c r="P3695">
        <v>2018</v>
      </c>
      <c r="Q3695">
        <v>10</v>
      </c>
      <c r="R3695" t="s">
        <v>38</v>
      </c>
      <c r="S3695" t="s">
        <v>43</v>
      </c>
      <c r="T3695" t="s">
        <v>44</v>
      </c>
      <c r="U3695" t="s">
        <v>61</v>
      </c>
      <c r="V3695" t="s">
        <v>56</v>
      </c>
      <c r="W3695" t="s">
        <v>57</v>
      </c>
      <c r="X3695">
        <v>19461</v>
      </c>
      <c r="Y3695">
        <v>315540.65399999998</v>
      </c>
      <c r="Z3695">
        <v>381804.19133999996</v>
      </c>
      <c r="AA3695">
        <v>66263.537339999981</v>
      </c>
    </row>
    <row r="3696" spans="15:27" x14ac:dyDescent="0.15">
      <c r="O3696" t="s">
        <v>28</v>
      </c>
      <c r="P3696">
        <v>2018</v>
      </c>
      <c r="Q3696">
        <v>10</v>
      </c>
      <c r="R3696" t="s">
        <v>38</v>
      </c>
      <c r="S3696" t="s">
        <v>43</v>
      </c>
      <c r="T3696" t="s">
        <v>44</v>
      </c>
      <c r="U3696" t="s">
        <v>61</v>
      </c>
      <c r="V3696" t="s">
        <v>56</v>
      </c>
      <c r="W3696" t="s">
        <v>58</v>
      </c>
      <c r="X3696">
        <v>12132</v>
      </c>
      <c r="Y3696">
        <v>88660.656000000003</v>
      </c>
      <c r="Z3696">
        <v>117032.06592000001</v>
      </c>
      <c r="AA3696">
        <v>28371.409920000006</v>
      </c>
    </row>
    <row r="3697" spans="15:27" x14ac:dyDescent="0.15">
      <c r="O3697" t="s">
        <v>28</v>
      </c>
      <c r="P3697">
        <v>2018</v>
      </c>
      <c r="Q3697">
        <v>10</v>
      </c>
      <c r="R3697" t="s">
        <v>38</v>
      </c>
      <c r="S3697" t="s">
        <v>43</v>
      </c>
      <c r="T3697" t="s">
        <v>44</v>
      </c>
      <c r="U3697" t="s">
        <v>61</v>
      </c>
      <c r="V3697" t="s">
        <v>56</v>
      </c>
      <c r="W3697" t="s">
        <v>59</v>
      </c>
      <c r="X3697">
        <v>17004</v>
      </c>
      <c r="Y3697">
        <v>39177.216</v>
      </c>
      <c r="Z3697">
        <v>57590.507520000006</v>
      </c>
      <c r="AA3697">
        <v>18413.291520000006</v>
      </c>
    </row>
    <row r="3698" spans="15:27" x14ac:dyDescent="0.15">
      <c r="O3698" t="s">
        <v>28</v>
      </c>
      <c r="P3698">
        <v>2018</v>
      </c>
      <c r="Q3698">
        <v>10</v>
      </c>
      <c r="R3698" t="s">
        <v>38</v>
      </c>
      <c r="S3698" t="s">
        <v>62</v>
      </c>
      <c r="T3698" t="s">
        <v>44</v>
      </c>
      <c r="U3698" t="s">
        <v>63</v>
      </c>
      <c r="V3698" t="s">
        <v>46</v>
      </c>
      <c r="W3698" t="s">
        <v>47</v>
      </c>
      <c r="X3698">
        <v>12329</v>
      </c>
      <c r="Y3698">
        <v>16274.28</v>
      </c>
      <c r="Z3698">
        <v>23434.963200000002</v>
      </c>
      <c r="AA3698">
        <v>7160.6832000000013</v>
      </c>
    </row>
    <row r="3699" spans="15:27" x14ac:dyDescent="0.15">
      <c r="O3699" t="s">
        <v>28</v>
      </c>
      <c r="P3699">
        <v>2018</v>
      </c>
      <c r="Q3699">
        <v>10</v>
      </c>
      <c r="R3699" t="s">
        <v>38</v>
      </c>
      <c r="S3699" t="s">
        <v>62</v>
      </c>
      <c r="T3699" t="s">
        <v>44</v>
      </c>
      <c r="U3699" t="s">
        <v>63</v>
      </c>
      <c r="V3699" t="s">
        <v>46</v>
      </c>
      <c r="W3699" t="s">
        <v>48</v>
      </c>
      <c r="X3699">
        <v>8948</v>
      </c>
      <c r="Y3699">
        <v>23032.152000000002</v>
      </c>
      <c r="Z3699">
        <v>33166.298880000002</v>
      </c>
      <c r="AA3699">
        <v>10134.14688</v>
      </c>
    </row>
    <row r="3700" spans="15:27" x14ac:dyDescent="0.15">
      <c r="O3700" t="s">
        <v>28</v>
      </c>
      <c r="P3700">
        <v>2018</v>
      </c>
      <c r="Q3700">
        <v>10</v>
      </c>
      <c r="R3700" t="s">
        <v>38</v>
      </c>
      <c r="S3700" t="s">
        <v>62</v>
      </c>
      <c r="T3700" t="s">
        <v>44</v>
      </c>
      <c r="U3700" t="s">
        <v>63</v>
      </c>
      <c r="V3700" t="s">
        <v>46</v>
      </c>
      <c r="W3700" t="s">
        <v>49</v>
      </c>
      <c r="X3700">
        <v>11258</v>
      </c>
      <c r="Y3700">
        <v>31454.852000000003</v>
      </c>
      <c r="Z3700">
        <v>44351.34132</v>
      </c>
      <c r="AA3700">
        <v>12896.489319999997</v>
      </c>
    </row>
    <row r="3701" spans="15:27" x14ac:dyDescent="0.15">
      <c r="O3701" t="s">
        <v>28</v>
      </c>
      <c r="P3701">
        <v>2018</v>
      </c>
      <c r="Q3701">
        <v>10</v>
      </c>
      <c r="R3701" t="s">
        <v>38</v>
      </c>
      <c r="S3701" t="s">
        <v>62</v>
      </c>
      <c r="T3701" t="s">
        <v>44</v>
      </c>
      <c r="U3701" t="s">
        <v>63</v>
      </c>
      <c r="V3701" t="s">
        <v>46</v>
      </c>
      <c r="W3701" t="s">
        <v>50</v>
      </c>
      <c r="X3701">
        <v>12303</v>
      </c>
      <c r="Y3701">
        <v>57504.221999999994</v>
      </c>
      <c r="Z3701">
        <v>85681.290779999996</v>
      </c>
      <c r="AA3701">
        <v>28177.068780000001</v>
      </c>
    </row>
    <row r="3702" spans="15:27" x14ac:dyDescent="0.15">
      <c r="O3702" t="s">
        <v>28</v>
      </c>
      <c r="P3702">
        <v>2018</v>
      </c>
      <c r="Q3702">
        <v>10</v>
      </c>
      <c r="R3702" t="s">
        <v>38</v>
      </c>
      <c r="S3702" t="s">
        <v>62</v>
      </c>
      <c r="T3702" t="s">
        <v>44</v>
      </c>
      <c r="U3702" t="s">
        <v>63</v>
      </c>
      <c r="V3702" t="s">
        <v>51</v>
      </c>
      <c r="W3702" t="s">
        <v>52</v>
      </c>
      <c r="X3702">
        <v>18016</v>
      </c>
      <c r="Y3702">
        <v>84206.784</v>
      </c>
      <c r="Z3702">
        <v>117047.42976</v>
      </c>
      <c r="AA3702">
        <v>32840.645759999999</v>
      </c>
    </row>
    <row r="3703" spans="15:27" x14ac:dyDescent="0.15">
      <c r="O3703" t="s">
        <v>28</v>
      </c>
      <c r="P3703">
        <v>2018</v>
      </c>
      <c r="Q3703">
        <v>10</v>
      </c>
      <c r="R3703" t="s">
        <v>38</v>
      </c>
      <c r="S3703" t="s">
        <v>62</v>
      </c>
      <c r="T3703" t="s">
        <v>44</v>
      </c>
      <c r="U3703" t="s">
        <v>63</v>
      </c>
      <c r="V3703" t="s">
        <v>51</v>
      </c>
      <c r="W3703" t="s">
        <v>53</v>
      </c>
      <c r="X3703">
        <v>9467</v>
      </c>
      <c r="Y3703">
        <v>81113.255999999994</v>
      </c>
      <c r="Z3703">
        <v>119236.48632</v>
      </c>
      <c r="AA3703">
        <v>38123.230320000002</v>
      </c>
    </row>
    <row r="3704" spans="15:27" x14ac:dyDescent="0.15">
      <c r="O3704" t="s">
        <v>28</v>
      </c>
      <c r="P3704">
        <v>2018</v>
      </c>
      <c r="Q3704">
        <v>10</v>
      </c>
      <c r="R3704" t="s">
        <v>38</v>
      </c>
      <c r="S3704" t="s">
        <v>62</v>
      </c>
      <c r="T3704" t="s">
        <v>44</v>
      </c>
      <c r="U3704" t="s">
        <v>63</v>
      </c>
      <c r="V3704" t="s">
        <v>51</v>
      </c>
      <c r="W3704" t="s">
        <v>54</v>
      </c>
      <c r="X3704">
        <v>16658</v>
      </c>
      <c r="Y3704">
        <v>45809.500000000007</v>
      </c>
      <c r="Z3704">
        <v>56803.780000000006</v>
      </c>
      <c r="AA3704">
        <v>10994.279999999999</v>
      </c>
    </row>
    <row r="3705" spans="15:27" x14ac:dyDescent="0.15">
      <c r="O3705" t="s">
        <v>28</v>
      </c>
      <c r="P3705">
        <v>2018</v>
      </c>
      <c r="Q3705">
        <v>10</v>
      </c>
      <c r="R3705" t="s">
        <v>38</v>
      </c>
      <c r="S3705" t="s">
        <v>62</v>
      </c>
      <c r="T3705" t="s">
        <v>44</v>
      </c>
      <c r="U3705" t="s">
        <v>63</v>
      </c>
      <c r="V3705" t="s">
        <v>51</v>
      </c>
      <c r="W3705" t="s">
        <v>55</v>
      </c>
      <c r="X3705">
        <v>10963</v>
      </c>
      <c r="Y3705">
        <v>58937.087999999996</v>
      </c>
      <c r="Z3705">
        <v>83101.294079999992</v>
      </c>
      <c r="AA3705">
        <v>24164.206079999996</v>
      </c>
    </row>
    <row r="3706" spans="15:27" x14ac:dyDescent="0.15">
      <c r="O3706" t="s">
        <v>28</v>
      </c>
      <c r="P3706">
        <v>2018</v>
      </c>
      <c r="Q3706">
        <v>10</v>
      </c>
      <c r="R3706" t="s">
        <v>38</v>
      </c>
      <c r="S3706" t="s">
        <v>62</v>
      </c>
      <c r="T3706" t="s">
        <v>44</v>
      </c>
      <c r="U3706" t="s">
        <v>63</v>
      </c>
      <c r="V3706" t="s">
        <v>56</v>
      </c>
      <c r="W3706" t="s">
        <v>57</v>
      </c>
      <c r="X3706">
        <v>5716</v>
      </c>
      <c r="Y3706">
        <v>85019.784</v>
      </c>
      <c r="Z3706">
        <v>109675.52136</v>
      </c>
      <c r="AA3706">
        <v>24655.737359999999</v>
      </c>
    </row>
    <row r="3707" spans="15:27" x14ac:dyDescent="0.15">
      <c r="O3707" t="s">
        <v>28</v>
      </c>
      <c r="P3707">
        <v>2018</v>
      </c>
      <c r="Q3707">
        <v>10</v>
      </c>
      <c r="R3707" t="s">
        <v>38</v>
      </c>
      <c r="S3707" t="s">
        <v>62</v>
      </c>
      <c r="T3707" t="s">
        <v>44</v>
      </c>
      <c r="U3707" t="s">
        <v>63</v>
      </c>
      <c r="V3707" t="s">
        <v>56</v>
      </c>
      <c r="W3707" t="s">
        <v>58</v>
      </c>
      <c r="X3707">
        <v>10609</v>
      </c>
      <c r="Y3707">
        <v>86887.71</v>
      </c>
      <c r="Z3707">
        <v>104265.25200000001</v>
      </c>
      <c r="AA3707">
        <v>17377.542000000001</v>
      </c>
    </row>
    <row r="3708" spans="15:27" x14ac:dyDescent="0.15">
      <c r="O3708" t="s">
        <v>28</v>
      </c>
      <c r="P3708">
        <v>2018</v>
      </c>
      <c r="Q3708">
        <v>10</v>
      </c>
      <c r="R3708" t="s">
        <v>38</v>
      </c>
      <c r="S3708" t="s">
        <v>62</v>
      </c>
      <c r="T3708" t="s">
        <v>44</v>
      </c>
      <c r="U3708" t="s">
        <v>63</v>
      </c>
      <c r="V3708" t="s">
        <v>56</v>
      </c>
      <c r="W3708" t="s">
        <v>59</v>
      </c>
      <c r="X3708">
        <v>17421</v>
      </c>
      <c r="Y3708">
        <v>37002.203999999998</v>
      </c>
      <c r="Z3708">
        <v>52173.107639999995</v>
      </c>
      <c r="AA3708">
        <v>15170.903639999997</v>
      </c>
    </row>
    <row r="3709" spans="15:27" x14ac:dyDescent="0.15">
      <c r="O3709" t="s">
        <v>28</v>
      </c>
      <c r="P3709">
        <v>2018</v>
      </c>
      <c r="Q3709">
        <v>10</v>
      </c>
      <c r="R3709" t="s">
        <v>38</v>
      </c>
      <c r="S3709" t="s">
        <v>62</v>
      </c>
      <c r="T3709" t="s">
        <v>44</v>
      </c>
      <c r="U3709" t="s">
        <v>64</v>
      </c>
      <c r="V3709" t="s">
        <v>46</v>
      </c>
      <c r="W3709" t="s">
        <v>47</v>
      </c>
      <c r="X3709">
        <v>17935</v>
      </c>
      <c r="Y3709">
        <v>27548.16</v>
      </c>
      <c r="Z3709">
        <v>36639.052799999998</v>
      </c>
      <c r="AA3709">
        <v>9090.8927999999978</v>
      </c>
    </row>
    <row r="3710" spans="15:27" x14ac:dyDescent="0.15">
      <c r="O3710" t="s">
        <v>28</v>
      </c>
      <c r="P3710">
        <v>2018</v>
      </c>
      <c r="Q3710">
        <v>10</v>
      </c>
      <c r="R3710" t="s">
        <v>38</v>
      </c>
      <c r="S3710" t="s">
        <v>62</v>
      </c>
      <c r="T3710" t="s">
        <v>44</v>
      </c>
      <c r="U3710" t="s">
        <v>64</v>
      </c>
      <c r="V3710" t="s">
        <v>46</v>
      </c>
      <c r="W3710" t="s">
        <v>48</v>
      </c>
      <c r="X3710">
        <v>6414</v>
      </c>
      <c r="Y3710">
        <v>17215.175999999999</v>
      </c>
      <c r="Z3710">
        <v>24789.853439999999</v>
      </c>
      <c r="AA3710">
        <v>7574.6774399999995</v>
      </c>
    </row>
    <row r="3711" spans="15:27" x14ac:dyDescent="0.15">
      <c r="O3711" t="s">
        <v>28</v>
      </c>
      <c r="P3711">
        <v>2018</v>
      </c>
      <c r="Q3711">
        <v>10</v>
      </c>
      <c r="R3711" t="s">
        <v>38</v>
      </c>
      <c r="S3711" t="s">
        <v>62</v>
      </c>
      <c r="T3711" t="s">
        <v>44</v>
      </c>
      <c r="U3711" t="s">
        <v>64</v>
      </c>
      <c r="V3711" t="s">
        <v>46</v>
      </c>
      <c r="W3711" t="s">
        <v>49</v>
      </c>
      <c r="X3711">
        <v>6317</v>
      </c>
      <c r="Y3711">
        <v>17232.776000000002</v>
      </c>
      <c r="Z3711">
        <v>21885.625520000001</v>
      </c>
      <c r="AA3711">
        <v>4652.8495199999998</v>
      </c>
    </row>
    <row r="3712" spans="15:27" x14ac:dyDescent="0.15">
      <c r="O3712" t="s">
        <v>28</v>
      </c>
      <c r="P3712">
        <v>2018</v>
      </c>
      <c r="Q3712">
        <v>10</v>
      </c>
      <c r="R3712" t="s">
        <v>38</v>
      </c>
      <c r="S3712" t="s">
        <v>62</v>
      </c>
      <c r="T3712" t="s">
        <v>44</v>
      </c>
      <c r="U3712" t="s">
        <v>64</v>
      </c>
      <c r="V3712" t="s">
        <v>46</v>
      </c>
      <c r="W3712" t="s">
        <v>50</v>
      </c>
      <c r="X3712">
        <v>13337</v>
      </c>
      <c r="Y3712">
        <v>64524.405999999995</v>
      </c>
      <c r="Z3712">
        <v>81300.75155999999</v>
      </c>
      <c r="AA3712">
        <v>16776.345559999994</v>
      </c>
    </row>
    <row r="3713" spans="15:27" x14ac:dyDescent="0.15">
      <c r="O3713" t="s">
        <v>28</v>
      </c>
      <c r="P3713">
        <v>2018</v>
      </c>
      <c r="Q3713">
        <v>10</v>
      </c>
      <c r="R3713" t="s">
        <v>38</v>
      </c>
      <c r="S3713" t="s">
        <v>62</v>
      </c>
      <c r="T3713" t="s">
        <v>44</v>
      </c>
      <c r="U3713" t="s">
        <v>64</v>
      </c>
      <c r="V3713" t="s">
        <v>51</v>
      </c>
      <c r="W3713" t="s">
        <v>52</v>
      </c>
      <c r="X3713">
        <v>7206</v>
      </c>
      <c r="Y3713">
        <v>30394.907999999999</v>
      </c>
      <c r="Z3713">
        <v>37385.736839999998</v>
      </c>
      <c r="AA3713">
        <v>6990.8288399999983</v>
      </c>
    </row>
    <row r="3714" spans="15:27" x14ac:dyDescent="0.15">
      <c r="O3714" t="s">
        <v>28</v>
      </c>
      <c r="P3714">
        <v>2018</v>
      </c>
      <c r="Q3714">
        <v>10</v>
      </c>
      <c r="R3714" t="s">
        <v>38</v>
      </c>
      <c r="S3714" t="s">
        <v>62</v>
      </c>
      <c r="T3714" t="s">
        <v>44</v>
      </c>
      <c r="U3714" t="s">
        <v>64</v>
      </c>
      <c r="V3714" t="s">
        <v>51</v>
      </c>
      <c r="W3714" t="s">
        <v>53</v>
      </c>
      <c r="X3714">
        <v>10590</v>
      </c>
      <c r="Y3714">
        <v>90735.12</v>
      </c>
      <c r="Z3714">
        <v>109789.49519999999</v>
      </c>
      <c r="AA3714">
        <v>19054.375199999995</v>
      </c>
    </row>
    <row r="3715" spans="15:27" x14ac:dyDescent="0.15">
      <c r="O3715" t="s">
        <v>28</v>
      </c>
      <c r="P3715">
        <v>2018</v>
      </c>
      <c r="Q3715">
        <v>10</v>
      </c>
      <c r="R3715" t="s">
        <v>38</v>
      </c>
      <c r="S3715" t="s">
        <v>62</v>
      </c>
      <c r="T3715" t="s">
        <v>44</v>
      </c>
      <c r="U3715" t="s">
        <v>64</v>
      </c>
      <c r="V3715" t="s">
        <v>51</v>
      </c>
      <c r="W3715" t="s">
        <v>54</v>
      </c>
      <c r="X3715">
        <v>6933</v>
      </c>
      <c r="Y3715">
        <v>18760.698</v>
      </c>
      <c r="Z3715">
        <v>24201.30042</v>
      </c>
      <c r="AA3715">
        <v>5440.6024199999993</v>
      </c>
    </row>
    <row r="3716" spans="15:27" x14ac:dyDescent="0.15">
      <c r="O3716" t="s">
        <v>28</v>
      </c>
      <c r="P3716">
        <v>2018</v>
      </c>
      <c r="Q3716">
        <v>10</v>
      </c>
      <c r="R3716" t="s">
        <v>38</v>
      </c>
      <c r="S3716" t="s">
        <v>62</v>
      </c>
      <c r="T3716" t="s">
        <v>44</v>
      </c>
      <c r="U3716" t="s">
        <v>64</v>
      </c>
      <c r="V3716" t="s">
        <v>51</v>
      </c>
      <c r="W3716" t="s">
        <v>55</v>
      </c>
      <c r="X3716">
        <v>7156</v>
      </c>
      <c r="Y3716">
        <v>43279.487999999998</v>
      </c>
      <c r="Z3716">
        <v>58860.10368</v>
      </c>
      <c r="AA3716">
        <v>15580.615680000003</v>
      </c>
    </row>
    <row r="3717" spans="15:27" x14ac:dyDescent="0.15">
      <c r="O3717" t="s">
        <v>28</v>
      </c>
      <c r="P3717">
        <v>2018</v>
      </c>
      <c r="Q3717">
        <v>10</v>
      </c>
      <c r="R3717" t="s">
        <v>38</v>
      </c>
      <c r="S3717" t="s">
        <v>62</v>
      </c>
      <c r="T3717" t="s">
        <v>44</v>
      </c>
      <c r="U3717" t="s">
        <v>64</v>
      </c>
      <c r="V3717" t="s">
        <v>56</v>
      </c>
      <c r="W3717" t="s">
        <v>57</v>
      </c>
      <c r="X3717">
        <v>16886</v>
      </c>
      <c r="Y3717">
        <v>248899.64</v>
      </c>
      <c r="Z3717">
        <v>316102.5428</v>
      </c>
      <c r="AA3717">
        <v>67202.902799999982</v>
      </c>
    </row>
    <row r="3718" spans="15:27" x14ac:dyDescent="0.15">
      <c r="O3718" t="s">
        <v>28</v>
      </c>
      <c r="P3718">
        <v>2018</v>
      </c>
      <c r="Q3718">
        <v>10</v>
      </c>
      <c r="R3718" t="s">
        <v>38</v>
      </c>
      <c r="S3718" t="s">
        <v>62</v>
      </c>
      <c r="T3718" t="s">
        <v>44</v>
      </c>
      <c r="U3718" t="s">
        <v>64</v>
      </c>
      <c r="V3718" t="s">
        <v>56</v>
      </c>
      <c r="W3718" t="s">
        <v>58</v>
      </c>
      <c r="X3718">
        <v>19357</v>
      </c>
      <c r="Y3718">
        <v>154875.35699999999</v>
      </c>
      <c r="Z3718">
        <v>199789.21052999998</v>
      </c>
      <c r="AA3718">
        <v>44913.853529999993</v>
      </c>
    </row>
    <row r="3719" spans="15:27" x14ac:dyDescent="0.15">
      <c r="O3719" t="s">
        <v>28</v>
      </c>
      <c r="P3719">
        <v>2018</v>
      </c>
      <c r="Q3719">
        <v>10</v>
      </c>
      <c r="R3719" t="s">
        <v>38</v>
      </c>
      <c r="S3719" t="s">
        <v>62</v>
      </c>
      <c r="T3719" t="s">
        <v>44</v>
      </c>
      <c r="U3719" t="s">
        <v>64</v>
      </c>
      <c r="V3719" t="s">
        <v>56</v>
      </c>
      <c r="W3719" t="s">
        <v>59</v>
      </c>
      <c r="X3719">
        <v>7181</v>
      </c>
      <c r="Y3719">
        <v>15381.702000000001</v>
      </c>
      <c r="Z3719">
        <v>18611.859420000001</v>
      </c>
      <c r="AA3719">
        <v>3230.1574199999995</v>
      </c>
    </row>
    <row r="3720" spans="15:27" x14ac:dyDescent="0.15">
      <c r="O3720" t="s">
        <v>28</v>
      </c>
      <c r="P3720">
        <v>2018</v>
      </c>
      <c r="Q3720">
        <v>10</v>
      </c>
      <c r="R3720" t="s">
        <v>38</v>
      </c>
      <c r="S3720" t="s">
        <v>62</v>
      </c>
      <c r="T3720" t="s">
        <v>44</v>
      </c>
      <c r="U3720" t="s">
        <v>65</v>
      </c>
      <c r="V3720" t="s">
        <v>46</v>
      </c>
      <c r="W3720" t="s">
        <v>47</v>
      </c>
      <c r="X3720">
        <v>7938</v>
      </c>
      <c r="Y3720">
        <v>12383.28</v>
      </c>
      <c r="Z3720">
        <v>17212.7592</v>
      </c>
      <c r="AA3720">
        <v>4829.4791999999998</v>
      </c>
    </row>
    <row r="3721" spans="15:27" x14ac:dyDescent="0.15">
      <c r="O3721" t="s">
        <v>28</v>
      </c>
      <c r="P3721">
        <v>2018</v>
      </c>
      <c r="Q3721">
        <v>10</v>
      </c>
      <c r="R3721" t="s">
        <v>38</v>
      </c>
      <c r="S3721" t="s">
        <v>62</v>
      </c>
      <c r="T3721" t="s">
        <v>44</v>
      </c>
      <c r="U3721" t="s">
        <v>65</v>
      </c>
      <c r="V3721" t="s">
        <v>46</v>
      </c>
      <c r="W3721" t="s">
        <v>48</v>
      </c>
      <c r="X3721">
        <v>14766</v>
      </c>
      <c r="Y3721">
        <v>41905.90800000001</v>
      </c>
      <c r="Z3721">
        <v>61601.684760000018</v>
      </c>
      <c r="AA3721">
        <v>19695.776760000008</v>
      </c>
    </row>
    <row r="3722" spans="15:27" x14ac:dyDescent="0.15">
      <c r="O3722" t="s">
        <v>28</v>
      </c>
      <c r="P3722">
        <v>2018</v>
      </c>
      <c r="Q3722">
        <v>10</v>
      </c>
      <c r="R3722" t="s">
        <v>38</v>
      </c>
      <c r="S3722" t="s">
        <v>62</v>
      </c>
      <c r="T3722" t="s">
        <v>44</v>
      </c>
      <c r="U3722" t="s">
        <v>65</v>
      </c>
      <c r="V3722" t="s">
        <v>46</v>
      </c>
      <c r="W3722" t="s">
        <v>49</v>
      </c>
      <c r="X3722">
        <v>16453</v>
      </c>
      <c r="Y3722">
        <v>43797.886000000006</v>
      </c>
      <c r="Z3722">
        <v>56499.27294000001</v>
      </c>
      <c r="AA3722">
        <v>12701.386940000004</v>
      </c>
    </row>
    <row r="3723" spans="15:27" x14ac:dyDescent="0.15">
      <c r="O3723" t="s">
        <v>28</v>
      </c>
      <c r="P3723">
        <v>2018</v>
      </c>
      <c r="Q3723">
        <v>10</v>
      </c>
      <c r="R3723" t="s">
        <v>38</v>
      </c>
      <c r="S3723" t="s">
        <v>62</v>
      </c>
      <c r="T3723" t="s">
        <v>44</v>
      </c>
      <c r="U3723" t="s">
        <v>65</v>
      </c>
      <c r="V3723" t="s">
        <v>46</v>
      </c>
      <c r="W3723" t="s">
        <v>50</v>
      </c>
      <c r="X3723">
        <v>10776</v>
      </c>
      <c r="Y3723">
        <v>54785.183999999994</v>
      </c>
      <c r="Z3723">
        <v>80534.220479999989</v>
      </c>
      <c r="AA3723">
        <v>25749.036479999995</v>
      </c>
    </row>
    <row r="3724" spans="15:27" x14ac:dyDescent="0.15">
      <c r="O3724" t="s">
        <v>28</v>
      </c>
      <c r="P3724">
        <v>2018</v>
      </c>
      <c r="Q3724">
        <v>10</v>
      </c>
      <c r="R3724" t="s">
        <v>38</v>
      </c>
      <c r="S3724" t="s">
        <v>62</v>
      </c>
      <c r="T3724" t="s">
        <v>44</v>
      </c>
      <c r="U3724" t="s">
        <v>65</v>
      </c>
      <c r="V3724" t="s">
        <v>51</v>
      </c>
      <c r="W3724" t="s">
        <v>52</v>
      </c>
      <c r="X3724">
        <v>17410</v>
      </c>
      <c r="Y3724">
        <v>82035.92</v>
      </c>
      <c r="Z3724">
        <v>110748.492</v>
      </c>
      <c r="AA3724">
        <v>28712.572</v>
      </c>
    </row>
    <row r="3725" spans="15:27" x14ac:dyDescent="0.15">
      <c r="O3725" t="s">
        <v>28</v>
      </c>
      <c r="P3725">
        <v>2018</v>
      </c>
      <c r="Q3725">
        <v>10</v>
      </c>
      <c r="R3725" t="s">
        <v>38</v>
      </c>
      <c r="S3725" t="s">
        <v>62</v>
      </c>
      <c r="T3725" t="s">
        <v>44</v>
      </c>
      <c r="U3725" t="s">
        <v>65</v>
      </c>
      <c r="V3725" t="s">
        <v>51</v>
      </c>
      <c r="W3725" t="s">
        <v>53</v>
      </c>
      <c r="X3725">
        <v>10659</v>
      </c>
      <c r="Y3725">
        <v>85527.815999999992</v>
      </c>
      <c r="Z3725">
        <v>110330.88263999998</v>
      </c>
      <c r="AA3725">
        <v>24803.06663999999</v>
      </c>
    </row>
    <row r="3726" spans="15:27" x14ac:dyDescent="0.15">
      <c r="O3726" t="s">
        <v>28</v>
      </c>
      <c r="P3726">
        <v>2018</v>
      </c>
      <c r="Q3726">
        <v>10</v>
      </c>
      <c r="R3726" t="s">
        <v>38</v>
      </c>
      <c r="S3726" t="s">
        <v>62</v>
      </c>
      <c r="T3726" t="s">
        <v>44</v>
      </c>
      <c r="U3726" t="s">
        <v>65</v>
      </c>
      <c r="V3726" t="s">
        <v>51</v>
      </c>
      <c r="W3726" t="s">
        <v>54</v>
      </c>
      <c r="X3726">
        <v>12000</v>
      </c>
      <c r="Y3726">
        <v>29832.000000000004</v>
      </c>
      <c r="Z3726">
        <v>41466.480000000003</v>
      </c>
      <c r="AA3726">
        <v>11634.48</v>
      </c>
    </row>
    <row r="3727" spans="15:27" x14ac:dyDescent="0.15">
      <c r="O3727" t="s">
        <v>28</v>
      </c>
      <c r="P3727">
        <v>2018</v>
      </c>
      <c r="Q3727">
        <v>10</v>
      </c>
      <c r="R3727" t="s">
        <v>38</v>
      </c>
      <c r="S3727" t="s">
        <v>62</v>
      </c>
      <c r="T3727" t="s">
        <v>44</v>
      </c>
      <c r="U3727" t="s">
        <v>65</v>
      </c>
      <c r="V3727" t="s">
        <v>51</v>
      </c>
      <c r="W3727" t="s">
        <v>55</v>
      </c>
      <c r="X3727">
        <v>9007</v>
      </c>
      <c r="Y3727">
        <v>50583.312000000005</v>
      </c>
      <c r="Z3727">
        <v>75369.134880000012</v>
      </c>
      <c r="AA3727">
        <v>24785.822880000007</v>
      </c>
    </row>
    <row r="3728" spans="15:27" x14ac:dyDescent="0.15">
      <c r="O3728" t="s">
        <v>28</v>
      </c>
      <c r="P3728">
        <v>2018</v>
      </c>
      <c r="Q3728">
        <v>10</v>
      </c>
      <c r="R3728" t="s">
        <v>38</v>
      </c>
      <c r="S3728" t="s">
        <v>62</v>
      </c>
      <c r="T3728" t="s">
        <v>44</v>
      </c>
      <c r="U3728" t="s">
        <v>65</v>
      </c>
      <c r="V3728" t="s">
        <v>56</v>
      </c>
      <c r="W3728" t="s">
        <v>57</v>
      </c>
      <c r="X3728">
        <v>7848</v>
      </c>
      <c r="Y3728">
        <v>131454</v>
      </c>
      <c r="Z3728">
        <v>181406.52</v>
      </c>
      <c r="AA3728">
        <v>49952.51999999999</v>
      </c>
    </row>
    <row r="3729" spans="15:27" x14ac:dyDescent="0.15">
      <c r="O3729" t="s">
        <v>28</v>
      </c>
      <c r="P3729">
        <v>2018</v>
      </c>
      <c r="Q3729">
        <v>10</v>
      </c>
      <c r="R3729" t="s">
        <v>38</v>
      </c>
      <c r="S3729" t="s">
        <v>62</v>
      </c>
      <c r="T3729" t="s">
        <v>44</v>
      </c>
      <c r="U3729" t="s">
        <v>65</v>
      </c>
      <c r="V3729" t="s">
        <v>56</v>
      </c>
      <c r="W3729" t="s">
        <v>58</v>
      </c>
      <c r="X3729">
        <v>17766</v>
      </c>
      <c r="Y3729">
        <v>144384.28200000001</v>
      </c>
      <c r="Z3729">
        <v>202137.99480000001</v>
      </c>
      <c r="AA3729">
        <v>57753.712800000008</v>
      </c>
    </row>
    <row r="3730" spans="15:27" x14ac:dyDescent="0.15">
      <c r="O3730" t="s">
        <v>28</v>
      </c>
      <c r="P3730">
        <v>2018</v>
      </c>
      <c r="Q3730">
        <v>10</v>
      </c>
      <c r="R3730" t="s">
        <v>38</v>
      </c>
      <c r="S3730" t="s">
        <v>62</v>
      </c>
      <c r="T3730" t="s">
        <v>44</v>
      </c>
      <c r="U3730" t="s">
        <v>65</v>
      </c>
      <c r="V3730" t="s">
        <v>56</v>
      </c>
      <c r="W3730" t="s">
        <v>59</v>
      </c>
      <c r="X3730">
        <v>10382</v>
      </c>
      <c r="Y3730">
        <v>22238.244000000002</v>
      </c>
      <c r="Z3730">
        <v>29132.09964</v>
      </c>
      <c r="AA3730">
        <v>6893.8556399999979</v>
      </c>
    </row>
    <row r="3731" spans="15:27" x14ac:dyDescent="0.15">
      <c r="O3731" t="s">
        <v>28</v>
      </c>
      <c r="P3731">
        <v>2018</v>
      </c>
      <c r="Q3731">
        <v>10</v>
      </c>
      <c r="R3731" t="s">
        <v>38</v>
      </c>
      <c r="S3731" t="s">
        <v>62</v>
      </c>
      <c r="T3731" t="s">
        <v>44</v>
      </c>
      <c r="U3731" t="s">
        <v>66</v>
      </c>
      <c r="V3731" t="s">
        <v>46</v>
      </c>
      <c r="W3731" t="s">
        <v>47</v>
      </c>
      <c r="X3731">
        <v>5159</v>
      </c>
      <c r="Y3731">
        <v>7428.96</v>
      </c>
      <c r="Z3731">
        <v>9880.5168000000012</v>
      </c>
      <c r="AA3731">
        <v>2451.5568000000012</v>
      </c>
    </row>
    <row r="3732" spans="15:27" x14ac:dyDescent="0.15">
      <c r="O3732" t="s">
        <v>28</v>
      </c>
      <c r="P3732">
        <v>2018</v>
      </c>
      <c r="Q3732">
        <v>10</v>
      </c>
      <c r="R3732" t="s">
        <v>38</v>
      </c>
      <c r="S3732" t="s">
        <v>62</v>
      </c>
      <c r="T3732" t="s">
        <v>44</v>
      </c>
      <c r="U3732" t="s">
        <v>66</v>
      </c>
      <c r="V3732" t="s">
        <v>46</v>
      </c>
      <c r="W3732" t="s">
        <v>48</v>
      </c>
      <c r="X3732">
        <v>15635</v>
      </c>
      <c r="Y3732">
        <v>39556.550000000003</v>
      </c>
      <c r="Z3732">
        <v>48654.556500000006</v>
      </c>
      <c r="AA3732">
        <v>9098.0065000000031</v>
      </c>
    </row>
    <row r="3733" spans="15:27" x14ac:dyDescent="0.15">
      <c r="O3733" t="s">
        <v>28</v>
      </c>
      <c r="P3733">
        <v>2018</v>
      </c>
      <c r="Q3733">
        <v>10</v>
      </c>
      <c r="R3733" t="s">
        <v>38</v>
      </c>
      <c r="S3733" t="s">
        <v>62</v>
      </c>
      <c r="T3733" t="s">
        <v>44</v>
      </c>
      <c r="U3733" t="s">
        <v>66</v>
      </c>
      <c r="V3733" t="s">
        <v>46</v>
      </c>
      <c r="W3733" t="s">
        <v>49</v>
      </c>
      <c r="X3733">
        <v>7534</v>
      </c>
      <c r="Y3733">
        <v>21381.492000000002</v>
      </c>
      <c r="Z3733">
        <v>26726.865000000005</v>
      </c>
      <c r="AA3733">
        <v>5345.3730000000032</v>
      </c>
    </row>
    <row r="3734" spans="15:27" x14ac:dyDescent="0.15">
      <c r="O3734" t="s">
        <v>28</v>
      </c>
      <c r="P3734">
        <v>2018</v>
      </c>
      <c r="Q3734">
        <v>10</v>
      </c>
      <c r="R3734" t="s">
        <v>38</v>
      </c>
      <c r="S3734" t="s">
        <v>62</v>
      </c>
      <c r="T3734" t="s">
        <v>44</v>
      </c>
      <c r="U3734" t="s">
        <v>66</v>
      </c>
      <c r="V3734" t="s">
        <v>46</v>
      </c>
      <c r="W3734" t="s">
        <v>50</v>
      </c>
      <c r="X3734">
        <v>15890</v>
      </c>
      <c r="Y3734">
        <v>84042.209999999977</v>
      </c>
      <c r="Z3734">
        <v>125222.89289999998</v>
      </c>
      <c r="AA3734">
        <v>41180.6829</v>
      </c>
    </row>
    <row r="3735" spans="15:27" x14ac:dyDescent="0.15">
      <c r="O3735" t="s">
        <v>28</v>
      </c>
      <c r="P3735">
        <v>2018</v>
      </c>
      <c r="Q3735">
        <v>10</v>
      </c>
      <c r="R3735" t="s">
        <v>38</v>
      </c>
      <c r="S3735" t="s">
        <v>62</v>
      </c>
      <c r="T3735" t="s">
        <v>44</v>
      </c>
      <c r="U3735" t="s">
        <v>66</v>
      </c>
      <c r="V3735" t="s">
        <v>51</v>
      </c>
      <c r="W3735" t="s">
        <v>52</v>
      </c>
      <c r="X3735">
        <v>19731</v>
      </c>
      <c r="Y3735">
        <v>83225.358000000007</v>
      </c>
      <c r="Z3735">
        <v>108192.96540000002</v>
      </c>
      <c r="AA3735">
        <v>24967.607400000008</v>
      </c>
    </row>
    <row r="3736" spans="15:27" x14ac:dyDescent="0.15">
      <c r="O3736" t="s">
        <v>28</v>
      </c>
      <c r="P3736">
        <v>2018</v>
      </c>
      <c r="Q3736">
        <v>10</v>
      </c>
      <c r="R3736" t="s">
        <v>38</v>
      </c>
      <c r="S3736" t="s">
        <v>62</v>
      </c>
      <c r="T3736" t="s">
        <v>44</v>
      </c>
      <c r="U3736" t="s">
        <v>66</v>
      </c>
      <c r="V3736" t="s">
        <v>51</v>
      </c>
      <c r="W3736" t="s">
        <v>53</v>
      </c>
      <c r="X3736">
        <v>17703</v>
      </c>
      <c r="Y3736">
        <v>156494.51999999999</v>
      </c>
      <c r="Z3736">
        <v>211267.60199999998</v>
      </c>
      <c r="AA3736">
        <v>54773.081999999995</v>
      </c>
    </row>
    <row r="3737" spans="15:27" x14ac:dyDescent="0.15">
      <c r="O3737" t="s">
        <v>28</v>
      </c>
      <c r="P3737">
        <v>2018</v>
      </c>
      <c r="Q3737">
        <v>10</v>
      </c>
      <c r="R3737" t="s">
        <v>38</v>
      </c>
      <c r="S3737" t="s">
        <v>62</v>
      </c>
      <c r="T3737" t="s">
        <v>44</v>
      </c>
      <c r="U3737" t="s">
        <v>66</v>
      </c>
      <c r="V3737" t="s">
        <v>51</v>
      </c>
      <c r="W3737" t="s">
        <v>54</v>
      </c>
      <c r="X3737">
        <v>15799</v>
      </c>
      <c r="Y3737">
        <v>44837.562000000005</v>
      </c>
      <c r="Z3737">
        <v>65911.216140000004</v>
      </c>
      <c r="AA3737">
        <v>21073.654139999999</v>
      </c>
    </row>
    <row r="3738" spans="15:27" x14ac:dyDescent="0.15">
      <c r="O3738" t="s">
        <v>28</v>
      </c>
      <c r="P3738">
        <v>2018</v>
      </c>
      <c r="Q3738">
        <v>10</v>
      </c>
      <c r="R3738" t="s">
        <v>38</v>
      </c>
      <c r="S3738" t="s">
        <v>62</v>
      </c>
      <c r="T3738" t="s">
        <v>44</v>
      </c>
      <c r="U3738" t="s">
        <v>66</v>
      </c>
      <c r="V3738" t="s">
        <v>51</v>
      </c>
      <c r="W3738" t="s">
        <v>55</v>
      </c>
      <c r="X3738">
        <v>12894</v>
      </c>
      <c r="Y3738">
        <v>76745.088000000003</v>
      </c>
      <c r="Z3738">
        <v>115117.63200000001</v>
      </c>
      <c r="AA3738">
        <v>38372.544000000009</v>
      </c>
    </row>
    <row r="3739" spans="15:27" x14ac:dyDescent="0.15">
      <c r="O3739" t="s">
        <v>28</v>
      </c>
      <c r="P3739">
        <v>2018</v>
      </c>
      <c r="Q3739">
        <v>10</v>
      </c>
      <c r="R3739" t="s">
        <v>38</v>
      </c>
      <c r="S3739" t="s">
        <v>62</v>
      </c>
      <c r="T3739" t="s">
        <v>44</v>
      </c>
      <c r="U3739" t="s">
        <v>66</v>
      </c>
      <c r="V3739" t="s">
        <v>56</v>
      </c>
      <c r="W3739" t="s">
        <v>57</v>
      </c>
      <c r="X3739">
        <v>7657</v>
      </c>
      <c r="Y3739">
        <v>116968.33200000001</v>
      </c>
      <c r="Z3739">
        <v>170773.76472000004</v>
      </c>
      <c r="AA3739">
        <v>53805.432720000026</v>
      </c>
    </row>
    <row r="3740" spans="15:27" x14ac:dyDescent="0.15">
      <c r="O3740" t="s">
        <v>28</v>
      </c>
      <c r="P3740">
        <v>2018</v>
      </c>
      <c r="Q3740">
        <v>10</v>
      </c>
      <c r="R3740" t="s">
        <v>38</v>
      </c>
      <c r="S3740" t="s">
        <v>62</v>
      </c>
      <c r="T3740" t="s">
        <v>44</v>
      </c>
      <c r="U3740" t="s">
        <v>66</v>
      </c>
      <c r="V3740" t="s">
        <v>56</v>
      </c>
      <c r="W3740" t="s">
        <v>58</v>
      </c>
      <c r="X3740">
        <v>10324</v>
      </c>
      <c r="Y3740">
        <v>76098.203999999998</v>
      </c>
      <c r="Z3740">
        <v>110342.3958</v>
      </c>
      <c r="AA3740">
        <v>34244.191800000001</v>
      </c>
    </row>
    <row r="3741" spans="15:27" x14ac:dyDescent="0.15">
      <c r="O3741" t="s">
        <v>28</v>
      </c>
      <c r="P3741">
        <v>2018</v>
      </c>
      <c r="Q3741">
        <v>10</v>
      </c>
      <c r="R3741" t="s">
        <v>38</v>
      </c>
      <c r="S3741" t="s">
        <v>62</v>
      </c>
      <c r="T3741" t="s">
        <v>44</v>
      </c>
      <c r="U3741" t="s">
        <v>66</v>
      </c>
      <c r="V3741" t="s">
        <v>56</v>
      </c>
      <c r="W3741" t="s">
        <v>59</v>
      </c>
      <c r="X3741">
        <v>7733</v>
      </c>
      <c r="Y3741">
        <v>17677.637999999999</v>
      </c>
      <c r="Z3741">
        <v>23157.705779999997</v>
      </c>
      <c r="AA3741">
        <v>5480.0677799999976</v>
      </c>
    </row>
    <row r="3742" spans="15:27" x14ac:dyDescent="0.15">
      <c r="O3742" t="s">
        <v>28</v>
      </c>
      <c r="P3742">
        <v>2018</v>
      </c>
      <c r="Q3742">
        <v>10</v>
      </c>
      <c r="R3742" t="s">
        <v>38</v>
      </c>
      <c r="S3742" t="s">
        <v>67</v>
      </c>
      <c r="T3742" t="s">
        <v>68</v>
      </c>
      <c r="U3742" t="s">
        <v>69</v>
      </c>
      <c r="V3742" t="s">
        <v>46</v>
      </c>
      <c r="W3742" t="s">
        <v>47</v>
      </c>
      <c r="X3742">
        <v>14151</v>
      </c>
      <c r="Y3742">
        <v>19528.38</v>
      </c>
      <c r="Z3742">
        <v>25386.894</v>
      </c>
      <c r="AA3742">
        <v>5858.5139999999992</v>
      </c>
    </row>
    <row r="3743" spans="15:27" x14ac:dyDescent="0.15">
      <c r="O3743" t="s">
        <v>28</v>
      </c>
      <c r="P3743">
        <v>2018</v>
      </c>
      <c r="Q3743">
        <v>10</v>
      </c>
      <c r="R3743" t="s">
        <v>38</v>
      </c>
      <c r="S3743" t="s">
        <v>67</v>
      </c>
      <c r="T3743" t="s">
        <v>68</v>
      </c>
      <c r="U3743" t="s">
        <v>69</v>
      </c>
      <c r="V3743" t="s">
        <v>46</v>
      </c>
      <c r="W3743" t="s">
        <v>48</v>
      </c>
      <c r="X3743">
        <v>7134</v>
      </c>
      <c r="Y3743">
        <v>18833.760000000002</v>
      </c>
      <c r="Z3743">
        <v>25990.588800000005</v>
      </c>
      <c r="AA3743">
        <v>7156.828800000003</v>
      </c>
    </row>
    <row r="3744" spans="15:27" x14ac:dyDescent="0.15">
      <c r="O3744" t="s">
        <v>28</v>
      </c>
      <c r="P3744">
        <v>2018</v>
      </c>
      <c r="Q3744">
        <v>10</v>
      </c>
      <c r="R3744" t="s">
        <v>38</v>
      </c>
      <c r="S3744" t="s">
        <v>67</v>
      </c>
      <c r="T3744" t="s">
        <v>68</v>
      </c>
      <c r="U3744" t="s">
        <v>69</v>
      </c>
      <c r="V3744" t="s">
        <v>46</v>
      </c>
      <c r="W3744" t="s">
        <v>49</v>
      </c>
      <c r="X3744">
        <v>16982</v>
      </c>
      <c r="Y3744">
        <v>41096.44</v>
      </c>
      <c r="Z3744">
        <v>60822.731200000002</v>
      </c>
      <c r="AA3744">
        <v>19726.2912</v>
      </c>
    </row>
    <row r="3745" spans="15:27" x14ac:dyDescent="0.15">
      <c r="O3745" t="s">
        <v>28</v>
      </c>
      <c r="P3745">
        <v>2018</v>
      </c>
      <c r="Q3745">
        <v>10</v>
      </c>
      <c r="R3745" t="s">
        <v>38</v>
      </c>
      <c r="S3745" t="s">
        <v>67</v>
      </c>
      <c r="T3745" t="s">
        <v>68</v>
      </c>
      <c r="U3745" t="s">
        <v>69</v>
      </c>
      <c r="V3745" t="s">
        <v>46</v>
      </c>
      <c r="W3745" t="s">
        <v>50</v>
      </c>
      <c r="X3745">
        <v>16510</v>
      </c>
      <c r="Y3745">
        <v>87321.39</v>
      </c>
      <c r="Z3745">
        <v>117883.8765</v>
      </c>
      <c r="AA3745">
        <v>30562.486499999999</v>
      </c>
    </row>
    <row r="3746" spans="15:27" x14ac:dyDescent="0.15">
      <c r="O3746" t="s">
        <v>28</v>
      </c>
      <c r="P3746">
        <v>2018</v>
      </c>
      <c r="Q3746">
        <v>10</v>
      </c>
      <c r="R3746" t="s">
        <v>38</v>
      </c>
      <c r="S3746" t="s">
        <v>67</v>
      </c>
      <c r="T3746" t="s">
        <v>68</v>
      </c>
      <c r="U3746" t="s">
        <v>69</v>
      </c>
      <c r="V3746" t="s">
        <v>51</v>
      </c>
      <c r="W3746" t="s">
        <v>52</v>
      </c>
      <c r="X3746">
        <v>16189</v>
      </c>
      <c r="Y3746">
        <v>70745.929999999993</v>
      </c>
      <c r="Z3746">
        <v>93384.627599999993</v>
      </c>
      <c r="AA3746">
        <v>22638.6976</v>
      </c>
    </row>
    <row r="3747" spans="15:27" x14ac:dyDescent="0.15">
      <c r="O3747" t="s">
        <v>28</v>
      </c>
      <c r="P3747">
        <v>2018</v>
      </c>
      <c r="Q3747">
        <v>10</v>
      </c>
      <c r="R3747" t="s">
        <v>38</v>
      </c>
      <c r="S3747" t="s">
        <v>67</v>
      </c>
      <c r="T3747" t="s">
        <v>68</v>
      </c>
      <c r="U3747" t="s">
        <v>69</v>
      </c>
      <c r="V3747" t="s">
        <v>51</v>
      </c>
      <c r="W3747" t="s">
        <v>53</v>
      </c>
      <c r="X3747">
        <v>7186</v>
      </c>
      <c r="Y3747">
        <v>58637.759999999987</v>
      </c>
      <c r="Z3747">
        <v>75056.332799999989</v>
      </c>
      <c r="AA3747">
        <v>16418.572800000002</v>
      </c>
    </row>
    <row r="3748" spans="15:27" x14ac:dyDescent="0.15">
      <c r="O3748" t="s">
        <v>28</v>
      </c>
      <c r="P3748">
        <v>2018</v>
      </c>
      <c r="Q3748">
        <v>10</v>
      </c>
      <c r="R3748" t="s">
        <v>38</v>
      </c>
      <c r="S3748" t="s">
        <v>67</v>
      </c>
      <c r="T3748" t="s">
        <v>68</v>
      </c>
      <c r="U3748" t="s">
        <v>69</v>
      </c>
      <c r="V3748" t="s">
        <v>51</v>
      </c>
      <c r="W3748" t="s">
        <v>54</v>
      </c>
      <c r="X3748">
        <v>17243</v>
      </c>
      <c r="Y3748">
        <v>46280.212000000014</v>
      </c>
      <c r="Z3748">
        <v>67569.109520000027</v>
      </c>
      <c r="AA3748">
        <v>21288.897520000013</v>
      </c>
    </row>
    <row r="3749" spans="15:27" x14ac:dyDescent="0.15">
      <c r="O3749" t="s">
        <v>28</v>
      </c>
      <c r="P3749">
        <v>2018</v>
      </c>
      <c r="Q3749">
        <v>10</v>
      </c>
      <c r="R3749" t="s">
        <v>38</v>
      </c>
      <c r="S3749" t="s">
        <v>67</v>
      </c>
      <c r="T3749" t="s">
        <v>68</v>
      </c>
      <c r="U3749" t="s">
        <v>69</v>
      </c>
      <c r="V3749" t="s">
        <v>51</v>
      </c>
      <c r="W3749" t="s">
        <v>55</v>
      </c>
      <c r="X3749">
        <v>12104</v>
      </c>
      <c r="Y3749">
        <v>74947.967999999993</v>
      </c>
      <c r="Z3749">
        <v>98931.317759999991</v>
      </c>
      <c r="AA3749">
        <v>23983.349759999997</v>
      </c>
    </row>
    <row r="3750" spans="15:27" x14ac:dyDescent="0.15">
      <c r="O3750" t="s">
        <v>28</v>
      </c>
      <c r="P3750">
        <v>2018</v>
      </c>
      <c r="Q3750">
        <v>10</v>
      </c>
      <c r="R3750" t="s">
        <v>38</v>
      </c>
      <c r="S3750" t="s">
        <v>67</v>
      </c>
      <c r="T3750" t="s">
        <v>68</v>
      </c>
      <c r="U3750" t="s">
        <v>69</v>
      </c>
      <c r="V3750" t="s">
        <v>56</v>
      </c>
      <c r="W3750" t="s">
        <v>57</v>
      </c>
      <c r="X3750">
        <v>12976</v>
      </c>
      <c r="Y3750">
        <v>203437.728</v>
      </c>
      <c r="Z3750">
        <v>276675.31008000002</v>
      </c>
      <c r="AA3750">
        <v>73237.582080000022</v>
      </c>
    </row>
    <row r="3751" spans="15:27" x14ac:dyDescent="0.15">
      <c r="O3751" t="s">
        <v>28</v>
      </c>
      <c r="P3751">
        <v>2018</v>
      </c>
      <c r="Q3751">
        <v>10</v>
      </c>
      <c r="R3751" t="s">
        <v>38</v>
      </c>
      <c r="S3751" t="s">
        <v>67</v>
      </c>
      <c r="T3751" t="s">
        <v>68</v>
      </c>
      <c r="U3751" t="s">
        <v>69</v>
      </c>
      <c r="V3751" t="s">
        <v>56</v>
      </c>
      <c r="W3751" t="s">
        <v>58</v>
      </c>
      <c r="X3751">
        <v>6515</v>
      </c>
      <c r="Y3751">
        <v>47611.62</v>
      </c>
      <c r="Z3751">
        <v>58562.292600000008</v>
      </c>
      <c r="AA3751">
        <v>10950.672600000005</v>
      </c>
    </row>
    <row r="3752" spans="15:27" x14ac:dyDescent="0.15">
      <c r="O3752" t="s">
        <v>28</v>
      </c>
      <c r="P3752">
        <v>2018</v>
      </c>
      <c r="Q3752">
        <v>10</v>
      </c>
      <c r="R3752" t="s">
        <v>38</v>
      </c>
      <c r="S3752" t="s">
        <v>67</v>
      </c>
      <c r="T3752" t="s">
        <v>68</v>
      </c>
      <c r="U3752" t="s">
        <v>69</v>
      </c>
      <c r="V3752" t="s">
        <v>56</v>
      </c>
      <c r="W3752" t="s">
        <v>59</v>
      </c>
      <c r="X3752">
        <v>18284</v>
      </c>
      <c r="Y3752">
        <v>40480.776000000005</v>
      </c>
      <c r="Z3752">
        <v>57482.701920000007</v>
      </c>
      <c r="AA3752">
        <v>17001.925920000001</v>
      </c>
    </row>
    <row r="3753" spans="15:27" x14ac:dyDescent="0.15">
      <c r="O3753" t="s">
        <v>28</v>
      </c>
      <c r="P3753">
        <v>2018</v>
      </c>
      <c r="Q3753">
        <v>10</v>
      </c>
      <c r="R3753" t="s">
        <v>38</v>
      </c>
      <c r="S3753" t="s">
        <v>67</v>
      </c>
      <c r="T3753" t="s">
        <v>68</v>
      </c>
      <c r="U3753" t="s">
        <v>70</v>
      </c>
      <c r="V3753" t="s">
        <v>46</v>
      </c>
      <c r="W3753" t="s">
        <v>47</v>
      </c>
      <c r="X3753">
        <v>15395</v>
      </c>
      <c r="Y3753">
        <v>24016.2</v>
      </c>
      <c r="Z3753">
        <v>33382.518000000004</v>
      </c>
      <c r="AA3753">
        <v>9366.3180000000029</v>
      </c>
    </row>
    <row r="3754" spans="15:27" x14ac:dyDescent="0.15">
      <c r="O3754" t="s">
        <v>28</v>
      </c>
      <c r="P3754">
        <v>2018</v>
      </c>
      <c r="Q3754">
        <v>10</v>
      </c>
      <c r="R3754" t="s">
        <v>38</v>
      </c>
      <c r="S3754" t="s">
        <v>67</v>
      </c>
      <c r="T3754" t="s">
        <v>68</v>
      </c>
      <c r="U3754" t="s">
        <v>70</v>
      </c>
      <c r="V3754" t="s">
        <v>46</v>
      </c>
      <c r="W3754" t="s">
        <v>48</v>
      </c>
      <c r="X3754">
        <v>15923</v>
      </c>
      <c r="Y3754">
        <v>39234.272000000004</v>
      </c>
      <c r="Z3754">
        <v>47473.469120000002</v>
      </c>
      <c r="AA3754">
        <v>8239.1971199999971</v>
      </c>
    </row>
    <row r="3755" spans="15:27" x14ac:dyDescent="0.15">
      <c r="O3755" t="s">
        <v>28</v>
      </c>
      <c r="P3755">
        <v>2018</v>
      </c>
      <c r="Q3755">
        <v>10</v>
      </c>
      <c r="R3755" t="s">
        <v>38</v>
      </c>
      <c r="S3755" t="s">
        <v>67</v>
      </c>
      <c r="T3755" t="s">
        <v>68</v>
      </c>
      <c r="U3755" t="s">
        <v>70</v>
      </c>
      <c r="V3755" t="s">
        <v>46</v>
      </c>
      <c r="W3755" t="s">
        <v>49</v>
      </c>
      <c r="X3755">
        <v>18713</v>
      </c>
      <c r="Y3755">
        <v>49402.320000000007</v>
      </c>
      <c r="Z3755">
        <v>67681.178400000004</v>
      </c>
      <c r="AA3755">
        <v>18278.858399999997</v>
      </c>
    </row>
    <row r="3756" spans="15:27" x14ac:dyDescent="0.15">
      <c r="O3756" t="s">
        <v>28</v>
      </c>
      <c r="P3756">
        <v>2018</v>
      </c>
      <c r="Q3756">
        <v>10</v>
      </c>
      <c r="R3756" t="s">
        <v>38</v>
      </c>
      <c r="S3756" t="s">
        <v>67</v>
      </c>
      <c r="T3756" t="s">
        <v>68</v>
      </c>
      <c r="U3756" t="s">
        <v>70</v>
      </c>
      <c r="V3756" t="s">
        <v>46</v>
      </c>
      <c r="W3756" t="s">
        <v>50</v>
      </c>
      <c r="X3756">
        <v>12069</v>
      </c>
      <c r="Y3756">
        <v>56905.334999999992</v>
      </c>
      <c r="Z3756">
        <v>83081.789099999995</v>
      </c>
      <c r="AA3756">
        <v>26176.454100000003</v>
      </c>
    </row>
    <row r="3757" spans="15:27" x14ac:dyDescent="0.15">
      <c r="O3757" t="s">
        <v>28</v>
      </c>
      <c r="P3757">
        <v>2018</v>
      </c>
      <c r="Q3757">
        <v>10</v>
      </c>
      <c r="R3757" t="s">
        <v>38</v>
      </c>
      <c r="S3757" t="s">
        <v>67</v>
      </c>
      <c r="T3757" t="s">
        <v>68</v>
      </c>
      <c r="U3757" t="s">
        <v>70</v>
      </c>
      <c r="V3757" t="s">
        <v>51</v>
      </c>
      <c r="W3757" t="s">
        <v>52</v>
      </c>
      <c r="X3757">
        <v>17168</v>
      </c>
      <c r="Y3757">
        <v>84157.535999999993</v>
      </c>
      <c r="Z3757">
        <v>118662.12576</v>
      </c>
      <c r="AA3757">
        <v>34504.589760000003</v>
      </c>
    </row>
    <row r="3758" spans="15:27" x14ac:dyDescent="0.15">
      <c r="O3758" t="s">
        <v>28</v>
      </c>
      <c r="P3758">
        <v>2018</v>
      </c>
      <c r="Q3758">
        <v>10</v>
      </c>
      <c r="R3758" t="s">
        <v>38</v>
      </c>
      <c r="S3758" t="s">
        <v>67</v>
      </c>
      <c r="T3758" t="s">
        <v>68</v>
      </c>
      <c r="U3758" t="s">
        <v>70</v>
      </c>
      <c r="V3758" t="s">
        <v>51</v>
      </c>
      <c r="W3758" t="s">
        <v>53</v>
      </c>
      <c r="X3758">
        <v>10148</v>
      </c>
      <c r="Y3758">
        <v>86258</v>
      </c>
      <c r="Z3758">
        <v>109547.66</v>
      </c>
      <c r="AA3758">
        <v>23289.660000000003</v>
      </c>
    </row>
    <row r="3759" spans="15:27" x14ac:dyDescent="0.15">
      <c r="O3759" t="s">
        <v>28</v>
      </c>
      <c r="P3759">
        <v>2018</v>
      </c>
      <c r="Q3759">
        <v>10</v>
      </c>
      <c r="R3759" t="s">
        <v>38</v>
      </c>
      <c r="S3759" t="s">
        <v>67</v>
      </c>
      <c r="T3759" t="s">
        <v>68</v>
      </c>
      <c r="U3759" t="s">
        <v>70</v>
      </c>
      <c r="V3759" t="s">
        <v>51</v>
      </c>
      <c r="W3759" t="s">
        <v>54</v>
      </c>
      <c r="X3759">
        <v>11761</v>
      </c>
      <c r="Y3759">
        <v>31307.782000000003</v>
      </c>
      <c r="Z3759">
        <v>42578.58352</v>
      </c>
      <c r="AA3759">
        <v>11270.801519999997</v>
      </c>
    </row>
    <row r="3760" spans="15:27" x14ac:dyDescent="0.15">
      <c r="O3760" t="s">
        <v>28</v>
      </c>
      <c r="P3760">
        <v>2018</v>
      </c>
      <c r="Q3760">
        <v>10</v>
      </c>
      <c r="R3760" t="s">
        <v>38</v>
      </c>
      <c r="S3760" t="s">
        <v>67</v>
      </c>
      <c r="T3760" t="s">
        <v>68</v>
      </c>
      <c r="U3760" t="s">
        <v>70</v>
      </c>
      <c r="V3760" t="s">
        <v>51</v>
      </c>
      <c r="W3760" t="s">
        <v>55</v>
      </c>
      <c r="X3760">
        <v>12183</v>
      </c>
      <c r="Y3760">
        <v>74852.351999999999</v>
      </c>
      <c r="Z3760">
        <v>98805.10463999999</v>
      </c>
      <c r="AA3760">
        <v>23952.752639999992</v>
      </c>
    </row>
    <row r="3761" spans="15:27" x14ac:dyDescent="0.15">
      <c r="O3761" t="s">
        <v>28</v>
      </c>
      <c r="P3761">
        <v>2018</v>
      </c>
      <c r="Q3761">
        <v>10</v>
      </c>
      <c r="R3761" t="s">
        <v>38</v>
      </c>
      <c r="S3761" t="s">
        <v>67</v>
      </c>
      <c r="T3761" t="s">
        <v>68</v>
      </c>
      <c r="U3761" t="s">
        <v>70</v>
      </c>
      <c r="V3761" t="s">
        <v>56</v>
      </c>
      <c r="W3761" t="s">
        <v>57</v>
      </c>
      <c r="X3761">
        <v>11448</v>
      </c>
      <c r="Y3761">
        <v>191754</v>
      </c>
      <c r="Z3761">
        <v>274208.21999999997</v>
      </c>
      <c r="AA3761">
        <v>82454.219999999972</v>
      </c>
    </row>
    <row r="3762" spans="15:27" x14ac:dyDescent="0.15">
      <c r="O3762" t="s">
        <v>28</v>
      </c>
      <c r="P3762">
        <v>2018</v>
      </c>
      <c r="Q3762">
        <v>10</v>
      </c>
      <c r="R3762" t="s">
        <v>38</v>
      </c>
      <c r="S3762" t="s">
        <v>67</v>
      </c>
      <c r="T3762" t="s">
        <v>68</v>
      </c>
      <c r="U3762" t="s">
        <v>70</v>
      </c>
      <c r="V3762" t="s">
        <v>56</v>
      </c>
      <c r="W3762" t="s">
        <v>58</v>
      </c>
      <c r="X3762">
        <v>16628</v>
      </c>
      <c r="Y3762">
        <v>115232.04</v>
      </c>
      <c r="Z3762">
        <v>145192.37039999999</v>
      </c>
      <c r="AA3762">
        <v>29960.330399999992</v>
      </c>
    </row>
    <row r="3763" spans="15:27" x14ac:dyDescent="0.15">
      <c r="O3763" t="s">
        <v>28</v>
      </c>
      <c r="P3763">
        <v>2018</v>
      </c>
      <c r="Q3763">
        <v>10</v>
      </c>
      <c r="R3763" t="s">
        <v>38</v>
      </c>
      <c r="S3763" t="s">
        <v>67</v>
      </c>
      <c r="T3763" t="s">
        <v>68</v>
      </c>
      <c r="U3763" t="s">
        <v>70</v>
      </c>
      <c r="V3763" t="s">
        <v>56</v>
      </c>
      <c r="W3763" t="s">
        <v>59</v>
      </c>
      <c r="X3763">
        <v>14264</v>
      </c>
      <c r="Y3763">
        <v>32350.752</v>
      </c>
      <c r="Z3763">
        <v>46585.082879999994</v>
      </c>
      <c r="AA3763">
        <v>14234.330879999994</v>
      </c>
    </row>
    <row r="3764" spans="15:27" x14ac:dyDescent="0.15">
      <c r="O3764" t="s">
        <v>28</v>
      </c>
      <c r="P3764">
        <v>2018</v>
      </c>
      <c r="Q3764">
        <v>10</v>
      </c>
      <c r="R3764" t="s">
        <v>38</v>
      </c>
      <c r="S3764" t="s">
        <v>67</v>
      </c>
      <c r="T3764" t="s">
        <v>68</v>
      </c>
      <c r="U3764" t="s">
        <v>71</v>
      </c>
      <c r="V3764" t="s">
        <v>46</v>
      </c>
      <c r="W3764" t="s">
        <v>47</v>
      </c>
      <c r="X3764">
        <v>14864</v>
      </c>
      <c r="Y3764">
        <v>21404.16</v>
      </c>
      <c r="Z3764">
        <v>30821.990399999999</v>
      </c>
      <c r="AA3764">
        <v>9417.8303999999989</v>
      </c>
    </row>
    <row r="3765" spans="15:27" x14ac:dyDescent="0.15">
      <c r="O3765" t="s">
        <v>28</v>
      </c>
      <c r="P3765">
        <v>2018</v>
      </c>
      <c r="Q3765">
        <v>10</v>
      </c>
      <c r="R3765" t="s">
        <v>38</v>
      </c>
      <c r="S3765" t="s">
        <v>67</v>
      </c>
      <c r="T3765" t="s">
        <v>68</v>
      </c>
      <c r="U3765" t="s">
        <v>71</v>
      </c>
      <c r="V3765" t="s">
        <v>46</v>
      </c>
      <c r="W3765" t="s">
        <v>48</v>
      </c>
      <c r="X3765">
        <v>12968</v>
      </c>
      <c r="Y3765">
        <v>36803.184000000001</v>
      </c>
      <c r="Z3765">
        <v>44899.884480000001</v>
      </c>
      <c r="AA3765">
        <v>8096.7004799999995</v>
      </c>
    </row>
    <row r="3766" spans="15:27" x14ac:dyDescent="0.15">
      <c r="O3766" t="s">
        <v>28</v>
      </c>
      <c r="P3766">
        <v>2018</v>
      </c>
      <c r="Q3766">
        <v>10</v>
      </c>
      <c r="R3766" t="s">
        <v>38</v>
      </c>
      <c r="S3766" t="s">
        <v>67</v>
      </c>
      <c r="T3766" t="s">
        <v>68</v>
      </c>
      <c r="U3766" t="s">
        <v>71</v>
      </c>
      <c r="V3766" t="s">
        <v>46</v>
      </c>
      <c r="W3766" t="s">
        <v>49</v>
      </c>
      <c r="X3766">
        <v>16756</v>
      </c>
      <c r="Y3766">
        <v>40918.152000000009</v>
      </c>
      <c r="Z3766">
        <v>53193.597600000016</v>
      </c>
      <c r="AA3766">
        <v>12275.445600000006</v>
      </c>
    </row>
    <row r="3767" spans="15:27" x14ac:dyDescent="0.15">
      <c r="O3767" t="s">
        <v>28</v>
      </c>
      <c r="P3767">
        <v>2018</v>
      </c>
      <c r="Q3767">
        <v>10</v>
      </c>
      <c r="R3767" t="s">
        <v>38</v>
      </c>
      <c r="S3767" t="s">
        <v>67</v>
      </c>
      <c r="T3767" t="s">
        <v>68</v>
      </c>
      <c r="U3767" t="s">
        <v>71</v>
      </c>
      <c r="V3767" t="s">
        <v>46</v>
      </c>
      <c r="W3767" t="s">
        <v>50</v>
      </c>
      <c r="X3767">
        <v>6971</v>
      </c>
      <c r="Y3767">
        <v>35154.752999999997</v>
      </c>
      <c r="Z3767">
        <v>42185.703599999993</v>
      </c>
      <c r="AA3767">
        <v>7030.9505999999965</v>
      </c>
    </row>
    <row r="3768" spans="15:27" x14ac:dyDescent="0.15">
      <c r="O3768" t="s">
        <v>28</v>
      </c>
      <c r="P3768">
        <v>2018</v>
      </c>
      <c r="Q3768">
        <v>10</v>
      </c>
      <c r="R3768" t="s">
        <v>38</v>
      </c>
      <c r="S3768" t="s">
        <v>67</v>
      </c>
      <c r="T3768" t="s">
        <v>68</v>
      </c>
      <c r="U3768" t="s">
        <v>71</v>
      </c>
      <c r="V3768" t="s">
        <v>51</v>
      </c>
      <c r="W3768" t="s">
        <v>52</v>
      </c>
      <c r="X3768">
        <v>7079</v>
      </c>
      <c r="Y3768">
        <v>34701.258000000002</v>
      </c>
      <c r="Z3768">
        <v>50316.824099999998</v>
      </c>
      <c r="AA3768">
        <v>15615.566099999996</v>
      </c>
    </row>
    <row r="3769" spans="15:27" x14ac:dyDescent="0.15">
      <c r="O3769" t="s">
        <v>28</v>
      </c>
      <c r="P3769">
        <v>2018</v>
      </c>
      <c r="Q3769">
        <v>10</v>
      </c>
      <c r="R3769" t="s">
        <v>38</v>
      </c>
      <c r="S3769" t="s">
        <v>67</v>
      </c>
      <c r="T3769" t="s">
        <v>68</v>
      </c>
      <c r="U3769" t="s">
        <v>71</v>
      </c>
      <c r="V3769" t="s">
        <v>51</v>
      </c>
      <c r="W3769" t="s">
        <v>53</v>
      </c>
      <c r="X3769">
        <v>10717</v>
      </c>
      <c r="Y3769">
        <v>93280.767999999982</v>
      </c>
      <c r="Z3769">
        <v>139921.15199999997</v>
      </c>
      <c r="AA3769">
        <v>46640.383999999991</v>
      </c>
    </row>
    <row r="3770" spans="15:27" x14ac:dyDescent="0.15">
      <c r="O3770" t="s">
        <v>28</v>
      </c>
      <c r="P3770">
        <v>2018</v>
      </c>
      <c r="Q3770">
        <v>10</v>
      </c>
      <c r="R3770" t="s">
        <v>38</v>
      </c>
      <c r="S3770" t="s">
        <v>67</v>
      </c>
      <c r="T3770" t="s">
        <v>68</v>
      </c>
      <c r="U3770" t="s">
        <v>71</v>
      </c>
      <c r="V3770" t="s">
        <v>51</v>
      </c>
      <c r="W3770" t="s">
        <v>54</v>
      </c>
      <c r="X3770">
        <v>7481</v>
      </c>
      <c r="Y3770">
        <v>20079.004000000001</v>
      </c>
      <c r="Z3770">
        <v>28512.185679999999</v>
      </c>
      <c r="AA3770">
        <v>8433.1816799999979</v>
      </c>
    </row>
    <row r="3771" spans="15:27" x14ac:dyDescent="0.15">
      <c r="O3771" t="s">
        <v>28</v>
      </c>
      <c r="P3771">
        <v>2018</v>
      </c>
      <c r="Q3771">
        <v>10</v>
      </c>
      <c r="R3771" t="s">
        <v>38</v>
      </c>
      <c r="S3771" t="s">
        <v>67</v>
      </c>
      <c r="T3771" t="s">
        <v>68</v>
      </c>
      <c r="U3771" t="s">
        <v>71</v>
      </c>
      <c r="V3771" t="s">
        <v>51</v>
      </c>
      <c r="W3771" t="s">
        <v>55</v>
      </c>
      <c r="X3771">
        <v>16538</v>
      </c>
      <c r="Y3771">
        <v>91289.76</v>
      </c>
      <c r="Z3771">
        <v>118676.68799999999</v>
      </c>
      <c r="AA3771">
        <v>27386.928</v>
      </c>
    </row>
    <row r="3772" spans="15:27" x14ac:dyDescent="0.15">
      <c r="O3772" t="s">
        <v>28</v>
      </c>
      <c r="P3772">
        <v>2018</v>
      </c>
      <c r="Q3772">
        <v>10</v>
      </c>
      <c r="R3772" t="s">
        <v>38</v>
      </c>
      <c r="S3772" t="s">
        <v>67</v>
      </c>
      <c r="T3772" t="s">
        <v>68</v>
      </c>
      <c r="U3772" t="s">
        <v>71</v>
      </c>
      <c r="V3772" t="s">
        <v>56</v>
      </c>
      <c r="W3772" t="s">
        <v>57</v>
      </c>
      <c r="X3772">
        <v>6747</v>
      </c>
      <c r="Y3772">
        <v>111204.054</v>
      </c>
      <c r="Z3772">
        <v>150125.47290000002</v>
      </c>
      <c r="AA3772">
        <v>38921.418900000019</v>
      </c>
    </row>
    <row r="3773" spans="15:27" x14ac:dyDescent="0.15">
      <c r="O3773" t="s">
        <v>28</v>
      </c>
      <c r="P3773">
        <v>2018</v>
      </c>
      <c r="Q3773">
        <v>10</v>
      </c>
      <c r="R3773" t="s">
        <v>38</v>
      </c>
      <c r="S3773" t="s">
        <v>67</v>
      </c>
      <c r="T3773" t="s">
        <v>68</v>
      </c>
      <c r="U3773" t="s">
        <v>71</v>
      </c>
      <c r="V3773" t="s">
        <v>56</v>
      </c>
      <c r="W3773" t="s">
        <v>58</v>
      </c>
      <c r="X3773">
        <v>9499</v>
      </c>
      <c r="Y3773">
        <v>68221.817999999999</v>
      </c>
      <c r="Z3773">
        <v>97557.199739999996</v>
      </c>
      <c r="AA3773">
        <v>29335.381739999997</v>
      </c>
    </row>
    <row r="3774" spans="15:27" x14ac:dyDescent="0.15">
      <c r="O3774" t="s">
        <v>28</v>
      </c>
      <c r="P3774">
        <v>2018</v>
      </c>
      <c r="Q3774">
        <v>10</v>
      </c>
      <c r="R3774" t="s">
        <v>38</v>
      </c>
      <c r="S3774" t="s">
        <v>67</v>
      </c>
      <c r="T3774" t="s">
        <v>68</v>
      </c>
      <c r="U3774" t="s">
        <v>71</v>
      </c>
      <c r="V3774" t="s">
        <v>56</v>
      </c>
      <c r="W3774" t="s">
        <v>59</v>
      </c>
      <c r="X3774">
        <v>18998</v>
      </c>
      <c r="Y3774">
        <v>42745.5</v>
      </c>
      <c r="Z3774">
        <v>54714.239999999998</v>
      </c>
      <c r="AA3774">
        <v>11968.739999999998</v>
      </c>
    </row>
    <row r="3775" spans="15:27" x14ac:dyDescent="0.15">
      <c r="O3775" t="s">
        <v>28</v>
      </c>
      <c r="P3775">
        <v>2018</v>
      </c>
      <c r="Q3775">
        <v>10</v>
      </c>
      <c r="R3775" t="s">
        <v>38</v>
      </c>
      <c r="S3775" t="s">
        <v>67</v>
      </c>
      <c r="T3775" t="s">
        <v>68</v>
      </c>
      <c r="U3775" t="s">
        <v>72</v>
      </c>
      <c r="V3775" t="s">
        <v>46</v>
      </c>
      <c r="W3775" t="s">
        <v>47</v>
      </c>
      <c r="X3775">
        <v>5897</v>
      </c>
      <c r="Y3775">
        <v>8987.0279999999984</v>
      </c>
      <c r="Z3775">
        <v>12222.358079999998</v>
      </c>
      <c r="AA3775">
        <v>3235.3300799999997</v>
      </c>
    </row>
    <row r="3776" spans="15:27" x14ac:dyDescent="0.15">
      <c r="O3776" t="s">
        <v>28</v>
      </c>
      <c r="P3776">
        <v>2018</v>
      </c>
      <c r="Q3776">
        <v>10</v>
      </c>
      <c r="R3776" t="s">
        <v>38</v>
      </c>
      <c r="S3776" t="s">
        <v>67</v>
      </c>
      <c r="T3776" t="s">
        <v>68</v>
      </c>
      <c r="U3776" t="s">
        <v>72</v>
      </c>
      <c r="V3776" t="s">
        <v>46</v>
      </c>
      <c r="W3776" t="s">
        <v>48</v>
      </c>
      <c r="X3776">
        <v>9851</v>
      </c>
      <c r="Y3776">
        <v>26440.083999999999</v>
      </c>
      <c r="Z3776">
        <v>31728.1008</v>
      </c>
      <c r="AA3776">
        <v>5288.0168000000012</v>
      </c>
    </row>
    <row r="3777" spans="15:27" x14ac:dyDescent="0.15">
      <c r="O3777" t="s">
        <v>28</v>
      </c>
      <c r="P3777">
        <v>2018</v>
      </c>
      <c r="Q3777">
        <v>10</v>
      </c>
      <c r="R3777" t="s">
        <v>38</v>
      </c>
      <c r="S3777" t="s">
        <v>67</v>
      </c>
      <c r="T3777" t="s">
        <v>68</v>
      </c>
      <c r="U3777" t="s">
        <v>72</v>
      </c>
      <c r="V3777" t="s">
        <v>46</v>
      </c>
      <c r="W3777" t="s">
        <v>49</v>
      </c>
      <c r="X3777">
        <v>13996</v>
      </c>
      <c r="Y3777">
        <v>38181.088000000003</v>
      </c>
      <c r="Z3777">
        <v>54980.76672</v>
      </c>
      <c r="AA3777">
        <v>16799.678719999996</v>
      </c>
    </row>
    <row r="3778" spans="15:27" x14ac:dyDescent="0.15">
      <c r="O3778" t="s">
        <v>28</v>
      </c>
      <c r="P3778">
        <v>2018</v>
      </c>
      <c r="Q3778">
        <v>10</v>
      </c>
      <c r="R3778" t="s">
        <v>38</v>
      </c>
      <c r="S3778" t="s">
        <v>67</v>
      </c>
      <c r="T3778" t="s">
        <v>68</v>
      </c>
      <c r="U3778" t="s">
        <v>72</v>
      </c>
      <c r="V3778" t="s">
        <v>46</v>
      </c>
      <c r="W3778" t="s">
        <v>50</v>
      </c>
      <c r="X3778">
        <v>18889</v>
      </c>
      <c r="Y3778">
        <v>98355.022999999986</v>
      </c>
      <c r="Z3778">
        <v>138680.58242999998</v>
      </c>
      <c r="AA3778">
        <v>40325.559429999994</v>
      </c>
    </row>
    <row r="3779" spans="15:27" x14ac:dyDescent="0.15">
      <c r="O3779" t="s">
        <v>28</v>
      </c>
      <c r="P3779">
        <v>2018</v>
      </c>
      <c r="Q3779">
        <v>10</v>
      </c>
      <c r="R3779" t="s">
        <v>38</v>
      </c>
      <c r="S3779" t="s">
        <v>67</v>
      </c>
      <c r="T3779" t="s">
        <v>68</v>
      </c>
      <c r="U3779" t="s">
        <v>72</v>
      </c>
      <c r="V3779" t="s">
        <v>51</v>
      </c>
      <c r="W3779" t="s">
        <v>52</v>
      </c>
      <c r="X3779">
        <v>8336</v>
      </c>
      <c r="Y3779">
        <v>35478.016000000003</v>
      </c>
      <c r="Z3779">
        <v>46476.200960000009</v>
      </c>
      <c r="AA3779">
        <v>10998.184960000006</v>
      </c>
    </row>
    <row r="3780" spans="15:27" x14ac:dyDescent="0.15">
      <c r="O3780" t="s">
        <v>28</v>
      </c>
      <c r="P3780">
        <v>2018</v>
      </c>
      <c r="Q3780">
        <v>10</v>
      </c>
      <c r="R3780" t="s">
        <v>38</v>
      </c>
      <c r="S3780" t="s">
        <v>67</v>
      </c>
      <c r="T3780" t="s">
        <v>68</v>
      </c>
      <c r="U3780" t="s">
        <v>72</v>
      </c>
      <c r="V3780" t="s">
        <v>51</v>
      </c>
      <c r="W3780" t="s">
        <v>53</v>
      </c>
      <c r="X3780">
        <v>15707</v>
      </c>
      <c r="Y3780">
        <v>118556.436</v>
      </c>
      <c r="Z3780">
        <v>169535.70348000003</v>
      </c>
      <c r="AA3780">
        <v>50979.267480000024</v>
      </c>
    </row>
    <row r="3781" spans="15:27" x14ac:dyDescent="0.15">
      <c r="O3781" t="s">
        <v>28</v>
      </c>
      <c r="P3781">
        <v>2018</v>
      </c>
      <c r="Q3781">
        <v>10</v>
      </c>
      <c r="R3781" t="s">
        <v>38</v>
      </c>
      <c r="S3781" t="s">
        <v>67</v>
      </c>
      <c r="T3781" t="s">
        <v>68</v>
      </c>
      <c r="U3781" t="s">
        <v>72</v>
      </c>
      <c r="V3781" t="s">
        <v>51</v>
      </c>
      <c r="W3781" t="s">
        <v>54</v>
      </c>
      <c r="X3781">
        <v>13067</v>
      </c>
      <c r="Y3781">
        <v>34496.879999999997</v>
      </c>
      <c r="Z3781">
        <v>42776.131200000003</v>
      </c>
      <c r="AA3781">
        <v>8279.2512000000061</v>
      </c>
    </row>
    <row r="3782" spans="15:27" x14ac:dyDescent="0.15">
      <c r="O3782" t="s">
        <v>28</v>
      </c>
      <c r="P3782">
        <v>2018</v>
      </c>
      <c r="Q3782">
        <v>10</v>
      </c>
      <c r="R3782" t="s">
        <v>38</v>
      </c>
      <c r="S3782" t="s">
        <v>67</v>
      </c>
      <c r="T3782" t="s">
        <v>68</v>
      </c>
      <c r="U3782" t="s">
        <v>72</v>
      </c>
      <c r="V3782" t="s">
        <v>51</v>
      </c>
      <c r="W3782" t="s">
        <v>55</v>
      </c>
      <c r="X3782">
        <v>10660</v>
      </c>
      <c r="Y3782">
        <v>59354.879999999997</v>
      </c>
      <c r="Z3782">
        <v>79535.539199999999</v>
      </c>
      <c r="AA3782">
        <v>20180.659200000002</v>
      </c>
    </row>
    <row r="3783" spans="15:27" x14ac:dyDescent="0.15">
      <c r="O3783" t="s">
        <v>28</v>
      </c>
      <c r="P3783">
        <v>2018</v>
      </c>
      <c r="Q3783">
        <v>10</v>
      </c>
      <c r="R3783" t="s">
        <v>38</v>
      </c>
      <c r="S3783" t="s">
        <v>67</v>
      </c>
      <c r="T3783" t="s">
        <v>68</v>
      </c>
      <c r="U3783" t="s">
        <v>72</v>
      </c>
      <c r="V3783" t="s">
        <v>56</v>
      </c>
      <c r="W3783" t="s">
        <v>57</v>
      </c>
      <c r="X3783">
        <v>7588</v>
      </c>
      <c r="Y3783">
        <v>120998.24799999999</v>
      </c>
      <c r="Z3783">
        <v>181497.372</v>
      </c>
      <c r="AA3783">
        <v>60499.124000000011</v>
      </c>
    </row>
    <row r="3784" spans="15:27" x14ac:dyDescent="0.15">
      <c r="O3784" t="s">
        <v>28</v>
      </c>
      <c r="P3784">
        <v>2018</v>
      </c>
      <c r="Q3784">
        <v>10</v>
      </c>
      <c r="R3784" t="s">
        <v>38</v>
      </c>
      <c r="S3784" t="s">
        <v>67</v>
      </c>
      <c r="T3784" t="s">
        <v>68</v>
      </c>
      <c r="U3784" t="s">
        <v>72</v>
      </c>
      <c r="V3784" t="s">
        <v>56</v>
      </c>
      <c r="W3784" t="s">
        <v>58</v>
      </c>
      <c r="X3784">
        <v>5146</v>
      </c>
      <c r="Y3784">
        <v>35661.78</v>
      </c>
      <c r="Z3784">
        <v>42794.135999999999</v>
      </c>
      <c r="AA3784">
        <v>7132.3559999999998</v>
      </c>
    </row>
    <row r="3785" spans="15:27" x14ac:dyDescent="0.15">
      <c r="O3785" t="s">
        <v>28</v>
      </c>
      <c r="P3785">
        <v>2018</v>
      </c>
      <c r="Q3785">
        <v>10</v>
      </c>
      <c r="R3785" t="s">
        <v>38</v>
      </c>
      <c r="S3785" t="s">
        <v>67</v>
      </c>
      <c r="T3785" t="s">
        <v>68</v>
      </c>
      <c r="U3785" t="s">
        <v>72</v>
      </c>
      <c r="V3785" t="s">
        <v>56</v>
      </c>
      <c r="W3785" t="s">
        <v>59</v>
      </c>
      <c r="X3785">
        <v>13971</v>
      </c>
      <c r="Y3785">
        <v>30177.360000000001</v>
      </c>
      <c r="Z3785">
        <v>37118.152800000003</v>
      </c>
      <c r="AA3785">
        <v>6940.7928000000029</v>
      </c>
    </row>
    <row r="3786" spans="15:27" x14ac:dyDescent="0.15">
      <c r="O3786" t="s">
        <v>28</v>
      </c>
      <c r="P3786">
        <v>2018</v>
      </c>
      <c r="Q3786">
        <v>10</v>
      </c>
      <c r="R3786" t="s">
        <v>38</v>
      </c>
      <c r="S3786" t="s">
        <v>67</v>
      </c>
      <c r="T3786" t="s">
        <v>68</v>
      </c>
      <c r="U3786" t="s">
        <v>73</v>
      </c>
      <c r="V3786" t="s">
        <v>46</v>
      </c>
      <c r="W3786" t="s">
        <v>47</v>
      </c>
      <c r="X3786">
        <v>9354</v>
      </c>
      <c r="Y3786">
        <v>13020.767999999998</v>
      </c>
      <c r="Z3786">
        <v>17447.829119999999</v>
      </c>
      <c r="AA3786">
        <v>4427.0611200000003</v>
      </c>
    </row>
    <row r="3787" spans="15:27" x14ac:dyDescent="0.15">
      <c r="O3787" t="s">
        <v>28</v>
      </c>
      <c r="P3787">
        <v>2018</v>
      </c>
      <c r="Q3787">
        <v>10</v>
      </c>
      <c r="R3787" t="s">
        <v>38</v>
      </c>
      <c r="S3787" t="s">
        <v>67</v>
      </c>
      <c r="T3787" t="s">
        <v>68</v>
      </c>
      <c r="U3787" t="s">
        <v>73</v>
      </c>
      <c r="V3787" t="s">
        <v>46</v>
      </c>
      <c r="W3787" t="s">
        <v>48</v>
      </c>
      <c r="X3787">
        <v>19338</v>
      </c>
      <c r="Y3787">
        <v>49776.01200000001</v>
      </c>
      <c r="Z3787">
        <v>61722.254880000008</v>
      </c>
      <c r="AA3787">
        <v>11946.242879999998</v>
      </c>
    </row>
    <row r="3788" spans="15:27" x14ac:dyDescent="0.15">
      <c r="O3788" t="s">
        <v>28</v>
      </c>
      <c r="P3788">
        <v>2018</v>
      </c>
      <c r="Q3788">
        <v>10</v>
      </c>
      <c r="R3788" t="s">
        <v>38</v>
      </c>
      <c r="S3788" t="s">
        <v>67</v>
      </c>
      <c r="T3788" t="s">
        <v>68</v>
      </c>
      <c r="U3788" t="s">
        <v>73</v>
      </c>
      <c r="V3788" t="s">
        <v>46</v>
      </c>
      <c r="W3788" t="s">
        <v>49</v>
      </c>
      <c r="X3788">
        <v>18070</v>
      </c>
      <c r="Y3788">
        <v>51680.2</v>
      </c>
      <c r="Z3788">
        <v>74419.487999999998</v>
      </c>
      <c r="AA3788">
        <v>22739.288</v>
      </c>
    </row>
    <row r="3789" spans="15:27" x14ac:dyDescent="0.15">
      <c r="O3789" t="s">
        <v>28</v>
      </c>
      <c r="P3789">
        <v>2018</v>
      </c>
      <c r="Q3789">
        <v>10</v>
      </c>
      <c r="R3789" t="s">
        <v>38</v>
      </c>
      <c r="S3789" t="s">
        <v>67</v>
      </c>
      <c r="T3789" t="s">
        <v>68</v>
      </c>
      <c r="U3789" t="s">
        <v>73</v>
      </c>
      <c r="V3789" t="s">
        <v>46</v>
      </c>
      <c r="W3789" t="s">
        <v>50</v>
      </c>
      <c r="X3789">
        <v>6233</v>
      </c>
      <c r="Y3789">
        <v>31177.466</v>
      </c>
      <c r="Z3789">
        <v>46766.199000000001</v>
      </c>
      <c r="AA3789">
        <v>15588.733</v>
      </c>
    </row>
    <row r="3790" spans="15:27" x14ac:dyDescent="0.15">
      <c r="O3790" t="s">
        <v>28</v>
      </c>
      <c r="P3790">
        <v>2018</v>
      </c>
      <c r="Q3790">
        <v>10</v>
      </c>
      <c r="R3790" t="s">
        <v>38</v>
      </c>
      <c r="S3790" t="s">
        <v>67</v>
      </c>
      <c r="T3790" t="s">
        <v>68</v>
      </c>
      <c r="U3790" t="s">
        <v>73</v>
      </c>
      <c r="V3790" t="s">
        <v>51</v>
      </c>
      <c r="W3790" t="s">
        <v>52</v>
      </c>
      <c r="X3790">
        <v>12200</v>
      </c>
      <c r="Y3790">
        <v>59804.4</v>
      </c>
      <c r="Z3790">
        <v>83128.116000000009</v>
      </c>
      <c r="AA3790">
        <v>23323.716000000008</v>
      </c>
    </row>
    <row r="3791" spans="15:27" x14ac:dyDescent="0.15">
      <c r="O3791" t="s">
        <v>28</v>
      </c>
      <c r="P3791">
        <v>2018</v>
      </c>
      <c r="Q3791">
        <v>10</v>
      </c>
      <c r="R3791" t="s">
        <v>38</v>
      </c>
      <c r="S3791" t="s">
        <v>67</v>
      </c>
      <c r="T3791" t="s">
        <v>68</v>
      </c>
      <c r="U3791" t="s">
        <v>73</v>
      </c>
      <c r="V3791" t="s">
        <v>51</v>
      </c>
      <c r="W3791" t="s">
        <v>53</v>
      </c>
      <c r="X3791">
        <v>14277</v>
      </c>
      <c r="Y3791">
        <v>107762.796</v>
      </c>
      <c r="Z3791">
        <v>154100.79827999999</v>
      </c>
      <c r="AA3791">
        <v>46338.002279999986</v>
      </c>
    </row>
    <row r="3792" spans="15:27" x14ac:dyDescent="0.15">
      <c r="O3792" t="s">
        <v>28</v>
      </c>
      <c r="P3792">
        <v>2018</v>
      </c>
      <c r="Q3792">
        <v>10</v>
      </c>
      <c r="R3792" t="s">
        <v>38</v>
      </c>
      <c r="S3792" t="s">
        <v>67</v>
      </c>
      <c r="T3792" t="s">
        <v>68</v>
      </c>
      <c r="U3792" t="s">
        <v>73</v>
      </c>
      <c r="V3792" t="s">
        <v>51</v>
      </c>
      <c r="W3792" t="s">
        <v>54</v>
      </c>
      <c r="X3792">
        <v>9328</v>
      </c>
      <c r="Y3792">
        <v>26678.080000000005</v>
      </c>
      <c r="Z3792">
        <v>39750.339200000009</v>
      </c>
      <c r="AA3792">
        <v>13072.259200000004</v>
      </c>
    </row>
    <row r="3793" spans="15:27" x14ac:dyDescent="0.15">
      <c r="O3793" t="s">
        <v>28</v>
      </c>
      <c r="P3793">
        <v>2018</v>
      </c>
      <c r="Q3793">
        <v>10</v>
      </c>
      <c r="R3793" t="s">
        <v>38</v>
      </c>
      <c r="S3793" t="s">
        <v>67</v>
      </c>
      <c r="T3793" t="s">
        <v>68</v>
      </c>
      <c r="U3793" t="s">
        <v>73</v>
      </c>
      <c r="V3793" t="s">
        <v>51</v>
      </c>
      <c r="W3793" t="s">
        <v>55</v>
      </c>
      <c r="X3793">
        <v>11734</v>
      </c>
      <c r="Y3793">
        <v>69277.535999999993</v>
      </c>
      <c r="Z3793">
        <v>85211.369279999999</v>
      </c>
      <c r="AA3793">
        <v>15933.833280000006</v>
      </c>
    </row>
    <row r="3794" spans="15:27" x14ac:dyDescent="0.15">
      <c r="O3794" t="s">
        <v>28</v>
      </c>
      <c r="P3794">
        <v>2018</v>
      </c>
      <c r="Q3794">
        <v>10</v>
      </c>
      <c r="R3794" t="s">
        <v>38</v>
      </c>
      <c r="S3794" t="s">
        <v>67</v>
      </c>
      <c r="T3794" t="s">
        <v>68</v>
      </c>
      <c r="U3794" t="s">
        <v>73</v>
      </c>
      <c r="V3794" t="s">
        <v>56</v>
      </c>
      <c r="W3794" t="s">
        <v>57</v>
      </c>
      <c r="X3794">
        <v>18364</v>
      </c>
      <c r="Y3794">
        <v>300214.67200000002</v>
      </c>
      <c r="Z3794">
        <v>438313.42112000001</v>
      </c>
      <c r="AA3794">
        <v>138098.74911999999</v>
      </c>
    </row>
    <row r="3795" spans="15:27" x14ac:dyDescent="0.15">
      <c r="O3795" t="s">
        <v>28</v>
      </c>
      <c r="P3795">
        <v>2018</v>
      </c>
      <c r="Q3795">
        <v>10</v>
      </c>
      <c r="R3795" t="s">
        <v>38</v>
      </c>
      <c r="S3795" t="s">
        <v>67</v>
      </c>
      <c r="T3795" t="s">
        <v>68</v>
      </c>
      <c r="U3795" t="s">
        <v>73</v>
      </c>
      <c r="V3795" t="s">
        <v>56</v>
      </c>
      <c r="W3795" t="s">
        <v>58</v>
      </c>
      <c r="X3795">
        <v>11834</v>
      </c>
      <c r="Y3795">
        <v>83500.703999999998</v>
      </c>
      <c r="Z3795">
        <v>103540.87296000001</v>
      </c>
      <c r="AA3795">
        <v>20040.16896000001</v>
      </c>
    </row>
    <row r="3796" spans="15:27" x14ac:dyDescent="0.15">
      <c r="O3796" t="s">
        <v>28</v>
      </c>
      <c r="P3796">
        <v>2018</v>
      </c>
      <c r="Q3796">
        <v>10</v>
      </c>
      <c r="R3796" t="s">
        <v>38</v>
      </c>
      <c r="S3796" t="s">
        <v>67</v>
      </c>
      <c r="T3796" t="s">
        <v>68</v>
      </c>
      <c r="U3796" t="s">
        <v>73</v>
      </c>
      <c r="V3796" t="s">
        <v>56</v>
      </c>
      <c r="W3796" t="s">
        <v>59</v>
      </c>
      <c r="X3796">
        <v>17099</v>
      </c>
      <c r="Y3796">
        <v>34163.802000000003</v>
      </c>
      <c r="Z3796">
        <v>45779.494680000003</v>
      </c>
      <c r="AA3796">
        <v>11615.69268</v>
      </c>
    </row>
    <row r="3797" spans="15:27" x14ac:dyDescent="0.15">
      <c r="O3797" t="s">
        <v>28</v>
      </c>
      <c r="P3797">
        <v>2018</v>
      </c>
      <c r="Q3797">
        <v>10</v>
      </c>
      <c r="R3797" t="s">
        <v>38</v>
      </c>
      <c r="S3797" t="s">
        <v>74</v>
      </c>
      <c r="T3797" t="s">
        <v>75</v>
      </c>
      <c r="U3797" t="s">
        <v>76</v>
      </c>
      <c r="V3797" t="s">
        <v>46</v>
      </c>
      <c r="W3797" t="s">
        <v>47</v>
      </c>
      <c r="X3797">
        <v>19104</v>
      </c>
      <c r="Y3797">
        <v>29114.495999999999</v>
      </c>
      <c r="Z3797">
        <v>43089.454079999996</v>
      </c>
      <c r="AA3797">
        <v>13974.958079999997</v>
      </c>
    </row>
    <row r="3798" spans="15:27" x14ac:dyDescent="0.15">
      <c r="O3798" t="s">
        <v>28</v>
      </c>
      <c r="P3798">
        <v>2018</v>
      </c>
      <c r="Q3798">
        <v>10</v>
      </c>
      <c r="R3798" t="s">
        <v>38</v>
      </c>
      <c r="S3798" t="s">
        <v>74</v>
      </c>
      <c r="T3798" t="s">
        <v>75</v>
      </c>
      <c r="U3798" t="s">
        <v>76</v>
      </c>
      <c r="V3798" t="s">
        <v>46</v>
      </c>
      <c r="W3798" t="s">
        <v>48</v>
      </c>
      <c r="X3798">
        <v>13561</v>
      </c>
      <c r="Y3798">
        <v>38784.46</v>
      </c>
      <c r="Z3798">
        <v>49644.108800000002</v>
      </c>
      <c r="AA3798">
        <v>10859.648800000003</v>
      </c>
    </row>
    <row r="3799" spans="15:27" x14ac:dyDescent="0.15">
      <c r="O3799" t="s">
        <v>28</v>
      </c>
      <c r="P3799">
        <v>2018</v>
      </c>
      <c r="Q3799">
        <v>10</v>
      </c>
      <c r="R3799" t="s">
        <v>38</v>
      </c>
      <c r="S3799" t="s">
        <v>74</v>
      </c>
      <c r="T3799" t="s">
        <v>75</v>
      </c>
      <c r="U3799" t="s">
        <v>76</v>
      </c>
      <c r="V3799" t="s">
        <v>46</v>
      </c>
      <c r="W3799" t="s">
        <v>49</v>
      </c>
      <c r="X3799">
        <v>17975</v>
      </c>
      <c r="Y3799">
        <v>44685.85</v>
      </c>
      <c r="Z3799">
        <v>63007.048499999997</v>
      </c>
      <c r="AA3799">
        <v>18321.198499999999</v>
      </c>
    </row>
    <row r="3800" spans="15:27" x14ac:dyDescent="0.15">
      <c r="O3800" t="s">
        <v>28</v>
      </c>
      <c r="P3800">
        <v>2018</v>
      </c>
      <c r="Q3800">
        <v>10</v>
      </c>
      <c r="R3800" t="s">
        <v>38</v>
      </c>
      <c r="S3800" t="s">
        <v>74</v>
      </c>
      <c r="T3800" t="s">
        <v>75</v>
      </c>
      <c r="U3800" t="s">
        <v>76</v>
      </c>
      <c r="V3800" t="s">
        <v>46</v>
      </c>
      <c r="W3800" t="s">
        <v>50</v>
      </c>
      <c r="X3800">
        <v>10074</v>
      </c>
      <c r="Y3800">
        <v>51216.215999999993</v>
      </c>
      <c r="Z3800">
        <v>76824.323999999979</v>
      </c>
      <c r="AA3800">
        <v>25608.107999999986</v>
      </c>
    </row>
    <row r="3801" spans="15:27" x14ac:dyDescent="0.15">
      <c r="O3801" t="s">
        <v>28</v>
      </c>
      <c r="P3801">
        <v>2018</v>
      </c>
      <c r="Q3801">
        <v>10</v>
      </c>
      <c r="R3801" t="s">
        <v>38</v>
      </c>
      <c r="S3801" t="s">
        <v>74</v>
      </c>
      <c r="T3801" t="s">
        <v>75</v>
      </c>
      <c r="U3801" t="s">
        <v>76</v>
      </c>
      <c r="V3801" t="s">
        <v>51</v>
      </c>
      <c r="W3801" t="s">
        <v>52</v>
      </c>
      <c r="X3801">
        <v>16000</v>
      </c>
      <c r="Y3801">
        <v>78432</v>
      </c>
      <c r="Z3801">
        <v>101961.60000000001</v>
      </c>
      <c r="AA3801">
        <v>23529.600000000006</v>
      </c>
    </row>
    <row r="3802" spans="15:27" x14ac:dyDescent="0.15">
      <c r="O3802" t="s">
        <v>28</v>
      </c>
      <c r="P3802">
        <v>2018</v>
      </c>
      <c r="Q3802">
        <v>10</v>
      </c>
      <c r="R3802" t="s">
        <v>38</v>
      </c>
      <c r="S3802" t="s">
        <v>74</v>
      </c>
      <c r="T3802" t="s">
        <v>75</v>
      </c>
      <c r="U3802" t="s">
        <v>76</v>
      </c>
      <c r="V3802" t="s">
        <v>51</v>
      </c>
      <c r="W3802" t="s">
        <v>53</v>
      </c>
      <c r="X3802">
        <v>10788</v>
      </c>
      <c r="Y3802">
        <v>89497.247999999992</v>
      </c>
      <c r="Z3802">
        <v>130665.98207999999</v>
      </c>
      <c r="AA3802">
        <v>41168.734079999995</v>
      </c>
    </row>
    <row r="3803" spans="15:27" x14ac:dyDescent="0.15">
      <c r="O3803" t="s">
        <v>28</v>
      </c>
      <c r="P3803">
        <v>2018</v>
      </c>
      <c r="Q3803">
        <v>10</v>
      </c>
      <c r="R3803" t="s">
        <v>38</v>
      </c>
      <c r="S3803" t="s">
        <v>74</v>
      </c>
      <c r="T3803" t="s">
        <v>75</v>
      </c>
      <c r="U3803" t="s">
        <v>76</v>
      </c>
      <c r="V3803" t="s">
        <v>51</v>
      </c>
      <c r="W3803" t="s">
        <v>54</v>
      </c>
      <c r="X3803">
        <v>14492</v>
      </c>
      <c r="Y3803">
        <v>35389.464000000007</v>
      </c>
      <c r="Z3803">
        <v>48483.565680000007</v>
      </c>
      <c r="AA3803">
        <v>13094.10168</v>
      </c>
    </row>
    <row r="3804" spans="15:27" x14ac:dyDescent="0.15">
      <c r="O3804" t="s">
        <v>28</v>
      </c>
      <c r="P3804">
        <v>2018</v>
      </c>
      <c r="Q3804">
        <v>10</v>
      </c>
      <c r="R3804" t="s">
        <v>38</v>
      </c>
      <c r="S3804" t="s">
        <v>74</v>
      </c>
      <c r="T3804" t="s">
        <v>75</v>
      </c>
      <c r="U3804" t="s">
        <v>76</v>
      </c>
      <c r="V3804" t="s">
        <v>51</v>
      </c>
      <c r="W3804" t="s">
        <v>55</v>
      </c>
      <c r="X3804">
        <v>8854</v>
      </c>
      <c r="Y3804">
        <v>53973.983999999997</v>
      </c>
      <c r="Z3804">
        <v>74484.09792</v>
      </c>
      <c r="AA3804">
        <v>20510.113920000003</v>
      </c>
    </row>
    <row r="3805" spans="15:27" x14ac:dyDescent="0.15">
      <c r="O3805" t="s">
        <v>28</v>
      </c>
      <c r="P3805">
        <v>2018</v>
      </c>
      <c r="Q3805">
        <v>10</v>
      </c>
      <c r="R3805" t="s">
        <v>38</v>
      </c>
      <c r="S3805" t="s">
        <v>74</v>
      </c>
      <c r="T3805" t="s">
        <v>75</v>
      </c>
      <c r="U3805" t="s">
        <v>76</v>
      </c>
      <c r="V3805" t="s">
        <v>56</v>
      </c>
      <c r="W3805" t="s">
        <v>57</v>
      </c>
      <c r="X3805">
        <v>7321</v>
      </c>
      <c r="Y3805">
        <v>110854.58200000001</v>
      </c>
      <c r="Z3805">
        <v>161847.68972000002</v>
      </c>
      <c r="AA3805">
        <v>50993.107720000015</v>
      </c>
    </row>
    <row r="3806" spans="15:27" x14ac:dyDescent="0.15">
      <c r="O3806" t="s">
        <v>28</v>
      </c>
      <c r="P3806">
        <v>2018</v>
      </c>
      <c r="Q3806">
        <v>10</v>
      </c>
      <c r="R3806" t="s">
        <v>38</v>
      </c>
      <c r="S3806" t="s">
        <v>74</v>
      </c>
      <c r="T3806" t="s">
        <v>75</v>
      </c>
      <c r="U3806" t="s">
        <v>76</v>
      </c>
      <c r="V3806" t="s">
        <v>56</v>
      </c>
      <c r="W3806" t="s">
        <v>58</v>
      </c>
      <c r="X3806">
        <v>12751</v>
      </c>
      <c r="Y3806">
        <v>97200.873000000007</v>
      </c>
      <c r="Z3806">
        <v>127333.14363000002</v>
      </c>
      <c r="AA3806">
        <v>30132.270630000014</v>
      </c>
    </row>
    <row r="3807" spans="15:27" x14ac:dyDescent="0.15">
      <c r="O3807" t="s">
        <v>28</v>
      </c>
      <c r="P3807">
        <v>2018</v>
      </c>
      <c r="Q3807">
        <v>10</v>
      </c>
      <c r="R3807" t="s">
        <v>38</v>
      </c>
      <c r="S3807" t="s">
        <v>74</v>
      </c>
      <c r="T3807" t="s">
        <v>75</v>
      </c>
      <c r="U3807" t="s">
        <v>76</v>
      </c>
      <c r="V3807" t="s">
        <v>56</v>
      </c>
      <c r="W3807" t="s">
        <v>59</v>
      </c>
      <c r="X3807">
        <v>12691</v>
      </c>
      <c r="Y3807">
        <v>29240.063999999998</v>
      </c>
      <c r="Z3807">
        <v>42690.493439999998</v>
      </c>
      <c r="AA3807">
        <v>13450.42944</v>
      </c>
    </row>
    <row r="3808" spans="15:27" x14ac:dyDescent="0.15">
      <c r="O3808" t="s">
        <v>28</v>
      </c>
      <c r="P3808">
        <v>2018</v>
      </c>
      <c r="Q3808">
        <v>10</v>
      </c>
      <c r="R3808" t="s">
        <v>38</v>
      </c>
      <c r="S3808" t="s">
        <v>74</v>
      </c>
      <c r="T3808" t="s">
        <v>75</v>
      </c>
      <c r="U3808" t="s">
        <v>77</v>
      </c>
      <c r="V3808" t="s">
        <v>46</v>
      </c>
      <c r="W3808" t="s">
        <v>47</v>
      </c>
      <c r="X3808">
        <v>19828</v>
      </c>
      <c r="Y3808">
        <v>26172.959999999999</v>
      </c>
      <c r="Z3808">
        <v>32192.7408</v>
      </c>
      <c r="AA3808">
        <v>6019.7808000000005</v>
      </c>
    </row>
    <row r="3809" spans="15:27" x14ac:dyDescent="0.15">
      <c r="O3809" t="s">
        <v>28</v>
      </c>
      <c r="P3809">
        <v>2018</v>
      </c>
      <c r="Q3809">
        <v>10</v>
      </c>
      <c r="R3809" t="s">
        <v>38</v>
      </c>
      <c r="S3809" t="s">
        <v>74</v>
      </c>
      <c r="T3809" t="s">
        <v>75</v>
      </c>
      <c r="U3809" t="s">
        <v>77</v>
      </c>
      <c r="V3809" t="s">
        <v>46</v>
      </c>
      <c r="W3809" t="s">
        <v>48</v>
      </c>
      <c r="X3809">
        <v>16581</v>
      </c>
      <c r="Y3809">
        <v>42314.712</v>
      </c>
      <c r="Z3809">
        <v>52470.242879999998</v>
      </c>
      <c r="AA3809">
        <v>10155.530879999998</v>
      </c>
    </row>
    <row r="3810" spans="15:27" x14ac:dyDescent="0.15">
      <c r="O3810" t="s">
        <v>28</v>
      </c>
      <c r="P3810">
        <v>2018</v>
      </c>
      <c r="Q3810">
        <v>10</v>
      </c>
      <c r="R3810" t="s">
        <v>38</v>
      </c>
      <c r="S3810" t="s">
        <v>74</v>
      </c>
      <c r="T3810" t="s">
        <v>75</v>
      </c>
      <c r="U3810" t="s">
        <v>77</v>
      </c>
      <c r="V3810" t="s">
        <v>46</v>
      </c>
      <c r="W3810" t="s">
        <v>49</v>
      </c>
      <c r="X3810">
        <v>14472</v>
      </c>
      <c r="Y3810">
        <v>39161.232000000004</v>
      </c>
      <c r="Z3810">
        <v>50909.601600000002</v>
      </c>
      <c r="AA3810">
        <v>11748.369599999998</v>
      </c>
    </row>
    <row r="3811" spans="15:27" x14ac:dyDescent="0.15">
      <c r="O3811" t="s">
        <v>28</v>
      </c>
      <c r="P3811">
        <v>2018</v>
      </c>
      <c r="Q3811">
        <v>10</v>
      </c>
      <c r="R3811" t="s">
        <v>38</v>
      </c>
      <c r="S3811" t="s">
        <v>74</v>
      </c>
      <c r="T3811" t="s">
        <v>75</v>
      </c>
      <c r="U3811" t="s">
        <v>77</v>
      </c>
      <c r="V3811" t="s">
        <v>46</v>
      </c>
      <c r="W3811" t="s">
        <v>50</v>
      </c>
      <c r="X3811">
        <v>11058</v>
      </c>
      <c r="Y3811">
        <v>58939.139999999992</v>
      </c>
      <c r="Z3811">
        <v>72495.142199999987</v>
      </c>
      <c r="AA3811">
        <v>13556.002199999995</v>
      </c>
    </row>
    <row r="3812" spans="15:27" x14ac:dyDescent="0.15">
      <c r="O3812" t="s">
        <v>28</v>
      </c>
      <c r="P3812">
        <v>2018</v>
      </c>
      <c r="Q3812">
        <v>10</v>
      </c>
      <c r="R3812" t="s">
        <v>38</v>
      </c>
      <c r="S3812" t="s">
        <v>74</v>
      </c>
      <c r="T3812" t="s">
        <v>75</v>
      </c>
      <c r="U3812" t="s">
        <v>77</v>
      </c>
      <c r="V3812" t="s">
        <v>51</v>
      </c>
      <c r="W3812" t="s">
        <v>52</v>
      </c>
      <c r="X3812">
        <v>10756</v>
      </c>
      <c r="Y3812">
        <v>46594.991999999991</v>
      </c>
      <c r="Z3812">
        <v>61039.439519999985</v>
      </c>
      <c r="AA3812">
        <v>14444.447519999994</v>
      </c>
    </row>
    <row r="3813" spans="15:27" x14ac:dyDescent="0.15">
      <c r="O3813" t="s">
        <v>28</v>
      </c>
      <c r="P3813">
        <v>2018</v>
      </c>
      <c r="Q3813">
        <v>10</v>
      </c>
      <c r="R3813" t="s">
        <v>38</v>
      </c>
      <c r="S3813" t="s">
        <v>74</v>
      </c>
      <c r="T3813" t="s">
        <v>75</v>
      </c>
      <c r="U3813" t="s">
        <v>77</v>
      </c>
      <c r="V3813" t="s">
        <v>51</v>
      </c>
      <c r="W3813" t="s">
        <v>53</v>
      </c>
      <c r="X3813">
        <v>19415</v>
      </c>
      <c r="Y3813">
        <v>170308.38</v>
      </c>
      <c r="Z3813">
        <v>219697.81020000001</v>
      </c>
      <c r="AA3813">
        <v>49389.430200000003</v>
      </c>
    </row>
    <row r="3814" spans="15:27" x14ac:dyDescent="0.15">
      <c r="O3814" t="s">
        <v>28</v>
      </c>
      <c r="P3814">
        <v>2018</v>
      </c>
      <c r="Q3814">
        <v>10</v>
      </c>
      <c r="R3814" t="s">
        <v>38</v>
      </c>
      <c r="S3814" t="s">
        <v>74</v>
      </c>
      <c r="T3814" t="s">
        <v>75</v>
      </c>
      <c r="U3814" t="s">
        <v>77</v>
      </c>
      <c r="V3814" t="s">
        <v>51</v>
      </c>
      <c r="W3814" t="s">
        <v>54</v>
      </c>
      <c r="X3814">
        <v>6669</v>
      </c>
      <c r="Y3814">
        <v>17606.160000000003</v>
      </c>
      <c r="Z3814">
        <v>26409.240000000005</v>
      </c>
      <c r="AA3814">
        <v>8803.0800000000017</v>
      </c>
    </row>
    <row r="3815" spans="15:27" x14ac:dyDescent="0.15">
      <c r="O3815" t="s">
        <v>28</v>
      </c>
      <c r="P3815">
        <v>2018</v>
      </c>
      <c r="Q3815">
        <v>10</v>
      </c>
      <c r="R3815" t="s">
        <v>38</v>
      </c>
      <c r="S3815" t="s">
        <v>74</v>
      </c>
      <c r="T3815" t="s">
        <v>75</v>
      </c>
      <c r="U3815" t="s">
        <v>77</v>
      </c>
      <c r="V3815" t="s">
        <v>51</v>
      </c>
      <c r="W3815" t="s">
        <v>55</v>
      </c>
      <c r="X3815">
        <v>9630</v>
      </c>
      <c r="Y3815">
        <v>52695.360000000001</v>
      </c>
      <c r="Z3815">
        <v>65342.246399999996</v>
      </c>
      <c r="AA3815">
        <v>12646.886399999996</v>
      </c>
    </row>
    <row r="3816" spans="15:27" x14ac:dyDescent="0.15">
      <c r="O3816" t="s">
        <v>28</v>
      </c>
      <c r="P3816">
        <v>2018</v>
      </c>
      <c r="Q3816">
        <v>10</v>
      </c>
      <c r="R3816" t="s">
        <v>38</v>
      </c>
      <c r="S3816" t="s">
        <v>74</v>
      </c>
      <c r="T3816" t="s">
        <v>75</v>
      </c>
      <c r="U3816" t="s">
        <v>77</v>
      </c>
      <c r="V3816" t="s">
        <v>56</v>
      </c>
      <c r="W3816" t="s">
        <v>57</v>
      </c>
      <c r="X3816">
        <v>10238</v>
      </c>
      <c r="Y3816">
        <v>161883.25600000002</v>
      </c>
      <c r="Z3816">
        <v>239587.21888000003</v>
      </c>
      <c r="AA3816">
        <v>77703.962880000006</v>
      </c>
    </row>
    <row r="3817" spans="15:27" x14ac:dyDescent="0.15">
      <c r="O3817" t="s">
        <v>28</v>
      </c>
      <c r="P3817">
        <v>2018</v>
      </c>
      <c r="Q3817">
        <v>10</v>
      </c>
      <c r="R3817" t="s">
        <v>38</v>
      </c>
      <c r="S3817" t="s">
        <v>74</v>
      </c>
      <c r="T3817" t="s">
        <v>75</v>
      </c>
      <c r="U3817" t="s">
        <v>77</v>
      </c>
      <c r="V3817" t="s">
        <v>56</v>
      </c>
      <c r="W3817" t="s">
        <v>58</v>
      </c>
      <c r="X3817">
        <v>15531</v>
      </c>
      <c r="Y3817">
        <v>107629.83</v>
      </c>
      <c r="Z3817">
        <v>139918.77900000001</v>
      </c>
      <c r="AA3817">
        <v>32288.949000000008</v>
      </c>
    </row>
    <row r="3818" spans="15:27" x14ac:dyDescent="0.15">
      <c r="O3818" t="s">
        <v>28</v>
      </c>
      <c r="P3818">
        <v>2018</v>
      </c>
      <c r="Q3818">
        <v>10</v>
      </c>
      <c r="R3818" t="s">
        <v>38</v>
      </c>
      <c r="S3818" t="s">
        <v>74</v>
      </c>
      <c r="T3818" t="s">
        <v>75</v>
      </c>
      <c r="U3818" t="s">
        <v>77</v>
      </c>
      <c r="V3818" t="s">
        <v>56</v>
      </c>
      <c r="W3818" t="s">
        <v>59</v>
      </c>
      <c r="X3818">
        <v>11267</v>
      </c>
      <c r="Y3818">
        <v>24336.720000000005</v>
      </c>
      <c r="Z3818">
        <v>34801.509600000012</v>
      </c>
      <c r="AA3818">
        <v>10464.789600000007</v>
      </c>
    </row>
    <row r="3819" spans="15:27" x14ac:dyDescent="0.15">
      <c r="O3819" t="s">
        <v>28</v>
      </c>
      <c r="P3819">
        <v>2018</v>
      </c>
      <c r="Q3819">
        <v>10</v>
      </c>
      <c r="R3819" t="s">
        <v>38</v>
      </c>
      <c r="S3819" t="s">
        <v>74</v>
      </c>
      <c r="T3819" t="s">
        <v>75</v>
      </c>
      <c r="U3819" t="s">
        <v>78</v>
      </c>
      <c r="V3819" t="s">
        <v>46</v>
      </c>
      <c r="W3819" t="s">
        <v>47</v>
      </c>
      <c r="X3819">
        <v>12818</v>
      </c>
      <c r="Y3819">
        <v>17996.471999999998</v>
      </c>
      <c r="Z3819">
        <v>25375.025519999996</v>
      </c>
      <c r="AA3819">
        <v>7378.5535199999977</v>
      </c>
    </row>
    <row r="3820" spans="15:27" x14ac:dyDescent="0.15">
      <c r="O3820" t="s">
        <v>28</v>
      </c>
      <c r="P3820">
        <v>2018</v>
      </c>
      <c r="Q3820">
        <v>10</v>
      </c>
      <c r="R3820" t="s">
        <v>38</v>
      </c>
      <c r="S3820" t="s">
        <v>74</v>
      </c>
      <c r="T3820" t="s">
        <v>75</v>
      </c>
      <c r="U3820" t="s">
        <v>78</v>
      </c>
      <c r="V3820" t="s">
        <v>46</v>
      </c>
      <c r="W3820" t="s">
        <v>48</v>
      </c>
      <c r="X3820">
        <v>19275</v>
      </c>
      <c r="Y3820">
        <v>50037.9</v>
      </c>
      <c r="Z3820">
        <v>71053.817999999999</v>
      </c>
      <c r="AA3820">
        <v>21015.917999999998</v>
      </c>
    </row>
    <row r="3821" spans="15:27" x14ac:dyDescent="0.15">
      <c r="O3821" t="s">
        <v>28</v>
      </c>
      <c r="P3821">
        <v>2018</v>
      </c>
      <c r="Q3821">
        <v>10</v>
      </c>
      <c r="R3821" t="s">
        <v>38</v>
      </c>
      <c r="S3821" t="s">
        <v>74</v>
      </c>
      <c r="T3821" t="s">
        <v>75</v>
      </c>
      <c r="U3821" t="s">
        <v>78</v>
      </c>
      <c r="V3821" t="s">
        <v>46</v>
      </c>
      <c r="W3821" t="s">
        <v>49</v>
      </c>
      <c r="X3821">
        <v>14719</v>
      </c>
      <c r="Y3821">
        <v>35619.980000000003</v>
      </c>
      <c r="Z3821">
        <v>45237.374600000003</v>
      </c>
      <c r="AA3821">
        <v>9617.3945999999996</v>
      </c>
    </row>
    <row r="3822" spans="15:27" x14ac:dyDescent="0.15">
      <c r="O3822" t="s">
        <v>28</v>
      </c>
      <c r="P3822">
        <v>2018</v>
      </c>
      <c r="Q3822">
        <v>10</v>
      </c>
      <c r="R3822" t="s">
        <v>38</v>
      </c>
      <c r="S3822" t="s">
        <v>74</v>
      </c>
      <c r="T3822" t="s">
        <v>75</v>
      </c>
      <c r="U3822" t="s">
        <v>78</v>
      </c>
      <c r="V3822" t="s">
        <v>46</v>
      </c>
      <c r="W3822" t="s">
        <v>50</v>
      </c>
      <c r="X3822">
        <v>16371</v>
      </c>
      <c r="Y3822">
        <v>86586.218999999983</v>
      </c>
      <c r="Z3822">
        <v>117757.25783999998</v>
      </c>
      <c r="AA3822">
        <v>31171.038839999994</v>
      </c>
    </row>
    <row r="3823" spans="15:27" x14ac:dyDescent="0.15">
      <c r="O3823" t="s">
        <v>28</v>
      </c>
      <c r="P3823">
        <v>2018</v>
      </c>
      <c r="Q3823">
        <v>10</v>
      </c>
      <c r="R3823" t="s">
        <v>38</v>
      </c>
      <c r="S3823" t="s">
        <v>74</v>
      </c>
      <c r="T3823" t="s">
        <v>75</v>
      </c>
      <c r="U3823" t="s">
        <v>78</v>
      </c>
      <c r="V3823" t="s">
        <v>51</v>
      </c>
      <c r="W3823" t="s">
        <v>52</v>
      </c>
      <c r="X3823">
        <v>18312</v>
      </c>
      <c r="Y3823">
        <v>83502.719999999987</v>
      </c>
      <c r="Z3823">
        <v>122748.99839999998</v>
      </c>
      <c r="AA3823">
        <v>39246.278399999996</v>
      </c>
    </row>
    <row r="3824" spans="15:27" x14ac:dyDescent="0.15">
      <c r="O3824" t="s">
        <v>28</v>
      </c>
      <c r="P3824">
        <v>2018</v>
      </c>
      <c r="Q3824">
        <v>10</v>
      </c>
      <c r="R3824" t="s">
        <v>38</v>
      </c>
      <c r="S3824" t="s">
        <v>74</v>
      </c>
      <c r="T3824" t="s">
        <v>75</v>
      </c>
      <c r="U3824" t="s">
        <v>78</v>
      </c>
      <c r="V3824" t="s">
        <v>51</v>
      </c>
      <c r="W3824" t="s">
        <v>53</v>
      </c>
      <c r="X3824">
        <v>15670</v>
      </c>
      <c r="Y3824">
        <v>125736.08</v>
      </c>
      <c r="Z3824">
        <v>178545.23360000001</v>
      </c>
      <c r="AA3824">
        <v>52809.153600000005</v>
      </c>
    </row>
    <row r="3825" spans="15:27" x14ac:dyDescent="0.15">
      <c r="O3825" t="s">
        <v>28</v>
      </c>
      <c r="P3825">
        <v>2018</v>
      </c>
      <c r="Q3825">
        <v>10</v>
      </c>
      <c r="R3825" t="s">
        <v>38</v>
      </c>
      <c r="S3825" t="s">
        <v>74</v>
      </c>
      <c r="T3825" t="s">
        <v>75</v>
      </c>
      <c r="U3825" t="s">
        <v>78</v>
      </c>
      <c r="V3825" t="s">
        <v>51</v>
      </c>
      <c r="W3825" t="s">
        <v>54</v>
      </c>
      <c r="X3825">
        <v>10392</v>
      </c>
      <c r="Y3825">
        <v>25834.512000000002</v>
      </c>
      <c r="Z3825">
        <v>32293.140000000003</v>
      </c>
      <c r="AA3825">
        <v>6458.6280000000006</v>
      </c>
    </row>
    <row r="3826" spans="15:27" x14ac:dyDescent="0.15">
      <c r="O3826" t="s">
        <v>28</v>
      </c>
      <c r="P3826">
        <v>2018</v>
      </c>
      <c r="Q3826">
        <v>10</v>
      </c>
      <c r="R3826" t="s">
        <v>38</v>
      </c>
      <c r="S3826" t="s">
        <v>74</v>
      </c>
      <c r="T3826" t="s">
        <v>75</v>
      </c>
      <c r="U3826" t="s">
        <v>78</v>
      </c>
      <c r="V3826" t="s">
        <v>51</v>
      </c>
      <c r="W3826" t="s">
        <v>55</v>
      </c>
      <c r="X3826">
        <v>15794</v>
      </c>
      <c r="Y3826">
        <v>86424.767999999982</v>
      </c>
      <c r="Z3826">
        <v>108030.95999999998</v>
      </c>
      <c r="AA3826">
        <v>21606.191999999995</v>
      </c>
    </row>
    <row r="3827" spans="15:27" x14ac:dyDescent="0.15">
      <c r="O3827" t="s">
        <v>28</v>
      </c>
      <c r="P3827">
        <v>2018</v>
      </c>
      <c r="Q3827">
        <v>10</v>
      </c>
      <c r="R3827" t="s">
        <v>38</v>
      </c>
      <c r="S3827" t="s">
        <v>74</v>
      </c>
      <c r="T3827" t="s">
        <v>75</v>
      </c>
      <c r="U3827" t="s">
        <v>78</v>
      </c>
      <c r="V3827" t="s">
        <v>56</v>
      </c>
      <c r="W3827" t="s">
        <v>57</v>
      </c>
      <c r="X3827">
        <v>14439</v>
      </c>
      <c r="Y3827">
        <v>249592.55400000003</v>
      </c>
      <c r="Z3827">
        <v>314486.61804000003</v>
      </c>
      <c r="AA3827">
        <v>64894.064039999997</v>
      </c>
    </row>
    <row r="3828" spans="15:27" x14ac:dyDescent="0.15">
      <c r="O3828" t="s">
        <v>28</v>
      </c>
      <c r="P3828">
        <v>2018</v>
      </c>
      <c r="Q3828">
        <v>10</v>
      </c>
      <c r="R3828" t="s">
        <v>38</v>
      </c>
      <c r="S3828" t="s">
        <v>74</v>
      </c>
      <c r="T3828" t="s">
        <v>75</v>
      </c>
      <c r="U3828" t="s">
        <v>78</v>
      </c>
      <c r="V3828" t="s">
        <v>56</v>
      </c>
      <c r="W3828" t="s">
        <v>58</v>
      </c>
      <c r="X3828">
        <v>11221</v>
      </c>
      <c r="Y3828">
        <v>81296.145000000004</v>
      </c>
      <c r="Z3828">
        <v>121131.25605000001</v>
      </c>
      <c r="AA3828">
        <v>39835.111050000007</v>
      </c>
    </row>
    <row r="3829" spans="15:27" x14ac:dyDescent="0.15">
      <c r="O3829" t="s">
        <v>28</v>
      </c>
      <c r="P3829">
        <v>2018</v>
      </c>
      <c r="Q3829">
        <v>10</v>
      </c>
      <c r="R3829" t="s">
        <v>38</v>
      </c>
      <c r="S3829" t="s">
        <v>74</v>
      </c>
      <c r="T3829" t="s">
        <v>75</v>
      </c>
      <c r="U3829" t="s">
        <v>78</v>
      </c>
      <c r="V3829" t="s">
        <v>56</v>
      </c>
      <c r="W3829" t="s">
        <v>59</v>
      </c>
      <c r="X3829">
        <v>9202</v>
      </c>
      <c r="Y3829">
        <v>20041.956000000002</v>
      </c>
      <c r="Z3829">
        <v>26655.801480000002</v>
      </c>
      <c r="AA3829">
        <v>6613.84548</v>
      </c>
    </row>
    <row r="3830" spans="15:27" x14ac:dyDescent="0.15">
      <c r="O3830" t="s">
        <v>28</v>
      </c>
      <c r="P3830">
        <v>2018</v>
      </c>
      <c r="Q3830">
        <v>10</v>
      </c>
      <c r="R3830" t="s">
        <v>38</v>
      </c>
      <c r="S3830" t="s">
        <v>74</v>
      </c>
      <c r="T3830" t="s">
        <v>75</v>
      </c>
      <c r="U3830" t="s">
        <v>79</v>
      </c>
      <c r="V3830" t="s">
        <v>46</v>
      </c>
      <c r="W3830" t="s">
        <v>47</v>
      </c>
      <c r="X3830">
        <v>11674</v>
      </c>
      <c r="Y3830">
        <v>17090.735999999997</v>
      </c>
      <c r="Z3830">
        <v>20850.697919999995</v>
      </c>
      <c r="AA3830">
        <v>3759.9619199999979</v>
      </c>
    </row>
    <row r="3831" spans="15:27" x14ac:dyDescent="0.15">
      <c r="O3831" t="s">
        <v>28</v>
      </c>
      <c r="P3831">
        <v>2018</v>
      </c>
      <c r="Q3831">
        <v>10</v>
      </c>
      <c r="R3831" t="s">
        <v>38</v>
      </c>
      <c r="S3831" t="s">
        <v>74</v>
      </c>
      <c r="T3831" t="s">
        <v>75</v>
      </c>
      <c r="U3831" t="s">
        <v>79</v>
      </c>
      <c r="V3831" t="s">
        <v>46</v>
      </c>
      <c r="W3831" t="s">
        <v>48</v>
      </c>
      <c r="X3831">
        <v>9580</v>
      </c>
      <c r="Y3831">
        <v>27398.799999999999</v>
      </c>
      <c r="Z3831">
        <v>33152.547999999995</v>
      </c>
      <c r="AA3831">
        <v>5753.747999999996</v>
      </c>
    </row>
    <row r="3832" spans="15:27" x14ac:dyDescent="0.15">
      <c r="O3832" t="s">
        <v>28</v>
      </c>
      <c r="P3832">
        <v>2018</v>
      </c>
      <c r="Q3832">
        <v>10</v>
      </c>
      <c r="R3832" t="s">
        <v>38</v>
      </c>
      <c r="S3832" t="s">
        <v>74</v>
      </c>
      <c r="T3832" t="s">
        <v>75</v>
      </c>
      <c r="U3832" t="s">
        <v>79</v>
      </c>
      <c r="V3832" t="s">
        <v>46</v>
      </c>
      <c r="W3832" t="s">
        <v>49</v>
      </c>
      <c r="X3832">
        <v>19835</v>
      </c>
      <c r="Y3832">
        <v>53673.51</v>
      </c>
      <c r="Z3832">
        <v>74606.178899999999</v>
      </c>
      <c r="AA3832">
        <v>20932.668899999997</v>
      </c>
    </row>
    <row r="3833" spans="15:27" x14ac:dyDescent="0.15">
      <c r="O3833" t="s">
        <v>28</v>
      </c>
      <c r="P3833">
        <v>2018</v>
      </c>
      <c r="Q3833">
        <v>10</v>
      </c>
      <c r="R3833" t="s">
        <v>38</v>
      </c>
      <c r="S3833" t="s">
        <v>74</v>
      </c>
      <c r="T3833" t="s">
        <v>75</v>
      </c>
      <c r="U3833" t="s">
        <v>79</v>
      </c>
      <c r="V3833" t="s">
        <v>46</v>
      </c>
      <c r="W3833" t="s">
        <v>50</v>
      </c>
      <c r="X3833">
        <v>5590</v>
      </c>
      <c r="Y3833">
        <v>29107.129999999994</v>
      </c>
      <c r="Z3833">
        <v>41041.053299999992</v>
      </c>
      <c r="AA3833">
        <v>11933.923299999999</v>
      </c>
    </row>
    <row r="3834" spans="15:27" x14ac:dyDescent="0.15">
      <c r="O3834" t="s">
        <v>28</v>
      </c>
      <c r="P3834">
        <v>2018</v>
      </c>
      <c r="Q3834">
        <v>10</v>
      </c>
      <c r="R3834" t="s">
        <v>38</v>
      </c>
      <c r="S3834" t="s">
        <v>74</v>
      </c>
      <c r="T3834" t="s">
        <v>75</v>
      </c>
      <c r="U3834" t="s">
        <v>79</v>
      </c>
      <c r="V3834" t="s">
        <v>51</v>
      </c>
      <c r="W3834" t="s">
        <v>52</v>
      </c>
      <c r="X3834">
        <v>14744</v>
      </c>
      <c r="Y3834">
        <v>67792.911999999997</v>
      </c>
      <c r="Z3834">
        <v>93554.218559999994</v>
      </c>
      <c r="AA3834">
        <v>25761.306559999997</v>
      </c>
    </row>
    <row r="3835" spans="15:27" x14ac:dyDescent="0.15">
      <c r="O3835" t="s">
        <v>28</v>
      </c>
      <c r="P3835">
        <v>2018</v>
      </c>
      <c r="Q3835">
        <v>10</v>
      </c>
      <c r="R3835" t="s">
        <v>38</v>
      </c>
      <c r="S3835" t="s">
        <v>74</v>
      </c>
      <c r="T3835" t="s">
        <v>75</v>
      </c>
      <c r="U3835" t="s">
        <v>79</v>
      </c>
      <c r="V3835" t="s">
        <v>51</v>
      </c>
      <c r="W3835" t="s">
        <v>53</v>
      </c>
      <c r="X3835">
        <v>14560</v>
      </c>
      <c r="Y3835">
        <v>117819.52</v>
      </c>
      <c r="Z3835">
        <v>161412.74239999999</v>
      </c>
      <c r="AA3835">
        <v>43593.222399999984</v>
      </c>
    </row>
    <row r="3836" spans="15:27" x14ac:dyDescent="0.15">
      <c r="O3836" t="s">
        <v>28</v>
      </c>
      <c r="P3836">
        <v>2018</v>
      </c>
      <c r="Q3836">
        <v>10</v>
      </c>
      <c r="R3836" t="s">
        <v>38</v>
      </c>
      <c r="S3836" t="s">
        <v>74</v>
      </c>
      <c r="T3836" t="s">
        <v>75</v>
      </c>
      <c r="U3836" t="s">
        <v>79</v>
      </c>
      <c r="V3836" t="s">
        <v>51</v>
      </c>
      <c r="W3836" t="s">
        <v>54</v>
      </c>
      <c r="X3836">
        <v>14964</v>
      </c>
      <c r="Y3836">
        <v>38517.336000000003</v>
      </c>
      <c r="Z3836">
        <v>49302.19008</v>
      </c>
      <c r="AA3836">
        <v>10784.854079999997</v>
      </c>
    </row>
    <row r="3837" spans="15:27" x14ac:dyDescent="0.15">
      <c r="O3837" t="s">
        <v>28</v>
      </c>
      <c r="P3837">
        <v>2018</v>
      </c>
      <c r="Q3837">
        <v>10</v>
      </c>
      <c r="R3837" t="s">
        <v>38</v>
      </c>
      <c r="S3837" t="s">
        <v>74</v>
      </c>
      <c r="T3837" t="s">
        <v>75</v>
      </c>
      <c r="U3837" t="s">
        <v>79</v>
      </c>
      <c r="V3837" t="s">
        <v>51</v>
      </c>
      <c r="W3837" t="s">
        <v>55</v>
      </c>
      <c r="X3837">
        <v>17334</v>
      </c>
      <c r="Y3837">
        <v>99843.839999999997</v>
      </c>
      <c r="Z3837">
        <v>128798.5536</v>
      </c>
      <c r="AA3837">
        <v>28954.713600000003</v>
      </c>
    </row>
    <row r="3838" spans="15:27" x14ac:dyDescent="0.15">
      <c r="O3838" t="s">
        <v>28</v>
      </c>
      <c r="P3838">
        <v>2018</v>
      </c>
      <c r="Q3838">
        <v>10</v>
      </c>
      <c r="R3838" t="s">
        <v>38</v>
      </c>
      <c r="S3838" t="s">
        <v>74</v>
      </c>
      <c r="T3838" t="s">
        <v>75</v>
      </c>
      <c r="U3838" t="s">
        <v>79</v>
      </c>
      <c r="V3838" t="s">
        <v>56</v>
      </c>
      <c r="W3838" t="s">
        <v>57</v>
      </c>
      <c r="X3838">
        <v>18040</v>
      </c>
      <c r="Y3838">
        <v>273161.68</v>
      </c>
      <c r="Z3838">
        <v>352378.56719999999</v>
      </c>
      <c r="AA3838">
        <v>79216.887199999997</v>
      </c>
    </row>
    <row r="3839" spans="15:27" x14ac:dyDescent="0.15">
      <c r="O3839" t="s">
        <v>28</v>
      </c>
      <c r="P3839">
        <v>2018</v>
      </c>
      <c r="Q3839">
        <v>10</v>
      </c>
      <c r="R3839" t="s">
        <v>38</v>
      </c>
      <c r="S3839" t="s">
        <v>74</v>
      </c>
      <c r="T3839" t="s">
        <v>75</v>
      </c>
      <c r="U3839" t="s">
        <v>79</v>
      </c>
      <c r="V3839" t="s">
        <v>56</v>
      </c>
      <c r="W3839" t="s">
        <v>58</v>
      </c>
      <c r="X3839">
        <v>10973</v>
      </c>
      <c r="Y3839">
        <v>80881.982999999993</v>
      </c>
      <c r="Z3839">
        <v>107573.03738999998</v>
      </c>
      <c r="AA3839">
        <v>26691.05438999999</v>
      </c>
    </row>
    <row r="3840" spans="15:27" x14ac:dyDescent="0.15">
      <c r="O3840" t="s">
        <v>28</v>
      </c>
      <c r="P3840">
        <v>2018</v>
      </c>
      <c r="Q3840">
        <v>10</v>
      </c>
      <c r="R3840" t="s">
        <v>38</v>
      </c>
      <c r="S3840" t="s">
        <v>74</v>
      </c>
      <c r="T3840" t="s">
        <v>75</v>
      </c>
      <c r="U3840" t="s">
        <v>79</v>
      </c>
      <c r="V3840" t="s">
        <v>56</v>
      </c>
      <c r="W3840" t="s">
        <v>59</v>
      </c>
      <c r="X3840">
        <v>11866</v>
      </c>
      <c r="Y3840">
        <v>26484.911999999997</v>
      </c>
      <c r="Z3840">
        <v>38667.971519999992</v>
      </c>
      <c r="AA3840">
        <v>12183.059519999995</v>
      </c>
    </row>
    <row r="3841" spans="15:27" x14ac:dyDescent="0.15">
      <c r="O3841" t="s">
        <v>28</v>
      </c>
      <c r="P3841">
        <v>2018</v>
      </c>
      <c r="Q3841">
        <v>10</v>
      </c>
      <c r="R3841" t="s">
        <v>38</v>
      </c>
      <c r="S3841" t="s">
        <v>74</v>
      </c>
      <c r="T3841" t="s">
        <v>75</v>
      </c>
      <c r="U3841" t="s">
        <v>80</v>
      </c>
      <c r="V3841" t="s">
        <v>46</v>
      </c>
      <c r="W3841" t="s">
        <v>47</v>
      </c>
      <c r="X3841">
        <v>9215</v>
      </c>
      <c r="Y3841">
        <v>13159.02</v>
      </c>
      <c r="Z3841">
        <v>16317.184799999999</v>
      </c>
      <c r="AA3841">
        <v>3158.1647999999986</v>
      </c>
    </row>
    <row r="3842" spans="15:27" x14ac:dyDescent="0.15">
      <c r="O3842" t="s">
        <v>28</v>
      </c>
      <c r="P3842">
        <v>2018</v>
      </c>
      <c r="Q3842">
        <v>10</v>
      </c>
      <c r="R3842" t="s">
        <v>38</v>
      </c>
      <c r="S3842" t="s">
        <v>74</v>
      </c>
      <c r="T3842" t="s">
        <v>75</v>
      </c>
      <c r="U3842" t="s">
        <v>80</v>
      </c>
      <c r="V3842" t="s">
        <v>46</v>
      </c>
      <c r="W3842" t="s">
        <v>48</v>
      </c>
      <c r="X3842">
        <v>8279</v>
      </c>
      <c r="Y3842">
        <v>23495.802000000003</v>
      </c>
      <c r="Z3842">
        <v>33364.038840000008</v>
      </c>
      <c r="AA3842">
        <v>9868.236840000005</v>
      </c>
    </row>
    <row r="3843" spans="15:27" x14ac:dyDescent="0.15">
      <c r="O3843" t="s">
        <v>28</v>
      </c>
      <c r="P3843">
        <v>2018</v>
      </c>
      <c r="Q3843">
        <v>10</v>
      </c>
      <c r="R3843" t="s">
        <v>38</v>
      </c>
      <c r="S3843" t="s">
        <v>74</v>
      </c>
      <c r="T3843" t="s">
        <v>75</v>
      </c>
      <c r="U3843" t="s">
        <v>80</v>
      </c>
      <c r="V3843" t="s">
        <v>46</v>
      </c>
      <c r="W3843" t="s">
        <v>49</v>
      </c>
      <c r="X3843">
        <v>15397</v>
      </c>
      <c r="Y3843">
        <v>37938.208000000006</v>
      </c>
      <c r="Z3843">
        <v>46663.995840000011</v>
      </c>
      <c r="AA3843">
        <v>8725.7878400000045</v>
      </c>
    </row>
    <row r="3844" spans="15:27" x14ac:dyDescent="0.15">
      <c r="O3844" t="s">
        <v>28</v>
      </c>
      <c r="P3844">
        <v>2018</v>
      </c>
      <c r="Q3844">
        <v>10</v>
      </c>
      <c r="R3844" t="s">
        <v>38</v>
      </c>
      <c r="S3844" t="s">
        <v>74</v>
      </c>
      <c r="T3844" t="s">
        <v>75</v>
      </c>
      <c r="U3844" t="s">
        <v>80</v>
      </c>
      <c r="V3844" t="s">
        <v>46</v>
      </c>
      <c r="W3844" t="s">
        <v>50</v>
      </c>
      <c r="X3844">
        <v>11210</v>
      </c>
      <c r="Y3844">
        <v>56991.639999999992</v>
      </c>
      <c r="Z3844">
        <v>82067.961599999995</v>
      </c>
      <c r="AA3844">
        <v>25076.321600000003</v>
      </c>
    </row>
    <row r="3845" spans="15:27" x14ac:dyDescent="0.15">
      <c r="O3845" t="s">
        <v>28</v>
      </c>
      <c r="P3845">
        <v>2018</v>
      </c>
      <c r="Q3845">
        <v>10</v>
      </c>
      <c r="R3845" t="s">
        <v>38</v>
      </c>
      <c r="S3845" t="s">
        <v>74</v>
      </c>
      <c r="T3845" t="s">
        <v>75</v>
      </c>
      <c r="U3845" t="s">
        <v>80</v>
      </c>
      <c r="V3845" t="s">
        <v>51</v>
      </c>
      <c r="W3845" t="s">
        <v>52</v>
      </c>
      <c r="X3845">
        <v>12063</v>
      </c>
      <c r="Y3845">
        <v>52256.916000000005</v>
      </c>
      <c r="Z3845">
        <v>71069.405760000009</v>
      </c>
      <c r="AA3845">
        <v>18812.489760000004</v>
      </c>
    </row>
    <row r="3846" spans="15:27" x14ac:dyDescent="0.15">
      <c r="O3846" t="s">
        <v>28</v>
      </c>
      <c r="P3846">
        <v>2018</v>
      </c>
      <c r="Q3846">
        <v>10</v>
      </c>
      <c r="R3846" t="s">
        <v>38</v>
      </c>
      <c r="S3846" t="s">
        <v>74</v>
      </c>
      <c r="T3846" t="s">
        <v>75</v>
      </c>
      <c r="U3846" t="s">
        <v>80</v>
      </c>
      <c r="V3846" t="s">
        <v>51</v>
      </c>
      <c r="W3846" t="s">
        <v>53</v>
      </c>
      <c r="X3846">
        <v>12032</v>
      </c>
      <c r="Y3846">
        <v>105544.70399999998</v>
      </c>
      <c r="Z3846">
        <v>144596.24447999996</v>
      </c>
      <c r="AA3846">
        <v>39051.540479999981</v>
      </c>
    </row>
    <row r="3847" spans="15:27" x14ac:dyDescent="0.15">
      <c r="O3847" t="s">
        <v>28</v>
      </c>
      <c r="P3847">
        <v>2018</v>
      </c>
      <c r="Q3847">
        <v>10</v>
      </c>
      <c r="R3847" t="s">
        <v>38</v>
      </c>
      <c r="S3847" t="s">
        <v>74</v>
      </c>
      <c r="T3847" t="s">
        <v>75</v>
      </c>
      <c r="U3847" t="s">
        <v>80</v>
      </c>
      <c r="V3847" t="s">
        <v>51</v>
      </c>
      <c r="W3847" t="s">
        <v>54</v>
      </c>
      <c r="X3847">
        <v>8570</v>
      </c>
      <c r="Y3847">
        <v>22247.72</v>
      </c>
      <c r="Z3847">
        <v>32481.671200000001</v>
      </c>
      <c r="AA3847">
        <v>10233.9512</v>
      </c>
    </row>
    <row r="3848" spans="15:27" x14ac:dyDescent="0.15">
      <c r="O3848" t="s">
        <v>28</v>
      </c>
      <c r="P3848">
        <v>2018</v>
      </c>
      <c r="Q3848">
        <v>10</v>
      </c>
      <c r="R3848" t="s">
        <v>38</v>
      </c>
      <c r="S3848" t="s">
        <v>74</v>
      </c>
      <c r="T3848" t="s">
        <v>75</v>
      </c>
      <c r="U3848" t="s">
        <v>80</v>
      </c>
      <c r="V3848" t="s">
        <v>51</v>
      </c>
      <c r="W3848" t="s">
        <v>55</v>
      </c>
      <c r="X3848">
        <v>14296</v>
      </c>
      <c r="Y3848">
        <v>89207.039999999994</v>
      </c>
      <c r="Z3848">
        <v>117753.2928</v>
      </c>
      <c r="AA3848">
        <v>28546.252800000002</v>
      </c>
    </row>
    <row r="3849" spans="15:27" x14ac:dyDescent="0.15">
      <c r="O3849" t="s">
        <v>28</v>
      </c>
      <c r="P3849">
        <v>2018</v>
      </c>
      <c r="Q3849">
        <v>10</v>
      </c>
      <c r="R3849" t="s">
        <v>38</v>
      </c>
      <c r="S3849" t="s">
        <v>74</v>
      </c>
      <c r="T3849" t="s">
        <v>75</v>
      </c>
      <c r="U3849" t="s">
        <v>80</v>
      </c>
      <c r="V3849" t="s">
        <v>56</v>
      </c>
      <c r="W3849" t="s">
        <v>57</v>
      </c>
      <c r="X3849">
        <v>19142</v>
      </c>
      <c r="Y3849">
        <v>289848.16400000005</v>
      </c>
      <c r="Z3849">
        <v>414482.87452000007</v>
      </c>
      <c r="AA3849">
        <v>124634.71052000002</v>
      </c>
    </row>
    <row r="3850" spans="15:27" x14ac:dyDescent="0.15">
      <c r="O3850" t="s">
        <v>28</v>
      </c>
      <c r="P3850">
        <v>2018</v>
      </c>
      <c r="Q3850">
        <v>10</v>
      </c>
      <c r="R3850" t="s">
        <v>38</v>
      </c>
      <c r="S3850" t="s">
        <v>74</v>
      </c>
      <c r="T3850" t="s">
        <v>75</v>
      </c>
      <c r="U3850" t="s">
        <v>80</v>
      </c>
      <c r="V3850" t="s">
        <v>56</v>
      </c>
      <c r="W3850" t="s">
        <v>58</v>
      </c>
      <c r="X3850">
        <v>19936</v>
      </c>
      <c r="Y3850">
        <v>145692.288</v>
      </c>
      <c r="Z3850">
        <v>215624.58624</v>
      </c>
      <c r="AA3850">
        <v>69932.298240000004</v>
      </c>
    </row>
    <row r="3851" spans="15:27" x14ac:dyDescent="0.15">
      <c r="O3851" t="s">
        <v>28</v>
      </c>
      <c r="P3851">
        <v>2018</v>
      </c>
      <c r="Q3851">
        <v>10</v>
      </c>
      <c r="R3851" t="s">
        <v>38</v>
      </c>
      <c r="S3851" t="s">
        <v>74</v>
      </c>
      <c r="T3851" t="s">
        <v>75</v>
      </c>
      <c r="U3851" t="s">
        <v>80</v>
      </c>
      <c r="V3851" t="s">
        <v>56</v>
      </c>
      <c r="W3851" t="s">
        <v>59</v>
      </c>
      <c r="X3851">
        <v>9806</v>
      </c>
      <c r="Y3851">
        <v>22240.007999999998</v>
      </c>
      <c r="Z3851">
        <v>31803.211439999999</v>
      </c>
      <c r="AA3851">
        <v>9563.2034400000011</v>
      </c>
    </row>
    <row r="3852" spans="15:27" x14ac:dyDescent="0.15">
      <c r="O3852" t="s">
        <v>28</v>
      </c>
      <c r="P3852">
        <v>2018</v>
      </c>
      <c r="Q3852">
        <v>10</v>
      </c>
      <c r="R3852" t="s">
        <v>38</v>
      </c>
      <c r="S3852" t="s">
        <v>74</v>
      </c>
      <c r="T3852" t="s">
        <v>75</v>
      </c>
      <c r="U3852" t="s">
        <v>81</v>
      </c>
      <c r="V3852" t="s">
        <v>46</v>
      </c>
      <c r="W3852" t="s">
        <v>47</v>
      </c>
      <c r="X3852">
        <v>11524</v>
      </c>
      <c r="Y3852">
        <v>17700.863999999998</v>
      </c>
      <c r="Z3852">
        <v>21241.036799999998</v>
      </c>
      <c r="AA3852">
        <v>3540.1728000000003</v>
      </c>
    </row>
    <row r="3853" spans="15:27" x14ac:dyDescent="0.15">
      <c r="O3853" t="s">
        <v>28</v>
      </c>
      <c r="P3853">
        <v>2018</v>
      </c>
      <c r="Q3853">
        <v>10</v>
      </c>
      <c r="R3853" t="s">
        <v>38</v>
      </c>
      <c r="S3853" t="s">
        <v>74</v>
      </c>
      <c r="T3853" t="s">
        <v>75</v>
      </c>
      <c r="U3853" t="s">
        <v>81</v>
      </c>
      <c r="V3853" t="s">
        <v>46</v>
      </c>
      <c r="W3853" t="s">
        <v>48</v>
      </c>
      <c r="X3853">
        <v>16634</v>
      </c>
      <c r="Y3853">
        <v>45377.552000000003</v>
      </c>
      <c r="Z3853">
        <v>64436.123840000007</v>
      </c>
      <c r="AA3853">
        <v>19058.571840000004</v>
      </c>
    </row>
    <row r="3854" spans="15:27" x14ac:dyDescent="0.15">
      <c r="O3854" t="s">
        <v>28</v>
      </c>
      <c r="P3854">
        <v>2018</v>
      </c>
      <c r="Q3854">
        <v>10</v>
      </c>
      <c r="R3854" t="s">
        <v>38</v>
      </c>
      <c r="S3854" t="s">
        <v>74</v>
      </c>
      <c r="T3854" t="s">
        <v>75</v>
      </c>
      <c r="U3854" t="s">
        <v>81</v>
      </c>
      <c r="V3854" t="s">
        <v>46</v>
      </c>
      <c r="W3854" t="s">
        <v>49</v>
      </c>
      <c r="X3854">
        <v>13702</v>
      </c>
      <c r="Y3854">
        <v>34666.06</v>
      </c>
      <c r="Z3854">
        <v>44025.896200000003</v>
      </c>
      <c r="AA3854">
        <v>9359.8362000000052</v>
      </c>
    </row>
    <row r="3855" spans="15:27" x14ac:dyDescent="0.15">
      <c r="O3855" t="s">
        <v>28</v>
      </c>
      <c r="P3855">
        <v>2018</v>
      </c>
      <c r="Q3855">
        <v>10</v>
      </c>
      <c r="R3855" t="s">
        <v>38</v>
      </c>
      <c r="S3855" t="s">
        <v>74</v>
      </c>
      <c r="T3855" t="s">
        <v>75</v>
      </c>
      <c r="U3855" t="s">
        <v>81</v>
      </c>
      <c r="V3855" t="s">
        <v>46</v>
      </c>
      <c r="W3855" t="s">
        <v>50</v>
      </c>
      <c r="X3855">
        <v>15711</v>
      </c>
      <c r="Y3855">
        <v>79874.723999999987</v>
      </c>
      <c r="Z3855">
        <v>97447.163279999979</v>
      </c>
      <c r="AA3855">
        <v>17572.439279999991</v>
      </c>
    </row>
    <row r="3856" spans="15:27" x14ac:dyDescent="0.15">
      <c r="O3856" t="s">
        <v>28</v>
      </c>
      <c r="P3856">
        <v>2018</v>
      </c>
      <c r="Q3856">
        <v>10</v>
      </c>
      <c r="R3856" t="s">
        <v>38</v>
      </c>
      <c r="S3856" t="s">
        <v>74</v>
      </c>
      <c r="T3856" t="s">
        <v>75</v>
      </c>
      <c r="U3856" t="s">
        <v>81</v>
      </c>
      <c r="V3856" t="s">
        <v>51</v>
      </c>
      <c r="W3856" t="s">
        <v>52</v>
      </c>
      <c r="X3856">
        <v>14127</v>
      </c>
      <c r="Y3856">
        <v>59587.685999999994</v>
      </c>
      <c r="Z3856">
        <v>82826.883539999995</v>
      </c>
      <c r="AA3856">
        <v>23239.197540000001</v>
      </c>
    </row>
    <row r="3857" spans="15:27" x14ac:dyDescent="0.15">
      <c r="O3857" t="s">
        <v>28</v>
      </c>
      <c r="P3857">
        <v>2018</v>
      </c>
      <c r="Q3857">
        <v>10</v>
      </c>
      <c r="R3857" t="s">
        <v>38</v>
      </c>
      <c r="S3857" t="s">
        <v>74</v>
      </c>
      <c r="T3857" t="s">
        <v>75</v>
      </c>
      <c r="U3857" t="s">
        <v>81</v>
      </c>
      <c r="V3857" t="s">
        <v>51</v>
      </c>
      <c r="W3857" t="s">
        <v>53</v>
      </c>
      <c r="X3857">
        <v>13232</v>
      </c>
      <c r="Y3857">
        <v>114271.552</v>
      </c>
      <c r="Z3857">
        <v>138268.57791999998</v>
      </c>
      <c r="AA3857">
        <v>23997.025919999985</v>
      </c>
    </row>
    <row r="3858" spans="15:27" x14ac:dyDescent="0.15">
      <c r="O3858" t="s">
        <v>28</v>
      </c>
      <c r="P3858">
        <v>2018</v>
      </c>
      <c r="Q3858">
        <v>10</v>
      </c>
      <c r="R3858" t="s">
        <v>38</v>
      </c>
      <c r="S3858" t="s">
        <v>74</v>
      </c>
      <c r="T3858" t="s">
        <v>75</v>
      </c>
      <c r="U3858" t="s">
        <v>81</v>
      </c>
      <c r="V3858" t="s">
        <v>51</v>
      </c>
      <c r="W3858" t="s">
        <v>54</v>
      </c>
      <c r="X3858">
        <v>18261</v>
      </c>
      <c r="Y3858">
        <v>50217.750000000007</v>
      </c>
      <c r="Z3858">
        <v>69300.49500000001</v>
      </c>
      <c r="AA3858">
        <v>19082.745000000003</v>
      </c>
    </row>
    <row r="3859" spans="15:27" x14ac:dyDescent="0.15">
      <c r="O3859" t="s">
        <v>28</v>
      </c>
      <c r="P3859">
        <v>2018</v>
      </c>
      <c r="Q3859">
        <v>10</v>
      </c>
      <c r="R3859" t="s">
        <v>38</v>
      </c>
      <c r="S3859" t="s">
        <v>74</v>
      </c>
      <c r="T3859" t="s">
        <v>75</v>
      </c>
      <c r="U3859" t="s">
        <v>81</v>
      </c>
      <c r="V3859" t="s">
        <v>51</v>
      </c>
      <c r="W3859" t="s">
        <v>55</v>
      </c>
      <c r="X3859">
        <v>18203</v>
      </c>
      <c r="Y3859">
        <v>102228.048</v>
      </c>
      <c r="Z3859">
        <v>149252.95007999998</v>
      </c>
      <c r="AA3859">
        <v>47024.902079999985</v>
      </c>
    </row>
    <row r="3860" spans="15:27" x14ac:dyDescent="0.15">
      <c r="O3860" t="s">
        <v>28</v>
      </c>
      <c r="P3860">
        <v>2018</v>
      </c>
      <c r="Q3860">
        <v>10</v>
      </c>
      <c r="R3860" t="s">
        <v>38</v>
      </c>
      <c r="S3860" t="s">
        <v>74</v>
      </c>
      <c r="T3860" t="s">
        <v>75</v>
      </c>
      <c r="U3860" t="s">
        <v>81</v>
      </c>
      <c r="V3860" t="s">
        <v>56</v>
      </c>
      <c r="W3860" t="s">
        <v>57</v>
      </c>
      <c r="X3860">
        <v>8892</v>
      </c>
      <c r="Y3860">
        <v>133451.136</v>
      </c>
      <c r="Z3860">
        <v>188166.10175999999</v>
      </c>
      <c r="AA3860">
        <v>54714.965759999992</v>
      </c>
    </row>
    <row r="3861" spans="15:27" x14ac:dyDescent="0.15">
      <c r="O3861" t="s">
        <v>28</v>
      </c>
      <c r="P3861">
        <v>2018</v>
      </c>
      <c r="Q3861">
        <v>10</v>
      </c>
      <c r="R3861" t="s">
        <v>38</v>
      </c>
      <c r="S3861" t="s">
        <v>74</v>
      </c>
      <c r="T3861" t="s">
        <v>75</v>
      </c>
      <c r="U3861" t="s">
        <v>81</v>
      </c>
      <c r="V3861" t="s">
        <v>56</v>
      </c>
      <c r="W3861" t="s">
        <v>58</v>
      </c>
      <c r="X3861">
        <v>11627</v>
      </c>
      <c r="Y3861">
        <v>81307.61099999999</v>
      </c>
      <c r="Z3861">
        <v>118709.11205999998</v>
      </c>
      <c r="AA3861">
        <v>37401.501059999995</v>
      </c>
    </row>
    <row r="3862" spans="15:27" x14ac:dyDescent="0.15">
      <c r="O3862" t="s">
        <v>28</v>
      </c>
      <c r="P3862">
        <v>2018</v>
      </c>
      <c r="Q3862">
        <v>10</v>
      </c>
      <c r="R3862" t="s">
        <v>38</v>
      </c>
      <c r="S3862" t="s">
        <v>74</v>
      </c>
      <c r="T3862" t="s">
        <v>75</v>
      </c>
      <c r="U3862" t="s">
        <v>81</v>
      </c>
      <c r="V3862" t="s">
        <v>56</v>
      </c>
      <c r="W3862" t="s">
        <v>59</v>
      </c>
      <c r="X3862">
        <v>12312</v>
      </c>
      <c r="Y3862">
        <v>28588.464000000004</v>
      </c>
      <c r="Z3862">
        <v>38594.426400000004</v>
      </c>
      <c r="AA3862">
        <v>10005.9624</v>
      </c>
    </row>
    <row r="3863" spans="15:27" x14ac:dyDescent="0.15">
      <c r="O3863" t="s">
        <v>28</v>
      </c>
      <c r="P3863">
        <v>2018</v>
      </c>
      <c r="Q3863">
        <v>10</v>
      </c>
      <c r="R3863" t="s">
        <v>38</v>
      </c>
      <c r="S3863" t="s">
        <v>82</v>
      </c>
      <c r="T3863" t="s">
        <v>75</v>
      </c>
      <c r="U3863" t="s">
        <v>83</v>
      </c>
      <c r="V3863" t="s">
        <v>46</v>
      </c>
      <c r="W3863" t="s">
        <v>47</v>
      </c>
      <c r="X3863">
        <v>7450</v>
      </c>
      <c r="Y3863">
        <v>11443.2</v>
      </c>
      <c r="Z3863">
        <v>14304</v>
      </c>
      <c r="AA3863">
        <v>2860.7999999999993</v>
      </c>
    </row>
    <row r="3864" spans="15:27" x14ac:dyDescent="0.15">
      <c r="O3864" t="s">
        <v>28</v>
      </c>
      <c r="P3864">
        <v>2018</v>
      </c>
      <c r="Q3864">
        <v>10</v>
      </c>
      <c r="R3864" t="s">
        <v>38</v>
      </c>
      <c r="S3864" t="s">
        <v>82</v>
      </c>
      <c r="T3864" t="s">
        <v>75</v>
      </c>
      <c r="U3864" t="s">
        <v>83</v>
      </c>
      <c r="V3864" t="s">
        <v>46</v>
      </c>
      <c r="W3864" t="s">
        <v>48</v>
      </c>
      <c r="X3864">
        <v>6103</v>
      </c>
      <c r="Y3864">
        <v>16380.451999999999</v>
      </c>
      <c r="Z3864">
        <v>23260.241839999999</v>
      </c>
      <c r="AA3864">
        <v>6879.7898399999995</v>
      </c>
    </row>
    <row r="3865" spans="15:27" x14ac:dyDescent="0.15">
      <c r="O3865" t="s">
        <v>28</v>
      </c>
      <c r="P3865">
        <v>2018</v>
      </c>
      <c r="Q3865">
        <v>10</v>
      </c>
      <c r="R3865" t="s">
        <v>38</v>
      </c>
      <c r="S3865" t="s">
        <v>82</v>
      </c>
      <c r="T3865" t="s">
        <v>75</v>
      </c>
      <c r="U3865" t="s">
        <v>83</v>
      </c>
      <c r="V3865" t="s">
        <v>46</v>
      </c>
      <c r="W3865" t="s">
        <v>49</v>
      </c>
      <c r="X3865">
        <v>17735</v>
      </c>
      <c r="Y3865">
        <v>43308.87</v>
      </c>
      <c r="Z3865">
        <v>61498.595399999998</v>
      </c>
      <c r="AA3865">
        <v>18189.725399999996</v>
      </c>
    </row>
    <row r="3866" spans="15:27" x14ac:dyDescent="0.15">
      <c r="O3866" t="s">
        <v>28</v>
      </c>
      <c r="P3866">
        <v>2018</v>
      </c>
      <c r="Q3866">
        <v>10</v>
      </c>
      <c r="R3866" t="s">
        <v>38</v>
      </c>
      <c r="S3866" t="s">
        <v>82</v>
      </c>
      <c r="T3866" t="s">
        <v>75</v>
      </c>
      <c r="U3866" t="s">
        <v>83</v>
      </c>
      <c r="V3866" t="s">
        <v>46</v>
      </c>
      <c r="W3866" t="s">
        <v>50</v>
      </c>
      <c r="X3866">
        <v>10898</v>
      </c>
      <c r="Y3866">
        <v>53618.159999999989</v>
      </c>
      <c r="Z3866">
        <v>68095.06319999999</v>
      </c>
      <c r="AA3866">
        <v>14476.903200000001</v>
      </c>
    </row>
    <row r="3867" spans="15:27" x14ac:dyDescent="0.15">
      <c r="O3867" t="s">
        <v>28</v>
      </c>
      <c r="P3867">
        <v>2018</v>
      </c>
      <c r="Q3867">
        <v>10</v>
      </c>
      <c r="R3867" t="s">
        <v>38</v>
      </c>
      <c r="S3867" t="s">
        <v>82</v>
      </c>
      <c r="T3867" t="s">
        <v>75</v>
      </c>
      <c r="U3867" t="s">
        <v>83</v>
      </c>
      <c r="V3867" t="s">
        <v>51</v>
      </c>
      <c r="W3867" t="s">
        <v>52</v>
      </c>
      <c r="X3867">
        <v>5367</v>
      </c>
      <c r="Y3867">
        <v>24269.574000000001</v>
      </c>
      <c r="Z3867">
        <v>30579.663240000002</v>
      </c>
      <c r="AA3867">
        <v>6310.0892400000012</v>
      </c>
    </row>
    <row r="3868" spans="15:27" x14ac:dyDescent="0.15">
      <c r="O3868" t="s">
        <v>28</v>
      </c>
      <c r="P3868">
        <v>2018</v>
      </c>
      <c r="Q3868">
        <v>10</v>
      </c>
      <c r="R3868" t="s">
        <v>38</v>
      </c>
      <c r="S3868" t="s">
        <v>82</v>
      </c>
      <c r="T3868" t="s">
        <v>75</v>
      </c>
      <c r="U3868" t="s">
        <v>83</v>
      </c>
      <c r="V3868" t="s">
        <v>51</v>
      </c>
      <c r="W3868" t="s">
        <v>53</v>
      </c>
      <c r="X3868">
        <v>11772</v>
      </c>
      <c r="Y3868">
        <v>92857.535999999993</v>
      </c>
      <c r="Z3868">
        <v>127214.82431999999</v>
      </c>
      <c r="AA3868">
        <v>34357.288319999992</v>
      </c>
    </row>
    <row r="3869" spans="15:27" x14ac:dyDescent="0.15">
      <c r="O3869" t="s">
        <v>28</v>
      </c>
      <c r="P3869">
        <v>2018</v>
      </c>
      <c r="Q3869">
        <v>10</v>
      </c>
      <c r="R3869" t="s">
        <v>38</v>
      </c>
      <c r="S3869" t="s">
        <v>82</v>
      </c>
      <c r="T3869" t="s">
        <v>75</v>
      </c>
      <c r="U3869" t="s">
        <v>83</v>
      </c>
      <c r="V3869" t="s">
        <v>51</v>
      </c>
      <c r="W3869" t="s">
        <v>54</v>
      </c>
      <c r="X3869">
        <v>8270</v>
      </c>
      <c r="Y3869">
        <v>21286.98</v>
      </c>
      <c r="Z3869">
        <v>31717.600200000001</v>
      </c>
      <c r="AA3869">
        <v>10430.620200000001</v>
      </c>
    </row>
    <row r="3870" spans="15:27" x14ac:dyDescent="0.15">
      <c r="O3870" t="s">
        <v>28</v>
      </c>
      <c r="P3870">
        <v>2018</v>
      </c>
      <c r="Q3870">
        <v>10</v>
      </c>
      <c r="R3870" t="s">
        <v>38</v>
      </c>
      <c r="S3870" t="s">
        <v>82</v>
      </c>
      <c r="T3870" t="s">
        <v>75</v>
      </c>
      <c r="U3870" t="s">
        <v>83</v>
      </c>
      <c r="V3870" t="s">
        <v>51</v>
      </c>
      <c r="W3870" t="s">
        <v>55</v>
      </c>
      <c r="X3870">
        <v>16433</v>
      </c>
      <c r="Y3870">
        <v>97020.431999999986</v>
      </c>
      <c r="Z3870">
        <v>121275.53999999998</v>
      </c>
      <c r="AA3870">
        <v>24255.107999999993</v>
      </c>
    </row>
    <row r="3871" spans="15:27" x14ac:dyDescent="0.15">
      <c r="O3871" t="s">
        <v>28</v>
      </c>
      <c r="P3871">
        <v>2018</v>
      </c>
      <c r="Q3871">
        <v>10</v>
      </c>
      <c r="R3871" t="s">
        <v>38</v>
      </c>
      <c r="S3871" t="s">
        <v>82</v>
      </c>
      <c r="T3871" t="s">
        <v>75</v>
      </c>
      <c r="U3871" t="s">
        <v>83</v>
      </c>
      <c r="V3871" t="s">
        <v>56</v>
      </c>
      <c r="W3871" t="s">
        <v>57</v>
      </c>
      <c r="X3871">
        <v>16881</v>
      </c>
      <c r="Y3871">
        <v>264660.31800000003</v>
      </c>
      <c r="Z3871">
        <v>394343.8738200001</v>
      </c>
      <c r="AA3871">
        <v>129683.55582000007</v>
      </c>
    </row>
    <row r="3872" spans="15:27" x14ac:dyDescent="0.15">
      <c r="O3872" t="s">
        <v>28</v>
      </c>
      <c r="P3872">
        <v>2018</v>
      </c>
      <c r="Q3872">
        <v>10</v>
      </c>
      <c r="R3872" t="s">
        <v>38</v>
      </c>
      <c r="S3872" t="s">
        <v>82</v>
      </c>
      <c r="T3872" t="s">
        <v>75</v>
      </c>
      <c r="U3872" t="s">
        <v>83</v>
      </c>
      <c r="V3872" t="s">
        <v>56</v>
      </c>
      <c r="W3872" t="s">
        <v>58</v>
      </c>
      <c r="X3872">
        <v>18451</v>
      </c>
      <c r="Y3872">
        <v>139489.56</v>
      </c>
      <c r="Z3872">
        <v>191100.6972</v>
      </c>
      <c r="AA3872">
        <v>51611.137199999997</v>
      </c>
    </row>
    <row r="3873" spans="15:27" x14ac:dyDescent="0.15">
      <c r="O3873" t="s">
        <v>28</v>
      </c>
      <c r="P3873">
        <v>2018</v>
      </c>
      <c r="Q3873">
        <v>10</v>
      </c>
      <c r="R3873" t="s">
        <v>38</v>
      </c>
      <c r="S3873" t="s">
        <v>82</v>
      </c>
      <c r="T3873" t="s">
        <v>75</v>
      </c>
      <c r="U3873" t="s">
        <v>83</v>
      </c>
      <c r="V3873" t="s">
        <v>56</v>
      </c>
      <c r="W3873" t="s">
        <v>59</v>
      </c>
      <c r="X3873">
        <v>5766</v>
      </c>
      <c r="Y3873">
        <v>12765.924000000001</v>
      </c>
      <c r="Z3873">
        <v>15829.745760000002</v>
      </c>
      <c r="AA3873">
        <v>3063.8217600000007</v>
      </c>
    </row>
    <row r="3874" spans="15:27" x14ac:dyDescent="0.15">
      <c r="O3874" t="s">
        <v>28</v>
      </c>
      <c r="P3874">
        <v>2018</v>
      </c>
      <c r="Q3874">
        <v>10</v>
      </c>
      <c r="R3874" t="s">
        <v>38</v>
      </c>
      <c r="S3874" t="s">
        <v>82</v>
      </c>
      <c r="T3874" t="s">
        <v>75</v>
      </c>
      <c r="U3874" t="s">
        <v>84</v>
      </c>
      <c r="V3874" t="s">
        <v>46</v>
      </c>
      <c r="W3874" t="s">
        <v>47</v>
      </c>
      <c r="X3874">
        <v>18081</v>
      </c>
      <c r="Y3874">
        <v>26904.528000000002</v>
      </c>
      <c r="Z3874">
        <v>36321.112800000003</v>
      </c>
      <c r="AA3874">
        <v>9416.5848000000005</v>
      </c>
    </row>
    <row r="3875" spans="15:27" x14ac:dyDescent="0.15">
      <c r="O3875" t="s">
        <v>28</v>
      </c>
      <c r="P3875">
        <v>2018</v>
      </c>
      <c r="Q3875">
        <v>10</v>
      </c>
      <c r="R3875" t="s">
        <v>38</v>
      </c>
      <c r="S3875" t="s">
        <v>82</v>
      </c>
      <c r="T3875" t="s">
        <v>75</v>
      </c>
      <c r="U3875" t="s">
        <v>84</v>
      </c>
      <c r="V3875" t="s">
        <v>46</v>
      </c>
      <c r="W3875" t="s">
        <v>48</v>
      </c>
      <c r="X3875">
        <v>11273</v>
      </c>
      <c r="Y3875">
        <v>29760.720000000005</v>
      </c>
      <c r="Z3875">
        <v>41069.793600000005</v>
      </c>
      <c r="AA3875">
        <v>11309.0736</v>
      </c>
    </row>
    <row r="3876" spans="15:27" x14ac:dyDescent="0.15">
      <c r="O3876" t="s">
        <v>28</v>
      </c>
      <c r="P3876">
        <v>2018</v>
      </c>
      <c r="Q3876">
        <v>10</v>
      </c>
      <c r="R3876" t="s">
        <v>38</v>
      </c>
      <c r="S3876" t="s">
        <v>82</v>
      </c>
      <c r="T3876" t="s">
        <v>75</v>
      </c>
      <c r="U3876" t="s">
        <v>84</v>
      </c>
      <c r="V3876" t="s">
        <v>46</v>
      </c>
      <c r="W3876" t="s">
        <v>49</v>
      </c>
      <c r="X3876">
        <v>18106</v>
      </c>
      <c r="Y3876">
        <v>45409.848000000005</v>
      </c>
      <c r="Z3876">
        <v>61303.294800000003</v>
      </c>
      <c r="AA3876">
        <v>15893.446799999998</v>
      </c>
    </row>
    <row r="3877" spans="15:27" x14ac:dyDescent="0.15">
      <c r="O3877" t="s">
        <v>28</v>
      </c>
      <c r="P3877">
        <v>2018</v>
      </c>
      <c r="Q3877">
        <v>10</v>
      </c>
      <c r="R3877" t="s">
        <v>38</v>
      </c>
      <c r="S3877" t="s">
        <v>82</v>
      </c>
      <c r="T3877" t="s">
        <v>75</v>
      </c>
      <c r="U3877" t="s">
        <v>84</v>
      </c>
      <c r="V3877" t="s">
        <v>46</v>
      </c>
      <c r="W3877" t="s">
        <v>50</v>
      </c>
      <c r="X3877">
        <v>12860</v>
      </c>
      <c r="Y3877">
        <v>64325.719999999994</v>
      </c>
      <c r="Z3877">
        <v>77834.121199999994</v>
      </c>
      <c r="AA3877">
        <v>13508.4012</v>
      </c>
    </row>
    <row r="3878" spans="15:27" x14ac:dyDescent="0.15">
      <c r="O3878" t="s">
        <v>28</v>
      </c>
      <c r="P3878">
        <v>2018</v>
      </c>
      <c r="Q3878">
        <v>10</v>
      </c>
      <c r="R3878" t="s">
        <v>38</v>
      </c>
      <c r="S3878" t="s">
        <v>82</v>
      </c>
      <c r="T3878" t="s">
        <v>75</v>
      </c>
      <c r="U3878" t="s">
        <v>84</v>
      </c>
      <c r="V3878" t="s">
        <v>51</v>
      </c>
      <c r="W3878" t="s">
        <v>52</v>
      </c>
      <c r="X3878">
        <v>10673</v>
      </c>
      <c r="Y3878">
        <v>48668.88</v>
      </c>
      <c r="Z3878">
        <v>58889.344799999992</v>
      </c>
      <c r="AA3878">
        <v>10220.464799999994</v>
      </c>
    </row>
    <row r="3879" spans="15:27" x14ac:dyDescent="0.15">
      <c r="O3879" t="s">
        <v>28</v>
      </c>
      <c r="P3879">
        <v>2018</v>
      </c>
      <c r="Q3879">
        <v>10</v>
      </c>
      <c r="R3879" t="s">
        <v>38</v>
      </c>
      <c r="S3879" t="s">
        <v>82</v>
      </c>
      <c r="T3879" t="s">
        <v>75</v>
      </c>
      <c r="U3879" t="s">
        <v>84</v>
      </c>
      <c r="V3879" t="s">
        <v>51</v>
      </c>
      <c r="W3879" t="s">
        <v>53</v>
      </c>
      <c r="X3879">
        <v>10312</v>
      </c>
      <c r="Y3879">
        <v>82042.271999999997</v>
      </c>
      <c r="Z3879">
        <v>121422.56255999999</v>
      </c>
      <c r="AA3879">
        <v>39380.290559999994</v>
      </c>
    </row>
    <row r="3880" spans="15:27" x14ac:dyDescent="0.15">
      <c r="O3880" t="s">
        <v>28</v>
      </c>
      <c r="P3880">
        <v>2018</v>
      </c>
      <c r="Q3880">
        <v>10</v>
      </c>
      <c r="R3880" t="s">
        <v>38</v>
      </c>
      <c r="S3880" t="s">
        <v>82</v>
      </c>
      <c r="T3880" t="s">
        <v>75</v>
      </c>
      <c r="U3880" t="s">
        <v>84</v>
      </c>
      <c r="V3880" t="s">
        <v>51</v>
      </c>
      <c r="W3880" t="s">
        <v>54</v>
      </c>
      <c r="X3880">
        <v>11482</v>
      </c>
      <c r="Y3880">
        <v>27786.44</v>
      </c>
      <c r="Z3880">
        <v>38345.287199999999</v>
      </c>
      <c r="AA3880">
        <v>10558.8472</v>
      </c>
    </row>
    <row r="3881" spans="15:27" x14ac:dyDescent="0.15">
      <c r="O3881" t="s">
        <v>28</v>
      </c>
      <c r="P3881">
        <v>2018</v>
      </c>
      <c r="Q3881">
        <v>10</v>
      </c>
      <c r="R3881" t="s">
        <v>38</v>
      </c>
      <c r="S3881" t="s">
        <v>82</v>
      </c>
      <c r="T3881" t="s">
        <v>75</v>
      </c>
      <c r="U3881" t="s">
        <v>84</v>
      </c>
      <c r="V3881" t="s">
        <v>51</v>
      </c>
      <c r="W3881" t="s">
        <v>55</v>
      </c>
      <c r="X3881">
        <v>14359</v>
      </c>
      <c r="Y3881">
        <v>89600.16</v>
      </c>
      <c r="Z3881">
        <v>131712.23520000002</v>
      </c>
      <c r="AA3881">
        <v>42112.075200000021</v>
      </c>
    </row>
    <row r="3882" spans="15:27" x14ac:dyDescent="0.15">
      <c r="O3882" t="s">
        <v>28</v>
      </c>
      <c r="P3882">
        <v>2018</v>
      </c>
      <c r="Q3882">
        <v>10</v>
      </c>
      <c r="R3882" t="s">
        <v>38</v>
      </c>
      <c r="S3882" t="s">
        <v>82</v>
      </c>
      <c r="T3882" t="s">
        <v>75</v>
      </c>
      <c r="U3882" t="s">
        <v>84</v>
      </c>
      <c r="V3882" t="s">
        <v>56</v>
      </c>
      <c r="W3882" t="s">
        <v>57</v>
      </c>
      <c r="X3882">
        <v>11937</v>
      </c>
      <c r="Y3882">
        <v>193546.51800000001</v>
      </c>
      <c r="Z3882">
        <v>249675.00822000002</v>
      </c>
      <c r="AA3882">
        <v>56128.490220000007</v>
      </c>
    </row>
    <row r="3883" spans="15:27" x14ac:dyDescent="0.15">
      <c r="O3883" t="s">
        <v>28</v>
      </c>
      <c r="P3883">
        <v>2018</v>
      </c>
      <c r="Q3883">
        <v>10</v>
      </c>
      <c r="R3883" t="s">
        <v>38</v>
      </c>
      <c r="S3883" t="s">
        <v>82</v>
      </c>
      <c r="T3883" t="s">
        <v>75</v>
      </c>
      <c r="U3883" t="s">
        <v>84</v>
      </c>
      <c r="V3883" t="s">
        <v>56</v>
      </c>
      <c r="W3883" t="s">
        <v>58</v>
      </c>
      <c r="X3883">
        <v>12837</v>
      </c>
      <c r="Y3883">
        <v>90577.871999999988</v>
      </c>
      <c r="Z3883">
        <v>131337.91439999998</v>
      </c>
      <c r="AA3883">
        <v>40760.042399999991</v>
      </c>
    </row>
    <row r="3884" spans="15:27" x14ac:dyDescent="0.15">
      <c r="O3884" t="s">
        <v>28</v>
      </c>
      <c r="P3884">
        <v>2018</v>
      </c>
      <c r="Q3884">
        <v>10</v>
      </c>
      <c r="R3884" t="s">
        <v>38</v>
      </c>
      <c r="S3884" t="s">
        <v>82</v>
      </c>
      <c r="T3884" t="s">
        <v>75</v>
      </c>
      <c r="U3884" t="s">
        <v>84</v>
      </c>
      <c r="V3884" t="s">
        <v>56</v>
      </c>
      <c r="W3884" t="s">
        <v>59</v>
      </c>
      <c r="X3884">
        <v>9857</v>
      </c>
      <c r="Y3884">
        <v>22887.954000000005</v>
      </c>
      <c r="Z3884">
        <v>34103.05146000001</v>
      </c>
      <c r="AA3884">
        <v>11215.097460000005</v>
      </c>
    </row>
    <row r="3885" spans="15:27" x14ac:dyDescent="0.15">
      <c r="O3885" t="s">
        <v>28</v>
      </c>
      <c r="P3885">
        <v>2018</v>
      </c>
      <c r="Q3885">
        <v>10</v>
      </c>
      <c r="R3885" t="s">
        <v>38</v>
      </c>
      <c r="S3885" t="s">
        <v>82</v>
      </c>
      <c r="T3885" t="s">
        <v>75</v>
      </c>
      <c r="U3885" t="s">
        <v>85</v>
      </c>
      <c r="V3885" t="s">
        <v>46</v>
      </c>
      <c r="W3885" t="s">
        <v>47</v>
      </c>
      <c r="X3885">
        <v>7275</v>
      </c>
      <c r="Y3885">
        <v>10126.799999999999</v>
      </c>
      <c r="Z3885">
        <v>15088.931999999999</v>
      </c>
      <c r="AA3885">
        <v>4962.1319999999996</v>
      </c>
    </row>
    <row r="3886" spans="15:27" x14ac:dyDescent="0.15">
      <c r="O3886" t="s">
        <v>28</v>
      </c>
      <c r="P3886">
        <v>2018</v>
      </c>
      <c r="Q3886">
        <v>10</v>
      </c>
      <c r="R3886" t="s">
        <v>38</v>
      </c>
      <c r="S3886" t="s">
        <v>82</v>
      </c>
      <c r="T3886" t="s">
        <v>75</v>
      </c>
      <c r="U3886" t="s">
        <v>85</v>
      </c>
      <c r="V3886" t="s">
        <v>46</v>
      </c>
      <c r="W3886" t="s">
        <v>48</v>
      </c>
      <c r="X3886">
        <v>19843</v>
      </c>
      <c r="Y3886">
        <v>54568.250000000007</v>
      </c>
      <c r="Z3886">
        <v>71484.407500000016</v>
      </c>
      <c r="AA3886">
        <v>16916.157500000008</v>
      </c>
    </row>
    <row r="3887" spans="15:27" x14ac:dyDescent="0.15">
      <c r="O3887" t="s">
        <v>28</v>
      </c>
      <c r="P3887">
        <v>2018</v>
      </c>
      <c r="Q3887">
        <v>10</v>
      </c>
      <c r="R3887" t="s">
        <v>38</v>
      </c>
      <c r="S3887" t="s">
        <v>82</v>
      </c>
      <c r="T3887" t="s">
        <v>75</v>
      </c>
      <c r="U3887" t="s">
        <v>85</v>
      </c>
      <c r="V3887" t="s">
        <v>46</v>
      </c>
      <c r="W3887" t="s">
        <v>49</v>
      </c>
      <c r="X3887">
        <v>7230</v>
      </c>
      <c r="Y3887">
        <v>18291.900000000001</v>
      </c>
      <c r="Z3887">
        <v>24876.984000000004</v>
      </c>
      <c r="AA3887">
        <v>6585.0840000000026</v>
      </c>
    </row>
    <row r="3888" spans="15:27" x14ac:dyDescent="0.15">
      <c r="O3888" t="s">
        <v>28</v>
      </c>
      <c r="P3888">
        <v>2018</v>
      </c>
      <c r="Q3888">
        <v>10</v>
      </c>
      <c r="R3888" t="s">
        <v>38</v>
      </c>
      <c r="S3888" t="s">
        <v>82</v>
      </c>
      <c r="T3888" t="s">
        <v>75</v>
      </c>
      <c r="U3888" t="s">
        <v>85</v>
      </c>
      <c r="V3888" t="s">
        <v>46</v>
      </c>
      <c r="W3888" t="s">
        <v>50</v>
      </c>
      <c r="X3888">
        <v>15852</v>
      </c>
      <c r="Y3888">
        <v>71492.52</v>
      </c>
      <c r="Z3888">
        <v>95085.051600000006</v>
      </c>
      <c r="AA3888">
        <v>23592.531600000002</v>
      </c>
    </row>
    <row r="3889" spans="15:27" x14ac:dyDescent="0.15">
      <c r="O3889" t="s">
        <v>28</v>
      </c>
      <c r="P3889">
        <v>2018</v>
      </c>
      <c r="Q3889">
        <v>10</v>
      </c>
      <c r="R3889" t="s">
        <v>38</v>
      </c>
      <c r="S3889" t="s">
        <v>82</v>
      </c>
      <c r="T3889" t="s">
        <v>75</v>
      </c>
      <c r="U3889" t="s">
        <v>85</v>
      </c>
      <c r="V3889" t="s">
        <v>51</v>
      </c>
      <c r="W3889" t="s">
        <v>52</v>
      </c>
      <c r="X3889">
        <v>10486</v>
      </c>
      <c r="Y3889">
        <v>45425.351999999992</v>
      </c>
      <c r="Z3889">
        <v>61778.478719999985</v>
      </c>
      <c r="AA3889">
        <v>16353.126719999993</v>
      </c>
    </row>
    <row r="3890" spans="15:27" x14ac:dyDescent="0.15">
      <c r="O3890" t="s">
        <v>28</v>
      </c>
      <c r="P3890">
        <v>2018</v>
      </c>
      <c r="Q3890">
        <v>10</v>
      </c>
      <c r="R3890" t="s">
        <v>38</v>
      </c>
      <c r="S3890" t="s">
        <v>82</v>
      </c>
      <c r="T3890" t="s">
        <v>75</v>
      </c>
      <c r="U3890" t="s">
        <v>85</v>
      </c>
      <c r="V3890" t="s">
        <v>51</v>
      </c>
      <c r="W3890" t="s">
        <v>53</v>
      </c>
      <c r="X3890">
        <v>17766</v>
      </c>
      <c r="Y3890">
        <v>157051.44</v>
      </c>
      <c r="Z3890">
        <v>213589.9584</v>
      </c>
      <c r="AA3890">
        <v>56538.518400000001</v>
      </c>
    </row>
    <row r="3891" spans="15:27" x14ac:dyDescent="0.15">
      <c r="O3891" t="s">
        <v>28</v>
      </c>
      <c r="P3891">
        <v>2018</v>
      </c>
      <c r="Q3891">
        <v>10</v>
      </c>
      <c r="R3891" t="s">
        <v>38</v>
      </c>
      <c r="S3891" t="s">
        <v>82</v>
      </c>
      <c r="T3891" t="s">
        <v>75</v>
      </c>
      <c r="U3891" t="s">
        <v>85</v>
      </c>
      <c r="V3891" t="s">
        <v>51</v>
      </c>
      <c r="W3891" t="s">
        <v>54</v>
      </c>
      <c r="X3891">
        <v>18056</v>
      </c>
      <c r="Y3891">
        <v>46873.376000000004</v>
      </c>
      <c r="Z3891">
        <v>58122.986240000006</v>
      </c>
      <c r="AA3891">
        <v>11249.610240000002</v>
      </c>
    </row>
    <row r="3892" spans="15:27" x14ac:dyDescent="0.15">
      <c r="O3892" t="s">
        <v>28</v>
      </c>
      <c r="P3892">
        <v>2018</v>
      </c>
      <c r="Q3892">
        <v>10</v>
      </c>
      <c r="R3892" t="s">
        <v>38</v>
      </c>
      <c r="S3892" t="s">
        <v>82</v>
      </c>
      <c r="T3892" t="s">
        <v>75</v>
      </c>
      <c r="U3892" t="s">
        <v>85</v>
      </c>
      <c r="V3892" t="s">
        <v>51</v>
      </c>
      <c r="W3892" t="s">
        <v>55</v>
      </c>
      <c r="X3892">
        <v>5905</v>
      </c>
      <c r="Y3892">
        <v>34296.239999999998</v>
      </c>
      <c r="Z3892">
        <v>42184.375199999995</v>
      </c>
      <c r="AA3892">
        <v>7888.135199999997</v>
      </c>
    </row>
    <row r="3893" spans="15:27" x14ac:dyDescent="0.15">
      <c r="O3893" t="s">
        <v>28</v>
      </c>
      <c r="P3893">
        <v>2018</v>
      </c>
      <c r="Q3893">
        <v>10</v>
      </c>
      <c r="R3893" t="s">
        <v>38</v>
      </c>
      <c r="S3893" t="s">
        <v>82</v>
      </c>
      <c r="T3893" t="s">
        <v>75</v>
      </c>
      <c r="U3893" t="s">
        <v>85</v>
      </c>
      <c r="V3893" t="s">
        <v>56</v>
      </c>
      <c r="W3893" t="s">
        <v>57</v>
      </c>
      <c r="X3893">
        <v>7629</v>
      </c>
      <c r="Y3893">
        <v>121652.034</v>
      </c>
      <c r="Z3893">
        <v>148415.48147999999</v>
      </c>
      <c r="AA3893">
        <v>26763.447479999988</v>
      </c>
    </row>
    <row r="3894" spans="15:27" x14ac:dyDescent="0.15">
      <c r="O3894" t="s">
        <v>28</v>
      </c>
      <c r="P3894">
        <v>2018</v>
      </c>
      <c r="Q3894">
        <v>10</v>
      </c>
      <c r="R3894" t="s">
        <v>38</v>
      </c>
      <c r="S3894" t="s">
        <v>82</v>
      </c>
      <c r="T3894" t="s">
        <v>75</v>
      </c>
      <c r="U3894" t="s">
        <v>85</v>
      </c>
      <c r="V3894" t="s">
        <v>56</v>
      </c>
      <c r="W3894" t="s">
        <v>58</v>
      </c>
      <c r="X3894">
        <v>16270</v>
      </c>
      <c r="Y3894">
        <v>115826.13</v>
      </c>
      <c r="Z3894">
        <v>162156.58200000002</v>
      </c>
      <c r="AA3894">
        <v>46330.452000000019</v>
      </c>
    </row>
    <row r="3895" spans="15:27" x14ac:dyDescent="0.15">
      <c r="O3895" t="s">
        <v>28</v>
      </c>
      <c r="P3895">
        <v>2018</v>
      </c>
      <c r="Q3895">
        <v>10</v>
      </c>
      <c r="R3895" t="s">
        <v>38</v>
      </c>
      <c r="S3895" t="s">
        <v>82</v>
      </c>
      <c r="T3895" t="s">
        <v>75</v>
      </c>
      <c r="U3895" t="s">
        <v>85</v>
      </c>
      <c r="V3895" t="s">
        <v>56</v>
      </c>
      <c r="W3895" t="s">
        <v>59</v>
      </c>
      <c r="X3895">
        <v>18076</v>
      </c>
      <c r="Y3895">
        <v>40996.367999999995</v>
      </c>
      <c r="Z3895">
        <v>57394.915199999996</v>
      </c>
      <c r="AA3895">
        <v>16398.547200000001</v>
      </c>
    </row>
    <row r="3896" spans="15:27" x14ac:dyDescent="0.15">
      <c r="O3896" t="s">
        <v>28</v>
      </c>
      <c r="P3896">
        <v>2018</v>
      </c>
      <c r="Q3896">
        <v>10</v>
      </c>
      <c r="R3896" t="s">
        <v>38</v>
      </c>
      <c r="S3896" t="s">
        <v>82</v>
      </c>
      <c r="T3896" t="s">
        <v>75</v>
      </c>
      <c r="U3896" t="s">
        <v>86</v>
      </c>
      <c r="V3896" t="s">
        <v>46</v>
      </c>
      <c r="W3896" t="s">
        <v>47</v>
      </c>
      <c r="X3896">
        <v>12472</v>
      </c>
      <c r="Y3896">
        <v>19156.991999999998</v>
      </c>
      <c r="Z3896">
        <v>25287.229439999996</v>
      </c>
      <c r="AA3896">
        <v>6130.2374399999972</v>
      </c>
    </row>
    <row r="3897" spans="15:27" x14ac:dyDescent="0.15">
      <c r="O3897" t="s">
        <v>28</v>
      </c>
      <c r="P3897">
        <v>2018</v>
      </c>
      <c r="Q3897">
        <v>10</v>
      </c>
      <c r="R3897" t="s">
        <v>38</v>
      </c>
      <c r="S3897" t="s">
        <v>82</v>
      </c>
      <c r="T3897" t="s">
        <v>75</v>
      </c>
      <c r="U3897" t="s">
        <v>86</v>
      </c>
      <c r="V3897" t="s">
        <v>46</v>
      </c>
      <c r="W3897" t="s">
        <v>48</v>
      </c>
      <c r="X3897">
        <v>9616</v>
      </c>
      <c r="Y3897">
        <v>24328.48</v>
      </c>
      <c r="Z3897">
        <v>29437.460800000001</v>
      </c>
      <c r="AA3897">
        <v>5108.9808000000012</v>
      </c>
    </row>
    <row r="3898" spans="15:27" x14ac:dyDescent="0.15">
      <c r="O3898" t="s">
        <v>28</v>
      </c>
      <c r="P3898">
        <v>2018</v>
      </c>
      <c r="Q3898">
        <v>10</v>
      </c>
      <c r="R3898" t="s">
        <v>38</v>
      </c>
      <c r="S3898" t="s">
        <v>82</v>
      </c>
      <c r="T3898" t="s">
        <v>75</v>
      </c>
      <c r="U3898" t="s">
        <v>86</v>
      </c>
      <c r="V3898" t="s">
        <v>46</v>
      </c>
      <c r="W3898" t="s">
        <v>49</v>
      </c>
      <c r="X3898">
        <v>16231</v>
      </c>
      <c r="Y3898">
        <v>39636.102000000006</v>
      </c>
      <c r="Z3898">
        <v>59057.791980000009</v>
      </c>
      <c r="AA3898">
        <v>19421.689980000003</v>
      </c>
    </row>
    <row r="3899" spans="15:27" x14ac:dyDescent="0.15">
      <c r="O3899" t="s">
        <v>28</v>
      </c>
      <c r="P3899">
        <v>2018</v>
      </c>
      <c r="Q3899">
        <v>10</v>
      </c>
      <c r="R3899" t="s">
        <v>38</v>
      </c>
      <c r="S3899" t="s">
        <v>82</v>
      </c>
      <c r="T3899" t="s">
        <v>75</v>
      </c>
      <c r="U3899" t="s">
        <v>86</v>
      </c>
      <c r="V3899" t="s">
        <v>46</v>
      </c>
      <c r="W3899" t="s">
        <v>50</v>
      </c>
      <c r="X3899">
        <v>18888</v>
      </c>
      <c r="Y3899">
        <v>97575.407999999996</v>
      </c>
      <c r="Z3899">
        <v>118066.24367999999</v>
      </c>
      <c r="AA3899">
        <v>20490.835679999989</v>
      </c>
    </row>
    <row r="3900" spans="15:27" x14ac:dyDescent="0.15">
      <c r="O3900" t="s">
        <v>28</v>
      </c>
      <c r="P3900">
        <v>2018</v>
      </c>
      <c r="Q3900">
        <v>10</v>
      </c>
      <c r="R3900" t="s">
        <v>38</v>
      </c>
      <c r="S3900" t="s">
        <v>82</v>
      </c>
      <c r="T3900" t="s">
        <v>75</v>
      </c>
      <c r="U3900" t="s">
        <v>86</v>
      </c>
      <c r="V3900" t="s">
        <v>51</v>
      </c>
      <c r="W3900" t="s">
        <v>52</v>
      </c>
      <c r="X3900">
        <v>13889</v>
      </c>
      <c r="Y3900">
        <v>58056.02</v>
      </c>
      <c r="Z3900">
        <v>83600.668799999999</v>
      </c>
      <c r="AA3900">
        <v>25544.648800000003</v>
      </c>
    </row>
    <row r="3901" spans="15:27" x14ac:dyDescent="0.15">
      <c r="O3901" t="s">
        <v>28</v>
      </c>
      <c r="P3901">
        <v>2018</v>
      </c>
      <c r="Q3901">
        <v>10</v>
      </c>
      <c r="R3901" t="s">
        <v>38</v>
      </c>
      <c r="S3901" t="s">
        <v>82</v>
      </c>
      <c r="T3901" t="s">
        <v>75</v>
      </c>
      <c r="U3901" t="s">
        <v>86</v>
      </c>
      <c r="V3901" t="s">
        <v>51</v>
      </c>
      <c r="W3901" t="s">
        <v>53</v>
      </c>
      <c r="X3901">
        <v>12086</v>
      </c>
      <c r="Y3901">
        <v>90403.28</v>
      </c>
      <c r="Z3901">
        <v>110292.0016</v>
      </c>
      <c r="AA3901">
        <v>19888.721600000004</v>
      </c>
    </row>
    <row r="3902" spans="15:27" x14ac:dyDescent="0.15">
      <c r="O3902" t="s">
        <v>28</v>
      </c>
      <c r="P3902">
        <v>2018</v>
      </c>
      <c r="Q3902">
        <v>10</v>
      </c>
      <c r="R3902" t="s">
        <v>38</v>
      </c>
      <c r="S3902" t="s">
        <v>82</v>
      </c>
      <c r="T3902" t="s">
        <v>75</v>
      </c>
      <c r="U3902" t="s">
        <v>86</v>
      </c>
      <c r="V3902" t="s">
        <v>51</v>
      </c>
      <c r="W3902" t="s">
        <v>54</v>
      </c>
      <c r="X3902">
        <v>5576</v>
      </c>
      <c r="Y3902">
        <v>13984.608</v>
      </c>
      <c r="Z3902">
        <v>18879.220799999999</v>
      </c>
      <c r="AA3902">
        <v>4894.612799999999</v>
      </c>
    </row>
    <row r="3903" spans="15:27" x14ac:dyDescent="0.15">
      <c r="O3903" t="s">
        <v>28</v>
      </c>
      <c r="P3903">
        <v>2018</v>
      </c>
      <c r="Q3903">
        <v>10</v>
      </c>
      <c r="R3903" t="s">
        <v>38</v>
      </c>
      <c r="S3903" t="s">
        <v>82</v>
      </c>
      <c r="T3903" t="s">
        <v>75</v>
      </c>
      <c r="U3903" t="s">
        <v>86</v>
      </c>
      <c r="V3903" t="s">
        <v>51</v>
      </c>
      <c r="W3903" t="s">
        <v>55</v>
      </c>
      <c r="X3903">
        <v>10659</v>
      </c>
      <c r="Y3903">
        <v>59860.943999999996</v>
      </c>
      <c r="Z3903">
        <v>73030.351679999992</v>
      </c>
      <c r="AA3903">
        <v>13169.407679999997</v>
      </c>
    </row>
    <row r="3904" spans="15:27" x14ac:dyDescent="0.15">
      <c r="O3904" t="s">
        <v>28</v>
      </c>
      <c r="P3904">
        <v>2018</v>
      </c>
      <c r="Q3904">
        <v>10</v>
      </c>
      <c r="R3904" t="s">
        <v>38</v>
      </c>
      <c r="S3904" t="s">
        <v>82</v>
      </c>
      <c r="T3904" t="s">
        <v>75</v>
      </c>
      <c r="U3904" t="s">
        <v>86</v>
      </c>
      <c r="V3904" t="s">
        <v>56</v>
      </c>
      <c r="W3904" t="s">
        <v>57</v>
      </c>
      <c r="X3904">
        <v>10657</v>
      </c>
      <c r="Y3904">
        <v>185644.94000000003</v>
      </c>
      <c r="Z3904">
        <v>246907.77020000003</v>
      </c>
      <c r="AA3904">
        <v>61262.830199999997</v>
      </c>
    </row>
    <row r="3905" spans="15:27" x14ac:dyDescent="0.15">
      <c r="O3905" t="s">
        <v>28</v>
      </c>
      <c r="P3905">
        <v>2018</v>
      </c>
      <c r="Q3905">
        <v>10</v>
      </c>
      <c r="R3905" t="s">
        <v>38</v>
      </c>
      <c r="S3905" t="s">
        <v>82</v>
      </c>
      <c r="T3905" t="s">
        <v>75</v>
      </c>
      <c r="U3905" t="s">
        <v>86</v>
      </c>
      <c r="V3905" t="s">
        <v>56</v>
      </c>
      <c r="W3905" t="s">
        <v>58</v>
      </c>
      <c r="X3905">
        <v>12243</v>
      </c>
      <c r="Y3905">
        <v>92557.08</v>
      </c>
      <c r="Z3905">
        <v>136984.47839999999</v>
      </c>
      <c r="AA3905">
        <v>44427.398399999991</v>
      </c>
    </row>
    <row r="3906" spans="15:27" x14ac:dyDescent="0.15">
      <c r="O3906" t="s">
        <v>28</v>
      </c>
      <c r="P3906">
        <v>2018</v>
      </c>
      <c r="Q3906">
        <v>10</v>
      </c>
      <c r="R3906" t="s">
        <v>38</v>
      </c>
      <c r="S3906" t="s">
        <v>82</v>
      </c>
      <c r="T3906" t="s">
        <v>75</v>
      </c>
      <c r="U3906" t="s">
        <v>86</v>
      </c>
      <c r="V3906" t="s">
        <v>56</v>
      </c>
      <c r="W3906" t="s">
        <v>59</v>
      </c>
      <c r="X3906">
        <v>18093</v>
      </c>
      <c r="Y3906">
        <v>37452.51</v>
      </c>
      <c r="Z3906">
        <v>51309.938699999999</v>
      </c>
      <c r="AA3906">
        <v>13857.428699999997</v>
      </c>
    </row>
    <row r="3907" spans="15:27" x14ac:dyDescent="0.15">
      <c r="O3907" t="s">
        <v>28</v>
      </c>
      <c r="P3907">
        <v>2018</v>
      </c>
      <c r="Q3907">
        <v>10</v>
      </c>
      <c r="R3907" t="s">
        <v>38</v>
      </c>
      <c r="S3907" t="s">
        <v>82</v>
      </c>
      <c r="T3907" t="s">
        <v>75</v>
      </c>
      <c r="U3907" t="s">
        <v>87</v>
      </c>
      <c r="V3907" t="s">
        <v>46</v>
      </c>
      <c r="W3907" t="s">
        <v>47</v>
      </c>
      <c r="X3907">
        <v>18795</v>
      </c>
      <c r="Y3907">
        <v>28418.04</v>
      </c>
      <c r="Z3907">
        <v>36659.2716</v>
      </c>
      <c r="AA3907">
        <v>8241.2315999999992</v>
      </c>
    </row>
    <row r="3908" spans="15:27" x14ac:dyDescent="0.15">
      <c r="O3908" t="s">
        <v>28</v>
      </c>
      <c r="P3908">
        <v>2018</v>
      </c>
      <c r="Q3908">
        <v>10</v>
      </c>
      <c r="R3908" t="s">
        <v>38</v>
      </c>
      <c r="S3908" t="s">
        <v>82</v>
      </c>
      <c r="T3908" t="s">
        <v>75</v>
      </c>
      <c r="U3908" t="s">
        <v>87</v>
      </c>
      <c r="V3908" t="s">
        <v>46</v>
      </c>
      <c r="W3908" t="s">
        <v>48</v>
      </c>
      <c r="X3908">
        <v>17025</v>
      </c>
      <c r="Y3908">
        <v>43447.8</v>
      </c>
      <c r="Z3908">
        <v>61261.398000000008</v>
      </c>
      <c r="AA3908">
        <v>17813.598000000005</v>
      </c>
    </row>
    <row r="3909" spans="15:27" x14ac:dyDescent="0.15">
      <c r="O3909" t="s">
        <v>28</v>
      </c>
      <c r="P3909">
        <v>2018</v>
      </c>
      <c r="Q3909">
        <v>10</v>
      </c>
      <c r="R3909" t="s">
        <v>38</v>
      </c>
      <c r="S3909" t="s">
        <v>82</v>
      </c>
      <c r="T3909" t="s">
        <v>75</v>
      </c>
      <c r="U3909" t="s">
        <v>87</v>
      </c>
      <c r="V3909" t="s">
        <v>46</v>
      </c>
      <c r="W3909" t="s">
        <v>49</v>
      </c>
      <c r="X3909">
        <v>11765</v>
      </c>
      <c r="Y3909">
        <v>31836.090000000004</v>
      </c>
      <c r="Z3909">
        <v>39158.390700000004</v>
      </c>
      <c r="AA3909">
        <v>7322.3006999999998</v>
      </c>
    </row>
    <row r="3910" spans="15:27" x14ac:dyDescent="0.15">
      <c r="O3910" t="s">
        <v>28</v>
      </c>
      <c r="P3910">
        <v>2018</v>
      </c>
      <c r="Q3910">
        <v>10</v>
      </c>
      <c r="R3910" t="s">
        <v>38</v>
      </c>
      <c r="S3910" t="s">
        <v>82</v>
      </c>
      <c r="T3910" t="s">
        <v>75</v>
      </c>
      <c r="U3910" t="s">
        <v>87</v>
      </c>
      <c r="V3910" t="s">
        <v>46</v>
      </c>
      <c r="W3910" t="s">
        <v>50</v>
      </c>
      <c r="X3910">
        <v>6902</v>
      </c>
      <c r="Y3910">
        <v>33108.893999999993</v>
      </c>
      <c r="Z3910">
        <v>47014.629479999989</v>
      </c>
      <c r="AA3910">
        <v>13905.735479999996</v>
      </c>
    </row>
    <row r="3911" spans="15:27" x14ac:dyDescent="0.15">
      <c r="O3911" t="s">
        <v>28</v>
      </c>
      <c r="P3911">
        <v>2018</v>
      </c>
      <c r="Q3911">
        <v>10</v>
      </c>
      <c r="R3911" t="s">
        <v>38</v>
      </c>
      <c r="S3911" t="s">
        <v>82</v>
      </c>
      <c r="T3911" t="s">
        <v>75</v>
      </c>
      <c r="U3911" t="s">
        <v>87</v>
      </c>
      <c r="V3911" t="s">
        <v>51</v>
      </c>
      <c r="W3911" t="s">
        <v>52</v>
      </c>
      <c r="X3911">
        <v>11891</v>
      </c>
      <c r="Y3911">
        <v>49704.37999999999</v>
      </c>
      <c r="Z3911">
        <v>67100.912999999986</v>
      </c>
      <c r="AA3911">
        <v>17396.532999999996</v>
      </c>
    </row>
    <row r="3912" spans="15:27" x14ac:dyDescent="0.15">
      <c r="O3912" t="s">
        <v>28</v>
      </c>
      <c r="P3912">
        <v>2018</v>
      </c>
      <c r="Q3912">
        <v>10</v>
      </c>
      <c r="R3912" t="s">
        <v>38</v>
      </c>
      <c r="S3912" t="s">
        <v>82</v>
      </c>
      <c r="T3912" t="s">
        <v>75</v>
      </c>
      <c r="U3912" t="s">
        <v>87</v>
      </c>
      <c r="V3912" t="s">
        <v>51</v>
      </c>
      <c r="W3912" t="s">
        <v>53</v>
      </c>
      <c r="X3912">
        <v>14016</v>
      </c>
      <c r="Y3912">
        <v>123901.44</v>
      </c>
      <c r="Z3912">
        <v>175940.0448</v>
      </c>
      <c r="AA3912">
        <v>52038.604800000001</v>
      </c>
    </row>
    <row r="3913" spans="15:27" x14ac:dyDescent="0.15">
      <c r="O3913" t="s">
        <v>28</v>
      </c>
      <c r="P3913">
        <v>2018</v>
      </c>
      <c r="Q3913">
        <v>10</v>
      </c>
      <c r="R3913" t="s">
        <v>38</v>
      </c>
      <c r="S3913" t="s">
        <v>82</v>
      </c>
      <c r="T3913" t="s">
        <v>75</v>
      </c>
      <c r="U3913" t="s">
        <v>87</v>
      </c>
      <c r="V3913" t="s">
        <v>51</v>
      </c>
      <c r="W3913" t="s">
        <v>54</v>
      </c>
      <c r="X3913">
        <v>9342</v>
      </c>
      <c r="Y3913">
        <v>26101.548000000003</v>
      </c>
      <c r="Z3913">
        <v>34193.027880000001</v>
      </c>
      <c r="AA3913">
        <v>8091.479879999999</v>
      </c>
    </row>
    <row r="3914" spans="15:27" x14ac:dyDescent="0.15">
      <c r="O3914" t="s">
        <v>28</v>
      </c>
      <c r="P3914">
        <v>2018</v>
      </c>
      <c r="Q3914">
        <v>10</v>
      </c>
      <c r="R3914" t="s">
        <v>38</v>
      </c>
      <c r="S3914" t="s">
        <v>82</v>
      </c>
      <c r="T3914" t="s">
        <v>75</v>
      </c>
      <c r="U3914" t="s">
        <v>87</v>
      </c>
      <c r="V3914" t="s">
        <v>51</v>
      </c>
      <c r="W3914" t="s">
        <v>55</v>
      </c>
      <c r="X3914">
        <v>14857</v>
      </c>
      <c r="Y3914">
        <v>82723.775999999983</v>
      </c>
      <c r="Z3914">
        <v>103404.71999999999</v>
      </c>
      <c r="AA3914">
        <v>20680.944000000003</v>
      </c>
    </row>
    <row r="3915" spans="15:27" x14ac:dyDescent="0.15">
      <c r="O3915" t="s">
        <v>28</v>
      </c>
      <c r="P3915">
        <v>2018</v>
      </c>
      <c r="Q3915">
        <v>10</v>
      </c>
      <c r="R3915" t="s">
        <v>38</v>
      </c>
      <c r="S3915" t="s">
        <v>82</v>
      </c>
      <c r="T3915" t="s">
        <v>75</v>
      </c>
      <c r="U3915" t="s">
        <v>87</v>
      </c>
      <c r="V3915" t="s">
        <v>56</v>
      </c>
      <c r="W3915" t="s">
        <v>57</v>
      </c>
      <c r="X3915">
        <v>6367</v>
      </c>
      <c r="Y3915">
        <v>110913.14</v>
      </c>
      <c r="Z3915">
        <v>165260.57860000001</v>
      </c>
      <c r="AA3915">
        <v>54347.438600000009</v>
      </c>
    </row>
    <row r="3916" spans="15:27" x14ac:dyDescent="0.15">
      <c r="O3916" t="s">
        <v>28</v>
      </c>
      <c r="P3916">
        <v>2018</v>
      </c>
      <c r="Q3916">
        <v>10</v>
      </c>
      <c r="R3916" t="s">
        <v>38</v>
      </c>
      <c r="S3916" t="s">
        <v>82</v>
      </c>
      <c r="T3916" t="s">
        <v>75</v>
      </c>
      <c r="U3916" t="s">
        <v>87</v>
      </c>
      <c r="V3916" t="s">
        <v>56</v>
      </c>
      <c r="W3916" t="s">
        <v>58</v>
      </c>
      <c r="X3916">
        <v>17807</v>
      </c>
      <c r="Y3916">
        <v>124524.351</v>
      </c>
      <c r="Z3916">
        <v>184296.03947999998</v>
      </c>
      <c r="AA3916">
        <v>59771.688479999983</v>
      </c>
    </row>
    <row r="3917" spans="15:27" x14ac:dyDescent="0.15">
      <c r="O3917" t="s">
        <v>28</v>
      </c>
      <c r="P3917">
        <v>2018</v>
      </c>
      <c r="Q3917">
        <v>10</v>
      </c>
      <c r="R3917" t="s">
        <v>38</v>
      </c>
      <c r="S3917" t="s">
        <v>82</v>
      </c>
      <c r="T3917" t="s">
        <v>75</v>
      </c>
      <c r="U3917" t="s">
        <v>87</v>
      </c>
      <c r="V3917" t="s">
        <v>56</v>
      </c>
      <c r="W3917" t="s">
        <v>59</v>
      </c>
      <c r="X3917">
        <v>19117</v>
      </c>
      <c r="Y3917">
        <v>40260.401999999995</v>
      </c>
      <c r="Z3917">
        <v>53948.938679999992</v>
      </c>
      <c r="AA3917">
        <v>13688.536679999997</v>
      </c>
    </row>
    <row r="3918" spans="15:27" x14ac:dyDescent="0.15">
      <c r="O3918" t="s">
        <v>28</v>
      </c>
      <c r="P3918">
        <v>2018</v>
      </c>
      <c r="Q3918">
        <v>10</v>
      </c>
      <c r="R3918" t="s">
        <v>38</v>
      </c>
      <c r="S3918" t="s">
        <v>82</v>
      </c>
      <c r="T3918" t="s">
        <v>75</v>
      </c>
      <c r="U3918" t="s">
        <v>88</v>
      </c>
      <c r="V3918" t="s">
        <v>46</v>
      </c>
      <c r="W3918" t="s">
        <v>47</v>
      </c>
      <c r="X3918">
        <v>8107</v>
      </c>
      <c r="Y3918">
        <v>10798.523999999999</v>
      </c>
      <c r="Z3918">
        <v>13606.140240000001</v>
      </c>
      <c r="AA3918">
        <v>2807.6162400000012</v>
      </c>
    </row>
    <row r="3919" spans="15:27" x14ac:dyDescent="0.15">
      <c r="O3919" t="s">
        <v>28</v>
      </c>
      <c r="P3919">
        <v>2018</v>
      </c>
      <c r="Q3919">
        <v>10</v>
      </c>
      <c r="R3919" t="s">
        <v>38</v>
      </c>
      <c r="S3919" t="s">
        <v>82</v>
      </c>
      <c r="T3919" t="s">
        <v>75</v>
      </c>
      <c r="U3919" t="s">
        <v>88</v>
      </c>
      <c r="V3919" t="s">
        <v>46</v>
      </c>
      <c r="W3919" t="s">
        <v>48</v>
      </c>
      <c r="X3919">
        <v>14221</v>
      </c>
      <c r="Y3919">
        <v>35040.544000000002</v>
      </c>
      <c r="Z3919">
        <v>52560.816000000006</v>
      </c>
      <c r="AA3919">
        <v>17520.272000000004</v>
      </c>
    </row>
    <row r="3920" spans="15:27" x14ac:dyDescent="0.15">
      <c r="O3920" t="s">
        <v>28</v>
      </c>
      <c r="P3920">
        <v>2018</v>
      </c>
      <c r="Q3920">
        <v>10</v>
      </c>
      <c r="R3920" t="s">
        <v>38</v>
      </c>
      <c r="S3920" t="s">
        <v>82</v>
      </c>
      <c r="T3920" t="s">
        <v>75</v>
      </c>
      <c r="U3920" t="s">
        <v>88</v>
      </c>
      <c r="V3920" t="s">
        <v>46</v>
      </c>
      <c r="W3920" t="s">
        <v>49</v>
      </c>
      <c r="X3920">
        <v>5511</v>
      </c>
      <c r="Y3920">
        <v>14427.798000000001</v>
      </c>
      <c r="Z3920">
        <v>20343.195180000002</v>
      </c>
      <c r="AA3920">
        <v>5915.3971800000018</v>
      </c>
    </row>
    <row r="3921" spans="15:27" x14ac:dyDescent="0.15">
      <c r="O3921" t="s">
        <v>28</v>
      </c>
      <c r="P3921">
        <v>2018</v>
      </c>
      <c r="Q3921">
        <v>10</v>
      </c>
      <c r="R3921" t="s">
        <v>38</v>
      </c>
      <c r="S3921" t="s">
        <v>82</v>
      </c>
      <c r="T3921" t="s">
        <v>75</v>
      </c>
      <c r="U3921" t="s">
        <v>88</v>
      </c>
      <c r="V3921" t="s">
        <v>46</v>
      </c>
      <c r="W3921" t="s">
        <v>50</v>
      </c>
      <c r="X3921">
        <v>9992</v>
      </c>
      <c r="Y3921">
        <v>49979.983999999997</v>
      </c>
      <c r="Z3921">
        <v>60475.78063999999</v>
      </c>
      <c r="AA3921">
        <v>10495.796639999993</v>
      </c>
    </row>
    <row r="3922" spans="15:27" x14ac:dyDescent="0.15">
      <c r="O3922" t="s">
        <v>28</v>
      </c>
      <c r="P3922">
        <v>2018</v>
      </c>
      <c r="Q3922">
        <v>10</v>
      </c>
      <c r="R3922" t="s">
        <v>38</v>
      </c>
      <c r="S3922" t="s">
        <v>82</v>
      </c>
      <c r="T3922" t="s">
        <v>75</v>
      </c>
      <c r="U3922" t="s">
        <v>88</v>
      </c>
      <c r="V3922" t="s">
        <v>51</v>
      </c>
      <c r="W3922" t="s">
        <v>52</v>
      </c>
      <c r="X3922">
        <v>14094</v>
      </c>
      <c r="Y3922">
        <v>66946.5</v>
      </c>
      <c r="Z3922">
        <v>97072.425000000003</v>
      </c>
      <c r="AA3922">
        <v>30125.925000000003</v>
      </c>
    </row>
    <row r="3923" spans="15:27" x14ac:dyDescent="0.15">
      <c r="O3923" t="s">
        <v>28</v>
      </c>
      <c r="P3923">
        <v>2018</v>
      </c>
      <c r="Q3923">
        <v>10</v>
      </c>
      <c r="R3923" t="s">
        <v>38</v>
      </c>
      <c r="S3923" t="s">
        <v>82</v>
      </c>
      <c r="T3923" t="s">
        <v>75</v>
      </c>
      <c r="U3923" t="s">
        <v>88</v>
      </c>
      <c r="V3923" t="s">
        <v>51</v>
      </c>
      <c r="W3923" t="s">
        <v>53</v>
      </c>
      <c r="X3923">
        <v>17660</v>
      </c>
      <c r="Y3923">
        <v>140502.96</v>
      </c>
      <c r="Z3923">
        <v>202324.26239999998</v>
      </c>
      <c r="AA3923">
        <v>61821.302399999986</v>
      </c>
    </row>
    <row r="3924" spans="15:27" x14ac:dyDescent="0.15">
      <c r="O3924" t="s">
        <v>28</v>
      </c>
      <c r="P3924">
        <v>2018</v>
      </c>
      <c r="Q3924">
        <v>10</v>
      </c>
      <c r="R3924" t="s">
        <v>38</v>
      </c>
      <c r="S3924" t="s">
        <v>82</v>
      </c>
      <c r="T3924" t="s">
        <v>75</v>
      </c>
      <c r="U3924" t="s">
        <v>88</v>
      </c>
      <c r="V3924" t="s">
        <v>51</v>
      </c>
      <c r="W3924" t="s">
        <v>54</v>
      </c>
      <c r="X3924">
        <v>12699</v>
      </c>
      <c r="Y3924">
        <v>33245.982000000004</v>
      </c>
      <c r="Z3924">
        <v>47874.214080000005</v>
      </c>
      <c r="AA3924">
        <v>14628.232080000002</v>
      </c>
    </row>
    <row r="3925" spans="15:27" x14ac:dyDescent="0.15">
      <c r="O3925" t="s">
        <v>28</v>
      </c>
      <c r="P3925">
        <v>2018</v>
      </c>
      <c r="Q3925">
        <v>10</v>
      </c>
      <c r="R3925" t="s">
        <v>38</v>
      </c>
      <c r="S3925" t="s">
        <v>82</v>
      </c>
      <c r="T3925" t="s">
        <v>75</v>
      </c>
      <c r="U3925" t="s">
        <v>88</v>
      </c>
      <c r="V3925" t="s">
        <v>51</v>
      </c>
      <c r="W3925" t="s">
        <v>55</v>
      </c>
      <c r="X3925">
        <v>13970</v>
      </c>
      <c r="Y3925">
        <v>84490.559999999998</v>
      </c>
      <c r="Z3925">
        <v>122511.31199999999</v>
      </c>
      <c r="AA3925">
        <v>38020.751999999993</v>
      </c>
    </row>
    <row r="3926" spans="15:27" x14ac:dyDescent="0.15">
      <c r="O3926" t="s">
        <v>28</v>
      </c>
      <c r="P3926">
        <v>2018</v>
      </c>
      <c r="Q3926">
        <v>10</v>
      </c>
      <c r="R3926" t="s">
        <v>38</v>
      </c>
      <c r="S3926" t="s">
        <v>82</v>
      </c>
      <c r="T3926" t="s">
        <v>75</v>
      </c>
      <c r="U3926" t="s">
        <v>88</v>
      </c>
      <c r="V3926" t="s">
        <v>56</v>
      </c>
      <c r="W3926" t="s">
        <v>57</v>
      </c>
      <c r="X3926">
        <v>12985</v>
      </c>
      <c r="Y3926">
        <v>219238.74</v>
      </c>
      <c r="Z3926">
        <v>315703.7856</v>
      </c>
      <c r="AA3926">
        <v>96465.045600000012</v>
      </c>
    </row>
    <row r="3927" spans="15:27" x14ac:dyDescent="0.15">
      <c r="O3927" t="s">
        <v>28</v>
      </c>
      <c r="P3927">
        <v>2018</v>
      </c>
      <c r="Q3927">
        <v>10</v>
      </c>
      <c r="R3927" t="s">
        <v>38</v>
      </c>
      <c r="S3927" t="s">
        <v>82</v>
      </c>
      <c r="T3927" t="s">
        <v>75</v>
      </c>
      <c r="U3927" t="s">
        <v>88</v>
      </c>
      <c r="V3927" t="s">
        <v>56</v>
      </c>
      <c r="W3927" t="s">
        <v>58</v>
      </c>
      <c r="X3927">
        <v>9270</v>
      </c>
      <c r="Y3927">
        <v>74753.279999999999</v>
      </c>
      <c r="Z3927">
        <v>106897.19039999999</v>
      </c>
      <c r="AA3927">
        <v>32143.910399999993</v>
      </c>
    </row>
    <row r="3928" spans="15:27" x14ac:dyDescent="0.15">
      <c r="O3928" t="s">
        <v>28</v>
      </c>
      <c r="P3928">
        <v>2018</v>
      </c>
      <c r="Q3928">
        <v>10</v>
      </c>
      <c r="R3928" t="s">
        <v>38</v>
      </c>
      <c r="S3928" t="s">
        <v>82</v>
      </c>
      <c r="T3928" t="s">
        <v>75</v>
      </c>
      <c r="U3928" t="s">
        <v>88</v>
      </c>
      <c r="V3928" t="s">
        <v>56</v>
      </c>
      <c r="W3928" t="s">
        <v>59</v>
      </c>
      <c r="X3928">
        <v>10160</v>
      </c>
      <c r="Y3928">
        <v>21214.080000000002</v>
      </c>
      <c r="Z3928">
        <v>30123.993600000002</v>
      </c>
      <c r="AA3928">
        <v>8909.9135999999999</v>
      </c>
    </row>
    <row r="3929" spans="15:27" x14ac:dyDescent="0.15">
      <c r="O3929" t="s">
        <v>28</v>
      </c>
      <c r="P3929">
        <v>2018</v>
      </c>
      <c r="Q3929">
        <v>10</v>
      </c>
      <c r="R3929" t="s">
        <v>38</v>
      </c>
      <c r="S3929" t="s">
        <v>89</v>
      </c>
      <c r="T3929" t="s">
        <v>90</v>
      </c>
      <c r="U3929" t="s">
        <v>91</v>
      </c>
      <c r="V3929" t="s">
        <v>46</v>
      </c>
      <c r="W3929" t="s">
        <v>47</v>
      </c>
      <c r="X3929">
        <v>13327</v>
      </c>
      <c r="Y3929">
        <v>19990.5</v>
      </c>
      <c r="Z3929">
        <v>29985.75</v>
      </c>
      <c r="AA3929">
        <v>9995.25</v>
      </c>
    </row>
    <row r="3930" spans="15:27" x14ac:dyDescent="0.15">
      <c r="O3930" t="s">
        <v>28</v>
      </c>
      <c r="P3930">
        <v>2018</v>
      </c>
      <c r="Q3930">
        <v>10</v>
      </c>
      <c r="R3930" t="s">
        <v>38</v>
      </c>
      <c r="S3930" t="s">
        <v>89</v>
      </c>
      <c r="T3930" t="s">
        <v>90</v>
      </c>
      <c r="U3930" t="s">
        <v>91</v>
      </c>
      <c r="V3930" t="s">
        <v>46</v>
      </c>
      <c r="W3930" t="s">
        <v>48</v>
      </c>
      <c r="X3930">
        <v>9041</v>
      </c>
      <c r="Y3930">
        <v>25857.26</v>
      </c>
      <c r="Z3930">
        <v>36200.163999999997</v>
      </c>
      <c r="AA3930">
        <v>10342.903999999999</v>
      </c>
    </row>
    <row r="3931" spans="15:27" x14ac:dyDescent="0.15">
      <c r="O3931" t="s">
        <v>28</v>
      </c>
      <c r="P3931">
        <v>2018</v>
      </c>
      <c r="Q3931">
        <v>10</v>
      </c>
      <c r="R3931" t="s">
        <v>38</v>
      </c>
      <c r="S3931" t="s">
        <v>89</v>
      </c>
      <c r="T3931" t="s">
        <v>90</v>
      </c>
      <c r="U3931" t="s">
        <v>91</v>
      </c>
      <c r="V3931" t="s">
        <v>46</v>
      </c>
      <c r="W3931" t="s">
        <v>49</v>
      </c>
      <c r="X3931">
        <v>18577</v>
      </c>
      <c r="Y3931">
        <v>51086.75</v>
      </c>
      <c r="Z3931">
        <v>62836.702499999999</v>
      </c>
      <c r="AA3931">
        <v>11749.952499999999</v>
      </c>
    </row>
    <row r="3932" spans="15:27" x14ac:dyDescent="0.15">
      <c r="O3932" t="s">
        <v>28</v>
      </c>
      <c r="P3932">
        <v>2018</v>
      </c>
      <c r="Q3932">
        <v>10</v>
      </c>
      <c r="R3932" t="s">
        <v>38</v>
      </c>
      <c r="S3932" t="s">
        <v>89</v>
      </c>
      <c r="T3932" t="s">
        <v>90</v>
      </c>
      <c r="U3932" t="s">
        <v>91</v>
      </c>
      <c r="V3932" t="s">
        <v>46</v>
      </c>
      <c r="W3932" t="s">
        <v>50</v>
      </c>
      <c r="X3932">
        <v>19149</v>
      </c>
      <c r="Y3932">
        <v>101279.061</v>
      </c>
      <c r="Z3932">
        <v>124573.24503000001</v>
      </c>
      <c r="AA3932">
        <v>23294.184030000004</v>
      </c>
    </row>
    <row r="3933" spans="15:27" x14ac:dyDescent="0.15">
      <c r="O3933" t="s">
        <v>28</v>
      </c>
      <c r="P3933">
        <v>2018</v>
      </c>
      <c r="Q3933">
        <v>10</v>
      </c>
      <c r="R3933" t="s">
        <v>38</v>
      </c>
      <c r="S3933" t="s">
        <v>89</v>
      </c>
      <c r="T3933" t="s">
        <v>90</v>
      </c>
      <c r="U3933" t="s">
        <v>91</v>
      </c>
      <c r="V3933" t="s">
        <v>51</v>
      </c>
      <c r="W3933" t="s">
        <v>52</v>
      </c>
      <c r="X3933">
        <v>8116</v>
      </c>
      <c r="Y3933">
        <v>33924.879999999997</v>
      </c>
      <c r="Z3933">
        <v>49530.324799999995</v>
      </c>
      <c r="AA3933">
        <v>15605.444799999997</v>
      </c>
    </row>
    <row r="3934" spans="15:27" x14ac:dyDescent="0.15">
      <c r="O3934" t="s">
        <v>28</v>
      </c>
      <c r="P3934">
        <v>2018</v>
      </c>
      <c r="Q3934">
        <v>10</v>
      </c>
      <c r="R3934" t="s">
        <v>38</v>
      </c>
      <c r="S3934" t="s">
        <v>89</v>
      </c>
      <c r="T3934" t="s">
        <v>90</v>
      </c>
      <c r="U3934" t="s">
        <v>91</v>
      </c>
      <c r="V3934" t="s">
        <v>51</v>
      </c>
      <c r="W3934" t="s">
        <v>53</v>
      </c>
      <c r="X3934">
        <v>8687</v>
      </c>
      <c r="Y3934">
        <v>66750.907999999996</v>
      </c>
      <c r="Z3934">
        <v>92116.253039999996</v>
      </c>
      <c r="AA3934">
        <v>25365.34504</v>
      </c>
    </row>
    <row r="3935" spans="15:27" x14ac:dyDescent="0.15">
      <c r="O3935" t="s">
        <v>28</v>
      </c>
      <c r="P3935">
        <v>2018</v>
      </c>
      <c r="Q3935">
        <v>10</v>
      </c>
      <c r="R3935" t="s">
        <v>38</v>
      </c>
      <c r="S3935" t="s">
        <v>89</v>
      </c>
      <c r="T3935" t="s">
        <v>90</v>
      </c>
      <c r="U3935" t="s">
        <v>91</v>
      </c>
      <c r="V3935" t="s">
        <v>51</v>
      </c>
      <c r="W3935" t="s">
        <v>54</v>
      </c>
      <c r="X3935">
        <v>12683</v>
      </c>
      <c r="Y3935">
        <v>33483.120000000003</v>
      </c>
      <c r="Z3935">
        <v>50224.68</v>
      </c>
      <c r="AA3935">
        <v>16741.559999999998</v>
      </c>
    </row>
    <row r="3936" spans="15:27" x14ac:dyDescent="0.15">
      <c r="O3936" t="s">
        <v>28</v>
      </c>
      <c r="P3936">
        <v>2018</v>
      </c>
      <c r="Q3936">
        <v>10</v>
      </c>
      <c r="R3936" t="s">
        <v>38</v>
      </c>
      <c r="S3936" t="s">
        <v>89</v>
      </c>
      <c r="T3936" t="s">
        <v>90</v>
      </c>
      <c r="U3936" t="s">
        <v>91</v>
      </c>
      <c r="V3936" t="s">
        <v>51</v>
      </c>
      <c r="W3936" t="s">
        <v>55</v>
      </c>
      <c r="X3936">
        <v>9554</v>
      </c>
      <c r="Y3936">
        <v>53196.671999999991</v>
      </c>
      <c r="Z3936">
        <v>71815.507199999993</v>
      </c>
      <c r="AA3936">
        <v>18618.835200000001</v>
      </c>
    </row>
    <row r="3937" spans="15:27" x14ac:dyDescent="0.15">
      <c r="O3937" t="s">
        <v>28</v>
      </c>
      <c r="P3937">
        <v>2018</v>
      </c>
      <c r="Q3937">
        <v>10</v>
      </c>
      <c r="R3937" t="s">
        <v>38</v>
      </c>
      <c r="S3937" t="s">
        <v>89</v>
      </c>
      <c r="T3937" t="s">
        <v>90</v>
      </c>
      <c r="U3937" t="s">
        <v>91</v>
      </c>
      <c r="V3937" t="s">
        <v>56</v>
      </c>
      <c r="W3937" t="s">
        <v>57</v>
      </c>
      <c r="X3937">
        <v>10392</v>
      </c>
      <c r="Y3937">
        <v>154570.60800000004</v>
      </c>
      <c r="Z3937">
        <v>213307.43904000006</v>
      </c>
      <c r="AA3937">
        <v>58736.831040000019</v>
      </c>
    </row>
    <row r="3938" spans="15:27" x14ac:dyDescent="0.15">
      <c r="O3938" t="s">
        <v>28</v>
      </c>
      <c r="P3938">
        <v>2018</v>
      </c>
      <c r="Q3938">
        <v>10</v>
      </c>
      <c r="R3938" t="s">
        <v>38</v>
      </c>
      <c r="S3938" t="s">
        <v>89</v>
      </c>
      <c r="T3938" t="s">
        <v>90</v>
      </c>
      <c r="U3938" t="s">
        <v>91</v>
      </c>
      <c r="V3938" t="s">
        <v>56</v>
      </c>
      <c r="W3938" t="s">
        <v>58</v>
      </c>
      <c r="X3938">
        <v>12543</v>
      </c>
      <c r="Y3938">
        <v>96405.497999999992</v>
      </c>
      <c r="Z3938">
        <v>139787.97209999998</v>
      </c>
      <c r="AA3938">
        <v>43382.474099999992</v>
      </c>
    </row>
    <row r="3939" spans="15:27" x14ac:dyDescent="0.15">
      <c r="O3939" t="s">
        <v>28</v>
      </c>
      <c r="P3939">
        <v>2018</v>
      </c>
      <c r="Q3939">
        <v>10</v>
      </c>
      <c r="R3939" t="s">
        <v>38</v>
      </c>
      <c r="S3939" t="s">
        <v>89</v>
      </c>
      <c r="T3939" t="s">
        <v>90</v>
      </c>
      <c r="U3939" t="s">
        <v>91</v>
      </c>
      <c r="V3939" t="s">
        <v>56</v>
      </c>
      <c r="W3939" t="s">
        <v>59</v>
      </c>
      <c r="X3939">
        <v>12980</v>
      </c>
      <c r="Y3939">
        <v>26868.6</v>
      </c>
      <c r="Z3939">
        <v>36541.295999999995</v>
      </c>
      <c r="AA3939">
        <v>9672.6959999999963</v>
      </c>
    </row>
    <row r="3940" spans="15:27" x14ac:dyDescent="0.15">
      <c r="O3940" t="s">
        <v>28</v>
      </c>
      <c r="P3940">
        <v>2018</v>
      </c>
      <c r="Q3940">
        <v>10</v>
      </c>
      <c r="R3940" t="s">
        <v>38</v>
      </c>
      <c r="S3940" t="s">
        <v>89</v>
      </c>
      <c r="T3940" t="s">
        <v>90</v>
      </c>
      <c r="U3940" t="s">
        <v>92</v>
      </c>
      <c r="V3940" t="s">
        <v>46</v>
      </c>
      <c r="W3940" t="s">
        <v>47</v>
      </c>
      <c r="X3940">
        <v>7656</v>
      </c>
      <c r="Y3940">
        <v>11024.639999999998</v>
      </c>
      <c r="Z3940">
        <v>14773.017599999997</v>
      </c>
      <c r="AA3940">
        <v>3748.3775999999998</v>
      </c>
    </row>
    <row r="3941" spans="15:27" x14ac:dyDescent="0.15">
      <c r="O3941" t="s">
        <v>28</v>
      </c>
      <c r="P3941">
        <v>2018</v>
      </c>
      <c r="Q3941">
        <v>10</v>
      </c>
      <c r="R3941" t="s">
        <v>38</v>
      </c>
      <c r="S3941" t="s">
        <v>89</v>
      </c>
      <c r="T3941" t="s">
        <v>90</v>
      </c>
      <c r="U3941" t="s">
        <v>92</v>
      </c>
      <c r="V3941" t="s">
        <v>46</v>
      </c>
      <c r="W3941" t="s">
        <v>48</v>
      </c>
      <c r="X3941">
        <v>19648</v>
      </c>
      <c r="Y3941">
        <v>49709.44000000001</v>
      </c>
      <c r="Z3941">
        <v>62136.80000000001</v>
      </c>
      <c r="AA3941">
        <v>12427.36</v>
      </c>
    </row>
    <row r="3942" spans="15:27" x14ac:dyDescent="0.15">
      <c r="O3942" t="s">
        <v>28</v>
      </c>
      <c r="P3942">
        <v>2018</v>
      </c>
      <c r="Q3942">
        <v>10</v>
      </c>
      <c r="R3942" t="s">
        <v>38</v>
      </c>
      <c r="S3942" t="s">
        <v>89</v>
      </c>
      <c r="T3942" t="s">
        <v>90</v>
      </c>
      <c r="U3942" t="s">
        <v>92</v>
      </c>
      <c r="V3942" t="s">
        <v>46</v>
      </c>
      <c r="W3942" t="s">
        <v>49</v>
      </c>
      <c r="X3942">
        <v>6285</v>
      </c>
      <c r="Y3942">
        <v>16039.320000000002</v>
      </c>
      <c r="Z3942">
        <v>22775.834400000003</v>
      </c>
      <c r="AA3942">
        <v>6736.5144000000018</v>
      </c>
    </row>
    <row r="3943" spans="15:27" x14ac:dyDescent="0.15">
      <c r="O3943" t="s">
        <v>28</v>
      </c>
      <c r="P3943">
        <v>2018</v>
      </c>
      <c r="Q3943">
        <v>10</v>
      </c>
      <c r="R3943" t="s">
        <v>38</v>
      </c>
      <c r="S3943" t="s">
        <v>89</v>
      </c>
      <c r="T3943" t="s">
        <v>90</v>
      </c>
      <c r="U3943" t="s">
        <v>92</v>
      </c>
      <c r="V3943" t="s">
        <v>46</v>
      </c>
      <c r="W3943" t="s">
        <v>50</v>
      </c>
      <c r="X3943">
        <v>8148</v>
      </c>
      <c r="Y3943">
        <v>39754.09199999999</v>
      </c>
      <c r="Z3943">
        <v>54463.106039999984</v>
      </c>
      <c r="AA3943">
        <v>14709.014039999995</v>
      </c>
    </row>
    <row r="3944" spans="15:27" x14ac:dyDescent="0.15">
      <c r="O3944" t="s">
        <v>28</v>
      </c>
      <c r="P3944">
        <v>2018</v>
      </c>
      <c r="Q3944">
        <v>10</v>
      </c>
      <c r="R3944" t="s">
        <v>38</v>
      </c>
      <c r="S3944" t="s">
        <v>89</v>
      </c>
      <c r="T3944" t="s">
        <v>90</v>
      </c>
      <c r="U3944" t="s">
        <v>92</v>
      </c>
      <c r="V3944" t="s">
        <v>51</v>
      </c>
      <c r="W3944" t="s">
        <v>52</v>
      </c>
      <c r="X3944">
        <v>6935</v>
      </c>
      <c r="Y3944">
        <v>33204.78</v>
      </c>
      <c r="Z3944">
        <v>42170.070599999999</v>
      </c>
      <c r="AA3944">
        <v>8965.2906000000003</v>
      </c>
    </row>
    <row r="3945" spans="15:27" x14ac:dyDescent="0.15">
      <c r="O3945" t="s">
        <v>28</v>
      </c>
      <c r="P3945">
        <v>2018</v>
      </c>
      <c r="Q3945">
        <v>10</v>
      </c>
      <c r="R3945" t="s">
        <v>38</v>
      </c>
      <c r="S3945" t="s">
        <v>89</v>
      </c>
      <c r="T3945" t="s">
        <v>90</v>
      </c>
      <c r="U3945" t="s">
        <v>92</v>
      </c>
      <c r="V3945" t="s">
        <v>51</v>
      </c>
      <c r="W3945" t="s">
        <v>53</v>
      </c>
      <c r="X3945">
        <v>15282</v>
      </c>
      <c r="Y3945">
        <v>120544.416</v>
      </c>
      <c r="Z3945">
        <v>148269.63167999999</v>
      </c>
      <c r="AA3945">
        <v>27725.215679999994</v>
      </c>
    </row>
    <row r="3946" spans="15:27" x14ac:dyDescent="0.15">
      <c r="O3946" t="s">
        <v>28</v>
      </c>
      <c r="P3946">
        <v>2018</v>
      </c>
      <c r="Q3946">
        <v>10</v>
      </c>
      <c r="R3946" t="s">
        <v>38</v>
      </c>
      <c r="S3946" t="s">
        <v>89</v>
      </c>
      <c r="T3946" t="s">
        <v>90</v>
      </c>
      <c r="U3946" t="s">
        <v>92</v>
      </c>
      <c r="V3946" t="s">
        <v>51</v>
      </c>
      <c r="W3946" t="s">
        <v>54</v>
      </c>
      <c r="X3946">
        <v>9847</v>
      </c>
      <c r="Y3946">
        <v>26212.714000000004</v>
      </c>
      <c r="Z3946">
        <v>35125.036760000003</v>
      </c>
      <c r="AA3946">
        <v>8912.3227599999991</v>
      </c>
    </row>
    <row r="3947" spans="15:27" x14ac:dyDescent="0.15">
      <c r="O3947" t="s">
        <v>28</v>
      </c>
      <c r="P3947">
        <v>2018</v>
      </c>
      <c r="Q3947">
        <v>10</v>
      </c>
      <c r="R3947" t="s">
        <v>38</v>
      </c>
      <c r="S3947" t="s">
        <v>89</v>
      </c>
      <c r="T3947" t="s">
        <v>90</v>
      </c>
      <c r="U3947" t="s">
        <v>92</v>
      </c>
      <c r="V3947" t="s">
        <v>51</v>
      </c>
      <c r="W3947" t="s">
        <v>55</v>
      </c>
      <c r="X3947">
        <v>10144</v>
      </c>
      <c r="Y3947">
        <v>62324.735999999997</v>
      </c>
      <c r="Z3947">
        <v>90994.114560000002</v>
      </c>
      <c r="AA3947">
        <v>28669.378560000005</v>
      </c>
    </row>
    <row r="3948" spans="15:27" x14ac:dyDescent="0.15">
      <c r="O3948" t="s">
        <v>28</v>
      </c>
      <c r="P3948">
        <v>2018</v>
      </c>
      <c r="Q3948">
        <v>10</v>
      </c>
      <c r="R3948" t="s">
        <v>38</v>
      </c>
      <c r="S3948" t="s">
        <v>89</v>
      </c>
      <c r="T3948" t="s">
        <v>90</v>
      </c>
      <c r="U3948" t="s">
        <v>92</v>
      </c>
      <c r="V3948" t="s">
        <v>56</v>
      </c>
      <c r="W3948" t="s">
        <v>57</v>
      </c>
      <c r="X3948">
        <v>8423</v>
      </c>
      <c r="Y3948">
        <v>124155.02</v>
      </c>
      <c r="Z3948">
        <v>178783.22879999998</v>
      </c>
      <c r="AA3948">
        <v>54628.208799999979</v>
      </c>
    </row>
    <row r="3949" spans="15:27" x14ac:dyDescent="0.15">
      <c r="O3949" t="s">
        <v>28</v>
      </c>
      <c r="P3949">
        <v>2018</v>
      </c>
      <c r="Q3949">
        <v>10</v>
      </c>
      <c r="R3949" t="s">
        <v>38</v>
      </c>
      <c r="S3949" t="s">
        <v>89</v>
      </c>
      <c r="T3949" t="s">
        <v>90</v>
      </c>
      <c r="U3949" t="s">
        <v>92</v>
      </c>
      <c r="V3949" t="s">
        <v>56</v>
      </c>
      <c r="W3949" t="s">
        <v>58</v>
      </c>
      <c r="X3949">
        <v>13609</v>
      </c>
      <c r="Y3949">
        <v>96882.47099999999</v>
      </c>
      <c r="Z3949">
        <v>128853.68642999999</v>
      </c>
      <c r="AA3949">
        <v>31971.215429999997</v>
      </c>
    </row>
    <row r="3950" spans="15:27" x14ac:dyDescent="0.15">
      <c r="O3950" t="s">
        <v>28</v>
      </c>
      <c r="P3950">
        <v>2018</v>
      </c>
      <c r="Q3950">
        <v>10</v>
      </c>
      <c r="R3950" t="s">
        <v>38</v>
      </c>
      <c r="S3950" t="s">
        <v>89</v>
      </c>
      <c r="T3950" t="s">
        <v>90</v>
      </c>
      <c r="U3950" t="s">
        <v>92</v>
      </c>
      <c r="V3950" t="s">
        <v>56</v>
      </c>
      <c r="W3950" t="s">
        <v>59</v>
      </c>
      <c r="X3950">
        <v>16382</v>
      </c>
      <c r="Y3950">
        <v>36859.500000000007</v>
      </c>
      <c r="Z3950">
        <v>49391.73000000001</v>
      </c>
      <c r="AA3950">
        <v>12532.230000000003</v>
      </c>
    </row>
    <row r="3951" spans="15:27" x14ac:dyDescent="0.15">
      <c r="O3951" t="s">
        <v>28</v>
      </c>
      <c r="P3951">
        <v>2018</v>
      </c>
      <c r="Q3951">
        <v>10</v>
      </c>
      <c r="R3951" t="s">
        <v>38</v>
      </c>
      <c r="S3951" t="s">
        <v>89</v>
      </c>
      <c r="T3951" t="s">
        <v>90</v>
      </c>
      <c r="U3951" t="s">
        <v>93</v>
      </c>
      <c r="V3951" t="s">
        <v>46</v>
      </c>
      <c r="W3951" t="s">
        <v>47</v>
      </c>
      <c r="X3951">
        <v>18684</v>
      </c>
      <c r="Y3951">
        <v>28474.416000000001</v>
      </c>
      <c r="Z3951">
        <v>39864.182400000005</v>
      </c>
      <c r="AA3951">
        <v>11389.766400000004</v>
      </c>
    </row>
    <row r="3952" spans="15:27" x14ac:dyDescent="0.15">
      <c r="O3952" t="s">
        <v>28</v>
      </c>
      <c r="P3952">
        <v>2018</v>
      </c>
      <c r="Q3952">
        <v>10</v>
      </c>
      <c r="R3952" t="s">
        <v>38</v>
      </c>
      <c r="S3952" t="s">
        <v>89</v>
      </c>
      <c r="T3952" t="s">
        <v>90</v>
      </c>
      <c r="U3952" t="s">
        <v>93</v>
      </c>
      <c r="V3952" t="s">
        <v>46</v>
      </c>
      <c r="W3952" t="s">
        <v>48</v>
      </c>
      <c r="X3952">
        <v>18475</v>
      </c>
      <c r="Y3952">
        <v>52432.05</v>
      </c>
      <c r="Z3952">
        <v>75502.152000000002</v>
      </c>
      <c r="AA3952">
        <v>23070.101999999999</v>
      </c>
    </row>
    <row r="3953" spans="15:27" x14ac:dyDescent="0.15">
      <c r="O3953" t="s">
        <v>28</v>
      </c>
      <c r="P3953">
        <v>2018</v>
      </c>
      <c r="Q3953">
        <v>10</v>
      </c>
      <c r="R3953" t="s">
        <v>38</v>
      </c>
      <c r="S3953" t="s">
        <v>89</v>
      </c>
      <c r="T3953" t="s">
        <v>90</v>
      </c>
      <c r="U3953" t="s">
        <v>93</v>
      </c>
      <c r="V3953" t="s">
        <v>46</v>
      </c>
      <c r="W3953" t="s">
        <v>49</v>
      </c>
      <c r="X3953">
        <v>11235</v>
      </c>
      <c r="Y3953">
        <v>29413.230000000003</v>
      </c>
      <c r="Z3953">
        <v>40590.257400000002</v>
      </c>
      <c r="AA3953">
        <v>11177.027399999999</v>
      </c>
    </row>
    <row r="3954" spans="15:27" x14ac:dyDescent="0.15">
      <c r="O3954" t="s">
        <v>28</v>
      </c>
      <c r="P3954">
        <v>2018</v>
      </c>
      <c r="Q3954">
        <v>10</v>
      </c>
      <c r="R3954" t="s">
        <v>38</v>
      </c>
      <c r="S3954" t="s">
        <v>89</v>
      </c>
      <c r="T3954" t="s">
        <v>90</v>
      </c>
      <c r="U3954" t="s">
        <v>93</v>
      </c>
      <c r="V3954" t="s">
        <v>46</v>
      </c>
      <c r="W3954" t="s">
        <v>50</v>
      </c>
      <c r="X3954">
        <v>17504</v>
      </c>
      <c r="Y3954">
        <v>82531.359999999986</v>
      </c>
      <c r="Z3954">
        <v>116369.21759999997</v>
      </c>
      <c r="AA3954">
        <v>33837.857599999988</v>
      </c>
    </row>
    <row r="3955" spans="15:27" x14ac:dyDescent="0.15">
      <c r="O3955" t="s">
        <v>28</v>
      </c>
      <c r="P3955">
        <v>2018</v>
      </c>
      <c r="Q3955">
        <v>10</v>
      </c>
      <c r="R3955" t="s">
        <v>38</v>
      </c>
      <c r="S3955" t="s">
        <v>89</v>
      </c>
      <c r="T3955" t="s">
        <v>90</v>
      </c>
      <c r="U3955" t="s">
        <v>93</v>
      </c>
      <c r="V3955" t="s">
        <v>51</v>
      </c>
      <c r="W3955" t="s">
        <v>52</v>
      </c>
      <c r="X3955">
        <v>19994</v>
      </c>
      <c r="Y3955">
        <v>85854.23599999999</v>
      </c>
      <c r="Z3955">
        <v>111610.50679999997</v>
      </c>
      <c r="AA3955">
        <v>25756.270799999984</v>
      </c>
    </row>
    <row r="3956" spans="15:27" x14ac:dyDescent="0.15">
      <c r="O3956" t="s">
        <v>28</v>
      </c>
      <c r="P3956">
        <v>2018</v>
      </c>
      <c r="Q3956">
        <v>10</v>
      </c>
      <c r="R3956" t="s">
        <v>38</v>
      </c>
      <c r="S3956" t="s">
        <v>89</v>
      </c>
      <c r="T3956" t="s">
        <v>90</v>
      </c>
      <c r="U3956" t="s">
        <v>93</v>
      </c>
      <c r="V3956" t="s">
        <v>51</v>
      </c>
      <c r="W3956" t="s">
        <v>53</v>
      </c>
      <c r="X3956">
        <v>12304</v>
      </c>
      <c r="Y3956">
        <v>107930.68799999999</v>
      </c>
      <c r="Z3956">
        <v>158658.11136000001</v>
      </c>
      <c r="AA3956">
        <v>50727.423360000015</v>
      </c>
    </row>
    <row r="3957" spans="15:27" x14ac:dyDescent="0.15">
      <c r="O3957" t="s">
        <v>28</v>
      </c>
      <c r="P3957">
        <v>2018</v>
      </c>
      <c r="Q3957">
        <v>10</v>
      </c>
      <c r="R3957" t="s">
        <v>38</v>
      </c>
      <c r="S3957" t="s">
        <v>89</v>
      </c>
      <c r="T3957" t="s">
        <v>90</v>
      </c>
      <c r="U3957" t="s">
        <v>93</v>
      </c>
      <c r="V3957" t="s">
        <v>51</v>
      </c>
      <c r="W3957" t="s">
        <v>54</v>
      </c>
      <c r="X3957">
        <v>18785</v>
      </c>
      <c r="Y3957">
        <v>50832.21</v>
      </c>
      <c r="Z3957">
        <v>60998.652000000002</v>
      </c>
      <c r="AA3957">
        <v>10166.442000000003</v>
      </c>
    </row>
    <row r="3958" spans="15:27" x14ac:dyDescent="0.15">
      <c r="O3958" t="s">
        <v>28</v>
      </c>
      <c r="P3958">
        <v>2018</v>
      </c>
      <c r="Q3958">
        <v>10</v>
      </c>
      <c r="R3958" t="s">
        <v>38</v>
      </c>
      <c r="S3958" t="s">
        <v>89</v>
      </c>
      <c r="T3958" t="s">
        <v>90</v>
      </c>
      <c r="U3958" t="s">
        <v>93</v>
      </c>
      <c r="V3958" t="s">
        <v>51</v>
      </c>
      <c r="W3958" t="s">
        <v>55</v>
      </c>
      <c r="X3958">
        <v>19083</v>
      </c>
      <c r="Y3958">
        <v>109002.09599999999</v>
      </c>
      <c r="Z3958">
        <v>146062.80863999997</v>
      </c>
      <c r="AA3958">
        <v>37060.712639999983</v>
      </c>
    </row>
    <row r="3959" spans="15:27" x14ac:dyDescent="0.15">
      <c r="O3959" t="s">
        <v>28</v>
      </c>
      <c r="P3959">
        <v>2018</v>
      </c>
      <c r="Q3959">
        <v>10</v>
      </c>
      <c r="R3959" t="s">
        <v>38</v>
      </c>
      <c r="S3959" t="s">
        <v>89</v>
      </c>
      <c r="T3959" t="s">
        <v>90</v>
      </c>
      <c r="U3959" t="s">
        <v>93</v>
      </c>
      <c r="V3959" t="s">
        <v>56</v>
      </c>
      <c r="W3959" t="s">
        <v>57</v>
      </c>
      <c r="X3959">
        <v>10518</v>
      </c>
      <c r="Y3959">
        <v>159263.55600000001</v>
      </c>
      <c r="Z3959">
        <v>224561.61396000002</v>
      </c>
      <c r="AA3959">
        <v>65298.057960000006</v>
      </c>
    </row>
    <row r="3960" spans="15:27" x14ac:dyDescent="0.15">
      <c r="O3960" t="s">
        <v>28</v>
      </c>
      <c r="P3960">
        <v>2018</v>
      </c>
      <c r="Q3960">
        <v>10</v>
      </c>
      <c r="R3960" t="s">
        <v>38</v>
      </c>
      <c r="S3960" t="s">
        <v>89</v>
      </c>
      <c r="T3960" t="s">
        <v>90</v>
      </c>
      <c r="U3960" t="s">
        <v>93</v>
      </c>
      <c r="V3960" t="s">
        <v>56</v>
      </c>
      <c r="W3960" t="s">
        <v>58</v>
      </c>
      <c r="X3960">
        <v>11236</v>
      </c>
      <c r="Y3960">
        <v>79989.084000000003</v>
      </c>
      <c r="Z3960">
        <v>118383.84432</v>
      </c>
      <c r="AA3960">
        <v>38394.760320000001</v>
      </c>
    </row>
    <row r="3961" spans="15:27" x14ac:dyDescent="0.15">
      <c r="O3961" t="s">
        <v>28</v>
      </c>
      <c r="P3961">
        <v>2018</v>
      </c>
      <c r="Q3961">
        <v>10</v>
      </c>
      <c r="R3961" t="s">
        <v>38</v>
      </c>
      <c r="S3961" t="s">
        <v>89</v>
      </c>
      <c r="T3961" t="s">
        <v>90</v>
      </c>
      <c r="U3961" t="s">
        <v>93</v>
      </c>
      <c r="V3961" t="s">
        <v>56</v>
      </c>
      <c r="W3961" t="s">
        <v>59</v>
      </c>
      <c r="X3961">
        <v>13259</v>
      </c>
      <c r="Y3961">
        <v>28400.778000000002</v>
      </c>
      <c r="Z3961">
        <v>39193.073640000002</v>
      </c>
      <c r="AA3961">
        <v>10792.29564</v>
      </c>
    </row>
    <row r="3962" spans="15:27" x14ac:dyDescent="0.15">
      <c r="O3962" t="s">
        <v>28</v>
      </c>
      <c r="P3962">
        <v>2018</v>
      </c>
      <c r="Q3962">
        <v>10</v>
      </c>
      <c r="R3962" t="s">
        <v>38</v>
      </c>
      <c r="S3962" t="s">
        <v>89</v>
      </c>
      <c r="T3962" t="s">
        <v>90</v>
      </c>
      <c r="U3962" t="s">
        <v>94</v>
      </c>
      <c r="V3962" t="s">
        <v>46</v>
      </c>
      <c r="W3962" t="s">
        <v>47</v>
      </c>
      <c r="X3962">
        <v>15291</v>
      </c>
      <c r="Y3962">
        <v>22019.040000000001</v>
      </c>
      <c r="Z3962">
        <v>27083.4192</v>
      </c>
      <c r="AA3962">
        <v>5064.3791999999994</v>
      </c>
    </row>
    <row r="3963" spans="15:27" x14ac:dyDescent="0.15">
      <c r="O3963" t="s">
        <v>28</v>
      </c>
      <c r="P3963">
        <v>2018</v>
      </c>
      <c r="Q3963">
        <v>10</v>
      </c>
      <c r="R3963" t="s">
        <v>38</v>
      </c>
      <c r="S3963" t="s">
        <v>89</v>
      </c>
      <c r="T3963" t="s">
        <v>90</v>
      </c>
      <c r="U3963" t="s">
        <v>94</v>
      </c>
      <c r="V3963" t="s">
        <v>46</v>
      </c>
      <c r="W3963" t="s">
        <v>48</v>
      </c>
      <c r="X3963">
        <v>5645</v>
      </c>
      <c r="Y3963">
        <v>14406.040000000003</v>
      </c>
      <c r="Z3963">
        <v>17287.248000000003</v>
      </c>
      <c r="AA3963">
        <v>2881.2080000000005</v>
      </c>
    </row>
    <row r="3964" spans="15:27" x14ac:dyDescent="0.15">
      <c r="O3964" t="s">
        <v>28</v>
      </c>
      <c r="P3964">
        <v>2018</v>
      </c>
      <c r="Q3964">
        <v>10</v>
      </c>
      <c r="R3964" t="s">
        <v>38</v>
      </c>
      <c r="S3964" t="s">
        <v>89</v>
      </c>
      <c r="T3964" t="s">
        <v>90</v>
      </c>
      <c r="U3964" t="s">
        <v>94</v>
      </c>
      <c r="V3964" t="s">
        <v>46</v>
      </c>
      <c r="W3964" t="s">
        <v>49</v>
      </c>
      <c r="X3964">
        <v>6391</v>
      </c>
      <c r="Y3964">
        <v>16028.628000000001</v>
      </c>
      <c r="Z3964">
        <v>21318.075240000002</v>
      </c>
      <c r="AA3964">
        <v>5289.4472400000013</v>
      </c>
    </row>
    <row r="3965" spans="15:27" x14ac:dyDescent="0.15">
      <c r="O3965" t="s">
        <v>28</v>
      </c>
      <c r="P3965">
        <v>2018</v>
      </c>
      <c r="Q3965">
        <v>10</v>
      </c>
      <c r="R3965" t="s">
        <v>38</v>
      </c>
      <c r="S3965" t="s">
        <v>89</v>
      </c>
      <c r="T3965" t="s">
        <v>90</v>
      </c>
      <c r="U3965" t="s">
        <v>94</v>
      </c>
      <c r="V3965" t="s">
        <v>46</v>
      </c>
      <c r="W3965" t="s">
        <v>50</v>
      </c>
      <c r="X3965">
        <v>16705</v>
      </c>
      <c r="Y3965">
        <v>88352.744999999995</v>
      </c>
      <c r="Z3965">
        <v>120159.7332</v>
      </c>
      <c r="AA3965">
        <v>31806.988200000007</v>
      </c>
    </row>
    <row r="3966" spans="15:27" x14ac:dyDescent="0.15">
      <c r="O3966" t="s">
        <v>28</v>
      </c>
      <c r="P3966">
        <v>2018</v>
      </c>
      <c r="Q3966">
        <v>10</v>
      </c>
      <c r="R3966" t="s">
        <v>38</v>
      </c>
      <c r="S3966" t="s">
        <v>89</v>
      </c>
      <c r="T3966" t="s">
        <v>90</v>
      </c>
      <c r="U3966" t="s">
        <v>94</v>
      </c>
      <c r="V3966" t="s">
        <v>51</v>
      </c>
      <c r="W3966" t="s">
        <v>52</v>
      </c>
      <c r="X3966">
        <v>9892</v>
      </c>
      <c r="Y3966">
        <v>42476.248</v>
      </c>
      <c r="Z3966">
        <v>60741.034639999998</v>
      </c>
      <c r="AA3966">
        <v>18264.786639999998</v>
      </c>
    </row>
    <row r="3967" spans="15:27" x14ac:dyDescent="0.15">
      <c r="O3967" t="s">
        <v>28</v>
      </c>
      <c r="P3967">
        <v>2018</v>
      </c>
      <c r="Q3967">
        <v>10</v>
      </c>
      <c r="R3967" t="s">
        <v>38</v>
      </c>
      <c r="S3967" t="s">
        <v>89</v>
      </c>
      <c r="T3967" t="s">
        <v>90</v>
      </c>
      <c r="U3967" t="s">
        <v>94</v>
      </c>
      <c r="V3967" t="s">
        <v>51</v>
      </c>
      <c r="W3967" t="s">
        <v>53</v>
      </c>
      <c r="X3967">
        <v>16782</v>
      </c>
      <c r="Y3967">
        <v>125529.35999999999</v>
      </c>
      <c r="Z3967">
        <v>175741.10399999999</v>
      </c>
      <c r="AA3967">
        <v>50211.744000000006</v>
      </c>
    </row>
    <row r="3968" spans="15:27" x14ac:dyDescent="0.15">
      <c r="O3968" t="s">
        <v>28</v>
      </c>
      <c r="P3968">
        <v>2018</v>
      </c>
      <c r="Q3968">
        <v>10</v>
      </c>
      <c r="R3968" t="s">
        <v>38</v>
      </c>
      <c r="S3968" t="s">
        <v>89</v>
      </c>
      <c r="T3968" t="s">
        <v>90</v>
      </c>
      <c r="U3968" t="s">
        <v>94</v>
      </c>
      <c r="V3968" t="s">
        <v>51</v>
      </c>
      <c r="W3968" t="s">
        <v>54</v>
      </c>
      <c r="X3968">
        <v>6206</v>
      </c>
      <c r="Y3968">
        <v>16110.776000000002</v>
      </c>
      <c r="Z3968">
        <v>22232.870880000006</v>
      </c>
      <c r="AA3968">
        <v>6122.0948800000042</v>
      </c>
    </row>
    <row r="3969" spans="15:27" x14ac:dyDescent="0.15">
      <c r="O3969" t="s">
        <v>28</v>
      </c>
      <c r="P3969">
        <v>2018</v>
      </c>
      <c r="Q3969">
        <v>10</v>
      </c>
      <c r="R3969" t="s">
        <v>38</v>
      </c>
      <c r="S3969" t="s">
        <v>89</v>
      </c>
      <c r="T3969" t="s">
        <v>90</v>
      </c>
      <c r="U3969" t="s">
        <v>94</v>
      </c>
      <c r="V3969" t="s">
        <v>51</v>
      </c>
      <c r="W3969" t="s">
        <v>55</v>
      </c>
      <c r="X3969">
        <v>6668</v>
      </c>
      <c r="Y3969">
        <v>35527.103999999999</v>
      </c>
      <c r="Z3969">
        <v>48672.13248</v>
      </c>
      <c r="AA3969">
        <v>13145.028480000001</v>
      </c>
    </row>
    <row r="3970" spans="15:27" x14ac:dyDescent="0.15">
      <c r="O3970" t="s">
        <v>28</v>
      </c>
      <c r="P3970">
        <v>2018</v>
      </c>
      <c r="Q3970">
        <v>10</v>
      </c>
      <c r="R3970" t="s">
        <v>38</v>
      </c>
      <c r="S3970" t="s">
        <v>89</v>
      </c>
      <c r="T3970" t="s">
        <v>90</v>
      </c>
      <c r="U3970" t="s">
        <v>94</v>
      </c>
      <c r="V3970" t="s">
        <v>56</v>
      </c>
      <c r="W3970" t="s">
        <v>57</v>
      </c>
      <c r="X3970">
        <v>8279</v>
      </c>
      <c r="Y3970">
        <v>133126.32</v>
      </c>
      <c r="Z3970">
        <v>190370.63760000002</v>
      </c>
      <c r="AA3970">
        <v>57244.317600000009</v>
      </c>
    </row>
    <row r="3971" spans="15:27" x14ac:dyDescent="0.15">
      <c r="O3971" t="s">
        <v>28</v>
      </c>
      <c r="P3971">
        <v>2018</v>
      </c>
      <c r="Q3971">
        <v>10</v>
      </c>
      <c r="R3971" t="s">
        <v>38</v>
      </c>
      <c r="S3971" t="s">
        <v>89</v>
      </c>
      <c r="T3971" t="s">
        <v>90</v>
      </c>
      <c r="U3971" t="s">
        <v>94</v>
      </c>
      <c r="V3971" t="s">
        <v>56</v>
      </c>
      <c r="W3971" t="s">
        <v>58</v>
      </c>
      <c r="X3971">
        <v>9281</v>
      </c>
      <c r="Y3971">
        <v>69579.656999999992</v>
      </c>
      <c r="Z3971">
        <v>100890.50264999998</v>
      </c>
      <c r="AA3971">
        <v>31310.845649999988</v>
      </c>
    </row>
    <row r="3972" spans="15:27" x14ac:dyDescent="0.15">
      <c r="O3972" t="s">
        <v>28</v>
      </c>
      <c r="P3972">
        <v>2018</v>
      </c>
      <c r="Q3972">
        <v>10</v>
      </c>
      <c r="R3972" t="s">
        <v>38</v>
      </c>
      <c r="S3972" t="s">
        <v>89</v>
      </c>
      <c r="T3972" t="s">
        <v>90</v>
      </c>
      <c r="U3972" t="s">
        <v>94</v>
      </c>
      <c r="V3972" t="s">
        <v>56</v>
      </c>
      <c r="W3972" t="s">
        <v>59</v>
      </c>
      <c r="X3972">
        <v>19750</v>
      </c>
      <c r="Y3972">
        <v>46215</v>
      </c>
      <c r="Z3972">
        <v>55920.15</v>
      </c>
      <c r="AA3972">
        <v>9705.1500000000015</v>
      </c>
    </row>
    <row r="3973" spans="15:27" x14ac:dyDescent="0.15">
      <c r="O3973" t="s">
        <v>28</v>
      </c>
      <c r="P3973">
        <v>2018</v>
      </c>
      <c r="Q3973">
        <v>10</v>
      </c>
      <c r="R3973" t="s">
        <v>38</v>
      </c>
      <c r="S3973" t="s">
        <v>95</v>
      </c>
      <c r="T3973" t="s">
        <v>96</v>
      </c>
      <c r="U3973" t="s">
        <v>96</v>
      </c>
      <c r="V3973" t="s">
        <v>46</v>
      </c>
      <c r="W3973" t="s">
        <v>47</v>
      </c>
      <c r="X3973">
        <v>50065</v>
      </c>
      <c r="Y3973">
        <v>76299.06</v>
      </c>
      <c r="Z3973">
        <v>96136.815600000002</v>
      </c>
      <c r="AA3973">
        <v>19837.755600000004</v>
      </c>
    </row>
    <row r="3974" spans="15:27" x14ac:dyDescent="0.15">
      <c r="O3974" t="s">
        <v>28</v>
      </c>
      <c r="P3974">
        <v>2018</v>
      </c>
      <c r="Q3974">
        <v>10</v>
      </c>
      <c r="R3974" t="s">
        <v>38</v>
      </c>
      <c r="S3974" t="s">
        <v>95</v>
      </c>
      <c r="T3974" t="s">
        <v>96</v>
      </c>
      <c r="U3974" t="s">
        <v>96</v>
      </c>
      <c r="V3974" t="s">
        <v>46</v>
      </c>
      <c r="W3974" t="s">
        <v>48</v>
      </c>
      <c r="X3974">
        <v>93085</v>
      </c>
      <c r="Y3974">
        <v>266223.10000000003</v>
      </c>
      <c r="Z3974">
        <v>388685.72600000002</v>
      </c>
      <c r="AA3974">
        <v>122462.62599999999</v>
      </c>
    </row>
    <row r="3975" spans="15:27" x14ac:dyDescent="0.15">
      <c r="O3975" t="s">
        <v>28</v>
      </c>
      <c r="P3975">
        <v>2018</v>
      </c>
      <c r="Q3975">
        <v>10</v>
      </c>
      <c r="R3975" t="s">
        <v>38</v>
      </c>
      <c r="S3975" t="s">
        <v>95</v>
      </c>
      <c r="T3975" t="s">
        <v>96</v>
      </c>
      <c r="U3975" t="s">
        <v>96</v>
      </c>
      <c r="V3975" t="s">
        <v>46</v>
      </c>
      <c r="W3975" t="s">
        <v>49</v>
      </c>
      <c r="X3975">
        <v>36840</v>
      </c>
      <c r="Y3975">
        <v>93205.2</v>
      </c>
      <c r="Z3975">
        <v>132351.38399999999</v>
      </c>
      <c r="AA3975">
        <v>39146.183999999994</v>
      </c>
    </row>
    <row r="3976" spans="15:27" x14ac:dyDescent="0.15">
      <c r="O3976" t="s">
        <v>28</v>
      </c>
      <c r="P3976">
        <v>2018</v>
      </c>
      <c r="Q3976">
        <v>10</v>
      </c>
      <c r="R3976" t="s">
        <v>38</v>
      </c>
      <c r="S3976" t="s">
        <v>95</v>
      </c>
      <c r="T3976" t="s">
        <v>96</v>
      </c>
      <c r="U3976" t="s">
        <v>96</v>
      </c>
      <c r="V3976" t="s">
        <v>46</v>
      </c>
      <c r="W3976" t="s">
        <v>50</v>
      </c>
      <c r="X3976">
        <v>87755</v>
      </c>
      <c r="Y3976">
        <v>399373.00499999995</v>
      </c>
      <c r="Z3976">
        <v>483241.33604999998</v>
      </c>
      <c r="AA3976">
        <v>83868.331050000037</v>
      </c>
    </row>
    <row r="3977" spans="15:27" x14ac:dyDescent="0.15">
      <c r="O3977" t="s">
        <v>28</v>
      </c>
      <c r="P3977">
        <v>2018</v>
      </c>
      <c r="Q3977">
        <v>10</v>
      </c>
      <c r="R3977" t="s">
        <v>38</v>
      </c>
      <c r="S3977" t="s">
        <v>95</v>
      </c>
      <c r="T3977" t="s">
        <v>96</v>
      </c>
      <c r="U3977" t="s">
        <v>96</v>
      </c>
      <c r="V3977" t="s">
        <v>51</v>
      </c>
      <c r="W3977" t="s">
        <v>52</v>
      </c>
      <c r="X3977">
        <v>27295</v>
      </c>
      <c r="Y3977">
        <v>134837.29999999999</v>
      </c>
      <c r="Z3977">
        <v>195514.08499999999</v>
      </c>
      <c r="AA3977">
        <v>60676.785000000003</v>
      </c>
    </row>
    <row r="3978" spans="15:27" x14ac:dyDescent="0.15">
      <c r="O3978" t="s">
        <v>28</v>
      </c>
      <c r="P3978">
        <v>2018</v>
      </c>
      <c r="Q3978">
        <v>10</v>
      </c>
      <c r="R3978" t="s">
        <v>38</v>
      </c>
      <c r="S3978" t="s">
        <v>95</v>
      </c>
      <c r="T3978" t="s">
        <v>96</v>
      </c>
      <c r="U3978" t="s">
        <v>96</v>
      </c>
      <c r="V3978" t="s">
        <v>51</v>
      </c>
      <c r="W3978" t="s">
        <v>53</v>
      </c>
      <c r="X3978">
        <v>34970</v>
      </c>
      <c r="Y3978">
        <v>261575.6</v>
      </c>
      <c r="Z3978">
        <v>319122.23200000002</v>
      </c>
      <c r="AA3978">
        <v>57546.632000000012</v>
      </c>
    </row>
    <row r="3979" spans="15:27" x14ac:dyDescent="0.15">
      <c r="O3979" t="s">
        <v>28</v>
      </c>
      <c r="P3979">
        <v>2018</v>
      </c>
      <c r="Q3979">
        <v>10</v>
      </c>
      <c r="R3979" t="s">
        <v>38</v>
      </c>
      <c r="S3979" t="s">
        <v>95</v>
      </c>
      <c r="T3979" t="s">
        <v>96</v>
      </c>
      <c r="U3979" t="s">
        <v>96</v>
      </c>
      <c r="V3979" t="s">
        <v>51</v>
      </c>
      <c r="W3979" t="s">
        <v>54</v>
      </c>
      <c r="X3979">
        <v>92995</v>
      </c>
      <c r="Y3979">
        <v>247552.69000000003</v>
      </c>
      <c r="Z3979">
        <v>336671.65840000001</v>
      </c>
      <c r="AA3979">
        <v>89118.968399999983</v>
      </c>
    </row>
    <row r="3980" spans="15:27" x14ac:dyDescent="0.15">
      <c r="O3980" t="s">
        <v>28</v>
      </c>
      <c r="P3980">
        <v>2018</v>
      </c>
      <c r="Q3980">
        <v>10</v>
      </c>
      <c r="R3980" t="s">
        <v>38</v>
      </c>
      <c r="S3980" t="s">
        <v>95</v>
      </c>
      <c r="T3980" t="s">
        <v>96</v>
      </c>
      <c r="U3980" t="s">
        <v>96</v>
      </c>
      <c r="V3980" t="s">
        <v>51</v>
      </c>
      <c r="W3980" t="s">
        <v>55</v>
      </c>
      <c r="X3980">
        <v>98180</v>
      </c>
      <c r="Y3980">
        <v>574942.07999999996</v>
      </c>
      <c r="Z3980">
        <v>724427.02079999994</v>
      </c>
      <c r="AA3980">
        <v>149484.94079999998</v>
      </c>
    </row>
    <row r="3981" spans="15:27" x14ac:dyDescent="0.15">
      <c r="O3981" t="s">
        <v>28</v>
      </c>
      <c r="P3981">
        <v>2018</v>
      </c>
      <c r="Q3981">
        <v>10</v>
      </c>
      <c r="R3981" t="s">
        <v>38</v>
      </c>
      <c r="S3981" t="s">
        <v>95</v>
      </c>
      <c r="T3981" t="s">
        <v>96</v>
      </c>
      <c r="U3981" t="s">
        <v>96</v>
      </c>
      <c r="V3981" t="s">
        <v>56</v>
      </c>
      <c r="W3981" t="s">
        <v>57</v>
      </c>
      <c r="X3981">
        <v>91825</v>
      </c>
      <c r="Y3981">
        <v>1587286.95</v>
      </c>
      <c r="Z3981">
        <v>2079345.9044999999</v>
      </c>
      <c r="AA3981">
        <v>492058.95449999999</v>
      </c>
    </row>
    <row r="3982" spans="15:27" x14ac:dyDescent="0.15">
      <c r="O3982" t="s">
        <v>28</v>
      </c>
      <c r="P3982">
        <v>2018</v>
      </c>
      <c r="Q3982">
        <v>10</v>
      </c>
      <c r="R3982" t="s">
        <v>38</v>
      </c>
      <c r="S3982" t="s">
        <v>95</v>
      </c>
      <c r="T3982" t="s">
        <v>96</v>
      </c>
      <c r="U3982" t="s">
        <v>96</v>
      </c>
      <c r="V3982" t="s">
        <v>56</v>
      </c>
      <c r="W3982" t="s">
        <v>58</v>
      </c>
      <c r="X3982">
        <v>42835</v>
      </c>
      <c r="Y3982">
        <v>345421.44</v>
      </c>
      <c r="Z3982">
        <v>518132.16</v>
      </c>
      <c r="AA3982">
        <v>172710.71999999997</v>
      </c>
    </row>
    <row r="3983" spans="15:27" x14ac:dyDescent="0.15">
      <c r="O3983" t="s">
        <v>28</v>
      </c>
      <c r="P3983">
        <v>2018</v>
      </c>
      <c r="Q3983">
        <v>10</v>
      </c>
      <c r="R3983" t="s">
        <v>38</v>
      </c>
      <c r="S3983" t="s">
        <v>95</v>
      </c>
      <c r="T3983" t="s">
        <v>96</v>
      </c>
      <c r="U3983" t="s">
        <v>96</v>
      </c>
      <c r="V3983" t="s">
        <v>56</v>
      </c>
      <c r="W3983" t="s">
        <v>59</v>
      </c>
      <c r="X3983">
        <v>56715</v>
      </c>
      <c r="Y3983">
        <v>130671.36</v>
      </c>
      <c r="Z3983">
        <v>176406.33600000001</v>
      </c>
      <c r="AA3983">
        <v>45734.97600000001</v>
      </c>
    </row>
    <row r="3984" spans="15:27" x14ac:dyDescent="0.15">
      <c r="O3984" t="s">
        <v>28</v>
      </c>
      <c r="P3984">
        <v>2018</v>
      </c>
      <c r="Q3984">
        <v>10</v>
      </c>
      <c r="R3984" t="s">
        <v>38</v>
      </c>
      <c r="S3984" t="s">
        <v>97</v>
      </c>
      <c r="T3984" t="s">
        <v>98</v>
      </c>
      <c r="U3984" t="s">
        <v>99</v>
      </c>
      <c r="V3984" t="s">
        <v>46</v>
      </c>
      <c r="W3984" t="s">
        <v>47</v>
      </c>
      <c r="X3984">
        <v>10022</v>
      </c>
      <c r="Y3984">
        <v>15514.055999999999</v>
      </c>
      <c r="Z3984">
        <v>23271.083999999999</v>
      </c>
      <c r="AA3984">
        <v>7757.0280000000002</v>
      </c>
    </row>
    <row r="3985" spans="15:27" x14ac:dyDescent="0.15">
      <c r="O3985" t="s">
        <v>28</v>
      </c>
      <c r="P3985">
        <v>2018</v>
      </c>
      <c r="Q3985">
        <v>10</v>
      </c>
      <c r="R3985" t="s">
        <v>38</v>
      </c>
      <c r="S3985" t="s">
        <v>97</v>
      </c>
      <c r="T3985" t="s">
        <v>98</v>
      </c>
      <c r="U3985" t="s">
        <v>99</v>
      </c>
      <c r="V3985" t="s">
        <v>46</v>
      </c>
      <c r="W3985" t="s">
        <v>48</v>
      </c>
      <c r="X3985">
        <v>14045</v>
      </c>
      <c r="Y3985">
        <v>37696.780000000006</v>
      </c>
      <c r="Z3985">
        <v>47497.942800000012</v>
      </c>
      <c r="AA3985">
        <v>9801.1628000000055</v>
      </c>
    </row>
    <row r="3986" spans="15:27" x14ac:dyDescent="0.15">
      <c r="O3986" t="s">
        <v>28</v>
      </c>
      <c r="P3986">
        <v>2018</v>
      </c>
      <c r="Q3986">
        <v>10</v>
      </c>
      <c r="R3986" t="s">
        <v>38</v>
      </c>
      <c r="S3986" t="s">
        <v>97</v>
      </c>
      <c r="T3986" t="s">
        <v>98</v>
      </c>
      <c r="U3986" t="s">
        <v>99</v>
      </c>
      <c r="V3986" t="s">
        <v>46</v>
      </c>
      <c r="W3986" t="s">
        <v>49</v>
      </c>
      <c r="X3986">
        <v>7925</v>
      </c>
      <c r="Y3986">
        <v>20050.25</v>
      </c>
      <c r="Z3986">
        <v>25062.8125</v>
      </c>
      <c r="AA3986">
        <v>5012.5625</v>
      </c>
    </row>
    <row r="3987" spans="15:27" x14ac:dyDescent="0.15">
      <c r="O3987" t="s">
        <v>28</v>
      </c>
      <c r="P3987">
        <v>2018</v>
      </c>
      <c r="Q3987">
        <v>10</v>
      </c>
      <c r="R3987" t="s">
        <v>38</v>
      </c>
      <c r="S3987" t="s">
        <v>97</v>
      </c>
      <c r="T3987" t="s">
        <v>98</v>
      </c>
      <c r="U3987" t="s">
        <v>99</v>
      </c>
      <c r="V3987" t="s">
        <v>46</v>
      </c>
      <c r="W3987" t="s">
        <v>50</v>
      </c>
      <c r="X3987">
        <v>11711</v>
      </c>
      <c r="Y3987">
        <v>57618.12</v>
      </c>
      <c r="Z3987">
        <v>73751.193599999999</v>
      </c>
      <c r="AA3987">
        <v>16133.073599999996</v>
      </c>
    </row>
    <row r="3988" spans="15:27" x14ac:dyDescent="0.15">
      <c r="O3988" t="s">
        <v>28</v>
      </c>
      <c r="P3988">
        <v>2018</v>
      </c>
      <c r="Q3988">
        <v>10</v>
      </c>
      <c r="R3988" t="s">
        <v>38</v>
      </c>
      <c r="S3988" t="s">
        <v>97</v>
      </c>
      <c r="T3988" t="s">
        <v>98</v>
      </c>
      <c r="U3988" t="s">
        <v>99</v>
      </c>
      <c r="V3988" t="s">
        <v>51</v>
      </c>
      <c r="W3988" t="s">
        <v>52</v>
      </c>
      <c r="X3988">
        <v>10189</v>
      </c>
      <c r="Y3988">
        <v>44913.111999999994</v>
      </c>
      <c r="Z3988">
        <v>64674.881279999987</v>
      </c>
      <c r="AA3988">
        <v>19761.769279999993</v>
      </c>
    </row>
    <row r="3989" spans="15:27" x14ac:dyDescent="0.15">
      <c r="O3989" t="s">
        <v>28</v>
      </c>
      <c r="P3989">
        <v>2018</v>
      </c>
      <c r="Q3989">
        <v>10</v>
      </c>
      <c r="R3989" t="s">
        <v>38</v>
      </c>
      <c r="S3989" t="s">
        <v>97</v>
      </c>
      <c r="T3989" t="s">
        <v>98</v>
      </c>
      <c r="U3989" t="s">
        <v>99</v>
      </c>
      <c r="V3989" t="s">
        <v>51</v>
      </c>
      <c r="W3989" t="s">
        <v>53</v>
      </c>
      <c r="X3989">
        <v>15328</v>
      </c>
      <c r="Y3989">
        <v>134457.21599999999</v>
      </c>
      <c r="Z3989">
        <v>185550.95807999998</v>
      </c>
      <c r="AA3989">
        <v>51093.742079999996</v>
      </c>
    </row>
    <row r="3990" spans="15:27" x14ac:dyDescent="0.15">
      <c r="O3990" t="s">
        <v>28</v>
      </c>
      <c r="P3990">
        <v>2018</v>
      </c>
      <c r="Q3990">
        <v>10</v>
      </c>
      <c r="R3990" t="s">
        <v>38</v>
      </c>
      <c r="S3990" t="s">
        <v>97</v>
      </c>
      <c r="T3990" t="s">
        <v>98</v>
      </c>
      <c r="U3990" t="s">
        <v>99</v>
      </c>
      <c r="V3990" t="s">
        <v>51</v>
      </c>
      <c r="W3990" t="s">
        <v>54</v>
      </c>
      <c r="X3990">
        <v>14954</v>
      </c>
      <c r="Y3990">
        <v>38820.584000000003</v>
      </c>
      <c r="Z3990">
        <v>49690.347520000003</v>
      </c>
      <c r="AA3990">
        <v>10869.76352</v>
      </c>
    </row>
    <row r="3991" spans="15:27" x14ac:dyDescent="0.15">
      <c r="O3991" t="s">
        <v>28</v>
      </c>
      <c r="P3991">
        <v>2018</v>
      </c>
      <c r="Q3991">
        <v>10</v>
      </c>
      <c r="R3991" t="s">
        <v>38</v>
      </c>
      <c r="S3991" t="s">
        <v>97</v>
      </c>
      <c r="T3991" t="s">
        <v>98</v>
      </c>
      <c r="U3991" t="s">
        <v>99</v>
      </c>
      <c r="V3991" t="s">
        <v>51</v>
      </c>
      <c r="W3991" t="s">
        <v>55</v>
      </c>
      <c r="X3991">
        <v>18866</v>
      </c>
      <c r="Y3991">
        <v>113196</v>
      </c>
      <c r="Z3991">
        <v>151682.64000000001</v>
      </c>
      <c r="AA3991">
        <v>38486.640000000014</v>
      </c>
    </row>
    <row r="3992" spans="15:27" x14ac:dyDescent="0.15">
      <c r="O3992" t="s">
        <v>28</v>
      </c>
      <c r="P3992">
        <v>2018</v>
      </c>
      <c r="Q3992">
        <v>10</v>
      </c>
      <c r="R3992" t="s">
        <v>38</v>
      </c>
      <c r="S3992" t="s">
        <v>97</v>
      </c>
      <c r="T3992" t="s">
        <v>98</v>
      </c>
      <c r="U3992" t="s">
        <v>99</v>
      </c>
      <c r="V3992" t="s">
        <v>56</v>
      </c>
      <c r="W3992" t="s">
        <v>57</v>
      </c>
      <c r="X3992">
        <v>10011</v>
      </c>
      <c r="Y3992">
        <v>171708.67199999999</v>
      </c>
      <c r="Z3992">
        <v>216352.92671999999</v>
      </c>
      <c r="AA3992">
        <v>44644.254719999997</v>
      </c>
    </row>
    <row r="3993" spans="15:27" x14ac:dyDescent="0.15">
      <c r="O3993" t="s">
        <v>28</v>
      </c>
      <c r="P3993">
        <v>2018</v>
      </c>
      <c r="Q3993">
        <v>10</v>
      </c>
      <c r="R3993" t="s">
        <v>38</v>
      </c>
      <c r="S3993" t="s">
        <v>97</v>
      </c>
      <c r="T3993" t="s">
        <v>98</v>
      </c>
      <c r="U3993" t="s">
        <v>99</v>
      </c>
      <c r="V3993" t="s">
        <v>56</v>
      </c>
      <c r="W3993" t="s">
        <v>58</v>
      </c>
      <c r="X3993">
        <v>8091</v>
      </c>
      <c r="Y3993">
        <v>65755.556999999986</v>
      </c>
      <c r="Z3993">
        <v>85482.224099999978</v>
      </c>
      <c r="AA3993">
        <v>19726.667099999991</v>
      </c>
    </row>
    <row r="3994" spans="15:27" x14ac:dyDescent="0.15">
      <c r="O3994" t="s">
        <v>28</v>
      </c>
      <c r="P3994">
        <v>2018</v>
      </c>
      <c r="Q3994">
        <v>10</v>
      </c>
      <c r="R3994" t="s">
        <v>38</v>
      </c>
      <c r="S3994" t="s">
        <v>97</v>
      </c>
      <c r="T3994" t="s">
        <v>98</v>
      </c>
      <c r="U3994" t="s">
        <v>99</v>
      </c>
      <c r="V3994" t="s">
        <v>56</v>
      </c>
      <c r="W3994" t="s">
        <v>59</v>
      </c>
      <c r="X3994">
        <v>11708</v>
      </c>
      <c r="Y3994">
        <v>26343</v>
      </c>
      <c r="Z3994">
        <v>34245.9</v>
      </c>
      <c r="AA3994">
        <v>7902.9000000000015</v>
      </c>
    </row>
    <row r="3995" spans="15:27" x14ac:dyDescent="0.15">
      <c r="O3995" t="s">
        <v>28</v>
      </c>
      <c r="P3995">
        <v>2018</v>
      </c>
      <c r="Q3995">
        <v>10</v>
      </c>
      <c r="R3995" t="s">
        <v>38</v>
      </c>
      <c r="S3995" t="s">
        <v>97</v>
      </c>
      <c r="T3995" t="s">
        <v>98</v>
      </c>
      <c r="U3995" t="s">
        <v>100</v>
      </c>
      <c r="V3995" t="s">
        <v>46</v>
      </c>
      <c r="W3995" t="s">
        <v>47</v>
      </c>
      <c r="X3995">
        <v>10247</v>
      </c>
      <c r="Y3995">
        <v>13649.003999999999</v>
      </c>
      <c r="Z3995">
        <v>18289.665359999999</v>
      </c>
      <c r="AA3995">
        <v>4640.6613600000001</v>
      </c>
    </row>
    <row r="3996" spans="15:27" x14ac:dyDescent="0.15">
      <c r="O3996" t="s">
        <v>28</v>
      </c>
      <c r="P3996">
        <v>2018</v>
      </c>
      <c r="Q3996">
        <v>10</v>
      </c>
      <c r="R3996" t="s">
        <v>38</v>
      </c>
      <c r="S3996" t="s">
        <v>97</v>
      </c>
      <c r="T3996" t="s">
        <v>98</v>
      </c>
      <c r="U3996" t="s">
        <v>100</v>
      </c>
      <c r="V3996" t="s">
        <v>46</v>
      </c>
      <c r="W3996" t="s">
        <v>48</v>
      </c>
      <c r="X3996">
        <v>14233</v>
      </c>
      <c r="Y3996">
        <v>35696.364000000001</v>
      </c>
      <c r="Z3996">
        <v>50688.836880000003</v>
      </c>
      <c r="AA3996">
        <v>14992.472880000001</v>
      </c>
    </row>
    <row r="3997" spans="15:27" x14ac:dyDescent="0.15">
      <c r="O3997" t="s">
        <v>28</v>
      </c>
      <c r="P3997">
        <v>2018</v>
      </c>
      <c r="Q3997">
        <v>10</v>
      </c>
      <c r="R3997" t="s">
        <v>38</v>
      </c>
      <c r="S3997" t="s">
        <v>97</v>
      </c>
      <c r="T3997" t="s">
        <v>98</v>
      </c>
      <c r="U3997" t="s">
        <v>100</v>
      </c>
      <c r="V3997" t="s">
        <v>46</v>
      </c>
      <c r="W3997" t="s">
        <v>49</v>
      </c>
      <c r="X3997">
        <v>9321</v>
      </c>
      <c r="Y3997">
        <v>23582.13</v>
      </c>
      <c r="Z3997">
        <v>28298.556</v>
      </c>
      <c r="AA3997">
        <v>4716.4259999999995</v>
      </c>
    </row>
    <row r="3998" spans="15:27" x14ac:dyDescent="0.15">
      <c r="O3998" t="s">
        <v>28</v>
      </c>
      <c r="P3998">
        <v>2018</v>
      </c>
      <c r="Q3998">
        <v>10</v>
      </c>
      <c r="R3998" t="s">
        <v>38</v>
      </c>
      <c r="S3998" t="s">
        <v>97</v>
      </c>
      <c r="T3998" t="s">
        <v>98</v>
      </c>
      <c r="U3998" t="s">
        <v>100</v>
      </c>
      <c r="V3998" t="s">
        <v>46</v>
      </c>
      <c r="W3998" t="s">
        <v>50</v>
      </c>
      <c r="X3998">
        <v>12052</v>
      </c>
      <c r="Y3998">
        <v>58307.575999999994</v>
      </c>
      <c r="Z3998">
        <v>72301.394239999994</v>
      </c>
      <c r="AA3998">
        <v>13993.818240000001</v>
      </c>
    </row>
    <row r="3999" spans="15:27" x14ac:dyDescent="0.15">
      <c r="O3999" t="s">
        <v>28</v>
      </c>
      <c r="P3999">
        <v>2018</v>
      </c>
      <c r="Q3999">
        <v>10</v>
      </c>
      <c r="R3999" t="s">
        <v>38</v>
      </c>
      <c r="S3999" t="s">
        <v>97</v>
      </c>
      <c r="T3999" t="s">
        <v>98</v>
      </c>
      <c r="U3999" t="s">
        <v>100</v>
      </c>
      <c r="V3999" t="s">
        <v>51</v>
      </c>
      <c r="W3999" t="s">
        <v>52</v>
      </c>
      <c r="X3999">
        <v>18586</v>
      </c>
      <c r="Y3999">
        <v>84045.892000000007</v>
      </c>
      <c r="Z3999">
        <v>124387.92016000001</v>
      </c>
      <c r="AA3999">
        <v>40342.028160000002</v>
      </c>
    </row>
    <row r="4000" spans="15:27" x14ac:dyDescent="0.15">
      <c r="O4000" t="s">
        <v>28</v>
      </c>
      <c r="P4000">
        <v>2018</v>
      </c>
      <c r="Q4000">
        <v>10</v>
      </c>
      <c r="R4000" t="s">
        <v>38</v>
      </c>
      <c r="S4000" t="s">
        <v>97</v>
      </c>
      <c r="T4000" t="s">
        <v>98</v>
      </c>
      <c r="U4000" t="s">
        <v>100</v>
      </c>
      <c r="V4000" t="s">
        <v>51</v>
      </c>
      <c r="W4000" t="s">
        <v>53</v>
      </c>
      <c r="X4000">
        <v>19792</v>
      </c>
      <c r="Y4000">
        <v>148044.16</v>
      </c>
      <c r="Z4000">
        <v>222066.24</v>
      </c>
      <c r="AA4000">
        <v>74022.079999999987</v>
      </c>
    </row>
    <row r="4001" spans="15:27" x14ac:dyDescent="0.15">
      <c r="O4001" t="s">
        <v>28</v>
      </c>
      <c r="P4001">
        <v>2018</v>
      </c>
      <c r="Q4001">
        <v>10</v>
      </c>
      <c r="R4001" t="s">
        <v>38</v>
      </c>
      <c r="S4001" t="s">
        <v>97</v>
      </c>
      <c r="T4001" t="s">
        <v>98</v>
      </c>
      <c r="U4001" t="s">
        <v>100</v>
      </c>
      <c r="V4001" t="s">
        <v>51</v>
      </c>
      <c r="W4001" t="s">
        <v>54</v>
      </c>
      <c r="X4001">
        <v>11356</v>
      </c>
      <c r="Y4001">
        <v>30979.168000000001</v>
      </c>
      <c r="Z4001">
        <v>40892.501759999999</v>
      </c>
      <c r="AA4001">
        <v>9913.3337599999977</v>
      </c>
    </row>
    <row r="4002" spans="15:27" x14ac:dyDescent="0.15">
      <c r="O4002" t="s">
        <v>28</v>
      </c>
      <c r="P4002">
        <v>2018</v>
      </c>
      <c r="Q4002">
        <v>10</v>
      </c>
      <c r="R4002" t="s">
        <v>38</v>
      </c>
      <c r="S4002" t="s">
        <v>97</v>
      </c>
      <c r="T4002" t="s">
        <v>98</v>
      </c>
      <c r="U4002" t="s">
        <v>100</v>
      </c>
      <c r="V4002" t="s">
        <v>51</v>
      </c>
      <c r="W4002" t="s">
        <v>55</v>
      </c>
      <c r="X4002">
        <v>19332</v>
      </c>
      <c r="Y4002">
        <v>104856.76799999998</v>
      </c>
      <c r="Z4002">
        <v>148896.61055999997</v>
      </c>
      <c r="AA4002">
        <v>44039.84255999999</v>
      </c>
    </row>
    <row r="4003" spans="15:27" x14ac:dyDescent="0.15">
      <c r="O4003" t="s">
        <v>28</v>
      </c>
      <c r="P4003">
        <v>2018</v>
      </c>
      <c r="Q4003">
        <v>10</v>
      </c>
      <c r="R4003" t="s">
        <v>38</v>
      </c>
      <c r="S4003" t="s">
        <v>97</v>
      </c>
      <c r="T4003" t="s">
        <v>98</v>
      </c>
      <c r="U4003" t="s">
        <v>100</v>
      </c>
      <c r="V4003" t="s">
        <v>56</v>
      </c>
      <c r="W4003" t="s">
        <v>57</v>
      </c>
      <c r="X4003">
        <v>10342</v>
      </c>
      <c r="Y4003">
        <v>174614.32800000001</v>
      </c>
      <c r="Z4003">
        <v>226998.62640000001</v>
      </c>
      <c r="AA4003">
        <v>52384.2984</v>
      </c>
    </row>
    <row r="4004" spans="15:27" x14ac:dyDescent="0.15">
      <c r="O4004" t="s">
        <v>28</v>
      </c>
      <c r="P4004">
        <v>2018</v>
      </c>
      <c r="Q4004">
        <v>10</v>
      </c>
      <c r="R4004" t="s">
        <v>38</v>
      </c>
      <c r="S4004" t="s">
        <v>97</v>
      </c>
      <c r="T4004" t="s">
        <v>98</v>
      </c>
      <c r="U4004" t="s">
        <v>100</v>
      </c>
      <c r="V4004" t="s">
        <v>56</v>
      </c>
      <c r="W4004" t="s">
        <v>58</v>
      </c>
      <c r="X4004">
        <v>15244</v>
      </c>
      <c r="Y4004">
        <v>115244.64</v>
      </c>
      <c r="Z4004">
        <v>138293.568</v>
      </c>
      <c r="AA4004">
        <v>23048.928</v>
      </c>
    </row>
    <row r="4005" spans="15:27" x14ac:dyDescent="0.15">
      <c r="O4005" t="s">
        <v>28</v>
      </c>
      <c r="P4005">
        <v>2018</v>
      </c>
      <c r="Q4005">
        <v>10</v>
      </c>
      <c r="R4005" t="s">
        <v>38</v>
      </c>
      <c r="S4005" t="s">
        <v>97</v>
      </c>
      <c r="T4005" t="s">
        <v>98</v>
      </c>
      <c r="U4005" t="s">
        <v>100</v>
      </c>
      <c r="V4005" t="s">
        <v>56</v>
      </c>
      <c r="W4005" t="s">
        <v>59</v>
      </c>
      <c r="X4005">
        <v>5405</v>
      </c>
      <c r="Y4005">
        <v>12647.7</v>
      </c>
      <c r="Z4005">
        <v>18086.210999999999</v>
      </c>
      <c r="AA4005">
        <v>5438.5109999999986</v>
      </c>
    </row>
    <row r="4006" spans="15:27" x14ac:dyDescent="0.15">
      <c r="O4006" t="s">
        <v>28</v>
      </c>
      <c r="P4006">
        <v>2018</v>
      </c>
      <c r="Q4006">
        <v>10</v>
      </c>
      <c r="R4006" t="s">
        <v>38</v>
      </c>
      <c r="S4006" t="s">
        <v>97</v>
      </c>
      <c r="T4006" t="s">
        <v>98</v>
      </c>
      <c r="U4006" t="s">
        <v>101</v>
      </c>
      <c r="V4006" t="s">
        <v>46</v>
      </c>
      <c r="W4006" t="s">
        <v>47</v>
      </c>
      <c r="X4006">
        <v>16809</v>
      </c>
      <c r="Y4006">
        <v>26222.04</v>
      </c>
      <c r="Z4006">
        <v>31990.888800000001</v>
      </c>
      <c r="AA4006">
        <v>5768.8487999999998</v>
      </c>
    </row>
    <row r="4007" spans="15:27" x14ac:dyDescent="0.15">
      <c r="O4007" t="s">
        <v>28</v>
      </c>
      <c r="P4007">
        <v>2018</v>
      </c>
      <c r="Q4007">
        <v>10</v>
      </c>
      <c r="R4007" t="s">
        <v>38</v>
      </c>
      <c r="S4007" t="s">
        <v>97</v>
      </c>
      <c r="T4007" t="s">
        <v>98</v>
      </c>
      <c r="U4007" t="s">
        <v>101</v>
      </c>
      <c r="V4007" t="s">
        <v>46</v>
      </c>
      <c r="W4007" t="s">
        <v>48</v>
      </c>
      <c r="X4007">
        <v>10211</v>
      </c>
      <c r="Y4007">
        <v>27630.966</v>
      </c>
      <c r="Z4007">
        <v>35643.94614</v>
      </c>
      <c r="AA4007">
        <v>8012.9801399999997</v>
      </c>
    </row>
    <row r="4008" spans="15:27" x14ac:dyDescent="0.15">
      <c r="O4008" t="s">
        <v>28</v>
      </c>
      <c r="P4008">
        <v>2018</v>
      </c>
      <c r="Q4008">
        <v>10</v>
      </c>
      <c r="R4008" t="s">
        <v>38</v>
      </c>
      <c r="S4008" t="s">
        <v>97</v>
      </c>
      <c r="T4008" t="s">
        <v>98</v>
      </c>
      <c r="U4008" t="s">
        <v>101</v>
      </c>
      <c r="V4008" t="s">
        <v>46</v>
      </c>
      <c r="W4008" t="s">
        <v>49</v>
      </c>
      <c r="X4008">
        <v>13454</v>
      </c>
      <c r="Y4008">
        <v>35814.548000000003</v>
      </c>
      <c r="Z4008">
        <v>50140.367200000008</v>
      </c>
      <c r="AA4008">
        <v>14325.819200000005</v>
      </c>
    </row>
    <row r="4009" spans="15:27" x14ac:dyDescent="0.15">
      <c r="O4009" t="s">
        <v>28</v>
      </c>
      <c r="P4009">
        <v>2018</v>
      </c>
      <c r="Q4009">
        <v>10</v>
      </c>
      <c r="R4009" t="s">
        <v>38</v>
      </c>
      <c r="S4009" t="s">
        <v>97</v>
      </c>
      <c r="T4009" t="s">
        <v>98</v>
      </c>
      <c r="U4009" t="s">
        <v>101</v>
      </c>
      <c r="V4009" t="s">
        <v>46</v>
      </c>
      <c r="W4009" t="s">
        <v>50</v>
      </c>
      <c r="X4009">
        <v>9563</v>
      </c>
      <c r="Y4009">
        <v>43913.295999999995</v>
      </c>
      <c r="Z4009">
        <v>57087.284799999994</v>
      </c>
      <c r="AA4009">
        <v>13173.988799999999</v>
      </c>
    </row>
    <row r="4010" spans="15:27" x14ac:dyDescent="0.15">
      <c r="O4010" t="s">
        <v>28</v>
      </c>
      <c r="P4010">
        <v>2018</v>
      </c>
      <c r="Q4010">
        <v>10</v>
      </c>
      <c r="R4010" t="s">
        <v>38</v>
      </c>
      <c r="S4010" t="s">
        <v>97</v>
      </c>
      <c r="T4010" t="s">
        <v>98</v>
      </c>
      <c r="U4010" t="s">
        <v>101</v>
      </c>
      <c r="V4010" t="s">
        <v>51</v>
      </c>
      <c r="W4010" t="s">
        <v>52</v>
      </c>
      <c r="X4010">
        <v>8568</v>
      </c>
      <c r="Y4010">
        <v>39721.248</v>
      </c>
      <c r="Z4010">
        <v>50048.77248</v>
      </c>
      <c r="AA4010">
        <v>10327.52448</v>
      </c>
    </row>
    <row r="4011" spans="15:27" x14ac:dyDescent="0.15">
      <c r="O4011" t="s">
        <v>28</v>
      </c>
      <c r="P4011">
        <v>2018</v>
      </c>
      <c r="Q4011">
        <v>10</v>
      </c>
      <c r="R4011" t="s">
        <v>38</v>
      </c>
      <c r="S4011" t="s">
        <v>97</v>
      </c>
      <c r="T4011" t="s">
        <v>98</v>
      </c>
      <c r="U4011" t="s">
        <v>101</v>
      </c>
      <c r="V4011" t="s">
        <v>51</v>
      </c>
      <c r="W4011" t="s">
        <v>53</v>
      </c>
      <c r="X4011">
        <v>14363</v>
      </c>
      <c r="Y4011">
        <v>126968.92</v>
      </c>
      <c r="Z4011">
        <v>170138.35280000002</v>
      </c>
      <c r="AA4011">
        <v>43169.432800000024</v>
      </c>
    </row>
    <row r="4012" spans="15:27" x14ac:dyDescent="0.15">
      <c r="O4012" t="s">
        <v>28</v>
      </c>
      <c r="P4012">
        <v>2018</v>
      </c>
      <c r="Q4012">
        <v>10</v>
      </c>
      <c r="R4012" t="s">
        <v>38</v>
      </c>
      <c r="S4012" t="s">
        <v>97</v>
      </c>
      <c r="T4012" t="s">
        <v>98</v>
      </c>
      <c r="U4012" t="s">
        <v>101</v>
      </c>
      <c r="V4012" t="s">
        <v>51</v>
      </c>
      <c r="W4012" t="s">
        <v>54</v>
      </c>
      <c r="X4012">
        <v>14734</v>
      </c>
      <c r="Y4012">
        <v>35980.428</v>
      </c>
      <c r="Z4012">
        <v>51452.012040000001</v>
      </c>
      <c r="AA4012">
        <v>15471.584040000002</v>
      </c>
    </row>
    <row r="4013" spans="15:27" x14ac:dyDescent="0.15">
      <c r="O4013" t="s">
        <v>28</v>
      </c>
      <c r="P4013">
        <v>2018</v>
      </c>
      <c r="Q4013">
        <v>10</v>
      </c>
      <c r="R4013" t="s">
        <v>38</v>
      </c>
      <c r="S4013" t="s">
        <v>97</v>
      </c>
      <c r="T4013" t="s">
        <v>98</v>
      </c>
      <c r="U4013" t="s">
        <v>101</v>
      </c>
      <c r="V4013" t="s">
        <v>51</v>
      </c>
      <c r="W4013" t="s">
        <v>55</v>
      </c>
      <c r="X4013">
        <v>8382</v>
      </c>
      <c r="Y4013">
        <v>46670.975999999995</v>
      </c>
      <c r="Z4013">
        <v>68139.624959999986</v>
      </c>
      <c r="AA4013">
        <v>21468.648959999991</v>
      </c>
    </row>
    <row r="4014" spans="15:27" x14ac:dyDescent="0.15">
      <c r="O4014" t="s">
        <v>28</v>
      </c>
      <c r="P4014">
        <v>2018</v>
      </c>
      <c r="Q4014">
        <v>10</v>
      </c>
      <c r="R4014" t="s">
        <v>38</v>
      </c>
      <c r="S4014" t="s">
        <v>97</v>
      </c>
      <c r="T4014" t="s">
        <v>98</v>
      </c>
      <c r="U4014" t="s">
        <v>101</v>
      </c>
      <c r="V4014" t="s">
        <v>56</v>
      </c>
      <c r="W4014" t="s">
        <v>57</v>
      </c>
      <c r="X4014">
        <v>12971</v>
      </c>
      <c r="Y4014">
        <v>191192.54</v>
      </c>
      <c r="Z4014">
        <v>256198.0036</v>
      </c>
      <c r="AA4014">
        <v>65005.463599999988</v>
      </c>
    </row>
    <row r="4015" spans="15:27" x14ac:dyDescent="0.15">
      <c r="O4015" t="s">
        <v>28</v>
      </c>
      <c r="P4015">
        <v>2018</v>
      </c>
      <c r="Q4015">
        <v>10</v>
      </c>
      <c r="R4015" t="s">
        <v>38</v>
      </c>
      <c r="S4015" t="s">
        <v>97</v>
      </c>
      <c r="T4015" t="s">
        <v>98</v>
      </c>
      <c r="U4015" t="s">
        <v>101</v>
      </c>
      <c r="V4015" t="s">
        <v>56</v>
      </c>
      <c r="W4015" t="s">
        <v>58</v>
      </c>
      <c r="X4015">
        <v>18653</v>
      </c>
      <c r="Y4015">
        <v>144542.09699999998</v>
      </c>
      <c r="Z4015">
        <v>213922.30356</v>
      </c>
      <c r="AA4015">
        <v>69380.206560000021</v>
      </c>
    </row>
    <row r="4016" spans="15:27" x14ac:dyDescent="0.15">
      <c r="O4016" t="s">
        <v>28</v>
      </c>
      <c r="P4016">
        <v>2018</v>
      </c>
      <c r="Q4016">
        <v>10</v>
      </c>
      <c r="R4016" t="s">
        <v>38</v>
      </c>
      <c r="S4016" t="s">
        <v>97</v>
      </c>
      <c r="T4016" t="s">
        <v>98</v>
      </c>
      <c r="U4016" t="s">
        <v>101</v>
      </c>
      <c r="V4016" t="s">
        <v>56</v>
      </c>
      <c r="W4016" t="s">
        <v>59</v>
      </c>
      <c r="X4016">
        <v>10712</v>
      </c>
      <c r="Y4016">
        <v>24102.000000000004</v>
      </c>
      <c r="Z4016">
        <v>32055.660000000003</v>
      </c>
      <c r="AA4016">
        <v>7953.66</v>
      </c>
    </row>
    <row r="4017" spans="15:27" x14ac:dyDescent="0.15">
      <c r="O4017" t="s">
        <v>28</v>
      </c>
      <c r="P4017">
        <v>2018</v>
      </c>
      <c r="Q4017">
        <v>10</v>
      </c>
      <c r="R4017" t="s">
        <v>38</v>
      </c>
      <c r="S4017" t="s">
        <v>97</v>
      </c>
      <c r="T4017" t="s">
        <v>98</v>
      </c>
      <c r="U4017" t="s">
        <v>102</v>
      </c>
      <c r="V4017" t="s">
        <v>46</v>
      </c>
      <c r="W4017" t="s">
        <v>47</v>
      </c>
      <c r="X4017">
        <v>16899</v>
      </c>
      <c r="Y4017">
        <v>25754.076000000001</v>
      </c>
      <c r="Z4017">
        <v>34510.461840000004</v>
      </c>
      <c r="AA4017">
        <v>8756.3858400000026</v>
      </c>
    </row>
    <row r="4018" spans="15:27" x14ac:dyDescent="0.15">
      <c r="O4018" t="s">
        <v>28</v>
      </c>
      <c r="P4018">
        <v>2018</v>
      </c>
      <c r="Q4018">
        <v>10</v>
      </c>
      <c r="R4018" t="s">
        <v>38</v>
      </c>
      <c r="S4018" t="s">
        <v>97</v>
      </c>
      <c r="T4018" t="s">
        <v>98</v>
      </c>
      <c r="U4018" t="s">
        <v>102</v>
      </c>
      <c r="V4018" t="s">
        <v>46</v>
      </c>
      <c r="W4018" t="s">
        <v>48</v>
      </c>
      <c r="X4018">
        <v>7977</v>
      </c>
      <c r="Y4018">
        <v>19655.328000000001</v>
      </c>
      <c r="Z4018">
        <v>26338.139520000001</v>
      </c>
      <c r="AA4018">
        <v>6682.8115199999993</v>
      </c>
    </row>
    <row r="4019" spans="15:27" x14ac:dyDescent="0.15">
      <c r="O4019" t="s">
        <v>28</v>
      </c>
      <c r="P4019">
        <v>2018</v>
      </c>
      <c r="Q4019">
        <v>10</v>
      </c>
      <c r="R4019" t="s">
        <v>38</v>
      </c>
      <c r="S4019" t="s">
        <v>97</v>
      </c>
      <c r="T4019" t="s">
        <v>98</v>
      </c>
      <c r="U4019" t="s">
        <v>102</v>
      </c>
      <c r="V4019" t="s">
        <v>46</v>
      </c>
      <c r="W4019" t="s">
        <v>49</v>
      </c>
      <c r="X4019">
        <v>12961</v>
      </c>
      <c r="Y4019">
        <v>32221.046000000002</v>
      </c>
      <c r="Z4019">
        <v>42209.570260000008</v>
      </c>
      <c r="AA4019">
        <v>9988.5242600000056</v>
      </c>
    </row>
    <row r="4020" spans="15:27" x14ac:dyDescent="0.15">
      <c r="O4020" t="s">
        <v>28</v>
      </c>
      <c r="P4020">
        <v>2018</v>
      </c>
      <c r="Q4020">
        <v>10</v>
      </c>
      <c r="R4020" t="s">
        <v>38</v>
      </c>
      <c r="S4020" t="s">
        <v>97</v>
      </c>
      <c r="T4020" t="s">
        <v>98</v>
      </c>
      <c r="U4020" t="s">
        <v>102</v>
      </c>
      <c r="V4020" t="s">
        <v>46</v>
      </c>
      <c r="W4020" t="s">
        <v>50</v>
      </c>
      <c r="X4020">
        <v>6588</v>
      </c>
      <c r="Y4020">
        <v>33763.5</v>
      </c>
      <c r="Z4020">
        <v>40853.834999999999</v>
      </c>
      <c r="AA4020">
        <v>7090.3349999999991</v>
      </c>
    </row>
    <row r="4021" spans="15:27" x14ac:dyDescent="0.15">
      <c r="O4021" t="s">
        <v>28</v>
      </c>
      <c r="P4021">
        <v>2018</v>
      </c>
      <c r="Q4021">
        <v>10</v>
      </c>
      <c r="R4021" t="s">
        <v>38</v>
      </c>
      <c r="S4021" t="s">
        <v>97</v>
      </c>
      <c r="T4021" t="s">
        <v>98</v>
      </c>
      <c r="U4021" t="s">
        <v>102</v>
      </c>
      <c r="V4021" t="s">
        <v>51</v>
      </c>
      <c r="W4021" t="s">
        <v>52</v>
      </c>
      <c r="X4021">
        <v>18593</v>
      </c>
      <c r="Y4021">
        <v>89023.283999999985</v>
      </c>
      <c r="Z4021">
        <v>131754.46031999998</v>
      </c>
      <c r="AA4021">
        <v>42731.176319999999</v>
      </c>
    </row>
    <row r="4022" spans="15:27" x14ac:dyDescent="0.15">
      <c r="O4022" t="s">
        <v>28</v>
      </c>
      <c r="P4022">
        <v>2018</v>
      </c>
      <c r="Q4022">
        <v>10</v>
      </c>
      <c r="R4022" t="s">
        <v>38</v>
      </c>
      <c r="S4022" t="s">
        <v>97</v>
      </c>
      <c r="T4022" t="s">
        <v>98</v>
      </c>
      <c r="U4022" t="s">
        <v>102</v>
      </c>
      <c r="V4022" t="s">
        <v>51</v>
      </c>
      <c r="W4022" t="s">
        <v>53</v>
      </c>
      <c r="X4022">
        <v>9861</v>
      </c>
      <c r="Y4022">
        <v>85830.144</v>
      </c>
      <c r="Z4022">
        <v>102996.1728</v>
      </c>
      <c r="AA4022">
        <v>17166.0288</v>
      </c>
    </row>
    <row r="4023" spans="15:27" x14ac:dyDescent="0.15">
      <c r="O4023" t="s">
        <v>28</v>
      </c>
      <c r="P4023">
        <v>2018</v>
      </c>
      <c r="Q4023">
        <v>10</v>
      </c>
      <c r="R4023" t="s">
        <v>38</v>
      </c>
      <c r="S4023" t="s">
        <v>97</v>
      </c>
      <c r="T4023" t="s">
        <v>98</v>
      </c>
      <c r="U4023" t="s">
        <v>102</v>
      </c>
      <c r="V4023" t="s">
        <v>51</v>
      </c>
      <c r="W4023" t="s">
        <v>54</v>
      </c>
      <c r="X4023">
        <v>12201</v>
      </c>
      <c r="Y4023">
        <v>33015.906000000003</v>
      </c>
      <c r="Z4023">
        <v>47542.904640000008</v>
      </c>
      <c r="AA4023">
        <v>14526.998640000005</v>
      </c>
    </row>
    <row r="4024" spans="15:27" x14ac:dyDescent="0.15">
      <c r="O4024" t="s">
        <v>28</v>
      </c>
      <c r="P4024">
        <v>2018</v>
      </c>
      <c r="Q4024">
        <v>10</v>
      </c>
      <c r="R4024" t="s">
        <v>38</v>
      </c>
      <c r="S4024" t="s">
        <v>97</v>
      </c>
      <c r="T4024" t="s">
        <v>98</v>
      </c>
      <c r="U4024" t="s">
        <v>102</v>
      </c>
      <c r="V4024" t="s">
        <v>51</v>
      </c>
      <c r="W4024" t="s">
        <v>55</v>
      </c>
      <c r="X4024">
        <v>13885</v>
      </c>
      <c r="Y4024">
        <v>74645.759999999995</v>
      </c>
      <c r="Z4024">
        <v>100771.776</v>
      </c>
      <c r="AA4024">
        <v>26126.016000000003</v>
      </c>
    </row>
    <row r="4025" spans="15:27" x14ac:dyDescent="0.15">
      <c r="O4025" t="s">
        <v>28</v>
      </c>
      <c r="P4025">
        <v>2018</v>
      </c>
      <c r="Q4025">
        <v>10</v>
      </c>
      <c r="R4025" t="s">
        <v>38</v>
      </c>
      <c r="S4025" t="s">
        <v>97</v>
      </c>
      <c r="T4025" t="s">
        <v>98</v>
      </c>
      <c r="U4025" t="s">
        <v>102</v>
      </c>
      <c r="V4025" t="s">
        <v>56</v>
      </c>
      <c r="W4025" t="s">
        <v>57</v>
      </c>
      <c r="X4025">
        <v>19815</v>
      </c>
      <c r="Y4025">
        <v>300038.73</v>
      </c>
      <c r="Z4025">
        <v>393050.73629999993</v>
      </c>
      <c r="AA4025">
        <v>93012.00629999995</v>
      </c>
    </row>
    <row r="4026" spans="15:27" x14ac:dyDescent="0.15">
      <c r="O4026" t="s">
        <v>28</v>
      </c>
      <c r="P4026">
        <v>2018</v>
      </c>
      <c r="Q4026">
        <v>10</v>
      </c>
      <c r="R4026" t="s">
        <v>38</v>
      </c>
      <c r="S4026" t="s">
        <v>97</v>
      </c>
      <c r="T4026" t="s">
        <v>98</v>
      </c>
      <c r="U4026" t="s">
        <v>102</v>
      </c>
      <c r="V4026" t="s">
        <v>56</v>
      </c>
      <c r="W4026" t="s">
        <v>58</v>
      </c>
      <c r="X4026">
        <v>19298</v>
      </c>
      <c r="Y4026">
        <v>136166.68799999999</v>
      </c>
      <c r="Z4026">
        <v>171570.02688000002</v>
      </c>
      <c r="AA4026">
        <v>35403.338880000025</v>
      </c>
    </row>
    <row r="4027" spans="15:27" x14ac:dyDescent="0.15">
      <c r="O4027" t="s">
        <v>28</v>
      </c>
      <c r="P4027">
        <v>2018</v>
      </c>
      <c r="Q4027">
        <v>10</v>
      </c>
      <c r="R4027" t="s">
        <v>38</v>
      </c>
      <c r="S4027" t="s">
        <v>97</v>
      </c>
      <c r="T4027" t="s">
        <v>98</v>
      </c>
      <c r="U4027" t="s">
        <v>102</v>
      </c>
      <c r="V4027" t="s">
        <v>56</v>
      </c>
      <c r="W4027" t="s">
        <v>59</v>
      </c>
      <c r="X4027">
        <v>16182</v>
      </c>
      <c r="Y4027">
        <v>36992.052000000003</v>
      </c>
      <c r="Z4027">
        <v>49939.270200000006</v>
      </c>
      <c r="AA4027">
        <v>12947.218200000003</v>
      </c>
    </row>
    <row r="4028" spans="15:27" x14ac:dyDescent="0.15">
      <c r="O4028" t="s">
        <v>28</v>
      </c>
      <c r="P4028">
        <v>2018</v>
      </c>
      <c r="Q4028">
        <v>10</v>
      </c>
      <c r="R4028" t="s">
        <v>38</v>
      </c>
      <c r="S4028" t="s">
        <v>103</v>
      </c>
      <c r="T4028" t="s">
        <v>98</v>
      </c>
      <c r="U4028" t="s">
        <v>104</v>
      </c>
      <c r="V4028" t="s">
        <v>46</v>
      </c>
      <c r="W4028" t="s">
        <v>47</v>
      </c>
      <c r="X4028">
        <v>13426</v>
      </c>
      <c r="Y4028">
        <v>19333.439999999999</v>
      </c>
      <c r="Z4028">
        <v>28806.825599999996</v>
      </c>
      <c r="AA4028">
        <v>9473.3855999999978</v>
      </c>
    </row>
    <row r="4029" spans="15:27" x14ac:dyDescent="0.15">
      <c r="O4029" t="s">
        <v>28</v>
      </c>
      <c r="P4029">
        <v>2018</v>
      </c>
      <c r="Q4029">
        <v>10</v>
      </c>
      <c r="R4029" t="s">
        <v>38</v>
      </c>
      <c r="S4029" t="s">
        <v>103</v>
      </c>
      <c r="T4029" t="s">
        <v>98</v>
      </c>
      <c r="U4029" t="s">
        <v>104</v>
      </c>
      <c r="V4029" t="s">
        <v>46</v>
      </c>
      <c r="W4029" t="s">
        <v>48</v>
      </c>
      <c r="X4029">
        <v>7291</v>
      </c>
      <c r="Y4029">
        <v>20691.858</v>
      </c>
      <c r="Z4029">
        <v>28968.601200000001</v>
      </c>
      <c r="AA4029">
        <v>8276.7432000000008</v>
      </c>
    </row>
    <row r="4030" spans="15:27" x14ac:dyDescent="0.15">
      <c r="O4030" t="s">
        <v>28</v>
      </c>
      <c r="P4030">
        <v>2018</v>
      </c>
      <c r="Q4030">
        <v>10</v>
      </c>
      <c r="R4030" t="s">
        <v>38</v>
      </c>
      <c r="S4030" t="s">
        <v>103</v>
      </c>
      <c r="T4030" t="s">
        <v>98</v>
      </c>
      <c r="U4030" t="s">
        <v>104</v>
      </c>
      <c r="V4030" t="s">
        <v>46</v>
      </c>
      <c r="W4030" t="s">
        <v>49</v>
      </c>
      <c r="X4030">
        <v>15559</v>
      </c>
      <c r="Y4030">
        <v>42102.654000000002</v>
      </c>
      <c r="Z4030">
        <v>50944.211340000009</v>
      </c>
      <c r="AA4030">
        <v>8841.5573400000067</v>
      </c>
    </row>
    <row r="4031" spans="15:27" x14ac:dyDescent="0.15">
      <c r="O4031" t="s">
        <v>28</v>
      </c>
      <c r="P4031">
        <v>2018</v>
      </c>
      <c r="Q4031">
        <v>10</v>
      </c>
      <c r="R4031" t="s">
        <v>38</v>
      </c>
      <c r="S4031" t="s">
        <v>103</v>
      </c>
      <c r="T4031" t="s">
        <v>98</v>
      </c>
      <c r="U4031" t="s">
        <v>104</v>
      </c>
      <c r="V4031" t="s">
        <v>46</v>
      </c>
      <c r="W4031" t="s">
        <v>50</v>
      </c>
      <c r="X4031">
        <v>14015</v>
      </c>
      <c r="Y4031">
        <v>68953.799999999988</v>
      </c>
      <c r="Z4031">
        <v>91708.553999999989</v>
      </c>
      <c r="AA4031">
        <v>22754.754000000001</v>
      </c>
    </row>
    <row r="4032" spans="15:27" x14ac:dyDescent="0.15">
      <c r="O4032" t="s">
        <v>28</v>
      </c>
      <c r="P4032">
        <v>2018</v>
      </c>
      <c r="Q4032">
        <v>10</v>
      </c>
      <c r="R4032" t="s">
        <v>38</v>
      </c>
      <c r="S4032" t="s">
        <v>103</v>
      </c>
      <c r="T4032" t="s">
        <v>98</v>
      </c>
      <c r="U4032" t="s">
        <v>104</v>
      </c>
      <c r="V4032" t="s">
        <v>51</v>
      </c>
      <c r="W4032" t="s">
        <v>52</v>
      </c>
      <c r="X4032">
        <v>6350</v>
      </c>
      <c r="Y4032">
        <v>30645.1</v>
      </c>
      <c r="Z4032">
        <v>38919.276999999995</v>
      </c>
      <c r="AA4032">
        <v>8274.176999999996</v>
      </c>
    </row>
    <row r="4033" spans="15:27" x14ac:dyDescent="0.15">
      <c r="O4033" t="s">
        <v>28</v>
      </c>
      <c r="P4033">
        <v>2018</v>
      </c>
      <c r="Q4033">
        <v>10</v>
      </c>
      <c r="R4033" t="s">
        <v>38</v>
      </c>
      <c r="S4033" t="s">
        <v>103</v>
      </c>
      <c r="T4033" t="s">
        <v>98</v>
      </c>
      <c r="U4033" t="s">
        <v>104</v>
      </c>
      <c r="V4033" t="s">
        <v>51</v>
      </c>
      <c r="W4033" t="s">
        <v>53</v>
      </c>
      <c r="X4033">
        <v>5599</v>
      </c>
      <c r="Y4033">
        <v>47972.231999999989</v>
      </c>
      <c r="Z4033">
        <v>67161.124799999991</v>
      </c>
      <c r="AA4033">
        <v>19188.892800000001</v>
      </c>
    </row>
    <row r="4034" spans="15:27" x14ac:dyDescent="0.15">
      <c r="O4034" t="s">
        <v>28</v>
      </c>
      <c r="P4034">
        <v>2018</v>
      </c>
      <c r="Q4034">
        <v>10</v>
      </c>
      <c r="R4034" t="s">
        <v>38</v>
      </c>
      <c r="S4034" t="s">
        <v>103</v>
      </c>
      <c r="T4034" t="s">
        <v>98</v>
      </c>
      <c r="U4034" t="s">
        <v>104</v>
      </c>
      <c r="V4034" t="s">
        <v>51</v>
      </c>
      <c r="W4034" t="s">
        <v>54</v>
      </c>
      <c r="X4034">
        <v>17493</v>
      </c>
      <c r="Y4034">
        <v>45026.982000000011</v>
      </c>
      <c r="Z4034">
        <v>67090.203180000011</v>
      </c>
      <c r="AA4034">
        <v>22063.22118</v>
      </c>
    </row>
    <row r="4035" spans="15:27" x14ac:dyDescent="0.15">
      <c r="O4035" t="s">
        <v>28</v>
      </c>
      <c r="P4035">
        <v>2018</v>
      </c>
      <c r="Q4035">
        <v>10</v>
      </c>
      <c r="R4035" t="s">
        <v>38</v>
      </c>
      <c r="S4035" t="s">
        <v>103</v>
      </c>
      <c r="T4035" t="s">
        <v>98</v>
      </c>
      <c r="U4035" t="s">
        <v>104</v>
      </c>
      <c r="V4035" t="s">
        <v>51</v>
      </c>
      <c r="W4035" t="s">
        <v>55</v>
      </c>
      <c r="X4035">
        <v>13035</v>
      </c>
      <c r="Y4035">
        <v>72578.880000000005</v>
      </c>
      <c r="Z4035">
        <v>104513.58720000001</v>
      </c>
      <c r="AA4035">
        <v>31934.707200000004</v>
      </c>
    </row>
    <row r="4036" spans="15:27" x14ac:dyDescent="0.15">
      <c r="O4036" t="s">
        <v>28</v>
      </c>
      <c r="P4036">
        <v>2018</v>
      </c>
      <c r="Q4036">
        <v>10</v>
      </c>
      <c r="R4036" t="s">
        <v>38</v>
      </c>
      <c r="S4036" t="s">
        <v>103</v>
      </c>
      <c r="T4036" t="s">
        <v>98</v>
      </c>
      <c r="U4036" t="s">
        <v>104</v>
      </c>
      <c r="V4036" t="s">
        <v>56</v>
      </c>
      <c r="W4036" t="s">
        <v>57</v>
      </c>
      <c r="X4036">
        <v>5229</v>
      </c>
      <c r="Y4036">
        <v>77075.460000000006</v>
      </c>
      <c r="Z4036">
        <v>97885.834199999998</v>
      </c>
      <c r="AA4036">
        <v>20810.374199999991</v>
      </c>
    </row>
    <row r="4037" spans="15:27" x14ac:dyDescent="0.15">
      <c r="O4037" t="s">
        <v>28</v>
      </c>
      <c r="P4037">
        <v>2018</v>
      </c>
      <c r="Q4037">
        <v>10</v>
      </c>
      <c r="R4037" t="s">
        <v>38</v>
      </c>
      <c r="S4037" t="s">
        <v>103</v>
      </c>
      <c r="T4037" t="s">
        <v>98</v>
      </c>
      <c r="U4037" t="s">
        <v>104</v>
      </c>
      <c r="V4037" t="s">
        <v>56</v>
      </c>
      <c r="W4037" t="s">
        <v>58</v>
      </c>
      <c r="X4037">
        <v>10670</v>
      </c>
      <c r="Y4037">
        <v>78648.570000000007</v>
      </c>
      <c r="Z4037">
        <v>106962.05520000002</v>
      </c>
      <c r="AA4037">
        <v>28313.48520000001</v>
      </c>
    </row>
    <row r="4038" spans="15:27" x14ac:dyDescent="0.15">
      <c r="O4038" t="s">
        <v>28</v>
      </c>
      <c r="P4038">
        <v>2018</v>
      </c>
      <c r="Q4038">
        <v>10</v>
      </c>
      <c r="R4038" t="s">
        <v>38</v>
      </c>
      <c r="S4038" t="s">
        <v>103</v>
      </c>
      <c r="T4038" t="s">
        <v>98</v>
      </c>
      <c r="U4038" t="s">
        <v>104</v>
      </c>
      <c r="V4038" t="s">
        <v>56</v>
      </c>
      <c r="W4038" t="s">
        <v>59</v>
      </c>
      <c r="X4038">
        <v>16108</v>
      </c>
      <c r="Y4038">
        <v>33343.56</v>
      </c>
      <c r="Z4038">
        <v>43346.627999999997</v>
      </c>
      <c r="AA4038">
        <v>10003.067999999999</v>
      </c>
    </row>
    <row r="4039" spans="15:27" x14ac:dyDescent="0.15">
      <c r="O4039" t="s">
        <v>28</v>
      </c>
      <c r="P4039">
        <v>2018</v>
      </c>
      <c r="Q4039">
        <v>10</v>
      </c>
      <c r="R4039" t="s">
        <v>38</v>
      </c>
      <c r="S4039" t="s">
        <v>103</v>
      </c>
      <c r="T4039" t="s">
        <v>98</v>
      </c>
      <c r="U4039" t="s">
        <v>105</v>
      </c>
      <c r="V4039" t="s">
        <v>46</v>
      </c>
      <c r="W4039" t="s">
        <v>47</v>
      </c>
      <c r="X4039">
        <v>15416</v>
      </c>
      <c r="Y4039">
        <v>21274.080000000002</v>
      </c>
      <c r="Z4039">
        <v>26379.859200000003</v>
      </c>
      <c r="AA4039">
        <v>5105.7792000000009</v>
      </c>
    </row>
    <row r="4040" spans="15:27" x14ac:dyDescent="0.15">
      <c r="O4040" t="s">
        <v>28</v>
      </c>
      <c r="P4040">
        <v>2018</v>
      </c>
      <c r="Q4040">
        <v>10</v>
      </c>
      <c r="R4040" t="s">
        <v>38</v>
      </c>
      <c r="S4040" t="s">
        <v>103</v>
      </c>
      <c r="T4040" t="s">
        <v>98</v>
      </c>
      <c r="U4040" t="s">
        <v>105</v>
      </c>
      <c r="V4040" t="s">
        <v>46</v>
      </c>
      <c r="W4040" t="s">
        <v>48</v>
      </c>
      <c r="X4040">
        <v>5971</v>
      </c>
      <c r="Y4040">
        <v>16026.164000000001</v>
      </c>
      <c r="Z4040">
        <v>21795.583040000001</v>
      </c>
      <c r="AA4040">
        <v>5769.4190400000007</v>
      </c>
    </row>
    <row r="4041" spans="15:27" x14ac:dyDescent="0.15">
      <c r="O4041" t="s">
        <v>28</v>
      </c>
      <c r="P4041">
        <v>2018</v>
      </c>
      <c r="Q4041">
        <v>10</v>
      </c>
      <c r="R4041" t="s">
        <v>38</v>
      </c>
      <c r="S4041" t="s">
        <v>103</v>
      </c>
      <c r="T4041" t="s">
        <v>98</v>
      </c>
      <c r="U4041" t="s">
        <v>105</v>
      </c>
      <c r="V4041" t="s">
        <v>46</v>
      </c>
      <c r="W4041" t="s">
        <v>49</v>
      </c>
      <c r="X4041">
        <v>16137</v>
      </c>
      <c r="Y4041">
        <v>41181.624000000003</v>
      </c>
      <c r="Z4041">
        <v>56830.641120000008</v>
      </c>
      <c r="AA4041">
        <v>15649.017120000004</v>
      </c>
    </row>
    <row r="4042" spans="15:27" x14ac:dyDescent="0.15">
      <c r="O4042" t="s">
        <v>28</v>
      </c>
      <c r="P4042">
        <v>2018</v>
      </c>
      <c r="Q4042">
        <v>10</v>
      </c>
      <c r="R4042" t="s">
        <v>38</v>
      </c>
      <c r="S4042" t="s">
        <v>103</v>
      </c>
      <c r="T4042" t="s">
        <v>98</v>
      </c>
      <c r="U4042" t="s">
        <v>105</v>
      </c>
      <c r="V4042" t="s">
        <v>46</v>
      </c>
      <c r="W4042" t="s">
        <v>50</v>
      </c>
      <c r="X4042">
        <v>14957</v>
      </c>
      <c r="Y4042">
        <v>77267.861999999994</v>
      </c>
      <c r="Z4042">
        <v>106629.64955999999</v>
      </c>
      <c r="AA4042">
        <v>29361.787559999997</v>
      </c>
    </row>
    <row r="4043" spans="15:27" x14ac:dyDescent="0.15">
      <c r="O4043" t="s">
        <v>28</v>
      </c>
      <c r="P4043">
        <v>2018</v>
      </c>
      <c r="Q4043">
        <v>10</v>
      </c>
      <c r="R4043" t="s">
        <v>38</v>
      </c>
      <c r="S4043" t="s">
        <v>103</v>
      </c>
      <c r="T4043" t="s">
        <v>98</v>
      </c>
      <c r="U4043" t="s">
        <v>105</v>
      </c>
      <c r="V4043" t="s">
        <v>51</v>
      </c>
      <c r="W4043" t="s">
        <v>52</v>
      </c>
      <c r="X4043">
        <v>13004</v>
      </c>
      <c r="Y4043">
        <v>58309.935999999994</v>
      </c>
      <c r="Z4043">
        <v>76969.115519999992</v>
      </c>
      <c r="AA4043">
        <v>18659.179519999998</v>
      </c>
    </row>
    <row r="4044" spans="15:27" x14ac:dyDescent="0.15">
      <c r="O4044" t="s">
        <v>28</v>
      </c>
      <c r="P4044">
        <v>2018</v>
      </c>
      <c r="Q4044">
        <v>10</v>
      </c>
      <c r="R4044" t="s">
        <v>38</v>
      </c>
      <c r="S4044" t="s">
        <v>103</v>
      </c>
      <c r="T4044" t="s">
        <v>98</v>
      </c>
      <c r="U4044" t="s">
        <v>105</v>
      </c>
      <c r="V4044" t="s">
        <v>51</v>
      </c>
      <c r="W4044" t="s">
        <v>53</v>
      </c>
      <c r="X4044">
        <v>19075</v>
      </c>
      <c r="Y4044">
        <v>154354.9</v>
      </c>
      <c r="Z4044">
        <v>231532.35</v>
      </c>
      <c r="AA4044">
        <v>77177.450000000012</v>
      </c>
    </row>
    <row r="4045" spans="15:27" x14ac:dyDescent="0.15">
      <c r="O4045" t="s">
        <v>28</v>
      </c>
      <c r="P4045">
        <v>2018</v>
      </c>
      <c r="Q4045">
        <v>10</v>
      </c>
      <c r="R4045" t="s">
        <v>38</v>
      </c>
      <c r="S4045" t="s">
        <v>103</v>
      </c>
      <c r="T4045" t="s">
        <v>98</v>
      </c>
      <c r="U4045" t="s">
        <v>105</v>
      </c>
      <c r="V4045" t="s">
        <v>51</v>
      </c>
      <c r="W4045" t="s">
        <v>54</v>
      </c>
      <c r="X4045">
        <v>10336</v>
      </c>
      <c r="Y4045">
        <v>28424</v>
      </c>
      <c r="Z4045">
        <v>42067.519999999997</v>
      </c>
      <c r="AA4045">
        <v>13643.519999999997</v>
      </c>
    </row>
    <row r="4046" spans="15:27" x14ac:dyDescent="0.15">
      <c r="O4046" t="s">
        <v>28</v>
      </c>
      <c r="P4046">
        <v>2018</v>
      </c>
      <c r="Q4046">
        <v>10</v>
      </c>
      <c r="R4046" t="s">
        <v>38</v>
      </c>
      <c r="S4046" t="s">
        <v>103</v>
      </c>
      <c r="T4046" t="s">
        <v>98</v>
      </c>
      <c r="U4046" t="s">
        <v>105</v>
      </c>
      <c r="V4046" t="s">
        <v>51</v>
      </c>
      <c r="W4046" t="s">
        <v>55</v>
      </c>
      <c r="X4046">
        <v>12672</v>
      </c>
      <c r="Y4046">
        <v>74815.487999999998</v>
      </c>
      <c r="Z4046">
        <v>89778.585600000006</v>
      </c>
      <c r="AA4046">
        <v>14963.097600000008</v>
      </c>
    </row>
    <row r="4047" spans="15:27" x14ac:dyDescent="0.15">
      <c r="O4047" t="s">
        <v>28</v>
      </c>
      <c r="P4047">
        <v>2018</v>
      </c>
      <c r="Q4047">
        <v>10</v>
      </c>
      <c r="R4047" t="s">
        <v>38</v>
      </c>
      <c r="S4047" t="s">
        <v>103</v>
      </c>
      <c r="T4047" t="s">
        <v>98</v>
      </c>
      <c r="U4047" t="s">
        <v>105</v>
      </c>
      <c r="V4047" t="s">
        <v>56</v>
      </c>
      <c r="W4047" t="s">
        <v>57</v>
      </c>
      <c r="X4047">
        <v>5166</v>
      </c>
      <c r="Y4047">
        <v>78915.816000000006</v>
      </c>
      <c r="Z4047">
        <v>100223.08632000002</v>
      </c>
      <c r="AA4047">
        <v>21307.270320000011</v>
      </c>
    </row>
    <row r="4048" spans="15:27" x14ac:dyDescent="0.15">
      <c r="O4048" t="s">
        <v>28</v>
      </c>
      <c r="P4048">
        <v>2018</v>
      </c>
      <c r="Q4048">
        <v>10</v>
      </c>
      <c r="R4048" t="s">
        <v>38</v>
      </c>
      <c r="S4048" t="s">
        <v>103</v>
      </c>
      <c r="T4048" t="s">
        <v>98</v>
      </c>
      <c r="U4048" t="s">
        <v>105</v>
      </c>
      <c r="V4048" t="s">
        <v>56</v>
      </c>
      <c r="W4048" t="s">
        <v>58</v>
      </c>
      <c r="X4048">
        <v>17548</v>
      </c>
      <c r="Y4048">
        <v>138190.5</v>
      </c>
      <c r="Z4048">
        <v>207285.75</v>
      </c>
      <c r="AA4048">
        <v>69095.25</v>
      </c>
    </row>
    <row r="4049" spans="15:27" x14ac:dyDescent="0.15">
      <c r="O4049" t="s">
        <v>28</v>
      </c>
      <c r="P4049">
        <v>2018</v>
      </c>
      <c r="Q4049">
        <v>10</v>
      </c>
      <c r="R4049" t="s">
        <v>38</v>
      </c>
      <c r="S4049" t="s">
        <v>103</v>
      </c>
      <c r="T4049" t="s">
        <v>98</v>
      </c>
      <c r="U4049" t="s">
        <v>105</v>
      </c>
      <c r="V4049" t="s">
        <v>56</v>
      </c>
      <c r="W4049" t="s">
        <v>59</v>
      </c>
      <c r="X4049">
        <v>14346</v>
      </c>
      <c r="Y4049">
        <v>31245.588</v>
      </c>
      <c r="Z4049">
        <v>41244.176160000003</v>
      </c>
      <c r="AA4049">
        <v>9998.588160000003</v>
      </c>
    </row>
    <row r="4050" spans="15:27" x14ac:dyDescent="0.15">
      <c r="O4050" t="s">
        <v>28</v>
      </c>
      <c r="P4050">
        <v>2018</v>
      </c>
      <c r="Q4050">
        <v>10</v>
      </c>
      <c r="R4050" t="s">
        <v>38</v>
      </c>
      <c r="S4050" t="s">
        <v>103</v>
      </c>
      <c r="T4050" t="s">
        <v>98</v>
      </c>
      <c r="U4050" t="s">
        <v>106</v>
      </c>
      <c r="V4050" t="s">
        <v>46</v>
      </c>
      <c r="W4050" t="s">
        <v>47</v>
      </c>
      <c r="X4050">
        <v>19173</v>
      </c>
      <c r="Y4050">
        <v>28299.347999999998</v>
      </c>
      <c r="Z4050">
        <v>34525.204559999998</v>
      </c>
      <c r="AA4050">
        <v>6225.8565600000002</v>
      </c>
    </row>
    <row r="4051" spans="15:27" x14ac:dyDescent="0.15">
      <c r="O4051" t="s">
        <v>28</v>
      </c>
      <c r="P4051">
        <v>2018</v>
      </c>
      <c r="Q4051">
        <v>10</v>
      </c>
      <c r="R4051" t="s">
        <v>38</v>
      </c>
      <c r="S4051" t="s">
        <v>103</v>
      </c>
      <c r="T4051" t="s">
        <v>98</v>
      </c>
      <c r="U4051" t="s">
        <v>106</v>
      </c>
      <c r="V4051" t="s">
        <v>46</v>
      </c>
      <c r="W4051" t="s">
        <v>48</v>
      </c>
      <c r="X4051">
        <v>19345</v>
      </c>
      <c r="Y4051">
        <v>54901.11</v>
      </c>
      <c r="Z4051">
        <v>69175.3986</v>
      </c>
      <c r="AA4051">
        <v>14274.2886</v>
      </c>
    </row>
    <row r="4052" spans="15:27" x14ac:dyDescent="0.15">
      <c r="O4052" t="s">
        <v>28</v>
      </c>
      <c r="P4052">
        <v>2018</v>
      </c>
      <c r="Q4052">
        <v>10</v>
      </c>
      <c r="R4052" t="s">
        <v>38</v>
      </c>
      <c r="S4052" t="s">
        <v>103</v>
      </c>
      <c r="T4052" t="s">
        <v>98</v>
      </c>
      <c r="U4052" t="s">
        <v>106</v>
      </c>
      <c r="V4052" t="s">
        <v>46</v>
      </c>
      <c r="W4052" t="s">
        <v>49</v>
      </c>
      <c r="X4052">
        <v>6993</v>
      </c>
      <c r="Y4052">
        <v>19076.904000000002</v>
      </c>
      <c r="Z4052">
        <v>22892.284800000005</v>
      </c>
      <c r="AA4052">
        <v>3815.3808000000026</v>
      </c>
    </row>
    <row r="4053" spans="15:27" x14ac:dyDescent="0.15">
      <c r="O4053" t="s">
        <v>28</v>
      </c>
      <c r="P4053">
        <v>2018</v>
      </c>
      <c r="Q4053">
        <v>10</v>
      </c>
      <c r="R4053" t="s">
        <v>38</v>
      </c>
      <c r="S4053" t="s">
        <v>103</v>
      </c>
      <c r="T4053" t="s">
        <v>98</v>
      </c>
      <c r="U4053" t="s">
        <v>106</v>
      </c>
      <c r="V4053" t="s">
        <v>46</v>
      </c>
      <c r="W4053" t="s">
        <v>50</v>
      </c>
      <c r="X4053">
        <v>8722</v>
      </c>
      <c r="Y4053">
        <v>46488.26</v>
      </c>
      <c r="Z4053">
        <v>61829.385800000004</v>
      </c>
      <c r="AA4053">
        <v>15341.125800000002</v>
      </c>
    </row>
    <row r="4054" spans="15:27" x14ac:dyDescent="0.15">
      <c r="O4054" t="s">
        <v>28</v>
      </c>
      <c r="P4054">
        <v>2018</v>
      </c>
      <c r="Q4054">
        <v>10</v>
      </c>
      <c r="R4054" t="s">
        <v>38</v>
      </c>
      <c r="S4054" t="s">
        <v>103</v>
      </c>
      <c r="T4054" t="s">
        <v>98</v>
      </c>
      <c r="U4054" t="s">
        <v>106</v>
      </c>
      <c r="V4054" t="s">
        <v>51</v>
      </c>
      <c r="W4054" t="s">
        <v>52</v>
      </c>
      <c r="X4054">
        <v>8829</v>
      </c>
      <c r="Y4054">
        <v>38582.729999999996</v>
      </c>
      <c r="Z4054">
        <v>52858.340100000001</v>
      </c>
      <c r="AA4054">
        <v>14275.610100000005</v>
      </c>
    </row>
    <row r="4055" spans="15:27" x14ac:dyDescent="0.15">
      <c r="O4055" t="s">
        <v>28</v>
      </c>
      <c r="P4055">
        <v>2018</v>
      </c>
      <c r="Q4055">
        <v>10</v>
      </c>
      <c r="R4055" t="s">
        <v>38</v>
      </c>
      <c r="S4055" t="s">
        <v>103</v>
      </c>
      <c r="T4055" t="s">
        <v>98</v>
      </c>
      <c r="U4055" t="s">
        <v>106</v>
      </c>
      <c r="V4055" t="s">
        <v>51</v>
      </c>
      <c r="W4055" t="s">
        <v>53</v>
      </c>
      <c r="X4055">
        <v>15833</v>
      </c>
      <c r="Y4055">
        <v>133503.856</v>
      </c>
      <c r="Z4055">
        <v>192245.55263999998</v>
      </c>
      <c r="AA4055">
        <v>58741.69663999998</v>
      </c>
    </row>
    <row r="4056" spans="15:27" x14ac:dyDescent="0.15">
      <c r="O4056" t="s">
        <v>28</v>
      </c>
      <c r="P4056">
        <v>2018</v>
      </c>
      <c r="Q4056">
        <v>10</v>
      </c>
      <c r="R4056" t="s">
        <v>38</v>
      </c>
      <c r="S4056" t="s">
        <v>103</v>
      </c>
      <c r="T4056" t="s">
        <v>98</v>
      </c>
      <c r="U4056" t="s">
        <v>106</v>
      </c>
      <c r="V4056" t="s">
        <v>51</v>
      </c>
      <c r="W4056" t="s">
        <v>54</v>
      </c>
      <c r="X4056">
        <v>9375</v>
      </c>
      <c r="Y4056">
        <v>25781.25</v>
      </c>
      <c r="Z4056">
        <v>35062.5</v>
      </c>
      <c r="AA4056">
        <v>9281.25</v>
      </c>
    </row>
    <row r="4057" spans="15:27" x14ac:dyDescent="0.15">
      <c r="O4057" t="s">
        <v>28</v>
      </c>
      <c r="P4057">
        <v>2018</v>
      </c>
      <c r="Q4057">
        <v>10</v>
      </c>
      <c r="R4057" t="s">
        <v>38</v>
      </c>
      <c r="S4057" t="s">
        <v>103</v>
      </c>
      <c r="T4057" t="s">
        <v>98</v>
      </c>
      <c r="U4057" t="s">
        <v>106</v>
      </c>
      <c r="V4057" t="s">
        <v>51</v>
      </c>
      <c r="W4057" t="s">
        <v>55</v>
      </c>
      <c r="X4057">
        <v>16811</v>
      </c>
      <c r="Y4057">
        <v>90375.936000000002</v>
      </c>
      <c r="Z4057">
        <v>134660.14463999998</v>
      </c>
      <c r="AA4057">
        <v>44284.208639999983</v>
      </c>
    </row>
    <row r="4058" spans="15:27" x14ac:dyDescent="0.15">
      <c r="O4058" t="s">
        <v>28</v>
      </c>
      <c r="P4058">
        <v>2018</v>
      </c>
      <c r="Q4058">
        <v>10</v>
      </c>
      <c r="R4058" t="s">
        <v>38</v>
      </c>
      <c r="S4058" t="s">
        <v>103</v>
      </c>
      <c r="T4058" t="s">
        <v>98</v>
      </c>
      <c r="U4058" t="s">
        <v>106</v>
      </c>
      <c r="V4058" t="s">
        <v>56</v>
      </c>
      <c r="W4058" t="s">
        <v>57</v>
      </c>
      <c r="X4058">
        <v>8164</v>
      </c>
      <c r="Y4058">
        <v>132371.09600000002</v>
      </c>
      <c r="Z4058">
        <v>177377.26864000002</v>
      </c>
      <c r="AA4058">
        <v>45006.172640000004</v>
      </c>
    </row>
    <row r="4059" spans="15:27" x14ac:dyDescent="0.15">
      <c r="O4059" t="s">
        <v>28</v>
      </c>
      <c r="P4059">
        <v>2018</v>
      </c>
      <c r="Q4059">
        <v>10</v>
      </c>
      <c r="R4059" t="s">
        <v>38</v>
      </c>
      <c r="S4059" t="s">
        <v>103</v>
      </c>
      <c r="T4059" t="s">
        <v>98</v>
      </c>
      <c r="U4059" t="s">
        <v>106</v>
      </c>
      <c r="V4059" t="s">
        <v>56</v>
      </c>
      <c r="W4059" t="s">
        <v>58</v>
      </c>
      <c r="X4059">
        <v>13529</v>
      </c>
      <c r="Y4059">
        <v>95460.624000000011</v>
      </c>
      <c r="Z4059">
        <v>126962.62992000001</v>
      </c>
      <c r="AA4059">
        <v>31502.005919999996</v>
      </c>
    </row>
    <row r="4060" spans="15:27" x14ac:dyDescent="0.15">
      <c r="O4060" t="s">
        <v>28</v>
      </c>
      <c r="P4060">
        <v>2018</v>
      </c>
      <c r="Q4060">
        <v>10</v>
      </c>
      <c r="R4060" t="s">
        <v>38</v>
      </c>
      <c r="S4060" t="s">
        <v>103</v>
      </c>
      <c r="T4060" t="s">
        <v>98</v>
      </c>
      <c r="U4060" t="s">
        <v>106</v>
      </c>
      <c r="V4060" t="s">
        <v>56</v>
      </c>
      <c r="W4060" t="s">
        <v>59</v>
      </c>
      <c r="X4060">
        <v>14705</v>
      </c>
      <c r="Y4060">
        <v>30968.73</v>
      </c>
      <c r="Z4060">
        <v>42427.160100000001</v>
      </c>
      <c r="AA4060">
        <v>11458.430100000001</v>
      </c>
    </row>
    <row r="4061" spans="15:27" x14ac:dyDescent="0.15">
      <c r="O4061" t="s">
        <v>28</v>
      </c>
      <c r="P4061">
        <v>2018</v>
      </c>
      <c r="Q4061">
        <v>10</v>
      </c>
      <c r="R4061" t="s">
        <v>38</v>
      </c>
      <c r="S4061" t="s">
        <v>103</v>
      </c>
      <c r="T4061" t="s">
        <v>98</v>
      </c>
      <c r="U4061" t="s">
        <v>107</v>
      </c>
      <c r="V4061" t="s">
        <v>46</v>
      </c>
      <c r="W4061" t="s">
        <v>47</v>
      </c>
      <c r="X4061">
        <v>15753</v>
      </c>
      <c r="Y4061">
        <v>22117.211999999996</v>
      </c>
      <c r="Z4061">
        <v>27646.514999999996</v>
      </c>
      <c r="AA4061">
        <v>5529.3029999999999</v>
      </c>
    </row>
    <row r="4062" spans="15:27" x14ac:dyDescent="0.15">
      <c r="O4062" t="s">
        <v>28</v>
      </c>
      <c r="P4062">
        <v>2018</v>
      </c>
      <c r="Q4062">
        <v>10</v>
      </c>
      <c r="R4062" t="s">
        <v>38</v>
      </c>
      <c r="S4062" t="s">
        <v>103</v>
      </c>
      <c r="T4062" t="s">
        <v>98</v>
      </c>
      <c r="U4062" t="s">
        <v>107</v>
      </c>
      <c r="V4062" t="s">
        <v>46</v>
      </c>
      <c r="W4062" t="s">
        <v>48</v>
      </c>
      <c r="X4062">
        <v>10630</v>
      </c>
      <c r="Y4062">
        <v>27829.340000000004</v>
      </c>
      <c r="Z4062">
        <v>40909.129800000002</v>
      </c>
      <c r="AA4062">
        <v>13079.789799999999</v>
      </c>
    </row>
    <row r="4063" spans="15:27" x14ac:dyDescent="0.15">
      <c r="O4063" t="s">
        <v>28</v>
      </c>
      <c r="P4063">
        <v>2018</v>
      </c>
      <c r="Q4063">
        <v>10</v>
      </c>
      <c r="R4063" t="s">
        <v>38</v>
      </c>
      <c r="S4063" t="s">
        <v>103</v>
      </c>
      <c r="T4063" t="s">
        <v>98</v>
      </c>
      <c r="U4063" t="s">
        <v>107</v>
      </c>
      <c r="V4063" t="s">
        <v>46</v>
      </c>
      <c r="W4063" t="s">
        <v>49</v>
      </c>
      <c r="X4063">
        <v>14247</v>
      </c>
      <c r="Y4063">
        <v>38238.948000000004</v>
      </c>
      <c r="Z4063">
        <v>55446.474600000009</v>
      </c>
      <c r="AA4063">
        <v>17207.526600000005</v>
      </c>
    </row>
    <row r="4064" spans="15:27" x14ac:dyDescent="0.15">
      <c r="O4064" t="s">
        <v>28</v>
      </c>
      <c r="P4064">
        <v>2018</v>
      </c>
      <c r="Q4064">
        <v>10</v>
      </c>
      <c r="R4064" t="s">
        <v>38</v>
      </c>
      <c r="S4064" t="s">
        <v>103</v>
      </c>
      <c r="T4064" t="s">
        <v>98</v>
      </c>
      <c r="U4064" t="s">
        <v>107</v>
      </c>
      <c r="V4064" t="s">
        <v>46</v>
      </c>
      <c r="W4064" t="s">
        <v>50</v>
      </c>
      <c r="X4064">
        <v>7530</v>
      </c>
      <c r="Y4064">
        <v>35812.679999999993</v>
      </c>
      <c r="Z4064">
        <v>52644.639599999988</v>
      </c>
      <c r="AA4064">
        <v>16831.959599999995</v>
      </c>
    </row>
    <row r="4065" spans="15:27" x14ac:dyDescent="0.15">
      <c r="O4065" t="s">
        <v>28</v>
      </c>
      <c r="P4065">
        <v>2018</v>
      </c>
      <c r="Q4065">
        <v>10</v>
      </c>
      <c r="R4065" t="s">
        <v>38</v>
      </c>
      <c r="S4065" t="s">
        <v>103</v>
      </c>
      <c r="T4065" t="s">
        <v>98</v>
      </c>
      <c r="U4065" t="s">
        <v>107</v>
      </c>
      <c r="V4065" t="s">
        <v>51</v>
      </c>
      <c r="W4065" t="s">
        <v>52</v>
      </c>
      <c r="X4065">
        <v>14097</v>
      </c>
      <c r="Y4065">
        <v>66960.75</v>
      </c>
      <c r="Z4065">
        <v>81692.115000000005</v>
      </c>
      <c r="AA4065">
        <v>14731.365000000005</v>
      </c>
    </row>
    <row r="4066" spans="15:27" x14ac:dyDescent="0.15">
      <c r="O4066" t="s">
        <v>28</v>
      </c>
      <c r="P4066">
        <v>2018</v>
      </c>
      <c r="Q4066">
        <v>10</v>
      </c>
      <c r="R4066" t="s">
        <v>38</v>
      </c>
      <c r="S4066" t="s">
        <v>103</v>
      </c>
      <c r="T4066" t="s">
        <v>98</v>
      </c>
      <c r="U4066" t="s">
        <v>107</v>
      </c>
      <c r="V4066" t="s">
        <v>51</v>
      </c>
      <c r="W4066" t="s">
        <v>53</v>
      </c>
      <c r="X4066">
        <v>15871</v>
      </c>
      <c r="Y4066">
        <v>129507.36</v>
      </c>
      <c r="Z4066">
        <v>182605.37760000001</v>
      </c>
      <c r="AA4066">
        <v>53098.017600000006</v>
      </c>
    </row>
    <row r="4067" spans="15:27" x14ac:dyDescent="0.15">
      <c r="O4067" t="s">
        <v>28</v>
      </c>
      <c r="P4067">
        <v>2018</v>
      </c>
      <c r="Q4067">
        <v>10</v>
      </c>
      <c r="R4067" t="s">
        <v>38</v>
      </c>
      <c r="S4067" t="s">
        <v>103</v>
      </c>
      <c r="T4067" t="s">
        <v>98</v>
      </c>
      <c r="U4067" t="s">
        <v>107</v>
      </c>
      <c r="V4067" t="s">
        <v>51</v>
      </c>
      <c r="W4067" t="s">
        <v>54</v>
      </c>
      <c r="X4067">
        <v>10727</v>
      </c>
      <c r="Y4067">
        <v>27375.304000000004</v>
      </c>
      <c r="Z4067">
        <v>35587.895200000006</v>
      </c>
      <c r="AA4067">
        <v>8212.5912000000026</v>
      </c>
    </row>
    <row r="4068" spans="15:27" x14ac:dyDescent="0.15">
      <c r="O4068" t="s">
        <v>28</v>
      </c>
      <c r="P4068">
        <v>2018</v>
      </c>
      <c r="Q4068">
        <v>10</v>
      </c>
      <c r="R4068" t="s">
        <v>38</v>
      </c>
      <c r="S4068" t="s">
        <v>103</v>
      </c>
      <c r="T4068" t="s">
        <v>98</v>
      </c>
      <c r="U4068" t="s">
        <v>107</v>
      </c>
      <c r="V4068" t="s">
        <v>51</v>
      </c>
      <c r="W4068" t="s">
        <v>55</v>
      </c>
      <c r="X4068">
        <v>6865</v>
      </c>
      <c r="Y4068">
        <v>37565.279999999999</v>
      </c>
      <c r="Z4068">
        <v>50337.475199999993</v>
      </c>
      <c r="AA4068">
        <v>12772.195199999995</v>
      </c>
    </row>
    <row r="4069" spans="15:27" x14ac:dyDescent="0.15">
      <c r="O4069" t="s">
        <v>28</v>
      </c>
      <c r="P4069">
        <v>2018</v>
      </c>
      <c r="Q4069">
        <v>10</v>
      </c>
      <c r="R4069" t="s">
        <v>38</v>
      </c>
      <c r="S4069" t="s">
        <v>103</v>
      </c>
      <c r="T4069" t="s">
        <v>98</v>
      </c>
      <c r="U4069" t="s">
        <v>107</v>
      </c>
      <c r="V4069" t="s">
        <v>56</v>
      </c>
      <c r="W4069" t="s">
        <v>57</v>
      </c>
      <c r="X4069">
        <v>7964</v>
      </c>
      <c r="Y4069">
        <v>129128.29600000002</v>
      </c>
      <c r="Z4069">
        <v>170449.35072000002</v>
      </c>
      <c r="AA4069">
        <v>41321.05472</v>
      </c>
    </row>
    <row r="4070" spans="15:27" x14ac:dyDescent="0.15">
      <c r="O4070" t="s">
        <v>28</v>
      </c>
      <c r="P4070">
        <v>2018</v>
      </c>
      <c r="Q4070">
        <v>10</v>
      </c>
      <c r="R4070" t="s">
        <v>38</v>
      </c>
      <c r="S4070" t="s">
        <v>103</v>
      </c>
      <c r="T4070" t="s">
        <v>98</v>
      </c>
      <c r="U4070" t="s">
        <v>107</v>
      </c>
      <c r="V4070" t="s">
        <v>56</v>
      </c>
      <c r="W4070" t="s">
        <v>58</v>
      </c>
      <c r="X4070">
        <v>18068</v>
      </c>
      <c r="Y4070">
        <v>144562.068</v>
      </c>
      <c r="Z4070">
        <v>209614.99859999999</v>
      </c>
      <c r="AA4070">
        <v>65052.930599999992</v>
      </c>
    </row>
    <row r="4071" spans="15:27" x14ac:dyDescent="0.15">
      <c r="O4071" t="s">
        <v>28</v>
      </c>
      <c r="P4071">
        <v>2018</v>
      </c>
      <c r="Q4071">
        <v>10</v>
      </c>
      <c r="R4071" t="s">
        <v>38</v>
      </c>
      <c r="S4071" t="s">
        <v>103</v>
      </c>
      <c r="T4071" t="s">
        <v>98</v>
      </c>
      <c r="U4071" t="s">
        <v>107</v>
      </c>
      <c r="V4071" t="s">
        <v>56</v>
      </c>
      <c r="W4071" t="s">
        <v>59</v>
      </c>
      <c r="X4071">
        <v>14477</v>
      </c>
      <c r="Y4071">
        <v>32573.250000000004</v>
      </c>
      <c r="Z4071">
        <v>43973.887500000012</v>
      </c>
      <c r="AA4071">
        <v>11400.637500000008</v>
      </c>
    </row>
    <row r="4072" spans="15:27" x14ac:dyDescent="0.15">
      <c r="O4072" t="s">
        <v>29</v>
      </c>
      <c r="P4072">
        <v>2018</v>
      </c>
      <c r="Q4072">
        <v>11</v>
      </c>
      <c r="R4072" t="s">
        <v>38</v>
      </c>
      <c r="S4072" t="s">
        <v>43</v>
      </c>
      <c r="T4072" t="s">
        <v>44</v>
      </c>
      <c r="U4072" t="s">
        <v>45</v>
      </c>
      <c r="V4072" t="s">
        <v>46</v>
      </c>
      <c r="W4072" t="s">
        <v>47</v>
      </c>
      <c r="X4072">
        <v>17990</v>
      </c>
      <c r="Y4072">
        <v>23746.799999999999</v>
      </c>
      <c r="Z4072">
        <v>34670.328000000001</v>
      </c>
      <c r="AA4072">
        <v>10923.528000000002</v>
      </c>
    </row>
    <row r="4073" spans="15:27" x14ac:dyDescent="0.15">
      <c r="O4073" t="s">
        <v>29</v>
      </c>
      <c r="P4073">
        <v>2018</v>
      </c>
      <c r="Q4073">
        <v>11</v>
      </c>
      <c r="R4073" t="s">
        <v>38</v>
      </c>
      <c r="S4073" t="s">
        <v>43</v>
      </c>
      <c r="T4073" t="s">
        <v>44</v>
      </c>
      <c r="U4073" t="s">
        <v>45</v>
      </c>
      <c r="V4073" t="s">
        <v>46</v>
      </c>
      <c r="W4073" t="s">
        <v>48</v>
      </c>
      <c r="X4073">
        <v>8312</v>
      </c>
      <c r="Y4073">
        <v>21212.224000000002</v>
      </c>
      <c r="Z4073">
        <v>28424.380160000004</v>
      </c>
      <c r="AA4073">
        <v>7212.1561600000023</v>
      </c>
    </row>
    <row r="4074" spans="15:27" x14ac:dyDescent="0.15">
      <c r="O4074" t="s">
        <v>29</v>
      </c>
      <c r="P4074">
        <v>2018</v>
      </c>
      <c r="Q4074">
        <v>11</v>
      </c>
      <c r="R4074" t="s">
        <v>38</v>
      </c>
      <c r="S4074" t="s">
        <v>43</v>
      </c>
      <c r="T4074" t="s">
        <v>44</v>
      </c>
      <c r="U4074" t="s">
        <v>45</v>
      </c>
      <c r="V4074" t="s">
        <v>46</v>
      </c>
      <c r="W4074" t="s">
        <v>49</v>
      </c>
      <c r="X4074">
        <v>8433</v>
      </c>
      <c r="Y4074">
        <v>21149.964000000004</v>
      </c>
      <c r="Z4074">
        <v>26860.454280000002</v>
      </c>
      <c r="AA4074">
        <v>5710.4902799999982</v>
      </c>
    </row>
    <row r="4075" spans="15:27" x14ac:dyDescent="0.15">
      <c r="O4075" t="s">
        <v>29</v>
      </c>
      <c r="P4075">
        <v>2018</v>
      </c>
      <c r="Q4075">
        <v>11</v>
      </c>
      <c r="R4075" t="s">
        <v>38</v>
      </c>
      <c r="S4075" t="s">
        <v>43</v>
      </c>
      <c r="T4075" t="s">
        <v>44</v>
      </c>
      <c r="U4075" t="s">
        <v>45</v>
      </c>
      <c r="V4075" t="s">
        <v>46</v>
      </c>
      <c r="W4075" t="s">
        <v>50</v>
      </c>
      <c r="X4075">
        <v>12475</v>
      </c>
      <c r="Y4075">
        <v>62399.94999999999</v>
      </c>
      <c r="Z4075">
        <v>82991.933499999985</v>
      </c>
      <c r="AA4075">
        <v>20591.983499999995</v>
      </c>
    </row>
    <row r="4076" spans="15:27" x14ac:dyDescent="0.15">
      <c r="O4076" t="s">
        <v>29</v>
      </c>
      <c r="P4076">
        <v>2018</v>
      </c>
      <c r="Q4076">
        <v>11</v>
      </c>
      <c r="R4076" t="s">
        <v>38</v>
      </c>
      <c r="S4076" t="s">
        <v>43</v>
      </c>
      <c r="T4076" t="s">
        <v>44</v>
      </c>
      <c r="U4076" t="s">
        <v>45</v>
      </c>
      <c r="V4076" t="s">
        <v>51</v>
      </c>
      <c r="W4076" t="s">
        <v>52</v>
      </c>
      <c r="X4076">
        <v>18602</v>
      </c>
      <c r="Y4076">
        <v>87652.623999999982</v>
      </c>
      <c r="Z4076">
        <v>110442.30623999998</v>
      </c>
      <c r="AA4076">
        <v>22789.682239999995</v>
      </c>
    </row>
    <row r="4077" spans="15:27" x14ac:dyDescent="0.15">
      <c r="O4077" t="s">
        <v>29</v>
      </c>
      <c r="P4077">
        <v>2018</v>
      </c>
      <c r="Q4077">
        <v>11</v>
      </c>
      <c r="R4077" t="s">
        <v>38</v>
      </c>
      <c r="S4077" t="s">
        <v>43</v>
      </c>
      <c r="T4077" t="s">
        <v>44</v>
      </c>
      <c r="U4077" t="s">
        <v>45</v>
      </c>
      <c r="V4077" t="s">
        <v>51</v>
      </c>
      <c r="W4077" t="s">
        <v>53</v>
      </c>
      <c r="X4077">
        <v>19836</v>
      </c>
      <c r="Y4077">
        <v>174001.39199999999</v>
      </c>
      <c r="Z4077">
        <v>261002.08799999996</v>
      </c>
      <c r="AA4077">
        <v>87000.695999999967</v>
      </c>
    </row>
    <row r="4078" spans="15:27" x14ac:dyDescent="0.15">
      <c r="O4078" t="s">
        <v>29</v>
      </c>
      <c r="P4078">
        <v>2018</v>
      </c>
      <c r="Q4078">
        <v>11</v>
      </c>
      <c r="R4078" t="s">
        <v>38</v>
      </c>
      <c r="S4078" t="s">
        <v>43</v>
      </c>
      <c r="T4078" t="s">
        <v>44</v>
      </c>
      <c r="U4078" t="s">
        <v>45</v>
      </c>
      <c r="V4078" t="s">
        <v>51</v>
      </c>
      <c r="W4078" t="s">
        <v>54</v>
      </c>
      <c r="X4078">
        <v>14696</v>
      </c>
      <c r="Y4078">
        <v>35887.632000000005</v>
      </c>
      <c r="Z4078">
        <v>49883.808480000014</v>
      </c>
      <c r="AA4078">
        <v>13996.176480000009</v>
      </c>
    </row>
    <row r="4079" spans="15:27" x14ac:dyDescent="0.15">
      <c r="O4079" t="s">
        <v>29</v>
      </c>
      <c r="P4079">
        <v>2018</v>
      </c>
      <c r="Q4079">
        <v>11</v>
      </c>
      <c r="R4079" t="s">
        <v>38</v>
      </c>
      <c r="S4079" t="s">
        <v>43</v>
      </c>
      <c r="T4079" t="s">
        <v>44</v>
      </c>
      <c r="U4079" t="s">
        <v>45</v>
      </c>
      <c r="V4079" t="s">
        <v>51</v>
      </c>
      <c r="W4079" t="s">
        <v>55</v>
      </c>
      <c r="X4079">
        <v>9352</v>
      </c>
      <c r="Y4079">
        <v>56560.895999999993</v>
      </c>
      <c r="Z4079">
        <v>80316.472319999986</v>
      </c>
      <c r="AA4079">
        <v>23755.576319999993</v>
      </c>
    </row>
    <row r="4080" spans="15:27" x14ac:dyDescent="0.15">
      <c r="O4080" t="s">
        <v>29</v>
      </c>
      <c r="P4080">
        <v>2018</v>
      </c>
      <c r="Q4080">
        <v>11</v>
      </c>
      <c r="R4080" t="s">
        <v>38</v>
      </c>
      <c r="S4080" t="s">
        <v>43</v>
      </c>
      <c r="T4080" t="s">
        <v>44</v>
      </c>
      <c r="U4080" t="s">
        <v>45</v>
      </c>
      <c r="V4080" t="s">
        <v>56</v>
      </c>
      <c r="W4080" t="s">
        <v>57</v>
      </c>
      <c r="X4080">
        <v>16842</v>
      </c>
      <c r="Y4080">
        <v>291130.81200000003</v>
      </c>
      <c r="Z4080">
        <v>393026.59620000003</v>
      </c>
      <c r="AA4080">
        <v>101895.78419999999</v>
      </c>
    </row>
    <row r="4081" spans="15:27" x14ac:dyDescent="0.15">
      <c r="O4081" t="s">
        <v>29</v>
      </c>
      <c r="P4081">
        <v>2018</v>
      </c>
      <c r="Q4081">
        <v>11</v>
      </c>
      <c r="R4081" t="s">
        <v>38</v>
      </c>
      <c r="S4081" t="s">
        <v>43</v>
      </c>
      <c r="T4081" t="s">
        <v>44</v>
      </c>
      <c r="U4081" t="s">
        <v>45</v>
      </c>
      <c r="V4081" t="s">
        <v>56</v>
      </c>
      <c r="W4081" t="s">
        <v>58</v>
      </c>
      <c r="X4081">
        <v>9355</v>
      </c>
      <c r="Y4081">
        <v>75438.720000000001</v>
      </c>
      <c r="Z4081">
        <v>94298.4</v>
      </c>
      <c r="AA4081">
        <v>18859.679999999993</v>
      </c>
    </row>
    <row r="4082" spans="15:27" x14ac:dyDescent="0.15">
      <c r="O4082" t="s">
        <v>29</v>
      </c>
      <c r="P4082">
        <v>2018</v>
      </c>
      <c r="Q4082">
        <v>11</v>
      </c>
      <c r="R4082" t="s">
        <v>38</v>
      </c>
      <c r="S4082" t="s">
        <v>43</v>
      </c>
      <c r="T4082" t="s">
        <v>44</v>
      </c>
      <c r="U4082" t="s">
        <v>45</v>
      </c>
      <c r="V4082" t="s">
        <v>56</v>
      </c>
      <c r="W4082" t="s">
        <v>59</v>
      </c>
      <c r="X4082">
        <v>5084</v>
      </c>
      <c r="Y4082">
        <v>11805.048000000001</v>
      </c>
      <c r="Z4082">
        <v>16054.865280000002</v>
      </c>
      <c r="AA4082">
        <v>4249.8172800000011</v>
      </c>
    </row>
    <row r="4083" spans="15:27" x14ac:dyDescent="0.15">
      <c r="O4083" t="s">
        <v>29</v>
      </c>
      <c r="P4083">
        <v>2018</v>
      </c>
      <c r="Q4083">
        <v>11</v>
      </c>
      <c r="R4083" t="s">
        <v>38</v>
      </c>
      <c r="S4083" t="s">
        <v>43</v>
      </c>
      <c r="T4083" t="s">
        <v>44</v>
      </c>
      <c r="U4083" t="s">
        <v>60</v>
      </c>
      <c r="V4083" t="s">
        <v>46</v>
      </c>
      <c r="W4083" t="s">
        <v>47</v>
      </c>
      <c r="X4083">
        <v>18652</v>
      </c>
      <c r="Y4083">
        <v>27082.703999999998</v>
      </c>
      <c r="Z4083">
        <v>33582.552959999994</v>
      </c>
      <c r="AA4083">
        <v>6499.8489599999957</v>
      </c>
    </row>
    <row r="4084" spans="15:27" x14ac:dyDescent="0.15">
      <c r="O4084" t="s">
        <v>29</v>
      </c>
      <c r="P4084">
        <v>2018</v>
      </c>
      <c r="Q4084">
        <v>11</v>
      </c>
      <c r="R4084" t="s">
        <v>38</v>
      </c>
      <c r="S4084" t="s">
        <v>43</v>
      </c>
      <c r="T4084" t="s">
        <v>44</v>
      </c>
      <c r="U4084" t="s">
        <v>60</v>
      </c>
      <c r="V4084" t="s">
        <v>46</v>
      </c>
      <c r="W4084" t="s">
        <v>48</v>
      </c>
      <c r="X4084">
        <v>17880</v>
      </c>
      <c r="Y4084">
        <v>49563.360000000001</v>
      </c>
      <c r="Z4084">
        <v>70379.9712</v>
      </c>
      <c r="AA4084">
        <v>20816.611199999999</v>
      </c>
    </row>
    <row r="4085" spans="15:27" x14ac:dyDescent="0.15">
      <c r="O4085" t="s">
        <v>29</v>
      </c>
      <c r="P4085">
        <v>2018</v>
      </c>
      <c r="Q4085">
        <v>11</v>
      </c>
      <c r="R4085" t="s">
        <v>38</v>
      </c>
      <c r="S4085" t="s">
        <v>43</v>
      </c>
      <c r="T4085" t="s">
        <v>44</v>
      </c>
      <c r="U4085" t="s">
        <v>60</v>
      </c>
      <c r="V4085" t="s">
        <v>46</v>
      </c>
      <c r="W4085" t="s">
        <v>49</v>
      </c>
      <c r="X4085">
        <v>15588</v>
      </c>
      <c r="Y4085">
        <v>39780.576000000008</v>
      </c>
      <c r="Z4085">
        <v>50123.525760000011</v>
      </c>
      <c r="AA4085">
        <v>10342.949760000003</v>
      </c>
    </row>
    <row r="4086" spans="15:27" x14ac:dyDescent="0.15">
      <c r="O4086" t="s">
        <v>29</v>
      </c>
      <c r="P4086">
        <v>2018</v>
      </c>
      <c r="Q4086">
        <v>11</v>
      </c>
      <c r="R4086" t="s">
        <v>38</v>
      </c>
      <c r="S4086" t="s">
        <v>43</v>
      </c>
      <c r="T4086" t="s">
        <v>44</v>
      </c>
      <c r="U4086" t="s">
        <v>60</v>
      </c>
      <c r="V4086" t="s">
        <v>46</v>
      </c>
      <c r="W4086" t="s">
        <v>50</v>
      </c>
      <c r="X4086">
        <v>11919</v>
      </c>
      <c r="Y4086">
        <v>63039.590999999993</v>
      </c>
      <c r="Z4086">
        <v>84473.051939999976</v>
      </c>
      <c r="AA4086">
        <v>21433.460939999983</v>
      </c>
    </row>
    <row r="4087" spans="15:27" x14ac:dyDescent="0.15">
      <c r="O4087" t="s">
        <v>29</v>
      </c>
      <c r="P4087">
        <v>2018</v>
      </c>
      <c r="Q4087">
        <v>11</v>
      </c>
      <c r="R4087" t="s">
        <v>38</v>
      </c>
      <c r="S4087" t="s">
        <v>43</v>
      </c>
      <c r="T4087" t="s">
        <v>44</v>
      </c>
      <c r="U4087" t="s">
        <v>60</v>
      </c>
      <c r="V4087" t="s">
        <v>51</v>
      </c>
      <c r="W4087" t="s">
        <v>52</v>
      </c>
      <c r="X4087">
        <v>19159</v>
      </c>
      <c r="Y4087">
        <v>80812.661999999997</v>
      </c>
      <c r="Z4087">
        <v>99399.574259999994</v>
      </c>
      <c r="AA4087">
        <v>18586.912259999997</v>
      </c>
    </row>
    <row r="4088" spans="15:27" x14ac:dyDescent="0.15">
      <c r="O4088" t="s">
        <v>29</v>
      </c>
      <c r="P4088">
        <v>2018</v>
      </c>
      <c r="Q4088">
        <v>11</v>
      </c>
      <c r="R4088" t="s">
        <v>38</v>
      </c>
      <c r="S4088" t="s">
        <v>43</v>
      </c>
      <c r="T4088" t="s">
        <v>44</v>
      </c>
      <c r="U4088" t="s">
        <v>60</v>
      </c>
      <c r="V4088" t="s">
        <v>51</v>
      </c>
      <c r="W4088" t="s">
        <v>53</v>
      </c>
      <c r="X4088">
        <v>14159</v>
      </c>
      <c r="Y4088">
        <v>123239.936</v>
      </c>
      <c r="Z4088">
        <v>181162.70592000001</v>
      </c>
      <c r="AA4088">
        <v>57922.769920000006</v>
      </c>
    </row>
    <row r="4089" spans="15:27" x14ac:dyDescent="0.15">
      <c r="O4089" t="s">
        <v>29</v>
      </c>
      <c r="P4089">
        <v>2018</v>
      </c>
      <c r="Q4089">
        <v>11</v>
      </c>
      <c r="R4089" t="s">
        <v>38</v>
      </c>
      <c r="S4089" t="s">
        <v>43</v>
      </c>
      <c r="T4089" t="s">
        <v>44</v>
      </c>
      <c r="U4089" t="s">
        <v>60</v>
      </c>
      <c r="V4089" t="s">
        <v>51</v>
      </c>
      <c r="W4089" t="s">
        <v>54</v>
      </c>
      <c r="X4089">
        <v>12637</v>
      </c>
      <c r="Y4089">
        <v>34195.722000000002</v>
      </c>
      <c r="Z4089">
        <v>42402.69528</v>
      </c>
      <c r="AA4089">
        <v>8206.9732799999983</v>
      </c>
    </row>
    <row r="4090" spans="15:27" x14ac:dyDescent="0.15">
      <c r="O4090" t="s">
        <v>29</v>
      </c>
      <c r="P4090">
        <v>2018</v>
      </c>
      <c r="Q4090">
        <v>11</v>
      </c>
      <c r="R4090" t="s">
        <v>38</v>
      </c>
      <c r="S4090" t="s">
        <v>43</v>
      </c>
      <c r="T4090" t="s">
        <v>44</v>
      </c>
      <c r="U4090" t="s">
        <v>60</v>
      </c>
      <c r="V4090" t="s">
        <v>51</v>
      </c>
      <c r="W4090" t="s">
        <v>55</v>
      </c>
      <c r="X4090">
        <v>7627</v>
      </c>
      <c r="Y4090">
        <v>42467.135999999999</v>
      </c>
      <c r="Z4090">
        <v>63700.703999999998</v>
      </c>
      <c r="AA4090">
        <v>21233.567999999999</v>
      </c>
    </row>
    <row r="4091" spans="15:27" x14ac:dyDescent="0.15">
      <c r="O4091" t="s">
        <v>29</v>
      </c>
      <c r="P4091">
        <v>2018</v>
      </c>
      <c r="Q4091">
        <v>11</v>
      </c>
      <c r="R4091" t="s">
        <v>38</v>
      </c>
      <c r="S4091" t="s">
        <v>43</v>
      </c>
      <c r="T4091" t="s">
        <v>44</v>
      </c>
      <c r="U4091" t="s">
        <v>60</v>
      </c>
      <c r="V4091" t="s">
        <v>56</v>
      </c>
      <c r="W4091" t="s">
        <v>57</v>
      </c>
      <c r="X4091">
        <v>9546</v>
      </c>
      <c r="Y4091">
        <v>147103.86000000002</v>
      </c>
      <c r="Z4091">
        <v>216242.67420000001</v>
      </c>
      <c r="AA4091">
        <v>69138.814199999993</v>
      </c>
    </row>
    <row r="4092" spans="15:27" x14ac:dyDescent="0.15">
      <c r="O4092" t="s">
        <v>29</v>
      </c>
      <c r="P4092">
        <v>2018</v>
      </c>
      <c r="Q4092">
        <v>11</v>
      </c>
      <c r="R4092" t="s">
        <v>38</v>
      </c>
      <c r="S4092" t="s">
        <v>43</v>
      </c>
      <c r="T4092" t="s">
        <v>44</v>
      </c>
      <c r="U4092" t="s">
        <v>60</v>
      </c>
      <c r="V4092" t="s">
        <v>56</v>
      </c>
      <c r="W4092" t="s">
        <v>58</v>
      </c>
      <c r="X4092">
        <v>12672</v>
      </c>
      <c r="Y4092">
        <v>100590.336</v>
      </c>
      <c r="Z4092">
        <v>139820.56703999999</v>
      </c>
      <c r="AA4092">
        <v>39230.231039999999</v>
      </c>
    </row>
    <row r="4093" spans="15:27" x14ac:dyDescent="0.15">
      <c r="O4093" t="s">
        <v>29</v>
      </c>
      <c r="P4093">
        <v>2018</v>
      </c>
      <c r="Q4093">
        <v>11</v>
      </c>
      <c r="R4093" t="s">
        <v>38</v>
      </c>
      <c r="S4093" t="s">
        <v>43</v>
      </c>
      <c r="T4093" t="s">
        <v>44</v>
      </c>
      <c r="U4093" t="s">
        <v>60</v>
      </c>
      <c r="V4093" t="s">
        <v>56</v>
      </c>
      <c r="W4093" t="s">
        <v>59</v>
      </c>
      <c r="X4093">
        <v>10165</v>
      </c>
      <c r="Y4093">
        <v>23786.1</v>
      </c>
      <c r="Z4093">
        <v>33538.400999999998</v>
      </c>
      <c r="AA4093">
        <v>9752.3009999999995</v>
      </c>
    </row>
    <row r="4094" spans="15:27" x14ac:dyDescent="0.15">
      <c r="O4094" t="s">
        <v>29</v>
      </c>
      <c r="P4094">
        <v>2018</v>
      </c>
      <c r="Q4094">
        <v>11</v>
      </c>
      <c r="R4094" t="s">
        <v>38</v>
      </c>
      <c r="S4094" t="s">
        <v>43</v>
      </c>
      <c r="T4094" t="s">
        <v>44</v>
      </c>
      <c r="U4094" t="s">
        <v>61</v>
      </c>
      <c r="V4094" t="s">
        <v>46</v>
      </c>
      <c r="W4094" t="s">
        <v>47</v>
      </c>
      <c r="X4094">
        <v>15609</v>
      </c>
      <c r="Y4094">
        <v>23975.423999999999</v>
      </c>
      <c r="Z4094">
        <v>33805.347840000002</v>
      </c>
      <c r="AA4094">
        <v>9829.9238400000031</v>
      </c>
    </row>
    <row r="4095" spans="15:27" x14ac:dyDescent="0.15">
      <c r="O4095" t="s">
        <v>29</v>
      </c>
      <c r="P4095">
        <v>2018</v>
      </c>
      <c r="Q4095">
        <v>11</v>
      </c>
      <c r="R4095" t="s">
        <v>38</v>
      </c>
      <c r="S4095" t="s">
        <v>43</v>
      </c>
      <c r="T4095" t="s">
        <v>44</v>
      </c>
      <c r="U4095" t="s">
        <v>61</v>
      </c>
      <c r="V4095" t="s">
        <v>46</v>
      </c>
      <c r="W4095" t="s">
        <v>48</v>
      </c>
      <c r="X4095">
        <v>13553</v>
      </c>
      <c r="Y4095">
        <v>35779.920000000006</v>
      </c>
      <c r="Z4095">
        <v>49734.088800000005</v>
      </c>
      <c r="AA4095">
        <v>13954.168799999999</v>
      </c>
    </row>
    <row r="4096" spans="15:27" x14ac:dyDescent="0.15">
      <c r="O4096" t="s">
        <v>29</v>
      </c>
      <c r="P4096">
        <v>2018</v>
      </c>
      <c r="Q4096">
        <v>11</v>
      </c>
      <c r="R4096" t="s">
        <v>38</v>
      </c>
      <c r="S4096" t="s">
        <v>43</v>
      </c>
      <c r="T4096" t="s">
        <v>44</v>
      </c>
      <c r="U4096" t="s">
        <v>61</v>
      </c>
      <c r="V4096" t="s">
        <v>46</v>
      </c>
      <c r="W4096" t="s">
        <v>49</v>
      </c>
      <c r="X4096">
        <v>8564</v>
      </c>
      <c r="Y4096">
        <v>21101.696000000007</v>
      </c>
      <c r="Z4096">
        <v>29964.40832000001</v>
      </c>
      <c r="AA4096">
        <v>8862.7123200000024</v>
      </c>
    </row>
    <row r="4097" spans="15:27" x14ac:dyDescent="0.15">
      <c r="O4097" t="s">
        <v>29</v>
      </c>
      <c r="P4097">
        <v>2018</v>
      </c>
      <c r="Q4097">
        <v>11</v>
      </c>
      <c r="R4097" t="s">
        <v>38</v>
      </c>
      <c r="S4097" t="s">
        <v>43</v>
      </c>
      <c r="T4097" t="s">
        <v>44</v>
      </c>
      <c r="U4097" t="s">
        <v>61</v>
      </c>
      <c r="V4097" t="s">
        <v>46</v>
      </c>
      <c r="W4097" t="s">
        <v>50</v>
      </c>
      <c r="X4097">
        <v>14083</v>
      </c>
      <c r="Y4097">
        <v>65823.941999999995</v>
      </c>
      <c r="Z4097">
        <v>97419.43415999999</v>
      </c>
      <c r="AA4097">
        <v>31595.492159999994</v>
      </c>
    </row>
    <row r="4098" spans="15:27" x14ac:dyDescent="0.15">
      <c r="O4098" t="s">
        <v>29</v>
      </c>
      <c r="P4098">
        <v>2018</v>
      </c>
      <c r="Q4098">
        <v>11</v>
      </c>
      <c r="R4098" t="s">
        <v>38</v>
      </c>
      <c r="S4098" t="s">
        <v>43</v>
      </c>
      <c r="T4098" t="s">
        <v>44</v>
      </c>
      <c r="U4098" t="s">
        <v>61</v>
      </c>
      <c r="V4098" t="s">
        <v>51</v>
      </c>
      <c r="W4098" t="s">
        <v>52</v>
      </c>
      <c r="X4098">
        <v>14775</v>
      </c>
      <c r="Y4098">
        <v>67374</v>
      </c>
      <c r="Z4098">
        <v>101061</v>
      </c>
      <c r="AA4098">
        <v>33687</v>
      </c>
    </row>
    <row r="4099" spans="15:27" x14ac:dyDescent="0.15">
      <c r="O4099" t="s">
        <v>29</v>
      </c>
      <c r="P4099">
        <v>2018</v>
      </c>
      <c r="Q4099">
        <v>11</v>
      </c>
      <c r="R4099" t="s">
        <v>38</v>
      </c>
      <c r="S4099" t="s">
        <v>43</v>
      </c>
      <c r="T4099" t="s">
        <v>44</v>
      </c>
      <c r="U4099" t="s">
        <v>61</v>
      </c>
      <c r="V4099" t="s">
        <v>51</v>
      </c>
      <c r="W4099" t="s">
        <v>53</v>
      </c>
      <c r="X4099">
        <v>5444</v>
      </c>
      <c r="Y4099">
        <v>43312.463999999993</v>
      </c>
      <c r="Z4099">
        <v>57172.452479999985</v>
      </c>
      <c r="AA4099">
        <v>13859.988479999993</v>
      </c>
    </row>
    <row r="4100" spans="15:27" x14ac:dyDescent="0.15">
      <c r="O4100" t="s">
        <v>29</v>
      </c>
      <c r="P4100">
        <v>2018</v>
      </c>
      <c r="Q4100">
        <v>11</v>
      </c>
      <c r="R4100" t="s">
        <v>38</v>
      </c>
      <c r="S4100" t="s">
        <v>43</v>
      </c>
      <c r="T4100" t="s">
        <v>44</v>
      </c>
      <c r="U4100" t="s">
        <v>61</v>
      </c>
      <c r="V4100" t="s">
        <v>51</v>
      </c>
      <c r="W4100" t="s">
        <v>54</v>
      </c>
      <c r="X4100">
        <v>15090</v>
      </c>
      <c r="Y4100">
        <v>37513.74</v>
      </c>
      <c r="Z4100">
        <v>52144.098599999998</v>
      </c>
      <c r="AA4100">
        <v>14630.3586</v>
      </c>
    </row>
    <row r="4101" spans="15:27" x14ac:dyDescent="0.15">
      <c r="O4101" t="s">
        <v>29</v>
      </c>
      <c r="P4101">
        <v>2018</v>
      </c>
      <c r="Q4101">
        <v>11</v>
      </c>
      <c r="R4101" t="s">
        <v>38</v>
      </c>
      <c r="S4101" t="s">
        <v>43</v>
      </c>
      <c r="T4101" t="s">
        <v>44</v>
      </c>
      <c r="U4101" t="s">
        <v>61</v>
      </c>
      <c r="V4101" t="s">
        <v>51</v>
      </c>
      <c r="W4101" t="s">
        <v>55</v>
      </c>
      <c r="X4101">
        <v>12979</v>
      </c>
      <c r="Y4101">
        <v>68529.119999999995</v>
      </c>
      <c r="Z4101">
        <v>102108.38879999999</v>
      </c>
      <c r="AA4101">
        <v>33579.268799999991</v>
      </c>
    </row>
    <row r="4102" spans="15:27" x14ac:dyDescent="0.15">
      <c r="O4102" t="s">
        <v>29</v>
      </c>
      <c r="P4102">
        <v>2018</v>
      </c>
      <c r="Q4102">
        <v>11</v>
      </c>
      <c r="R4102" t="s">
        <v>38</v>
      </c>
      <c r="S4102" t="s">
        <v>43</v>
      </c>
      <c r="T4102" t="s">
        <v>44</v>
      </c>
      <c r="U4102" t="s">
        <v>61</v>
      </c>
      <c r="V4102" t="s">
        <v>56</v>
      </c>
      <c r="W4102" t="s">
        <v>57</v>
      </c>
      <c r="X4102">
        <v>17154</v>
      </c>
      <c r="Y4102">
        <v>275836.32</v>
      </c>
      <c r="Z4102">
        <v>361345.57920000004</v>
      </c>
      <c r="AA4102">
        <v>85509.25920000003</v>
      </c>
    </row>
    <row r="4103" spans="15:27" x14ac:dyDescent="0.15">
      <c r="O4103" t="s">
        <v>29</v>
      </c>
      <c r="P4103">
        <v>2018</v>
      </c>
      <c r="Q4103">
        <v>11</v>
      </c>
      <c r="R4103" t="s">
        <v>38</v>
      </c>
      <c r="S4103" t="s">
        <v>43</v>
      </c>
      <c r="T4103" t="s">
        <v>44</v>
      </c>
      <c r="U4103" t="s">
        <v>61</v>
      </c>
      <c r="V4103" t="s">
        <v>56</v>
      </c>
      <c r="W4103" t="s">
        <v>58</v>
      </c>
      <c r="X4103">
        <v>16823</v>
      </c>
      <c r="Y4103">
        <v>119762.93699999999</v>
      </c>
      <c r="Z4103">
        <v>149703.67124999998</v>
      </c>
      <c r="AA4103">
        <v>29940.734249999994</v>
      </c>
    </row>
    <row r="4104" spans="15:27" x14ac:dyDescent="0.15">
      <c r="O4104" t="s">
        <v>29</v>
      </c>
      <c r="P4104">
        <v>2018</v>
      </c>
      <c r="Q4104">
        <v>11</v>
      </c>
      <c r="R4104" t="s">
        <v>38</v>
      </c>
      <c r="S4104" t="s">
        <v>43</v>
      </c>
      <c r="T4104" t="s">
        <v>44</v>
      </c>
      <c r="U4104" t="s">
        <v>61</v>
      </c>
      <c r="V4104" t="s">
        <v>56</v>
      </c>
      <c r="W4104" t="s">
        <v>59</v>
      </c>
      <c r="X4104">
        <v>18006</v>
      </c>
      <c r="Y4104">
        <v>37920.635999999999</v>
      </c>
      <c r="Z4104">
        <v>53847.303119999997</v>
      </c>
      <c r="AA4104">
        <v>15926.667119999998</v>
      </c>
    </row>
    <row r="4105" spans="15:27" x14ac:dyDescent="0.15">
      <c r="O4105" t="s">
        <v>29</v>
      </c>
      <c r="P4105">
        <v>2018</v>
      </c>
      <c r="Q4105">
        <v>11</v>
      </c>
      <c r="R4105" t="s">
        <v>38</v>
      </c>
      <c r="S4105" t="s">
        <v>62</v>
      </c>
      <c r="T4105" t="s">
        <v>44</v>
      </c>
      <c r="U4105" t="s">
        <v>63</v>
      </c>
      <c r="V4105" t="s">
        <v>46</v>
      </c>
      <c r="W4105" t="s">
        <v>47</v>
      </c>
      <c r="X4105">
        <v>7206</v>
      </c>
      <c r="Y4105">
        <v>10376.64</v>
      </c>
      <c r="Z4105">
        <v>14112.2304</v>
      </c>
      <c r="AA4105">
        <v>3735.590400000001</v>
      </c>
    </row>
    <row r="4106" spans="15:27" x14ac:dyDescent="0.15">
      <c r="O4106" t="s">
        <v>29</v>
      </c>
      <c r="P4106">
        <v>2018</v>
      </c>
      <c r="Q4106">
        <v>11</v>
      </c>
      <c r="R4106" t="s">
        <v>38</v>
      </c>
      <c r="S4106" t="s">
        <v>62</v>
      </c>
      <c r="T4106" t="s">
        <v>44</v>
      </c>
      <c r="U4106" t="s">
        <v>63</v>
      </c>
      <c r="V4106" t="s">
        <v>46</v>
      </c>
      <c r="W4106" t="s">
        <v>48</v>
      </c>
      <c r="X4106">
        <v>10395</v>
      </c>
      <c r="Y4106">
        <v>26299.350000000006</v>
      </c>
      <c r="Z4106">
        <v>37608.070500000009</v>
      </c>
      <c r="AA4106">
        <v>11308.720500000003</v>
      </c>
    </row>
    <row r="4107" spans="15:27" x14ac:dyDescent="0.15">
      <c r="O4107" t="s">
        <v>29</v>
      </c>
      <c r="P4107">
        <v>2018</v>
      </c>
      <c r="Q4107">
        <v>11</v>
      </c>
      <c r="R4107" t="s">
        <v>38</v>
      </c>
      <c r="S4107" t="s">
        <v>62</v>
      </c>
      <c r="T4107" t="s">
        <v>44</v>
      </c>
      <c r="U4107" t="s">
        <v>63</v>
      </c>
      <c r="V4107" t="s">
        <v>46</v>
      </c>
      <c r="W4107" t="s">
        <v>49</v>
      </c>
      <c r="X4107">
        <v>11339</v>
      </c>
      <c r="Y4107">
        <v>29436.044000000005</v>
      </c>
      <c r="Z4107">
        <v>40033.019840000008</v>
      </c>
      <c r="AA4107">
        <v>10596.975840000003</v>
      </c>
    </row>
    <row r="4108" spans="15:27" x14ac:dyDescent="0.15">
      <c r="O4108" t="s">
        <v>29</v>
      </c>
      <c r="P4108">
        <v>2018</v>
      </c>
      <c r="Q4108">
        <v>11</v>
      </c>
      <c r="R4108" t="s">
        <v>38</v>
      </c>
      <c r="S4108" t="s">
        <v>62</v>
      </c>
      <c r="T4108" t="s">
        <v>44</v>
      </c>
      <c r="U4108" t="s">
        <v>63</v>
      </c>
      <c r="V4108" t="s">
        <v>46</v>
      </c>
      <c r="W4108" t="s">
        <v>50</v>
      </c>
      <c r="X4108">
        <v>19193</v>
      </c>
      <c r="Y4108">
        <v>91281.907999999996</v>
      </c>
      <c r="Z4108">
        <v>122317.75672</v>
      </c>
      <c r="AA4108">
        <v>31035.848720000009</v>
      </c>
    </row>
    <row r="4109" spans="15:27" x14ac:dyDescent="0.15">
      <c r="O4109" t="s">
        <v>29</v>
      </c>
      <c r="P4109">
        <v>2018</v>
      </c>
      <c r="Q4109">
        <v>11</v>
      </c>
      <c r="R4109" t="s">
        <v>38</v>
      </c>
      <c r="S4109" t="s">
        <v>62</v>
      </c>
      <c r="T4109" t="s">
        <v>44</v>
      </c>
      <c r="U4109" t="s">
        <v>63</v>
      </c>
      <c r="V4109" t="s">
        <v>51</v>
      </c>
      <c r="W4109" t="s">
        <v>52</v>
      </c>
      <c r="X4109">
        <v>17097</v>
      </c>
      <c r="Y4109">
        <v>78612.005999999994</v>
      </c>
      <c r="Z4109">
        <v>102981.72785999998</v>
      </c>
      <c r="AA4109">
        <v>24369.721859999991</v>
      </c>
    </row>
    <row r="4110" spans="15:27" x14ac:dyDescent="0.15">
      <c r="O4110" t="s">
        <v>29</v>
      </c>
      <c r="P4110">
        <v>2018</v>
      </c>
      <c r="Q4110">
        <v>11</v>
      </c>
      <c r="R4110" t="s">
        <v>38</v>
      </c>
      <c r="S4110" t="s">
        <v>62</v>
      </c>
      <c r="T4110" t="s">
        <v>44</v>
      </c>
      <c r="U4110" t="s">
        <v>63</v>
      </c>
      <c r="V4110" t="s">
        <v>51</v>
      </c>
      <c r="W4110" t="s">
        <v>53</v>
      </c>
      <c r="X4110">
        <v>13479</v>
      </c>
      <c r="Y4110">
        <v>107238.924</v>
      </c>
      <c r="Z4110">
        <v>128686.70879999999</v>
      </c>
      <c r="AA4110">
        <v>21447.784799999994</v>
      </c>
    </row>
    <row r="4111" spans="15:27" x14ac:dyDescent="0.15">
      <c r="O4111" t="s">
        <v>29</v>
      </c>
      <c r="P4111">
        <v>2018</v>
      </c>
      <c r="Q4111">
        <v>11</v>
      </c>
      <c r="R4111" t="s">
        <v>38</v>
      </c>
      <c r="S4111" t="s">
        <v>62</v>
      </c>
      <c r="T4111" t="s">
        <v>44</v>
      </c>
      <c r="U4111" t="s">
        <v>63</v>
      </c>
      <c r="V4111" t="s">
        <v>51</v>
      </c>
      <c r="W4111" t="s">
        <v>54</v>
      </c>
      <c r="X4111">
        <v>6844</v>
      </c>
      <c r="Y4111">
        <v>19573.840000000004</v>
      </c>
      <c r="Z4111">
        <v>27599.114400000006</v>
      </c>
      <c r="AA4111">
        <v>8025.2744000000021</v>
      </c>
    </row>
    <row r="4112" spans="15:27" x14ac:dyDescent="0.15">
      <c r="O4112" t="s">
        <v>29</v>
      </c>
      <c r="P4112">
        <v>2018</v>
      </c>
      <c r="Q4112">
        <v>11</v>
      </c>
      <c r="R4112" t="s">
        <v>38</v>
      </c>
      <c r="S4112" t="s">
        <v>62</v>
      </c>
      <c r="T4112" t="s">
        <v>44</v>
      </c>
      <c r="U4112" t="s">
        <v>63</v>
      </c>
      <c r="V4112" t="s">
        <v>51</v>
      </c>
      <c r="W4112" t="s">
        <v>55</v>
      </c>
      <c r="X4112">
        <v>9555</v>
      </c>
      <c r="Y4112">
        <v>57330</v>
      </c>
      <c r="Z4112">
        <v>75675.600000000006</v>
      </c>
      <c r="AA4112">
        <v>18345.600000000006</v>
      </c>
    </row>
    <row r="4113" spans="15:27" x14ac:dyDescent="0.15">
      <c r="O4113" t="s">
        <v>29</v>
      </c>
      <c r="P4113">
        <v>2018</v>
      </c>
      <c r="Q4113">
        <v>11</v>
      </c>
      <c r="R4113" t="s">
        <v>38</v>
      </c>
      <c r="S4113" t="s">
        <v>62</v>
      </c>
      <c r="T4113" t="s">
        <v>44</v>
      </c>
      <c r="U4113" t="s">
        <v>63</v>
      </c>
      <c r="V4113" t="s">
        <v>56</v>
      </c>
      <c r="W4113" t="s">
        <v>57</v>
      </c>
      <c r="X4113">
        <v>6628</v>
      </c>
      <c r="Y4113">
        <v>103025.632</v>
      </c>
      <c r="Z4113">
        <v>146296.39744</v>
      </c>
      <c r="AA4113">
        <v>43270.765440000003</v>
      </c>
    </row>
    <row r="4114" spans="15:27" x14ac:dyDescent="0.15">
      <c r="O4114" t="s">
        <v>29</v>
      </c>
      <c r="P4114">
        <v>2018</v>
      </c>
      <c r="Q4114">
        <v>11</v>
      </c>
      <c r="R4114" t="s">
        <v>38</v>
      </c>
      <c r="S4114" t="s">
        <v>62</v>
      </c>
      <c r="T4114" t="s">
        <v>44</v>
      </c>
      <c r="U4114" t="s">
        <v>63</v>
      </c>
      <c r="V4114" t="s">
        <v>56</v>
      </c>
      <c r="W4114" t="s">
        <v>58</v>
      </c>
      <c r="X4114">
        <v>14508</v>
      </c>
      <c r="Y4114">
        <v>109680.48</v>
      </c>
      <c r="Z4114">
        <v>132713.38080000001</v>
      </c>
      <c r="AA4114">
        <v>23032.900800000018</v>
      </c>
    </row>
    <row r="4115" spans="15:27" x14ac:dyDescent="0.15">
      <c r="O4115" t="s">
        <v>29</v>
      </c>
      <c r="P4115">
        <v>2018</v>
      </c>
      <c r="Q4115">
        <v>11</v>
      </c>
      <c r="R4115" t="s">
        <v>38</v>
      </c>
      <c r="S4115" t="s">
        <v>62</v>
      </c>
      <c r="T4115" t="s">
        <v>44</v>
      </c>
      <c r="U4115" t="s">
        <v>63</v>
      </c>
      <c r="V4115" t="s">
        <v>56</v>
      </c>
      <c r="W4115" t="s">
        <v>59</v>
      </c>
      <c r="X4115">
        <v>7076</v>
      </c>
      <c r="Y4115">
        <v>15411.528</v>
      </c>
      <c r="Z4115">
        <v>18493.833600000002</v>
      </c>
      <c r="AA4115">
        <v>3082.3056000000015</v>
      </c>
    </row>
    <row r="4116" spans="15:27" x14ac:dyDescent="0.15">
      <c r="O4116" t="s">
        <v>29</v>
      </c>
      <c r="P4116">
        <v>2018</v>
      </c>
      <c r="Q4116">
        <v>11</v>
      </c>
      <c r="R4116" t="s">
        <v>38</v>
      </c>
      <c r="S4116" t="s">
        <v>62</v>
      </c>
      <c r="T4116" t="s">
        <v>44</v>
      </c>
      <c r="U4116" t="s">
        <v>64</v>
      </c>
      <c r="V4116" t="s">
        <v>46</v>
      </c>
      <c r="W4116" t="s">
        <v>47</v>
      </c>
      <c r="X4116">
        <v>9239</v>
      </c>
      <c r="Y4116">
        <v>12749.82</v>
      </c>
      <c r="Z4116">
        <v>15937.275</v>
      </c>
      <c r="AA4116">
        <v>3187.4549999999999</v>
      </c>
    </row>
    <row r="4117" spans="15:27" x14ac:dyDescent="0.15">
      <c r="O4117" t="s">
        <v>29</v>
      </c>
      <c r="P4117">
        <v>2018</v>
      </c>
      <c r="Q4117">
        <v>11</v>
      </c>
      <c r="R4117" t="s">
        <v>38</v>
      </c>
      <c r="S4117" t="s">
        <v>62</v>
      </c>
      <c r="T4117" t="s">
        <v>44</v>
      </c>
      <c r="U4117" t="s">
        <v>64</v>
      </c>
      <c r="V4117" t="s">
        <v>46</v>
      </c>
      <c r="W4117" t="s">
        <v>48</v>
      </c>
      <c r="X4117">
        <v>6439</v>
      </c>
      <c r="Y4117">
        <v>18415.54</v>
      </c>
      <c r="Z4117">
        <v>23203.580399999999</v>
      </c>
      <c r="AA4117">
        <v>4788.040399999998</v>
      </c>
    </row>
    <row r="4118" spans="15:27" x14ac:dyDescent="0.15">
      <c r="O4118" t="s">
        <v>29</v>
      </c>
      <c r="P4118">
        <v>2018</v>
      </c>
      <c r="Q4118">
        <v>11</v>
      </c>
      <c r="R4118" t="s">
        <v>38</v>
      </c>
      <c r="S4118" t="s">
        <v>62</v>
      </c>
      <c r="T4118" t="s">
        <v>44</v>
      </c>
      <c r="U4118" t="s">
        <v>64</v>
      </c>
      <c r="V4118" t="s">
        <v>46</v>
      </c>
      <c r="W4118" t="s">
        <v>49</v>
      </c>
      <c r="X4118">
        <v>12868</v>
      </c>
      <c r="Y4118">
        <v>35670.095999999998</v>
      </c>
      <c r="Z4118">
        <v>51364.938240000003</v>
      </c>
      <c r="AA4118">
        <v>15694.842240000005</v>
      </c>
    </row>
    <row r="4119" spans="15:27" x14ac:dyDescent="0.15">
      <c r="O4119" t="s">
        <v>29</v>
      </c>
      <c r="P4119">
        <v>2018</v>
      </c>
      <c r="Q4119">
        <v>11</v>
      </c>
      <c r="R4119" t="s">
        <v>38</v>
      </c>
      <c r="S4119" t="s">
        <v>62</v>
      </c>
      <c r="T4119" t="s">
        <v>44</v>
      </c>
      <c r="U4119" t="s">
        <v>64</v>
      </c>
      <c r="V4119" t="s">
        <v>46</v>
      </c>
      <c r="W4119" t="s">
        <v>50</v>
      </c>
      <c r="X4119">
        <v>14871</v>
      </c>
      <c r="Y4119">
        <v>79262.429999999993</v>
      </c>
      <c r="Z4119">
        <v>110174.77769999999</v>
      </c>
      <c r="AA4119">
        <v>30912.347699999998</v>
      </c>
    </row>
    <row r="4120" spans="15:27" x14ac:dyDescent="0.15">
      <c r="O4120" t="s">
        <v>29</v>
      </c>
      <c r="P4120">
        <v>2018</v>
      </c>
      <c r="Q4120">
        <v>11</v>
      </c>
      <c r="R4120" t="s">
        <v>38</v>
      </c>
      <c r="S4120" t="s">
        <v>62</v>
      </c>
      <c r="T4120" t="s">
        <v>44</v>
      </c>
      <c r="U4120" t="s">
        <v>64</v>
      </c>
      <c r="V4120" t="s">
        <v>51</v>
      </c>
      <c r="W4120" t="s">
        <v>52</v>
      </c>
      <c r="X4120">
        <v>14292</v>
      </c>
      <c r="Y4120">
        <v>60826.752</v>
      </c>
      <c r="Z4120">
        <v>90023.592959999994</v>
      </c>
      <c r="AA4120">
        <v>29196.840959999994</v>
      </c>
    </row>
    <row r="4121" spans="15:27" x14ac:dyDescent="0.15">
      <c r="O4121" t="s">
        <v>29</v>
      </c>
      <c r="P4121">
        <v>2018</v>
      </c>
      <c r="Q4121">
        <v>11</v>
      </c>
      <c r="R4121" t="s">
        <v>38</v>
      </c>
      <c r="S4121" t="s">
        <v>62</v>
      </c>
      <c r="T4121" t="s">
        <v>44</v>
      </c>
      <c r="U4121" t="s">
        <v>64</v>
      </c>
      <c r="V4121" t="s">
        <v>51</v>
      </c>
      <c r="W4121" t="s">
        <v>53</v>
      </c>
      <c r="X4121">
        <v>12538</v>
      </c>
      <c r="Y4121">
        <v>101457.496</v>
      </c>
      <c r="Z4121">
        <v>131894.74480000001</v>
      </c>
      <c r="AA4121">
        <v>30437.248800000016</v>
      </c>
    </row>
    <row r="4122" spans="15:27" x14ac:dyDescent="0.15">
      <c r="O4122" t="s">
        <v>29</v>
      </c>
      <c r="P4122">
        <v>2018</v>
      </c>
      <c r="Q4122">
        <v>11</v>
      </c>
      <c r="R4122" t="s">
        <v>38</v>
      </c>
      <c r="S4122" t="s">
        <v>62</v>
      </c>
      <c r="T4122" t="s">
        <v>44</v>
      </c>
      <c r="U4122" t="s">
        <v>64</v>
      </c>
      <c r="V4122" t="s">
        <v>51</v>
      </c>
      <c r="W4122" t="s">
        <v>54</v>
      </c>
      <c r="X4122">
        <v>9462</v>
      </c>
      <c r="Y4122">
        <v>24355.188000000002</v>
      </c>
      <c r="Z4122">
        <v>32148.848160000001</v>
      </c>
      <c r="AA4122">
        <v>7793.6601599999995</v>
      </c>
    </row>
    <row r="4123" spans="15:27" x14ac:dyDescent="0.15">
      <c r="O4123" t="s">
        <v>29</v>
      </c>
      <c r="P4123">
        <v>2018</v>
      </c>
      <c r="Q4123">
        <v>11</v>
      </c>
      <c r="R4123" t="s">
        <v>38</v>
      </c>
      <c r="S4123" t="s">
        <v>62</v>
      </c>
      <c r="T4123" t="s">
        <v>44</v>
      </c>
      <c r="U4123" t="s">
        <v>64</v>
      </c>
      <c r="V4123" t="s">
        <v>51</v>
      </c>
      <c r="W4123" t="s">
        <v>55</v>
      </c>
      <c r="X4123">
        <v>11670</v>
      </c>
      <c r="Y4123">
        <v>70020</v>
      </c>
      <c r="Z4123">
        <v>99428.4</v>
      </c>
      <c r="AA4123">
        <v>29408.399999999994</v>
      </c>
    </row>
    <row r="4124" spans="15:27" x14ac:dyDescent="0.15">
      <c r="O4124" t="s">
        <v>29</v>
      </c>
      <c r="P4124">
        <v>2018</v>
      </c>
      <c r="Q4124">
        <v>11</v>
      </c>
      <c r="R4124" t="s">
        <v>38</v>
      </c>
      <c r="S4124" t="s">
        <v>62</v>
      </c>
      <c r="T4124" t="s">
        <v>44</v>
      </c>
      <c r="U4124" t="s">
        <v>64</v>
      </c>
      <c r="V4124" t="s">
        <v>56</v>
      </c>
      <c r="W4124" t="s">
        <v>57</v>
      </c>
      <c r="X4124">
        <v>9717</v>
      </c>
      <c r="Y4124">
        <v>161457.67200000002</v>
      </c>
      <c r="Z4124">
        <v>232499.04768000002</v>
      </c>
      <c r="AA4124">
        <v>71041.375679999997</v>
      </c>
    </row>
    <row r="4125" spans="15:27" x14ac:dyDescent="0.15">
      <c r="O4125" t="s">
        <v>29</v>
      </c>
      <c r="P4125">
        <v>2018</v>
      </c>
      <c r="Q4125">
        <v>11</v>
      </c>
      <c r="R4125" t="s">
        <v>38</v>
      </c>
      <c r="S4125" t="s">
        <v>62</v>
      </c>
      <c r="T4125" t="s">
        <v>44</v>
      </c>
      <c r="U4125" t="s">
        <v>64</v>
      </c>
      <c r="V4125" t="s">
        <v>56</v>
      </c>
      <c r="W4125" t="s">
        <v>58</v>
      </c>
      <c r="X4125">
        <v>17586</v>
      </c>
      <c r="Y4125">
        <v>127410.57</v>
      </c>
      <c r="Z4125">
        <v>175826.58660000001</v>
      </c>
      <c r="AA4125">
        <v>48416.016600000003</v>
      </c>
    </row>
    <row r="4126" spans="15:27" x14ac:dyDescent="0.15">
      <c r="O4126" t="s">
        <v>29</v>
      </c>
      <c r="P4126">
        <v>2018</v>
      </c>
      <c r="Q4126">
        <v>11</v>
      </c>
      <c r="R4126" t="s">
        <v>38</v>
      </c>
      <c r="S4126" t="s">
        <v>62</v>
      </c>
      <c r="T4126" t="s">
        <v>44</v>
      </c>
      <c r="U4126" t="s">
        <v>64</v>
      </c>
      <c r="V4126" t="s">
        <v>56</v>
      </c>
      <c r="W4126" t="s">
        <v>59</v>
      </c>
      <c r="X4126">
        <v>14876</v>
      </c>
      <c r="Y4126">
        <v>32399.928</v>
      </c>
      <c r="Z4126">
        <v>40499.910000000003</v>
      </c>
      <c r="AA4126">
        <v>8099.9820000000036</v>
      </c>
    </row>
    <row r="4127" spans="15:27" x14ac:dyDescent="0.15">
      <c r="O4127" t="s">
        <v>29</v>
      </c>
      <c r="P4127">
        <v>2018</v>
      </c>
      <c r="Q4127">
        <v>11</v>
      </c>
      <c r="R4127" t="s">
        <v>38</v>
      </c>
      <c r="S4127" t="s">
        <v>62</v>
      </c>
      <c r="T4127" t="s">
        <v>44</v>
      </c>
      <c r="U4127" t="s">
        <v>65</v>
      </c>
      <c r="V4127" t="s">
        <v>46</v>
      </c>
      <c r="W4127" t="s">
        <v>47</v>
      </c>
      <c r="X4127">
        <v>11336</v>
      </c>
      <c r="Y4127">
        <v>15099.552</v>
      </c>
      <c r="Z4127">
        <v>20988.377280000001</v>
      </c>
      <c r="AA4127">
        <v>5888.8252800000009</v>
      </c>
    </row>
    <row r="4128" spans="15:27" x14ac:dyDescent="0.15">
      <c r="O4128" t="s">
        <v>29</v>
      </c>
      <c r="P4128">
        <v>2018</v>
      </c>
      <c r="Q4128">
        <v>11</v>
      </c>
      <c r="R4128" t="s">
        <v>38</v>
      </c>
      <c r="S4128" t="s">
        <v>62</v>
      </c>
      <c r="T4128" t="s">
        <v>44</v>
      </c>
      <c r="U4128" t="s">
        <v>65</v>
      </c>
      <c r="V4128" t="s">
        <v>46</v>
      </c>
      <c r="W4128" t="s">
        <v>48</v>
      </c>
      <c r="X4128">
        <v>17812</v>
      </c>
      <c r="Y4128">
        <v>46239.952000000005</v>
      </c>
      <c r="Z4128">
        <v>60111.937600000005</v>
      </c>
      <c r="AA4128">
        <v>13871.9856</v>
      </c>
    </row>
    <row r="4129" spans="15:27" x14ac:dyDescent="0.15">
      <c r="O4129" t="s">
        <v>29</v>
      </c>
      <c r="P4129">
        <v>2018</v>
      </c>
      <c r="Q4129">
        <v>11</v>
      </c>
      <c r="R4129" t="s">
        <v>38</v>
      </c>
      <c r="S4129" t="s">
        <v>62</v>
      </c>
      <c r="T4129" t="s">
        <v>44</v>
      </c>
      <c r="U4129" t="s">
        <v>65</v>
      </c>
      <c r="V4129" t="s">
        <v>46</v>
      </c>
      <c r="W4129" t="s">
        <v>49</v>
      </c>
      <c r="X4129">
        <v>11982</v>
      </c>
      <c r="Y4129">
        <v>32423.292000000001</v>
      </c>
      <c r="Z4129">
        <v>40853.34792</v>
      </c>
      <c r="AA4129">
        <v>8430.0559199999989</v>
      </c>
    </row>
    <row r="4130" spans="15:27" x14ac:dyDescent="0.15">
      <c r="O4130" t="s">
        <v>29</v>
      </c>
      <c r="P4130">
        <v>2018</v>
      </c>
      <c r="Q4130">
        <v>11</v>
      </c>
      <c r="R4130" t="s">
        <v>38</v>
      </c>
      <c r="S4130" t="s">
        <v>62</v>
      </c>
      <c r="T4130" t="s">
        <v>44</v>
      </c>
      <c r="U4130" t="s">
        <v>65</v>
      </c>
      <c r="V4130" t="s">
        <v>46</v>
      </c>
      <c r="W4130" t="s">
        <v>50</v>
      </c>
      <c r="X4130">
        <v>14048</v>
      </c>
      <c r="Y4130">
        <v>74875.839999999997</v>
      </c>
      <c r="Z4130">
        <v>98836.108799999987</v>
      </c>
      <c r="AA4130">
        <v>23960.268799999991</v>
      </c>
    </row>
    <row r="4131" spans="15:27" x14ac:dyDescent="0.15">
      <c r="O4131" t="s">
        <v>29</v>
      </c>
      <c r="P4131">
        <v>2018</v>
      </c>
      <c r="Q4131">
        <v>11</v>
      </c>
      <c r="R4131" t="s">
        <v>38</v>
      </c>
      <c r="S4131" t="s">
        <v>62</v>
      </c>
      <c r="T4131" t="s">
        <v>44</v>
      </c>
      <c r="U4131" t="s">
        <v>65</v>
      </c>
      <c r="V4131" t="s">
        <v>51</v>
      </c>
      <c r="W4131" t="s">
        <v>52</v>
      </c>
      <c r="X4131">
        <v>13809</v>
      </c>
      <c r="Y4131">
        <v>61919.555999999997</v>
      </c>
      <c r="Z4131">
        <v>87306.573959999994</v>
      </c>
      <c r="AA4131">
        <v>25387.017959999997</v>
      </c>
    </row>
    <row r="4132" spans="15:27" x14ac:dyDescent="0.15">
      <c r="O4132" t="s">
        <v>29</v>
      </c>
      <c r="P4132">
        <v>2018</v>
      </c>
      <c r="Q4132">
        <v>11</v>
      </c>
      <c r="R4132" t="s">
        <v>38</v>
      </c>
      <c r="S4132" t="s">
        <v>62</v>
      </c>
      <c r="T4132" t="s">
        <v>44</v>
      </c>
      <c r="U4132" t="s">
        <v>65</v>
      </c>
      <c r="V4132" t="s">
        <v>51</v>
      </c>
      <c r="W4132" t="s">
        <v>53</v>
      </c>
      <c r="X4132">
        <v>14311</v>
      </c>
      <c r="Y4132">
        <v>121643.5</v>
      </c>
      <c r="Z4132">
        <v>152054.375</v>
      </c>
      <c r="AA4132">
        <v>30410.875</v>
      </c>
    </row>
    <row r="4133" spans="15:27" x14ac:dyDescent="0.15">
      <c r="O4133" t="s">
        <v>29</v>
      </c>
      <c r="P4133">
        <v>2018</v>
      </c>
      <c r="Q4133">
        <v>11</v>
      </c>
      <c r="R4133" t="s">
        <v>38</v>
      </c>
      <c r="S4133" t="s">
        <v>62</v>
      </c>
      <c r="T4133" t="s">
        <v>44</v>
      </c>
      <c r="U4133" t="s">
        <v>65</v>
      </c>
      <c r="V4133" t="s">
        <v>51</v>
      </c>
      <c r="W4133" t="s">
        <v>54</v>
      </c>
      <c r="X4133">
        <v>9967</v>
      </c>
      <c r="Y4133">
        <v>26532.154000000002</v>
      </c>
      <c r="Z4133">
        <v>37410.337140000003</v>
      </c>
      <c r="AA4133">
        <v>10878.183140000001</v>
      </c>
    </row>
    <row r="4134" spans="15:27" x14ac:dyDescent="0.15">
      <c r="O4134" t="s">
        <v>29</v>
      </c>
      <c r="P4134">
        <v>2018</v>
      </c>
      <c r="Q4134">
        <v>11</v>
      </c>
      <c r="R4134" t="s">
        <v>38</v>
      </c>
      <c r="S4134" t="s">
        <v>62</v>
      </c>
      <c r="T4134" t="s">
        <v>44</v>
      </c>
      <c r="U4134" t="s">
        <v>65</v>
      </c>
      <c r="V4134" t="s">
        <v>51</v>
      </c>
      <c r="W4134" t="s">
        <v>55</v>
      </c>
      <c r="X4134">
        <v>12228</v>
      </c>
      <c r="Y4134">
        <v>75715.776000000013</v>
      </c>
      <c r="Z4134">
        <v>104487.77088000001</v>
      </c>
      <c r="AA4134">
        <v>28771.994879999998</v>
      </c>
    </row>
    <row r="4135" spans="15:27" x14ac:dyDescent="0.15">
      <c r="O4135" t="s">
        <v>29</v>
      </c>
      <c r="P4135">
        <v>2018</v>
      </c>
      <c r="Q4135">
        <v>11</v>
      </c>
      <c r="R4135" t="s">
        <v>38</v>
      </c>
      <c r="S4135" t="s">
        <v>62</v>
      </c>
      <c r="T4135" t="s">
        <v>44</v>
      </c>
      <c r="U4135" t="s">
        <v>65</v>
      </c>
      <c r="V4135" t="s">
        <v>56</v>
      </c>
      <c r="W4135" t="s">
        <v>57</v>
      </c>
      <c r="X4135">
        <v>11192</v>
      </c>
      <c r="Y4135">
        <v>164970.08000000002</v>
      </c>
      <c r="Z4135">
        <v>232607.81280000001</v>
      </c>
      <c r="AA4135">
        <v>67637.732799999998</v>
      </c>
    </row>
    <row r="4136" spans="15:27" x14ac:dyDescent="0.15">
      <c r="O4136" t="s">
        <v>29</v>
      </c>
      <c r="P4136">
        <v>2018</v>
      </c>
      <c r="Q4136">
        <v>11</v>
      </c>
      <c r="R4136" t="s">
        <v>38</v>
      </c>
      <c r="S4136" t="s">
        <v>62</v>
      </c>
      <c r="T4136" t="s">
        <v>44</v>
      </c>
      <c r="U4136" t="s">
        <v>65</v>
      </c>
      <c r="V4136" t="s">
        <v>56</v>
      </c>
      <c r="W4136" t="s">
        <v>58</v>
      </c>
      <c r="X4136">
        <v>9456</v>
      </c>
      <c r="Y4136">
        <v>73870.271999999997</v>
      </c>
      <c r="Z4136">
        <v>95292.650880000001</v>
      </c>
      <c r="AA4136">
        <v>21422.378880000004</v>
      </c>
    </row>
    <row r="4137" spans="15:27" x14ac:dyDescent="0.15">
      <c r="O4137" t="s">
        <v>29</v>
      </c>
      <c r="P4137">
        <v>2018</v>
      </c>
      <c r="Q4137">
        <v>11</v>
      </c>
      <c r="R4137" t="s">
        <v>38</v>
      </c>
      <c r="S4137" t="s">
        <v>62</v>
      </c>
      <c r="T4137" t="s">
        <v>44</v>
      </c>
      <c r="U4137" t="s">
        <v>65</v>
      </c>
      <c r="V4137" t="s">
        <v>56</v>
      </c>
      <c r="W4137" t="s">
        <v>59</v>
      </c>
      <c r="X4137">
        <v>5585</v>
      </c>
      <c r="Y4137">
        <v>11158.83</v>
      </c>
      <c r="Z4137">
        <v>16626.6567</v>
      </c>
      <c r="AA4137">
        <v>5467.8266999999996</v>
      </c>
    </row>
    <row r="4138" spans="15:27" x14ac:dyDescent="0.15">
      <c r="O4138" t="s">
        <v>29</v>
      </c>
      <c r="P4138">
        <v>2018</v>
      </c>
      <c r="Q4138">
        <v>11</v>
      </c>
      <c r="R4138" t="s">
        <v>38</v>
      </c>
      <c r="S4138" t="s">
        <v>62</v>
      </c>
      <c r="T4138" t="s">
        <v>44</v>
      </c>
      <c r="U4138" t="s">
        <v>66</v>
      </c>
      <c r="V4138" t="s">
        <v>46</v>
      </c>
      <c r="W4138" t="s">
        <v>47</v>
      </c>
      <c r="X4138">
        <v>18676</v>
      </c>
      <c r="Y4138">
        <v>25100.543999999998</v>
      </c>
      <c r="Z4138">
        <v>34387.745280000003</v>
      </c>
      <c r="AA4138">
        <v>9287.2012800000048</v>
      </c>
    </row>
    <row r="4139" spans="15:27" x14ac:dyDescent="0.15">
      <c r="O4139" t="s">
        <v>29</v>
      </c>
      <c r="P4139">
        <v>2018</v>
      </c>
      <c r="Q4139">
        <v>11</v>
      </c>
      <c r="R4139" t="s">
        <v>38</v>
      </c>
      <c r="S4139" t="s">
        <v>62</v>
      </c>
      <c r="T4139" t="s">
        <v>44</v>
      </c>
      <c r="U4139" t="s">
        <v>66</v>
      </c>
      <c r="V4139" t="s">
        <v>46</v>
      </c>
      <c r="W4139" t="s">
        <v>48</v>
      </c>
      <c r="X4139">
        <v>17162</v>
      </c>
      <c r="Y4139">
        <v>44174.987999999998</v>
      </c>
      <c r="Z4139">
        <v>64937.232359999995</v>
      </c>
      <c r="AA4139">
        <v>20762.244359999997</v>
      </c>
    </row>
    <row r="4140" spans="15:27" x14ac:dyDescent="0.15">
      <c r="O4140" t="s">
        <v>29</v>
      </c>
      <c r="P4140">
        <v>2018</v>
      </c>
      <c r="Q4140">
        <v>11</v>
      </c>
      <c r="R4140" t="s">
        <v>38</v>
      </c>
      <c r="S4140" t="s">
        <v>62</v>
      </c>
      <c r="T4140" t="s">
        <v>44</v>
      </c>
      <c r="U4140" t="s">
        <v>66</v>
      </c>
      <c r="V4140" t="s">
        <v>46</v>
      </c>
      <c r="W4140" t="s">
        <v>49</v>
      </c>
      <c r="X4140">
        <v>18685</v>
      </c>
      <c r="Y4140">
        <v>45217.7</v>
      </c>
      <c r="Z4140">
        <v>61043.894999999997</v>
      </c>
      <c r="AA4140">
        <v>15826.195</v>
      </c>
    </row>
    <row r="4141" spans="15:27" x14ac:dyDescent="0.15">
      <c r="O4141" t="s">
        <v>29</v>
      </c>
      <c r="P4141">
        <v>2018</v>
      </c>
      <c r="Q4141">
        <v>11</v>
      </c>
      <c r="R4141" t="s">
        <v>38</v>
      </c>
      <c r="S4141" t="s">
        <v>62</v>
      </c>
      <c r="T4141" t="s">
        <v>44</v>
      </c>
      <c r="U4141" t="s">
        <v>66</v>
      </c>
      <c r="V4141" t="s">
        <v>46</v>
      </c>
      <c r="W4141" t="s">
        <v>50</v>
      </c>
      <c r="X4141">
        <v>8279</v>
      </c>
      <c r="Y4141">
        <v>40732.679999999993</v>
      </c>
      <c r="Z4141">
        <v>55803.771599999993</v>
      </c>
      <c r="AA4141">
        <v>15071.0916</v>
      </c>
    </row>
    <row r="4142" spans="15:27" x14ac:dyDescent="0.15">
      <c r="O4142" t="s">
        <v>29</v>
      </c>
      <c r="P4142">
        <v>2018</v>
      </c>
      <c r="Q4142">
        <v>11</v>
      </c>
      <c r="R4142" t="s">
        <v>38</v>
      </c>
      <c r="S4142" t="s">
        <v>62</v>
      </c>
      <c r="T4142" t="s">
        <v>44</v>
      </c>
      <c r="U4142" t="s">
        <v>66</v>
      </c>
      <c r="V4142" t="s">
        <v>51</v>
      </c>
      <c r="W4142" t="s">
        <v>52</v>
      </c>
      <c r="X4142">
        <v>8551</v>
      </c>
      <c r="Y4142">
        <v>36068.117999999995</v>
      </c>
      <c r="Z4142">
        <v>44003.10396</v>
      </c>
      <c r="AA4142">
        <v>7934.9859600000054</v>
      </c>
    </row>
    <row r="4143" spans="15:27" x14ac:dyDescent="0.15">
      <c r="O4143" t="s">
        <v>29</v>
      </c>
      <c r="P4143">
        <v>2018</v>
      </c>
      <c r="Q4143">
        <v>11</v>
      </c>
      <c r="R4143" t="s">
        <v>38</v>
      </c>
      <c r="S4143" t="s">
        <v>62</v>
      </c>
      <c r="T4143" t="s">
        <v>44</v>
      </c>
      <c r="U4143" t="s">
        <v>66</v>
      </c>
      <c r="V4143" t="s">
        <v>51</v>
      </c>
      <c r="W4143" t="s">
        <v>53</v>
      </c>
      <c r="X4143">
        <v>16680</v>
      </c>
      <c r="Y4143">
        <v>132706.07999999999</v>
      </c>
      <c r="Z4143">
        <v>196404.99840000001</v>
      </c>
      <c r="AA4143">
        <v>63698.918400000024</v>
      </c>
    </row>
    <row r="4144" spans="15:27" x14ac:dyDescent="0.15">
      <c r="O4144" t="s">
        <v>29</v>
      </c>
      <c r="P4144">
        <v>2018</v>
      </c>
      <c r="Q4144">
        <v>11</v>
      </c>
      <c r="R4144" t="s">
        <v>38</v>
      </c>
      <c r="S4144" t="s">
        <v>62</v>
      </c>
      <c r="T4144" t="s">
        <v>44</v>
      </c>
      <c r="U4144" t="s">
        <v>66</v>
      </c>
      <c r="V4144" t="s">
        <v>51</v>
      </c>
      <c r="W4144" t="s">
        <v>54</v>
      </c>
      <c r="X4144">
        <v>9870</v>
      </c>
      <c r="Y4144">
        <v>27359.64</v>
      </c>
      <c r="Z4144">
        <v>35020.339200000002</v>
      </c>
      <c r="AA4144">
        <v>7660.6992000000027</v>
      </c>
    </row>
    <row r="4145" spans="15:27" x14ac:dyDescent="0.15">
      <c r="O4145" t="s">
        <v>29</v>
      </c>
      <c r="P4145">
        <v>2018</v>
      </c>
      <c r="Q4145">
        <v>11</v>
      </c>
      <c r="R4145" t="s">
        <v>38</v>
      </c>
      <c r="S4145" t="s">
        <v>62</v>
      </c>
      <c r="T4145" t="s">
        <v>44</v>
      </c>
      <c r="U4145" t="s">
        <v>66</v>
      </c>
      <c r="V4145" t="s">
        <v>51</v>
      </c>
      <c r="W4145" t="s">
        <v>55</v>
      </c>
      <c r="X4145">
        <v>13037</v>
      </c>
      <c r="Y4145">
        <v>68835.360000000001</v>
      </c>
      <c r="Z4145">
        <v>88797.614399999991</v>
      </c>
      <c r="AA4145">
        <v>19962.254399999991</v>
      </c>
    </row>
    <row r="4146" spans="15:27" x14ac:dyDescent="0.15">
      <c r="O4146" t="s">
        <v>29</v>
      </c>
      <c r="P4146">
        <v>2018</v>
      </c>
      <c r="Q4146">
        <v>11</v>
      </c>
      <c r="R4146" t="s">
        <v>38</v>
      </c>
      <c r="S4146" t="s">
        <v>62</v>
      </c>
      <c r="T4146" t="s">
        <v>44</v>
      </c>
      <c r="U4146" t="s">
        <v>66</v>
      </c>
      <c r="V4146" t="s">
        <v>56</v>
      </c>
      <c r="W4146" t="s">
        <v>57</v>
      </c>
      <c r="X4146">
        <v>15887</v>
      </c>
      <c r="Y4146">
        <v>272493.82400000002</v>
      </c>
      <c r="Z4146">
        <v>395116.04480000003</v>
      </c>
      <c r="AA4146">
        <v>122622.22080000001</v>
      </c>
    </row>
    <row r="4147" spans="15:27" x14ac:dyDescent="0.15">
      <c r="O4147" t="s">
        <v>29</v>
      </c>
      <c r="P4147">
        <v>2018</v>
      </c>
      <c r="Q4147">
        <v>11</v>
      </c>
      <c r="R4147" t="s">
        <v>38</v>
      </c>
      <c r="S4147" t="s">
        <v>62</v>
      </c>
      <c r="T4147" t="s">
        <v>44</v>
      </c>
      <c r="U4147" t="s">
        <v>66</v>
      </c>
      <c r="V4147" t="s">
        <v>56</v>
      </c>
      <c r="W4147" t="s">
        <v>58</v>
      </c>
      <c r="X4147">
        <v>5224</v>
      </c>
      <c r="Y4147">
        <v>38176.991999999998</v>
      </c>
      <c r="Z4147">
        <v>46575.930240000002</v>
      </c>
      <c r="AA4147">
        <v>8398.9382400000031</v>
      </c>
    </row>
    <row r="4148" spans="15:27" x14ac:dyDescent="0.15">
      <c r="O4148" t="s">
        <v>29</v>
      </c>
      <c r="P4148">
        <v>2018</v>
      </c>
      <c r="Q4148">
        <v>11</v>
      </c>
      <c r="R4148" t="s">
        <v>38</v>
      </c>
      <c r="S4148" t="s">
        <v>62</v>
      </c>
      <c r="T4148" t="s">
        <v>44</v>
      </c>
      <c r="U4148" t="s">
        <v>66</v>
      </c>
      <c r="V4148" t="s">
        <v>56</v>
      </c>
      <c r="W4148" t="s">
        <v>59</v>
      </c>
      <c r="X4148">
        <v>6312</v>
      </c>
      <c r="Y4148">
        <v>13293.072</v>
      </c>
      <c r="Z4148">
        <v>17015.132160000001</v>
      </c>
      <c r="AA4148">
        <v>3722.0601600000009</v>
      </c>
    </row>
    <row r="4149" spans="15:27" x14ac:dyDescent="0.15">
      <c r="O4149" t="s">
        <v>29</v>
      </c>
      <c r="P4149">
        <v>2018</v>
      </c>
      <c r="Q4149">
        <v>11</v>
      </c>
      <c r="R4149" t="s">
        <v>38</v>
      </c>
      <c r="S4149" t="s">
        <v>67</v>
      </c>
      <c r="T4149" t="s">
        <v>68</v>
      </c>
      <c r="U4149" t="s">
        <v>69</v>
      </c>
      <c r="V4149" t="s">
        <v>46</v>
      </c>
      <c r="W4149" t="s">
        <v>47</v>
      </c>
      <c r="X4149">
        <v>6847</v>
      </c>
      <c r="Y4149">
        <v>9120.2039999999997</v>
      </c>
      <c r="Z4149">
        <v>13041.89172</v>
      </c>
      <c r="AA4149">
        <v>3921.6877199999999</v>
      </c>
    </row>
    <row r="4150" spans="15:27" x14ac:dyDescent="0.15">
      <c r="O4150" t="s">
        <v>29</v>
      </c>
      <c r="P4150">
        <v>2018</v>
      </c>
      <c r="Q4150">
        <v>11</v>
      </c>
      <c r="R4150" t="s">
        <v>38</v>
      </c>
      <c r="S4150" t="s">
        <v>67</v>
      </c>
      <c r="T4150" t="s">
        <v>68</v>
      </c>
      <c r="U4150" t="s">
        <v>69</v>
      </c>
      <c r="V4150" t="s">
        <v>46</v>
      </c>
      <c r="W4150" t="s">
        <v>48</v>
      </c>
      <c r="X4150">
        <v>18528</v>
      </c>
      <c r="Y4150">
        <v>48506.304000000004</v>
      </c>
      <c r="Z4150">
        <v>59662.75392000001</v>
      </c>
      <c r="AA4150">
        <v>11156.449920000006</v>
      </c>
    </row>
    <row r="4151" spans="15:27" x14ac:dyDescent="0.15">
      <c r="O4151" t="s">
        <v>29</v>
      </c>
      <c r="P4151">
        <v>2018</v>
      </c>
      <c r="Q4151">
        <v>11</v>
      </c>
      <c r="R4151" t="s">
        <v>38</v>
      </c>
      <c r="S4151" t="s">
        <v>67</v>
      </c>
      <c r="T4151" t="s">
        <v>68</v>
      </c>
      <c r="U4151" t="s">
        <v>69</v>
      </c>
      <c r="V4151" t="s">
        <v>46</v>
      </c>
      <c r="W4151" t="s">
        <v>49</v>
      </c>
      <c r="X4151">
        <v>9271</v>
      </c>
      <c r="Y4151">
        <v>25291.288000000004</v>
      </c>
      <c r="Z4151">
        <v>37684.019120000004</v>
      </c>
      <c r="AA4151">
        <v>12392.73112</v>
      </c>
    </row>
    <row r="4152" spans="15:27" x14ac:dyDescent="0.15">
      <c r="O4152" t="s">
        <v>29</v>
      </c>
      <c r="P4152">
        <v>2018</v>
      </c>
      <c r="Q4152">
        <v>11</v>
      </c>
      <c r="R4152" t="s">
        <v>38</v>
      </c>
      <c r="S4152" t="s">
        <v>67</v>
      </c>
      <c r="T4152" t="s">
        <v>68</v>
      </c>
      <c r="U4152" t="s">
        <v>69</v>
      </c>
      <c r="V4152" t="s">
        <v>46</v>
      </c>
      <c r="W4152" t="s">
        <v>50</v>
      </c>
      <c r="X4152">
        <v>18320</v>
      </c>
      <c r="Y4152">
        <v>89383.28</v>
      </c>
      <c r="Z4152">
        <v>117092.0968</v>
      </c>
      <c r="AA4152">
        <v>27708.816800000001</v>
      </c>
    </row>
    <row r="4153" spans="15:27" x14ac:dyDescent="0.15">
      <c r="O4153" t="s">
        <v>29</v>
      </c>
      <c r="P4153">
        <v>2018</v>
      </c>
      <c r="Q4153">
        <v>11</v>
      </c>
      <c r="R4153" t="s">
        <v>38</v>
      </c>
      <c r="S4153" t="s">
        <v>67</v>
      </c>
      <c r="T4153" t="s">
        <v>68</v>
      </c>
      <c r="U4153" t="s">
        <v>69</v>
      </c>
      <c r="V4153" t="s">
        <v>51</v>
      </c>
      <c r="W4153" t="s">
        <v>52</v>
      </c>
      <c r="X4153">
        <v>14723</v>
      </c>
      <c r="Y4153">
        <v>71612.671999999991</v>
      </c>
      <c r="Z4153">
        <v>104554.50111999997</v>
      </c>
      <c r="AA4153">
        <v>32941.82911999998</v>
      </c>
    </row>
    <row r="4154" spans="15:27" x14ac:dyDescent="0.15">
      <c r="O4154" t="s">
        <v>29</v>
      </c>
      <c r="P4154">
        <v>2018</v>
      </c>
      <c r="Q4154">
        <v>11</v>
      </c>
      <c r="R4154" t="s">
        <v>38</v>
      </c>
      <c r="S4154" t="s">
        <v>67</v>
      </c>
      <c r="T4154" t="s">
        <v>68</v>
      </c>
      <c r="U4154" t="s">
        <v>69</v>
      </c>
      <c r="V4154" t="s">
        <v>51</v>
      </c>
      <c r="W4154" t="s">
        <v>53</v>
      </c>
      <c r="X4154">
        <v>10703</v>
      </c>
      <c r="Y4154">
        <v>86608.675999999992</v>
      </c>
      <c r="Z4154">
        <v>124716.49343999999</v>
      </c>
      <c r="AA4154">
        <v>38107.817439999999</v>
      </c>
    </row>
    <row r="4155" spans="15:27" x14ac:dyDescent="0.15">
      <c r="O4155" t="s">
        <v>29</v>
      </c>
      <c r="P4155">
        <v>2018</v>
      </c>
      <c r="Q4155">
        <v>11</v>
      </c>
      <c r="R4155" t="s">
        <v>38</v>
      </c>
      <c r="S4155" t="s">
        <v>67</v>
      </c>
      <c r="T4155" t="s">
        <v>68</v>
      </c>
      <c r="U4155" t="s">
        <v>69</v>
      </c>
      <c r="V4155" t="s">
        <v>51</v>
      </c>
      <c r="W4155" t="s">
        <v>54</v>
      </c>
      <c r="X4155">
        <v>14727</v>
      </c>
      <c r="Y4155">
        <v>41471.232000000004</v>
      </c>
      <c r="Z4155">
        <v>60547.998720000003</v>
      </c>
      <c r="AA4155">
        <v>19076.76672</v>
      </c>
    </row>
    <row r="4156" spans="15:27" x14ac:dyDescent="0.15">
      <c r="O4156" t="s">
        <v>29</v>
      </c>
      <c r="P4156">
        <v>2018</v>
      </c>
      <c r="Q4156">
        <v>11</v>
      </c>
      <c r="R4156" t="s">
        <v>38</v>
      </c>
      <c r="S4156" t="s">
        <v>67</v>
      </c>
      <c r="T4156" t="s">
        <v>68</v>
      </c>
      <c r="U4156" t="s">
        <v>69</v>
      </c>
      <c r="V4156" t="s">
        <v>51</v>
      </c>
      <c r="W4156" t="s">
        <v>55</v>
      </c>
      <c r="X4156">
        <v>18752</v>
      </c>
      <c r="Y4156">
        <v>113412.09599999999</v>
      </c>
      <c r="Z4156">
        <v>165581.66016</v>
      </c>
      <c r="AA4156">
        <v>52169.564160000009</v>
      </c>
    </row>
    <row r="4157" spans="15:27" x14ac:dyDescent="0.15">
      <c r="O4157" t="s">
        <v>29</v>
      </c>
      <c r="P4157">
        <v>2018</v>
      </c>
      <c r="Q4157">
        <v>11</v>
      </c>
      <c r="R4157" t="s">
        <v>38</v>
      </c>
      <c r="S4157" t="s">
        <v>67</v>
      </c>
      <c r="T4157" t="s">
        <v>68</v>
      </c>
      <c r="U4157" t="s">
        <v>69</v>
      </c>
      <c r="V4157" t="s">
        <v>56</v>
      </c>
      <c r="W4157" t="s">
        <v>57</v>
      </c>
      <c r="X4157">
        <v>13276</v>
      </c>
      <c r="Y4157">
        <v>206362.14399999997</v>
      </c>
      <c r="Z4157">
        <v>295097.86591999995</v>
      </c>
      <c r="AA4157">
        <v>88735.721919999982</v>
      </c>
    </row>
    <row r="4158" spans="15:27" x14ac:dyDescent="0.15">
      <c r="O4158" t="s">
        <v>29</v>
      </c>
      <c r="P4158">
        <v>2018</v>
      </c>
      <c r="Q4158">
        <v>11</v>
      </c>
      <c r="R4158" t="s">
        <v>38</v>
      </c>
      <c r="S4158" t="s">
        <v>67</v>
      </c>
      <c r="T4158" t="s">
        <v>68</v>
      </c>
      <c r="U4158" t="s">
        <v>69</v>
      </c>
      <c r="V4158" t="s">
        <v>56</v>
      </c>
      <c r="W4158" t="s">
        <v>58</v>
      </c>
      <c r="X4158">
        <v>19821</v>
      </c>
      <c r="Y4158">
        <v>153592.929</v>
      </c>
      <c r="Z4158">
        <v>187383.37338</v>
      </c>
      <c r="AA4158">
        <v>33790.444380000001</v>
      </c>
    </row>
    <row r="4159" spans="15:27" x14ac:dyDescent="0.15">
      <c r="O4159" t="s">
        <v>29</v>
      </c>
      <c r="P4159">
        <v>2018</v>
      </c>
      <c r="Q4159">
        <v>11</v>
      </c>
      <c r="R4159" t="s">
        <v>38</v>
      </c>
      <c r="S4159" t="s">
        <v>67</v>
      </c>
      <c r="T4159" t="s">
        <v>68</v>
      </c>
      <c r="U4159" t="s">
        <v>69</v>
      </c>
      <c r="V4159" t="s">
        <v>56</v>
      </c>
      <c r="W4159" t="s">
        <v>59</v>
      </c>
      <c r="X4159">
        <v>15292</v>
      </c>
      <c r="Y4159">
        <v>30278.160000000003</v>
      </c>
      <c r="Z4159">
        <v>43297.768800000005</v>
      </c>
      <c r="AA4159">
        <v>13019.608800000002</v>
      </c>
    </row>
    <row r="4160" spans="15:27" x14ac:dyDescent="0.15">
      <c r="O4160" t="s">
        <v>29</v>
      </c>
      <c r="P4160">
        <v>2018</v>
      </c>
      <c r="Q4160">
        <v>11</v>
      </c>
      <c r="R4160" t="s">
        <v>38</v>
      </c>
      <c r="S4160" t="s">
        <v>67</v>
      </c>
      <c r="T4160" t="s">
        <v>68</v>
      </c>
      <c r="U4160" t="s">
        <v>70</v>
      </c>
      <c r="V4160" t="s">
        <v>46</v>
      </c>
      <c r="W4160" t="s">
        <v>47</v>
      </c>
      <c r="X4160">
        <v>17964</v>
      </c>
      <c r="Y4160">
        <v>27377.136000000002</v>
      </c>
      <c r="Z4160">
        <v>33673.877280000001</v>
      </c>
      <c r="AA4160">
        <v>6296.7412799999984</v>
      </c>
    </row>
    <row r="4161" spans="15:27" x14ac:dyDescent="0.15">
      <c r="O4161" t="s">
        <v>29</v>
      </c>
      <c r="P4161">
        <v>2018</v>
      </c>
      <c r="Q4161">
        <v>11</v>
      </c>
      <c r="R4161" t="s">
        <v>38</v>
      </c>
      <c r="S4161" t="s">
        <v>67</v>
      </c>
      <c r="T4161" t="s">
        <v>68</v>
      </c>
      <c r="U4161" t="s">
        <v>70</v>
      </c>
      <c r="V4161" t="s">
        <v>46</v>
      </c>
      <c r="W4161" t="s">
        <v>48</v>
      </c>
      <c r="X4161">
        <v>8779</v>
      </c>
      <c r="Y4161">
        <v>22404.008000000002</v>
      </c>
      <c r="Z4161">
        <v>28229.050080000005</v>
      </c>
      <c r="AA4161">
        <v>5825.0420800000029</v>
      </c>
    </row>
    <row r="4162" spans="15:27" x14ac:dyDescent="0.15">
      <c r="O4162" t="s">
        <v>29</v>
      </c>
      <c r="P4162">
        <v>2018</v>
      </c>
      <c r="Q4162">
        <v>11</v>
      </c>
      <c r="R4162" t="s">
        <v>38</v>
      </c>
      <c r="S4162" t="s">
        <v>67</v>
      </c>
      <c r="T4162" t="s">
        <v>68</v>
      </c>
      <c r="U4162" t="s">
        <v>70</v>
      </c>
      <c r="V4162" t="s">
        <v>46</v>
      </c>
      <c r="W4162" t="s">
        <v>49</v>
      </c>
      <c r="X4162">
        <v>12426</v>
      </c>
      <c r="Y4162">
        <v>32257.896000000001</v>
      </c>
      <c r="Z4162">
        <v>45161.054400000001</v>
      </c>
      <c r="AA4162">
        <v>12903.1584</v>
      </c>
    </row>
    <row r="4163" spans="15:27" x14ac:dyDescent="0.15">
      <c r="O4163" t="s">
        <v>29</v>
      </c>
      <c r="P4163">
        <v>2018</v>
      </c>
      <c r="Q4163">
        <v>11</v>
      </c>
      <c r="R4163" t="s">
        <v>38</v>
      </c>
      <c r="S4163" t="s">
        <v>67</v>
      </c>
      <c r="T4163" t="s">
        <v>68</v>
      </c>
      <c r="U4163" t="s">
        <v>70</v>
      </c>
      <c r="V4163" t="s">
        <v>46</v>
      </c>
      <c r="W4163" t="s">
        <v>50</v>
      </c>
      <c r="X4163">
        <v>16592</v>
      </c>
      <c r="Y4163">
        <v>81632.639999999999</v>
      </c>
      <c r="Z4163">
        <v>120816.30720000001</v>
      </c>
      <c r="AA4163">
        <v>39183.667200000011</v>
      </c>
    </row>
    <row r="4164" spans="15:27" x14ac:dyDescent="0.15">
      <c r="O4164" t="s">
        <v>29</v>
      </c>
      <c r="P4164">
        <v>2018</v>
      </c>
      <c r="Q4164">
        <v>11</v>
      </c>
      <c r="R4164" t="s">
        <v>38</v>
      </c>
      <c r="S4164" t="s">
        <v>67</v>
      </c>
      <c r="T4164" t="s">
        <v>68</v>
      </c>
      <c r="U4164" t="s">
        <v>70</v>
      </c>
      <c r="V4164" t="s">
        <v>51</v>
      </c>
      <c r="W4164" t="s">
        <v>52</v>
      </c>
      <c r="X4164">
        <v>17861</v>
      </c>
      <c r="Y4164">
        <v>79410.006000000008</v>
      </c>
      <c r="Z4164">
        <v>97674.307380000013</v>
      </c>
      <c r="AA4164">
        <v>18264.301380000004</v>
      </c>
    </row>
    <row r="4165" spans="15:27" x14ac:dyDescent="0.15">
      <c r="O4165" t="s">
        <v>29</v>
      </c>
      <c r="P4165">
        <v>2018</v>
      </c>
      <c r="Q4165">
        <v>11</v>
      </c>
      <c r="R4165" t="s">
        <v>38</v>
      </c>
      <c r="S4165" t="s">
        <v>67</v>
      </c>
      <c r="T4165" t="s">
        <v>68</v>
      </c>
      <c r="U4165" t="s">
        <v>70</v>
      </c>
      <c r="V4165" t="s">
        <v>51</v>
      </c>
      <c r="W4165" t="s">
        <v>53</v>
      </c>
      <c r="X4165">
        <v>15723</v>
      </c>
      <c r="Y4165">
        <v>121884.696</v>
      </c>
      <c r="Z4165">
        <v>156012.41087999998</v>
      </c>
      <c r="AA4165">
        <v>34127.714879999985</v>
      </c>
    </row>
    <row r="4166" spans="15:27" x14ac:dyDescent="0.15">
      <c r="O4166" t="s">
        <v>29</v>
      </c>
      <c r="P4166">
        <v>2018</v>
      </c>
      <c r="Q4166">
        <v>11</v>
      </c>
      <c r="R4166" t="s">
        <v>38</v>
      </c>
      <c r="S4166" t="s">
        <v>67</v>
      </c>
      <c r="T4166" t="s">
        <v>68</v>
      </c>
      <c r="U4166" t="s">
        <v>70</v>
      </c>
      <c r="V4166" t="s">
        <v>51</v>
      </c>
      <c r="W4166" t="s">
        <v>54</v>
      </c>
      <c r="X4166">
        <v>8199</v>
      </c>
      <c r="Y4166">
        <v>20923.848000000002</v>
      </c>
      <c r="Z4166">
        <v>25736.333040000001</v>
      </c>
      <c r="AA4166">
        <v>4812.4850399999996</v>
      </c>
    </row>
    <row r="4167" spans="15:27" x14ac:dyDescent="0.15">
      <c r="O4167" t="s">
        <v>29</v>
      </c>
      <c r="P4167">
        <v>2018</v>
      </c>
      <c r="Q4167">
        <v>11</v>
      </c>
      <c r="R4167" t="s">
        <v>38</v>
      </c>
      <c r="S4167" t="s">
        <v>67</v>
      </c>
      <c r="T4167" t="s">
        <v>68</v>
      </c>
      <c r="U4167" t="s">
        <v>70</v>
      </c>
      <c r="V4167" t="s">
        <v>51</v>
      </c>
      <c r="W4167" t="s">
        <v>55</v>
      </c>
      <c r="X4167">
        <v>6911</v>
      </c>
      <c r="Y4167">
        <v>41134.27199999999</v>
      </c>
      <c r="Z4167">
        <v>52240.52543999999</v>
      </c>
      <c r="AA4167">
        <v>11106.25344</v>
      </c>
    </row>
    <row r="4168" spans="15:27" x14ac:dyDescent="0.15">
      <c r="O4168" t="s">
        <v>29</v>
      </c>
      <c r="P4168">
        <v>2018</v>
      </c>
      <c r="Q4168">
        <v>11</v>
      </c>
      <c r="R4168" t="s">
        <v>38</v>
      </c>
      <c r="S4168" t="s">
        <v>67</v>
      </c>
      <c r="T4168" t="s">
        <v>68</v>
      </c>
      <c r="U4168" t="s">
        <v>70</v>
      </c>
      <c r="V4168" t="s">
        <v>56</v>
      </c>
      <c r="W4168" t="s">
        <v>57</v>
      </c>
      <c r="X4168">
        <v>11729</v>
      </c>
      <c r="Y4168">
        <v>183887.26199999999</v>
      </c>
      <c r="Z4168">
        <v>264797.65727999998</v>
      </c>
      <c r="AA4168">
        <v>80910.395279999997</v>
      </c>
    </row>
    <row r="4169" spans="15:27" x14ac:dyDescent="0.15">
      <c r="O4169" t="s">
        <v>29</v>
      </c>
      <c r="P4169">
        <v>2018</v>
      </c>
      <c r="Q4169">
        <v>11</v>
      </c>
      <c r="R4169" t="s">
        <v>38</v>
      </c>
      <c r="S4169" t="s">
        <v>67</v>
      </c>
      <c r="T4169" t="s">
        <v>68</v>
      </c>
      <c r="U4169" t="s">
        <v>70</v>
      </c>
      <c r="V4169" t="s">
        <v>56</v>
      </c>
      <c r="W4169" t="s">
        <v>58</v>
      </c>
      <c r="X4169">
        <v>10758</v>
      </c>
      <c r="Y4169">
        <v>75908.447999999989</v>
      </c>
      <c r="Z4169">
        <v>103994.57375999998</v>
      </c>
      <c r="AA4169">
        <v>28086.125759999995</v>
      </c>
    </row>
    <row r="4170" spans="15:27" x14ac:dyDescent="0.15">
      <c r="O4170" t="s">
        <v>29</v>
      </c>
      <c r="P4170">
        <v>2018</v>
      </c>
      <c r="Q4170">
        <v>11</v>
      </c>
      <c r="R4170" t="s">
        <v>38</v>
      </c>
      <c r="S4170" t="s">
        <v>67</v>
      </c>
      <c r="T4170" t="s">
        <v>68</v>
      </c>
      <c r="U4170" t="s">
        <v>70</v>
      </c>
      <c r="V4170" t="s">
        <v>56</v>
      </c>
      <c r="W4170" t="s">
        <v>59</v>
      </c>
      <c r="X4170">
        <v>10916</v>
      </c>
      <c r="Y4170">
        <v>22006.656000000003</v>
      </c>
      <c r="Z4170">
        <v>30809.318400000004</v>
      </c>
      <c r="AA4170">
        <v>8802.6624000000011</v>
      </c>
    </row>
    <row r="4171" spans="15:27" x14ac:dyDescent="0.15">
      <c r="O4171" t="s">
        <v>29</v>
      </c>
      <c r="P4171">
        <v>2018</v>
      </c>
      <c r="Q4171">
        <v>11</v>
      </c>
      <c r="R4171" t="s">
        <v>38</v>
      </c>
      <c r="S4171" t="s">
        <v>67</v>
      </c>
      <c r="T4171" t="s">
        <v>68</v>
      </c>
      <c r="U4171" t="s">
        <v>71</v>
      </c>
      <c r="V4171" t="s">
        <v>46</v>
      </c>
      <c r="W4171" t="s">
        <v>47</v>
      </c>
      <c r="X4171">
        <v>18354</v>
      </c>
      <c r="Y4171">
        <v>27971.495999999999</v>
      </c>
      <c r="Z4171">
        <v>41397.814079999996</v>
      </c>
      <c r="AA4171">
        <v>13426.318079999997</v>
      </c>
    </row>
    <row r="4172" spans="15:27" x14ac:dyDescent="0.15">
      <c r="O4172" t="s">
        <v>29</v>
      </c>
      <c r="P4172">
        <v>2018</v>
      </c>
      <c r="Q4172">
        <v>11</v>
      </c>
      <c r="R4172" t="s">
        <v>38</v>
      </c>
      <c r="S4172" t="s">
        <v>67</v>
      </c>
      <c r="T4172" t="s">
        <v>68</v>
      </c>
      <c r="U4172" t="s">
        <v>71</v>
      </c>
      <c r="V4172" t="s">
        <v>46</v>
      </c>
      <c r="W4172" t="s">
        <v>48</v>
      </c>
      <c r="X4172">
        <v>10914</v>
      </c>
      <c r="Y4172">
        <v>29533.284000000003</v>
      </c>
      <c r="Z4172">
        <v>44299.926000000007</v>
      </c>
      <c r="AA4172">
        <v>14766.642000000003</v>
      </c>
    </row>
    <row r="4173" spans="15:27" x14ac:dyDescent="0.15">
      <c r="O4173" t="s">
        <v>29</v>
      </c>
      <c r="P4173">
        <v>2018</v>
      </c>
      <c r="Q4173">
        <v>11</v>
      </c>
      <c r="R4173" t="s">
        <v>38</v>
      </c>
      <c r="S4173" t="s">
        <v>67</v>
      </c>
      <c r="T4173" t="s">
        <v>68</v>
      </c>
      <c r="U4173" t="s">
        <v>71</v>
      </c>
      <c r="V4173" t="s">
        <v>46</v>
      </c>
      <c r="W4173" t="s">
        <v>49</v>
      </c>
      <c r="X4173">
        <v>10896</v>
      </c>
      <c r="Y4173">
        <v>27327.168000000001</v>
      </c>
      <c r="Z4173">
        <v>40444.208639999997</v>
      </c>
      <c r="AA4173">
        <v>13117.040639999996</v>
      </c>
    </row>
    <row r="4174" spans="15:27" x14ac:dyDescent="0.15">
      <c r="O4174" t="s">
        <v>29</v>
      </c>
      <c r="P4174">
        <v>2018</v>
      </c>
      <c r="Q4174">
        <v>11</v>
      </c>
      <c r="R4174" t="s">
        <v>38</v>
      </c>
      <c r="S4174" t="s">
        <v>67</v>
      </c>
      <c r="T4174" t="s">
        <v>68</v>
      </c>
      <c r="U4174" t="s">
        <v>71</v>
      </c>
      <c r="V4174" t="s">
        <v>46</v>
      </c>
      <c r="W4174" t="s">
        <v>50</v>
      </c>
      <c r="X4174">
        <v>7669</v>
      </c>
      <c r="Y4174">
        <v>40561.340999999993</v>
      </c>
      <c r="Z4174">
        <v>50701.67624999999</v>
      </c>
      <c r="AA4174">
        <v>10140.335249999996</v>
      </c>
    </row>
    <row r="4175" spans="15:27" x14ac:dyDescent="0.15">
      <c r="O4175" t="s">
        <v>29</v>
      </c>
      <c r="P4175">
        <v>2018</v>
      </c>
      <c r="Q4175">
        <v>11</v>
      </c>
      <c r="R4175" t="s">
        <v>38</v>
      </c>
      <c r="S4175" t="s">
        <v>67</v>
      </c>
      <c r="T4175" t="s">
        <v>68</v>
      </c>
      <c r="U4175" t="s">
        <v>71</v>
      </c>
      <c r="V4175" t="s">
        <v>51</v>
      </c>
      <c r="W4175" t="s">
        <v>52</v>
      </c>
      <c r="X4175">
        <v>15471</v>
      </c>
      <c r="Y4175">
        <v>73487.249999999985</v>
      </c>
      <c r="Z4175">
        <v>95533.424999999988</v>
      </c>
      <c r="AA4175">
        <v>22046.175000000003</v>
      </c>
    </row>
    <row r="4176" spans="15:27" x14ac:dyDescent="0.15">
      <c r="O4176" t="s">
        <v>29</v>
      </c>
      <c r="P4176">
        <v>2018</v>
      </c>
      <c r="Q4176">
        <v>11</v>
      </c>
      <c r="R4176" t="s">
        <v>38</v>
      </c>
      <c r="S4176" t="s">
        <v>67</v>
      </c>
      <c r="T4176" t="s">
        <v>68</v>
      </c>
      <c r="U4176" t="s">
        <v>71</v>
      </c>
      <c r="V4176" t="s">
        <v>51</v>
      </c>
      <c r="W4176" t="s">
        <v>53</v>
      </c>
      <c r="X4176">
        <v>14479</v>
      </c>
      <c r="Y4176">
        <v>112241.20799999998</v>
      </c>
      <c r="Z4176">
        <v>163872.16367999997</v>
      </c>
      <c r="AA4176">
        <v>51630.955679999985</v>
      </c>
    </row>
    <row r="4177" spans="15:27" x14ac:dyDescent="0.15">
      <c r="O4177" t="s">
        <v>29</v>
      </c>
      <c r="P4177">
        <v>2018</v>
      </c>
      <c r="Q4177">
        <v>11</v>
      </c>
      <c r="R4177" t="s">
        <v>38</v>
      </c>
      <c r="S4177" t="s">
        <v>67</v>
      </c>
      <c r="T4177" t="s">
        <v>68</v>
      </c>
      <c r="U4177" t="s">
        <v>71</v>
      </c>
      <c r="V4177" t="s">
        <v>51</v>
      </c>
      <c r="W4177" t="s">
        <v>54</v>
      </c>
      <c r="X4177">
        <v>8162</v>
      </c>
      <c r="Y4177">
        <v>20290.732000000004</v>
      </c>
      <c r="Z4177">
        <v>28812.839440000007</v>
      </c>
      <c r="AA4177">
        <v>8522.1074400000034</v>
      </c>
    </row>
    <row r="4178" spans="15:27" x14ac:dyDescent="0.15">
      <c r="O4178" t="s">
        <v>29</v>
      </c>
      <c r="P4178">
        <v>2018</v>
      </c>
      <c r="Q4178">
        <v>11</v>
      </c>
      <c r="R4178" t="s">
        <v>38</v>
      </c>
      <c r="S4178" t="s">
        <v>67</v>
      </c>
      <c r="T4178" t="s">
        <v>68</v>
      </c>
      <c r="U4178" t="s">
        <v>71</v>
      </c>
      <c r="V4178" t="s">
        <v>51</v>
      </c>
      <c r="W4178" t="s">
        <v>55</v>
      </c>
      <c r="X4178">
        <v>16277</v>
      </c>
      <c r="Y4178">
        <v>96880.703999999983</v>
      </c>
      <c r="Z4178">
        <v>128851.33631999997</v>
      </c>
      <c r="AA4178">
        <v>31970.63231999999</v>
      </c>
    </row>
    <row r="4179" spans="15:27" x14ac:dyDescent="0.15">
      <c r="O4179" t="s">
        <v>29</v>
      </c>
      <c r="P4179">
        <v>2018</v>
      </c>
      <c r="Q4179">
        <v>11</v>
      </c>
      <c r="R4179" t="s">
        <v>38</v>
      </c>
      <c r="S4179" t="s">
        <v>67</v>
      </c>
      <c r="T4179" t="s">
        <v>68</v>
      </c>
      <c r="U4179" t="s">
        <v>71</v>
      </c>
      <c r="V4179" t="s">
        <v>56</v>
      </c>
      <c r="W4179" t="s">
        <v>57</v>
      </c>
      <c r="X4179">
        <v>16416</v>
      </c>
      <c r="Y4179">
        <v>241971.84</v>
      </c>
      <c r="Z4179">
        <v>312143.67359999998</v>
      </c>
      <c r="AA4179">
        <v>70171.833599999984</v>
      </c>
    </row>
    <row r="4180" spans="15:27" x14ac:dyDescent="0.15">
      <c r="O4180" t="s">
        <v>29</v>
      </c>
      <c r="P4180">
        <v>2018</v>
      </c>
      <c r="Q4180">
        <v>11</v>
      </c>
      <c r="R4180" t="s">
        <v>38</v>
      </c>
      <c r="S4180" t="s">
        <v>67</v>
      </c>
      <c r="T4180" t="s">
        <v>68</v>
      </c>
      <c r="U4180" t="s">
        <v>71</v>
      </c>
      <c r="V4180" t="s">
        <v>56</v>
      </c>
      <c r="W4180" t="s">
        <v>58</v>
      </c>
      <c r="X4180">
        <v>13346</v>
      </c>
      <c r="Y4180">
        <v>100054.96200000001</v>
      </c>
      <c r="Z4180">
        <v>134073.64908</v>
      </c>
      <c r="AA4180">
        <v>34018.687079999989</v>
      </c>
    </row>
    <row r="4181" spans="15:27" x14ac:dyDescent="0.15">
      <c r="O4181" t="s">
        <v>29</v>
      </c>
      <c r="P4181">
        <v>2018</v>
      </c>
      <c r="Q4181">
        <v>11</v>
      </c>
      <c r="R4181" t="s">
        <v>38</v>
      </c>
      <c r="S4181" t="s">
        <v>67</v>
      </c>
      <c r="T4181" t="s">
        <v>68</v>
      </c>
      <c r="U4181" t="s">
        <v>71</v>
      </c>
      <c r="V4181" t="s">
        <v>56</v>
      </c>
      <c r="W4181" t="s">
        <v>59</v>
      </c>
      <c r="X4181">
        <v>5028</v>
      </c>
      <c r="Y4181">
        <v>11131.992</v>
      </c>
      <c r="Z4181">
        <v>15584.788800000002</v>
      </c>
      <c r="AA4181">
        <v>4452.7968000000019</v>
      </c>
    </row>
    <row r="4182" spans="15:27" x14ac:dyDescent="0.15">
      <c r="O4182" t="s">
        <v>29</v>
      </c>
      <c r="P4182">
        <v>2018</v>
      </c>
      <c r="Q4182">
        <v>11</v>
      </c>
      <c r="R4182" t="s">
        <v>38</v>
      </c>
      <c r="S4182" t="s">
        <v>67</v>
      </c>
      <c r="T4182" t="s">
        <v>68</v>
      </c>
      <c r="U4182" t="s">
        <v>72</v>
      </c>
      <c r="V4182" t="s">
        <v>46</v>
      </c>
      <c r="W4182" t="s">
        <v>47</v>
      </c>
      <c r="X4182">
        <v>7746</v>
      </c>
      <c r="Y4182">
        <v>11990.807999999997</v>
      </c>
      <c r="Z4182">
        <v>14508.877679999998</v>
      </c>
      <c r="AA4182">
        <v>2518.0696800000005</v>
      </c>
    </row>
    <row r="4183" spans="15:27" x14ac:dyDescent="0.15">
      <c r="O4183" t="s">
        <v>29</v>
      </c>
      <c r="P4183">
        <v>2018</v>
      </c>
      <c r="Q4183">
        <v>11</v>
      </c>
      <c r="R4183" t="s">
        <v>38</v>
      </c>
      <c r="S4183" t="s">
        <v>67</v>
      </c>
      <c r="T4183" t="s">
        <v>68</v>
      </c>
      <c r="U4183" t="s">
        <v>72</v>
      </c>
      <c r="V4183" t="s">
        <v>46</v>
      </c>
      <c r="W4183" t="s">
        <v>48</v>
      </c>
      <c r="X4183">
        <v>6832</v>
      </c>
      <c r="Y4183">
        <v>19088.608000000004</v>
      </c>
      <c r="Z4183">
        <v>28442.025920000007</v>
      </c>
      <c r="AA4183">
        <v>9353.4179200000035</v>
      </c>
    </row>
    <row r="4184" spans="15:27" x14ac:dyDescent="0.15">
      <c r="O4184" t="s">
        <v>29</v>
      </c>
      <c r="P4184">
        <v>2018</v>
      </c>
      <c r="Q4184">
        <v>11</v>
      </c>
      <c r="R4184" t="s">
        <v>38</v>
      </c>
      <c r="S4184" t="s">
        <v>67</v>
      </c>
      <c r="T4184" t="s">
        <v>68</v>
      </c>
      <c r="U4184" t="s">
        <v>72</v>
      </c>
      <c r="V4184" t="s">
        <v>46</v>
      </c>
      <c r="W4184" t="s">
        <v>49</v>
      </c>
      <c r="X4184">
        <v>18523</v>
      </c>
      <c r="Y4184">
        <v>47270.696000000004</v>
      </c>
      <c r="Z4184">
        <v>64288.146560000001</v>
      </c>
      <c r="AA4184">
        <v>17017.450559999997</v>
      </c>
    </row>
    <row r="4185" spans="15:27" x14ac:dyDescent="0.15">
      <c r="O4185" t="s">
        <v>29</v>
      </c>
      <c r="P4185">
        <v>2018</v>
      </c>
      <c r="Q4185">
        <v>11</v>
      </c>
      <c r="R4185" t="s">
        <v>38</v>
      </c>
      <c r="S4185" t="s">
        <v>67</v>
      </c>
      <c r="T4185" t="s">
        <v>68</v>
      </c>
      <c r="U4185" t="s">
        <v>72</v>
      </c>
      <c r="V4185" t="s">
        <v>46</v>
      </c>
      <c r="W4185" t="s">
        <v>50</v>
      </c>
      <c r="X4185">
        <v>12500</v>
      </c>
      <c r="Y4185">
        <v>59449.999999999993</v>
      </c>
      <c r="Z4185">
        <v>86796.999999999985</v>
      </c>
      <c r="AA4185">
        <v>27346.999999999993</v>
      </c>
    </row>
    <row r="4186" spans="15:27" x14ac:dyDescent="0.15">
      <c r="O4186" t="s">
        <v>29</v>
      </c>
      <c r="P4186">
        <v>2018</v>
      </c>
      <c r="Q4186">
        <v>11</v>
      </c>
      <c r="R4186" t="s">
        <v>38</v>
      </c>
      <c r="S4186" t="s">
        <v>67</v>
      </c>
      <c r="T4186" t="s">
        <v>68</v>
      </c>
      <c r="U4186" t="s">
        <v>72</v>
      </c>
      <c r="V4186" t="s">
        <v>51</v>
      </c>
      <c r="W4186" t="s">
        <v>52</v>
      </c>
      <c r="X4186">
        <v>19994</v>
      </c>
      <c r="Y4186">
        <v>95731.271999999997</v>
      </c>
      <c r="Z4186">
        <v>136895.71896</v>
      </c>
      <c r="AA4186">
        <v>41164.446960000001</v>
      </c>
    </row>
    <row r="4187" spans="15:27" x14ac:dyDescent="0.15">
      <c r="O4187" t="s">
        <v>29</v>
      </c>
      <c r="P4187">
        <v>2018</v>
      </c>
      <c r="Q4187">
        <v>11</v>
      </c>
      <c r="R4187" t="s">
        <v>38</v>
      </c>
      <c r="S4187" t="s">
        <v>67</v>
      </c>
      <c r="T4187" t="s">
        <v>68</v>
      </c>
      <c r="U4187" t="s">
        <v>72</v>
      </c>
      <c r="V4187" t="s">
        <v>51</v>
      </c>
      <c r="W4187" t="s">
        <v>53</v>
      </c>
      <c r="X4187">
        <v>15779</v>
      </c>
      <c r="Y4187">
        <v>136267.44400000002</v>
      </c>
      <c r="Z4187">
        <v>190774.42160000003</v>
      </c>
      <c r="AA4187">
        <v>54506.977600000013</v>
      </c>
    </row>
    <row r="4188" spans="15:27" x14ac:dyDescent="0.15">
      <c r="O4188" t="s">
        <v>29</v>
      </c>
      <c r="P4188">
        <v>2018</v>
      </c>
      <c r="Q4188">
        <v>11</v>
      </c>
      <c r="R4188" t="s">
        <v>38</v>
      </c>
      <c r="S4188" t="s">
        <v>67</v>
      </c>
      <c r="T4188" t="s">
        <v>68</v>
      </c>
      <c r="U4188" t="s">
        <v>72</v>
      </c>
      <c r="V4188" t="s">
        <v>51</v>
      </c>
      <c r="W4188" t="s">
        <v>54</v>
      </c>
      <c r="X4188">
        <v>11042</v>
      </c>
      <c r="Y4188">
        <v>27450.412</v>
      </c>
      <c r="Z4188">
        <v>37332.560320000004</v>
      </c>
      <c r="AA4188">
        <v>9882.1483200000039</v>
      </c>
    </row>
    <row r="4189" spans="15:27" x14ac:dyDescent="0.15">
      <c r="O4189" t="s">
        <v>29</v>
      </c>
      <c r="P4189">
        <v>2018</v>
      </c>
      <c r="Q4189">
        <v>11</v>
      </c>
      <c r="R4189" t="s">
        <v>38</v>
      </c>
      <c r="S4189" t="s">
        <v>67</v>
      </c>
      <c r="T4189" t="s">
        <v>68</v>
      </c>
      <c r="U4189" t="s">
        <v>72</v>
      </c>
      <c r="V4189" t="s">
        <v>51</v>
      </c>
      <c r="W4189" t="s">
        <v>55</v>
      </c>
      <c r="X4189">
        <v>14325</v>
      </c>
      <c r="Y4189">
        <v>81824.399999999994</v>
      </c>
      <c r="Z4189">
        <v>99825.767999999982</v>
      </c>
      <c r="AA4189">
        <v>18001.367999999988</v>
      </c>
    </row>
    <row r="4190" spans="15:27" x14ac:dyDescent="0.15">
      <c r="O4190" t="s">
        <v>29</v>
      </c>
      <c r="P4190">
        <v>2018</v>
      </c>
      <c r="Q4190">
        <v>11</v>
      </c>
      <c r="R4190" t="s">
        <v>38</v>
      </c>
      <c r="S4190" t="s">
        <v>67</v>
      </c>
      <c r="T4190" t="s">
        <v>68</v>
      </c>
      <c r="U4190" t="s">
        <v>72</v>
      </c>
      <c r="V4190" t="s">
        <v>56</v>
      </c>
      <c r="W4190" t="s">
        <v>57</v>
      </c>
      <c r="X4190">
        <v>7697</v>
      </c>
      <c r="Y4190">
        <v>121704.96400000001</v>
      </c>
      <c r="Z4190">
        <v>170386.94960000002</v>
      </c>
      <c r="AA4190">
        <v>48681.985600000015</v>
      </c>
    </row>
    <row r="4191" spans="15:27" x14ac:dyDescent="0.15">
      <c r="O4191" t="s">
        <v>29</v>
      </c>
      <c r="P4191">
        <v>2018</v>
      </c>
      <c r="Q4191">
        <v>11</v>
      </c>
      <c r="R4191" t="s">
        <v>38</v>
      </c>
      <c r="S4191" t="s">
        <v>67</v>
      </c>
      <c r="T4191" t="s">
        <v>68</v>
      </c>
      <c r="U4191" t="s">
        <v>72</v>
      </c>
      <c r="V4191" t="s">
        <v>56</v>
      </c>
      <c r="W4191" t="s">
        <v>58</v>
      </c>
      <c r="X4191">
        <v>15015</v>
      </c>
      <c r="Y4191">
        <v>112567.455</v>
      </c>
      <c r="Z4191">
        <v>158720.11155</v>
      </c>
      <c r="AA4191">
        <v>46152.65655</v>
      </c>
    </row>
    <row r="4192" spans="15:27" x14ac:dyDescent="0.15">
      <c r="O4192" t="s">
        <v>29</v>
      </c>
      <c r="P4192">
        <v>2018</v>
      </c>
      <c r="Q4192">
        <v>11</v>
      </c>
      <c r="R4192" t="s">
        <v>38</v>
      </c>
      <c r="S4192" t="s">
        <v>67</v>
      </c>
      <c r="T4192" t="s">
        <v>68</v>
      </c>
      <c r="U4192" t="s">
        <v>72</v>
      </c>
      <c r="V4192" t="s">
        <v>56</v>
      </c>
      <c r="W4192" t="s">
        <v>59</v>
      </c>
      <c r="X4192">
        <v>18488</v>
      </c>
      <c r="Y4192">
        <v>42263.567999999999</v>
      </c>
      <c r="Z4192">
        <v>50716.281600000002</v>
      </c>
      <c r="AA4192">
        <v>8452.7136000000028</v>
      </c>
    </row>
    <row r="4193" spans="15:27" x14ac:dyDescent="0.15">
      <c r="O4193" t="s">
        <v>29</v>
      </c>
      <c r="P4193">
        <v>2018</v>
      </c>
      <c r="Q4193">
        <v>11</v>
      </c>
      <c r="R4193" t="s">
        <v>38</v>
      </c>
      <c r="S4193" t="s">
        <v>67</v>
      </c>
      <c r="T4193" t="s">
        <v>68</v>
      </c>
      <c r="U4193" t="s">
        <v>73</v>
      </c>
      <c r="V4193" t="s">
        <v>46</v>
      </c>
      <c r="W4193" t="s">
        <v>47</v>
      </c>
      <c r="X4193">
        <v>10593</v>
      </c>
      <c r="Y4193">
        <v>15635.268</v>
      </c>
      <c r="Z4193">
        <v>22827.491280000002</v>
      </c>
      <c r="AA4193">
        <v>7192.223280000002</v>
      </c>
    </row>
    <row r="4194" spans="15:27" x14ac:dyDescent="0.15">
      <c r="O4194" t="s">
        <v>29</v>
      </c>
      <c r="P4194">
        <v>2018</v>
      </c>
      <c r="Q4194">
        <v>11</v>
      </c>
      <c r="R4194" t="s">
        <v>38</v>
      </c>
      <c r="S4194" t="s">
        <v>67</v>
      </c>
      <c r="T4194" t="s">
        <v>68</v>
      </c>
      <c r="U4194" t="s">
        <v>73</v>
      </c>
      <c r="V4194" t="s">
        <v>46</v>
      </c>
      <c r="W4194" t="s">
        <v>48</v>
      </c>
      <c r="X4194">
        <v>11648</v>
      </c>
      <c r="Y4194">
        <v>32800.768000000004</v>
      </c>
      <c r="Z4194">
        <v>48545.136640000012</v>
      </c>
      <c r="AA4194">
        <v>15744.368640000008</v>
      </c>
    </row>
    <row r="4195" spans="15:27" x14ac:dyDescent="0.15">
      <c r="O4195" t="s">
        <v>29</v>
      </c>
      <c r="P4195">
        <v>2018</v>
      </c>
      <c r="Q4195">
        <v>11</v>
      </c>
      <c r="R4195" t="s">
        <v>38</v>
      </c>
      <c r="S4195" t="s">
        <v>67</v>
      </c>
      <c r="T4195" t="s">
        <v>68</v>
      </c>
      <c r="U4195" t="s">
        <v>73</v>
      </c>
      <c r="V4195" t="s">
        <v>46</v>
      </c>
      <c r="W4195" t="s">
        <v>49</v>
      </c>
      <c r="X4195">
        <v>12692</v>
      </c>
      <c r="Y4195">
        <v>31273.088000000003</v>
      </c>
      <c r="Z4195">
        <v>39091.360000000008</v>
      </c>
      <c r="AA4195">
        <v>7818.2720000000045</v>
      </c>
    </row>
    <row r="4196" spans="15:27" x14ac:dyDescent="0.15">
      <c r="O4196" t="s">
        <v>29</v>
      </c>
      <c r="P4196">
        <v>2018</v>
      </c>
      <c r="Q4196">
        <v>11</v>
      </c>
      <c r="R4196" t="s">
        <v>38</v>
      </c>
      <c r="S4196" t="s">
        <v>67</v>
      </c>
      <c r="T4196" t="s">
        <v>68</v>
      </c>
      <c r="U4196" t="s">
        <v>73</v>
      </c>
      <c r="V4196" t="s">
        <v>46</v>
      </c>
      <c r="W4196" t="s">
        <v>50</v>
      </c>
      <c r="X4196">
        <v>5249</v>
      </c>
      <c r="Y4196">
        <v>26901.124999999996</v>
      </c>
      <c r="Z4196">
        <v>34702.451249999998</v>
      </c>
      <c r="AA4196">
        <v>7801.3262500000019</v>
      </c>
    </row>
    <row r="4197" spans="15:27" x14ac:dyDescent="0.15">
      <c r="O4197" t="s">
        <v>29</v>
      </c>
      <c r="P4197">
        <v>2018</v>
      </c>
      <c r="Q4197">
        <v>11</v>
      </c>
      <c r="R4197" t="s">
        <v>38</v>
      </c>
      <c r="S4197" t="s">
        <v>67</v>
      </c>
      <c r="T4197" t="s">
        <v>68</v>
      </c>
      <c r="U4197" t="s">
        <v>73</v>
      </c>
      <c r="V4197" t="s">
        <v>51</v>
      </c>
      <c r="W4197" t="s">
        <v>52</v>
      </c>
      <c r="X4197">
        <v>15363</v>
      </c>
      <c r="Y4197">
        <v>64217.339999999989</v>
      </c>
      <c r="Z4197">
        <v>86051.235599999985</v>
      </c>
      <c r="AA4197">
        <v>21833.895599999996</v>
      </c>
    </row>
    <row r="4198" spans="15:27" x14ac:dyDescent="0.15">
      <c r="O4198" t="s">
        <v>29</v>
      </c>
      <c r="P4198">
        <v>2018</v>
      </c>
      <c r="Q4198">
        <v>11</v>
      </c>
      <c r="R4198" t="s">
        <v>38</v>
      </c>
      <c r="S4198" t="s">
        <v>67</v>
      </c>
      <c r="T4198" t="s">
        <v>68</v>
      </c>
      <c r="U4198" t="s">
        <v>73</v>
      </c>
      <c r="V4198" t="s">
        <v>51</v>
      </c>
      <c r="W4198" t="s">
        <v>53</v>
      </c>
      <c r="X4198">
        <v>18723</v>
      </c>
      <c r="Y4198">
        <v>147687.02399999998</v>
      </c>
      <c r="Z4198">
        <v>203808.09311999995</v>
      </c>
      <c r="AA4198">
        <v>56121.069119999971</v>
      </c>
    </row>
    <row r="4199" spans="15:27" x14ac:dyDescent="0.15">
      <c r="O4199" t="s">
        <v>29</v>
      </c>
      <c r="P4199">
        <v>2018</v>
      </c>
      <c r="Q4199">
        <v>11</v>
      </c>
      <c r="R4199" t="s">
        <v>38</v>
      </c>
      <c r="S4199" t="s">
        <v>67</v>
      </c>
      <c r="T4199" t="s">
        <v>68</v>
      </c>
      <c r="U4199" t="s">
        <v>73</v>
      </c>
      <c r="V4199" t="s">
        <v>51</v>
      </c>
      <c r="W4199" t="s">
        <v>54</v>
      </c>
      <c r="X4199">
        <v>14678</v>
      </c>
      <c r="Y4199">
        <v>39395.752</v>
      </c>
      <c r="Z4199">
        <v>48062.817439999999</v>
      </c>
      <c r="AA4199">
        <v>8667.0654399999985</v>
      </c>
    </row>
    <row r="4200" spans="15:27" x14ac:dyDescent="0.15">
      <c r="O4200" t="s">
        <v>29</v>
      </c>
      <c r="P4200">
        <v>2018</v>
      </c>
      <c r="Q4200">
        <v>11</v>
      </c>
      <c r="R4200" t="s">
        <v>38</v>
      </c>
      <c r="S4200" t="s">
        <v>67</v>
      </c>
      <c r="T4200" t="s">
        <v>68</v>
      </c>
      <c r="U4200" t="s">
        <v>73</v>
      </c>
      <c r="V4200" t="s">
        <v>51</v>
      </c>
      <c r="W4200" t="s">
        <v>55</v>
      </c>
      <c r="X4200">
        <v>16836</v>
      </c>
      <c r="Y4200">
        <v>100207.87200000002</v>
      </c>
      <c r="Z4200">
        <v>148307.65056000001</v>
      </c>
      <c r="AA4200">
        <v>48099.778559999992</v>
      </c>
    </row>
    <row r="4201" spans="15:27" x14ac:dyDescent="0.15">
      <c r="O4201" t="s">
        <v>29</v>
      </c>
      <c r="P4201">
        <v>2018</v>
      </c>
      <c r="Q4201">
        <v>11</v>
      </c>
      <c r="R4201" t="s">
        <v>38</v>
      </c>
      <c r="S4201" t="s">
        <v>67</v>
      </c>
      <c r="T4201" t="s">
        <v>68</v>
      </c>
      <c r="U4201" t="s">
        <v>73</v>
      </c>
      <c r="V4201" t="s">
        <v>56</v>
      </c>
      <c r="W4201" t="s">
        <v>57</v>
      </c>
      <c r="X4201">
        <v>16418</v>
      </c>
      <c r="Y4201">
        <v>261801.42800000001</v>
      </c>
      <c r="Z4201">
        <v>390084.12771999999</v>
      </c>
      <c r="AA4201">
        <v>128282.69971999998</v>
      </c>
    </row>
    <row r="4202" spans="15:27" x14ac:dyDescent="0.15">
      <c r="O4202" t="s">
        <v>29</v>
      </c>
      <c r="P4202">
        <v>2018</v>
      </c>
      <c r="Q4202">
        <v>11</v>
      </c>
      <c r="R4202" t="s">
        <v>38</v>
      </c>
      <c r="S4202" t="s">
        <v>67</v>
      </c>
      <c r="T4202" t="s">
        <v>68</v>
      </c>
      <c r="U4202" t="s">
        <v>73</v>
      </c>
      <c r="V4202" t="s">
        <v>56</v>
      </c>
      <c r="W4202" t="s">
        <v>58</v>
      </c>
      <c r="X4202">
        <v>6453</v>
      </c>
      <c r="Y4202">
        <v>45938.906999999999</v>
      </c>
      <c r="Z4202">
        <v>60179.96817</v>
      </c>
      <c r="AA4202">
        <v>14241.061170000001</v>
      </c>
    </row>
    <row r="4203" spans="15:27" x14ac:dyDescent="0.15">
      <c r="O4203" t="s">
        <v>29</v>
      </c>
      <c r="P4203">
        <v>2018</v>
      </c>
      <c r="Q4203">
        <v>11</v>
      </c>
      <c r="R4203" t="s">
        <v>38</v>
      </c>
      <c r="S4203" t="s">
        <v>67</v>
      </c>
      <c r="T4203" t="s">
        <v>68</v>
      </c>
      <c r="U4203" t="s">
        <v>73</v>
      </c>
      <c r="V4203" t="s">
        <v>56</v>
      </c>
      <c r="W4203" t="s">
        <v>59</v>
      </c>
      <c r="X4203">
        <v>18744</v>
      </c>
      <c r="Y4203">
        <v>39474.864000000001</v>
      </c>
      <c r="Z4203">
        <v>50922.574560000001</v>
      </c>
      <c r="AA4203">
        <v>11447.71056</v>
      </c>
    </row>
    <row r="4204" spans="15:27" x14ac:dyDescent="0.15">
      <c r="O4204" t="s">
        <v>29</v>
      </c>
      <c r="P4204">
        <v>2018</v>
      </c>
      <c r="Q4204">
        <v>11</v>
      </c>
      <c r="R4204" t="s">
        <v>38</v>
      </c>
      <c r="S4204" t="s">
        <v>74</v>
      </c>
      <c r="T4204" t="s">
        <v>75</v>
      </c>
      <c r="U4204" t="s">
        <v>76</v>
      </c>
      <c r="V4204" t="s">
        <v>46</v>
      </c>
      <c r="W4204" t="s">
        <v>47</v>
      </c>
      <c r="X4204">
        <v>19381</v>
      </c>
      <c r="Y4204">
        <v>28606.356</v>
      </c>
      <c r="Z4204">
        <v>34613.690759999998</v>
      </c>
      <c r="AA4204">
        <v>6007.3347599999979</v>
      </c>
    </row>
    <row r="4205" spans="15:27" x14ac:dyDescent="0.15">
      <c r="O4205" t="s">
        <v>29</v>
      </c>
      <c r="P4205">
        <v>2018</v>
      </c>
      <c r="Q4205">
        <v>11</v>
      </c>
      <c r="R4205" t="s">
        <v>38</v>
      </c>
      <c r="S4205" t="s">
        <v>74</v>
      </c>
      <c r="T4205" t="s">
        <v>75</v>
      </c>
      <c r="U4205" t="s">
        <v>76</v>
      </c>
      <c r="V4205" t="s">
        <v>46</v>
      </c>
      <c r="W4205" t="s">
        <v>48</v>
      </c>
      <c r="X4205">
        <v>19398</v>
      </c>
      <c r="Y4205">
        <v>52917.744000000006</v>
      </c>
      <c r="Z4205">
        <v>70909.776960000003</v>
      </c>
      <c r="AA4205">
        <v>17992.032959999997</v>
      </c>
    </row>
    <row r="4206" spans="15:27" x14ac:dyDescent="0.15">
      <c r="O4206" t="s">
        <v>29</v>
      </c>
      <c r="P4206">
        <v>2018</v>
      </c>
      <c r="Q4206">
        <v>11</v>
      </c>
      <c r="R4206" t="s">
        <v>38</v>
      </c>
      <c r="S4206" t="s">
        <v>74</v>
      </c>
      <c r="T4206" t="s">
        <v>75</v>
      </c>
      <c r="U4206" t="s">
        <v>76</v>
      </c>
      <c r="V4206" t="s">
        <v>46</v>
      </c>
      <c r="W4206" t="s">
        <v>49</v>
      </c>
      <c r="X4206">
        <v>7700</v>
      </c>
      <c r="Y4206">
        <v>19650.400000000001</v>
      </c>
      <c r="Z4206">
        <v>27707.064000000002</v>
      </c>
      <c r="AA4206">
        <v>8056.6640000000007</v>
      </c>
    </row>
    <row r="4207" spans="15:27" x14ac:dyDescent="0.15">
      <c r="O4207" t="s">
        <v>29</v>
      </c>
      <c r="P4207">
        <v>2018</v>
      </c>
      <c r="Q4207">
        <v>11</v>
      </c>
      <c r="R4207" t="s">
        <v>38</v>
      </c>
      <c r="S4207" t="s">
        <v>74</v>
      </c>
      <c r="T4207" t="s">
        <v>75</v>
      </c>
      <c r="U4207" t="s">
        <v>76</v>
      </c>
      <c r="V4207" t="s">
        <v>46</v>
      </c>
      <c r="W4207" t="s">
        <v>50</v>
      </c>
      <c r="X4207">
        <v>15709</v>
      </c>
      <c r="Y4207">
        <v>78576.417999999991</v>
      </c>
      <c r="Z4207">
        <v>106863.92847999999</v>
      </c>
      <c r="AA4207">
        <v>28287.510479999997</v>
      </c>
    </row>
    <row r="4208" spans="15:27" x14ac:dyDescent="0.15">
      <c r="O4208" t="s">
        <v>29</v>
      </c>
      <c r="P4208">
        <v>2018</v>
      </c>
      <c r="Q4208">
        <v>11</v>
      </c>
      <c r="R4208" t="s">
        <v>38</v>
      </c>
      <c r="S4208" t="s">
        <v>74</v>
      </c>
      <c r="T4208" t="s">
        <v>75</v>
      </c>
      <c r="U4208" t="s">
        <v>76</v>
      </c>
      <c r="V4208" t="s">
        <v>51</v>
      </c>
      <c r="W4208" t="s">
        <v>52</v>
      </c>
      <c r="X4208">
        <v>13703</v>
      </c>
      <c r="Y4208">
        <v>60923.537999999986</v>
      </c>
      <c r="Z4208">
        <v>86511.423959999986</v>
      </c>
      <c r="AA4208">
        <v>25587.88596</v>
      </c>
    </row>
    <row r="4209" spans="15:27" x14ac:dyDescent="0.15">
      <c r="O4209" t="s">
        <v>29</v>
      </c>
      <c r="P4209">
        <v>2018</v>
      </c>
      <c r="Q4209">
        <v>11</v>
      </c>
      <c r="R4209" t="s">
        <v>38</v>
      </c>
      <c r="S4209" t="s">
        <v>74</v>
      </c>
      <c r="T4209" t="s">
        <v>75</v>
      </c>
      <c r="U4209" t="s">
        <v>76</v>
      </c>
      <c r="V4209" t="s">
        <v>51</v>
      </c>
      <c r="W4209" t="s">
        <v>53</v>
      </c>
      <c r="X4209">
        <v>18907</v>
      </c>
      <c r="Y4209">
        <v>163280.85199999998</v>
      </c>
      <c r="Z4209">
        <v>220429.1502</v>
      </c>
      <c r="AA4209">
        <v>57148.298200000019</v>
      </c>
    </row>
    <row r="4210" spans="15:27" x14ac:dyDescent="0.15">
      <c r="O4210" t="s">
        <v>29</v>
      </c>
      <c r="P4210">
        <v>2018</v>
      </c>
      <c r="Q4210">
        <v>11</v>
      </c>
      <c r="R4210" t="s">
        <v>38</v>
      </c>
      <c r="S4210" t="s">
        <v>74</v>
      </c>
      <c r="T4210" t="s">
        <v>75</v>
      </c>
      <c r="U4210" t="s">
        <v>76</v>
      </c>
      <c r="V4210" t="s">
        <v>51</v>
      </c>
      <c r="W4210" t="s">
        <v>54</v>
      </c>
      <c r="X4210">
        <v>7388</v>
      </c>
      <c r="Y4210">
        <v>18204.032000000003</v>
      </c>
      <c r="Z4210">
        <v>26577.886720000002</v>
      </c>
      <c r="AA4210">
        <v>8373.8547199999994</v>
      </c>
    </row>
    <row r="4211" spans="15:27" x14ac:dyDescent="0.15">
      <c r="O4211" t="s">
        <v>29</v>
      </c>
      <c r="P4211">
        <v>2018</v>
      </c>
      <c r="Q4211">
        <v>11</v>
      </c>
      <c r="R4211" t="s">
        <v>38</v>
      </c>
      <c r="S4211" t="s">
        <v>74</v>
      </c>
      <c r="T4211" t="s">
        <v>75</v>
      </c>
      <c r="U4211" t="s">
        <v>76</v>
      </c>
      <c r="V4211" t="s">
        <v>51</v>
      </c>
      <c r="W4211" t="s">
        <v>55</v>
      </c>
      <c r="X4211">
        <v>15154</v>
      </c>
      <c r="Y4211">
        <v>91651.391999999993</v>
      </c>
      <c r="Z4211">
        <v>136560.57407999999</v>
      </c>
      <c r="AA4211">
        <v>44909.182079999999</v>
      </c>
    </row>
    <row r="4212" spans="15:27" x14ac:dyDescent="0.15">
      <c r="O4212" t="s">
        <v>29</v>
      </c>
      <c r="P4212">
        <v>2018</v>
      </c>
      <c r="Q4212">
        <v>11</v>
      </c>
      <c r="R4212" t="s">
        <v>38</v>
      </c>
      <c r="S4212" t="s">
        <v>74</v>
      </c>
      <c r="T4212" t="s">
        <v>75</v>
      </c>
      <c r="U4212" t="s">
        <v>76</v>
      </c>
      <c r="V4212" t="s">
        <v>56</v>
      </c>
      <c r="W4212" t="s">
        <v>57</v>
      </c>
      <c r="X4212">
        <v>10319</v>
      </c>
      <c r="Y4212">
        <v>176991.48800000001</v>
      </c>
      <c r="Z4212">
        <v>224779.18976000001</v>
      </c>
      <c r="AA4212">
        <v>47787.701759999996</v>
      </c>
    </row>
    <row r="4213" spans="15:27" x14ac:dyDescent="0.15">
      <c r="O4213" t="s">
        <v>29</v>
      </c>
      <c r="P4213">
        <v>2018</v>
      </c>
      <c r="Q4213">
        <v>11</v>
      </c>
      <c r="R4213" t="s">
        <v>38</v>
      </c>
      <c r="S4213" t="s">
        <v>74</v>
      </c>
      <c r="T4213" t="s">
        <v>75</v>
      </c>
      <c r="U4213" t="s">
        <v>76</v>
      </c>
      <c r="V4213" t="s">
        <v>56</v>
      </c>
      <c r="W4213" t="s">
        <v>58</v>
      </c>
      <c r="X4213">
        <v>12373</v>
      </c>
      <c r="Y4213">
        <v>86524.388999999981</v>
      </c>
      <c r="Z4213">
        <v>108155.48624999999</v>
      </c>
      <c r="AA4213">
        <v>21631.097250000006</v>
      </c>
    </row>
    <row r="4214" spans="15:27" x14ac:dyDescent="0.15">
      <c r="O4214" t="s">
        <v>29</v>
      </c>
      <c r="P4214">
        <v>2018</v>
      </c>
      <c r="Q4214">
        <v>11</v>
      </c>
      <c r="R4214" t="s">
        <v>38</v>
      </c>
      <c r="S4214" t="s">
        <v>74</v>
      </c>
      <c r="T4214" t="s">
        <v>75</v>
      </c>
      <c r="U4214" t="s">
        <v>76</v>
      </c>
      <c r="V4214" t="s">
        <v>56</v>
      </c>
      <c r="W4214" t="s">
        <v>59</v>
      </c>
      <c r="X4214">
        <v>15316</v>
      </c>
      <c r="Y4214">
        <v>34185.311999999998</v>
      </c>
      <c r="Z4214">
        <v>43757.199359999999</v>
      </c>
      <c r="AA4214">
        <v>9571.8873600000006</v>
      </c>
    </row>
    <row r="4215" spans="15:27" x14ac:dyDescent="0.15">
      <c r="O4215" t="s">
        <v>29</v>
      </c>
      <c r="P4215">
        <v>2018</v>
      </c>
      <c r="Q4215">
        <v>11</v>
      </c>
      <c r="R4215" t="s">
        <v>38</v>
      </c>
      <c r="S4215" t="s">
        <v>74</v>
      </c>
      <c r="T4215" t="s">
        <v>75</v>
      </c>
      <c r="U4215" t="s">
        <v>77</v>
      </c>
      <c r="V4215" t="s">
        <v>46</v>
      </c>
      <c r="W4215" t="s">
        <v>47</v>
      </c>
      <c r="X4215">
        <v>17426</v>
      </c>
      <c r="Y4215">
        <v>25511.664000000001</v>
      </c>
      <c r="Z4215">
        <v>34440.746400000004</v>
      </c>
      <c r="AA4215">
        <v>8929.082400000003</v>
      </c>
    </row>
    <row r="4216" spans="15:27" x14ac:dyDescent="0.15">
      <c r="O4216" t="s">
        <v>29</v>
      </c>
      <c r="P4216">
        <v>2018</v>
      </c>
      <c r="Q4216">
        <v>11</v>
      </c>
      <c r="R4216" t="s">
        <v>38</v>
      </c>
      <c r="S4216" t="s">
        <v>74</v>
      </c>
      <c r="T4216" t="s">
        <v>75</v>
      </c>
      <c r="U4216" t="s">
        <v>77</v>
      </c>
      <c r="V4216" t="s">
        <v>46</v>
      </c>
      <c r="W4216" t="s">
        <v>48</v>
      </c>
      <c r="X4216">
        <v>16463</v>
      </c>
      <c r="Y4216">
        <v>41289.204000000005</v>
      </c>
      <c r="Z4216">
        <v>54914.64132000001</v>
      </c>
      <c r="AA4216">
        <v>13625.437320000005</v>
      </c>
    </row>
    <row r="4217" spans="15:27" x14ac:dyDescent="0.15">
      <c r="O4217" t="s">
        <v>29</v>
      </c>
      <c r="P4217">
        <v>2018</v>
      </c>
      <c r="Q4217">
        <v>11</v>
      </c>
      <c r="R4217" t="s">
        <v>38</v>
      </c>
      <c r="S4217" t="s">
        <v>74</v>
      </c>
      <c r="T4217" t="s">
        <v>75</v>
      </c>
      <c r="U4217" t="s">
        <v>77</v>
      </c>
      <c r="V4217" t="s">
        <v>46</v>
      </c>
      <c r="W4217" t="s">
        <v>49</v>
      </c>
      <c r="X4217">
        <v>7400</v>
      </c>
      <c r="Y4217">
        <v>20675.600000000002</v>
      </c>
      <c r="Z4217">
        <v>28325.572</v>
      </c>
      <c r="AA4217">
        <v>7649.9719999999979</v>
      </c>
    </row>
    <row r="4218" spans="15:27" x14ac:dyDescent="0.15">
      <c r="O4218" t="s">
        <v>29</v>
      </c>
      <c r="P4218">
        <v>2018</v>
      </c>
      <c r="Q4218">
        <v>11</v>
      </c>
      <c r="R4218" t="s">
        <v>38</v>
      </c>
      <c r="S4218" t="s">
        <v>74</v>
      </c>
      <c r="T4218" t="s">
        <v>75</v>
      </c>
      <c r="U4218" t="s">
        <v>77</v>
      </c>
      <c r="V4218" t="s">
        <v>46</v>
      </c>
      <c r="W4218" t="s">
        <v>50</v>
      </c>
      <c r="X4218">
        <v>7036</v>
      </c>
      <c r="Y4218">
        <v>32309.311999999998</v>
      </c>
      <c r="Z4218">
        <v>41355.91936</v>
      </c>
      <c r="AA4218">
        <v>9046.6073600000018</v>
      </c>
    </row>
    <row r="4219" spans="15:27" x14ac:dyDescent="0.15">
      <c r="O4219" t="s">
        <v>29</v>
      </c>
      <c r="P4219">
        <v>2018</v>
      </c>
      <c r="Q4219">
        <v>11</v>
      </c>
      <c r="R4219" t="s">
        <v>38</v>
      </c>
      <c r="S4219" t="s">
        <v>74</v>
      </c>
      <c r="T4219" t="s">
        <v>75</v>
      </c>
      <c r="U4219" t="s">
        <v>77</v>
      </c>
      <c r="V4219" t="s">
        <v>51</v>
      </c>
      <c r="W4219" t="s">
        <v>52</v>
      </c>
      <c r="X4219">
        <v>16199</v>
      </c>
      <c r="Y4219">
        <v>77560.811999999991</v>
      </c>
      <c r="Z4219">
        <v>100829.05559999999</v>
      </c>
      <c r="AA4219">
        <v>23268.243600000002</v>
      </c>
    </row>
    <row r="4220" spans="15:27" x14ac:dyDescent="0.15">
      <c r="O4220" t="s">
        <v>29</v>
      </c>
      <c r="P4220">
        <v>2018</v>
      </c>
      <c r="Q4220">
        <v>11</v>
      </c>
      <c r="R4220" t="s">
        <v>38</v>
      </c>
      <c r="S4220" t="s">
        <v>74</v>
      </c>
      <c r="T4220" t="s">
        <v>75</v>
      </c>
      <c r="U4220" t="s">
        <v>77</v>
      </c>
      <c r="V4220" t="s">
        <v>51</v>
      </c>
      <c r="W4220" t="s">
        <v>53</v>
      </c>
      <c r="X4220">
        <v>11101</v>
      </c>
      <c r="Y4220">
        <v>90584.16</v>
      </c>
      <c r="Z4220">
        <v>130441.19040000001</v>
      </c>
      <c r="AA4220">
        <v>39857.030400000003</v>
      </c>
    </row>
    <row r="4221" spans="15:27" x14ac:dyDescent="0.15">
      <c r="O4221" t="s">
        <v>29</v>
      </c>
      <c r="P4221">
        <v>2018</v>
      </c>
      <c r="Q4221">
        <v>11</v>
      </c>
      <c r="R4221" t="s">
        <v>38</v>
      </c>
      <c r="S4221" t="s">
        <v>74</v>
      </c>
      <c r="T4221" t="s">
        <v>75</v>
      </c>
      <c r="U4221" t="s">
        <v>77</v>
      </c>
      <c r="V4221" t="s">
        <v>51</v>
      </c>
      <c r="W4221" t="s">
        <v>54</v>
      </c>
      <c r="X4221">
        <v>13962</v>
      </c>
      <c r="Y4221">
        <v>34709.531999999999</v>
      </c>
      <c r="Z4221">
        <v>51717.202680000002</v>
      </c>
      <c r="AA4221">
        <v>17007.670680000003</v>
      </c>
    </row>
    <row r="4222" spans="15:27" x14ac:dyDescent="0.15">
      <c r="O4222" t="s">
        <v>29</v>
      </c>
      <c r="P4222">
        <v>2018</v>
      </c>
      <c r="Q4222">
        <v>11</v>
      </c>
      <c r="R4222" t="s">
        <v>38</v>
      </c>
      <c r="S4222" t="s">
        <v>74</v>
      </c>
      <c r="T4222" t="s">
        <v>75</v>
      </c>
      <c r="U4222" t="s">
        <v>77</v>
      </c>
      <c r="V4222" t="s">
        <v>51</v>
      </c>
      <c r="W4222" t="s">
        <v>55</v>
      </c>
      <c r="X4222">
        <v>5919</v>
      </c>
      <c r="Y4222">
        <v>34661.663999999997</v>
      </c>
      <c r="Z4222">
        <v>41593.996799999994</v>
      </c>
      <c r="AA4222">
        <v>6932.3327999999965</v>
      </c>
    </row>
    <row r="4223" spans="15:27" x14ac:dyDescent="0.15">
      <c r="O4223" t="s">
        <v>29</v>
      </c>
      <c r="P4223">
        <v>2018</v>
      </c>
      <c r="Q4223">
        <v>11</v>
      </c>
      <c r="R4223" t="s">
        <v>38</v>
      </c>
      <c r="S4223" t="s">
        <v>74</v>
      </c>
      <c r="T4223" t="s">
        <v>75</v>
      </c>
      <c r="U4223" t="s">
        <v>77</v>
      </c>
      <c r="V4223" t="s">
        <v>56</v>
      </c>
      <c r="W4223" t="s">
        <v>57</v>
      </c>
      <c r="X4223">
        <v>9785</v>
      </c>
      <c r="Y4223">
        <v>157342.79999999999</v>
      </c>
      <c r="Z4223">
        <v>236014.2</v>
      </c>
      <c r="AA4223">
        <v>78671.400000000023</v>
      </c>
    </row>
    <row r="4224" spans="15:27" x14ac:dyDescent="0.15">
      <c r="O4224" t="s">
        <v>29</v>
      </c>
      <c r="P4224">
        <v>2018</v>
      </c>
      <c r="Q4224">
        <v>11</v>
      </c>
      <c r="R4224" t="s">
        <v>38</v>
      </c>
      <c r="S4224" t="s">
        <v>74</v>
      </c>
      <c r="T4224" t="s">
        <v>75</v>
      </c>
      <c r="U4224" t="s">
        <v>77</v>
      </c>
      <c r="V4224" t="s">
        <v>56</v>
      </c>
      <c r="W4224" t="s">
        <v>58</v>
      </c>
      <c r="X4224">
        <v>6856</v>
      </c>
      <c r="Y4224">
        <v>50967.503999999994</v>
      </c>
      <c r="Z4224">
        <v>61161.004799999995</v>
      </c>
      <c r="AA4224">
        <v>10193.500800000002</v>
      </c>
    </row>
    <row r="4225" spans="15:27" x14ac:dyDescent="0.15">
      <c r="O4225" t="s">
        <v>29</v>
      </c>
      <c r="P4225">
        <v>2018</v>
      </c>
      <c r="Q4225">
        <v>11</v>
      </c>
      <c r="R4225" t="s">
        <v>38</v>
      </c>
      <c r="S4225" t="s">
        <v>74</v>
      </c>
      <c r="T4225" t="s">
        <v>75</v>
      </c>
      <c r="U4225" t="s">
        <v>77</v>
      </c>
      <c r="V4225" t="s">
        <v>56</v>
      </c>
      <c r="W4225" t="s">
        <v>59</v>
      </c>
      <c r="X4225">
        <v>11728</v>
      </c>
      <c r="Y4225">
        <v>26176.896000000001</v>
      </c>
      <c r="Z4225">
        <v>36647.654399999999</v>
      </c>
      <c r="AA4225">
        <v>10470.758399999999</v>
      </c>
    </row>
    <row r="4226" spans="15:27" x14ac:dyDescent="0.15">
      <c r="O4226" t="s">
        <v>29</v>
      </c>
      <c r="P4226">
        <v>2018</v>
      </c>
      <c r="Q4226">
        <v>11</v>
      </c>
      <c r="R4226" t="s">
        <v>38</v>
      </c>
      <c r="S4226" t="s">
        <v>74</v>
      </c>
      <c r="T4226" t="s">
        <v>75</v>
      </c>
      <c r="U4226" t="s">
        <v>78</v>
      </c>
      <c r="V4226" t="s">
        <v>46</v>
      </c>
      <c r="W4226" t="s">
        <v>47</v>
      </c>
      <c r="X4226">
        <v>5664</v>
      </c>
      <c r="Y4226">
        <v>8496</v>
      </c>
      <c r="Z4226">
        <v>10704.96</v>
      </c>
      <c r="AA4226">
        <v>2208.9599999999991</v>
      </c>
    </row>
    <row r="4227" spans="15:27" x14ac:dyDescent="0.15">
      <c r="O4227" t="s">
        <v>29</v>
      </c>
      <c r="P4227">
        <v>2018</v>
      </c>
      <c r="Q4227">
        <v>11</v>
      </c>
      <c r="R4227" t="s">
        <v>38</v>
      </c>
      <c r="S4227" t="s">
        <v>74</v>
      </c>
      <c r="T4227" t="s">
        <v>75</v>
      </c>
      <c r="U4227" t="s">
        <v>78</v>
      </c>
      <c r="V4227" t="s">
        <v>46</v>
      </c>
      <c r="W4227" t="s">
        <v>48</v>
      </c>
      <c r="X4227">
        <v>18938</v>
      </c>
      <c r="Y4227">
        <v>53746.044000000002</v>
      </c>
      <c r="Z4227">
        <v>70944.778080000004</v>
      </c>
      <c r="AA4227">
        <v>17198.734080000002</v>
      </c>
    </row>
    <row r="4228" spans="15:27" x14ac:dyDescent="0.15">
      <c r="O4228" t="s">
        <v>29</v>
      </c>
      <c r="P4228">
        <v>2018</v>
      </c>
      <c r="Q4228">
        <v>11</v>
      </c>
      <c r="R4228" t="s">
        <v>38</v>
      </c>
      <c r="S4228" t="s">
        <v>74</v>
      </c>
      <c r="T4228" t="s">
        <v>75</v>
      </c>
      <c r="U4228" t="s">
        <v>78</v>
      </c>
      <c r="V4228" t="s">
        <v>46</v>
      </c>
      <c r="W4228" t="s">
        <v>49</v>
      </c>
      <c r="X4228">
        <v>18808</v>
      </c>
      <c r="Y4228">
        <v>45515.360000000008</v>
      </c>
      <c r="Z4228">
        <v>54618.432000000008</v>
      </c>
      <c r="AA4228">
        <v>9103.0720000000001</v>
      </c>
    </row>
    <row r="4229" spans="15:27" x14ac:dyDescent="0.15">
      <c r="O4229" t="s">
        <v>29</v>
      </c>
      <c r="P4229">
        <v>2018</v>
      </c>
      <c r="Q4229">
        <v>11</v>
      </c>
      <c r="R4229" t="s">
        <v>38</v>
      </c>
      <c r="S4229" t="s">
        <v>74</v>
      </c>
      <c r="T4229" t="s">
        <v>75</v>
      </c>
      <c r="U4229" t="s">
        <v>78</v>
      </c>
      <c r="V4229" t="s">
        <v>46</v>
      </c>
      <c r="W4229" t="s">
        <v>50</v>
      </c>
      <c r="X4229">
        <v>9266</v>
      </c>
      <c r="Y4229">
        <v>45968.625999999997</v>
      </c>
      <c r="Z4229">
        <v>65275.448919999988</v>
      </c>
      <c r="AA4229">
        <v>19306.822919999991</v>
      </c>
    </row>
    <row r="4230" spans="15:27" x14ac:dyDescent="0.15">
      <c r="O4230" t="s">
        <v>29</v>
      </c>
      <c r="P4230">
        <v>2018</v>
      </c>
      <c r="Q4230">
        <v>11</v>
      </c>
      <c r="R4230" t="s">
        <v>38</v>
      </c>
      <c r="S4230" t="s">
        <v>74</v>
      </c>
      <c r="T4230" t="s">
        <v>75</v>
      </c>
      <c r="U4230" t="s">
        <v>78</v>
      </c>
      <c r="V4230" t="s">
        <v>51</v>
      </c>
      <c r="W4230" t="s">
        <v>52</v>
      </c>
      <c r="X4230">
        <v>7165</v>
      </c>
      <c r="Y4230">
        <v>34578.29</v>
      </c>
      <c r="Z4230">
        <v>48409.606000000007</v>
      </c>
      <c r="AA4230">
        <v>13831.316000000006</v>
      </c>
    </row>
    <row r="4231" spans="15:27" x14ac:dyDescent="0.15">
      <c r="O4231" t="s">
        <v>29</v>
      </c>
      <c r="P4231">
        <v>2018</v>
      </c>
      <c r="Q4231">
        <v>11</v>
      </c>
      <c r="R4231" t="s">
        <v>38</v>
      </c>
      <c r="S4231" t="s">
        <v>74</v>
      </c>
      <c r="T4231" t="s">
        <v>75</v>
      </c>
      <c r="U4231" t="s">
        <v>78</v>
      </c>
      <c r="V4231" t="s">
        <v>51</v>
      </c>
      <c r="W4231" t="s">
        <v>53</v>
      </c>
      <c r="X4231">
        <v>9066</v>
      </c>
      <c r="Y4231">
        <v>77677.487999999998</v>
      </c>
      <c r="Z4231">
        <v>94766.535360000009</v>
      </c>
      <c r="AA4231">
        <v>17089.047360000011</v>
      </c>
    </row>
    <row r="4232" spans="15:27" x14ac:dyDescent="0.15">
      <c r="O4232" t="s">
        <v>29</v>
      </c>
      <c r="P4232">
        <v>2018</v>
      </c>
      <c r="Q4232">
        <v>11</v>
      </c>
      <c r="R4232" t="s">
        <v>38</v>
      </c>
      <c r="S4232" t="s">
        <v>74</v>
      </c>
      <c r="T4232" t="s">
        <v>75</v>
      </c>
      <c r="U4232" t="s">
        <v>78</v>
      </c>
      <c r="V4232" t="s">
        <v>51</v>
      </c>
      <c r="W4232" t="s">
        <v>54</v>
      </c>
      <c r="X4232">
        <v>10858</v>
      </c>
      <c r="Y4232">
        <v>27948.492000000002</v>
      </c>
      <c r="Z4232">
        <v>38289.43404</v>
      </c>
      <c r="AA4232">
        <v>10340.942039999998</v>
      </c>
    </row>
    <row r="4233" spans="15:27" x14ac:dyDescent="0.15">
      <c r="O4233" t="s">
        <v>29</v>
      </c>
      <c r="P4233">
        <v>2018</v>
      </c>
      <c r="Q4233">
        <v>11</v>
      </c>
      <c r="R4233" t="s">
        <v>38</v>
      </c>
      <c r="S4233" t="s">
        <v>74</v>
      </c>
      <c r="T4233" t="s">
        <v>75</v>
      </c>
      <c r="U4233" t="s">
        <v>78</v>
      </c>
      <c r="V4233" t="s">
        <v>51</v>
      </c>
      <c r="W4233" t="s">
        <v>55</v>
      </c>
      <c r="X4233">
        <v>16737</v>
      </c>
      <c r="Y4233">
        <v>98011.871999999988</v>
      </c>
      <c r="Z4233">
        <v>127415.43359999999</v>
      </c>
      <c r="AA4233">
        <v>29403.561600000001</v>
      </c>
    </row>
    <row r="4234" spans="15:27" x14ac:dyDescent="0.15">
      <c r="O4234" t="s">
        <v>29</v>
      </c>
      <c r="P4234">
        <v>2018</v>
      </c>
      <c r="Q4234">
        <v>11</v>
      </c>
      <c r="R4234" t="s">
        <v>38</v>
      </c>
      <c r="S4234" t="s">
        <v>74</v>
      </c>
      <c r="T4234" t="s">
        <v>75</v>
      </c>
      <c r="U4234" t="s">
        <v>78</v>
      </c>
      <c r="V4234" t="s">
        <v>56</v>
      </c>
      <c r="W4234" t="s">
        <v>57</v>
      </c>
      <c r="X4234">
        <v>6505</v>
      </c>
      <c r="Y4234">
        <v>96755.37</v>
      </c>
      <c r="Z4234">
        <v>135457.51799999998</v>
      </c>
      <c r="AA4234">
        <v>38702.147999999986</v>
      </c>
    </row>
    <row r="4235" spans="15:27" x14ac:dyDescent="0.15">
      <c r="O4235" t="s">
        <v>29</v>
      </c>
      <c r="P4235">
        <v>2018</v>
      </c>
      <c r="Q4235">
        <v>11</v>
      </c>
      <c r="R4235" t="s">
        <v>38</v>
      </c>
      <c r="S4235" t="s">
        <v>74</v>
      </c>
      <c r="T4235" t="s">
        <v>75</v>
      </c>
      <c r="U4235" t="s">
        <v>78</v>
      </c>
      <c r="V4235" t="s">
        <v>56</v>
      </c>
      <c r="W4235" t="s">
        <v>58</v>
      </c>
      <c r="X4235">
        <v>19615</v>
      </c>
      <c r="Y4235">
        <v>156939.61499999999</v>
      </c>
      <c r="Z4235">
        <v>213437.87640000001</v>
      </c>
      <c r="AA4235">
        <v>56498.261400000018</v>
      </c>
    </row>
    <row r="4236" spans="15:27" x14ac:dyDescent="0.15">
      <c r="O4236" t="s">
        <v>29</v>
      </c>
      <c r="P4236">
        <v>2018</v>
      </c>
      <c r="Q4236">
        <v>11</v>
      </c>
      <c r="R4236" t="s">
        <v>38</v>
      </c>
      <c r="S4236" t="s">
        <v>74</v>
      </c>
      <c r="T4236" t="s">
        <v>75</v>
      </c>
      <c r="U4236" t="s">
        <v>78</v>
      </c>
      <c r="V4236" t="s">
        <v>56</v>
      </c>
      <c r="W4236" t="s">
        <v>59</v>
      </c>
      <c r="X4236">
        <v>11076</v>
      </c>
      <c r="Y4236">
        <v>23525.423999999999</v>
      </c>
      <c r="Z4236">
        <v>29406.78</v>
      </c>
      <c r="AA4236">
        <v>5881.3559999999998</v>
      </c>
    </row>
    <row r="4237" spans="15:27" x14ac:dyDescent="0.15">
      <c r="O4237" t="s">
        <v>29</v>
      </c>
      <c r="P4237">
        <v>2018</v>
      </c>
      <c r="Q4237">
        <v>11</v>
      </c>
      <c r="R4237" t="s">
        <v>38</v>
      </c>
      <c r="S4237" t="s">
        <v>74</v>
      </c>
      <c r="T4237" t="s">
        <v>75</v>
      </c>
      <c r="U4237" t="s">
        <v>79</v>
      </c>
      <c r="V4237" t="s">
        <v>46</v>
      </c>
      <c r="W4237" t="s">
        <v>47</v>
      </c>
      <c r="X4237">
        <v>17534</v>
      </c>
      <c r="Y4237">
        <v>27142.631999999998</v>
      </c>
      <c r="Z4237">
        <v>35828.274239999999</v>
      </c>
      <c r="AA4237">
        <v>8685.642240000001</v>
      </c>
    </row>
    <row r="4238" spans="15:27" x14ac:dyDescent="0.15">
      <c r="O4238" t="s">
        <v>29</v>
      </c>
      <c r="P4238">
        <v>2018</v>
      </c>
      <c r="Q4238">
        <v>11</v>
      </c>
      <c r="R4238" t="s">
        <v>38</v>
      </c>
      <c r="S4238" t="s">
        <v>74</v>
      </c>
      <c r="T4238" t="s">
        <v>75</v>
      </c>
      <c r="U4238" t="s">
        <v>79</v>
      </c>
      <c r="V4238" t="s">
        <v>46</v>
      </c>
      <c r="W4238" t="s">
        <v>48</v>
      </c>
      <c r="X4238">
        <v>18830</v>
      </c>
      <c r="Y4238">
        <v>53853.8</v>
      </c>
      <c r="Z4238">
        <v>79165.08600000001</v>
      </c>
      <c r="AA4238">
        <v>25311.286000000007</v>
      </c>
    </row>
    <row r="4239" spans="15:27" x14ac:dyDescent="0.15">
      <c r="O4239" t="s">
        <v>29</v>
      </c>
      <c r="P4239">
        <v>2018</v>
      </c>
      <c r="Q4239">
        <v>11</v>
      </c>
      <c r="R4239" t="s">
        <v>38</v>
      </c>
      <c r="S4239" t="s">
        <v>74</v>
      </c>
      <c r="T4239" t="s">
        <v>75</v>
      </c>
      <c r="U4239" t="s">
        <v>79</v>
      </c>
      <c r="V4239" t="s">
        <v>46</v>
      </c>
      <c r="W4239" t="s">
        <v>49</v>
      </c>
      <c r="X4239">
        <v>6442</v>
      </c>
      <c r="Y4239">
        <v>15873.088000000003</v>
      </c>
      <c r="Z4239">
        <v>20000.090880000003</v>
      </c>
      <c r="AA4239">
        <v>4127.00288</v>
      </c>
    </row>
    <row r="4240" spans="15:27" x14ac:dyDescent="0.15">
      <c r="O4240" t="s">
        <v>29</v>
      </c>
      <c r="P4240">
        <v>2018</v>
      </c>
      <c r="Q4240">
        <v>11</v>
      </c>
      <c r="R4240" t="s">
        <v>38</v>
      </c>
      <c r="S4240" t="s">
        <v>74</v>
      </c>
      <c r="T4240" t="s">
        <v>75</v>
      </c>
      <c r="U4240" t="s">
        <v>79</v>
      </c>
      <c r="V4240" t="s">
        <v>46</v>
      </c>
      <c r="W4240" t="s">
        <v>50</v>
      </c>
      <c r="X4240">
        <v>16666</v>
      </c>
      <c r="Y4240">
        <v>84046.637999999992</v>
      </c>
      <c r="Z4240">
        <v>119346.22596</v>
      </c>
      <c r="AA4240">
        <v>35299.587960000004</v>
      </c>
    </row>
    <row r="4241" spans="15:27" x14ac:dyDescent="0.15">
      <c r="O4241" t="s">
        <v>29</v>
      </c>
      <c r="P4241">
        <v>2018</v>
      </c>
      <c r="Q4241">
        <v>11</v>
      </c>
      <c r="R4241" t="s">
        <v>38</v>
      </c>
      <c r="S4241" t="s">
        <v>74</v>
      </c>
      <c r="T4241" t="s">
        <v>75</v>
      </c>
      <c r="U4241" t="s">
        <v>79</v>
      </c>
      <c r="V4241" t="s">
        <v>51</v>
      </c>
      <c r="W4241" t="s">
        <v>52</v>
      </c>
      <c r="X4241">
        <v>7520</v>
      </c>
      <c r="Y4241">
        <v>32005.119999999999</v>
      </c>
      <c r="Z4241">
        <v>39366.297599999998</v>
      </c>
      <c r="AA4241">
        <v>7361.1775999999991</v>
      </c>
    </row>
    <row r="4242" spans="15:27" x14ac:dyDescent="0.15">
      <c r="O4242" t="s">
        <v>29</v>
      </c>
      <c r="P4242">
        <v>2018</v>
      </c>
      <c r="Q4242">
        <v>11</v>
      </c>
      <c r="R4242" t="s">
        <v>38</v>
      </c>
      <c r="S4242" t="s">
        <v>74</v>
      </c>
      <c r="T4242" t="s">
        <v>75</v>
      </c>
      <c r="U4242" t="s">
        <v>79</v>
      </c>
      <c r="V4242" t="s">
        <v>51</v>
      </c>
      <c r="W4242" t="s">
        <v>53</v>
      </c>
      <c r="X4242">
        <v>9956</v>
      </c>
      <c r="Y4242">
        <v>79886.944000000003</v>
      </c>
      <c r="Z4242">
        <v>104651.89664000001</v>
      </c>
      <c r="AA4242">
        <v>24764.952640000003</v>
      </c>
    </row>
    <row r="4243" spans="15:27" x14ac:dyDescent="0.15">
      <c r="O4243" t="s">
        <v>29</v>
      </c>
      <c r="P4243">
        <v>2018</v>
      </c>
      <c r="Q4243">
        <v>11</v>
      </c>
      <c r="R4243" t="s">
        <v>38</v>
      </c>
      <c r="S4243" t="s">
        <v>74</v>
      </c>
      <c r="T4243" t="s">
        <v>75</v>
      </c>
      <c r="U4243" t="s">
        <v>79</v>
      </c>
      <c r="V4243" t="s">
        <v>51</v>
      </c>
      <c r="W4243" t="s">
        <v>54</v>
      </c>
      <c r="X4243">
        <v>8916</v>
      </c>
      <c r="Y4243">
        <v>24715.152000000002</v>
      </c>
      <c r="Z4243">
        <v>31388.243040000005</v>
      </c>
      <c r="AA4243">
        <v>6673.091040000003</v>
      </c>
    </row>
    <row r="4244" spans="15:27" x14ac:dyDescent="0.15">
      <c r="O4244" t="s">
        <v>29</v>
      </c>
      <c r="P4244">
        <v>2018</v>
      </c>
      <c r="Q4244">
        <v>11</v>
      </c>
      <c r="R4244" t="s">
        <v>38</v>
      </c>
      <c r="S4244" t="s">
        <v>74</v>
      </c>
      <c r="T4244" t="s">
        <v>75</v>
      </c>
      <c r="U4244" t="s">
        <v>79</v>
      </c>
      <c r="V4244" t="s">
        <v>51</v>
      </c>
      <c r="W4244" t="s">
        <v>55</v>
      </c>
      <c r="X4244">
        <v>10835</v>
      </c>
      <c r="Y4244">
        <v>67610.399999999994</v>
      </c>
      <c r="Z4244">
        <v>81132.479999999996</v>
      </c>
      <c r="AA4244">
        <v>13522.080000000002</v>
      </c>
    </row>
    <row r="4245" spans="15:27" x14ac:dyDescent="0.15">
      <c r="O4245" t="s">
        <v>29</v>
      </c>
      <c r="P4245">
        <v>2018</v>
      </c>
      <c r="Q4245">
        <v>11</v>
      </c>
      <c r="R4245" t="s">
        <v>38</v>
      </c>
      <c r="S4245" t="s">
        <v>74</v>
      </c>
      <c r="T4245" t="s">
        <v>75</v>
      </c>
      <c r="U4245" t="s">
        <v>79</v>
      </c>
      <c r="V4245" t="s">
        <v>56</v>
      </c>
      <c r="W4245" t="s">
        <v>57</v>
      </c>
      <c r="X4245">
        <v>14427</v>
      </c>
      <c r="Y4245">
        <v>235852.59600000002</v>
      </c>
      <c r="Z4245">
        <v>313683.95268000005</v>
      </c>
      <c r="AA4245">
        <v>77831.356680000026</v>
      </c>
    </row>
    <row r="4246" spans="15:27" x14ac:dyDescent="0.15">
      <c r="O4246" t="s">
        <v>29</v>
      </c>
      <c r="P4246">
        <v>2018</v>
      </c>
      <c r="Q4246">
        <v>11</v>
      </c>
      <c r="R4246" t="s">
        <v>38</v>
      </c>
      <c r="S4246" t="s">
        <v>74</v>
      </c>
      <c r="T4246" t="s">
        <v>75</v>
      </c>
      <c r="U4246" t="s">
        <v>79</v>
      </c>
      <c r="V4246" t="s">
        <v>56</v>
      </c>
      <c r="W4246" t="s">
        <v>58</v>
      </c>
      <c r="X4246">
        <v>11489</v>
      </c>
      <c r="Y4246">
        <v>81066.383999999991</v>
      </c>
      <c r="Z4246">
        <v>111871.60991999999</v>
      </c>
      <c r="AA4246">
        <v>30805.225919999997</v>
      </c>
    </row>
    <row r="4247" spans="15:27" x14ac:dyDescent="0.15">
      <c r="O4247" t="s">
        <v>29</v>
      </c>
      <c r="P4247">
        <v>2018</v>
      </c>
      <c r="Q4247">
        <v>11</v>
      </c>
      <c r="R4247" t="s">
        <v>38</v>
      </c>
      <c r="S4247" t="s">
        <v>74</v>
      </c>
      <c r="T4247" t="s">
        <v>75</v>
      </c>
      <c r="U4247" t="s">
        <v>79</v>
      </c>
      <c r="V4247" t="s">
        <v>56</v>
      </c>
      <c r="W4247" t="s">
        <v>59</v>
      </c>
      <c r="X4247">
        <v>6811</v>
      </c>
      <c r="Y4247">
        <v>15324.750000000002</v>
      </c>
      <c r="Z4247">
        <v>21914.392500000005</v>
      </c>
      <c r="AA4247">
        <v>6589.6425000000036</v>
      </c>
    </row>
    <row r="4248" spans="15:27" x14ac:dyDescent="0.15">
      <c r="O4248" t="s">
        <v>29</v>
      </c>
      <c r="P4248">
        <v>2018</v>
      </c>
      <c r="Q4248">
        <v>11</v>
      </c>
      <c r="R4248" t="s">
        <v>38</v>
      </c>
      <c r="S4248" t="s">
        <v>74</v>
      </c>
      <c r="T4248" t="s">
        <v>75</v>
      </c>
      <c r="U4248" t="s">
        <v>80</v>
      </c>
      <c r="V4248" t="s">
        <v>46</v>
      </c>
      <c r="W4248" t="s">
        <v>47</v>
      </c>
      <c r="X4248">
        <v>13927</v>
      </c>
      <c r="Y4248">
        <v>19219.259999999998</v>
      </c>
      <c r="Z4248">
        <v>27291.349200000001</v>
      </c>
      <c r="AA4248">
        <v>8072.0892000000022</v>
      </c>
    </row>
    <row r="4249" spans="15:27" x14ac:dyDescent="0.15">
      <c r="O4249" t="s">
        <v>29</v>
      </c>
      <c r="P4249">
        <v>2018</v>
      </c>
      <c r="Q4249">
        <v>11</v>
      </c>
      <c r="R4249" t="s">
        <v>38</v>
      </c>
      <c r="S4249" t="s">
        <v>74</v>
      </c>
      <c r="T4249" t="s">
        <v>75</v>
      </c>
      <c r="U4249" t="s">
        <v>80</v>
      </c>
      <c r="V4249" t="s">
        <v>46</v>
      </c>
      <c r="W4249" t="s">
        <v>48</v>
      </c>
      <c r="X4249">
        <v>15568</v>
      </c>
      <c r="Y4249">
        <v>40414.528000000006</v>
      </c>
      <c r="Z4249">
        <v>55772.048640000008</v>
      </c>
      <c r="AA4249">
        <v>15357.520640000002</v>
      </c>
    </row>
    <row r="4250" spans="15:27" x14ac:dyDescent="0.15">
      <c r="O4250" t="s">
        <v>29</v>
      </c>
      <c r="P4250">
        <v>2018</v>
      </c>
      <c r="Q4250">
        <v>11</v>
      </c>
      <c r="R4250" t="s">
        <v>38</v>
      </c>
      <c r="S4250" t="s">
        <v>74</v>
      </c>
      <c r="T4250" t="s">
        <v>75</v>
      </c>
      <c r="U4250" t="s">
        <v>80</v>
      </c>
      <c r="V4250" t="s">
        <v>46</v>
      </c>
      <c r="W4250" t="s">
        <v>49</v>
      </c>
      <c r="X4250">
        <v>13523</v>
      </c>
      <c r="Y4250">
        <v>34213.19</v>
      </c>
      <c r="Z4250">
        <v>45845.674599999998</v>
      </c>
      <c r="AA4250">
        <v>11632.484599999996</v>
      </c>
    </row>
    <row r="4251" spans="15:27" x14ac:dyDescent="0.15">
      <c r="O4251" t="s">
        <v>29</v>
      </c>
      <c r="P4251">
        <v>2018</v>
      </c>
      <c r="Q4251">
        <v>11</v>
      </c>
      <c r="R4251" t="s">
        <v>38</v>
      </c>
      <c r="S4251" t="s">
        <v>74</v>
      </c>
      <c r="T4251" t="s">
        <v>75</v>
      </c>
      <c r="U4251" t="s">
        <v>80</v>
      </c>
      <c r="V4251" t="s">
        <v>46</v>
      </c>
      <c r="W4251" t="s">
        <v>50</v>
      </c>
      <c r="X4251">
        <v>17615</v>
      </c>
      <c r="Y4251">
        <v>83054.725000000006</v>
      </c>
      <c r="Z4251">
        <v>110462.78425000001</v>
      </c>
      <c r="AA4251">
        <v>27408.059250000006</v>
      </c>
    </row>
    <row r="4252" spans="15:27" x14ac:dyDescent="0.15">
      <c r="O4252" t="s">
        <v>29</v>
      </c>
      <c r="P4252">
        <v>2018</v>
      </c>
      <c r="Q4252">
        <v>11</v>
      </c>
      <c r="R4252" t="s">
        <v>38</v>
      </c>
      <c r="S4252" t="s">
        <v>74</v>
      </c>
      <c r="T4252" t="s">
        <v>75</v>
      </c>
      <c r="U4252" t="s">
        <v>80</v>
      </c>
      <c r="V4252" t="s">
        <v>51</v>
      </c>
      <c r="W4252" t="s">
        <v>52</v>
      </c>
      <c r="X4252">
        <v>16286</v>
      </c>
      <c r="Y4252">
        <v>69932.083999999988</v>
      </c>
      <c r="Z4252">
        <v>104198.80515999999</v>
      </c>
      <c r="AA4252">
        <v>34266.721160000001</v>
      </c>
    </row>
    <row r="4253" spans="15:27" x14ac:dyDescent="0.15">
      <c r="O4253" t="s">
        <v>29</v>
      </c>
      <c r="P4253">
        <v>2018</v>
      </c>
      <c r="Q4253">
        <v>11</v>
      </c>
      <c r="R4253" t="s">
        <v>38</v>
      </c>
      <c r="S4253" t="s">
        <v>74</v>
      </c>
      <c r="T4253" t="s">
        <v>75</v>
      </c>
      <c r="U4253" t="s">
        <v>80</v>
      </c>
      <c r="V4253" t="s">
        <v>51</v>
      </c>
      <c r="W4253" t="s">
        <v>53</v>
      </c>
      <c r="X4253">
        <v>18235</v>
      </c>
      <c r="Y4253">
        <v>159957.42000000001</v>
      </c>
      <c r="Z4253">
        <v>225539.96220000004</v>
      </c>
      <c r="AA4253">
        <v>65582.542200000025</v>
      </c>
    </row>
    <row r="4254" spans="15:27" x14ac:dyDescent="0.15">
      <c r="O4254" t="s">
        <v>29</v>
      </c>
      <c r="P4254">
        <v>2018</v>
      </c>
      <c r="Q4254">
        <v>11</v>
      </c>
      <c r="R4254" t="s">
        <v>38</v>
      </c>
      <c r="S4254" t="s">
        <v>74</v>
      </c>
      <c r="T4254" t="s">
        <v>75</v>
      </c>
      <c r="U4254" t="s">
        <v>80</v>
      </c>
      <c r="V4254" t="s">
        <v>51</v>
      </c>
      <c r="W4254" t="s">
        <v>54</v>
      </c>
      <c r="X4254">
        <v>12270</v>
      </c>
      <c r="Y4254">
        <v>32122.860000000004</v>
      </c>
      <c r="Z4254">
        <v>45614.461200000012</v>
      </c>
      <c r="AA4254">
        <v>13491.601200000008</v>
      </c>
    </row>
    <row r="4255" spans="15:27" x14ac:dyDescent="0.15">
      <c r="O4255" t="s">
        <v>29</v>
      </c>
      <c r="P4255">
        <v>2018</v>
      </c>
      <c r="Q4255">
        <v>11</v>
      </c>
      <c r="R4255" t="s">
        <v>38</v>
      </c>
      <c r="S4255" t="s">
        <v>74</v>
      </c>
      <c r="T4255" t="s">
        <v>75</v>
      </c>
      <c r="U4255" t="s">
        <v>80</v>
      </c>
      <c r="V4255" t="s">
        <v>51</v>
      </c>
      <c r="W4255" t="s">
        <v>55</v>
      </c>
      <c r="X4255">
        <v>17600</v>
      </c>
      <c r="Y4255">
        <v>92928</v>
      </c>
      <c r="Z4255">
        <v>139392</v>
      </c>
      <c r="AA4255">
        <v>46464</v>
      </c>
    </row>
    <row r="4256" spans="15:27" x14ac:dyDescent="0.15">
      <c r="O4256" t="s">
        <v>29</v>
      </c>
      <c r="P4256">
        <v>2018</v>
      </c>
      <c r="Q4256">
        <v>11</v>
      </c>
      <c r="R4256" t="s">
        <v>38</v>
      </c>
      <c r="S4256" t="s">
        <v>74</v>
      </c>
      <c r="T4256" t="s">
        <v>75</v>
      </c>
      <c r="U4256" t="s">
        <v>80</v>
      </c>
      <c r="V4256" t="s">
        <v>56</v>
      </c>
      <c r="W4256" t="s">
        <v>57</v>
      </c>
      <c r="X4256">
        <v>14923</v>
      </c>
      <c r="Y4256">
        <v>227963.74800000002</v>
      </c>
      <c r="Z4256">
        <v>339665.98452</v>
      </c>
      <c r="AA4256">
        <v>111702.23651999998</v>
      </c>
    </row>
    <row r="4257" spans="15:27" x14ac:dyDescent="0.15">
      <c r="O4257" t="s">
        <v>29</v>
      </c>
      <c r="P4257">
        <v>2018</v>
      </c>
      <c r="Q4257">
        <v>11</v>
      </c>
      <c r="R4257" t="s">
        <v>38</v>
      </c>
      <c r="S4257" t="s">
        <v>74</v>
      </c>
      <c r="T4257" t="s">
        <v>75</v>
      </c>
      <c r="U4257" t="s">
        <v>80</v>
      </c>
      <c r="V4257" t="s">
        <v>56</v>
      </c>
      <c r="W4257" t="s">
        <v>58</v>
      </c>
      <c r="X4257">
        <v>10568</v>
      </c>
      <c r="Y4257">
        <v>85886.135999999999</v>
      </c>
      <c r="Z4257">
        <v>120240.59039999999</v>
      </c>
      <c r="AA4257">
        <v>34354.454399999988</v>
      </c>
    </row>
    <row r="4258" spans="15:27" x14ac:dyDescent="0.15">
      <c r="O4258" t="s">
        <v>29</v>
      </c>
      <c r="P4258">
        <v>2018</v>
      </c>
      <c r="Q4258">
        <v>11</v>
      </c>
      <c r="R4258" t="s">
        <v>38</v>
      </c>
      <c r="S4258" t="s">
        <v>74</v>
      </c>
      <c r="T4258" t="s">
        <v>75</v>
      </c>
      <c r="U4258" t="s">
        <v>80</v>
      </c>
      <c r="V4258" t="s">
        <v>56</v>
      </c>
      <c r="W4258" t="s">
        <v>59</v>
      </c>
      <c r="X4258">
        <v>5850</v>
      </c>
      <c r="Y4258">
        <v>12846.6</v>
      </c>
      <c r="Z4258">
        <v>17728.308000000001</v>
      </c>
      <c r="AA4258">
        <v>4881.7080000000005</v>
      </c>
    </row>
    <row r="4259" spans="15:27" x14ac:dyDescent="0.15">
      <c r="O4259" t="s">
        <v>29</v>
      </c>
      <c r="P4259">
        <v>2018</v>
      </c>
      <c r="Q4259">
        <v>11</v>
      </c>
      <c r="R4259" t="s">
        <v>38</v>
      </c>
      <c r="S4259" t="s">
        <v>74</v>
      </c>
      <c r="T4259" t="s">
        <v>75</v>
      </c>
      <c r="U4259" t="s">
        <v>81</v>
      </c>
      <c r="V4259" t="s">
        <v>46</v>
      </c>
      <c r="W4259" t="s">
        <v>47</v>
      </c>
      <c r="X4259">
        <v>7470</v>
      </c>
      <c r="Y4259">
        <v>10577.52</v>
      </c>
      <c r="Z4259">
        <v>15548.954400000002</v>
      </c>
      <c r="AA4259">
        <v>4971.4344000000019</v>
      </c>
    </row>
    <row r="4260" spans="15:27" x14ac:dyDescent="0.15">
      <c r="O4260" t="s">
        <v>29</v>
      </c>
      <c r="P4260">
        <v>2018</v>
      </c>
      <c r="Q4260">
        <v>11</v>
      </c>
      <c r="R4260" t="s">
        <v>38</v>
      </c>
      <c r="S4260" t="s">
        <v>74</v>
      </c>
      <c r="T4260" t="s">
        <v>75</v>
      </c>
      <c r="U4260" t="s">
        <v>81</v>
      </c>
      <c r="V4260" t="s">
        <v>46</v>
      </c>
      <c r="W4260" t="s">
        <v>48</v>
      </c>
      <c r="X4260">
        <v>11636</v>
      </c>
      <c r="Y4260">
        <v>29951.063999999998</v>
      </c>
      <c r="Z4260">
        <v>44327.574720000004</v>
      </c>
      <c r="AA4260">
        <v>14376.510720000006</v>
      </c>
    </row>
    <row r="4261" spans="15:27" x14ac:dyDescent="0.15">
      <c r="O4261" t="s">
        <v>29</v>
      </c>
      <c r="P4261">
        <v>2018</v>
      </c>
      <c r="Q4261">
        <v>11</v>
      </c>
      <c r="R4261" t="s">
        <v>38</v>
      </c>
      <c r="S4261" t="s">
        <v>74</v>
      </c>
      <c r="T4261" t="s">
        <v>75</v>
      </c>
      <c r="U4261" t="s">
        <v>81</v>
      </c>
      <c r="V4261" t="s">
        <v>46</v>
      </c>
      <c r="W4261" t="s">
        <v>49</v>
      </c>
      <c r="X4261">
        <v>18680</v>
      </c>
      <c r="Y4261">
        <v>46438.48</v>
      </c>
      <c r="Z4261">
        <v>62227.563200000004</v>
      </c>
      <c r="AA4261">
        <v>15789.083200000001</v>
      </c>
    </row>
    <row r="4262" spans="15:27" x14ac:dyDescent="0.15">
      <c r="O4262" t="s">
        <v>29</v>
      </c>
      <c r="P4262">
        <v>2018</v>
      </c>
      <c r="Q4262">
        <v>11</v>
      </c>
      <c r="R4262" t="s">
        <v>38</v>
      </c>
      <c r="S4262" t="s">
        <v>74</v>
      </c>
      <c r="T4262" t="s">
        <v>75</v>
      </c>
      <c r="U4262" t="s">
        <v>81</v>
      </c>
      <c r="V4262" t="s">
        <v>46</v>
      </c>
      <c r="W4262" t="s">
        <v>50</v>
      </c>
      <c r="X4262">
        <v>11204</v>
      </c>
      <c r="Y4262">
        <v>50989.403999999995</v>
      </c>
      <c r="Z4262">
        <v>69855.483479999995</v>
      </c>
      <c r="AA4262">
        <v>18866.07948</v>
      </c>
    </row>
    <row r="4263" spans="15:27" x14ac:dyDescent="0.15">
      <c r="O4263" t="s">
        <v>29</v>
      </c>
      <c r="P4263">
        <v>2018</v>
      </c>
      <c r="Q4263">
        <v>11</v>
      </c>
      <c r="R4263" t="s">
        <v>38</v>
      </c>
      <c r="S4263" t="s">
        <v>74</v>
      </c>
      <c r="T4263" t="s">
        <v>75</v>
      </c>
      <c r="U4263" t="s">
        <v>81</v>
      </c>
      <c r="V4263" t="s">
        <v>51</v>
      </c>
      <c r="W4263" t="s">
        <v>52</v>
      </c>
      <c r="X4263">
        <v>19060</v>
      </c>
      <c r="Y4263">
        <v>84016.48</v>
      </c>
      <c r="Z4263">
        <v>101659.9408</v>
      </c>
      <c r="AA4263">
        <v>17643.460800000001</v>
      </c>
    </row>
    <row r="4264" spans="15:27" x14ac:dyDescent="0.15">
      <c r="O4264" t="s">
        <v>29</v>
      </c>
      <c r="P4264">
        <v>2018</v>
      </c>
      <c r="Q4264">
        <v>11</v>
      </c>
      <c r="R4264" t="s">
        <v>38</v>
      </c>
      <c r="S4264" t="s">
        <v>74</v>
      </c>
      <c r="T4264" t="s">
        <v>75</v>
      </c>
      <c r="U4264" t="s">
        <v>81</v>
      </c>
      <c r="V4264" t="s">
        <v>51</v>
      </c>
      <c r="W4264" t="s">
        <v>53</v>
      </c>
      <c r="X4264">
        <v>17975</v>
      </c>
      <c r="Y4264">
        <v>150342.9</v>
      </c>
      <c r="Z4264">
        <v>225514.35</v>
      </c>
      <c r="AA4264">
        <v>75171.450000000012</v>
      </c>
    </row>
    <row r="4265" spans="15:27" x14ac:dyDescent="0.15">
      <c r="O4265" t="s">
        <v>29</v>
      </c>
      <c r="P4265">
        <v>2018</v>
      </c>
      <c r="Q4265">
        <v>11</v>
      </c>
      <c r="R4265" t="s">
        <v>38</v>
      </c>
      <c r="S4265" t="s">
        <v>74</v>
      </c>
      <c r="T4265" t="s">
        <v>75</v>
      </c>
      <c r="U4265" t="s">
        <v>81</v>
      </c>
      <c r="V4265" t="s">
        <v>51</v>
      </c>
      <c r="W4265" t="s">
        <v>54</v>
      </c>
      <c r="X4265">
        <v>5688</v>
      </c>
      <c r="Y4265">
        <v>15892.271999999999</v>
      </c>
      <c r="Z4265">
        <v>20024.262719999999</v>
      </c>
      <c r="AA4265">
        <v>4131.9907199999998</v>
      </c>
    </row>
    <row r="4266" spans="15:27" x14ac:dyDescent="0.15">
      <c r="O4266" t="s">
        <v>29</v>
      </c>
      <c r="P4266">
        <v>2018</v>
      </c>
      <c r="Q4266">
        <v>11</v>
      </c>
      <c r="R4266" t="s">
        <v>38</v>
      </c>
      <c r="S4266" t="s">
        <v>74</v>
      </c>
      <c r="T4266" t="s">
        <v>75</v>
      </c>
      <c r="U4266" t="s">
        <v>81</v>
      </c>
      <c r="V4266" t="s">
        <v>51</v>
      </c>
      <c r="W4266" t="s">
        <v>55</v>
      </c>
      <c r="X4266">
        <v>10991</v>
      </c>
      <c r="Y4266">
        <v>58032.479999999989</v>
      </c>
      <c r="Z4266">
        <v>84147.095999999976</v>
      </c>
      <c r="AA4266">
        <v>26114.615999999987</v>
      </c>
    </row>
    <row r="4267" spans="15:27" x14ac:dyDescent="0.15">
      <c r="O4267" t="s">
        <v>29</v>
      </c>
      <c r="P4267">
        <v>2018</v>
      </c>
      <c r="Q4267">
        <v>11</v>
      </c>
      <c r="R4267" t="s">
        <v>38</v>
      </c>
      <c r="S4267" t="s">
        <v>74</v>
      </c>
      <c r="T4267" t="s">
        <v>75</v>
      </c>
      <c r="U4267" t="s">
        <v>81</v>
      </c>
      <c r="V4267" t="s">
        <v>56</v>
      </c>
      <c r="W4267" t="s">
        <v>57</v>
      </c>
      <c r="X4267">
        <v>8106</v>
      </c>
      <c r="Y4267">
        <v>135775.50000000003</v>
      </c>
      <c r="Z4267">
        <v>179223.66000000003</v>
      </c>
      <c r="AA4267">
        <v>43448.160000000003</v>
      </c>
    </row>
    <row r="4268" spans="15:27" x14ac:dyDescent="0.15">
      <c r="O4268" t="s">
        <v>29</v>
      </c>
      <c r="P4268">
        <v>2018</v>
      </c>
      <c r="Q4268">
        <v>11</v>
      </c>
      <c r="R4268" t="s">
        <v>38</v>
      </c>
      <c r="S4268" t="s">
        <v>74</v>
      </c>
      <c r="T4268" t="s">
        <v>75</v>
      </c>
      <c r="U4268" t="s">
        <v>81</v>
      </c>
      <c r="V4268" t="s">
        <v>56</v>
      </c>
      <c r="W4268" t="s">
        <v>58</v>
      </c>
      <c r="X4268">
        <v>19090</v>
      </c>
      <c r="Y4268">
        <v>153941.76000000001</v>
      </c>
      <c r="Z4268">
        <v>203203.1232</v>
      </c>
      <c r="AA4268">
        <v>49261.363199999993</v>
      </c>
    </row>
    <row r="4269" spans="15:27" x14ac:dyDescent="0.15">
      <c r="O4269" t="s">
        <v>29</v>
      </c>
      <c r="P4269">
        <v>2018</v>
      </c>
      <c r="Q4269">
        <v>11</v>
      </c>
      <c r="R4269" t="s">
        <v>38</v>
      </c>
      <c r="S4269" t="s">
        <v>74</v>
      </c>
      <c r="T4269" t="s">
        <v>75</v>
      </c>
      <c r="U4269" t="s">
        <v>81</v>
      </c>
      <c r="V4269" t="s">
        <v>56</v>
      </c>
      <c r="W4269" t="s">
        <v>59</v>
      </c>
      <c r="X4269">
        <v>12374</v>
      </c>
      <c r="Y4269">
        <v>28286.964</v>
      </c>
      <c r="Z4269">
        <v>42430.445999999996</v>
      </c>
      <c r="AA4269">
        <v>14143.481999999996</v>
      </c>
    </row>
    <row r="4270" spans="15:27" x14ac:dyDescent="0.15">
      <c r="O4270" t="s">
        <v>29</v>
      </c>
      <c r="P4270">
        <v>2018</v>
      </c>
      <c r="Q4270">
        <v>11</v>
      </c>
      <c r="R4270" t="s">
        <v>38</v>
      </c>
      <c r="S4270" t="s">
        <v>82</v>
      </c>
      <c r="T4270" t="s">
        <v>75</v>
      </c>
      <c r="U4270" t="s">
        <v>83</v>
      </c>
      <c r="V4270" t="s">
        <v>46</v>
      </c>
      <c r="W4270" t="s">
        <v>47</v>
      </c>
      <c r="X4270">
        <v>12633</v>
      </c>
      <c r="Y4270">
        <v>17888.327999999998</v>
      </c>
      <c r="Z4270">
        <v>23254.826399999998</v>
      </c>
      <c r="AA4270">
        <v>5366.4984000000004</v>
      </c>
    </row>
    <row r="4271" spans="15:27" x14ac:dyDescent="0.15">
      <c r="O4271" t="s">
        <v>29</v>
      </c>
      <c r="P4271">
        <v>2018</v>
      </c>
      <c r="Q4271">
        <v>11</v>
      </c>
      <c r="R4271" t="s">
        <v>38</v>
      </c>
      <c r="S4271" t="s">
        <v>82</v>
      </c>
      <c r="T4271" t="s">
        <v>75</v>
      </c>
      <c r="U4271" t="s">
        <v>83</v>
      </c>
      <c r="V4271" t="s">
        <v>46</v>
      </c>
      <c r="W4271" t="s">
        <v>48</v>
      </c>
      <c r="X4271">
        <v>11520</v>
      </c>
      <c r="Y4271">
        <v>31173.120000000006</v>
      </c>
      <c r="Z4271">
        <v>40525.056000000011</v>
      </c>
      <c r="AA4271">
        <v>9351.9360000000052</v>
      </c>
    </row>
    <row r="4272" spans="15:27" x14ac:dyDescent="0.15">
      <c r="O4272" t="s">
        <v>29</v>
      </c>
      <c r="P4272">
        <v>2018</v>
      </c>
      <c r="Q4272">
        <v>11</v>
      </c>
      <c r="R4272" t="s">
        <v>38</v>
      </c>
      <c r="S4272" t="s">
        <v>82</v>
      </c>
      <c r="T4272" t="s">
        <v>75</v>
      </c>
      <c r="U4272" t="s">
        <v>83</v>
      </c>
      <c r="V4272" t="s">
        <v>46</v>
      </c>
      <c r="W4272" t="s">
        <v>49</v>
      </c>
      <c r="X4272">
        <v>10248</v>
      </c>
      <c r="Y4272">
        <v>26829.264000000003</v>
      </c>
      <c r="Z4272">
        <v>38365.847520000003</v>
      </c>
      <c r="AA4272">
        <v>11536.58352</v>
      </c>
    </row>
    <row r="4273" spans="15:27" x14ac:dyDescent="0.15">
      <c r="O4273" t="s">
        <v>29</v>
      </c>
      <c r="P4273">
        <v>2018</v>
      </c>
      <c r="Q4273">
        <v>11</v>
      </c>
      <c r="R4273" t="s">
        <v>38</v>
      </c>
      <c r="S4273" t="s">
        <v>82</v>
      </c>
      <c r="T4273" t="s">
        <v>75</v>
      </c>
      <c r="U4273" t="s">
        <v>83</v>
      </c>
      <c r="V4273" t="s">
        <v>46</v>
      </c>
      <c r="W4273" t="s">
        <v>50</v>
      </c>
      <c r="X4273">
        <v>16236</v>
      </c>
      <c r="Y4273">
        <v>85872.203999999983</v>
      </c>
      <c r="Z4273">
        <v>106481.53295999998</v>
      </c>
      <c r="AA4273">
        <v>20609.328959999999</v>
      </c>
    </row>
    <row r="4274" spans="15:27" x14ac:dyDescent="0.15">
      <c r="O4274" t="s">
        <v>29</v>
      </c>
      <c r="P4274">
        <v>2018</v>
      </c>
      <c r="Q4274">
        <v>11</v>
      </c>
      <c r="R4274" t="s">
        <v>38</v>
      </c>
      <c r="S4274" t="s">
        <v>82</v>
      </c>
      <c r="T4274" t="s">
        <v>75</v>
      </c>
      <c r="U4274" t="s">
        <v>83</v>
      </c>
      <c r="V4274" t="s">
        <v>51</v>
      </c>
      <c r="W4274" t="s">
        <v>52</v>
      </c>
      <c r="X4274">
        <v>14278</v>
      </c>
      <c r="Y4274">
        <v>68905.627999999982</v>
      </c>
      <c r="Z4274">
        <v>83375.809879999986</v>
      </c>
      <c r="AA4274">
        <v>14470.181880000004</v>
      </c>
    </row>
    <row r="4275" spans="15:27" x14ac:dyDescent="0.15">
      <c r="O4275" t="s">
        <v>29</v>
      </c>
      <c r="P4275">
        <v>2018</v>
      </c>
      <c r="Q4275">
        <v>11</v>
      </c>
      <c r="R4275" t="s">
        <v>38</v>
      </c>
      <c r="S4275" t="s">
        <v>82</v>
      </c>
      <c r="T4275" t="s">
        <v>75</v>
      </c>
      <c r="U4275" t="s">
        <v>83</v>
      </c>
      <c r="V4275" t="s">
        <v>51</v>
      </c>
      <c r="W4275" t="s">
        <v>53</v>
      </c>
      <c r="X4275">
        <v>8346</v>
      </c>
      <c r="Y4275">
        <v>62428.079999999987</v>
      </c>
      <c r="Z4275">
        <v>79907.942399999985</v>
      </c>
      <c r="AA4275">
        <v>17479.862399999998</v>
      </c>
    </row>
    <row r="4276" spans="15:27" x14ac:dyDescent="0.15">
      <c r="O4276" t="s">
        <v>29</v>
      </c>
      <c r="P4276">
        <v>2018</v>
      </c>
      <c r="Q4276">
        <v>11</v>
      </c>
      <c r="R4276" t="s">
        <v>38</v>
      </c>
      <c r="S4276" t="s">
        <v>82</v>
      </c>
      <c r="T4276" t="s">
        <v>75</v>
      </c>
      <c r="U4276" t="s">
        <v>83</v>
      </c>
      <c r="V4276" t="s">
        <v>51</v>
      </c>
      <c r="W4276" t="s">
        <v>54</v>
      </c>
      <c r="X4276">
        <v>11539</v>
      </c>
      <c r="Y4276">
        <v>27924.380000000005</v>
      </c>
      <c r="Z4276">
        <v>33509.256000000008</v>
      </c>
      <c r="AA4276">
        <v>5584.8760000000038</v>
      </c>
    </row>
    <row r="4277" spans="15:27" x14ac:dyDescent="0.15">
      <c r="O4277" t="s">
        <v>29</v>
      </c>
      <c r="P4277">
        <v>2018</v>
      </c>
      <c r="Q4277">
        <v>11</v>
      </c>
      <c r="R4277" t="s">
        <v>38</v>
      </c>
      <c r="S4277" t="s">
        <v>82</v>
      </c>
      <c r="T4277" t="s">
        <v>75</v>
      </c>
      <c r="U4277" t="s">
        <v>83</v>
      </c>
      <c r="V4277" t="s">
        <v>51</v>
      </c>
      <c r="W4277" t="s">
        <v>55</v>
      </c>
      <c r="X4277">
        <v>11463</v>
      </c>
      <c r="Y4277">
        <v>68227.776000000013</v>
      </c>
      <c r="Z4277">
        <v>81873.331200000015</v>
      </c>
      <c r="AA4277">
        <v>13645.555200000003</v>
      </c>
    </row>
    <row r="4278" spans="15:27" x14ac:dyDescent="0.15">
      <c r="O4278" t="s">
        <v>29</v>
      </c>
      <c r="P4278">
        <v>2018</v>
      </c>
      <c r="Q4278">
        <v>11</v>
      </c>
      <c r="R4278" t="s">
        <v>38</v>
      </c>
      <c r="S4278" t="s">
        <v>82</v>
      </c>
      <c r="T4278" t="s">
        <v>75</v>
      </c>
      <c r="U4278" t="s">
        <v>83</v>
      </c>
      <c r="V4278" t="s">
        <v>56</v>
      </c>
      <c r="W4278" t="s">
        <v>57</v>
      </c>
      <c r="X4278">
        <v>10136</v>
      </c>
      <c r="Y4278">
        <v>164345.10399999999</v>
      </c>
      <c r="Z4278">
        <v>216935.53727999999</v>
      </c>
      <c r="AA4278">
        <v>52590.433279999997</v>
      </c>
    </row>
    <row r="4279" spans="15:27" x14ac:dyDescent="0.15">
      <c r="O4279" t="s">
        <v>29</v>
      </c>
      <c r="P4279">
        <v>2018</v>
      </c>
      <c r="Q4279">
        <v>11</v>
      </c>
      <c r="R4279" t="s">
        <v>38</v>
      </c>
      <c r="S4279" t="s">
        <v>82</v>
      </c>
      <c r="T4279" t="s">
        <v>75</v>
      </c>
      <c r="U4279" t="s">
        <v>83</v>
      </c>
      <c r="V4279" t="s">
        <v>56</v>
      </c>
      <c r="W4279" t="s">
        <v>58</v>
      </c>
      <c r="X4279">
        <v>12511</v>
      </c>
      <c r="Y4279">
        <v>102465.09</v>
      </c>
      <c r="Z4279">
        <v>150623.68229999999</v>
      </c>
      <c r="AA4279">
        <v>48158.592299999989</v>
      </c>
    </row>
    <row r="4280" spans="15:27" x14ac:dyDescent="0.15">
      <c r="O4280" t="s">
        <v>29</v>
      </c>
      <c r="P4280">
        <v>2018</v>
      </c>
      <c r="Q4280">
        <v>11</v>
      </c>
      <c r="R4280" t="s">
        <v>38</v>
      </c>
      <c r="S4280" t="s">
        <v>82</v>
      </c>
      <c r="T4280" t="s">
        <v>75</v>
      </c>
      <c r="U4280" t="s">
        <v>83</v>
      </c>
      <c r="V4280" t="s">
        <v>56</v>
      </c>
      <c r="W4280" t="s">
        <v>59</v>
      </c>
      <c r="X4280">
        <v>5365</v>
      </c>
      <c r="Y4280">
        <v>11395.26</v>
      </c>
      <c r="Z4280">
        <v>13674.312</v>
      </c>
      <c r="AA4280">
        <v>2279.0519999999997</v>
      </c>
    </row>
    <row r="4281" spans="15:27" x14ac:dyDescent="0.15">
      <c r="O4281" t="s">
        <v>29</v>
      </c>
      <c r="P4281">
        <v>2018</v>
      </c>
      <c r="Q4281">
        <v>11</v>
      </c>
      <c r="R4281" t="s">
        <v>38</v>
      </c>
      <c r="S4281" t="s">
        <v>82</v>
      </c>
      <c r="T4281" t="s">
        <v>75</v>
      </c>
      <c r="U4281" t="s">
        <v>84</v>
      </c>
      <c r="V4281" t="s">
        <v>46</v>
      </c>
      <c r="W4281" t="s">
        <v>47</v>
      </c>
      <c r="X4281">
        <v>11984</v>
      </c>
      <c r="Y4281">
        <v>18119.807999999997</v>
      </c>
      <c r="Z4281">
        <v>27179.711999999996</v>
      </c>
      <c r="AA4281">
        <v>9059.9039999999986</v>
      </c>
    </row>
    <row r="4282" spans="15:27" x14ac:dyDescent="0.15">
      <c r="O4282" t="s">
        <v>29</v>
      </c>
      <c r="P4282">
        <v>2018</v>
      </c>
      <c r="Q4282">
        <v>11</v>
      </c>
      <c r="R4282" t="s">
        <v>38</v>
      </c>
      <c r="S4282" t="s">
        <v>82</v>
      </c>
      <c r="T4282" t="s">
        <v>75</v>
      </c>
      <c r="U4282" t="s">
        <v>84</v>
      </c>
      <c r="V4282" t="s">
        <v>46</v>
      </c>
      <c r="W4282" t="s">
        <v>48</v>
      </c>
      <c r="X4282">
        <v>19875</v>
      </c>
      <c r="Y4282">
        <v>51158.25</v>
      </c>
      <c r="Z4282">
        <v>73667.88</v>
      </c>
      <c r="AA4282">
        <v>22509.630000000005</v>
      </c>
    </row>
    <row r="4283" spans="15:27" x14ac:dyDescent="0.15">
      <c r="O4283" t="s">
        <v>29</v>
      </c>
      <c r="P4283">
        <v>2018</v>
      </c>
      <c r="Q4283">
        <v>11</v>
      </c>
      <c r="R4283" t="s">
        <v>38</v>
      </c>
      <c r="S4283" t="s">
        <v>82</v>
      </c>
      <c r="T4283" t="s">
        <v>75</v>
      </c>
      <c r="U4283" t="s">
        <v>84</v>
      </c>
      <c r="V4283" t="s">
        <v>46</v>
      </c>
      <c r="W4283" t="s">
        <v>49</v>
      </c>
      <c r="X4283">
        <v>14518</v>
      </c>
      <c r="Y4283">
        <v>39285.708000000006</v>
      </c>
      <c r="Z4283">
        <v>51071.42040000001</v>
      </c>
      <c r="AA4283">
        <v>11785.712400000004</v>
      </c>
    </row>
    <row r="4284" spans="15:27" x14ac:dyDescent="0.15">
      <c r="O4284" t="s">
        <v>29</v>
      </c>
      <c r="P4284">
        <v>2018</v>
      </c>
      <c r="Q4284">
        <v>11</v>
      </c>
      <c r="R4284" t="s">
        <v>38</v>
      </c>
      <c r="S4284" t="s">
        <v>82</v>
      </c>
      <c r="T4284" t="s">
        <v>75</v>
      </c>
      <c r="U4284" t="s">
        <v>84</v>
      </c>
      <c r="V4284" t="s">
        <v>46</v>
      </c>
      <c r="W4284" t="s">
        <v>50</v>
      </c>
      <c r="X4284">
        <v>7212</v>
      </c>
      <c r="Y4284">
        <v>36370.115999999995</v>
      </c>
      <c r="Z4284">
        <v>43644.139199999991</v>
      </c>
      <c r="AA4284">
        <v>7274.023199999996</v>
      </c>
    </row>
    <row r="4285" spans="15:27" x14ac:dyDescent="0.15">
      <c r="O4285" t="s">
        <v>29</v>
      </c>
      <c r="P4285">
        <v>2018</v>
      </c>
      <c r="Q4285">
        <v>11</v>
      </c>
      <c r="R4285" t="s">
        <v>38</v>
      </c>
      <c r="S4285" t="s">
        <v>82</v>
      </c>
      <c r="T4285" t="s">
        <v>75</v>
      </c>
      <c r="U4285" t="s">
        <v>84</v>
      </c>
      <c r="V4285" t="s">
        <v>51</v>
      </c>
      <c r="W4285" t="s">
        <v>52</v>
      </c>
      <c r="X4285">
        <v>17205</v>
      </c>
      <c r="Y4285">
        <v>74532.06</v>
      </c>
      <c r="Z4285">
        <v>102854.24279999999</v>
      </c>
      <c r="AA4285">
        <v>28322.182799999995</v>
      </c>
    </row>
    <row r="4286" spans="15:27" x14ac:dyDescent="0.15">
      <c r="O4286" t="s">
        <v>29</v>
      </c>
      <c r="P4286">
        <v>2018</v>
      </c>
      <c r="Q4286">
        <v>11</v>
      </c>
      <c r="R4286" t="s">
        <v>38</v>
      </c>
      <c r="S4286" t="s">
        <v>82</v>
      </c>
      <c r="T4286" t="s">
        <v>75</v>
      </c>
      <c r="U4286" t="s">
        <v>84</v>
      </c>
      <c r="V4286" t="s">
        <v>51</v>
      </c>
      <c r="W4286" t="s">
        <v>53</v>
      </c>
      <c r="X4286">
        <v>15807</v>
      </c>
      <c r="Y4286">
        <v>131134.872</v>
      </c>
      <c r="Z4286">
        <v>188834.21567999999</v>
      </c>
      <c r="AA4286">
        <v>57699.343679999991</v>
      </c>
    </row>
    <row r="4287" spans="15:27" x14ac:dyDescent="0.15">
      <c r="O4287" t="s">
        <v>29</v>
      </c>
      <c r="P4287">
        <v>2018</v>
      </c>
      <c r="Q4287">
        <v>11</v>
      </c>
      <c r="R4287" t="s">
        <v>38</v>
      </c>
      <c r="S4287" t="s">
        <v>82</v>
      </c>
      <c r="T4287" t="s">
        <v>75</v>
      </c>
      <c r="U4287" t="s">
        <v>84</v>
      </c>
      <c r="V4287" t="s">
        <v>51</v>
      </c>
      <c r="W4287" t="s">
        <v>54</v>
      </c>
      <c r="X4287">
        <v>16261</v>
      </c>
      <c r="Y4287">
        <v>46506.460000000006</v>
      </c>
      <c r="Z4287">
        <v>60458.398000000008</v>
      </c>
      <c r="AA4287">
        <v>13951.938000000002</v>
      </c>
    </row>
    <row r="4288" spans="15:27" x14ac:dyDescent="0.15">
      <c r="O4288" t="s">
        <v>29</v>
      </c>
      <c r="P4288">
        <v>2018</v>
      </c>
      <c r="Q4288">
        <v>11</v>
      </c>
      <c r="R4288" t="s">
        <v>38</v>
      </c>
      <c r="S4288" t="s">
        <v>82</v>
      </c>
      <c r="T4288" t="s">
        <v>75</v>
      </c>
      <c r="U4288" t="s">
        <v>84</v>
      </c>
      <c r="V4288" t="s">
        <v>51</v>
      </c>
      <c r="W4288" t="s">
        <v>55</v>
      </c>
      <c r="X4288">
        <v>14059</v>
      </c>
      <c r="Y4288">
        <v>75581.183999999994</v>
      </c>
      <c r="Z4288">
        <v>113371.776</v>
      </c>
      <c r="AA4288">
        <v>37790.592000000004</v>
      </c>
    </row>
    <row r="4289" spans="15:27" x14ac:dyDescent="0.15">
      <c r="O4289" t="s">
        <v>29</v>
      </c>
      <c r="P4289">
        <v>2018</v>
      </c>
      <c r="Q4289">
        <v>11</v>
      </c>
      <c r="R4289" t="s">
        <v>38</v>
      </c>
      <c r="S4289" t="s">
        <v>82</v>
      </c>
      <c r="T4289" t="s">
        <v>75</v>
      </c>
      <c r="U4289" t="s">
        <v>84</v>
      </c>
      <c r="V4289" t="s">
        <v>56</v>
      </c>
      <c r="W4289" t="s">
        <v>57</v>
      </c>
      <c r="X4289">
        <v>12617</v>
      </c>
      <c r="Y4289">
        <v>214716.10600000003</v>
      </c>
      <c r="Z4289">
        <v>261953.64932000003</v>
      </c>
      <c r="AA4289">
        <v>47237.543319999997</v>
      </c>
    </row>
    <row r="4290" spans="15:27" x14ac:dyDescent="0.15">
      <c r="O4290" t="s">
        <v>29</v>
      </c>
      <c r="P4290">
        <v>2018</v>
      </c>
      <c r="Q4290">
        <v>11</v>
      </c>
      <c r="R4290" t="s">
        <v>38</v>
      </c>
      <c r="S4290" t="s">
        <v>82</v>
      </c>
      <c r="T4290" t="s">
        <v>75</v>
      </c>
      <c r="U4290" t="s">
        <v>84</v>
      </c>
      <c r="V4290" t="s">
        <v>56</v>
      </c>
      <c r="W4290" t="s">
        <v>58</v>
      </c>
      <c r="X4290">
        <v>7106</v>
      </c>
      <c r="Y4290">
        <v>56407.428</v>
      </c>
      <c r="Z4290">
        <v>82918.919160000005</v>
      </c>
      <c r="AA4290">
        <v>26511.491160000005</v>
      </c>
    </row>
    <row r="4291" spans="15:27" x14ac:dyDescent="0.15">
      <c r="O4291" t="s">
        <v>29</v>
      </c>
      <c r="P4291">
        <v>2018</v>
      </c>
      <c r="Q4291">
        <v>11</v>
      </c>
      <c r="R4291" t="s">
        <v>38</v>
      </c>
      <c r="S4291" t="s">
        <v>82</v>
      </c>
      <c r="T4291" t="s">
        <v>75</v>
      </c>
      <c r="U4291" t="s">
        <v>84</v>
      </c>
      <c r="V4291" t="s">
        <v>56</v>
      </c>
      <c r="W4291" t="s">
        <v>59</v>
      </c>
      <c r="X4291">
        <v>5384</v>
      </c>
      <c r="Y4291">
        <v>10660.32</v>
      </c>
      <c r="Z4291">
        <v>12792.383999999998</v>
      </c>
      <c r="AA4291">
        <v>2132.0639999999985</v>
      </c>
    </row>
    <row r="4292" spans="15:27" x14ac:dyDescent="0.15">
      <c r="O4292" t="s">
        <v>29</v>
      </c>
      <c r="P4292">
        <v>2018</v>
      </c>
      <c r="Q4292">
        <v>11</v>
      </c>
      <c r="R4292" t="s">
        <v>38</v>
      </c>
      <c r="S4292" t="s">
        <v>82</v>
      </c>
      <c r="T4292" t="s">
        <v>75</v>
      </c>
      <c r="U4292" t="s">
        <v>85</v>
      </c>
      <c r="V4292" t="s">
        <v>46</v>
      </c>
      <c r="W4292" t="s">
        <v>47</v>
      </c>
      <c r="X4292">
        <v>15369</v>
      </c>
      <c r="Y4292">
        <v>23975.64</v>
      </c>
      <c r="Z4292">
        <v>35723.703600000001</v>
      </c>
      <c r="AA4292">
        <v>11748.063600000001</v>
      </c>
    </row>
    <row r="4293" spans="15:27" x14ac:dyDescent="0.15">
      <c r="O4293" t="s">
        <v>29</v>
      </c>
      <c r="P4293">
        <v>2018</v>
      </c>
      <c r="Q4293">
        <v>11</v>
      </c>
      <c r="R4293" t="s">
        <v>38</v>
      </c>
      <c r="S4293" t="s">
        <v>82</v>
      </c>
      <c r="T4293" t="s">
        <v>75</v>
      </c>
      <c r="U4293" t="s">
        <v>85</v>
      </c>
      <c r="V4293" t="s">
        <v>46</v>
      </c>
      <c r="W4293" t="s">
        <v>48</v>
      </c>
      <c r="X4293">
        <v>9720</v>
      </c>
      <c r="Y4293">
        <v>26730</v>
      </c>
      <c r="Z4293">
        <v>32877.9</v>
      </c>
      <c r="AA4293">
        <v>6147.9000000000015</v>
      </c>
    </row>
    <row r="4294" spans="15:27" x14ac:dyDescent="0.15">
      <c r="O4294" t="s">
        <v>29</v>
      </c>
      <c r="P4294">
        <v>2018</v>
      </c>
      <c r="Q4294">
        <v>11</v>
      </c>
      <c r="R4294" t="s">
        <v>38</v>
      </c>
      <c r="S4294" t="s">
        <v>82</v>
      </c>
      <c r="T4294" t="s">
        <v>75</v>
      </c>
      <c r="U4294" t="s">
        <v>85</v>
      </c>
      <c r="V4294" t="s">
        <v>46</v>
      </c>
      <c r="W4294" t="s">
        <v>49</v>
      </c>
      <c r="X4294">
        <v>11247</v>
      </c>
      <c r="Y4294">
        <v>28949.778000000002</v>
      </c>
      <c r="Z4294">
        <v>39950.693639999998</v>
      </c>
      <c r="AA4294">
        <v>11000.915639999996</v>
      </c>
    </row>
    <row r="4295" spans="15:27" x14ac:dyDescent="0.15">
      <c r="O4295" t="s">
        <v>29</v>
      </c>
      <c r="P4295">
        <v>2018</v>
      </c>
      <c r="Q4295">
        <v>11</v>
      </c>
      <c r="R4295" t="s">
        <v>38</v>
      </c>
      <c r="S4295" t="s">
        <v>82</v>
      </c>
      <c r="T4295" t="s">
        <v>75</v>
      </c>
      <c r="U4295" t="s">
        <v>85</v>
      </c>
      <c r="V4295" t="s">
        <v>46</v>
      </c>
      <c r="W4295" t="s">
        <v>50</v>
      </c>
      <c r="X4295">
        <v>6356</v>
      </c>
      <c r="Y4295">
        <v>32313.903999999999</v>
      </c>
      <c r="Z4295">
        <v>44270.048480000005</v>
      </c>
      <c r="AA4295">
        <v>11956.144480000006</v>
      </c>
    </row>
    <row r="4296" spans="15:27" x14ac:dyDescent="0.15">
      <c r="O4296" t="s">
        <v>29</v>
      </c>
      <c r="P4296">
        <v>2018</v>
      </c>
      <c r="Q4296">
        <v>11</v>
      </c>
      <c r="R4296" t="s">
        <v>38</v>
      </c>
      <c r="S4296" t="s">
        <v>82</v>
      </c>
      <c r="T4296" t="s">
        <v>75</v>
      </c>
      <c r="U4296" t="s">
        <v>85</v>
      </c>
      <c r="V4296" t="s">
        <v>51</v>
      </c>
      <c r="W4296" t="s">
        <v>52</v>
      </c>
      <c r="X4296">
        <v>11310</v>
      </c>
      <c r="Y4296">
        <v>48565.14</v>
      </c>
      <c r="Z4296">
        <v>58763.819399999993</v>
      </c>
      <c r="AA4296">
        <v>10198.679399999994</v>
      </c>
    </row>
    <row r="4297" spans="15:27" x14ac:dyDescent="0.15">
      <c r="O4297" t="s">
        <v>29</v>
      </c>
      <c r="P4297">
        <v>2018</v>
      </c>
      <c r="Q4297">
        <v>11</v>
      </c>
      <c r="R4297" t="s">
        <v>38</v>
      </c>
      <c r="S4297" t="s">
        <v>82</v>
      </c>
      <c r="T4297" t="s">
        <v>75</v>
      </c>
      <c r="U4297" t="s">
        <v>85</v>
      </c>
      <c r="V4297" t="s">
        <v>51</v>
      </c>
      <c r="W4297" t="s">
        <v>53</v>
      </c>
      <c r="X4297">
        <v>10335</v>
      </c>
      <c r="Y4297">
        <v>85739.16</v>
      </c>
      <c r="Z4297">
        <v>128608.74</v>
      </c>
      <c r="AA4297">
        <v>42869.58</v>
      </c>
    </row>
    <row r="4298" spans="15:27" x14ac:dyDescent="0.15">
      <c r="O4298" t="s">
        <v>29</v>
      </c>
      <c r="P4298">
        <v>2018</v>
      </c>
      <c r="Q4298">
        <v>11</v>
      </c>
      <c r="R4298" t="s">
        <v>38</v>
      </c>
      <c r="S4298" t="s">
        <v>82</v>
      </c>
      <c r="T4298" t="s">
        <v>75</v>
      </c>
      <c r="U4298" t="s">
        <v>85</v>
      </c>
      <c r="V4298" t="s">
        <v>51</v>
      </c>
      <c r="W4298" t="s">
        <v>54</v>
      </c>
      <c r="X4298">
        <v>18791</v>
      </c>
      <c r="Y4298">
        <v>46714.426000000007</v>
      </c>
      <c r="Z4298">
        <v>64465.907880000006</v>
      </c>
      <c r="AA4298">
        <v>17751.481879999999</v>
      </c>
    </row>
    <row r="4299" spans="15:27" x14ac:dyDescent="0.15">
      <c r="O4299" t="s">
        <v>29</v>
      </c>
      <c r="P4299">
        <v>2018</v>
      </c>
      <c r="Q4299">
        <v>11</v>
      </c>
      <c r="R4299" t="s">
        <v>38</v>
      </c>
      <c r="S4299" t="s">
        <v>82</v>
      </c>
      <c r="T4299" t="s">
        <v>75</v>
      </c>
      <c r="U4299" t="s">
        <v>85</v>
      </c>
      <c r="V4299" t="s">
        <v>51</v>
      </c>
      <c r="W4299" t="s">
        <v>55</v>
      </c>
      <c r="X4299">
        <v>17208</v>
      </c>
      <c r="Y4299">
        <v>95814.143999999986</v>
      </c>
      <c r="Z4299">
        <v>130307.23583999999</v>
      </c>
      <c r="AA4299">
        <v>34493.091840000008</v>
      </c>
    </row>
    <row r="4300" spans="15:27" x14ac:dyDescent="0.15">
      <c r="O4300" t="s">
        <v>29</v>
      </c>
      <c r="P4300">
        <v>2018</v>
      </c>
      <c r="Q4300">
        <v>11</v>
      </c>
      <c r="R4300" t="s">
        <v>38</v>
      </c>
      <c r="S4300" t="s">
        <v>82</v>
      </c>
      <c r="T4300" t="s">
        <v>75</v>
      </c>
      <c r="U4300" t="s">
        <v>85</v>
      </c>
      <c r="V4300" t="s">
        <v>56</v>
      </c>
      <c r="W4300" t="s">
        <v>57</v>
      </c>
      <c r="X4300">
        <v>12619</v>
      </c>
      <c r="Y4300">
        <v>187695.00600000002</v>
      </c>
      <c r="Z4300">
        <v>245880.45786000002</v>
      </c>
      <c r="AA4300">
        <v>58185.451860000001</v>
      </c>
    </row>
    <row r="4301" spans="15:27" x14ac:dyDescent="0.15">
      <c r="O4301" t="s">
        <v>29</v>
      </c>
      <c r="P4301">
        <v>2018</v>
      </c>
      <c r="Q4301">
        <v>11</v>
      </c>
      <c r="R4301" t="s">
        <v>38</v>
      </c>
      <c r="S4301" t="s">
        <v>82</v>
      </c>
      <c r="T4301" t="s">
        <v>75</v>
      </c>
      <c r="U4301" t="s">
        <v>85</v>
      </c>
      <c r="V4301" t="s">
        <v>56</v>
      </c>
      <c r="W4301" t="s">
        <v>58</v>
      </c>
      <c r="X4301">
        <v>6901</v>
      </c>
      <c r="Y4301">
        <v>48258.692999999999</v>
      </c>
      <c r="Z4301">
        <v>69492.517919999998</v>
      </c>
      <c r="AA4301">
        <v>21233.824919999999</v>
      </c>
    </row>
    <row r="4302" spans="15:27" x14ac:dyDescent="0.15">
      <c r="O4302" t="s">
        <v>29</v>
      </c>
      <c r="P4302">
        <v>2018</v>
      </c>
      <c r="Q4302">
        <v>11</v>
      </c>
      <c r="R4302" t="s">
        <v>38</v>
      </c>
      <c r="S4302" t="s">
        <v>82</v>
      </c>
      <c r="T4302" t="s">
        <v>75</v>
      </c>
      <c r="U4302" t="s">
        <v>85</v>
      </c>
      <c r="V4302" t="s">
        <v>56</v>
      </c>
      <c r="W4302" t="s">
        <v>59</v>
      </c>
      <c r="X4302">
        <v>8788</v>
      </c>
      <c r="Y4302">
        <v>18191.16</v>
      </c>
      <c r="Z4302">
        <v>26195.270400000001</v>
      </c>
      <c r="AA4302">
        <v>8004.1104000000014</v>
      </c>
    </row>
    <row r="4303" spans="15:27" x14ac:dyDescent="0.15">
      <c r="O4303" t="s">
        <v>29</v>
      </c>
      <c r="P4303">
        <v>2018</v>
      </c>
      <c r="Q4303">
        <v>11</v>
      </c>
      <c r="R4303" t="s">
        <v>38</v>
      </c>
      <c r="S4303" t="s">
        <v>82</v>
      </c>
      <c r="T4303" t="s">
        <v>75</v>
      </c>
      <c r="U4303" t="s">
        <v>86</v>
      </c>
      <c r="V4303" t="s">
        <v>46</v>
      </c>
      <c r="W4303" t="s">
        <v>47</v>
      </c>
      <c r="X4303">
        <v>7415</v>
      </c>
      <c r="Y4303">
        <v>10143.719999999999</v>
      </c>
      <c r="Z4303">
        <v>13288.273199999998</v>
      </c>
      <c r="AA4303">
        <v>3144.5531999999985</v>
      </c>
    </row>
    <row r="4304" spans="15:27" x14ac:dyDescent="0.15">
      <c r="O4304" t="s">
        <v>29</v>
      </c>
      <c r="P4304">
        <v>2018</v>
      </c>
      <c r="Q4304">
        <v>11</v>
      </c>
      <c r="R4304" t="s">
        <v>38</v>
      </c>
      <c r="S4304" t="s">
        <v>82</v>
      </c>
      <c r="T4304" t="s">
        <v>75</v>
      </c>
      <c r="U4304" t="s">
        <v>86</v>
      </c>
      <c r="V4304" t="s">
        <v>46</v>
      </c>
      <c r="W4304" t="s">
        <v>48</v>
      </c>
      <c r="X4304">
        <v>9131</v>
      </c>
      <c r="Y4304">
        <v>25512.013999999999</v>
      </c>
      <c r="Z4304">
        <v>37247.540439999997</v>
      </c>
      <c r="AA4304">
        <v>11735.526439999998</v>
      </c>
    </row>
    <row r="4305" spans="15:27" x14ac:dyDescent="0.15">
      <c r="O4305" t="s">
        <v>29</v>
      </c>
      <c r="P4305">
        <v>2018</v>
      </c>
      <c r="Q4305">
        <v>11</v>
      </c>
      <c r="R4305" t="s">
        <v>38</v>
      </c>
      <c r="S4305" t="s">
        <v>82</v>
      </c>
      <c r="T4305" t="s">
        <v>75</v>
      </c>
      <c r="U4305" t="s">
        <v>86</v>
      </c>
      <c r="V4305" t="s">
        <v>46</v>
      </c>
      <c r="W4305" t="s">
        <v>49</v>
      </c>
      <c r="X4305">
        <v>15604</v>
      </c>
      <c r="Y4305">
        <v>41881.136000000006</v>
      </c>
      <c r="Z4305">
        <v>51094.985920000014</v>
      </c>
      <c r="AA4305">
        <v>9213.8499200000078</v>
      </c>
    </row>
    <row r="4306" spans="15:27" x14ac:dyDescent="0.15">
      <c r="O4306" t="s">
        <v>29</v>
      </c>
      <c r="P4306">
        <v>2018</v>
      </c>
      <c r="Q4306">
        <v>11</v>
      </c>
      <c r="R4306" t="s">
        <v>38</v>
      </c>
      <c r="S4306" t="s">
        <v>82</v>
      </c>
      <c r="T4306" t="s">
        <v>75</v>
      </c>
      <c r="U4306" t="s">
        <v>86</v>
      </c>
      <c r="V4306" t="s">
        <v>46</v>
      </c>
      <c r="W4306" t="s">
        <v>50</v>
      </c>
      <c r="X4306">
        <v>15774</v>
      </c>
      <c r="Y4306">
        <v>81488.483999999997</v>
      </c>
      <c r="Z4306">
        <v>101860.605</v>
      </c>
      <c r="AA4306">
        <v>20372.120999999999</v>
      </c>
    </row>
    <row r="4307" spans="15:27" x14ac:dyDescent="0.15">
      <c r="O4307" t="s">
        <v>29</v>
      </c>
      <c r="P4307">
        <v>2018</v>
      </c>
      <c r="Q4307">
        <v>11</v>
      </c>
      <c r="R4307" t="s">
        <v>38</v>
      </c>
      <c r="S4307" t="s">
        <v>82</v>
      </c>
      <c r="T4307" t="s">
        <v>75</v>
      </c>
      <c r="U4307" t="s">
        <v>86</v>
      </c>
      <c r="V4307" t="s">
        <v>51</v>
      </c>
      <c r="W4307" t="s">
        <v>52</v>
      </c>
      <c r="X4307">
        <v>14449</v>
      </c>
      <c r="Y4307">
        <v>68083.687999999995</v>
      </c>
      <c r="Z4307">
        <v>90551.305039999992</v>
      </c>
      <c r="AA4307">
        <v>22467.617039999997</v>
      </c>
    </row>
    <row r="4308" spans="15:27" x14ac:dyDescent="0.15">
      <c r="O4308" t="s">
        <v>29</v>
      </c>
      <c r="P4308">
        <v>2018</v>
      </c>
      <c r="Q4308">
        <v>11</v>
      </c>
      <c r="R4308" t="s">
        <v>38</v>
      </c>
      <c r="S4308" t="s">
        <v>82</v>
      </c>
      <c r="T4308" t="s">
        <v>75</v>
      </c>
      <c r="U4308" t="s">
        <v>86</v>
      </c>
      <c r="V4308" t="s">
        <v>51</v>
      </c>
      <c r="W4308" t="s">
        <v>53</v>
      </c>
      <c r="X4308">
        <v>5137</v>
      </c>
      <c r="Y4308">
        <v>42965.867999999995</v>
      </c>
      <c r="Z4308">
        <v>56714.945759999995</v>
      </c>
      <c r="AA4308">
        <v>13749.07776</v>
      </c>
    </row>
    <row r="4309" spans="15:27" x14ac:dyDescent="0.15">
      <c r="O4309" t="s">
        <v>29</v>
      </c>
      <c r="P4309">
        <v>2018</v>
      </c>
      <c r="Q4309">
        <v>11</v>
      </c>
      <c r="R4309" t="s">
        <v>38</v>
      </c>
      <c r="S4309" t="s">
        <v>82</v>
      </c>
      <c r="T4309" t="s">
        <v>75</v>
      </c>
      <c r="U4309" t="s">
        <v>86</v>
      </c>
      <c r="V4309" t="s">
        <v>51</v>
      </c>
      <c r="W4309" t="s">
        <v>54</v>
      </c>
      <c r="X4309">
        <v>10508</v>
      </c>
      <c r="Y4309">
        <v>26122.888000000003</v>
      </c>
      <c r="Z4309">
        <v>32392.381120000002</v>
      </c>
      <c r="AA4309">
        <v>6269.4931199999992</v>
      </c>
    </row>
    <row r="4310" spans="15:27" x14ac:dyDescent="0.15">
      <c r="O4310" t="s">
        <v>29</v>
      </c>
      <c r="P4310">
        <v>2018</v>
      </c>
      <c r="Q4310">
        <v>11</v>
      </c>
      <c r="R4310" t="s">
        <v>38</v>
      </c>
      <c r="S4310" t="s">
        <v>82</v>
      </c>
      <c r="T4310" t="s">
        <v>75</v>
      </c>
      <c r="U4310" t="s">
        <v>86</v>
      </c>
      <c r="V4310" t="s">
        <v>51</v>
      </c>
      <c r="W4310" t="s">
        <v>55</v>
      </c>
      <c r="X4310">
        <v>13698</v>
      </c>
      <c r="Y4310">
        <v>84160.511999999988</v>
      </c>
      <c r="Z4310">
        <v>107725.45535999998</v>
      </c>
      <c r="AA4310">
        <v>23564.94335999999</v>
      </c>
    </row>
    <row r="4311" spans="15:27" x14ac:dyDescent="0.15">
      <c r="O4311" t="s">
        <v>29</v>
      </c>
      <c r="P4311">
        <v>2018</v>
      </c>
      <c r="Q4311">
        <v>11</v>
      </c>
      <c r="R4311" t="s">
        <v>38</v>
      </c>
      <c r="S4311" t="s">
        <v>82</v>
      </c>
      <c r="T4311" t="s">
        <v>75</v>
      </c>
      <c r="U4311" t="s">
        <v>86</v>
      </c>
      <c r="V4311" t="s">
        <v>56</v>
      </c>
      <c r="W4311" t="s">
        <v>57</v>
      </c>
      <c r="X4311">
        <v>19722</v>
      </c>
      <c r="Y4311">
        <v>301273.272</v>
      </c>
      <c r="Z4311">
        <v>388642.52087999997</v>
      </c>
      <c r="AA4311">
        <v>87369.24887999997</v>
      </c>
    </row>
    <row r="4312" spans="15:27" x14ac:dyDescent="0.15">
      <c r="O4312" t="s">
        <v>29</v>
      </c>
      <c r="P4312">
        <v>2018</v>
      </c>
      <c r="Q4312">
        <v>11</v>
      </c>
      <c r="R4312" t="s">
        <v>38</v>
      </c>
      <c r="S4312" t="s">
        <v>82</v>
      </c>
      <c r="T4312" t="s">
        <v>75</v>
      </c>
      <c r="U4312" t="s">
        <v>86</v>
      </c>
      <c r="V4312" t="s">
        <v>56</v>
      </c>
      <c r="W4312" t="s">
        <v>58</v>
      </c>
      <c r="X4312">
        <v>17666</v>
      </c>
      <c r="Y4312">
        <v>138006.79200000002</v>
      </c>
      <c r="Z4312">
        <v>172508.49000000005</v>
      </c>
      <c r="AA4312">
        <v>34501.698000000033</v>
      </c>
    </row>
    <row r="4313" spans="15:27" x14ac:dyDescent="0.15">
      <c r="O4313" t="s">
        <v>29</v>
      </c>
      <c r="P4313">
        <v>2018</v>
      </c>
      <c r="Q4313">
        <v>11</v>
      </c>
      <c r="R4313" t="s">
        <v>38</v>
      </c>
      <c r="S4313" t="s">
        <v>82</v>
      </c>
      <c r="T4313" t="s">
        <v>75</v>
      </c>
      <c r="U4313" t="s">
        <v>86</v>
      </c>
      <c r="V4313" t="s">
        <v>56</v>
      </c>
      <c r="W4313" t="s">
        <v>59</v>
      </c>
      <c r="X4313">
        <v>11579</v>
      </c>
      <c r="Y4313">
        <v>24593.796000000002</v>
      </c>
      <c r="Z4313">
        <v>35661.004200000003</v>
      </c>
      <c r="AA4313">
        <v>11067.208200000001</v>
      </c>
    </row>
    <row r="4314" spans="15:27" x14ac:dyDescent="0.15">
      <c r="O4314" t="s">
        <v>29</v>
      </c>
      <c r="P4314">
        <v>2018</v>
      </c>
      <c r="Q4314">
        <v>11</v>
      </c>
      <c r="R4314" t="s">
        <v>38</v>
      </c>
      <c r="S4314" t="s">
        <v>82</v>
      </c>
      <c r="T4314" t="s">
        <v>75</v>
      </c>
      <c r="U4314" t="s">
        <v>87</v>
      </c>
      <c r="V4314" t="s">
        <v>46</v>
      </c>
      <c r="W4314" t="s">
        <v>47</v>
      </c>
      <c r="X4314">
        <v>12009</v>
      </c>
      <c r="Y4314">
        <v>16140.095999999998</v>
      </c>
      <c r="Z4314">
        <v>22596.134399999995</v>
      </c>
      <c r="AA4314">
        <v>6456.0383999999976</v>
      </c>
    </row>
    <row r="4315" spans="15:27" x14ac:dyDescent="0.15">
      <c r="O4315" t="s">
        <v>29</v>
      </c>
      <c r="P4315">
        <v>2018</v>
      </c>
      <c r="Q4315">
        <v>11</v>
      </c>
      <c r="R4315" t="s">
        <v>38</v>
      </c>
      <c r="S4315" t="s">
        <v>82</v>
      </c>
      <c r="T4315" t="s">
        <v>75</v>
      </c>
      <c r="U4315" t="s">
        <v>87</v>
      </c>
      <c r="V4315" t="s">
        <v>46</v>
      </c>
      <c r="W4315" t="s">
        <v>48</v>
      </c>
      <c r="X4315">
        <v>13675</v>
      </c>
      <c r="Y4315">
        <v>38207.950000000004</v>
      </c>
      <c r="Z4315">
        <v>46613.699000000001</v>
      </c>
      <c r="AA4315">
        <v>8405.7489999999962</v>
      </c>
    </row>
    <row r="4316" spans="15:27" x14ac:dyDescent="0.15">
      <c r="O4316" t="s">
        <v>29</v>
      </c>
      <c r="P4316">
        <v>2018</v>
      </c>
      <c r="Q4316">
        <v>11</v>
      </c>
      <c r="R4316" t="s">
        <v>38</v>
      </c>
      <c r="S4316" t="s">
        <v>82</v>
      </c>
      <c r="T4316" t="s">
        <v>75</v>
      </c>
      <c r="U4316" t="s">
        <v>87</v>
      </c>
      <c r="V4316" t="s">
        <v>46</v>
      </c>
      <c r="W4316" t="s">
        <v>49</v>
      </c>
      <c r="X4316">
        <v>5509</v>
      </c>
      <c r="Y4316">
        <v>14422.562000000002</v>
      </c>
      <c r="Z4316">
        <v>21633.843000000004</v>
      </c>
      <c r="AA4316">
        <v>7211.2810000000027</v>
      </c>
    </row>
    <row r="4317" spans="15:27" x14ac:dyDescent="0.15">
      <c r="O4317" t="s">
        <v>29</v>
      </c>
      <c r="P4317">
        <v>2018</v>
      </c>
      <c r="Q4317">
        <v>11</v>
      </c>
      <c r="R4317" t="s">
        <v>38</v>
      </c>
      <c r="S4317" t="s">
        <v>82</v>
      </c>
      <c r="T4317" t="s">
        <v>75</v>
      </c>
      <c r="U4317" t="s">
        <v>87</v>
      </c>
      <c r="V4317" t="s">
        <v>46</v>
      </c>
      <c r="W4317" t="s">
        <v>50</v>
      </c>
      <c r="X4317">
        <v>7030</v>
      </c>
      <c r="Y4317">
        <v>35740.519999999997</v>
      </c>
      <c r="Z4317">
        <v>45747.865599999997</v>
      </c>
      <c r="AA4317">
        <v>10007.345600000001</v>
      </c>
    </row>
    <row r="4318" spans="15:27" x14ac:dyDescent="0.15">
      <c r="O4318" t="s">
        <v>29</v>
      </c>
      <c r="P4318">
        <v>2018</v>
      </c>
      <c r="Q4318">
        <v>11</v>
      </c>
      <c r="R4318" t="s">
        <v>38</v>
      </c>
      <c r="S4318" t="s">
        <v>82</v>
      </c>
      <c r="T4318" t="s">
        <v>75</v>
      </c>
      <c r="U4318" t="s">
        <v>87</v>
      </c>
      <c r="V4318" t="s">
        <v>51</v>
      </c>
      <c r="W4318" t="s">
        <v>52</v>
      </c>
      <c r="X4318">
        <v>12599</v>
      </c>
      <c r="Y4318">
        <v>57451.44</v>
      </c>
      <c r="Z4318">
        <v>72963.328800000003</v>
      </c>
      <c r="AA4318">
        <v>15511.888800000001</v>
      </c>
    </row>
    <row r="4319" spans="15:27" x14ac:dyDescent="0.15">
      <c r="O4319" t="s">
        <v>29</v>
      </c>
      <c r="P4319">
        <v>2018</v>
      </c>
      <c r="Q4319">
        <v>11</v>
      </c>
      <c r="R4319" t="s">
        <v>38</v>
      </c>
      <c r="S4319" t="s">
        <v>82</v>
      </c>
      <c r="T4319" t="s">
        <v>75</v>
      </c>
      <c r="U4319" t="s">
        <v>87</v>
      </c>
      <c r="V4319" t="s">
        <v>51</v>
      </c>
      <c r="W4319" t="s">
        <v>53</v>
      </c>
      <c r="X4319">
        <v>10093</v>
      </c>
      <c r="Y4319">
        <v>87849.471999999994</v>
      </c>
      <c r="Z4319">
        <v>110690.33471999998</v>
      </c>
      <c r="AA4319">
        <v>22840.86271999999</v>
      </c>
    </row>
    <row r="4320" spans="15:27" x14ac:dyDescent="0.15">
      <c r="O4320" t="s">
        <v>29</v>
      </c>
      <c r="P4320">
        <v>2018</v>
      </c>
      <c r="Q4320">
        <v>11</v>
      </c>
      <c r="R4320" t="s">
        <v>38</v>
      </c>
      <c r="S4320" t="s">
        <v>82</v>
      </c>
      <c r="T4320" t="s">
        <v>75</v>
      </c>
      <c r="U4320" t="s">
        <v>87</v>
      </c>
      <c r="V4320" t="s">
        <v>51</v>
      </c>
      <c r="W4320" t="s">
        <v>54</v>
      </c>
      <c r="X4320">
        <v>14035</v>
      </c>
      <c r="Y4320">
        <v>39522.560000000005</v>
      </c>
      <c r="Z4320">
        <v>57702.937600000005</v>
      </c>
      <c r="AA4320">
        <v>18180.3776</v>
      </c>
    </row>
    <row r="4321" spans="15:27" x14ac:dyDescent="0.15">
      <c r="O4321" t="s">
        <v>29</v>
      </c>
      <c r="P4321">
        <v>2018</v>
      </c>
      <c r="Q4321">
        <v>11</v>
      </c>
      <c r="R4321" t="s">
        <v>38</v>
      </c>
      <c r="S4321" t="s">
        <v>82</v>
      </c>
      <c r="T4321" t="s">
        <v>75</v>
      </c>
      <c r="U4321" t="s">
        <v>87</v>
      </c>
      <c r="V4321" t="s">
        <v>51</v>
      </c>
      <c r="W4321" t="s">
        <v>55</v>
      </c>
      <c r="X4321">
        <v>11132</v>
      </c>
      <c r="Y4321">
        <v>60914.303999999996</v>
      </c>
      <c r="Z4321">
        <v>84061.739520000003</v>
      </c>
      <c r="AA4321">
        <v>23147.435520000006</v>
      </c>
    </row>
    <row r="4322" spans="15:27" x14ac:dyDescent="0.15">
      <c r="O4322" t="s">
        <v>29</v>
      </c>
      <c r="P4322">
        <v>2018</v>
      </c>
      <c r="Q4322">
        <v>11</v>
      </c>
      <c r="R4322" t="s">
        <v>38</v>
      </c>
      <c r="S4322" t="s">
        <v>82</v>
      </c>
      <c r="T4322" t="s">
        <v>75</v>
      </c>
      <c r="U4322" t="s">
        <v>87</v>
      </c>
      <c r="V4322" t="s">
        <v>56</v>
      </c>
      <c r="W4322" t="s">
        <v>57</v>
      </c>
      <c r="X4322">
        <v>8517</v>
      </c>
      <c r="Y4322">
        <v>139235.916</v>
      </c>
      <c r="Z4322">
        <v>176829.61331999997</v>
      </c>
      <c r="AA4322">
        <v>37593.697319999977</v>
      </c>
    </row>
    <row r="4323" spans="15:27" x14ac:dyDescent="0.15">
      <c r="O4323" t="s">
        <v>29</v>
      </c>
      <c r="P4323">
        <v>2018</v>
      </c>
      <c r="Q4323">
        <v>11</v>
      </c>
      <c r="R4323" t="s">
        <v>38</v>
      </c>
      <c r="S4323" t="s">
        <v>82</v>
      </c>
      <c r="T4323" t="s">
        <v>75</v>
      </c>
      <c r="U4323" t="s">
        <v>87</v>
      </c>
      <c r="V4323" t="s">
        <v>56</v>
      </c>
      <c r="W4323" t="s">
        <v>58</v>
      </c>
      <c r="X4323">
        <v>13036</v>
      </c>
      <c r="Y4323">
        <v>93624.552000000011</v>
      </c>
      <c r="Z4323">
        <v>123584.40864000002</v>
      </c>
      <c r="AA4323">
        <v>29959.856640000013</v>
      </c>
    </row>
    <row r="4324" spans="15:27" x14ac:dyDescent="0.15">
      <c r="O4324" t="s">
        <v>29</v>
      </c>
      <c r="P4324">
        <v>2018</v>
      </c>
      <c r="Q4324">
        <v>11</v>
      </c>
      <c r="R4324" t="s">
        <v>38</v>
      </c>
      <c r="S4324" t="s">
        <v>82</v>
      </c>
      <c r="T4324" t="s">
        <v>75</v>
      </c>
      <c r="U4324" t="s">
        <v>87</v>
      </c>
      <c r="V4324" t="s">
        <v>56</v>
      </c>
      <c r="W4324" t="s">
        <v>59</v>
      </c>
      <c r="X4324">
        <v>7438</v>
      </c>
      <c r="Y4324">
        <v>16735.5</v>
      </c>
      <c r="Z4324">
        <v>20919.375</v>
      </c>
      <c r="AA4324">
        <v>4183.875</v>
      </c>
    </row>
    <row r="4325" spans="15:27" x14ac:dyDescent="0.15">
      <c r="O4325" t="s">
        <v>29</v>
      </c>
      <c r="P4325">
        <v>2018</v>
      </c>
      <c r="Q4325">
        <v>11</v>
      </c>
      <c r="R4325" t="s">
        <v>38</v>
      </c>
      <c r="S4325" t="s">
        <v>82</v>
      </c>
      <c r="T4325" t="s">
        <v>75</v>
      </c>
      <c r="U4325" t="s">
        <v>88</v>
      </c>
      <c r="V4325" t="s">
        <v>46</v>
      </c>
      <c r="W4325" t="s">
        <v>47</v>
      </c>
      <c r="X4325">
        <v>6445</v>
      </c>
      <c r="Y4325">
        <v>9899.52</v>
      </c>
      <c r="Z4325">
        <v>13067.366400000001</v>
      </c>
      <c r="AA4325">
        <v>3167.8464000000004</v>
      </c>
    </row>
    <row r="4326" spans="15:27" x14ac:dyDescent="0.15">
      <c r="O4326" t="s">
        <v>29</v>
      </c>
      <c r="P4326">
        <v>2018</v>
      </c>
      <c r="Q4326">
        <v>11</v>
      </c>
      <c r="R4326" t="s">
        <v>38</v>
      </c>
      <c r="S4326" t="s">
        <v>82</v>
      </c>
      <c r="T4326" t="s">
        <v>75</v>
      </c>
      <c r="U4326" t="s">
        <v>88</v>
      </c>
      <c r="V4326" t="s">
        <v>46</v>
      </c>
      <c r="W4326" t="s">
        <v>48</v>
      </c>
      <c r="X4326">
        <v>16687</v>
      </c>
      <c r="Y4326">
        <v>45522.136000000006</v>
      </c>
      <c r="Z4326">
        <v>68283.204000000012</v>
      </c>
      <c r="AA4326">
        <v>22761.068000000007</v>
      </c>
    </row>
    <row r="4327" spans="15:27" x14ac:dyDescent="0.15">
      <c r="O4327" t="s">
        <v>29</v>
      </c>
      <c r="P4327">
        <v>2018</v>
      </c>
      <c r="Q4327">
        <v>11</v>
      </c>
      <c r="R4327" t="s">
        <v>38</v>
      </c>
      <c r="S4327" t="s">
        <v>82</v>
      </c>
      <c r="T4327" t="s">
        <v>75</v>
      </c>
      <c r="U4327" t="s">
        <v>88</v>
      </c>
      <c r="V4327" t="s">
        <v>46</v>
      </c>
      <c r="W4327" t="s">
        <v>49</v>
      </c>
      <c r="X4327">
        <v>16517</v>
      </c>
      <c r="Y4327">
        <v>47238.62</v>
      </c>
      <c r="Z4327">
        <v>63772.137000000002</v>
      </c>
      <c r="AA4327">
        <v>16533.517</v>
      </c>
    </row>
    <row r="4328" spans="15:27" x14ac:dyDescent="0.15">
      <c r="O4328" t="s">
        <v>29</v>
      </c>
      <c r="P4328">
        <v>2018</v>
      </c>
      <c r="Q4328">
        <v>11</v>
      </c>
      <c r="R4328" t="s">
        <v>38</v>
      </c>
      <c r="S4328" t="s">
        <v>82</v>
      </c>
      <c r="T4328" t="s">
        <v>75</v>
      </c>
      <c r="U4328" t="s">
        <v>88</v>
      </c>
      <c r="V4328" t="s">
        <v>46</v>
      </c>
      <c r="W4328" t="s">
        <v>50</v>
      </c>
      <c r="X4328">
        <v>19732</v>
      </c>
      <c r="Y4328">
        <v>97081.44</v>
      </c>
      <c r="Z4328">
        <v>122322.61439999999</v>
      </c>
      <c r="AA4328">
        <v>25241.174399999989</v>
      </c>
    </row>
    <row r="4329" spans="15:27" x14ac:dyDescent="0.15">
      <c r="O4329" t="s">
        <v>29</v>
      </c>
      <c r="P4329">
        <v>2018</v>
      </c>
      <c r="Q4329">
        <v>11</v>
      </c>
      <c r="R4329" t="s">
        <v>38</v>
      </c>
      <c r="S4329" t="s">
        <v>82</v>
      </c>
      <c r="T4329" t="s">
        <v>75</v>
      </c>
      <c r="U4329" t="s">
        <v>88</v>
      </c>
      <c r="V4329" t="s">
        <v>51</v>
      </c>
      <c r="W4329" t="s">
        <v>52</v>
      </c>
      <c r="X4329">
        <v>10035</v>
      </c>
      <c r="Y4329">
        <v>42708.959999999999</v>
      </c>
      <c r="Z4329">
        <v>60219.633600000001</v>
      </c>
      <c r="AA4329">
        <v>17510.673600000002</v>
      </c>
    </row>
    <row r="4330" spans="15:27" x14ac:dyDescent="0.15">
      <c r="O4330" t="s">
        <v>29</v>
      </c>
      <c r="P4330">
        <v>2018</v>
      </c>
      <c r="Q4330">
        <v>11</v>
      </c>
      <c r="R4330" t="s">
        <v>38</v>
      </c>
      <c r="S4330" t="s">
        <v>82</v>
      </c>
      <c r="T4330" t="s">
        <v>75</v>
      </c>
      <c r="U4330" t="s">
        <v>88</v>
      </c>
      <c r="V4330" t="s">
        <v>51</v>
      </c>
      <c r="W4330" t="s">
        <v>53</v>
      </c>
      <c r="X4330">
        <v>19330</v>
      </c>
      <c r="Y4330">
        <v>148531.72</v>
      </c>
      <c r="Z4330">
        <v>222797.58</v>
      </c>
      <c r="AA4330">
        <v>74265.859999999986</v>
      </c>
    </row>
    <row r="4331" spans="15:27" x14ac:dyDescent="0.15">
      <c r="O4331" t="s">
        <v>29</v>
      </c>
      <c r="P4331">
        <v>2018</v>
      </c>
      <c r="Q4331">
        <v>11</v>
      </c>
      <c r="R4331" t="s">
        <v>38</v>
      </c>
      <c r="S4331" t="s">
        <v>82</v>
      </c>
      <c r="T4331" t="s">
        <v>75</v>
      </c>
      <c r="U4331" t="s">
        <v>88</v>
      </c>
      <c r="V4331" t="s">
        <v>51</v>
      </c>
      <c r="W4331" t="s">
        <v>54</v>
      </c>
      <c r="X4331">
        <v>19270</v>
      </c>
      <c r="Y4331">
        <v>47481.279999999999</v>
      </c>
      <c r="Z4331">
        <v>71221.919999999998</v>
      </c>
      <c r="AA4331">
        <v>23740.639999999999</v>
      </c>
    </row>
    <row r="4332" spans="15:27" x14ac:dyDescent="0.15">
      <c r="O4332" t="s">
        <v>29</v>
      </c>
      <c r="P4332">
        <v>2018</v>
      </c>
      <c r="Q4332">
        <v>11</v>
      </c>
      <c r="R4332" t="s">
        <v>38</v>
      </c>
      <c r="S4332" t="s">
        <v>82</v>
      </c>
      <c r="T4332" t="s">
        <v>75</v>
      </c>
      <c r="U4332" t="s">
        <v>88</v>
      </c>
      <c r="V4332" t="s">
        <v>51</v>
      </c>
      <c r="W4332" t="s">
        <v>55</v>
      </c>
      <c r="X4332">
        <v>7201</v>
      </c>
      <c r="Y4332">
        <v>39403.871999999996</v>
      </c>
      <c r="Z4332">
        <v>58711.769279999993</v>
      </c>
      <c r="AA4332">
        <v>19307.897279999997</v>
      </c>
    </row>
    <row r="4333" spans="15:27" x14ac:dyDescent="0.15">
      <c r="O4333" t="s">
        <v>29</v>
      </c>
      <c r="P4333">
        <v>2018</v>
      </c>
      <c r="Q4333">
        <v>11</v>
      </c>
      <c r="R4333" t="s">
        <v>38</v>
      </c>
      <c r="S4333" t="s">
        <v>82</v>
      </c>
      <c r="T4333" t="s">
        <v>75</v>
      </c>
      <c r="U4333" t="s">
        <v>88</v>
      </c>
      <c r="V4333" t="s">
        <v>56</v>
      </c>
      <c r="W4333" t="s">
        <v>57</v>
      </c>
      <c r="X4333">
        <v>14713</v>
      </c>
      <c r="Y4333">
        <v>226727.33</v>
      </c>
      <c r="Z4333">
        <v>299280.07559999998</v>
      </c>
      <c r="AA4333">
        <v>72552.745599999995</v>
      </c>
    </row>
    <row r="4334" spans="15:27" x14ac:dyDescent="0.15">
      <c r="O4334" t="s">
        <v>29</v>
      </c>
      <c r="P4334">
        <v>2018</v>
      </c>
      <c r="Q4334">
        <v>11</v>
      </c>
      <c r="R4334" t="s">
        <v>38</v>
      </c>
      <c r="S4334" t="s">
        <v>82</v>
      </c>
      <c r="T4334" t="s">
        <v>75</v>
      </c>
      <c r="U4334" t="s">
        <v>88</v>
      </c>
      <c r="V4334" t="s">
        <v>56</v>
      </c>
      <c r="W4334" t="s">
        <v>58</v>
      </c>
      <c r="X4334">
        <v>19281</v>
      </c>
      <c r="Y4334">
        <v>151837.875</v>
      </c>
      <c r="Z4334">
        <v>208017.88875000001</v>
      </c>
      <c r="AA4334">
        <v>56180.013750000013</v>
      </c>
    </row>
    <row r="4335" spans="15:27" x14ac:dyDescent="0.15">
      <c r="O4335" t="s">
        <v>29</v>
      </c>
      <c r="P4335">
        <v>2018</v>
      </c>
      <c r="Q4335">
        <v>11</v>
      </c>
      <c r="R4335" t="s">
        <v>38</v>
      </c>
      <c r="S4335" t="s">
        <v>82</v>
      </c>
      <c r="T4335" t="s">
        <v>75</v>
      </c>
      <c r="U4335" t="s">
        <v>88</v>
      </c>
      <c r="V4335" t="s">
        <v>56</v>
      </c>
      <c r="W4335" t="s">
        <v>59</v>
      </c>
      <c r="X4335">
        <v>16236</v>
      </c>
      <c r="Y4335">
        <v>35946.504000000001</v>
      </c>
      <c r="Z4335">
        <v>52841.360880000007</v>
      </c>
      <c r="AA4335">
        <v>16894.856880000007</v>
      </c>
    </row>
    <row r="4336" spans="15:27" x14ac:dyDescent="0.15">
      <c r="O4336" t="s">
        <v>29</v>
      </c>
      <c r="P4336">
        <v>2018</v>
      </c>
      <c r="Q4336">
        <v>11</v>
      </c>
      <c r="R4336" t="s">
        <v>38</v>
      </c>
      <c r="S4336" t="s">
        <v>89</v>
      </c>
      <c r="T4336" t="s">
        <v>90</v>
      </c>
      <c r="U4336" t="s">
        <v>91</v>
      </c>
      <c r="V4336" t="s">
        <v>46</v>
      </c>
      <c r="W4336" t="s">
        <v>47</v>
      </c>
      <c r="X4336">
        <v>8018</v>
      </c>
      <c r="Y4336">
        <v>12219.431999999999</v>
      </c>
      <c r="Z4336">
        <v>14907.707039999999</v>
      </c>
      <c r="AA4336">
        <v>2688.2750400000004</v>
      </c>
    </row>
    <row r="4337" spans="15:27" x14ac:dyDescent="0.15">
      <c r="O4337" t="s">
        <v>29</v>
      </c>
      <c r="P4337">
        <v>2018</v>
      </c>
      <c r="Q4337">
        <v>11</v>
      </c>
      <c r="R4337" t="s">
        <v>38</v>
      </c>
      <c r="S4337" t="s">
        <v>89</v>
      </c>
      <c r="T4337" t="s">
        <v>90</v>
      </c>
      <c r="U4337" t="s">
        <v>91</v>
      </c>
      <c r="V4337" t="s">
        <v>46</v>
      </c>
      <c r="W4337" t="s">
        <v>48</v>
      </c>
      <c r="X4337">
        <v>17481</v>
      </c>
      <c r="Y4337">
        <v>47303.586000000003</v>
      </c>
      <c r="Z4337">
        <v>59602.518360000002</v>
      </c>
      <c r="AA4337">
        <v>12298.932359999999</v>
      </c>
    </row>
    <row r="4338" spans="15:27" x14ac:dyDescent="0.15">
      <c r="O4338" t="s">
        <v>29</v>
      </c>
      <c r="P4338">
        <v>2018</v>
      </c>
      <c r="Q4338">
        <v>11</v>
      </c>
      <c r="R4338" t="s">
        <v>38</v>
      </c>
      <c r="S4338" t="s">
        <v>89</v>
      </c>
      <c r="T4338" t="s">
        <v>90</v>
      </c>
      <c r="U4338" t="s">
        <v>91</v>
      </c>
      <c r="V4338" t="s">
        <v>46</v>
      </c>
      <c r="W4338" t="s">
        <v>49</v>
      </c>
      <c r="X4338">
        <v>18168</v>
      </c>
      <c r="Y4338">
        <v>44366.256000000008</v>
      </c>
      <c r="Z4338">
        <v>55014.15744000001</v>
      </c>
      <c r="AA4338">
        <v>10647.901440000001</v>
      </c>
    </row>
    <row r="4339" spans="15:27" x14ac:dyDescent="0.15">
      <c r="O4339" t="s">
        <v>29</v>
      </c>
      <c r="P4339">
        <v>2018</v>
      </c>
      <c r="Q4339">
        <v>11</v>
      </c>
      <c r="R4339" t="s">
        <v>38</v>
      </c>
      <c r="S4339" t="s">
        <v>89</v>
      </c>
      <c r="T4339" t="s">
        <v>90</v>
      </c>
      <c r="U4339" t="s">
        <v>91</v>
      </c>
      <c r="V4339" t="s">
        <v>46</v>
      </c>
      <c r="W4339" t="s">
        <v>50</v>
      </c>
      <c r="X4339">
        <v>12604</v>
      </c>
      <c r="Y4339">
        <v>67179.319999999992</v>
      </c>
      <c r="Z4339">
        <v>83974.14999999998</v>
      </c>
      <c r="AA4339">
        <v>16794.829999999987</v>
      </c>
    </row>
    <row r="4340" spans="15:27" x14ac:dyDescent="0.15">
      <c r="O4340" t="s">
        <v>29</v>
      </c>
      <c r="P4340">
        <v>2018</v>
      </c>
      <c r="Q4340">
        <v>11</v>
      </c>
      <c r="R4340" t="s">
        <v>38</v>
      </c>
      <c r="S4340" t="s">
        <v>89</v>
      </c>
      <c r="T4340" t="s">
        <v>90</v>
      </c>
      <c r="U4340" t="s">
        <v>91</v>
      </c>
      <c r="V4340" t="s">
        <v>51</v>
      </c>
      <c r="W4340" t="s">
        <v>52</v>
      </c>
      <c r="X4340">
        <v>19569</v>
      </c>
      <c r="Y4340">
        <v>87003.774000000005</v>
      </c>
      <c r="Z4340">
        <v>120935.24586000001</v>
      </c>
      <c r="AA4340">
        <v>33931.471860000005</v>
      </c>
    </row>
    <row r="4341" spans="15:27" x14ac:dyDescent="0.15">
      <c r="O4341" t="s">
        <v>29</v>
      </c>
      <c r="P4341">
        <v>2018</v>
      </c>
      <c r="Q4341">
        <v>11</v>
      </c>
      <c r="R4341" t="s">
        <v>38</v>
      </c>
      <c r="S4341" t="s">
        <v>89</v>
      </c>
      <c r="T4341" t="s">
        <v>90</v>
      </c>
      <c r="U4341" t="s">
        <v>91</v>
      </c>
      <c r="V4341" t="s">
        <v>51</v>
      </c>
      <c r="W4341" t="s">
        <v>53</v>
      </c>
      <c r="X4341">
        <v>8094</v>
      </c>
      <c r="Y4341">
        <v>61643.903999999995</v>
      </c>
      <c r="Z4341">
        <v>84452.148479999989</v>
      </c>
      <c r="AA4341">
        <v>22808.244479999994</v>
      </c>
    </row>
    <row r="4342" spans="15:27" x14ac:dyDescent="0.15">
      <c r="O4342" t="s">
        <v>29</v>
      </c>
      <c r="P4342">
        <v>2018</v>
      </c>
      <c r="Q4342">
        <v>11</v>
      </c>
      <c r="R4342" t="s">
        <v>38</v>
      </c>
      <c r="S4342" t="s">
        <v>89</v>
      </c>
      <c r="T4342" t="s">
        <v>90</v>
      </c>
      <c r="U4342" t="s">
        <v>91</v>
      </c>
      <c r="V4342" t="s">
        <v>51</v>
      </c>
      <c r="W4342" t="s">
        <v>54</v>
      </c>
      <c r="X4342">
        <v>8202</v>
      </c>
      <c r="Y4342">
        <v>20751.060000000001</v>
      </c>
      <c r="Z4342">
        <v>28428.952200000003</v>
      </c>
      <c r="AA4342">
        <v>7677.892200000002</v>
      </c>
    </row>
    <row r="4343" spans="15:27" x14ac:dyDescent="0.15">
      <c r="O4343" t="s">
        <v>29</v>
      </c>
      <c r="P4343">
        <v>2018</v>
      </c>
      <c r="Q4343">
        <v>11</v>
      </c>
      <c r="R4343" t="s">
        <v>38</v>
      </c>
      <c r="S4343" t="s">
        <v>89</v>
      </c>
      <c r="T4343" t="s">
        <v>90</v>
      </c>
      <c r="U4343" t="s">
        <v>91</v>
      </c>
      <c r="V4343" t="s">
        <v>51</v>
      </c>
      <c r="W4343" t="s">
        <v>55</v>
      </c>
      <c r="X4343">
        <v>8950</v>
      </c>
      <c r="Y4343">
        <v>53270.400000000001</v>
      </c>
      <c r="Z4343">
        <v>74578.559999999998</v>
      </c>
      <c r="AA4343">
        <v>21308.159999999996</v>
      </c>
    </row>
    <row r="4344" spans="15:27" x14ac:dyDescent="0.15">
      <c r="O4344" t="s">
        <v>29</v>
      </c>
      <c r="P4344">
        <v>2018</v>
      </c>
      <c r="Q4344">
        <v>11</v>
      </c>
      <c r="R4344" t="s">
        <v>38</v>
      </c>
      <c r="S4344" t="s">
        <v>89</v>
      </c>
      <c r="T4344" t="s">
        <v>90</v>
      </c>
      <c r="U4344" t="s">
        <v>91</v>
      </c>
      <c r="V4344" t="s">
        <v>56</v>
      </c>
      <c r="W4344" t="s">
        <v>57</v>
      </c>
      <c r="X4344">
        <v>16058</v>
      </c>
      <c r="Y4344">
        <v>249605.55200000003</v>
      </c>
      <c r="Z4344">
        <v>371912.27248000004</v>
      </c>
      <c r="AA4344">
        <v>122306.72048000002</v>
      </c>
    </row>
    <row r="4345" spans="15:27" x14ac:dyDescent="0.15">
      <c r="O4345" t="s">
        <v>29</v>
      </c>
      <c r="P4345">
        <v>2018</v>
      </c>
      <c r="Q4345">
        <v>11</v>
      </c>
      <c r="R4345" t="s">
        <v>38</v>
      </c>
      <c r="S4345" t="s">
        <v>89</v>
      </c>
      <c r="T4345" t="s">
        <v>90</v>
      </c>
      <c r="U4345" t="s">
        <v>91</v>
      </c>
      <c r="V4345" t="s">
        <v>56</v>
      </c>
      <c r="W4345" t="s">
        <v>58</v>
      </c>
      <c r="X4345">
        <v>19554</v>
      </c>
      <c r="Y4345">
        <v>149060.14199999999</v>
      </c>
      <c r="Z4345">
        <v>210174.80022</v>
      </c>
      <c r="AA4345">
        <v>61114.658220000012</v>
      </c>
    </row>
    <row r="4346" spans="15:27" x14ac:dyDescent="0.15">
      <c r="O4346" t="s">
        <v>29</v>
      </c>
      <c r="P4346">
        <v>2018</v>
      </c>
      <c r="Q4346">
        <v>11</v>
      </c>
      <c r="R4346" t="s">
        <v>38</v>
      </c>
      <c r="S4346" t="s">
        <v>89</v>
      </c>
      <c r="T4346" t="s">
        <v>90</v>
      </c>
      <c r="U4346" t="s">
        <v>91</v>
      </c>
      <c r="V4346" t="s">
        <v>56</v>
      </c>
      <c r="W4346" t="s">
        <v>59</v>
      </c>
      <c r="X4346">
        <v>10090</v>
      </c>
      <c r="Y4346">
        <v>23065.74</v>
      </c>
      <c r="Z4346">
        <v>28832.174999999999</v>
      </c>
      <c r="AA4346">
        <v>5766.4349999999977</v>
      </c>
    </row>
    <row r="4347" spans="15:27" x14ac:dyDescent="0.15">
      <c r="O4347" t="s">
        <v>29</v>
      </c>
      <c r="P4347">
        <v>2018</v>
      </c>
      <c r="Q4347">
        <v>11</v>
      </c>
      <c r="R4347" t="s">
        <v>38</v>
      </c>
      <c r="S4347" t="s">
        <v>89</v>
      </c>
      <c r="T4347" t="s">
        <v>90</v>
      </c>
      <c r="U4347" t="s">
        <v>92</v>
      </c>
      <c r="V4347" t="s">
        <v>46</v>
      </c>
      <c r="W4347" t="s">
        <v>47</v>
      </c>
      <c r="X4347">
        <v>14736</v>
      </c>
      <c r="Y4347">
        <v>20335.68</v>
      </c>
      <c r="Z4347">
        <v>26029.670399999999</v>
      </c>
      <c r="AA4347">
        <v>5693.9903999999988</v>
      </c>
    </row>
    <row r="4348" spans="15:27" x14ac:dyDescent="0.15">
      <c r="O4348" t="s">
        <v>29</v>
      </c>
      <c r="P4348">
        <v>2018</v>
      </c>
      <c r="Q4348">
        <v>11</v>
      </c>
      <c r="R4348" t="s">
        <v>38</v>
      </c>
      <c r="S4348" t="s">
        <v>89</v>
      </c>
      <c r="T4348" t="s">
        <v>90</v>
      </c>
      <c r="U4348" t="s">
        <v>92</v>
      </c>
      <c r="V4348" t="s">
        <v>46</v>
      </c>
      <c r="W4348" t="s">
        <v>48</v>
      </c>
      <c r="X4348">
        <v>5850</v>
      </c>
      <c r="Y4348">
        <v>14157.000000000002</v>
      </c>
      <c r="Z4348">
        <v>20669.22</v>
      </c>
      <c r="AA4348">
        <v>6512.2199999999993</v>
      </c>
    </row>
    <row r="4349" spans="15:27" x14ac:dyDescent="0.15">
      <c r="O4349" t="s">
        <v>29</v>
      </c>
      <c r="P4349">
        <v>2018</v>
      </c>
      <c r="Q4349">
        <v>11</v>
      </c>
      <c r="R4349" t="s">
        <v>38</v>
      </c>
      <c r="S4349" t="s">
        <v>89</v>
      </c>
      <c r="T4349" t="s">
        <v>90</v>
      </c>
      <c r="U4349" t="s">
        <v>92</v>
      </c>
      <c r="V4349" t="s">
        <v>46</v>
      </c>
      <c r="W4349" t="s">
        <v>49</v>
      </c>
      <c r="X4349">
        <v>15312</v>
      </c>
      <c r="Y4349">
        <v>41434.272000000004</v>
      </c>
      <c r="Z4349">
        <v>53035.868160000005</v>
      </c>
      <c r="AA4349">
        <v>11601.596160000001</v>
      </c>
    </row>
    <row r="4350" spans="15:27" x14ac:dyDescent="0.15">
      <c r="O4350" t="s">
        <v>29</v>
      </c>
      <c r="P4350">
        <v>2018</v>
      </c>
      <c r="Q4350">
        <v>11</v>
      </c>
      <c r="R4350" t="s">
        <v>38</v>
      </c>
      <c r="S4350" t="s">
        <v>89</v>
      </c>
      <c r="T4350" t="s">
        <v>90</v>
      </c>
      <c r="U4350" t="s">
        <v>92</v>
      </c>
      <c r="V4350" t="s">
        <v>46</v>
      </c>
      <c r="W4350" t="s">
        <v>50</v>
      </c>
      <c r="X4350">
        <v>13786</v>
      </c>
      <c r="Y4350">
        <v>63870.538</v>
      </c>
      <c r="Z4350">
        <v>84947.815539999996</v>
      </c>
      <c r="AA4350">
        <v>21077.277539999995</v>
      </c>
    </row>
    <row r="4351" spans="15:27" x14ac:dyDescent="0.15">
      <c r="O4351" t="s">
        <v>29</v>
      </c>
      <c r="P4351">
        <v>2018</v>
      </c>
      <c r="Q4351">
        <v>11</v>
      </c>
      <c r="R4351" t="s">
        <v>38</v>
      </c>
      <c r="S4351" t="s">
        <v>89</v>
      </c>
      <c r="T4351" t="s">
        <v>90</v>
      </c>
      <c r="U4351" t="s">
        <v>92</v>
      </c>
      <c r="V4351" t="s">
        <v>51</v>
      </c>
      <c r="W4351" t="s">
        <v>52</v>
      </c>
      <c r="X4351">
        <v>9385</v>
      </c>
      <c r="Y4351">
        <v>41725.71</v>
      </c>
      <c r="Z4351">
        <v>60085.022400000002</v>
      </c>
      <c r="AA4351">
        <v>18359.312400000003</v>
      </c>
    </row>
    <row r="4352" spans="15:27" x14ac:dyDescent="0.15">
      <c r="O4352" t="s">
        <v>29</v>
      </c>
      <c r="P4352">
        <v>2018</v>
      </c>
      <c r="Q4352">
        <v>11</v>
      </c>
      <c r="R4352" t="s">
        <v>38</v>
      </c>
      <c r="S4352" t="s">
        <v>89</v>
      </c>
      <c r="T4352" t="s">
        <v>90</v>
      </c>
      <c r="U4352" t="s">
        <v>92</v>
      </c>
      <c r="V4352" t="s">
        <v>51</v>
      </c>
      <c r="W4352" t="s">
        <v>53</v>
      </c>
      <c r="X4352">
        <v>16345</v>
      </c>
      <c r="Y4352">
        <v>127817.9</v>
      </c>
      <c r="Z4352">
        <v>178945.06</v>
      </c>
      <c r="AA4352">
        <v>51127.16</v>
      </c>
    </row>
    <row r="4353" spans="15:27" x14ac:dyDescent="0.15">
      <c r="O4353" t="s">
        <v>29</v>
      </c>
      <c r="P4353">
        <v>2018</v>
      </c>
      <c r="Q4353">
        <v>11</v>
      </c>
      <c r="R4353" t="s">
        <v>38</v>
      </c>
      <c r="S4353" t="s">
        <v>89</v>
      </c>
      <c r="T4353" t="s">
        <v>90</v>
      </c>
      <c r="U4353" t="s">
        <v>92</v>
      </c>
      <c r="V4353" t="s">
        <v>51</v>
      </c>
      <c r="W4353" t="s">
        <v>54</v>
      </c>
      <c r="X4353">
        <v>7320</v>
      </c>
      <c r="Y4353">
        <v>19002.72</v>
      </c>
      <c r="Z4353">
        <v>25653.672000000002</v>
      </c>
      <c r="AA4353">
        <v>6650.9520000000011</v>
      </c>
    </row>
    <row r="4354" spans="15:27" x14ac:dyDescent="0.15">
      <c r="O4354" t="s">
        <v>29</v>
      </c>
      <c r="P4354">
        <v>2018</v>
      </c>
      <c r="Q4354">
        <v>11</v>
      </c>
      <c r="R4354" t="s">
        <v>38</v>
      </c>
      <c r="S4354" t="s">
        <v>89</v>
      </c>
      <c r="T4354" t="s">
        <v>90</v>
      </c>
      <c r="U4354" t="s">
        <v>92</v>
      </c>
      <c r="V4354" t="s">
        <v>51</v>
      </c>
      <c r="W4354" t="s">
        <v>55</v>
      </c>
      <c r="X4354">
        <v>16236</v>
      </c>
      <c r="Y4354">
        <v>96636.672000000006</v>
      </c>
      <c r="Z4354">
        <v>123694.94016000001</v>
      </c>
      <c r="AA4354">
        <v>27058.268160000007</v>
      </c>
    </row>
    <row r="4355" spans="15:27" x14ac:dyDescent="0.15">
      <c r="O4355" t="s">
        <v>29</v>
      </c>
      <c r="P4355">
        <v>2018</v>
      </c>
      <c r="Q4355">
        <v>11</v>
      </c>
      <c r="R4355" t="s">
        <v>38</v>
      </c>
      <c r="S4355" t="s">
        <v>89</v>
      </c>
      <c r="T4355" t="s">
        <v>90</v>
      </c>
      <c r="U4355" t="s">
        <v>92</v>
      </c>
      <c r="V4355" t="s">
        <v>56</v>
      </c>
      <c r="W4355" t="s">
        <v>57</v>
      </c>
      <c r="X4355">
        <v>12486</v>
      </c>
      <c r="Y4355">
        <v>197428.63199999998</v>
      </c>
      <c r="Z4355">
        <v>290220.08903999999</v>
      </c>
      <c r="AA4355">
        <v>92791.457040000008</v>
      </c>
    </row>
    <row r="4356" spans="15:27" x14ac:dyDescent="0.15">
      <c r="O4356" t="s">
        <v>29</v>
      </c>
      <c r="P4356">
        <v>2018</v>
      </c>
      <c r="Q4356">
        <v>11</v>
      </c>
      <c r="R4356" t="s">
        <v>38</v>
      </c>
      <c r="S4356" t="s">
        <v>89</v>
      </c>
      <c r="T4356" t="s">
        <v>90</v>
      </c>
      <c r="U4356" t="s">
        <v>92</v>
      </c>
      <c r="V4356" t="s">
        <v>56</v>
      </c>
      <c r="W4356" t="s">
        <v>58</v>
      </c>
      <c r="X4356">
        <v>7586</v>
      </c>
      <c r="Y4356">
        <v>55438.487999999998</v>
      </c>
      <c r="Z4356">
        <v>83157.731999999989</v>
      </c>
      <c r="AA4356">
        <v>27719.243999999992</v>
      </c>
    </row>
    <row r="4357" spans="15:27" x14ac:dyDescent="0.15">
      <c r="O4357" t="s">
        <v>29</v>
      </c>
      <c r="P4357">
        <v>2018</v>
      </c>
      <c r="Q4357">
        <v>11</v>
      </c>
      <c r="R4357" t="s">
        <v>38</v>
      </c>
      <c r="S4357" t="s">
        <v>89</v>
      </c>
      <c r="T4357" t="s">
        <v>90</v>
      </c>
      <c r="U4357" t="s">
        <v>92</v>
      </c>
      <c r="V4357" t="s">
        <v>56</v>
      </c>
      <c r="W4357" t="s">
        <v>59</v>
      </c>
      <c r="X4357">
        <v>12093</v>
      </c>
      <c r="Y4357">
        <v>28079.946</v>
      </c>
      <c r="Z4357">
        <v>35942.330880000001</v>
      </c>
      <c r="AA4357">
        <v>7862.3848800000014</v>
      </c>
    </row>
    <row r="4358" spans="15:27" x14ac:dyDescent="0.15">
      <c r="O4358" t="s">
        <v>29</v>
      </c>
      <c r="P4358">
        <v>2018</v>
      </c>
      <c r="Q4358">
        <v>11</v>
      </c>
      <c r="R4358" t="s">
        <v>38</v>
      </c>
      <c r="S4358" t="s">
        <v>89</v>
      </c>
      <c r="T4358" t="s">
        <v>90</v>
      </c>
      <c r="U4358" t="s">
        <v>93</v>
      </c>
      <c r="V4358" t="s">
        <v>46</v>
      </c>
      <c r="W4358" t="s">
        <v>47</v>
      </c>
      <c r="X4358">
        <v>7248</v>
      </c>
      <c r="Y4358">
        <v>10958.976000000001</v>
      </c>
      <c r="Z4358">
        <v>13917.899520000001</v>
      </c>
      <c r="AA4358">
        <v>2958.9235200000003</v>
      </c>
    </row>
    <row r="4359" spans="15:27" x14ac:dyDescent="0.15">
      <c r="O4359" t="s">
        <v>29</v>
      </c>
      <c r="P4359">
        <v>2018</v>
      </c>
      <c r="Q4359">
        <v>11</v>
      </c>
      <c r="R4359" t="s">
        <v>38</v>
      </c>
      <c r="S4359" t="s">
        <v>89</v>
      </c>
      <c r="T4359" t="s">
        <v>90</v>
      </c>
      <c r="U4359" t="s">
        <v>93</v>
      </c>
      <c r="V4359" t="s">
        <v>46</v>
      </c>
      <c r="W4359" t="s">
        <v>48</v>
      </c>
      <c r="X4359">
        <v>14212</v>
      </c>
      <c r="Y4359">
        <v>35956.36</v>
      </c>
      <c r="Z4359">
        <v>49260.213200000006</v>
      </c>
      <c r="AA4359">
        <v>13303.853200000005</v>
      </c>
    </row>
    <row r="4360" spans="15:27" x14ac:dyDescent="0.15">
      <c r="O4360" t="s">
        <v>29</v>
      </c>
      <c r="P4360">
        <v>2018</v>
      </c>
      <c r="Q4360">
        <v>11</v>
      </c>
      <c r="R4360" t="s">
        <v>38</v>
      </c>
      <c r="S4360" t="s">
        <v>89</v>
      </c>
      <c r="T4360" t="s">
        <v>90</v>
      </c>
      <c r="U4360" t="s">
        <v>93</v>
      </c>
      <c r="V4360" t="s">
        <v>46</v>
      </c>
      <c r="W4360" t="s">
        <v>49</v>
      </c>
      <c r="X4360">
        <v>7275</v>
      </c>
      <c r="Y4360">
        <v>20006.250000000004</v>
      </c>
      <c r="Z4360">
        <v>27008.437500000004</v>
      </c>
      <c r="AA4360">
        <v>7002.1875</v>
      </c>
    </row>
    <row r="4361" spans="15:27" x14ac:dyDescent="0.15">
      <c r="O4361" t="s">
        <v>29</v>
      </c>
      <c r="P4361">
        <v>2018</v>
      </c>
      <c r="Q4361">
        <v>11</v>
      </c>
      <c r="R4361" t="s">
        <v>38</v>
      </c>
      <c r="S4361" t="s">
        <v>89</v>
      </c>
      <c r="T4361" t="s">
        <v>90</v>
      </c>
      <c r="U4361" t="s">
        <v>93</v>
      </c>
      <c r="V4361" t="s">
        <v>46</v>
      </c>
      <c r="W4361" t="s">
        <v>50</v>
      </c>
      <c r="X4361">
        <v>16612</v>
      </c>
      <c r="Y4361">
        <v>77644.487999999998</v>
      </c>
      <c r="Z4361">
        <v>106372.94855999999</v>
      </c>
      <c r="AA4361">
        <v>28728.460559999992</v>
      </c>
    </row>
    <row r="4362" spans="15:27" x14ac:dyDescent="0.15">
      <c r="O4362" t="s">
        <v>29</v>
      </c>
      <c r="P4362">
        <v>2018</v>
      </c>
      <c r="Q4362">
        <v>11</v>
      </c>
      <c r="R4362" t="s">
        <v>38</v>
      </c>
      <c r="S4362" t="s">
        <v>89</v>
      </c>
      <c r="T4362" t="s">
        <v>90</v>
      </c>
      <c r="U4362" t="s">
        <v>93</v>
      </c>
      <c r="V4362" t="s">
        <v>51</v>
      </c>
      <c r="W4362" t="s">
        <v>52</v>
      </c>
      <c r="X4362">
        <v>14890</v>
      </c>
      <c r="Y4362">
        <v>65635.12</v>
      </c>
      <c r="Z4362">
        <v>79418.49519999999</v>
      </c>
      <c r="AA4362">
        <v>13783.375199999995</v>
      </c>
    </row>
    <row r="4363" spans="15:27" x14ac:dyDescent="0.15">
      <c r="O4363" t="s">
        <v>29</v>
      </c>
      <c r="P4363">
        <v>2018</v>
      </c>
      <c r="Q4363">
        <v>11</v>
      </c>
      <c r="R4363" t="s">
        <v>38</v>
      </c>
      <c r="S4363" t="s">
        <v>89</v>
      </c>
      <c r="T4363" t="s">
        <v>90</v>
      </c>
      <c r="U4363" t="s">
        <v>93</v>
      </c>
      <c r="V4363" t="s">
        <v>51</v>
      </c>
      <c r="W4363" t="s">
        <v>53</v>
      </c>
      <c r="X4363">
        <v>18414</v>
      </c>
      <c r="Y4363">
        <v>152762.54399999999</v>
      </c>
      <c r="Z4363">
        <v>229143.81599999999</v>
      </c>
      <c r="AA4363">
        <v>76381.271999999997</v>
      </c>
    </row>
    <row r="4364" spans="15:27" x14ac:dyDescent="0.15">
      <c r="O4364" t="s">
        <v>29</v>
      </c>
      <c r="P4364">
        <v>2018</v>
      </c>
      <c r="Q4364">
        <v>11</v>
      </c>
      <c r="R4364" t="s">
        <v>38</v>
      </c>
      <c r="S4364" t="s">
        <v>89</v>
      </c>
      <c r="T4364" t="s">
        <v>90</v>
      </c>
      <c r="U4364" t="s">
        <v>93</v>
      </c>
      <c r="V4364" t="s">
        <v>51</v>
      </c>
      <c r="W4364" t="s">
        <v>54</v>
      </c>
      <c r="X4364">
        <v>17870</v>
      </c>
      <c r="Y4364">
        <v>44031.68</v>
      </c>
      <c r="Z4364">
        <v>63845.935999999994</v>
      </c>
      <c r="AA4364">
        <v>19814.255999999994</v>
      </c>
    </row>
    <row r="4365" spans="15:27" x14ac:dyDescent="0.15">
      <c r="O4365" t="s">
        <v>29</v>
      </c>
      <c r="P4365">
        <v>2018</v>
      </c>
      <c r="Q4365">
        <v>11</v>
      </c>
      <c r="R4365" t="s">
        <v>38</v>
      </c>
      <c r="S4365" t="s">
        <v>89</v>
      </c>
      <c r="T4365" t="s">
        <v>90</v>
      </c>
      <c r="U4365" t="s">
        <v>93</v>
      </c>
      <c r="V4365" t="s">
        <v>51</v>
      </c>
      <c r="W4365" t="s">
        <v>55</v>
      </c>
      <c r="X4365">
        <v>14499</v>
      </c>
      <c r="Y4365">
        <v>76554.720000000001</v>
      </c>
      <c r="Z4365">
        <v>101817.7776</v>
      </c>
      <c r="AA4365">
        <v>25263.0576</v>
      </c>
    </row>
    <row r="4366" spans="15:27" x14ac:dyDescent="0.15">
      <c r="O4366" t="s">
        <v>29</v>
      </c>
      <c r="P4366">
        <v>2018</v>
      </c>
      <c r="Q4366">
        <v>11</v>
      </c>
      <c r="R4366" t="s">
        <v>38</v>
      </c>
      <c r="S4366" t="s">
        <v>89</v>
      </c>
      <c r="T4366" t="s">
        <v>90</v>
      </c>
      <c r="U4366" t="s">
        <v>93</v>
      </c>
      <c r="V4366" t="s">
        <v>56</v>
      </c>
      <c r="W4366" t="s">
        <v>57</v>
      </c>
      <c r="X4366">
        <v>14419</v>
      </c>
      <c r="Y4366">
        <v>214468.20600000001</v>
      </c>
      <c r="Z4366">
        <v>321702.30900000001</v>
      </c>
      <c r="AA4366">
        <v>107234.103</v>
      </c>
    </row>
    <row r="4367" spans="15:27" x14ac:dyDescent="0.15">
      <c r="O4367" t="s">
        <v>29</v>
      </c>
      <c r="P4367">
        <v>2018</v>
      </c>
      <c r="Q4367">
        <v>11</v>
      </c>
      <c r="R4367" t="s">
        <v>38</v>
      </c>
      <c r="S4367" t="s">
        <v>89</v>
      </c>
      <c r="T4367" t="s">
        <v>90</v>
      </c>
      <c r="U4367" t="s">
        <v>93</v>
      </c>
      <c r="V4367" t="s">
        <v>56</v>
      </c>
      <c r="W4367" t="s">
        <v>58</v>
      </c>
      <c r="X4367">
        <v>13615</v>
      </c>
      <c r="Y4367">
        <v>101213.91</v>
      </c>
      <c r="Z4367">
        <v>145748.03040000002</v>
      </c>
      <c r="AA4367">
        <v>44534.120400000014</v>
      </c>
    </row>
    <row r="4368" spans="15:27" x14ac:dyDescent="0.15">
      <c r="O4368" t="s">
        <v>29</v>
      </c>
      <c r="P4368">
        <v>2018</v>
      </c>
      <c r="Q4368">
        <v>11</v>
      </c>
      <c r="R4368" t="s">
        <v>38</v>
      </c>
      <c r="S4368" t="s">
        <v>89</v>
      </c>
      <c r="T4368" t="s">
        <v>90</v>
      </c>
      <c r="U4368" t="s">
        <v>93</v>
      </c>
      <c r="V4368" t="s">
        <v>56</v>
      </c>
      <c r="W4368" t="s">
        <v>59</v>
      </c>
      <c r="X4368">
        <v>13948</v>
      </c>
      <c r="Y4368">
        <v>30378.744000000002</v>
      </c>
      <c r="Z4368">
        <v>42226.454160000001</v>
      </c>
      <c r="AA4368">
        <v>11847.710159999999</v>
      </c>
    </row>
    <row r="4369" spans="15:27" x14ac:dyDescent="0.15">
      <c r="O4369" t="s">
        <v>29</v>
      </c>
      <c r="P4369">
        <v>2018</v>
      </c>
      <c r="Q4369">
        <v>11</v>
      </c>
      <c r="R4369" t="s">
        <v>38</v>
      </c>
      <c r="S4369" t="s">
        <v>89</v>
      </c>
      <c r="T4369" t="s">
        <v>90</v>
      </c>
      <c r="U4369" t="s">
        <v>94</v>
      </c>
      <c r="V4369" t="s">
        <v>46</v>
      </c>
      <c r="W4369" t="s">
        <v>47</v>
      </c>
      <c r="X4369">
        <v>10617</v>
      </c>
      <c r="Y4369">
        <v>14778.864</v>
      </c>
      <c r="Z4369">
        <v>20985.98688</v>
      </c>
      <c r="AA4369">
        <v>6207.1228800000008</v>
      </c>
    </row>
    <row r="4370" spans="15:27" x14ac:dyDescent="0.15">
      <c r="O4370" t="s">
        <v>29</v>
      </c>
      <c r="P4370">
        <v>2018</v>
      </c>
      <c r="Q4370">
        <v>11</v>
      </c>
      <c r="R4370" t="s">
        <v>38</v>
      </c>
      <c r="S4370" t="s">
        <v>89</v>
      </c>
      <c r="T4370" t="s">
        <v>90</v>
      </c>
      <c r="U4370" t="s">
        <v>94</v>
      </c>
      <c r="V4370" t="s">
        <v>46</v>
      </c>
      <c r="W4370" t="s">
        <v>48</v>
      </c>
      <c r="X4370">
        <v>17688</v>
      </c>
      <c r="Y4370">
        <v>49031.136000000006</v>
      </c>
      <c r="Z4370">
        <v>62269.542720000005</v>
      </c>
      <c r="AA4370">
        <v>13238.406719999999</v>
      </c>
    </row>
    <row r="4371" spans="15:27" x14ac:dyDescent="0.15">
      <c r="O4371" t="s">
        <v>29</v>
      </c>
      <c r="P4371">
        <v>2018</v>
      </c>
      <c r="Q4371">
        <v>11</v>
      </c>
      <c r="R4371" t="s">
        <v>38</v>
      </c>
      <c r="S4371" t="s">
        <v>89</v>
      </c>
      <c r="T4371" t="s">
        <v>90</v>
      </c>
      <c r="U4371" t="s">
        <v>94</v>
      </c>
      <c r="V4371" t="s">
        <v>46</v>
      </c>
      <c r="W4371" t="s">
        <v>49</v>
      </c>
      <c r="X4371">
        <v>12175</v>
      </c>
      <c r="Y4371">
        <v>31338.450000000004</v>
      </c>
      <c r="Z4371">
        <v>38546.293500000007</v>
      </c>
      <c r="AA4371">
        <v>7207.8435000000027</v>
      </c>
    </row>
    <row r="4372" spans="15:27" x14ac:dyDescent="0.15">
      <c r="O4372" t="s">
        <v>29</v>
      </c>
      <c r="P4372">
        <v>2018</v>
      </c>
      <c r="Q4372">
        <v>11</v>
      </c>
      <c r="R4372" t="s">
        <v>38</v>
      </c>
      <c r="S4372" t="s">
        <v>89</v>
      </c>
      <c r="T4372" t="s">
        <v>90</v>
      </c>
      <c r="U4372" t="s">
        <v>94</v>
      </c>
      <c r="V4372" t="s">
        <v>46</v>
      </c>
      <c r="W4372" t="s">
        <v>50</v>
      </c>
      <c r="X4372">
        <v>15128</v>
      </c>
      <c r="Y4372">
        <v>73809.511999999988</v>
      </c>
      <c r="Z4372">
        <v>95214.270479999992</v>
      </c>
      <c r="AA4372">
        <v>21404.758480000004</v>
      </c>
    </row>
    <row r="4373" spans="15:27" x14ac:dyDescent="0.15">
      <c r="O4373" t="s">
        <v>29</v>
      </c>
      <c r="P4373">
        <v>2018</v>
      </c>
      <c r="Q4373">
        <v>11</v>
      </c>
      <c r="R4373" t="s">
        <v>38</v>
      </c>
      <c r="S4373" t="s">
        <v>89</v>
      </c>
      <c r="T4373" t="s">
        <v>90</v>
      </c>
      <c r="U4373" t="s">
        <v>94</v>
      </c>
      <c r="V4373" t="s">
        <v>51</v>
      </c>
      <c r="W4373" t="s">
        <v>52</v>
      </c>
      <c r="X4373">
        <v>15470</v>
      </c>
      <c r="Y4373">
        <v>71131.06</v>
      </c>
      <c r="Z4373">
        <v>105985.2794</v>
      </c>
      <c r="AA4373">
        <v>34854.219400000002</v>
      </c>
    </row>
    <row r="4374" spans="15:27" x14ac:dyDescent="0.15">
      <c r="O4374" t="s">
        <v>29</v>
      </c>
      <c r="P4374">
        <v>2018</v>
      </c>
      <c r="Q4374">
        <v>11</v>
      </c>
      <c r="R4374" t="s">
        <v>38</v>
      </c>
      <c r="S4374" t="s">
        <v>89</v>
      </c>
      <c r="T4374" t="s">
        <v>90</v>
      </c>
      <c r="U4374" t="s">
        <v>94</v>
      </c>
      <c r="V4374" t="s">
        <v>51</v>
      </c>
      <c r="W4374" t="s">
        <v>53</v>
      </c>
      <c r="X4374">
        <v>10731</v>
      </c>
      <c r="Y4374">
        <v>80267.88</v>
      </c>
      <c r="Z4374">
        <v>96321.45600000002</v>
      </c>
      <c r="AA4374">
        <v>16053.576000000015</v>
      </c>
    </row>
    <row r="4375" spans="15:27" x14ac:dyDescent="0.15">
      <c r="O4375" t="s">
        <v>29</v>
      </c>
      <c r="P4375">
        <v>2018</v>
      </c>
      <c r="Q4375">
        <v>11</v>
      </c>
      <c r="R4375" t="s">
        <v>38</v>
      </c>
      <c r="S4375" t="s">
        <v>89</v>
      </c>
      <c r="T4375" t="s">
        <v>90</v>
      </c>
      <c r="U4375" t="s">
        <v>94</v>
      </c>
      <c r="V4375" t="s">
        <v>51</v>
      </c>
      <c r="W4375" t="s">
        <v>54</v>
      </c>
      <c r="X4375">
        <v>9570</v>
      </c>
      <c r="Y4375">
        <v>26106.959999999999</v>
      </c>
      <c r="Z4375">
        <v>32372.630400000002</v>
      </c>
      <c r="AA4375">
        <v>6265.6704000000027</v>
      </c>
    </row>
    <row r="4376" spans="15:27" x14ac:dyDescent="0.15">
      <c r="O4376" t="s">
        <v>29</v>
      </c>
      <c r="P4376">
        <v>2018</v>
      </c>
      <c r="Q4376">
        <v>11</v>
      </c>
      <c r="R4376" t="s">
        <v>38</v>
      </c>
      <c r="S4376" t="s">
        <v>89</v>
      </c>
      <c r="T4376" t="s">
        <v>90</v>
      </c>
      <c r="U4376" t="s">
        <v>94</v>
      </c>
      <c r="V4376" t="s">
        <v>51</v>
      </c>
      <c r="W4376" t="s">
        <v>55</v>
      </c>
      <c r="X4376">
        <v>5175</v>
      </c>
      <c r="Y4376">
        <v>28566</v>
      </c>
      <c r="Z4376">
        <v>34564.86</v>
      </c>
      <c r="AA4376">
        <v>5998.8600000000006</v>
      </c>
    </row>
    <row r="4377" spans="15:27" x14ac:dyDescent="0.15">
      <c r="O4377" t="s">
        <v>29</v>
      </c>
      <c r="P4377">
        <v>2018</v>
      </c>
      <c r="Q4377">
        <v>11</v>
      </c>
      <c r="R4377" t="s">
        <v>38</v>
      </c>
      <c r="S4377" t="s">
        <v>89</v>
      </c>
      <c r="T4377" t="s">
        <v>90</v>
      </c>
      <c r="U4377" t="s">
        <v>94</v>
      </c>
      <c r="V4377" t="s">
        <v>56</v>
      </c>
      <c r="W4377" t="s">
        <v>57</v>
      </c>
      <c r="X4377">
        <v>8835</v>
      </c>
      <c r="Y4377">
        <v>152721.81</v>
      </c>
      <c r="Z4377">
        <v>227555.49690000003</v>
      </c>
      <c r="AA4377">
        <v>74833.68690000003</v>
      </c>
    </row>
    <row r="4378" spans="15:27" x14ac:dyDescent="0.15">
      <c r="O4378" t="s">
        <v>29</v>
      </c>
      <c r="P4378">
        <v>2018</v>
      </c>
      <c r="Q4378">
        <v>11</v>
      </c>
      <c r="R4378" t="s">
        <v>38</v>
      </c>
      <c r="S4378" t="s">
        <v>89</v>
      </c>
      <c r="T4378" t="s">
        <v>90</v>
      </c>
      <c r="U4378" t="s">
        <v>94</v>
      </c>
      <c r="V4378" t="s">
        <v>56</v>
      </c>
      <c r="W4378" t="s">
        <v>58</v>
      </c>
      <c r="X4378">
        <v>8688</v>
      </c>
      <c r="Y4378">
        <v>71154.720000000001</v>
      </c>
      <c r="Z4378">
        <v>101039.70240000001</v>
      </c>
      <c r="AA4378">
        <v>29884.982400000008</v>
      </c>
    </row>
    <row r="4379" spans="15:27" x14ac:dyDescent="0.15">
      <c r="O4379" t="s">
        <v>29</v>
      </c>
      <c r="P4379">
        <v>2018</v>
      </c>
      <c r="Q4379">
        <v>11</v>
      </c>
      <c r="R4379" t="s">
        <v>38</v>
      </c>
      <c r="S4379" t="s">
        <v>89</v>
      </c>
      <c r="T4379" t="s">
        <v>90</v>
      </c>
      <c r="U4379" t="s">
        <v>94</v>
      </c>
      <c r="V4379" t="s">
        <v>56</v>
      </c>
      <c r="W4379" t="s">
        <v>59</v>
      </c>
      <c r="X4379">
        <v>6922</v>
      </c>
      <c r="Y4379">
        <v>15200.712</v>
      </c>
      <c r="Z4379">
        <v>20368.95408</v>
      </c>
      <c r="AA4379">
        <v>5168.24208</v>
      </c>
    </row>
    <row r="4380" spans="15:27" x14ac:dyDescent="0.15">
      <c r="O4380" t="s">
        <v>29</v>
      </c>
      <c r="P4380">
        <v>2018</v>
      </c>
      <c r="Q4380">
        <v>11</v>
      </c>
      <c r="R4380" t="s">
        <v>38</v>
      </c>
      <c r="S4380" t="s">
        <v>95</v>
      </c>
      <c r="T4380" t="s">
        <v>96</v>
      </c>
      <c r="U4380" t="s">
        <v>96</v>
      </c>
      <c r="V4380" t="s">
        <v>46</v>
      </c>
      <c r="W4380" t="s">
        <v>47</v>
      </c>
      <c r="X4380">
        <v>27220</v>
      </c>
      <c r="Y4380">
        <v>42136.56</v>
      </c>
      <c r="Z4380">
        <v>61098.011999999995</v>
      </c>
      <c r="AA4380">
        <v>18961.451999999997</v>
      </c>
    </row>
    <row r="4381" spans="15:27" x14ac:dyDescent="0.15">
      <c r="O4381" t="s">
        <v>29</v>
      </c>
      <c r="P4381">
        <v>2018</v>
      </c>
      <c r="Q4381">
        <v>11</v>
      </c>
      <c r="R4381" t="s">
        <v>38</v>
      </c>
      <c r="S4381" t="s">
        <v>95</v>
      </c>
      <c r="T4381" t="s">
        <v>96</v>
      </c>
      <c r="U4381" t="s">
        <v>96</v>
      </c>
      <c r="V4381" t="s">
        <v>46</v>
      </c>
      <c r="W4381" t="s">
        <v>48</v>
      </c>
      <c r="X4381">
        <v>49425</v>
      </c>
      <c r="Y4381">
        <v>129394.65000000002</v>
      </c>
      <c r="Z4381">
        <v>160449.36600000004</v>
      </c>
      <c r="AA4381">
        <v>31054.716000000015</v>
      </c>
    </row>
    <row r="4382" spans="15:27" x14ac:dyDescent="0.15">
      <c r="O4382" t="s">
        <v>29</v>
      </c>
      <c r="P4382">
        <v>2018</v>
      </c>
      <c r="Q4382">
        <v>11</v>
      </c>
      <c r="R4382" t="s">
        <v>38</v>
      </c>
      <c r="S4382" t="s">
        <v>95</v>
      </c>
      <c r="T4382" t="s">
        <v>96</v>
      </c>
      <c r="U4382" t="s">
        <v>96</v>
      </c>
      <c r="V4382" t="s">
        <v>46</v>
      </c>
      <c r="W4382" t="s">
        <v>49</v>
      </c>
      <c r="X4382">
        <v>32845</v>
      </c>
      <c r="Y4382">
        <v>90323.75</v>
      </c>
      <c r="Z4382">
        <v>124646.77499999999</v>
      </c>
      <c r="AA4382">
        <v>34323.024999999994</v>
      </c>
    </row>
    <row r="4383" spans="15:27" x14ac:dyDescent="0.15">
      <c r="O4383" t="s">
        <v>29</v>
      </c>
      <c r="P4383">
        <v>2018</v>
      </c>
      <c r="Q4383">
        <v>11</v>
      </c>
      <c r="R4383" t="s">
        <v>38</v>
      </c>
      <c r="S4383" t="s">
        <v>95</v>
      </c>
      <c r="T4383" t="s">
        <v>96</v>
      </c>
      <c r="U4383" t="s">
        <v>96</v>
      </c>
      <c r="V4383" t="s">
        <v>46</v>
      </c>
      <c r="W4383" t="s">
        <v>50</v>
      </c>
      <c r="X4383">
        <v>50335</v>
      </c>
      <c r="Y4383">
        <v>262094.34499999997</v>
      </c>
      <c r="Z4383">
        <v>322376.04434999992</v>
      </c>
      <c r="AA4383">
        <v>60281.699349999952</v>
      </c>
    </row>
    <row r="4384" spans="15:27" x14ac:dyDescent="0.15">
      <c r="O4384" t="s">
        <v>29</v>
      </c>
      <c r="P4384">
        <v>2018</v>
      </c>
      <c r="Q4384">
        <v>11</v>
      </c>
      <c r="R4384" t="s">
        <v>38</v>
      </c>
      <c r="S4384" t="s">
        <v>95</v>
      </c>
      <c r="T4384" t="s">
        <v>96</v>
      </c>
      <c r="U4384" t="s">
        <v>96</v>
      </c>
      <c r="V4384" t="s">
        <v>51</v>
      </c>
      <c r="W4384" t="s">
        <v>52</v>
      </c>
      <c r="X4384">
        <v>82400</v>
      </c>
      <c r="Y4384">
        <v>363219.20000000001</v>
      </c>
      <c r="Z4384">
        <v>512139.07200000004</v>
      </c>
      <c r="AA4384">
        <v>148919.87200000003</v>
      </c>
    </row>
    <row r="4385" spans="15:27" x14ac:dyDescent="0.15">
      <c r="O4385" t="s">
        <v>29</v>
      </c>
      <c r="P4385">
        <v>2018</v>
      </c>
      <c r="Q4385">
        <v>11</v>
      </c>
      <c r="R4385" t="s">
        <v>38</v>
      </c>
      <c r="S4385" t="s">
        <v>95</v>
      </c>
      <c r="T4385" t="s">
        <v>96</v>
      </c>
      <c r="U4385" t="s">
        <v>96</v>
      </c>
      <c r="V4385" t="s">
        <v>51</v>
      </c>
      <c r="W4385" t="s">
        <v>53</v>
      </c>
      <c r="X4385">
        <v>97090</v>
      </c>
      <c r="Y4385">
        <v>825265</v>
      </c>
      <c r="Z4385">
        <v>1204886.8999999999</v>
      </c>
      <c r="AA4385">
        <v>379621.89999999991</v>
      </c>
    </row>
    <row r="4386" spans="15:27" x14ac:dyDescent="0.15">
      <c r="O4386" t="s">
        <v>29</v>
      </c>
      <c r="P4386">
        <v>2018</v>
      </c>
      <c r="Q4386">
        <v>11</v>
      </c>
      <c r="R4386" t="s">
        <v>38</v>
      </c>
      <c r="S4386" t="s">
        <v>95</v>
      </c>
      <c r="T4386" t="s">
        <v>96</v>
      </c>
      <c r="U4386" t="s">
        <v>96</v>
      </c>
      <c r="V4386" t="s">
        <v>51</v>
      </c>
      <c r="W4386" t="s">
        <v>54</v>
      </c>
      <c r="X4386">
        <v>39360</v>
      </c>
      <c r="Y4386">
        <v>103044.48</v>
      </c>
      <c r="Z4386">
        <v>131896.9344</v>
      </c>
      <c r="AA4386">
        <v>28852.454400000002</v>
      </c>
    </row>
    <row r="4387" spans="15:27" x14ac:dyDescent="0.15">
      <c r="O4387" t="s">
        <v>29</v>
      </c>
      <c r="P4387">
        <v>2018</v>
      </c>
      <c r="Q4387">
        <v>11</v>
      </c>
      <c r="R4387" t="s">
        <v>38</v>
      </c>
      <c r="S4387" t="s">
        <v>95</v>
      </c>
      <c r="T4387" t="s">
        <v>96</v>
      </c>
      <c r="U4387" t="s">
        <v>96</v>
      </c>
      <c r="V4387" t="s">
        <v>51</v>
      </c>
      <c r="W4387" t="s">
        <v>55</v>
      </c>
      <c r="X4387">
        <v>62065</v>
      </c>
      <c r="Y4387">
        <v>366431.76</v>
      </c>
      <c r="Z4387">
        <v>531326.05200000003</v>
      </c>
      <c r="AA4387">
        <v>164894.29200000002</v>
      </c>
    </row>
    <row r="4388" spans="15:27" x14ac:dyDescent="0.15">
      <c r="O4388" t="s">
        <v>29</v>
      </c>
      <c r="P4388">
        <v>2018</v>
      </c>
      <c r="Q4388">
        <v>11</v>
      </c>
      <c r="R4388" t="s">
        <v>38</v>
      </c>
      <c r="S4388" t="s">
        <v>95</v>
      </c>
      <c r="T4388" t="s">
        <v>96</v>
      </c>
      <c r="U4388" t="s">
        <v>96</v>
      </c>
      <c r="V4388" t="s">
        <v>56</v>
      </c>
      <c r="W4388" t="s">
        <v>57</v>
      </c>
      <c r="X4388">
        <v>86550</v>
      </c>
      <c r="Y4388">
        <v>1310540.1000000001</v>
      </c>
      <c r="Z4388">
        <v>1743018.3330000001</v>
      </c>
      <c r="AA4388">
        <v>432478.23300000001</v>
      </c>
    </row>
    <row r="4389" spans="15:27" x14ac:dyDescent="0.15">
      <c r="O4389" t="s">
        <v>29</v>
      </c>
      <c r="P4389">
        <v>2018</v>
      </c>
      <c r="Q4389">
        <v>11</v>
      </c>
      <c r="R4389" t="s">
        <v>38</v>
      </c>
      <c r="S4389" t="s">
        <v>95</v>
      </c>
      <c r="T4389" t="s">
        <v>96</v>
      </c>
      <c r="U4389" t="s">
        <v>96</v>
      </c>
      <c r="V4389" t="s">
        <v>56</v>
      </c>
      <c r="W4389" t="s">
        <v>58</v>
      </c>
      <c r="X4389">
        <v>85615</v>
      </c>
      <c r="Y4389">
        <v>604099.43999999994</v>
      </c>
      <c r="Z4389">
        <v>797411.26079999993</v>
      </c>
      <c r="AA4389">
        <v>193311.82079999999</v>
      </c>
    </row>
    <row r="4390" spans="15:27" x14ac:dyDescent="0.15">
      <c r="O4390" t="s">
        <v>29</v>
      </c>
      <c r="P4390">
        <v>2018</v>
      </c>
      <c r="Q4390">
        <v>11</v>
      </c>
      <c r="R4390" t="s">
        <v>38</v>
      </c>
      <c r="S4390" t="s">
        <v>95</v>
      </c>
      <c r="T4390" t="s">
        <v>96</v>
      </c>
      <c r="U4390" t="s">
        <v>96</v>
      </c>
      <c r="V4390" t="s">
        <v>56</v>
      </c>
      <c r="W4390" t="s">
        <v>59</v>
      </c>
      <c r="X4390">
        <v>66435</v>
      </c>
      <c r="Y4390">
        <v>145891.26</v>
      </c>
      <c r="Z4390">
        <v>189658.63800000001</v>
      </c>
      <c r="AA4390">
        <v>43767.377999999997</v>
      </c>
    </row>
    <row r="4391" spans="15:27" x14ac:dyDescent="0.15">
      <c r="O4391" t="s">
        <v>29</v>
      </c>
      <c r="P4391">
        <v>2018</v>
      </c>
      <c r="Q4391">
        <v>11</v>
      </c>
      <c r="R4391" t="s">
        <v>38</v>
      </c>
      <c r="S4391" t="s">
        <v>97</v>
      </c>
      <c r="T4391" t="s">
        <v>98</v>
      </c>
      <c r="U4391" t="s">
        <v>99</v>
      </c>
      <c r="V4391" t="s">
        <v>46</v>
      </c>
      <c r="W4391" t="s">
        <v>47</v>
      </c>
      <c r="X4391">
        <v>14808</v>
      </c>
      <c r="Y4391">
        <v>21145.824000000001</v>
      </c>
      <c r="Z4391">
        <v>27278.112960000002</v>
      </c>
      <c r="AA4391">
        <v>6132.2889600000017</v>
      </c>
    </row>
    <row r="4392" spans="15:27" x14ac:dyDescent="0.15">
      <c r="O4392" t="s">
        <v>29</v>
      </c>
      <c r="P4392">
        <v>2018</v>
      </c>
      <c r="Q4392">
        <v>11</v>
      </c>
      <c r="R4392" t="s">
        <v>38</v>
      </c>
      <c r="S4392" t="s">
        <v>97</v>
      </c>
      <c r="T4392" t="s">
        <v>98</v>
      </c>
      <c r="U4392" t="s">
        <v>99</v>
      </c>
      <c r="V4392" t="s">
        <v>46</v>
      </c>
      <c r="W4392" t="s">
        <v>48</v>
      </c>
      <c r="X4392">
        <v>7996</v>
      </c>
      <c r="Y4392">
        <v>19526.232000000004</v>
      </c>
      <c r="Z4392">
        <v>28508.298720000006</v>
      </c>
      <c r="AA4392">
        <v>8982.0667200000025</v>
      </c>
    </row>
    <row r="4393" spans="15:27" x14ac:dyDescent="0.15">
      <c r="O4393" t="s">
        <v>29</v>
      </c>
      <c r="P4393">
        <v>2018</v>
      </c>
      <c r="Q4393">
        <v>11</v>
      </c>
      <c r="R4393" t="s">
        <v>38</v>
      </c>
      <c r="S4393" t="s">
        <v>97</v>
      </c>
      <c r="T4393" t="s">
        <v>98</v>
      </c>
      <c r="U4393" t="s">
        <v>99</v>
      </c>
      <c r="V4393" t="s">
        <v>46</v>
      </c>
      <c r="W4393" t="s">
        <v>49</v>
      </c>
      <c r="X4393">
        <v>13705</v>
      </c>
      <c r="Y4393">
        <v>38593.280000000006</v>
      </c>
      <c r="Z4393">
        <v>46697.868800000011</v>
      </c>
      <c r="AA4393">
        <v>8104.588800000005</v>
      </c>
    </row>
    <row r="4394" spans="15:27" x14ac:dyDescent="0.15">
      <c r="O4394" t="s">
        <v>29</v>
      </c>
      <c r="P4394">
        <v>2018</v>
      </c>
      <c r="Q4394">
        <v>11</v>
      </c>
      <c r="R4394" t="s">
        <v>38</v>
      </c>
      <c r="S4394" t="s">
        <v>97</v>
      </c>
      <c r="T4394" t="s">
        <v>98</v>
      </c>
      <c r="U4394" t="s">
        <v>99</v>
      </c>
      <c r="V4394" t="s">
        <v>46</v>
      </c>
      <c r="W4394" t="s">
        <v>50</v>
      </c>
      <c r="X4394">
        <v>6652</v>
      </c>
      <c r="Y4394">
        <v>31909.643999999993</v>
      </c>
      <c r="Z4394">
        <v>43397.115839999991</v>
      </c>
      <c r="AA4394">
        <v>11487.471839999998</v>
      </c>
    </row>
    <row r="4395" spans="15:27" x14ac:dyDescent="0.15">
      <c r="O4395" t="s">
        <v>29</v>
      </c>
      <c r="P4395">
        <v>2018</v>
      </c>
      <c r="Q4395">
        <v>11</v>
      </c>
      <c r="R4395" t="s">
        <v>38</v>
      </c>
      <c r="S4395" t="s">
        <v>97</v>
      </c>
      <c r="T4395" t="s">
        <v>98</v>
      </c>
      <c r="U4395" t="s">
        <v>99</v>
      </c>
      <c r="V4395" t="s">
        <v>51</v>
      </c>
      <c r="W4395" t="s">
        <v>52</v>
      </c>
      <c r="X4395">
        <v>17127</v>
      </c>
      <c r="Y4395">
        <v>72241.686000000002</v>
      </c>
      <c r="Z4395">
        <v>105472.86155999999</v>
      </c>
      <c r="AA4395">
        <v>33231.175559999989</v>
      </c>
    </row>
    <row r="4396" spans="15:27" x14ac:dyDescent="0.15">
      <c r="O4396" t="s">
        <v>29</v>
      </c>
      <c r="P4396">
        <v>2018</v>
      </c>
      <c r="Q4396">
        <v>11</v>
      </c>
      <c r="R4396" t="s">
        <v>38</v>
      </c>
      <c r="S4396" t="s">
        <v>97</v>
      </c>
      <c r="T4396" t="s">
        <v>98</v>
      </c>
      <c r="U4396" t="s">
        <v>99</v>
      </c>
      <c r="V4396" t="s">
        <v>51</v>
      </c>
      <c r="W4396" t="s">
        <v>53</v>
      </c>
      <c r="X4396">
        <v>7052</v>
      </c>
      <c r="Y4396">
        <v>57544.32</v>
      </c>
      <c r="Z4396">
        <v>85165.593599999993</v>
      </c>
      <c r="AA4396">
        <v>27621.273599999993</v>
      </c>
    </row>
    <row r="4397" spans="15:27" x14ac:dyDescent="0.15">
      <c r="O4397" t="s">
        <v>29</v>
      </c>
      <c r="P4397">
        <v>2018</v>
      </c>
      <c r="Q4397">
        <v>11</v>
      </c>
      <c r="R4397" t="s">
        <v>38</v>
      </c>
      <c r="S4397" t="s">
        <v>97</v>
      </c>
      <c r="T4397" t="s">
        <v>98</v>
      </c>
      <c r="U4397" t="s">
        <v>99</v>
      </c>
      <c r="V4397" t="s">
        <v>51</v>
      </c>
      <c r="W4397" t="s">
        <v>54</v>
      </c>
      <c r="X4397">
        <v>5953</v>
      </c>
      <c r="Y4397">
        <v>14537.226000000001</v>
      </c>
      <c r="Z4397">
        <v>18026.160240000001</v>
      </c>
      <c r="AA4397">
        <v>3488.9342400000005</v>
      </c>
    </row>
    <row r="4398" spans="15:27" x14ac:dyDescent="0.15">
      <c r="O4398" t="s">
        <v>29</v>
      </c>
      <c r="P4398">
        <v>2018</v>
      </c>
      <c r="Q4398">
        <v>11</v>
      </c>
      <c r="R4398" t="s">
        <v>38</v>
      </c>
      <c r="S4398" t="s">
        <v>97</v>
      </c>
      <c r="T4398" t="s">
        <v>98</v>
      </c>
      <c r="U4398" t="s">
        <v>99</v>
      </c>
      <c r="V4398" t="s">
        <v>51</v>
      </c>
      <c r="W4398" t="s">
        <v>55</v>
      </c>
      <c r="X4398">
        <v>6906</v>
      </c>
      <c r="Y4398">
        <v>37789.631999999998</v>
      </c>
      <c r="Z4398">
        <v>53283.381119999998</v>
      </c>
      <c r="AA4398">
        <v>15493.74912</v>
      </c>
    </row>
    <row r="4399" spans="15:27" x14ac:dyDescent="0.15">
      <c r="O4399" t="s">
        <v>29</v>
      </c>
      <c r="P4399">
        <v>2018</v>
      </c>
      <c r="Q4399">
        <v>11</v>
      </c>
      <c r="R4399" t="s">
        <v>38</v>
      </c>
      <c r="S4399" t="s">
        <v>97</v>
      </c>
      <c r="T4399" t="s">
        <v>98</v>
      </c>
      <c r="U4399" t="s">
        <v>99</v>
      </c>
      <c r="V4399" t="s">
        <v>56</v>
      </c>
      <c r="W4399" t="s">
        <v>57</v>
      </c>
      <c r="X4399">
        <v>14899</v>
      </c>
      <c r="Y4399">
        <v>219611.26</v>
      </c>
      <c r="Z4399">
        <v>329416.89</v>
      </c>
      <c r="AA4399">
        <v>109805.63</v>
      </c>
    </row>
    <row r="4400" spans="15:27" x14ac:dyDescent="0.15">
      <c r="O4400" t="s">
        <v>29</v>
      </c>
      <c r="P4400">
        <v>2018</v>
      </c>
      <c r="Q4400">
        <v>11</v>
      </c>
      <c r="R4400" t="s">
        <v>38</v>
      </c>
      <c r="S4400" t="s">
        <v>97</v>
      </c>
      <c r="T4400" t="s">
        <v>98</v>
      </c>
      <c r="U4400" t="s">
        <v>99</v>
      </c>
      <c r="V4400" t="s">
        <v>56</v>
      </c>
      <c r="W4400" t="s">
        <v>58</v>
      </c>
      <c r="X4400">
        <v>12962</v>
      </c>
      <c r="Y4400">
        <v>95542.901999999987</v>
      </c>
      <c r="Z4400">
        <v>128027.48867999999</v>
      </c>
      <c r="AA4400">
        <v>32484.586680000008</v>
      </c>
    </row>
    <row r="4401" spans="15:27" x14ac:dyDescent="0.15">
      <c r="O4401" t="s">
        <v>29</v>
      </c>
      <c r="P4401">
        <v>2018</v>
      </c>
      <c r="Q4401">
        <v>11</v>
      </c>
      <c r="R4401" t="s">
        <v>38</v>
      </c>
      <c r="S4401" t="s">
        <v>97</v>
      </c>
      <c r="T4401" t="s">
        <v>98</v>
      </c>
      <c r="U4401" t="s">
        <v>99</v>
      </c>
      <c r="V4401" t="s">
        <v>56</v>
      </c>
      <c r="W4401" t="s">
        <v>59</v>
      </c>
      <c r="X4401">
        <v>9927</v>
      </c>
      <c r="Y4401">
        <v>22871.808000000005</v>
      </c>
      <c r="Z4401">
        <v>27674.887680000007</v>
      </c>
      <c r="AA4401">
        <v>4803.0796800000026</v>
      </c>
    </row>
    <row r="4402" spans="15:27" x14ac:dyDescent="0.15">
      <c r="O4402" t="s">
        <v>29</v>
      </c>
      <c r="P4402">
        <v>2018</v>
      </c>
      <c r="Q4402">
        <v>11</v>
      </c>
      <c r="R4402" t="s">
        <v>38</v>
      </c>
      <c r="S4402" t="s">
        <v>97</v>
      </c>
      <c r="T4402" t="s">
        <v>98</v>
      </c>
      <c r="U4402" t="s">
        <v>100</v>
      </c>
      <c r="V4402" t="s">
        <v>46</v>
      </c>
      <c r="W4402" t="s">
        <v>47</v>
      </c>
      <c r="X4402">
        <v>11077</v>
      </c>
      <c r="Y4402">
        <v>15153.335999999999</v>
      </c>
      <c r="Z4402">
        <v>22123.870559999999</v>
      </c>
      <c r="AA4402">
        <v>6970.5345600000001</v>
      </c>
    </row>
    <row r="4403" spans="15:27" x14ac:dyDescent="0.15">
      <c r="O4403" t="s">
        <v>29</v>
      </c>
      <c r="P4403">
        <v>2018</v>
      </c>
      <c r="Q4403">
        <v>11</v>
      </c>
      <c r="R4403" t="s">
        <v>38</v>
      </c>
      <c r="S4403" t="s">
        <v>97</v>
      </c>
      <c r="T4403" t="s">
        <v>98</v>
      </c>
      <c r="U4403" t="s">
        <v>100</v>
      </c>
      <c r="V4403" t="s">
        <v>46</v>
      </c>
      <c r="W4403" t="s">
        <v>48</v>
      </c>
      <c r="X4403">
        <v>19019</v>
      </c>
      <c r="Y4403">
        <v>51046.996000000006</v>
      </c>
      <c r="Z4403">
        <v>64829.684920000007</v>
      </c>
      <c r="AA4403">
        <v>13782.688920000001</v>
      </c>
    </row>
    <row r="4404" spans="15:27" x14ac:dyDescent="0.15">
      <c r="O4404" t="s">
        <v>29</v>
      </c>
      <c r="P4404">
        <v>2018</v>
      </c>
      <c r="Q4404">
        <v>11</v>
      </c>
      <c r="R4404" t="s">
        <v>38</v>
      </c>
      <c r="S4404" t="s">
        <v>97</v>
      </c>
      <c r="T4404" t="s">
        <v>98</v>
      </c>
      <c r="U4404" t="s">
        <v>100</v>
      </c>
      <c r="V4404" t="s">
        <v>46</v>
      </c>
      <c r="W4404" t="s">
        <v>49</v>
      </c>
      <c r="X4404">
        <v>15880</v>
      </c>
      <c r="Y4404">
        <v>41923.199999999997</v>
      </c>
      <c r="Z4404">
        <v>55338.623999999996</v>
      </c>
      <c r="AA4404">
        <v>13415.423999999999</v>
      </c>
    </row>
    <row r="4405" spans="15:27" x14ac:dyDescent="0.15">
      <c r="O4405" t="s">
        <v>29</v>
      </c>
      <c r="P4405">
        <v>2018</v>
      </c>
      <c r="Q4405">
        <v>11</v>
      </c>
      <c r="R4405" t="s">
        <v>38</v>
      </c>
      <c r="S4405" t="s">
        <v>97</v>
      </c>
      <c r="T4405" t="s">
        <v>98</v>
      </c>
      <c r="U4405" t="s">
        <v>100</v>
      </c>
      <c r="V4405" t="s">
        <v>46</v>
      </c>
      <c r="W4405" t="s">
        <v>50</v>
      </c>
      <c r="X4405">
        <v>11643</v>
      </c>
      <c r="Y4405">
        <v>52509.929999999993</v>
      </c>
      <c r="Z4405">
        <v>63537.015299999992</v>
      </c>
      <c r="AA4405">
        <v>11027.085299999999</v>
      </c>
    </row>
    <row r="4406" spans="15:27" x14ac:dyDescent="0.15">
      <c r="O4406" t="s">
        <v>29</v>
      </c>
      <c r="P4406">
        <v>2018</v>
      </c>
      <c r="Q4406">
        <v>11</v>
      </c>
      <c r="R4406" t="s">
        <v>38</v>
      </c>
      <c r="S4406" t="s">
        <v>97</v>
      </c>
      <c r="T4406" t="s">
        <v>98</v>
      </c>
      <c r="U4406" t="s">
        <v>100</v>
      </c>
      <c r="V4406" t="s">
        <v>51</v>
      </c>
      <c r="W4406" t="s">
        <v>52</v>
      </c>
      <c r="X4406">
        <v>5036</v>
      </c>
      <c r="Y4406">
        <v>21815.951999999997</v>
      </c>
      <c r="Z4406">
        <v>31851.289919999996</v>
      </c>
      <c r="AA4406">
        <v>10035.337919999998</v>
      </c>
    </row>
    <row r="4407" spans="15:27" x14ac:dyDescent="0.15">
      <c r="O4407" t="s">
        <v>29</v>
      </c>
      <c r="P4407">
        <v>2018</v>
      </c>
      <c r="Q4407">
        <v>11</v>
      </c>
      <c r="R4407" t="s">
        <v>38</v>
      </c>
      <c r="S4407" t="s">
        <v>97</v>
      </c>
      <c r="T4407" t="s">
        <v>98</v>
      </c>
      <c r="U4407" t="s">
        <v>100</v>
      </c>
      <c r="V4407" t="s">
        <v>51</v>
      </c>
      <c r="W4407" t="s">
        <v>53</v>
      </c>
      <c r="X4407">
        <v>15868</v>
      </c>
      <c r="Y4407">
        <v>123008.73599999999</v>
      </c>
      <c r="Z4407">
        <v>170982.14303999997</v>
      </c>
      <c r="AA4407">
        <v>47973.407039999976</v>
      </c>
    </row>
    <row r="4408" spans="15:27" x14ac:dyDescent="0.15">
      <c r="O4408" t="s">
        <v>29</v>
      </c>
      <c r="P4408">
        <v>2018</v>
      </c>
      <c r="Q4408">
        <v>11</v>
      </c>
      <c r="R4408" t="s">
        <v>38</v>
      </c>
      <c r="S4408" t="s">
        <v>97</v>
      </c>
      <c r="T4408" t="s">
        <v>98</v>
      </c>
      <c r="U4408" t="s">
        <v>100</v>
      </c>
      <c r="V4408" t="s">
        <v>51</v>
      </c>
      <c r="W4408" t="s">
        <v>54</v>
      </c>
      <c r="X4408">
        <v>13923</v>
      </c>
      <c r="Y4408">
        <v>36144.108</v>
      </c>
      <c r="Z4408">
        <v>53131.838759999999</v>
      </c>
      <c r="AA4408">
        <v>16987.730759999999</v>
      </c>
    </row>
    <row r="4409" spans="15:27" x14ac:dyDescent="0.15">
      <c r="O4409" t="s">
        <v>29</v>
      </c>
      <c r="P4409">
        <v>2018</v>
      </c>
      <c r="Q4409">
        <v>11</v>
      </c>
      <c r="R4409" t="s">
        <v>38</v>
      </c>
      <c r="S4409" t="s">
        <v>97</v>
      </c>
      <c r="T4409" t="s">
        <v>98</v>
      </c>
      <c r="U4409" t="s">
        <v>100</v>
      </c>
      <c r="V4409" t="s">
        <v>51</v>
      </c>
      <c r="W4409" t="s">
        <v>55</v>
      </c>
      <c r="X4409">
        <v>8615</v>
      </c>
      <c r="Y4409">
        <v>50449.440000000002</v>
      </c>
      <c r="Z4409">
        <v>64070.788800000002</v>
      </c>
      <c r="AA4409">
        <v>13621.3488</v>
      </c>
    </row>
    <row r="4410" spans="15:27" x14ac:dyDescent="0.15">
      <c r="O4410" t="s">
        <v>29</v>
      </c>
      <c r="P4410">
        <v>2018</v>
      </c>
      <c r="Q4410">
        <v>11</v>
      </c>
      <c r="R4410" t="s">
        <v>38</v>
      </c>
      <c r="S4410" t="s">
        <v>97</v>
      </c>
      <c r="T4410" t="s">
        <v>98</v>
      </c>
      <c r="U4410" t="s">
        <v>100</v>
      </c>
      <c r="V4410" t="s">
        <v>56</v>
      </c>
      <c r="W4410" t="s">
        <v>57</v>
      </c>
      <c r="X4410">
        <v>5573</v>
      </c>
      <c r="Y4410">
        <v>89613.84</v>
      </c>
      <c r="Z4410">
        <v>111121.16160000001</v>
      </c>
      <c r="AA4410">
        <v>21507.32160000001</v>
      </c>
    </row>
    <row r="4411" spans="15:27" x14ac:dyDescent="0.15">
      <c r="O4411" t="s">
        <v>29</v>
      </c>
      <c r="P4411">
        <v>2018</v>
      </c>
      <c r="Q4411">
        <v>11</v>
      </c>
      <c r="R4411" t="s">
        <v>38</v>
      </c>
      <c r="S4411" t="s">
        <v>97</v>
      </c>
      <c r="T4411" t="s">
        <v>98</v>
      </c>
      <c r="U4411" t="s">
        <v>100</v>
      </c>
      <c r="V4411" t="s">
        <v>56</v>
      </c>
      <c r="W4411" t="s">
        <v>58</v>
      </c>
      <c r="X4411">
        <v>14373</v>
      </c>
      <c r="Y4411">
        <v>102321.38699999999</v>
      </c>
      <c r="Z4411">
        <v>145296.36953999999</v>
      </c>
      <c r="AA4411">
        <v>42974.982539999997</v>
      </c>
    </row>
    <row r="4412" spans="15:27" x14ac:dyDescent="0.15">
      <c r="O4412" t="s">
        <v>29</v>
      </c>
      <c r="P4412">
        <v>2018</v>
      </c>
      <c r="Q4412">
        <v>11</v>
      </c>
      <c r="R4412" t="s">
        <v>38</v>
      </c>
      <c r="S4412" t="s">
        <v>97</v>
      </c>
      <c r="T4412" t="s">
        <v>98</v>
      </c>
      <c r="U4412" t="s">
        <v>100</v>
      </c>
      <c r="V4412" t="s">
        <v>56</v>
      </c>
      <c r="W4412" t="s">
        <v>59</v>
      </c>
      <c r="X4412">
        <v>18300</v>
      </c>
      <c r="Y4412">
        <v>37881</v>
      </c>
      <c r="Z4412">
        <v>54927.45</v>
      </c>
      <c r="AA4412">
        <v>17046.449999999997</v>
      </c>
    </row>
    <row r="4413" spans="15:27" x14ac:dyDescent="0.15">
      <c r="O4413" t="s">
        <v>29</v>
      </c>
      <c r="P4413">
        <v>2018</v>
      </c>
      <c r="Q4413">
        <v>11</v>
      </c>
      <c r="R4413" t="s">
        <v>38</v>
      </c>
      <c r="S4413" t="s">
        <v>97</v>
      </c>
      <c r="T4413" t="s">
        <v>98</v>
      </c>
      <c r="U4413" t="s">
        <v>101</v>
      </c>
      <c r="V4413" t="s">
        <v>46</v>
      </c>
      <c r="W4413" t="s">
        <v>47</v>
      </c>
      <c r="X4413">
        <v>13113</v>
      </c>
      <c r="Y4413">
        <v>19512.144</v>
      </c>
      <c r="Z4413">
        <v>28487.730240000001</v>
      </c>
      <c r="AA4413">
        <v>8975.5862400000005</v>
      </c>
    </row>
    <row r="4414" spans="15:27" x14ac:dyDescent="0.15">
      <c r="O4414" t="s">
        <v>29</v>
      </c>
      <c r="P4414">
        <v>2018</v>
      </c>
      <c r="Q4414">
        <v>11</v>
      </c>
      <c r="R4414" t="s">
        <v>38</v>
      </c>
      <c r="S4414" t="s">
        <v>97</v>
      </c>
      <c r="T4414" t="s">
        <v>98</v>
      </c>
      <c r="U4414" t="s">
        <v>101</v>
      </c>
      <c r="V4414" t="s">
        <v>46</v>
      </c>
      <c r="W4414" t="s">
        <v>48</v>
      </c>
      <c r="X4414">
        <v>12664</v>
      </c>
      <c r="Y4414">
        <v>34826.000000000007</v>
      </c>
      <c r="Z4414">
        <v>45273.80000000001</v>
      </c>
      <c r="AA4414">
        <v>10447.800000000003</v>
      </c>
    </row>
    <row r="4415" spans="15:27" x14ac:dyDescent="0.15">
      <c r="O4415" t="s">
        <v>29</v>
      </c>
      <c r="P4415">
        <v>2018</v>
      </c>
      <c r="Q4415">
        <v>11</v>
      </c>
      <c r="R4415" t="s">
        <v>38</v>
      </c>
      <c r="S4415" t="s">
        <v>97</v>
      </c>
      <c r="T4415" t="s">
        <v>98</v>
      </c>
      <c r="U4415" t="s">
        <v>101</v>
      </c>
      <c r="V4415" t="s">
        <v>46</v>
      </c>
      <c r="W4415" t="s">
        <v>49</v>
      </c>
      <c r="X4415">
        <v>5370</v>
      </c>
      <c r="Y4415">
        <v>13586.100000000002</v>
      </c>
      <c r="Z4415">
        <v>16575.042000000001</v>
      </c>
      <c r="AA4415">
        <v>2988.9419999999991</v>
      </c>
    </row>
    <row r="4416" spans="15:27" x14ac:dyDescent="0.15">
      <c r="O4416" t="s">
        <v>29</v>
      </c>
      <c r="P4416">
        <v>2018</v>
      </c>
      <c r="Q4416">
        <v>11</v>
      </c>
      <c r="R4416" t="s">
        <v>38</v>
      </c>
      <c r="S4416" t="s">
        <v>97</v>
      </c>
      <c r="T4416" t="s">
        <v>98</v>
      </c>
      <c r="U4416" t="s">
        <v>101</v>
      </c>
      <c r="V4416" t="s">
        <v>46</v>
      </c>
      <c r="W4416" t="s">
        <v>50</v>
      </c>
      <c r="X4416">
        <v>12571</v>
      </c>
      <c r="Y4416">
        <v>57210.620999999999</v>
      </c>
      <c r="Z4416">
        <v>74945.913509999998</v>
      </c>
      <c r="AA4416">
        <v>17735.292509999999</v>
      </c>
    </row>
    <row r="4417" spans="15:27" x14ac:dyDescent="0.15">
      <c r="O4417" t="s">
        <v>29</v>
      </c>
      <c r="P4417">
        <v>2018</v>
      </c>
      <c r="Q4417">
        <v>11</v>
      </c>
      <c r="R4417" t="s">
        <v>38</v>
      </c>
      <c r="S4417" t="s">
        <v>97</v>
      </c>
      <c r="T4417" t="s">
        <v>98</v>
      </c>
      <c r="U4417" t="s">
        <v>101</v>
      </c>
      <c r="V4417" t="s">
        <v>51</v>
      </c>
      <c r="W4417" t="s">
        <v>52</v>
      </c>
      <c r="X4417">
        <v>7259</v>
      </c>
      <c r="Y4417">
        <v>35031.933999999994</v>
      </c>
      <c r="Z4417">
        <v>49745.346279999998</v>
      </c>
      <c r="AA4417">
        <v>14713.412280000004</v>
      </c>
    </row>
    <row r="4418" spans="15:27" x14ac:dyDescent="0.15">
      <c r="O4418" t="s">
        <v>29</v>
      </c>
      <c r="P4418">
        <v>2018</v>
      </c>
      <c r="Q4418">
        <v>11</v>
      </c>
      <c r="R4418" t="s">
        <v>38</v>
      </c>
      <c r="S4418" t="s">
        <v>97</v>
      </c>
      <c r="T4418" t="s">
        <v>98</v>
      </c>
      <c r="U4418" t="s">
        <v>101</v>
      </c>
      <c r="V4418" t="s">
        <v>51</v>
      </c>
      <c r="W4418" t="s">
        <v>53</v>
      </c>
      <c r="X4418">
        <v>5792</v>
      </c>
      <c r="Y4418">
        <v>49232</v>
      </c>
      <c r="Z4418">
        <v>69909.440000000002</v>
      </c>
      <c r="AA4418">
        <v>20677.440000000002</v>
      </c>
    </row>
    <row r="4419" spans="15:27" x14ac:dyDescent="0.15">
      <c r="O4419" t="s">
        <v>29</v>
      </c>
      <c r="P4419">
        <v>2018</v>
      </c>
      <c r="Q4419">
        <v>11</v>
      </c>
      <c r="R4419" t="s">
        <v>38</v>
      </c>
      <c r="S4419" t="s">
        <v>97</v>
      </c>
      <c r="T4419" t="s">
        <v>98</v>
      </c>
      <c r="U4419" t="s">
        <v>101</v>
      </c>
      <c r="V4419" t="s">
        <v>51</v>
      </c>
      <c r="W4419" t="s">
        <v>54</v>
      </c>
      <c r="X4419">
        <v>8582</v>
      </c>
      <c r="Y4419">
        <v>22278.872000000003</v>
      </c>
      <c r="Z4419">
        <v>27848.590000000004</v>
      </c>
      <c r="AA4419">
        <v>5569.7180000000008</v>
      </c>
    </row>
    <row r="4420" spans="15:27" x14ac:dyDescent="0.15">
      <c r="O4420" t="s">
        <v>29</v>
      </c>
      <c r="P4420">
        <v>2018</v>
      </c>
      <c r="Q4420">
        <v>11</v>
      </c>
      <c r="R4420" t="s">
        <v>38</v>
      </c>
      <c r="S4420" t="s">
        <v>97</v>
      </c>
      <c r="T4420" t="s">
        <v>98</v>
      </c>
      <c r="U4420" t="s">
        <v>101</v>
      </c>
      <c r="V4420" t="s">
        <v>51</v>
      </c>
      <c r="W4420" t="s">
        <v>55</v>
      </c>
      <c r="X4420">
        <v>6203</v>
      </c>
      <c r="Y4420">
        <v>36622.511999999995</v>
      </c>
      <c r="Z4420">
        <v>49074.166079999988</v>
      </c>
      <c r="AA4420">
        <v>12451.654079999993</v>
      </c>
    </row>
    <row r="4421" spans="15:27" x14ac:dyDescent="0.15">
      <c r="O4421" t="s">
        <v>29</v>
      </c>
      <c r="P4421">
        <v>2018</v>
      </c>
      <c r="Q4421">
        <v>11</v>
      </c>
      <c r="R4421" t="s">
        <v>38</v>
      </c>
      <c r="S4421" t="s">
        <v>97</v>
      </c>
      <c r="T4421" t="s">
        <v>98</v>
      </c>
      <c r="U4421" t="s">
        <v>101</v>
      </c>
      <c r="V4421" t="s">
        <v>56</v>
      </c>
      <c r="W4421" t="s">
        <v>57</v>
      </c>
      <c r="X4421">
        <v>6180</v>
      </c>
      <c r="Y4421">
        <v>107655.6</v>
      </c>
      <c r="Z4421">
        <v>131339.83200000002</v>
      </c>
      <c r="AA4421">
        <v>23684.232000000018</v>
      </c>
    </row>
    <row r="4422" spans="15:27" x14ac:dyDescent="0.15">
      <c r="O4422" t="s">
        <v>29</v>
      </c>
      <c r="P4422">
        <v>2018</v>
      </c>
      <c r="Q4422">
        <v>11</v>
      </c>
      <c r="R4422" t="s">
        <v>38</v>
      </c>
      <c r="S4422" t="s">
        <v>97</v>
      </c>
      <c r="T4422" t="s">
        <v>98</v>
      </c>
      <c r="U4422" t="s">
        <v>101</v>
      </c>
      <c r="V4422" t="s">
        <v>56</v>
      </c>
      <c r="W4422" t="s">
        <v>58</v>
      </c>
      <c r="X4422">
        <v>12460</v>
      </c>
      <c r="Y4422">
        <v>102047.4</v>
      </c>
      <c r="Z4422">
        <v>134702.568</v>
      </c>
      <c r="AA4422">
        <v>32655.168000000005</v>
      </c>
    </row>
    <row r="4423" spans="15:27" x14ac:dyDescent="0.15">
      <c r="O4423" t="s">
        <v>29</v>
      </c>
      <c r="P4423">
        <v>2018</v>
      </c>
      <c r="Q4423">
        <v>11</v>
      </c>
      <c r="R4423" t="s">
        <v>38</v>
      </c>
      <c r="S4423" t="s">
        <v>97</v>
      </c>
      <c r="T4423" t="s">
        <v>98</v>
      </c>
      <c r="U4423" t="s">
        <v>101</v>
      </c>
      <c r="V4423" t="s">
        <v>56</v>
      </c>
      <c r="W4423" t="s">
        <v>59</v>
      </c>
      <c r="X4423">
        <v>12839</v>
      </c>
      <c r="Y4423">
        <v>27963.342000000001</v>
      </c>
      <c r="Z4423">
        <v>38030.145120000001</v>
      </c>
      <c r="AA4423">
        <v>10066.80312</v>
      </c>
    </row>
    <row r="4424" spans="15:27" x14ac:dyDescent="0.15">
      <c r="O4424" t="s">
        <v>29</v>
      </c>
      <c r="P4424">
        <v>2018</v>
      </c>
      <c r="Q4424">
        <v>11</v>
      </c>
      <c r="R4424" t="s">
        <v>38</v>
      </c>
      <c r="S4424" t="s">
        <v>97</v>
      </c>
      <c r="T4424" t="s">
        <v>98</v>
      </c>
      <c r="U4424" t="s">
        <v>102</v>
      </c>
      <c r="V4424" t="s">
        <v>46</v>
      </c>
      <c r="W4424" t="s">
        <v>47</v>
      </c>
      <c r="X4424">
        <v>12790</v>
      </c>
      <c r="Y4424">
        <v>19031.52</v>
      </c>
      <c r="Z4424">
        <v>26644.128000000004</v>
      </c>
      <c r="AA4424">
        <v>7612.6080000000038</v>
      </c>
    </row>
    <row r="4425" spans="15:27" x14ac:dyDescent="0.15">
      <c r="O4425" t="s">
        <v>29</v>
      </c>
      <c r="P4425">
        <v>2018</v>
      </c>
      <c r="Q4425">
        <v>11</v>
      </c>
      <c r="R4425" t="s">
        <v>38</v>
      </c>
      <c r="S4425" t="s">
        <v>97</v>
      </c>
      <c r="T4425" t="s">
        <v>98</v>
      </c>
      <c r="U4425" t="s">
        <v>102</v>
      </c>
      <c r="V4425" t="s">
        <v>46</v>
      </c>
      <c r="W4425" t="s">
        <v>48</v>
      </c>
      <c r="X4425">
        <v>15928</v>
      </c>
      <c r="Y4425">
        <v>42750.752000000008</v>
      </c>
      <c r="Z4425">
        <v>56858.500160000011</v>
      </c>
      <c r="AA4425">
        <v>14107.748160000003</v>
      </c>
    </row>
    <row r="4426" spans="15:27" x14ac:dyDescent="0.15">
      <c r="O4426" t="s">
        <v>29</v>
      </c>
      <c r="P4426">
        <v>2018</v>
      </c>
      <c r="Q4426">
        <v>11</v>
      </c>
      <c r="R4426" t="s">
        <v>38</v>
      </c>
      <c r="S4426" t="s">
        <v>97</v>
      </c>
      <c r="T4426" t="s">
        <v>98</v>
      </c>
      <c r="U4426" t="s">
        <v>102</v>
      </c>
      <c r="V4426" t="s">
        <v>46</v>
      </c>
      <c r="W4426" t="s">
        <v>49</v>
      </c>
      <c r="X4426">
        <v>16897</v>
      </c>
      <c r="Y4426">
        <v>42749.41</v>
      </c>
      <c r="Z4426">
        <v>54291.750700000004</v>
      </c>
      <c r="AA4426">
        <v>11542.340700000001</v>
      </c>
    </row>
    <row r="4427" spans="15:27" x14ac:dyDescent="0.15">
      <c r="O4427" t="s">
        <v>29</v>
      </c>
      <c r="P4427">
        <v>2018</v>
      </c>
      <c r="Q4427">
        <v>11</v>
      </c>
      <c r="R4427" t="s">
        <v>38</v>
      </c>
      <c r="S4427" t="s">
        <v>97</v>
      </c>
      <c r="T4427" t="s">
        <v>98</v>
      </c>
      <c r="U4427" t="s">
        <v>102</v>
      </c>
      <c r="V4427" t="s">
        <v>46</v>
      </c>
      <c r="W4427" t="s">
        <v>50</v>
      </c>
      <c r="X4427">
        <v>12598</v>
      </c>
      <c r="Y4427">
        <v>63531.713999999993</v>
      </c>
      <c r="Z4427">
        <v>91485.668160000001</v>
      </c>
      <c r="AA4427">
        <v>27953.954160000008</v>
      </c>
    </row>
    <row r="4428" spans="15:27" x14ac:dyDescent="0.15">
      <c r="O4428" t="s">
        <v>29</v>
      </c>
      <c r="P4428">
        <v>2018</v>
      </c>
      <c r="Q4428">
        <v>11</v>
      </c>
      <c r="R4428" t="s">
        <v>38</v>
      </c>
      <c r="S4428" t="s">
        <v>97</v>
      </c>
      <c r="T4428" t="s">
        <v>98</v>
      </c>
      <c r="U4428" t="s">
        <v>102</v>
      </c>
      <c r="V4428" t="s">
        <v>51</v>
      </c>
      <c r="W4428" t="s">
        <v>52</v>
      </c>
      <c r="X4428">
        <v>10607</v>
      </c>
      <c r="Y4428">
        <v>46755.655999999995</v>
      </c>
      <c r="Z4428">
        <v>61717.465919999995</v>
      </c>
      <c r="AA4428">
        <v>14961.80992</v>
      </c>
    </row>
    <row r="4429" spans="15:27" x14ac:dyDescent="0.15">
      <c r="O4429" t="s">
        <v>29</v>
      </c>
      <c r="P4429">
        <v>2018</v>
      </c>
      <c r="Q4429">
        <v>11</v>
      </c>
      <c r="R4429" t="s">
        <v>38</v>
      </c>
      <c r="S4429" t="s">
        <v>97</v>
      </c>
      <c r="T4429" t="s">
        <v>98</v>
      </c>
      <c r="U4429" t="s">
        <v>102</v>
      </c>
      <c r="V4429" t="s">
        <v>51</v>
      </c>
      <c r="W4429" t="s">
        <v>53</v>
      </c>
      <c r="X4429">
        <v>19151</v>
      </c>
      <c r="Y4429">
        <v>162783.5</v>
      </c>
      <c r="Z4429">
        <v>236036.07500000001</v>
      </c>
      <c r="AA4429">
        <v>73252.575000000012</v>
      </c>
    </row>
    <row r="4430" spans="15:27" x14ac:dyDescent="0.15">
      <c r="O4430" t="s">
        <v>29</v>
      </c>
      <c r="P4430">
        <v>2018</v>
      </c>
      <c r="Q4430">
        <v>11</v>
      </c>
      <c r="R4430" t="s">
        <v>38</v>
      </c>
      <c r="S4430" t="s">
        <v>97</v>
      </c>
      <c r="T4430" t="s">
        <v>98</v>
      </c>
      <c r="U4430" t="s">
        <v>102</v>
      </c>
      <c r="V4430" t="s">
        <v>51</v>
      </c>
      <c r="W4430" t="s">
        <v>54</v>
      </c>
      <c r="X4430">
        <v>7270</v>
      </c>
      <c r="Y4430">
        <v>17913.280000000002</v>
      </c>
      <c r="Z4430">
        <v>23287.264000000003</v>
      </c>
      <c r="AA4430">
        <v>5373.9840000000004</v>
      </c>
    </row>
    <row r="4431" spans="15:27" x14ac:dyDescent="0.15">
      <c r="O4431" t="s">
        <v>29</v>
      </c>
      <c r="P4431">
        <v>2018</v>
      </c>
      <c r="Q4431">
        <v>11</v>
      </c>
      <c r="R4431" t="s">
        <v>38</v>
      </c>
      <c r="S4431" t="s">
        <v>97</v>
      </c>
      <c r="T4431" t="s">
        <v>98</v>
      </c>
      <c r="U4431" t="s">
        <v>102</v>
      </c>
      <c r="V4431" t="s">
        <v>51</v>
      </c>
      <c r="W4431" t="s">
        <v>55</v>
      </c>
      <c r="X4431">
        <v>14395</v>
      </c>
      <c r="Y4431">
        <v>88442.880000000005</v>
      </c>
      <c r="Z4431">
        <v>114091.31520000001</v>
      </c>
      <c r="AA4431">
        <v>25648.435200000007</v>
      </c>
    </row>
    <row r="4432" spans="15:27" x14ac:dyDescent="0.15">
      <c r="O4432" t="s">
        <v>29</v>
      </c>
      <c r="P4432">
        <v>2018</v>
      </c>
      <c r="Q4432">
        <v>11</v>
      </c>
      <c r="R4432" t="s">
        <v>38</v>
      </c>
      <c r="S4432" t="s">
        <v>97</v>
      </c>
      <c r="T4432" t="s">
        <v>98</v>
      </c>
      <c r="U4432" t="s">
        <v>102</v>
      </c>
      <c r="V4432" t="s">
        <v>56</v>
      </c>
      <c r="W4432" t="s">
        <v>57</v>
      </c>
      <c r="X4432">
        <v>7907</v>
      </c>
      <c r="Y4432">
        <v>122906.40800000001</v>
      </c>
      <c r="Z4432">
        <v>163465.52264000001</v>
      </c>
      <c r="AA4432">
        <v>40559.11464</v>
      </c>
    </row>
    <row r="4433" spans="15:27" x14ac:dyDescent="0.15">
      <c r="O4433" t="s">
        <v>29</v>
      </c>
      <c r="P4433">
        <v>2018</v>
      </c>
      <c r="Q4433">
        <v>11</v>
      </c>
      <c r="R4433" t="s">
        <v>38</v>
      </c>
      <c r="S4433" t="s">
        <v>97</v>
      </c>
      <c r="T4433" t="s">
        <v>98</v>
      </c>
      <c r="U4433" t="s">
        <v>102</v>
      </c>
      <c r="V4433" t="s">
        <v>56</v>
      </c>
      <c r="W4433" t="s">
        <v>58</v>
      </c>
      <c r="X4433">
        <v>14778</v>
      </c>
      <c r="Y4433">
        <v>104273.56799999998</v>
      </c>
      <c r="Z4433">
        <v>138683.84543999998</v>
      </c>
      <c r="AA4433">
        <v>34410.277439999991</v>
      </c>
    </row>
    <row r="4434" spans="15:27" x14ac:dyDescent="0.15">
      <c r="O4434" t="s">
        <v>29</v>
      </c>
      <c r="P4434">
        <v>2018</v>
      </c>
      <c r="Q4434">
        <v>11</v>
      </c>
      <c r="R4434" t="s">
        <v>38</v>
      </c>
      <c r="S4434" t="s">
        <v>97</v>
      </c>
      <c r="T4434" t="s">
        <v>98</v>
      </c>
      <c r="U4434" t="s">
        <v>102</v>
      </c>
      <c r="V4434" t="s">
        <v>56</v>
      </c>
      <c r="W4434" t="s">
        <v>59</v>
      </c>
      <c r="X4434">
        <v>5203</v>
      </c>
      <c r="Y4434">
        <v>10957.518</v>
      </c>
      <c r="Z4434">
        <v>16107.551459999999</v>
      </c>
      <c r="AA4434">
        <v>5150.0334599999987</v>
      </c>
    </row>
    <row r="4435" spans="15:27" x14ac:dyDescent="0.15">
      <c r="O4435" t="s">
        <v>29</v>
      </c>
      <c r="P4435">
        <v>2018</v>
      </c>
      <c r="Q4435">
        <v>11</v>
      </c>
      <c r="R4435" t="s">
        <v>38</v>
      </c>
      <c r="S4435" t="s">
        <v>103</v>
      </c>
      <c r="T4435" t="s">
        <v>98</v>
      </c>
      <c r="U4435" t="s">
        <v>104</v>
      </c>
      <c r="V4435" t="s">
        <v>46</v>
      </c>
      <c r="W4435" t="s">
        <v>47</v>
      </c>
      <c r="X4435">
        <v>10195</v>
      </c>
      <c r="Y4435">
        <v>13457.4</v>
      </c>
      <c r="Z4435">
        <v>16821.75</v>
      </c>
      <c r="AA4435">
        <v>3364.3500000000004</v>
      </c>
    </row>
    <row r="4436" spans="15:27" x14ac:dyDescent="0.15">
      <c r="O4436" t="s">
        <v>29</v>
      </c>
      <c r="P4436">
        <v>2018</v>
      </c>
      <c r="Q4436">
        <v>11</v>
      </c>
      <c r="R4436" t="s">
        <v>38</v>
      </c>
      <c r="S4436" t="s">
        <v>103</v>
      </c>
      <c r="T4436" t="s">
        <v>98</v>
      </c>
      <c r="U4436" t="s">
        <v>104</v>
      </c>
      <c r="V4436" t="s">
        <v>46</v>
      </c>
      <c r="W4436" t="s">
        <v>48</v>
      </c>
      <c r="X4436">
        <v>7742</v>
      </c>
      <c r="Y4436">
        <v>18905.964</v>
      </c>
      <c r="Z4436">
        <v>27602.707439999998</v>
      </c>
      <c r="AA4436">
        <v>8696.7434399999984</v>
      </c>
    </row>
    <row r="4437" spans="15:27" x14ac:dyDescent="0.15">
      <c r="O4437" t="s">
        <v>29</v>
      </c>
      <c r="P4437">
        <v>2018</v>
      </c>
      <c r="Q4437">
        <v>11</v>
      </c>
      <c r="R4437" t="s">
        <v>38</v>
      </c>
      <c r="S4437" t="s">
        <v>103</v>
      </c>
      <c r="T4437" t="s">
        <v>98</v>
      </c>
      <c r="U4437" t="s">
        <v>104</v>
      </c>
      <c r="V4437" t="s">
        <v>46</v>
      </c>
      <c r="W4437" t="s">
        <v>49</v>
      </c>
      <c r="X4437">
        <v>7316</v>
      </c>
      <c r="Y4437">
        <v>18187.576000000001</v>
      </c>
      <c r="Z4437">
        <v>25280.730640000002</v>
      </c>
      <c r="AA4437">
        <v>7093.1546400000007</v>
      </c>
    </row>
    <row r="4438" spans="15:27" x14ac:dyDescent="0.15">
      <c r="O4438" t="s">
        <v>29</v>
      </c>
      <c r="P4438">
        <v>2018</v>
      </c>
      <c r="Q4438">
        <v>11</v>
      </c>
      <c r="R4438" t="s">
        <v>38</v>
      </c>
      <c r="S4438" t="s">
        <v>103</v>
      </c>
      <c r="T4438" t="s">
        <v>98</v>
      </c>
      <c r="U4438" t="s">
        <v>104</v>
      </c>
      <c r="V4438" t="s">
        <v>46</v>
      </c>
      <c r="W4438" t="s">
        <v>50</v>
      </c>
      <c r="X4438">
        <v>13174</v>
      </c>
      <c r="Y4438">
        <v>69677.285999999993</v>
      </c>
      <c r="Z4438">
        <v>100335.29183999999</v>
      </c>
      <c r="AA4438">
        <v>30658.005839999998</v>
      </c>
    </row>
    <row r="4439" spans="15:27" x14ac:dyDescent="0.15">
      <c r="O4439" t="s">
        <v>29</v>
      </c>
      <c r="P4439">
        <v>2018</v>
      </c>
      <c r="Q4439">
        <v>11</v>
      </c>
      <c r="R4439" t="s">
        <v>38</v>
      </c>
      <c r="S4439" t="s">
        <v>103</v>
      </c>
      <c r="T4439" t="s">
        <v>98</v>
      </c>
      <c r="U4439" t="s">
        <v>104</v>
      </c>
      <c r="V4439" t="s">
        <v>51</v>
      </c>
      <c r="W4439" t="s">
        <v>52</v>
      </c>
      <c r="X4439">
        <v>6526</v>
      </c>
      <c r="Y4439">
        <v>30502.523999999998</v>
      </c>
      <c r="Z4439">
        <v>37823.129759999996</v>
      </c>
      <c r="AA4439">
        <v>7320.6057599999986</v>
      </c>
    </row>
    <row r="4440" spans="15:27" x14ac:dyDescent="0.15">
      <c r="O4440" t="s">
        <v>29</v>
      </c>
      <c r="P4440">
        <v>2018</v>
      </c>
      <c r="Q4440">
        <v>11</v>
      </c>
      <c r="R4440" t="s">
        <v>38</v>
      </c>
      <c r="S4440" t="s">
        <v>103</v>
      </c>
      <c r="T4440" t="s">
        <v>98</v>
      </c>
      <c r="U4440" t="s">
        <v>104</v>
      </c>
      <c r="V4440" t="s">
        <v>51</v>
      </c>
      <c r="W4440" t="s">
        <v>53</v>
      </c>
      <c r="X4440">
        <v>19957</v>
      </c>
      <c r="Y4440">
        <v>160134.96799999999</v>
      </c>
      <c r="Z4440">
        <v>219384.90616000001</v>
      </c>
      <c r="AA4440">
        <v>59249.93816000002</v>
      </c>
    </row>
    <row r="4441" spans="15:27" x14ac:dyDescent="0.15">
      <c r="O4441" t="s">
        <v>29</v>
      </c>
      <c r="P4441">
        <v>2018</v>
      </c>
      <c r="Q4441">
        <v>11</v>
      </c>
      <c r="R4441" t="s">
        <v>38</v>
      </c>
      <c r="S4441" t="s">
        <v>103</v>
      </c>
      <c r="T4441" t="s">
        <v>98</v>
      </c>
      <c r="U4441" t="s">
        <v>104</v>
      </c>
      <c r="V4441" t="s">
        <v>51</v>
      </c>
      <c r="W4441" t="s">
        <v>54</v>
      </c>
      <c r="X4441">
        <v>18889</v>
      </c>
      <c r="Y4441">
        <v>49035.844000000005</v>
      </c>
      <c r="Z4441">
        <v>70611.615359999996</v>
      </c>
      <c r="AA4441">
        <v>21575.771359999992</v>
      </c>
    </row>
    <row r="4442" spans="15:27" x14ac:dyDescent="0.15">
      <c r="O4442" t="s">
        <v>29</v>
      </c>
      <c r="P4442">
        <v>2018</v>
      </c>
      <c r="Q4442">
        <v>11</v>
      </c>
      <c r="R4442" t="s">
        <v>38</v>
      </c>
      <c r="S4442" t="s">
        <v>103</v>
      </c>
      <c r="T4442" t="s">
        <v>98</v>
      </c>
      <c r="U4442" t="s">
        <v>104</v>
      </c>
      <c r="V4442" t="s">
        <v>51</v>
      </c>
      <c r="W4442" t="s">
        <v>55</v>
      </c>
      <c r="X4442">
        <v>17482</v>
      </c>
      <c r="Y4442">
        <v>105731.136</v>
      </c>
      <c r="Z4442">
        <v>157539.39264000001</v>
      </c>
      <c r="AA4442">
        <v>51808.256640000007</v>
      </c>
    </row>
    <row r="4443" spans="15:27" x14ac:dyDescent="0.15">
      <c r="O4443" t="s">
        <v>29</v>
      </c>
      <c r="P4443">
        <v>2018</v>
      </c>
      <c r="Q4443">
        <v>11</v>
      </c>
      <c r="R4443" t="s">
        <v>38</v>
      </c>
      <c r="S4443" t="s">
        <v>103</v>
      </c>
      <c r="T4443" t="s">
        <v>98</v>
      </c>
      <c r="U4443" t="s">
        <v>104</v>
      </c>
      <c r="V4443" t="s">
        <v>56</v>
      </c>
      <c r="W4443" t="s">
        <v>57</v>
      </c>
      <c r="X4443">
        <v>17091</v>
      </c>
      <c r="Y4443">
        <v>295435.02599999995</v>
      </c>
      <c r="Z4443">
        <v>366339.43223999994</v>
      </c>
      <c r="AA4443">
        <v>70904.406239999982</v>
      </c>
    </row>
    <row r="4444" spans="15:27" x14ac:dyDescent="0.15">
      <c r="O4444" t="s">
        <v>29</v>
      </c>
      <c r="P4444">
        <v>2018</v>
      </c>
      <c r="Q4444">
        <v>11</v>
      </c>
      <c r="R4444" t="s">
        <v>38</v>
      </c>
      <c r="S4444" t="s">
        <v>103</v>
      </c>
      <c r="T4444" t="s">
        <v>98</v>
      </c>
      <c r="U4444" t="s">
        <v>104</v>
      </c>
      <c r="V4444" t="s">
        <v>56</v>
      </c>
      <c r="W4444" t="s">
        <v>58</v>
      </c>
      <c r="X4444">
        <v>10817</v>
      </c>
      <c r="Y4444">
        <v>84502.40399999998</v>
      </c>
      <c r="Z4444">
        <v>111543.17327999997</v>
      </c>
      <c r="AA4444">
        <v>27040.769279999993</v>
      </c>
    </row>
    <row r="4445" spans="15:27" x14ac:dyDescent="0.15">
      <c r="O4445" t="s">
        <v>29</v>
      </c>
      <c r="P4445">
        <v>2018</v>
      </c>
      <c r="Q4445">
        <v>11</v>
      </c>
      <c r="R4445" t="s">
        <v>38</v>
      </c>
      <c r="S4445" t="s">
        <v>103</v>
      </c>
      <c r="T4445" t="s">
        <v>98</v>
      </c>
      <c r="U4445" t="s">
        <v>104</v>
      </c>
      <c r="V4445" t="s">
        <v>56</v>
      </c>
      <c r="W4445" t="s">
        <v>59</v>
      </c>
      <c r="X4445">
        <v>5853</v>
      </c>
      <c r="Y4445">
        <v>13169.25</v>
      </c>
      <c r="Z4445">
        <v>16329.87</v>
      </c>
      <c r="AA4445">
        <v>3160.6200000000008</v>
      </c>
    </row>
    <row r="4446" spans="15:27" x14ac:dyDescent="0.15">
      <c r="O4446" t="s">
        <v>29</v>
      </c>
      <c r="P4446">
        <v>2018</v>
      </c>
      <c r="Q4446">
        <v>11</v>
      </c>
      <c r="R4446" t="s">
        <v>38</v>
      </c>
      <c r="S4446" t="s">
        <v>103</v>
      </c>
      <c r="T4446" t="s">
        <v>98</v>
      </c>
      <c r="U4446" t="s">
        <v>105</v>
      </c>
      <c r="V4446" t="s">
        <v>46</v>
      </c>
      <c r="W4446" t="s">
        <v>47</v>
      </c>
      <c r="X4446">
        <v>11974</v>
      </c>
      <c r="Y4446">
        <v>15805.68</v>
      </c>
      <c r="Z4446">
        <v>19124.872800000001</v>
      </c>
      <c r="AA4446">
        <v>3319.1928000000007</v>
      </c>
    </row>
    <row r="4447" spans="15:27" x14ac:dyDescent="0.15">
      <c r="O4447" t="s">
        <v>29</v>
      </c>
      <c r="P4447">
        <v>2018</v>
      </c>
      <c r="Q4447">
        <v>11</v>
      </c>
      <c r="R4447" t="s">
        <v>38</v>
      </c>
      <c r="S4447" t="s">
        <v>103</v>
      </c>
      <c r="T4447" t="s">
        <v>98</v>
      </c>
      <c r="U4447" t="s">
        <v>105</v>
      </c>
      <c r="V4447" t="s">
        <v>46</v>
      </c>
      <c r="W4447" t="s">
        <v>48</v>
      </c>
      <c r="X4447">
        <v>12047</v>
      </c>
      <c r="Y4447">
        <v>30743.944000000003</v>
      </c>
      <c r="Z4447">
        <v>44886.158239999997</v>
      </c>
      <c r="AA4447">
        <v>14142.214239999994</v>
      </c>
    </row>
    <row r="4448" spans="15:27" x14ac:dyDescent="0.15">
      <c r="O4448" t="s">
        <v>29</v>
      </c>
      <c r="P4448">
        <v>2018</v>
      </c>
      <c r="Q4448">
        <v>11</v>
      </c>
      <c r="R4448" t="s">
        <v>38</v>
      </c>
      <c r="S4448" t="s">
        <v>103</v>
      </c>
      <c r="T4448" t="s">
        <v>98</v>
      </c>
      <c r="U4448" t="s">
        <v>105</v>
      </c>
      <c r="V4448" t="s">
        <v>46</v>
      </c>
      <c r="W4448" t="s">
        <v>49</v>
      </c>
      <c r="X4448">
        <v>14609</v>
      </c>
      <c r="Y4448">
        <v>36960.770000000004</v>
      </c>
      <c r="Z4448">
        <v>49527.431800000006</v>
      </c>
      <c r="AA4448">
        <v>12566.661800000002</v>
      </c>
    </row>
    <row r="4449" spans="15:27" x14ac:dyDescent="0.15">
      <c r="O4449" t="s">
        <v>29</v>
      </c>
      <c r="P4449">
        <v>2018</v>
      </c>
      <c r="Q4449">
        <v>11</v>
      </c>
      <c r="R4449" t="s">
        <v>38</v>
      </c>
      <c r="S4449" t="s">
        <v>103</v>
      </c>
      <c r="T4449" t="s">
        <v>98</v>
      </c>
      <c r="U4449" t="s">
        <v>105</v>
      </c>
      <c r="V4449" t="s">
        <v>46</v>
      </c>
      <c r="W4449" t="s">
        <v>50</v>
      </c>
      <c r="X4449">
        <v>11749</v>
      </c>
      <c r="Y4449">
        <v>60213.624999999993</v>
      </c>
      <c r="Z4449">
        <v>75869.167499999996</v>
      </c>
      <c r="AA4449">
        <v>15655.542500000003</v>
      </c>
    </row>
    <row r="4450" spans="15:27" x14ac:dyDescent="0.15">
      <c r="O4450" t="s">
        <v>29</v>
      </c>
      <c r="P4450">
        <v>2018</v>
      </c>
      <c r="Q4450">
        <v>11</v>
      </c>
      <c r="R4450" t="s">
        <v>38</v>
      </c>
      <c r="S4450" t="s">
        <v>103</v>
      </c>
      <c r="T4450" t="s">
        <v>98</v>
      </c>
      <c r="U4450" t="s">
        <v>105</v>
      </c>
      <c r="V4450" t="s">
        <v>51</v>
      </c>
      <c r="W4450" t="s">
        <v>52</v>
      </c>
      <c r="X4450">
        <v>7998</v>
      </c>
      <c r="Y4450">
        <v>36774.803999999996</v>
      </c>
      <c r="Z4450">
        <v>53323.465799999991</v>
      </c>
      <c r="AA4450">
        <v>16548.661799999994</v>
      </c>
    </row>
    <row r="4451" spans="15:27" x14ac:dyDescent="0.15">
      <c r="O4451" t="s">
        <v>29</v>
      </c>
      <c r="P4451">
        <v>2018</v>
      </c>
      <c r="Q4451">
        <v>11</v>
      </c>
      <c r="R4451" t="s">
        <v>38</v>
      </c>
      <c r="S4451" t="s">
        <v>103</v>
      </c>
      <c r="T4451" t="s">
        <v>98</v>
      </c>
      <c r="U4451" t="s">
        <v>105</v>
      </c>
      <c r="V4451" t="s">
        <v>51</v>
      </c>
      <c r="W4451" t="s">
        <v>53</v>
      </c>
      <c r="X4451">
        <v>11788</v>
      </c>
      <c r="Y4451">
        <v>99396.415999999997</v>
      </c>
      <c r="Z4451">
        <v>125239.48415999999</v>
      </c>
      <c r="AA4451">
        <v>25843.068159999995</v>
      </c>
    </row>
    <row r="4452" spans="15:27" x14ac:dyDescent="0.15">
      <c r="O4452" t="s">
        <v>29</v>
      </c>
      <c r="P4452">
        <v>2018</v>
      </c>
      <c r="Q4452">
        <v>11</v>
      </c>
      <c r="R4452" t="s">
        <v>38</v>
      </c>
      <c r="S4452" t="s">
        <v>103</v>
      </c>
      <c r="T4452" t="s">
        <v>98</v>
      </c>
      <c r="U4452" t="s">
        <v>105</v>
      </c>
      <c r="V4452" t="s">
        <v>51</v>
      </c>
      <c r="W4452" t="s">
        <v>54</v>
      </c>
      <c r="X4452">
        <v>9871</v>
      </c>
      <c r="Y4452">
        <v>24322.144</v>
      </c>
      <c r="Z4452">
        <v>36483.216</v>
      </c>
      <c r="AA4452">
        <v>12161.072</v>
      </c>
    </row>
    <row r="4453" spans="15:27" x14ac:dyDescent="0.15">
      <c r="O4453" t="s">
        <v>29</v>
      </c>
      <c r="P4453">
        <v>2018</v>
      </c>
      <c r="Q4453">
        <v>11</v>
      </c>
      <c r="R4453" t="s">
        <v>38</v>
      </c>
      <c r="S4453" t="s">
        <v>103</v>
      </c>
      <c r="T4453" t="s">
        <v>98</v>
      </c>
      <c r="U4453" t="s">
        <v>105</v>
      </c>
      <c r="V4453" t="s">
        <v>51</v>
      </c>
      <c r="W4453" t="s">
        <v>55</v>
      </c>
      <c r="X4453">
        <v>11558</v>
      </c>
      <c r="Y4453">
        <v>66574.080000000002</v>
      </c>
      <c r="Z4453">
        <v>86546.304000000004</v>
      </c>
      <c r="AA4453">
        <v>19972.224000000002</v>
      </c>
    </row>
    <row r="4454" spans="15:27" x14ac:dyDescent="0.15">
      <c r="O4454" t="s">
        <v>29</v>
      </c>
      <c r="P4454">
        <v>2018</v>
      </c>
      <c r="Q4454">
        <v>11</v>
      </c>
      <c r="R4454" t="s">
        <v>38</v>
      </c>
      <c r="S4454" t="s">
        <v>103</v>
      </c>
      <c r="T4454" t="s">
        <v>98</v>
      </c>
      <c r="U4454" t="s">
        <v>105</v>
      </c>
      <c r="V4454" t="s">
        <v>56</v>
      </c>
      <c r="W4454" t="s">
        <v>57</v>
      </c>
      <c r="X4454">
        <v>11405</v>
      </c>
      <c r="Y4454">
        <v>169637.97</v>
      </c>
      <c r="Z4454">
        <v>217136.60159999999</v>
      </c>
      <c r="AA4454">
        <v>47498.631599999993</v>
      </c>
    </row>
    <row r="4455" spans="15:27" x14ac:dyDescent="0.15">
      <c r="O4455" t="s">
        <v>29</v>
      </c>
      <c r="P4455">
        <v>2018</v>
      </c>
      <c r="Q4455">
        <v>11</v>
      </c>
      <c r="R4455" t="s">
        <v>38</v>
      </c>
      <c r="S4455" t="s">
        <v>103</v>
      </c>
      <c r="T4455" t="s">
        <v>98</v>
      </c>
      <c r="U4455" t="s">
        <v>105</v>
      </c>
      <c r="V4455" t="s">
        <v>56</v>
      </c>
      <c r="W4455" t="s">
        <v>58</v>
      </c>
      <c r="X4455">
        <v>18254</v>
      </c>
      <c r="Y4455">
        <v>144900.25199999998</v>
      </c>
      <c r="Z4455">
        <v>211554.36791999996</v>
      </c>
      <c r="AA4455">
        <v>66654.115919999982</v>
      </c>
    </row>
    <row r="4456" spans="15:27" x14ac:dyDescent="0.15">
      <c r="O4456" t="s">
        <v>29</v>
      </c>
      <c r="P4456">
        <v>2018</v>
      </c>
      <c r="Q4456">
        <v>11</v>
      </c>
      <c r="R4456" t="s">
        <v>38</v>
      </c>
      <c r="S4456" t="s">
        <v>103</v>
      </c>
      <c r="T4456" t="s">
        <v>98</v>
      </c>
      <c r="U4456" t="s">
        <v>105</v>
      </c>
      <c r="V4456" t="s">
        <v>56</v>
      </c>
      <c r="W4456" t="s">
        <v>59</v>
      </c>
      <c r="X4456">
        <v>18638</v>
      </c>
      <c r="Y4456">
        <v>37909.692000000003</v>
      </c>
      <c r="Z4456">
        <v>50798.987280000001</v>
      </c>
      <c r="AA4456">
        <v>12889.295279999998</v>
      </c>
    </row>
    <row r="4457" spans="15:27" x14ac:dyDescent="0.15">
      <c r="O4457" t="s">
        <v>29</v>
      </c>
      <c r="P4457">
        <v>2018</v>
      </c>
      <c r="Q4457">
        <v>11</v>
      </c>
      <c r="R4457" t="s">
        <v>38</v>
      </c>
      <c r="S4457" t="s">
        <v>103</v>
      </c>
      <c r="T4457" t="s">
        <v>98</v>
      </c>
      <c r="U4457" t="s">
        <v>106</v>
      </c>
      <c r="V4457" t="s">
        <v>46</v>
      </c>
      <c r="W4457" t="s">
        <v>47</v>
      </c>
      <c r="X4457">
        <v>12542</v>
      </c>
      <c r="Y4457">
        <v>17006.952000000001</v>
      </c>
      <c r="Z4457">
        <v>24149.871840000003</v>
      </c>
      <c r="AA4457">
        <v>7142.9198400000023</v>
      </c>
    </row>
    <row r="4458" spans="15:27" x14ac:dyDescent="0.15">
      <c r="O4458" t="s">
        <v>29</v>
      </c>
      <c r="P4458">
        <v>2018</v>
      </c>
      <c r="Q4458">
        <v>11</v>
      </c>
      <c r="R4458" t="s">
        <v>38</v>
      </c>
      <c r="S4458" t="s">
        <v>103</v>
      </c>
      <c r="T4458" t="s">
        <v>98</v>
      </c>
      <c r="U4458" t="s">
        <v>106</v>
      </c>
      <c r="V4458" t="s">
        <v>46</v>
      </c>
      <c r="W4458" t="s">
        <v>48</v>
      </c>
      <c r="X4458">
        <v>12268</v>
      </c>
      <c r="Y4458">
        <v>30498.248000000003</v>
      </c>
      <c r="Z4458">
        <v>41172.634800000007</v>
      </c>
      <c r="AA4458">
        <v>10674.386800000004</v>
      </c>
    </row>
    <row r="4459" spans="15:27" x14ac:dyDescent="0.15">
      <c r="O4459" t="s">
        <v>29</v>
      </c>
      <c r="P4459">
        <v>2018</v>
      </c>
      <c r="Q4459">
        <v>11</v>
      </c>
      <c r="R4459" t="s">
        <v>38</v>
      </c>
      <c r="S4459" t="s">
        <v>103</v>
      </c>
      <c r="T4459" t="s">
        <v>98</v>
      </c>
      <c r="U4459" t="s">
        <v>106</v>
      </c>
      <c r="V4459" t="s">
        <v>46</v>
      </c>
      <c r="W4459" t="s">
        <v>49</v>
      </c>
      <c r="X4459">
        <v>5433</v>
      </c>
      <c r="Y4459">
        <v>14343.12</v>
      </c>
      <c r="Z4459">
        <v>20223.799200000001</v>
      </c>
      <c r="AA4459">
        <v>5880.6792000000005</v>
      </c>
    </row>
    <row r="4460" spans="15:27" x14ac:dyDescent="0.15">
      <c r="O4460" t="s">
        <v>29</v>
      </c>
      <c r="P4460">
        <v>2018</v>
      </c>
      <c r="Q4460">
        <v>11</v>
      </c>
      <c r="R4460" t="s">
        <v>38</v>
      </c>
      <c r="S4460" t="s">
        <v>103</v>
      </c>
      <c r="T4460" t="s">
        <v>98</v>
      </c>
      <c r="U4460" t="s">
        <v>106</v>
      </c>
      <c r="V4460" t="s">
        <v>46</v>
      </c>
      <c r="W4460" t="s">
        <v>50</v>
      </c>
      <c r="X4460">
        <v>11045</v>
      </c>
      <c r="Y4460">
        <v>58417.00499999999</v>
      </c>
      <c r="Z4460">
        <v>79447.126799999984</v>
      </c>
      <c r="AA4460">
        <v>21030.121799999994</v>
      </c>
    </row>
    <row r="4461" spans="15:27" x14ac:dyDescent="0.15">
      <c r="O4461" t="s">
        <v>29</v>
      </c>
      <c r="P4461">
        <v>2018</v>
      </c>
      <c r="Q4461">
        <v>11</v>
      </c>
      <c r="R4461" t="s">
        <v>38</v>
      </c>
      <c r="S4461" t="s">
        <v>103</v>
      </c>
      <c r="T4461" t="s">
        <v>98</v>
      </c>
      <c r="U4461" t="s">
        <v>106</v>
      </c>
      <c r="V4461" t="s">
        <v>51</v>
      </c>
      <c r="W4461" t="s">
        <v>52</v>
      </c>
      <c r="X4461">
        <v>6820</v>
      </c>
      <c r="Y4461">
        <v>31358.36</v>
      </c>
      <c r="Z4461">
        <v>41706.618799999997</v>
      </c>
      <c r="AA4461">
        <v>10348.258799999996</v>
      </c>
    </row>
    <row r="4462" spans="15:27" x14ac:dyDescent="0.15">
      <c r="O4462" t="s">
        <v>29</v>
      </c>
      <c r="P4462">
        <v>2018</v>
      </c>
      <c r="Q4462">
        <v>11</v>
      </c>
      <c r="R4462" t="s">
        <v>38</v>
      </c>
      <c r="S4462" t="s">
        <v>103</v>
      </c>
      <c r="T4462" t="s">
        <v>98</v>
      </c>
      <c r="U4462" t="s">
        <v>106</v>
      </c>
      <c r="V4462" t="s">
        <v>51</v>
      </c>
      <c r="W4462" t="s">
        <v>53</v>
      </c>
      <c r="X4462">
        <v>12349</v>
      </c>
      <c r="Y4462">
        <v>104126.76799999998</v>
      </c>
      <c r="Z4462">
        <v>150983.81359999996</v>
      </c>
      <c r="AA4462">
        <v>46857.045599999983</v>
      </c>
    </row>
    <row r="4463" spans="15:27" x14ac:dyDescent="0.15">
      <c r="O4463" t="s">
        <v>29</v>
      </c>
      <c r="P4463">
        <v>2018</v>
      </c>
      <c r="Q4463">
        <v>11</v>
      </c>
      <c r="R4463" t="s">
        <v>38</v>
      </c>
      <c r="S4463" t="s">
        <v>103</v>
      </c>
      <c r="T4463" t="s">
        <v>98</v>
      </c>
      <c r="U4463" t="s">
        <v>106</v>
      </c>
      <c r="V4463" t="s">
        <v>51</v>
      </c>
      <c r="W4463" t="s">
        <v>54</v>
      </c>
      <c r="X4463">
        <v>6678</v>
      </c>
      <c r="Y4463">
        <v>16748.424000000003</v>
      </c>
      <c r="Z4463">
        <v>21103.01424</v>
      </c>
      <c r="AA4463">
        <v>4354.5902399999977</v>
      </c>
    </row>
    <row r="4464" spans="15:27" x14ac:dyDescent="0.15">
      <c r="O4464" t="s">
        <v>29</v>
      </c>
      <c r="P4464">
        <v>2018</v>
      </c>
      <c r="Q4464">
        <v>11</v>
      </c>
      <c r="R4464" t="s">
        <v>38</v>
      </c>
      <c r="S4464" t="s">
        <v>103</v>
      </c>
      <c r="T4464" t="s">
        <v>98</v>
      </c>
      <c r="U4464" t="s">
        <v>106</v>
      </c>
      <c r="V4464" t="s">
        <v>51</v>
      </c>
      <c r="W4464" t="s">
        <v>55</v>
      </c>
      <c r="X4464">
        <v>13936</v>
      </c>
      <c r="Y4464">
        <v>73582.080000000002</v>
      </c>
      <c r="Z4464">
        <v>102279.09120000001</v>
      </c>
      <c r="AA4464">
        <v>28697.011200000008</v>
      </c>
    </row>
    <row r="4465" spans="15:27" x14ac:dyDescent="0.15">
      <c r="O4465" t="s">
        <v>29</v>
      </c>
      <c r="P4465">
        <v>2018</v>
      </c>
      <c r="Q4465">
        <v>11</v>
      </c>
      <c r="R4465" t="s">
        <v>38</v>
      </c>
      <c r="S4465" t="s">
        <v>103</v>
      </c>
      <c r="T4465" t="s">
        <v>98</v>
      </c>
      <c r="U4465" t="s">
        <v>106</v>
      </c>
      <c r="V4465" t="s">
        <v>56</v>
      </c>
      <c r="W4465" t="s">
        <v>57</v>
      </c>
      <c r="X4465">
        <v>13575</v>
      </c>
      <c r="Y4465">
        <v>216466.95</v>
      </c>
      <c r="Z4465">
        <v>307383.06900000002</v>
      </c>
      <c r="AA4465">
        <v>90916.119000000006</v>
      </c>
    </row>
    <row r="4466" spans="15:27" x14ac:dyDescent="0.15">
      <c r="O4466" t="s">
        <v>29</v>
      </c>
      <c r="P4466">
        <v>2018</v>
      </c>
      <c r="Q4466">
        <v>11</v>
      </c>
      <c r="R4466" t="s">
        <v>38</v>
      </c>
      <c r="S4466" t="s">
        <v>103</v>
      </c>
      <c r="T4466" t="s">
        <v>98</v>
      </c>
      <c r="U4466" t="s">
        <v>106</v>
      </c>
      <c r="V4466" t="s">
        <v>56</v>
      </c>
      <c r="W4466" t="s">
        <v>58</v>
      </c>
      <c r="X4466">
        <v>15251</v>
      </c>
      <c r="Y4466">
        <v>107611.056</v>
      </c>
      <c r="Z4466">
        <v>152807.69951999999</v>
      </c>
      <c r="AA4466">
        <v>45196.643519999998</v>
      </c>
    </row>
    <row r="4467" spans="15:27" x14ac:dyDescent="0.15">
      <c r="O4467" t="s">
        <v>29</v>
      </c>
      <c r="P4467">
        <v>2018</v>
      </c>
      <c r="Q4467">
        <v>11</v>
      </c>
      <c r="R4467" t="s">
        <v>38</v>
      </c>
      <c r="S4467" t="s">
        <v>103</v>
      </c>
      <c r="T4467" t="s">
        <v>98</v>
      </c>
      <c r="U4467" t="s">
        <v>106</v>
      </c>
      <c r="V4467" t="s">
        <v>56</v>
      </c>
      <c r="W4467" t="s">
        <v>59</v>
      </c>
      <c r="X4467">
        <v>12550</v>
      </c>
      <c r="Y4467">
        <v>28689.3</v>
      </c>
      <c r="Z4467">
        <v>36435.411</v>
      </c>
      <c r="AA4467">
        <v>7746.1110000000008</v>
      </c>
    </row>
    <row r="4468" spans="15:27" x14ac:dyDescent="0.15">
      <c r="O4468" t="s">
        <v>29</v>
      </c>
      <c r="P4468">
        <v>2018</v>
      </c>
      <c r="Q4468">
        <v>11</v>
      </c>
      <c r="R4468" t="s">
        <v>38</v>
      </c>
      <c r="S4468" t="s">
        <v>103</v>
      </c>
      <c r="T4468" t="s">
        <v>98</v>
      </c>
      <c r="U4468" t="s">
        <v>107</v>
      </c>
      <c r="V4468" t="s">
        <v>46</v>
      </c>
      <c r="W4468" t="s">
        <v>47</v>
      </c>
      <c r="X4468">
        <v>12216</v>
      </c>
      <c r="Y4468">
        <v>18470.592000000001</v>
      </c>
      <c r="Z4468">
        <v>26782.358399999997</v>
      </c>
      <c r="AA4468">
        <v>8311.7663999999968</v>
      </c>
    </row>
    <row r="4469" spans="15:27" x14ac:dyDescent="0.15">
      <c r="O4469" t="s">
        <v>29</v>
      </c>
      <c r="P4469">
        <v>2018</v>
      </c>
      <c r="Q4469">
        <v>11</v>
      </c>
      <c r="R4469" t="s">
        <v>38</v>
      </c>
      <c r="S4469" t="s">
        <v>103</v>
      </c>
      <c r="T4469" t="s">
        <v>98</v>
      </c>
      <c r="U4469" t="s">
        <v>107</v>
      </c>
      <c r="V4469" t="s">
        <v>46</v>
      </c>
      <c r="W4469" t="s">
        <v>48</v>
      </c>
      <c r="X4469">
        <v>16723</v>
      </c>
      <c r="Y4469">
        <v>46356.156000000003</v>
      </c>
      <c r="Z4469">
        <v>57018.071880000003</v>
      </c>
      <c r="AA4469">
        <v>10661.91588</v>
      </c>
    </row>
    <row r="4470" spans="15:27" x14ac:dyDescent="0.15">
      <c r="O4470" t="s">
        <v>29</v>
      </c>
      <c r="P4470">
        <v>2018</v>
      </c>
      <c r="Q4470">
        <v>11</v>
      </c>
      <c r="R4470" t="s">
        <v>38</v>
      </c>
      <c r="S4470" t="s">
        <v>103</v>
      </c>
      <c r="T4470" t="s">
        <v>98</v>
      </c>
      <c r="U4470" t="s">
        <v>107</v>
      </c>
      <c r="V4470" t="s">
        <v>46</v>
      </c>
      <c r="W4470" t="s">
        <v>49</v>
      </c>
      <c r="X4470">
        <v>7382</v>
      </c>
      <c r="Y4470">
        <v>19326.076000000001</v>
      </c>
      <c r="Z4470">
        <v>24544.116520000003</v>
      </c>
      <c r="AA4470">
        <v>5218.0405200000023</v>
      </c>
    </row>
    <row r="4471" spans="15:27" x14ac:dyDescent="0.15">
      <c r="O4471" t="s">
        <v>29</v>
      </c>
      <c r="P4471">
        <v>2018</v>
      </c>
      <c r="Q4471">
        <v>11</v>
      </c>
      <c r="R4471" t="s">
        <v>38</v>
      </c>
      <c r="S4471" t="s">
        <v>103</v>
      </c>
      <c r="T4471" t="s">
        <v>98</v>
      </c>
      <c r="U4471" t="s">
        <v>107</v>
      </c>
      <c r="V4471" t="s">
        <v>46</v>
      </c>
      <c r="W4471" t="s">
        <v>50</v>
      </c>
      <c r="X4471">
        <v>7278</v>
      </c>
      <c r="Y4471">
        <v>37896.545999999995</v>
      </c>
      <c r="Z4471">
        <v>53813.095319999993</v>
      </c>
      <c r="AA4471">
        <v>15916.549319999998</v>
      </c>
    </row>
    <row r="4472" spans="15:27" x14ac:dyDescent="0.15">
      <c r="O4472" t="s">
        <v>29</v>
      </c>
      <c r="P4472">
        <v>2018</v>
      </c>
      <c r="Q4472">
        <v>11</v>
      </c>
      <c r="R4472" t="s">
        <v>38</v>
      </c>
      <c r="S4472" t="s">
        <v>103</v>
      </c>
      <c r="T4472" t="s">
        <v>98</v>
      </c>
      <c r="U4472" t="s">
        <v>107</v>
      </c>
      <c r="V4472" t="s">
        <v>51</v>
      </c>
      <c r="W4472" t="s">
        <v>52</v>
      </c>
      <c r="X4472">
        <v>11252</v>
      </c>
      <c r="Y4472">
        <v>52164.272000000004</v>
      </c>
      <c r="Z4472">
        <v>66248.625440000003</v>
      </c>
      <c r="AA4472">
        <v>14084.353439999999</v>
      </c>
    </row>
    <row r="4473" spans="15:27" x14ac:dyDescent="0.15">
      <c r="O4473" t="s">
        <v>29</v>
      </c>
      <c r="P4473">
        <v>2018</v>
      </c>
      <c r="Q4473">
        <v>11</v>
      </c>
      <c r="R4473" t="s">
        <v>38</v>
      </c>
      <c r="S4473" t="s">
        <v>103</v>
      </c>
      <c r="T4473" t="s">
        <v>98</v>
      </c>
      <c r="U4473" t="s">
        <v>107</v>
      </c>
      <c r="V4473" t="s">
        <v>51</v>
      </c>
      <c r="W4473" t="s">
        <v>53</v>
      </c>
      <c r="X4473">
        <v>16853</v>
      </c>
      <c r="Y4473">
        <v>148980.51999999999</v>
      </c>
      <c r="Z4473">
        <v>223470.78</v>
      </c>
      <c r="AA4473">
        <v>74490.260000000009</v>
      </c>
    </row>
    <row r="4474" spans="15:27" x14ac:dyDescent="0.15">
      <c r="O4474" t="s">
        <v>29</v>
      </c>
      <c r="P4474">
        <v>2018</v>
      </c>
      <c r="Q4474">
        <v>11</v>
      </c>
      <c r="R4474" t="s">
        <v>38</v>
      </c>
      <c r="S4474" t="s">
        <v>103</v>
      </c>
      <c r="T4474" t="s">
        <v>98</v>
      </c>
      <c r="U4474" t="s">
        <v>107</v>
      </c>
      <c r="V4474" t="s">
        <v>51</v>
      </c>
      <c r="W4474" t="s">
        <v>54</v>
      </c>
      <c r="X4474">
        <v>18520</v>
      </c>
      <c r="Y4474">
        <v>48077.919999999998</v>
      </c>
      <c r="Z4474">
        <v>71155.321599999996</v>
      </c>
      <c r="AA4474">
        <v>23077.401599999997</v>
      </c>
    </row>
    <row r="4475" spans="15:27" x14ac:dyDescent="0.15">
      <c r="O4475" t="s">
        <v>29</v>
      </c>
      <c r="P4475">
        <v>2018</v>
      </c>
      <c r="Q4475">
        <v>11</v>
      </c>
      <c r="R4475" t="s">
        <v>38</v>
      </c>
      <c r="S4475" t="s">
        <v>103</v>
      </c>
      <c r="T4475" t="s">
        <v>98</v>
      </c>
      <c r="U4475" t="s">
        <v>107</v>
      </c>
      <c r="V4475" t="s">
        <v>51</v>
      </c>
      <c r="W4475" t="s">
        <v>55</v>
      </c>
      <c r="X4475">
        <v>16455</v>
      </c>
      <c r="Y4475">
        <v>90041.76</v>
      </c>
      <c r="Z4475">
        <v>113452.6176</v>
      </c>
      <c r="AA4475">
        <v>23410.857600000003</v>
      </c>
    </row>
    <row r="4476" spans="15:27" x14ac:dyDescent="0.15">
      <c r="O4476" t="s">
        <v>29</v>
      </c>
      <c r="P4476">
        <v>2018</v>
      </c>
      <c r="Q4476">
        <v>11</v>
      </c>
      <c r="R4476" t="s">
        <v>38</v>
      </c>
      <c r="S4476" t="s">
        <v>103</v>
      </c>
      <c r="T4476" t="s">
        <v>98</v>
      </c>
      <c r="U4476" t="s">
        <v>107</v>
      </c>
      <c r="V4476" t="s">
        <v>56</v>
      </c>
      <c r="W4476" t="s">
        <v>57</v>
      </c>
      <c r="X4476">
        <v>11197</v>
      </c>
      <c r="Y4476">
        <v>177046.96400000004</v>
      </c>
      <c r="Z4476">
        <v>265570.44600000005</v>
      </c>
      <c r="AA4476">
        <v>88523.482000000018</v>
      </c>
    </row>
    <row r="4477" spans="15:27" x14ac:dyDescent="0.15">
      <c r="O4477" t="s">
        <v>29</v>
      </c>
      <c r="P4477">
        <v>2018</v>
      </c>
      <c r="Q4477">
        <v>11</v>
      </c>
      <c r="R4477" t="s">
        <v>38</v>
      </c>
      <c r="S4477" t="s">
        <v>103</v>
      </c>
      <c r="T4477" t="s">
        <v>98</v>
      </c>
      <c r="U4477" t="s">
        <v>107</v>
      </c>
      <c r="V4477" t="s">
        <v>56</v>
      </c>
      <c r="W4477" t="s">
        <v>58</v>
      </c>
      <c r="X4477">
        <v>18142</v>
      </c>
      <c r="Y4477">
        <v>126867.00599999999</v>
      </c>
      <c r="Z4477">
        <v>189031.83893999999</v>
      </c>
      <c r="AA4477">
        <v>62164.832939999993</v>
      </c>
    </row>
    <row r="4478" spans="15:27" x14ac:dyDescent="0.15">
      <c r="O4478" t="s">
        <v>29</v>
      </c>
      <c r="P4478">
        <v>2018</v>
      </c>
      <c r="Q4478">
        <v>11</v>
      </c>
      <c r="R4478" t="s">
        <v>38</v>
      </c>
      <c r="S4478" t="s">
        <v>103</v>
      </c>
      <c r="T4478" t="s">
        <v>98</v>
      </c>
      <c r="U4478" t="s">
        <v>107</v>
      </c>
      <c r="V4478" t="s">
        <v>56</v>
      </c>
      <c r="W4478" t="s">
        <v>59</v>
      </c>
      <c r="X4478">
        <v>12495</v>
      </c>
      <c r="Y4478">
        <v>25189.919999999998</v>
      </c>
      <c r="Z4478">
        <v>35517.787199999999</v>
      </c>
      <c r="AA4478">
        <v>10327.867200000001</v>
      </c>
    </row>
    <row r="4479" spans="15:27" x14ac:dyDescent="0.15">
      <c r="O4479" t="s">
        <v>30</v>
      </c>
      <c r="P4479">
        <v>2018</v>
      </c>
      <c r="Q4479">
        <v>12</v>
      </c>
      <c r="R4479" t="s">
        <v>38</v>
      </c>
      <c r="S4479" t="s">
        <v>43</v>
      </c>
      <c r="T4479" t="s">
        <v>44</v>
      </c>
      <c r="U4479" t="s">
        <v>45</v>
      </c>
      <c r="V4479" t="s">
        <v>46</v>
      </c>
      <c r="W4479" t="s">
        <v>47</v>
      </c>
      <c r="X4479">
        <v>5269</v>
      </c>
      <c r="Y4479">
        <v>7397.6759999999995</v>
      </c>
      <c r="Z4479">
        <v>9543.0020399999994</v>
      </c>
      <c r="AA4479">
        <v>2145.3260399999999</v>
      </c>
    </row>
    <row r="4480" spans="15:27" x14ac:dyDescent="0.15">
      <c r="O4480" t="s">
        <v>30</v>
      </c>
      <c r="P4480">
        <v>2018</v>
      </c>
      <c r="Q4480">
        <v>12</v>
      </c>
      <c r="R4480" t="s">
        <v>38</v>
      </c>
      <c r="S4480" t="s">
        <v>43</v>
      </c>
      <c r="T4480" t="s">
        <v>44</v>
      </c>
      <c r="U4480" t="s">
        <v>45</v>
      </c>
      <c r="V4480" t="s">
        <v>46</v>
      </c>
      <c r="W4480" t="s">
        <v>48</v>
      </c>
      <c r="X4480">
        <v>5020</v>
      </c>
      <c r="Y4480">
        <v>12369.28</v>
      </c>
      <c r="Z4480">
        <v>15461.6</v>
      </c>
      <c r="AA4480">
        <v>3092.3199999999997</v>
      </c>
    </row>
    <row r="4481" spans="15:27" x14ac:dyDescent="0.15">
      <c r="O4481" t="s">
        <v>30</v>
      </c>
      <c r="P4481">
        <v>2018</v>
      </c>
      <c r="Q4481">
        <v>12</v>
      </c>
      <c r="R4481" t="s">
        <v>38</v>
      </c>
      <c r="S4481" t="s">
        <v>43</v>
      </c>
      <c r="T4481" t="s">
        <v>44</v>
      </c>
      <c r="U4481" t="s">
        <v>45</v>
      </c>
      <c r="V4481" t="s">
        <v>46</v>
      </c>
      <c r="W4481" t="s">
        <v>49</v>
      </c>
      <c r="X4481">
        <v>18299</v>
      </c>
      <c r="Y4481">
        <v>51932.562000000005</v>
      </c>
      <c r="Z4481">
        <v>65954.353740000006</v>
      </c>
      <c r="AA4481">
        <v>14021.791740000001</v>
      </c>
    </row>
    <row r="4482" spans="15:27" x14ac:dyDescent="0.15">
      <c r="O4482" t="s">
        <v>30</v>
      </c>
      <c r="P4482">
        <v>2018</v>
      </c>
      <c r="Q4482">
        <v>12</v>
      </c>
      <c r="R4482" t="s">
        <v>38</v>
      </c>
      <c r="S4482" t="s">
        <v>43</v>
      </c>
      <c r="T4482" t="s">
        <v>44</v>
      </c>
      <c r="U4482" t="s">
        <v>45</v>
      </c>
      <c r="V4482" t="s">
        <v>46</v>
      </c>
      <c r="W4482" t="s">
        <v>50</v>
      </c>
      <c r="X4482">
        <v>16250</v>
      </c>
      <c r="Y4482">
        <v>86612.5</v>
      </c>
      <c r="Z4482">
        <v>129052.625</v>
      </c>
      <c r="AA4482">
        <v>42440.125</v>
      </c>
    </row>
    <row r="4483" spans="15:27" x14ac:dyDescent="0.15">
      <c r="O4483" t="s">
        <v>30</v>
      </c>
      <c r="P4483">
        <v>2018</v>
      </c>
      <c r="Q4483">
        <v>12</v>
      </c>
      <c r="R4483" t="s">
        <v>38</v>
      </c>
      <c r="S4483" t="s">
        <v>43</v>
      </c>
      <c r="T4483" t="s">
        <v>44</v>
      </c>
      <c r="U4483" t="s">
        <v>45</v>
      </c>
      <c r="V4483" t="s">
        <v>51</v>
      </c>
      <c r="W4483" t="s">
        <v>52</v>
      </c>
      <c r="X4483">
        <v>7700</v>
      </c>
      <c r="Y4483">
        <v>35404.6</v>
      </c>
      <c r="Z4483">
        <v>43547.657999999996</v>
      </c>
      <c r="AA4483">
        <v>8143.0579999999973</v>
      </c>
    </row>
    <row r="4484" spans="15:27" x14ac:dyDescent="0.15">
      <c r="O4484" t="s">
        <v>30</v>
      </c>
      <c r="P4484">
        <v>2018</v>
      </c>
      <c r="Q4484">
        <v>12</v>
      </c>
      <c r="R4484" t="s">
        <v>38</v>
      </c>
      <c r="S4484" t="s">
        <v>43</v>
      </c>
      <c r="T4484" t="s">
        <v>44</v>
      </c>
      <c r="U4484" t="s">
        <v>45</v>
      </c>
      <c r="V4484" t="s">
        <v>51</v>
      </c>
      <c r="W4484" t="s">
        <v>53</v>
      </c>
      <c r="X4484">
        <v>8623</v>
      </c>
      <c r="Y4484">
        <v>68604.588000000003</v>
      </c>
      <c r="Z4484">
        <v>99476.652600000001</v>
      </c>
      <c r="AA4484">
        <v>30872.064599999998</v>
      </c>
    </row>
    <row r="4485" spans="15:27" x14ac:dyDescent="0.15">
      <c r="O4485" t="s">
        <v>30</v>
      </c>
      <c r="P4485">
        <v>2018</v>
      </c>
      <c r="Q4485">
        <v>12</v>
      </c>
      <c r="R4485" t="s">
        <v>38</v>
      </c>
      <c r="S4485" t="s">
        <v>43</v>
      </c>
      <c r="T4485" t="s">
        <v>44</v>
      </c>
      <c r="U4485" t="s">
        <v>45</v>
      </c>
      <c r="V4485" t="s">
        <v>51</v>
      </c>
      <c r="W4485" t="s">
        <v>54</v>
      </c>
      <c r="X4485">
        <v>9147</v>
      </c>
      <c r="Y4485">
        <v>24550.548000000003</v>
      </c>
      <c r="Z4485">
        <v>34370.767200000002</v>
      </c>
      <c r="AA4485">
        <v>9820.2191999999995</v>
      </c>
    </row>
    <row r="4486" spans="15:27" x14ac:dyDescent="0.15">
      <c r="O4486" t="s">
        <v>30</v>
      </c>
      <c r="P4486">
        <v>2018</v>
      </c>
      <c r="Q4486">
        <v>12</v>
      </c>
      <c r="R4486" t="s">
        <v>38</v>
      </c>
      <c r="S4486" t="s">
        <v>43</v>
      </c>
      <c r="T4486" t="s">
        <v>44</v>
      </c>
      <c r="U4486" t="s">
        <v>45</v>
      </c>
      <c r="V4486" t="s">
        <v>51</v>
      </c>
      <c r="W4486" t="s">
        <v>55</v>
      </c>
      <c r="X4486">
        <v>12124</v>
      </c>
      <c r="Y4486">
        <v>70416.191999999995</v>
      </c>
      <c r="Z4486">
        <v>101399.31647999999</v>
      </c>
      <c r="AA4486">
        <v>30983.124479999999</v>
      </c>
    </row>
    <row r="4487" spans="15:27" x14ac:dyDescent="0.15">
      <c r="O4487" t="s">
        <v>30</v>
      </c>
      <c r="P4487">
        <v>2018</v>
      </c>
      <c r="Q4487">
        <v>12</v>
      </c>
      <c r="R4487" t="s">
        <v>38</v>
      </c>
      <c r="S4487" t="s">
        <v>43</v>
      </c>
      <c r="T4487" t="s">
        <v>44</v>
      </c>
      <c r="U4487" t="s">
        <v>45</v>
      </c>
      <c r="V4487" t="s">
        <v>56</v>
      </c>
      <c r="W4487" t="s">
        <v>57</v>
      </c>
      <c r="X4487">
        <v>18568</v>
      </c>
      <c r="Y4487">
        <v>293597.21600000001</v>
      </c>
      <c r="Z4487">
        <v>361124.57568000001</v>
      </c>
      <c r="AA4487">
        <v>67527.359679999994</v>
      </c>
    </row>
    <row r="4488" spans="15:27" x14ac:dyDescent="0.15">
      <c r="O4488" t="s">
        <v>30</v>
      </c>
      <c r="P4488">
        <v>2018</v>
      </c>
      <c r="Q4488">
        <v>12</v>
      </c>
      <c r="R4488" t="s">
        <v>38</v>
      </c>
      <c r="S4488" t="s">
        <v>43</v>
      </c>
      <c r="T4488" t="s">
        <v>44</v>
      </c>
      <c r="U4488" t="s">
        <v>45</v>
      </c>
      <c r="V4488" t="s">
        <v>56</v>
      </c>
      <c r="W4488" t="s">
        <v>58</v>
      </c>
      <c r="X4488">
        <v>15408</v>
      </c>
      <c r="Y4488">
        <v>110660.25599999999</v>
      </c>
      <c r="Z4488">
        <v>142751.73023999998</v>
      </c>
      <c r="AA4488">
        <v>32091.474239999981</v>
      </c>
    </row>
    <row r="4489" spans="15:27" x14ac:dyDescent="0.15">
      <c r="O4489" t="s">
        <v>30</v>
      </c>
      <c r="P4489">
        <v>2018</v>
      </c>
      <c r="Q4489">
        <v>12</v>
      </c>
      <c r="R4489" t="s">
        <v>38</v>
      </c>
      <c r="S4489" t="s">
        <v>43</v>
      </c>
      <c r="T4489" t="s">
        <v>44</v>
      </c>
      <c r="U4489" t="s">
        <v>45</v>
      </c>
      <c r="V4489" t="s">
        <v>56</v>
      </c>
      <c r="W4489" t="s">
        <v>59</v>
      </c>
      <c r="X4489">
        <v>6580</v>
      </c>
      <c r="Y4489">
        <v>13502.16</v>
      </c>
      <c r="Z4489">
        <v>19578.131999999998</v>
      </c>
      <c r="AA4489">
        <v>6075.9719999999979</v>
      </c>
    </row>
    <row r="4490" spans="15:27" x14ac:dyDescent="0.15">
      <c r="O4490" t="s">
        <v>30</v>
      </c>
      <c r="P4490">
        <v>2018</v>
      </c>
      <c r="Q4490">
        <v>12</v>
      </c>
      <c r="R4490" t="s">
        <v>38</v>
      </c>
      <c r="S4490" t="s">
        <v>43</v>
      </c>
      <c r="T4490" t="s">
        <v>44</v>
      </c>
      <c r="U4490" t="s">
        <v>60</v>
      </c>
      <c r="V4490" t="s">
        <v>46</v>
      </c>
      <c r="W4490" t="s">
        <v>47</v>
      </c>
      <c r="X4490">
        <v>15697</v>
      </c>
      <c r="Y4490">
        <v>22226.951999999997</v>
      </c>
      <c r="Z4490">
        <v>33118.158479999998</v>
      </c>
      <c r="AA4490">
        <v>10891.206480000001</v>
      </c>
    </row>
    <row r="4491" spans="15:27" x14ac:dyDescent="0.15">
      <c r="O4491" t="s">
        <v>30</v>
      </c>
      <c r="P4491">
        <v>2018</v>
      </c>
      <c r="Q4491">
        <v>12</v>
      </c>
      <c r="R4491" t="s">
        <v>38</v>
      </c>
      <c r="S4491" t="s">
        <v>43</v>
      </c>
      <c r="T4491" t="s">
        <v>44</v>
      </c>
      <c r="U4491" t="s">
        <v>60</v>
      </c>
      <c r="V4491" t="s">
        <v>46</v>
      </c>
      <c r="W4491" t="s">
        <v>48</v>
      </c>
      <c r="X4491">
        <v>14597</v>
      </c>
      <c r="Y4491">
        <v>35645.874000000003</v>
      </c>
      <c r="Z4491">
        <v>47052.553680000005</v>
      </c>
      <c r="AA4491">
        <v>11406.679680000001</v>
      </c>
    </row>
    <row r="4492" spans="15:27" x14ac:dyDescent="0.15">
      <c r="O4492" t="s">
        <v>30</v>
      </c>
      <c r="P4492">
        <v>2018</v>
      </c>
      <c r="Q4492">
        <v>12</v>
      </c>
      <c r="R4492" t="s">
        <v>38</v>
      </c>
      <c r="S4492" t="s">
        <v>43</v>
      </c>
      <c r="T4492" t="s">
        <v>44</v>
      </c>
      <c r="U4492" t="s">
        <v>60</v>
      </c>
      <c r="V4492" t="s">
        <v>46</v>
      </c>
      <c r="W4492" t="s">
        <v>49</v>
      </c>
      <c r="X4492">
        <v>5488</v>
      </c>
      <c r="Y4492">
        <v>15695.68</v>
      </c>
      <c r="Z4492">
        <v>21973.952000000001</v>
      </c>
      <c r="AA4492">
        <v>6278.2720000000008</v>
      </c>
    </row>
    <row r="4493" spans="15:27" x14ac:dyDescent="0.15">
      <c r="O4493" t="s">
        <v>30</v>
      </c>
      <c r="P4493">
        <v>2018</v>
      </c>
      <c r="Q4493">
        <v>12</v>
      </c>
      <c r="R4493" t="s">
        <v>38</v>
      </c>
      <c r="S4493" t="s">
        <v>43</v>
      </c>
      <c r="T4493" t="s">
        <v>44</v>
      </c>
      <c r="U4493" t="s">
        <v>60</v>
      </c>
      <c r="V4493" t="s">
        <v>46</v>
      </c>
      <c r="W4493" t="s">
        <v>50</v>
      </c>
      <c r="X4493">
        <v>7888</v>
      </c>
      <c r="Y4493">
        <v>37838.735999999997</v>
      </c>
      <c r="Z4493">
        <v>50703.906239999997</v>
      </c>
      <c r="AA4493">
        <v>12865.170239999999</v>
      </c>
    </row>
    <row r="4494" spans="15:27" x14ac:dyDescent="0.15">
      <c r="O4494" t="s">
        <v>30</v>
      </c>
      <c r="P4494">
        <v>2018</v>
      </c>
      <c r="Q4494">
        <v>12</v>
      </c>
      <c r="R4494" t="s">
        <v>38</v>
      </c>
      <c r="S4494" t="s">
        <v>43</v>
      </c>
      <c r="T4494" t="s">
        <v>44</v>
      </c>
      <c r="U4494" t="s">
        <v>60</v>
      </c>
      <c r="V4494" t="s">
        <v>51</v>
      </c>
      <c r="W4494" t="s">
        <v>52</v>
      </c>
      <c r="X4494">
        <v>17735</v>
      </c>
      <c r="Y4494">
        <v>80871.600000000006</v>
      </c>
      <c r="Z4494">
        <v>97045.92</v>
      </c>
      <c r="AA4494">
        <v>16174.319999999992</v>
      </c>
    </row>
    <row r="4495" spans="15:27" x14ac:dyDescent="0.15">
      <c r="O4495" t="s">
        <v>30</v>
      </c>
      <c r="P4495">
        <v>2018</v>
      </c>
      <c r="Q4495">
        <v>12</v>
      </c>
      <c r="R4495" t="s">
        <v>38</v>
      </c>
      <c r="S4495" t="s">
        <v>43</v>
      </c>
      <c r="T4495" t="s">
        <v>44</v>
      </c>
      <c r="U4495" t="s">
        <v>60</v>
      </c>
      <c r="V4495" t="s">
        <v>51</v>
      </c>
      <c r="W4495" t="s">
        <v>53</v>
      </c>
      <c r="X4495">
        <v>13517</v>
      </c>
      <c r="Y4495">
        <v>117651.96799999999</v>
      </c>
      <c r="Z4495">
        <v>148241.47967999999</v>
      </c>
      <c r="AA4495">
        <v>30589.511679999996</v>
      </c>
    </row>
    <row r="4496" spans="15:27" x14ac:dyDescent="0.15">
      <c r="O4496" t="s">
        <v>30</v>
      </c>
      <c r="P4496">
        <v>2018</v>
      </c>
      <c r="Q4496">
        <v>12</v>
      </c>
      <c r="R4496" t="s">
        <v>38</v>
      </c>
      <c r="S4496" t="s">
        <v>43</v>
      </c>
      <c r="T4496" t="s">
        <v>44</v>
      </c>
      <c r="U4496" t="s">
        <v>60</v>
      </c>
      <c r="V4496" t="s">
        <v>51</v>
      </c>
      <c r="W4496" t="s">
        <v>54</v>
      </c>
      <c r="X4496">
        <v>11514</v>
      </c>
      <c r="Y4496">
        <v>31156.884000000005</v>
      </c>
      <c r="Z4496">
        <v>37699.829640000004</v>
      </c>
      <c r="AA4496">
        <v>6542.9456399999981</v>
      </c>
    </row>
    <row r="4497" spans="15:27" x14ac:dyDescent="0.15">
      <c r="O4497" t="s">
        <v>30</v>
      </c>
      <c r="P4497">
        <v>2018</v>
      </c>
      <c r="Q4497">
        <v>12</v>
      </c>
      <c r="R4497" t="s">
        <v>38</v>
      </c>
      <c r="S4497" t="s">
        <v>43</v>
      </c>
      <c r="T4497" t="s">
        <v>44</v>
      </c>
      <c r="U4497" t="s">
        <v>60</v>
      </c>
      <c r="V4497" t="s">
        <v>51</v>
      </c>
      <c r="W4497" t="s">
        <v>55</v>
      </c>
      <c r="X4497">
        <v>8674</v>
      </c>
      <c r="Y4497">
        <v>49962.239999999998</v>
      </c>
      <c r="Z4497">
        <v>62952.422399999996</v>
      </c>
      <c r="AA4497">
        <v>12990.182399999998</v>
      </c>
    </row>
    <row r="4498" spans="15:27" x14ac:dyDescent="0.15">
      <c r="O4498" t="s">
        <v>30</v>
      </c>
      <c r="P4498">
        <v>2018</v>
      </c>
      <c r="Q4498">
        <v>12</v>
      </c>
      <c r="R4498" t="s">
        <v>38</v>
      </c>
      <c r="S4498" t="s">
        <v>43</v>
      </c>
      <c r="T4498" t="s">
        <v>44</v>
      </c>
      <c r="U4498" t="s">
        <v>60</v>
      </c>
      <c r="V4498" t="s">
        <v>56</v>
      </c>
      <c r="W4498" t="s">
        <v>57</v>
      </c>
      <c r="X4498">
        <v>7159</v>
      </c>
      <c r="Y4498">
        <v>107442.27200000001</v>
      </c>
      <c r="Z4498">
        <v>145047.06720000002</v>
      </c>
      <c r="AA4498">
        <v>37604.795200000008</v>
      </c>
    </row>
    <row r="4499" spans="15:27" x14ac:dyDescent="0.15">
      <c r="O4499" t="s">
        <v>30</v>
      </c>
      <c r="P4499">
        <v>2018</v>
      </c>
      <c r="Q4499">
        <v>12</v>
      </c>
      <c r="R4499" t="s">
        <v>38</v>
      </c>
      <c r="S4499" t="s">
        <v>43</v>
      </c>
      <c r="T4499" t="s">
        <v>44</v>
      </c>
      <c r="U4499" t="s">
        <v>60</v>
      </c>
      <c r="V4499" t="s">
        <v>56</v>
      </c>
      <c r="W4499" t="s">
        <v>58</v>
      </c>
      <c r="X4499">
        <v>5076</v>
      </c>
      <c r="Y4499">
        <v>39014.135999999999</v>
      </c>
      <c r="Z4499">
        <v>53449.366320000001</v>
      </c>
      <c r="AA4499">
        <v>14435.230320000002</v>
      </c>
    </row>
    <row r="4500" spans="15:27" x14ac:dyDescent="0.15">
      <c r="O4500" t="s">
        <v>30</v>
      </c>
      <c r="P4500">
        <v>2018</v>
      </c>
      <c r="Q4500">
        <v>12</v>
      </c>
      <c r="R4500" t="s">
        <v>38</v>
      </c>
      <c r="S4500" t="s">
        <v>43</v>
      </c>
      <c r="T4500" t="s">
        <v>44</v>
      </c>
      <c r="U4500" t="s">
        <v>60</v>
      </c>
      <c r="V4500" t="s">
        <v>56</v>
      </c>
      <c r="W4500" t="s">
        <v>59</v>
      </c>
      <c r="X4500">
        <v>9104</v>
      </c>
      <c r="Y4500">
        <v>19173.024000000001</v>
      </c>
      <c r="Z4500">
        <v>27033.96384</v>
      </c>
      <c r="AA4500">
        <v>7860.9398399999991</v>
      </c>
    </row>
    <row r="4501" spans="15:27" x14ac:dyDescent="0.15">
      <c r="O4501" t="s">
        <v>30</v>
      </c>
      <c r="P4501">
        <v>2018</v>
      </c>
      <c r="Q4501">
        <v>12</v>
      </c>
      <c r="R4501" t="s">
        <v>38</v>
      </c>
      <c r="S4501" t="s">
        <v>43</v>
      </c>
      <c r="T4501" t="s">
        <v>44</v>
      </c>
      <c r="U4501" t="s">
        <v>61</v>
      </c>
      <c r="V4501" t="s">
        <v>46</v>
      </c>
      <c r="W4501" t="s">
        <v>47</v>
      </c>
      <c r="X4501">
        <v>7453</v>
      </c>
      <c r="Y4501">
        <v>11447.808000000001</v>
      </c>
      <c r="Z4501">
        <v>16026.931200000001</v>
      </c>
      <c r="AA4501">
        <v>4579.1232</v>
      </c>
    </row>
    <row r="4502" spans="15:27" x14ac:dyDescent="0.15">
      <c r="O4502" t="s">
        <v>30</v>
      </c>
      <c r="P4502">
        <v>2018</v>
      </c>
      <c r="Q4502">
        <v>12</v>
      </c>
      <c r="R4502" t="s">
        <v>38</v>
      </c>
      <c r="S4502" t="s">
        <v>43</v>
      </c>
      <c r="T4502" t="s">
        <v>44</v>
      </c>
      <c r="U4502" t="s">
        <v>61</v>
      </c>
      <c r="V4502" t="s">
        <v>46</v>
      </c>
      <c r="W4502" t="s">
        <v>48</v>
      </c>
      <c r="X4502">
        <v>12674</v>
      </c>
      <c r="Y4502">
        <v>35968.812000000005</v>
      </c>
      <c r="Z4502">
        <v>49996.648680000006</v>
      </c>
      <c r="AA4502">
        <v>14027.83668</v>
      </c>
    </row>
    <row r="4503" spans="15:27" x14ac:dyDescent="0.15">
      <c r="O4503" t="s">
        <v>30</v>
      </c>
      <c r="P4503">
        <v>2018</v>
      </c>
      <c r="Q4503">
        <v>12</v>
      </c>
      <c r="R4503" t="s">
        <v>38</v>
      </c>
      <c r="S4503" t="s">
        <v>43</v>
      </c>
      <c r="T4503" t="s">
        <v>44</v>
      </c>
      <c r="U4503" t="s">
        <v>61</v>
      </c>
      <c r="V4503" t="s">
        <v>46</v>
      </c>
      <c r="W4503" t="s">
        <v>49</v>
      </c>
      <c r="X4503">
        <v>15627</v>
      </c>
      <c r="Y4503">
        <v>39880.104000000007</v>
      </c>
      <c r="Z4503">
        <v>51445.334160000013</v>
      </c>
      <c r="AA4503">
        <v>11565.230160000006</v>
      </c>
    </row>
    <row r="4504" spans="15:27" x14ac:dyDescent="0.15">
      <c r="O4504" t="s">
        <v>30</v>
      </c>
      <c r="P4504">
        <v>2018</v>
      </c>
      <c r="Q4504">
        <v>12</v>
      </c>
      <c r="R4504" t="s">
        <v>38</v>
      </c>
      <c r="S4504" t="s">
        <v>43</v>
      </c>
      <c r="T4504" t="s">
        <v>44</v>
      </c>
      <c r="U4504" t="s">
        <v>61</v>
      </c>
      <c r="V4504" t="s">
        <v>46</v>
      </c>
      <c r="W4504" t="s">
        <v>50</v>
      </c>
      <c r="X4504">
        <v>14684</v>
      </c>
      <c r="Y4504">
        <v>72847.323999999993</v>
      </c>
      <c r="Z4504">
        <v>106357.09303999999</v>
      </c>
      <c r="AA4504">
        <v>33509.769039999999</v>
      </c>
    </row>
    <row r="4505" spans="15:27" x14ac:dyDescent="0.15">
      <c r="O4505" t="s">
        <v>30</v>
      </c>
      <c r="P4505">
        <v>2018</v>
      </c>
      <c r="Q4505">
        <v>12</v>
      </c>
      <c r="R4505" t="s">
        <v>38</v>
      </c>
      <c r="S4505" t="s">
        <v>43</v>
      </c>
      <c r="T4505" t="s">
        <v>44</v>
      </c>
      <c r="U4505" t="s">
        <v>61</v>
      </c>
      <c r="V4505" t="s">
        <v>51</v>
      </c>
      <c r="W4505" t="s">
        <v>52</v>
      </c>
      <c r="X4505">
        <v>17795</v>
      </c>
      <c r="Y4505">
        <v>75059.31</v>
      </c>
      <c r="Z4505">
        <v>109586.5926</v>
      </c>
      <c r="AA4505">
        <v>34527.282600000006</v>
      </c>
    </row>
    <row r="4506" spans="15:27" x14ac:dyDescent="0.15">
      <c r="O4506" t="s">
        <v>30</v>
      </c>
      <c r="P4506">
        <v>2018</v>
      </c>
      <c r="Q4506">
        <v>12</v>
      </c>
      <c r="R4506" t="s">
        <v>38</v>
      </c>
      <c r="S4506" t="s">
        <v>43</v>
      </c>
      <c r="T4506" t="s">
        <v>44</v>
      </c>
      <c r="U4506" t="s">
        <v>61</v>
      </c>
      <c r="V4506" t="s">
        <v>51</v>
      </c>
      <c r="W4506" t="s">
        <v>53</v>
      </c>
      <c r="X4506">
        <v>16882</v>
      </c>
      <c r="Y4506">
        <v>130869.26399999998</v>
      </c>
      <c r="Z4506">
        <v>168821.35055999999</v>
      </c>
      <c r="AA4506">
        <v>37952.086560000011</v>
      </c>
    </row>
    <row r="4507" spans="15:27" x14ac:dyDescent="0.15">
      <c r="O4507" t="s">
        <v>30</v>
      </c>
      <c r="P4507">
        <v>2018</v>
      </c>
      <c r="Q4507">
        <v>12</v>
      </c>
      <c r="R4507" t="s">
        <v>38</v>
      </c>
      <c r="S4507" t="s">
        <v>43</v>
      </c>
      <c r="T4507" t="s">
        <v>44</v>
      </c>
      <c r="U4507" t="s">
        <v>61</v>
      </c>
      <c r="V4507" t="s">
        <v>51</v>
      </c>
      <c r="W4507" t="s">
        <v>54</v>
      </c>
      <c r="X4507">
        <v>11946</v>
      </c>
      <c r="Y4507">
        <v>31274.628000000004</v>
      </c>
      <c r="Z4507">
        <v>43158.98664000001</v>
      </c>
      <c r="AA4507">
        <v>11884.358640000006</v>
      </c>
    </row>
    <row r="4508" spans="15:27" x14ac:dyDescent="0.15">
      <c r="O4508" t="s">
        <v>30</v>
      </c>
      <c r="P4508">
        <v>2018</v>
      </c>
      <c r="Q4508">
        <v>12</v>
      </c>
      <c r="R4508" t="s">
        <v>38</v>
      </c>
      <c r="S4508" t="s">
        <v>43</v>
      </c>
      <c r="T4508" t="s">
        <v>44</v>
      </c>
      <c r="U4508" t="s">
        <v>61</v>
      </c>
      <c r="V4508" t="s">
        <v>51</v>
      </c>
      <c r="W4508" t="s">
        <v>55</v>
      </c>
      <c r="X4508">
        <v>15060</v>
      </c>
      <c r="Y4508">
        <v>81685.440000000002</v>
      </c>
      <c r="Z4508">
        <v>120077.5968</v>
      </c>
      <c r="AA4508">
        <v>38392.156799999997</v>
      </c>
    </row>
    <row r="4509" spans="15:27" x14ac:dyDescent="0.15">
      <c r="O4509" t="s">
        <v>30</v>
      </c>
      <c r="P4509">
        <v>2018</v>
      </c>
      <c r="Q4509">
        <v>12</v>
      </c>
      <c r="R4509" t="s">
        <v>38</v>
      </c>
      <c r="S4509" t="s">
        <v>43</v>
      </c>
      <c r="T4509" t="s">
        <v>44</v>
      </c>
      <c r="U4509" t="s">
        <v>61</v>
      </c>
      <c r="V4509" t="s">
        <v>56</v>
      </c>
      <c r="W4509" t="s">
        <v>57</v>
      </c>
      <c r="X4509">
        <v>11744</v>
      </c>
      <c r="Y4509">
        <v>203006.78400000001</v>
      </c>
      <c r="Z4509">
        <v>247668.27648000003</v>
      </c>
      <c r="AA4509">
        <v>44661.492480000015</v>
      </c>
    </row>
    <row r="4510" spans="15:27" x14ac:dyDescent="0.15">
      <c r="O4510" t="s">
        <v>30</v>
      </c>
      <c r="P4510">
        <v>2018</v>
      </c>
      <c r="Q4510">
        <v>12</v>
      </c>
      <c r="R4510" t="s">
        <v>38</v>
      </c>
      <c r="S4510" t="s">
        <v>43</v>
      </c>
      <c r="T4510" t="s">
        <v>44</v>
      </c>
      <c r="U4510" t="s">
        <v>61</v>
      </c>
      <c r="V4510" t="s">
        <v>56</v>
      </c>
      <c r="W4510" t="s">
        <v>58</v>
      </c>
      <c r="X4510">
        <v>8877</v>
      </c>
      <c r="Y4510">
        <v>64873.115999999995</v>
      </c>
      <c r="Z4510">
        <v>77847.739199999996</v>
      </c>
      <c r="AA4510">
        <v>12974.623200000002</v>
      </c>
    </row>
    <row r="4511" spans="15:27" x14ac:dyDescent="0.15">
      <c r="O4511" t="s">
        <v>30</v>
      </c>
      <c r="P4511">
        <v>2018</v>
      </c>
      <c r="Q4511">
        <v>12</v>
      </c>
      <c r="R4511" t="s">
        <v>38</v>
      </c>
      <c r="S4511" t="s">
        <v>43</v>
      </c>
      <c r="T4511" t="s">
        <v>44</v>
      </c>
      <c r="U4511" t="s">
        <v>61</v>
      </c>
      <c r="V4511" t="s">
        <v>56</v>
      </c>
      <c r="W4511" t="s">
        <v>59</v>
      </c>
      <c r="X4511">
        <v>15206</v>
      </c>
      <c r="Y4511">
        <v>33118.667999999998</v>
      </c>
      <c r="Z4511">
        <v>48022.068599999991</v>
      </c>
      <c r="AA4511">
        <v>14903.400599999994</v>
      </c>
    </row>
    <row r="4512" spans="15:27" x14ac:dyDescent="0.15">
      <c r="O4512" t="s">
        <v>30</v>
      </c>
      <c r="P4512">
        <v>2018</v>
      </c>
      <c r="Q4512">
        <v>12</v>
      </c>
      <c r="R4512" t="s">
        <v>38</v>
      </c>
      <c r="S4512" t="s">
        <v>62</v>
      </c>
      <c r="T4512" t="s">
        <v>44</v>
      </c>
      <c r="U4512" t="s">
        <v>63</v>
      </c>
      <c r="V4512" t="s">
        <v>46</v>
      </c>
      <c r="W4512" t="s">
        <v>47</v>
      </c>
      <c r="X4512">
        <v>11628</v>
      </c>
      <c r="Y4512">
        <v>16046.64</v>
      </c>
      <c r="Z4512">
        <v>19897.833599999998</v>
      </c>
      <c r="AA4512">
        <v>3851.1935999999987</v>
      </c>
    </row>
    <row r="4513" spans="15:27" x14ac:dyDescent="0.15">
      <c r="O4513" t="s">
        <v>30</v>
      </c>
      <c r="P4513">
        <v>2018</v>
      </c>
      <c r="Q4513">
        <v>12</v>
      </c>
      <c r="R4513" t="s">
        <v>38</v>
      </c>
      <c r="S4513" t="s">
        <v>62</v>
      </c>
      <c r="T4513" t="s">
        <v>44</v>
      </c>
      <c r="U4513" t="s">
        <v>63</v>
      </c>
      <c r="V4513" t="s">
        <v>46</v>
      </c>
      <c r="W4513" t="s">
        <v>48</v>
      </c>
      <c r="X4513">
        <v>7263</v>
      </c>
      <c r="Y4513">
        <v>19334.106000000003</v>
      </c>
      <c r="Z4513">
        <v>24360.973560000006</v>
      </c>
      <c r="AA4513">
        <v>5026.8675600000024</v>
      </c>
    </row>
    <row r="4514" spans="15:27" x14ac:dyDescent="0.15">
      <c r="O4514" t="s">
        <v>30</v>
      </c>
      <c r="P4514">
        <v>2018</v>
      </c>
      <c r="Q4514">
        <v>12</v>
      </c>
      <c r="R4514" t="s">
        <v>38</v>
      </c>
      <c r="S4514" t="s">
        <v>62</v>
      </c>
      <c r="T4514" t="s">
        <v>44</v>
      </c>
      <c r="U4514" t="s">
        <v>63</v>
      </c>
      <c r="V4514" t="s">
        <v>46</v>
      </c>
      <c r="W4514" t="s">
        <v>49</v>
      </c>
      <c r="X4514">
        <v>14630</v>
      </c>
      <c r="Y4514">
        <v>36692.040000000008</v>
      </c>
      <c r="Z4514">
        <v>47332.731600000014</v>
      </c>
      <c r="AA4514">
        <v>10640.691600000006</v>
      </c>
    </row>
    <row r="4515" spans="15:27" x14ac:dyDescent="0.15">
      <c r="O4515" t="s">
        <v>30</v>
      </c>
      <c r="P4515">
        <v>2018</v>
      </c>
      <c r="Q4515">
        <v>12</v>
      </c>
      <c r="R4515" t="s">
        <v>38</v>
      </c>
      <c r="S4515" t="s">
        <v>62</v>
      </c>
      <c r="T4515" t="s">
        <v>44</v>
      </c>
      <c r="U4515" t="s">
        <v>63</v>
      </c>
      <c r="V4515" t="s">
        <v>46</v>
      </c>
      <c r="W4515" t="s">
        <v>50</v>
      </c>
      <c r="X4515">
        <v>11335</v>
      </c>
      <c r="Y4515">
        <v>52979.789999999994</v>
      </c>
      <c r="Z4515">
        <v>70463.120699999999</v>
      </c>
      <c r="AA4515">
        <v>17483.330700000006</v>
      </c>
    </row>
    <row r="4516" spans="15:27" x14ac:dyDescent="0.15">
      <c r="O4516" t="s">
        <v>30</v>
      </c>
      <c r="P4516">
        <v>2018</v>
      </c>
      <c r="Q4516">
        <v>12</v>
      </c>
      <c r="R4516" t="s">
        <v>38</v>
      </c>
      <c r="S4516" t="s">
        <v>62</v>
      </c>
      <c r="T4516" t="s">
        <v>44</v>
      </c>
      <c r="U4516" t="s">
        <v>63</v>
      </c>
      <c r="V4516" t="s">
        <v>51</v>
      </c>
      <c r="W4516" t="s">
        <v>52</v>
      </c>
      <c r="X4516">
        <v>14011</v>
      </c>
      <c r="Y4516">
        <v>63357.741999999991</v>
      </c>
      <c r="Z4516">
        <v>80464.332339999994</v>
      </c>
      <c r="AA4516">
        <v>17106.590340000002</v>
      </c>
    </row>
    <row r="4517" spans="15:27" x14ac:dyDescent="0.15">
      <c r="O4517" t="s">
        <v>30</v>
      </c>
      <c r="P4517">
        <v>2018</v>
      </c>
      <c r="Q4517">
        <v>12</v>
      </c>
      <c r="R4517" t="s">
        <v>38</v>
      </c>
      <c r="S4517" t="s">
        <v>62</v>
      </c>
      <c r="T4517" t="s">
        <v>44</v>
      </c>
      <c r="U4517" t="s">
        <v>63</v>
      </c>
      <c r="V4517" t="s">
        <v>51</v>
      </c>
      <c r="W4517" t="s">
        <v>53</v>
      </c>
      <c r="X4517">
        <v>10372</v>
      </c>
      <c r="Y4517">
        <v>86046.111999999994</v>
      </c>
      <c r="Z4517">
        <v>128208.70688</v>
      </c>
      <c r="AA4517">
        <v>42162.594880000004</v>
      </c>
    </row>
    <row r="4518" spans="15:27" x14ac:dyDescent="0.15">
      <c r="O4518" t="s">
        <v>30</v>
      </c>
      <c r="P4518">
        <v>2018</v>
      </c>
      <c r="Q4518">
        <v>12</v>
      </c>
      <c r="R4518" t="s">
        <v>38</v>
      </c>
      <c r="S4518" t="s">
        <v>62</v>
      </c>
      <c r="T4518" t="s">
        <v>44</v>
      </c>
      <c r="U4518" t="s">
        <v>63</v>
      </c>
      <c r="V4518" t="s">
        <v>51</v>
      </c>
      <c r="W4518" t="s">
        <v>54</v>
      </c>
      <c r="X4518">
        <v>6691</v>
      </c>
      <c r="Y4518">
        <v>17075.432000000001</v>
      </c>
      <c r="Z4518">
        <v>22881.078880000001</v>
      </c>
      <c r="AA4518">
        <v>5805.6468800000002</v>
      </c>
    </row>
    <row r="4519" spans="15:27" x14ac:dyDescent="0.15">
      <c r="O4519" t="s">
        <v>30</v>
      </c>
      <c r="P4519">
        <v>2018</v>
      </c>
      <c r="Q4519">
        <v>12</v>
      </c>
      <c r="R4519" t="s">
        <v>38</v>
      </c>
      <c r="S4519" t="s">
        <v>62</v>
      </c>
      <c r="T4519" t="s">
        <v>44</v>
      </c>
      <c r="U4519" t="s">
        <v>63</v>
      </c>
      <c r="V4519" t="s">
        <v>51</v>
      </c>
      <c r="W4519" t="s">
        <v>55</v>
      </c>
      <c r="X4519">
        <v>14327</v>
      </c>
      <c r="Y4519">
        <v>85961.999999999985</v>
      </c>
      <c r="Z4519">
        <v>118627.55999999998</v>
      </c>
      <c r="AA4519">
        <v>32665.559999999998</v>
      </c>
    </row>
    <row r="4520" spans="15:27" x14ac:dyDescent="0.15">
      <c r="O4520" t="s">
        <v>30</v>
      </c>
      <c r="P4520">
        <v>2018</v>
      </c>
      <c r="Q4520">
        <v>12</v>
      </c>
      <c r="R4520" t="s">
        <v>38</v>
      </c>
      <c r="S4520" t="s">
        <v>62</v>
      </c>
      <c r="T4520" t="s">
        <v>44</v>
      </c>
      <c r="U4520" t="s">
        <v>63</v>
      </c>
      <c r="V4520" t="s">
        <v>56</v>
      </c>
      <c r="W4520" t="s">
        <v>57</v>
      </c>
      <c r="X4520">
        <v>5108</v>
      </c>
      <c r="Y4520">
        <v>84190.055999999997</v>
      </c>
      <c r="Z4520">
        <v>124601.28287999998</v>
      </c>
      <c r="AA4520">
        <v>40411.226879999987</v>
      </c>
    </row>
    <row r="4521" spans="15:27" x14ac:dyDescent="0.15">
      <c r="O4521" t="s">
        <v>30</v>
      </c>
      <c r="P4521">
        <v>2018</v>
      </c>
      <c r="Q4521">
        <v>12</v>
      </c>
      <c r="R4521" t="s">
        <v>38</v>
      </c>
      <c r="S4521" t="s">
        <v>62</v>
      </c>
      <c r="T4521" t="s">
        <v>44</v>
      </c>
      <c r="U4521" t="s">
        <v>63</v>
      </c>
      <c r="V4521" t="s">
        <v>56</v>
      </c>
      <c r="W4521" t="s">
        <v>58</v>
      </c>
      <c r="X4521">
        <v>18127</v>
      </c>
      <c r="Y4521">
        <v>129046.11299999998</v>
      </c>
      <c r="Z4521">
        <v>160017.18011999998</v>
      </c>
      <c r="AA4521">
        <v>30971.067119999992</v>
      </c>
    </row>
    <row r="4522" spans="15:27" x14ac:dyDescent="0.15">
      <c r="O4522" t="s">
        <v>30</v>
      </c>
      <c r="P4522">
        <v>2018</v>
      </c>
      <c r="Q4522">
        <v>12</v>
      </c>
      <c r="R4522" t="s">
        <v>38</v>
      </c>
      <c r="S4522" t="s">
        <v>62</v>
      </c>
      <c r="T4522" t="s">
        <v>44</v>
      </c>
      <c r="U4522" t="s">
        <v>63</v>
      </c>
      <c r="V4522" t="s">
        <v>56</v>
      </c>
      <c r="W4522" t="s">
        <v>59</v>
      </c>
      <c r="X4522">
        <v>19146</v>
      </c>
      <c r="Y4522">
        <v>38598.336000000003</v>
      </c>
      <c r="Z4522">
        <v>47089.969920000003</v>
      </c>
      <c r="AA4522">
        <v>8491.6339200000002</v>
      </c>
    </row>
    <row r="4523" spans="15:27" x14ac:dyDescent="0.15">
      <c r="O4523" t="s">
        <v>30</v>
      </c>
      <c r="P4523">
        <v>2018</v>
      </c>
      <c r="Q4523">
        <v>12</v>
      </c>
      <c r="R4523" t="s">
        <v>38</v>
      </c>
      <c r="S4523" t="s">
        <v>62</v>
      </c>
      <c r="T4523" t="s">
        <v>44</v>
      </c>
      <c r="U4523" t="s">
        <v>64</v>
      </c>
      <c r="V4523" t="s">
        <v>46</v>
      </c>
      <c r="W4523" t="s">
        <v>47</v>
      </c>
      <c r="X4523">
        <v>19286</v>
      </c>
      <c r="Y4523">
        <v>28466.136000000002</v>
      </c>
      <c r="Z4523">
        <v>36721.315440000006</v>
      </c>
      <c r="AA4523">
        <v>8255.1794400000035</v>
      </c>
    </row>
    <row r="4524" spans="15:27" x14ac:dyDescent="0.15">
      <c r="O4524" t="s">
        <v>30</v>
      </c>
      <c r="P4524">
        <v>2018</v>
      </c>
      <c r="Q4524">
        <v>12</v>
      </c>
      <c r="R4524" t="s">
        <v>38</v>
      </c>
      <c r="S4524" t="s">
        <v>62</v>
      </c>
      <c r="T4524" t="s">
        <v>44</v>
      </c>
      <c r="U4524" t="s">
        <v>64</v>
      </c>
      <c r="V4524" t="s">
        <v>46</v>
      </c>
      <c r="W4524" t="s">
        <v>48</v>
      </c>
      <c r="X4524">
        <v>14659</v>
      </c>
      <c r="Y4524">
        <v>39022.258000000002</v>
      </c>
      <c r="Z4524">
        <v>56192.051520000008</v>
      </c>
      <c r="AA4524">
        <v>17169.793520000007</v>
      </c>
    </row>
    <row r="4525" spans="15:27" x14ac:dyDescent="0.15">
      <c r="O4525" t="s">
        <v>30</v>
      </c>
      <c r="P4525">
        <v>2018</v>
      </c>
      <c r="Q4525">
        <v>12</v>
      </c>
      <c r="R4525" t="s">
        <v>38</v>
      </c>
      <c r="S4525" t="s">
        <v>62</v>
      </c>
      <c r="T4525" t="s">
        <v>44</v>
      </c>
      <c r="U4525" t="s">
        <v>64</v>
      </c>
      <c r="V4525" t="s">
        <v>46</v>
      </c>
      <c r="W4525" t="s">
        <v>49</v>
      </c>
      <c r="X4525">
        <v>7956</v>
      </c>
      <c r="Y4525">
        <v>21528.936000000002</v>
      </c>
      <c r="Z4525">
        <v>29925.221040000004</v>
      </c>
      <c r="AA4525">
        <v>8396.2850400000025</v>
      </c>
    </row>
    <row r="4526" spans="15:27" x14ac:dyDescent="0.15">
      <c r="O4526" t="s">
        <v>30</v>
      </c>
      <c r="P4526">
        <v>2018</v>
      </c>
      <c r="Q4526">
        <v>12</v>
      </c>
      <c r="R4526" t="s">
        <v>38</v>
      </c>
      <c r="S4526" t="s">
        <v>62</v>
      </c>
      <c r="T4526" t="s">
        <v>44</v>
      </c>
      <c r="U4526" t="s">
        <v>64</v>
      </c>
      <c r="V4526" t="s">
        <v>46</v>
      </c>
      <c r="W4526" t="s">
        <v>50</v>
      </c>
      <c r="X4526">
        <v>14013</v>
      </c>
      <c r="Y4526">
        <v>68943.959999999992</v>
      </c>
      <c r="Z4526">
        <v>95142.664799999984</v>
      </c>
      <c r="AA4526">
        <v>26198.704799999992</v>
      </c>
    </row>
    <row r="4527" spans="15:27" x14ac:dyDescent="0.15">
      <c r="O4527" t="s">
        <v>30</v>
      </c>
      <c r="P4527">
        <v>2018</v>
      </c>
      <c r="Q4527">
        <v>12</v>
      </c>
      <c r="R4527" t="s">
        <v>38</v>
      </c>
      <c r="S4527" t="s">
        <v>62</v>
      </c>
      <c r="T4527" t="s">
        <v>44</v>
      </c>
      <c r="U4527" t="s">
        <v>64</v>
      </c>
      <c r="V4527" t="s">
        <v>51</v>
      </c>
      <c r="W4527" t="s">
        <v>52</v>
      </c>
      <c r="X4527">
        <v>17913</v>
      </c>
      <c r="Y4527">
        <v>85086.75</v>
      </c>
      <c r="Z4527">
        <v>121674.05250000001</v>
      </c>
      <c r="AA4527">
        <v>36587.302500000005</v>
      </c>
    </row>
    <row r="4528" spans="15:27" x14ac:dyDescent="0.15">
      <c r="O4528" t="s">
        <v>30</v>
      </c>
      <c r="P4528">
        <v>2018</v>
      </c>
      <c r="Q4528">
        <v>12</v>
      </c>
      <c r="R4528" t="s">
        <v>38</v>
      </c>
      <c r="S4528" t="s">
        <v>62</v>
      </c>
      <c r="T4528" t="s">
        <v>44</v>
      </c>
      <c r="U4528" t="s">
        <v>64</v>
      </c>
      <c r="V4528" t="s">
        <v>51</v>
      </c>
      <c r="W4528" t="s">
        <v>53</v>
      </c>
      <c r="X4528">
        <v>11439</v>
      </c>
      <c r="Y4528">
        <v>97231.5</v>
      </c>
      <c r="Z4528">
        <v>135151.785</v>
      </c>
      <c r="AA4528">
        <v>37920.285000000003</v>
      </c>
    </row>
    <row r="4529" spans="15:27" x14ac:dyDescent="0.15">
      <c r="O4529" t="s">
        <v>30</v>
      </c>
      <c r="P4529">
        <v>2018</v>
      </c>
      <c r="Q4529">
        <v>12</v>
      </c>
      <c r="R4529" t="s">
        <v>38</v>
      </c>
      <c r="S4529" t="s">
        <v>62</v>
      </c>
      <c r="T4529" t="s">
        <v>44</v>
      </c>
      <c r="U4529" t="s">
        <v>64</v>
      </c>
      <c r="V4529" t="s">
        <v>51</v>
      </c>
      <c r="W4529" t="s">
        <v>54</v>
      </c>
      <c r="X4529">
        <v>8434</v>
      </c>
      <c r="Y4529">
        <v>23007.952000000001</v>
      </c>
      <c r="Z4529">
        <v>31060.735199999999</v>
      </c>
      <c r="AA4529">
        <v>8052.783199999998</v>
      </c>
    </row>
    <row r="4530" spans="15:27" x14ac:dyDescent="0.15">
      <c r="O4530" t="s">
        <v>30</v>
      </c>
      <c r="P4530">
        <v>2018</v>
      </c>
      <c r="Q4530">
        <v>12</v>
      </c>
      <c r="R4530" t="s">
        <v>38</v>
      </c>
      <c r="S4530" t="s">
        <v>62</v>
      </c>
      <c r="T4530" t="s">
        <v>44</v>
      </c>
      <c r="U4530" t="s">
        <v>64</v>
      </c>
      <c r="V4530" t="s">
        <v>51</v>
      </c>
      <c r="W4530" t="s">
        <v>55</v>
      </c>
      <c r="X4530">
        <v>10041</v>
      </c>
      <c r="Y4530">
        <v>62655.839999999989</v>
      </c>
      <c r="Z4530">
        <v>78319.799999999988</v>
      </c>
      <c r="AA4530">
        <v>15663.96</v>
      </c>
    </row>
    <row r="4531" spans="15:27" x14ac:dyDescent="0.15">
      <c r="O4531" t="s">
        <v>30</v>
      </c>
      <c r="P4531">
        <v>2018</v>
      </c>
      <c r="Q4531">
        <v>12</v>
      </c>
      <c r="R4531" t="s">
        <v>38</v>
      </c>
      <c r="S4531" t="s">
        <v>62</v>
      </c>
      <c r="T4531" t="s">
        <v>44</v>
      </c>
      <c r="U4531" t="s">
        <v>64</v>
      </c>
      <c r="V4531" t="s">
        <v>56</v>
      </c>
      <c r="W4531" t="s">
        <v>57</v>
      </c>
      <c r="X4531">
        <v>19758</v>
      </c>
      <c r="Y4531">
        <v>328298.92800000001</v>
      </c>
      <c r="Z4531">
        <v>479316.43488000007</v>
      </c>
      <c r="AA4531">
        <v>151017.50688000006</v>
      </c>
    </row>
    <row r="4532" spans="15:27" x14ac:dyDescent="0.15">
      <c r="O4532" t="s">
        <v>30</v>
      </c>
      <c r="P4532">
        <v>2018</v>
      </c>
      <c r="Q4532">
        <v>12</v>
      </c>
      <c r="R4532" t="s">
        <v>38</v>
      </c>
      <c r="S4532" t="s">
        <v>62</v>
      </c>
      <c r="T4532" t="s">
        <v>44</v>
      </c>
      <c r="U4532" t="s">
        <v>64</v>
      </c>
      <c r="V4532" t="s">
        <v>56</v>
      </c>
      <c r="W4532" t="s">
        <v>58</v>
      </c>
      <c r="X4532">
        <v>19494</v>
      </c>
      <c r="Y4532">
        <v>154743.372</v>
      </c>
      <c r="Z4532">
        <v>215093.28708000001</v>
      </c>
      <c r="AA4532">
        <v>60349.915080000006</v>
      </c>
    </row>
    <row r="4533" spans="15:27" x14ac:dyDescent="0.15">
      <c r="O4533" t="s">
        <v>30</v>
      </c>
      <c r="P4533">
        <v>2018</v>
      </c>
      <c r="Q4533">
        <v>12</v>
      </c>
      <c r="R4533" t="s">
        <v>38</v>
      </c>
      <c r="S4533" t="s">
        <v>62</v>
      </c>
      <c r="T4533" t="s">
        <v>44</v>
      </c>
      <c r="U4533" t="s">
        <v>64</v>
      </c>
      <c r="V4533" t="s">
        <v>56</v>
      </c>
      <c r="W4533" t="s">
        <v>59</v>
      </c>
      <c r="X4533">
        <v>9992</v>
      </c>
      <c r="Y4533">
        <v>20503.584000000003</v>
      </c>
      <c r="Z4533">
        <v>25834.515840000004</v>
      </c>
      <c r="AA4533">
        <v>5330.9318400000011</v>
      </c>
    </row>
    <row r="4534" spans="15:27" x14ac:dyDescent="0.15">
      <c r="O4534" t="s">
        <v>30</v>
      </c>
      <c r="P4534">
        <v>2018</v>
      </c>
      <c r="Q4534">
        <v>12</v>
      </c>
      <c r="R4534" t="s">
        <v>38</v>
      </c>
      <c r="S4534" t="s">
        <v>62</v>
      </c>
      <c r="T4534" t="s">
        <v>44</v>
      </c>
      <c r="U4534" t="s">
        <v>65</v>
      </c>
      <c r="V4534" t="s">
        <v>46</v>
      </c>
      <c r="W4534" t="s">
        <v>47</v>
      </c>
      <c r="X4534">
        <v>16479</v>
      </c>
      <c r="Y4534">
        <v>25113.995999999999</v>
      </c>
      <c r="Z4534">
        <v>33401.614679999999</v>
      </c>
      <c r="AA4534">
        <v>8287.6186799999996</v>
      </c>
    </row>
    <row r="4535" spans="15:27" x14ac:dyDescent="0.15">
      <c r="O4535" t="s">
        <v>30</v>
      </c>
      <c r="P4535">
        <v>2018</v>
      </c>
      <c r="Q4535">
        <v>12</v>
      </c>
      <c r="R4535" t="s">
        <v>38</v>
      </c>
      <c r="S4535" t="s">
        <v>62</v>
      </c>
      <c r="T4535" t="s">
        <v>44</v>
      </c>
      <c r="U4535" t="s">
        <v>65</v>
      </c>
      <c r="V4535" t="s">
        <v>46</v>
      </c>
      <c r="W4535" t="s">
        <v>48</v>
      </c>
      <c r="X4535">
        <v>14627</v>
      </c>
      <c r="Y4535">
        <v>39258.868000000002</v>
      </c>
      <c r="Z4535">
        <v>56532.769920000006</v>
      </c>
      <c r="AA4535">
        <v>17273.901920000004</v>
      </c>
    </row>
    <row r="4536" spans="15:27" x14ac:dyDescent="0.15">
      <c r="O4536" t="s">
        <v>30</v>
      </c>
      <c r="P4536">
        <v>2018</v>
      </c>
      <c r="Q4536">
        <v>12</v>
      </c>
      <c r="R4536" t="s">
        <v>38</v>
      </c>
      <c r="S4536" t="s">
        <v>62</v>
      </c>
      <c r="T4536" t="s">
        <v>44</v>
      </c>
      <c r="U4536" t="s">
        <v>65</v>
      </c>
      <c r="V4536" t="s">
        <v>46</v>
      </c>
      <c r="W4536" t="s">
        <v>49</v>
      </c>
      <c r="X4536">
        <v>7127</v>
      </c>
      <c r="Y4536">
        <v>19128.868000000002</v>
      </c>
      <c r="Z4536">
        <v>26206.549160000002</v>
      </c>
      <c r="AA4536">
        <v>7077.6811600000001</v>
      </c>
    </row>
    <row r="4537" spans="15:27" x14ac:dyDescent="0.15">
      <c r="O4537" t="s">
        <v>30</v>
      </c>
      <c r="P4537">
        <v>2018</v>
      </c>
      <c r="Q4537">
        <v>12</v>
      </c>
      <c r="R4537" t="s">
        <v>38</v>
      </c>
      <c r="S4537" t="s">
        <v>62</v>
      </c>
      <c r="T4537" t="s">
        <v>44</v>
      </c>
      <c r="U4537" t="s">
        <v>65</v>
      </c>
      <c r="V4537" t="s">
        <v>46</v>
      </c>
      <c r="W4537" t="s">
        <v>50</v>
      </c>
      <c r="X4537">
        <v>12586</v>
      </c>
      <c r="Y4537">
        <v>57794.912000000004</v>
      </c>
      <c r="Z4537">
        <v>83802.622400000007</v>
      </c>
      <c r="AA4537">
        <v>26007.710400000004</v>
      </c>
    </row>
    <row r="4538" spans="15:27" x14ac:dyDescent="0.15">
      <c r="O4538" t="s">
        <v>30</v>
      </c>
      <c r="P4538">
        <v>2018</v>
      </c>
      <c r="Q4538">
        <v>12</v>
      </c>
      <c r="R4538" t="s">
        <v>38</v>
      </c>
      <c r="S4538" t="s">
        <v>62</v>
      </c>
      <c r="T4538" t="s">
        <v>44</v>
      </c>
      <c r="U4538" t="s">
        <v>65</v>
      </c>
      <c r="V4538" t="s">
        <v>51</v>
      </c>
      <c r="W4538" t="s">
        <v>52</v>
      </c>
      <c r="X4538">
        <v>13258</v>
      </c>
      <c r="Y4538">
        <v>62471.695999999996</v>
      </c>
      <c r="Z4538">
        <v>86835.657439999995</v>
      </c>
      <c r="AA4538">
        <v>24363.961439999999</v>
      </c>
    </row>
    <row r="4539" spans="15:27" x14ac:dyDescent="0.15">
      <c r="O4539" t="s">
        <v>30</v>
      </c>
      <c r="P4539">
        <v>2018</v>
      </c>
      <c r="Q4539">
        <v>12</v>
      </c>
      <c r="R4539" t="s">
        <v>38</v>
      </c>
      <c r="S4539" t="s">
        <v>62</v>
      </c>
      <c r="T4539" t="s">
        <v>44</v>
      </c>
      <c r="U4539" t="s">
        <v>65</v>
      </c>
      <c r="V4539" t="s">
        <v>51</v>
      </c>
      <c r="W4539" t="s">
        <v>53</v>
      </c>
      <c r="X4539">
        <v>7911</v>
      </c>
      <c r="Y4539">
        <v>66167.603999999992</v>
      </c>
      <c r="Z4539">
        <v>99251.406000000003</v>
      </c>
      <c r="AA4539">
        <v>33083.802000000011</v>
      </c>
    </row>
    <row r="4540" spans="15:27" x14ac:dyDescent="0.15">
      <c r="O4540" t="s">
        <v>30</v>
      </c>
      <c r="P4540">
        <v>2018</v>
      </c>
      <c r="Q4540">
        <v>12</v>
      </c>
      <c r="R4540" t="s">
        <v>38</v>
      </c>
      <c r="S4540" t="s">
        <v>62</v>
      </c>
      <c r="T4540" t="s">
        <v>44</v>
      </c>
      <c r="U4540" t="s">
        <v>65</v>
      </c>
      <c r="V4540" t="s">
        <v>51</v>
      </c>
      <c r="W4540" t="s">
        <v>54</v>
      </c>
      <c r="X4540">
        <v>6723</v>
      </c>
      <c r="Y4540">
        <v>18784.061999999998</v>
      </c>
      <c r="Z4540">
        <v>27988.252379999998</v>
      </c>
      <c r="AA4540">
        <v>9204.19038</v>
      </c>
    </row>
    <row r="4541" spans="15:27" x14ac:dyDescent="0.15">
      <c r="O4541" t="s">
        <v>30</v>
      </c>
      <c r="P4541">
        <v>2018</v>
      </c>
      <c r="Q4541">
        <v>12</v>
      </c>
      <c r="R4541" t="s">
        <v>38</v>
      </c>
      <c r="S4541" t="s">
        <v>62</v>
      </c>
      <c r="T4541" t="s">
        <v>44</v>
      </c>
      <c r="U4541" t="s">
        <v>65</v>
      </c>
      <c r="V4541" t="s">
        <v>51</v>
      </c>
      <c r="W4541" t="s">
        <v>55</v>
      </c>
      <c r="X4541">
        <v>15018</v>
      </c>
      <c r="Y4541">
        <v>90108</v>
      </c>
      <c r="Z4541">
        <v>121645.8</v>
      </c>
      <c r="AA4541">
        <v>31537.800000000003</v>
      </c>
    </row>
    <row r="4542" spans="15:27" x14ac:dyDescent="0.15">
      <c r="O4542" t="s">
        <v>30</v>
      </c>
      <c r="P4542">
        <v>2018</v>
      </c>
      <c r="Q4542">
        <v>12</v>
      </c>
      <c r="R4542" t="s">
        <v>38</v>
      </c>
      <c r="S4542" t="s">
        <v>62</v>
      </c>
      <c r="T4542" t="s">
        <v>44</v>
      </c>
      <c r="U4542" t="s">
        <v>65</v>
      </c>
      <c r="V4542" t="s">
        <v>56</v>
      </c>
      <c r="W4542" t="s">
        <v>57</v>
      </c>
      <c r="X4542">
        <v>6175</v>
      </c>
      <c r="Y4542">
        <v>97639.1</v>
      </c>
      <c r="Z4542">
        <v>134741.95800000001</v>
      </c>
      <c r="AA4542">
        <v>37102.858000000007</v>
      </c>
    </row>
    <row r="4543" spans="15:27" x14ac:dyDescent="0.15">
      <c r="O4543" t="s">
        <v>30</v>
      </c>
      <c r="P4543">
        <v>2018</v>
      </c>
      <c r="Q4543">
        <v>12</v>
      </c>
      <c r="R4543" t="s">
        <v>38</v>
      </c>
      <c r="S4543" t="s">
        <v>62</v>
      </c>
      <c r="T4543" t="s">
        <v>44</v>
      </c>
      <c r="U4543" t="s">
        <v>65</v>
      </c>
      <c r="V4543" t="s">
        <v>56</v>
      </c>
      <c r="W4543" t="s">
        <v>58</v>
      </c>
      <c r="X4543">
        <v>7795</v>
      </c>
      <c r="Y4543">
        <v>62858.879999999997</v>
      </c>
      <c r="Z4543">
        <v>82973.72159999999</v>
      </c>
      <c r="AA4543">
        <v>20114.841599999992</v>
      </c>
    </row>
    <row r="4544" spans="15:27" x14ac:dyDescent="0.15">
      <c r="O4544" t="s">
        <v>30</v>
      </c>
      <c r="P4544">
        <v>2018</v>
      </c>
      <c r="Q4544">
        <v>12</v>
      </c>
      <c r="R4544" t="s">
        <v>38</v>
      </c>
      <c r="S4544" t="s">
        <v>62</v>
      </c>
      <c r="T4544" t="s">
        <v>44</v>
      </c>
      <c r="U4544" t="s">
        <v>65</v>
      </c>
      <c r="V4544" t="s">
        <v>56</v>
      </c>
      <c r="W4544" t="s">
        <v>59</v>
      </c>
      <c r="X4544">
        <v>17714</v>
      </c>
      <c r="Y4544">
        <v>40494.203999999998</v>
      </c>
      <c r="Z4544">
        <v>48593.044799999996</v>
      </c>
      <c r="AA4544">
        <v>8098.8407999999981</v>
      </c>
    </row>
    <row r="4545" spans="15:27" x14ac:dyDescent="0.15">
      <c r="O4545" t="s">
        <v>30</v>
      </c>
      <c r="P4545">
        <v>2018</v>
      </c>
      <c r="Q4545">
        <v>12</v>
      </c>
      <c r="R4545" t="s">
        <v>38</v>
      </c>
      <c r="S4545" t="s">
        <v>62</v>
      </c>
      <c r="T4545" t="s">
        <v>44</v>
      </c>
      <c r="U4545" t="s">
        <v>66</v>
      </c>
      <c r="V4545" t="s">
        <v>46</v>
      </c>
      <c r="W4545" t="s">
        <v>47</v>
      </c>
      <c r="X4545">
        <v>13638</v>
      </c>
      <c r="Y4545">
        <v>18984.095999999998</v>
      </c>
      <c r="Z4545">
        <v>28476.143999999993</v>
      </c>
      <c r="AA4545">
        <v>9492.0479999999952</v>
      </c>
    </row>
    <row r="4546" spans="15:27" x14ac:dyDescent="0.15">
      <c r="O4546" t="s">
        <v>30</v>
      </c>
      <c r="P4546">
        <v>2018</v>
      </c>
      <c r="Q4546">
        <v>12</v>
      </c>
      <c r="R4546" t="s">
        <v>38</v>
      </c>
      <c r="S4546" t="s">
        <v>62</v>
      </c>
      <c r="T4546" t="s">
        <v>44</v>
      </c>
      <c r="U4546" t="s">
        <v>66</v>
      </c>
      <c r="V4546" t="s">
        <v>46</v>
      </c>
      <c r="W4546" t="s">
        <v>48</v>
      </c>
      <c r="X4546">
        <v>16915</v>
      </c>
      <c r="Y4546">
        <v>48004.77</v>
      </c>
      <c r="Z4546">
        <v>58085.771699999998</v>
      </c>
      <c r="AA4546">
        <v>10081.001700000001</v>
      </c>
    </row>
    <row r="4547" spans="15:27" x14ac:dyDescent="0.15">
      <c r="O4547" t="s">
        <v>30</v>
      </c>
      <c r="P4547">
        <v>2018</v>
      </c>
      <c r="Q4547">
        <v>12</v>
      </c>
      <c r="R4547" t="s">
        <v>38</v>
      </c>
      <c r="S4547" t="s">
        <v>62</v>
      </c>
      <c r="T4547" t="s">
        <v>44</v>
      </c>
      <c r="U4547" t="s">
        <v>66</v>
      </c>
      <c r="V4547" t="s">
        <v>46</v>
      </c>
      <c r="W4547" t="s">
        <v>49</v>
      </c>
      <c r="X4547">
        <v>16434</v>
      </c>
      <c r="Y4547">
        <v>45193.5</v>
      </c>
      <c r="Z4547">
        <v>59203.485000000001</v>
      </c>
      <c r="AA4547">
        <v>14009.985000000001</v>
      </c>
    </row>
    <row r="4548" spans="15:27" x14ac:dyDescent="0.15">
      <c r="O4548" t="s">
        <v>30</v>
      </c>
      <c r="P4548">
        <v>2018</v>
      </c>
      <c r="Q4548">
        <v>12</v>
      </c>
      <c r="R4548" t="s">
        <v>38</v>
      </c>
      <c r="S4548" t="s">
        <v>62</v>
      </c>
      <c r="T4548" t="s">
        <v>44</v>
      </c>
      <c r="U4548" t="s">
        <v>66</v>
      </c>
      <c r="V4548" t="s">
        <v>46</v>
      </c>
      <c r="W4548" t="s">
        <v>50</v>
      </c>
      <c r="X4548">
        <v>17378</v>
      </c>
      <c r="Y4548">
        <v>80512.27399999999</v>
      </c>
      <c r="Z4548">
        <v>101445.46523999999</v>
      </c>
      <c r="AA4548">
        <v>20933.19124</v>
      </c>
    </row>
    <row r="4549" spans="15:27" x14ac:dyDescent="0.15">
      <c r="O4549" t="s">
        <v>30</v>
      </c>
      <c r="P4549">
        <v>2018</v>
      </c>
      <c r="Q4549">
        <v>12</v>
      </c>
      <c r="R4549" t="s">
        <v>38</v>
      </c>
      <c r="S4549" t="s">
        <v>62</v>
      </c>
      <c r="T4549" t="s">
        <v>44</v>
      </c>
      <c r="U4549" t="s">
        <v>66</v>
      </c>
      <c r="V4549" t="s">
        <v>51</v>
      </c>
      <c r="W4549" t="s">
        <v>52</v>
      </c>
      <c r="X4549">
        <v>9184</v>
      </c>
      <c r="Y4549">
        <v>45368.959999999999</v>
      </c>
      <c r="Z4549">
        <v>64877.612800000003</v>
      </c>
      <c r="AA4549">
        <v>19508.652800000003</v>
      </c>
    </row>
    <row r="4550" spans="15:27" x14ac:dyDescent="0.15">
      <c r="O4550" t="s">
        <v>30</v>
      </c>
      <c r="P4550">
        <v>2018</v>
      </c>
      <c r="Q4550">
        <v>12</v>
      </c>
      <c r="R4550" t="s">
        <v>38</v>
      </c>
      <c r="S4550" t="s">
        <v>62</v>
      </c>
      <c r="T4550" t="s">
        <v>44</v>
      </c>
      <c r="U4550" t="s">
        <v>66</v>
      </c>
      <c r="V4550" t="s">
        <v>51</v>
      </c>
      <c r="W4550" t="s">
        <v>53</v>
      </c>
      <c r="X4550">
        <v>14360</v>
      </c>
      <c r="Y4550">
        <v>124989.44</v>
      </c>
      <c r="Z4550">
        <v>166235.9552</v>
      </c>
      <c r="AA4550">
        <v>41246.515199999994</v>
      </c>
    </row>
    <row r="4551" spans="15:27" x14ac:dyDescent="0.15">
      <c r="O4551" t="s">
        <v>30</v>
      </c>
      <c r="P4551">
        <v>2018</v>
      </c>
      <c r="Q4551">
        <v>12</v>
      </c>
      <c r="R4551" t="s">
        <v>38</v>
      </c>
      <c r="S4551" t="s">
        <v>62</v>
      </c>
      <c r="T4551" t="s">
        <v>44</v>
      </c>
      <c r="U4551" t="s">
        <v>66</v>
      </c>
      <c r="V4551" t="s">
        <v>51</v>
      </c>
      <c r="W4551" t="s">
        <v>54</v>
      </c>
      <c r="X4551">
        <v>18094</v>
      </c>
      <c r="Y4551">
        <v>45379.752</v>
      </c>
      <c r="Z4551">
        <v>66254.437919999997</v>
      </c>
      <c r="AA4551">
        <v>20874.685919999996</v>
      </c>
    </row>
    <row r="4552" spans="15:27" x14ac:dyDescent="0.15">
      <c r="O4552" t="s">
        <v>30</v>
      </c>
      <c r="P4552">
        <v>2018</v>
      </c>
      <c r="Q4552">
        <v>12</v>
      </c>
      <c r="R4552" t="s">
        <v>38</v>
      </c>
      <c r="S4552" t="s">
        <v>62</v>
      </c>
      <c r="T4552" t="s">
        <v>44</v>
      </c>
      <c r="U4552" t="s">
        <v>66</v>
      </c>
      <c r="V4552" t="s">
        <v>51</v>
      </c>
      <c r="W4552" t="s">
        <v>55</v>
      </c>
      <c r="X4552">
        <v>17044</v>
      </c>
      <c r="Y4552">
        <v>103900.224</v>
      </c>
      <c r="Z4552">
        <v>131953.28448</v>
      </c>
      <c r="AA4552">
        <v>28053.06048</v>
      </c>
    </row>
    <row r="4553" spans="15:27" x14ac:dyDescent="0.15">
      <c r="O4553" t="s">
        <v>30</v>
      </c>
      <c r="P4553">
        <v>2018</v>
      </c>
      <c r="Q4553">
        <v>12</v>
      </c>
      <c r="R4553" t="s">
        <v>38</v>
      </c>
      <c r="S4553" t="s">
        <v>62</v>
      </c>
      <c r="T4553" t="s">
        <v>44</v>
      </c>
      <c r="U4553" t="s">
        <v>66</v>
      </c>
      <c r="V4553" t="s">
        <v>56</v>
      </c>
      <c r="W4553" t="s">
        <v>57</v>
      </c>
      <c r="X4553">
        <v>12636</v>
      </c>
      <c r="Y4553">
        <v>191334.31200000001</v>
      </c>
      <c r="Z4553">
        <v>235341.20376000003</v>
      </c>
      <c r="AA4553">
        <v>44006.891760000028</v>
      </c>
    </row>
    <row r="4554" spans="15:27" x14ac:dyDescent="0.15">
      <c r="O4554" t="s">
        <v>30</v>
      </c>
      <c r="P4554">
        <v>2018</v>
      </c>
      <c r="Q4554">
        <v>12</v>
      </c>
      <c r="R4554" t="s">
        <v>38</v>
      </c>
      <c r="S4554" t="s">
        <v>62</v>
      </c>
      <c r="T4554" t="s">
        <v>44</v>
      </c>
      <c r="U4554" t="s">
        <v>66</v>
      </c>
      <c r="V4554" t="s">
        <v>56</v>
      </c>
      <c r="W4554" t="s">
        <v>58</v>
      </c>
      <c r="X4554">
        <v>13198</v>
      </c>
      <c r="Y4554">
        <v>100608.35399999999</v>
      </c>
      <c r="Z4554">
        <v>134815.19435999999</v>
      </c>
      <c r="AA4554">
        <v>34206.840360000002</v>
      </c>
    </row>
    <row r="4555" spans="15:27" x14ac:dyDescent="0.15">
      <c r="O4555" t="s">
        <v>30</v>
      </c>
      <c r="P4555">
        <v>2018</v>
      </c>
      <c r="Q4555">
        <v>12</v>
      </c>
      <c r="R4555" t="s">
        <v>38</v>
      </c>
      <c r="S4555" t="s">
        <v>62</v>
      </c>
      <c r="T4555" t="s">
        <v>44</v>
      </c>
      <c r="U4555" t="s">
        <v>66</v>
      </c>
      <c r="V4555" t="s">
        <v>56</v>
      </c>
      <c r="W4555" t="s">
        <v>59</v>
      </c>
      <c r="X4555">
        <v>17335</v>
      </c>
      <c r="Y4555">
        <v>37443.599999999999</v>
      </c>
      <c r="Z4555">
        <v>47178.935999999994</v>
      </c>
      <c r="AA4555">
        <v>9735.3359999999957</v>
      </c>
    </row>
    <row r="4556" spans="15:27" x14ac:dyDescent="0.15">
      <c r="O4556" t="s">
        <v>30</v>
      </c>
      <c r="P4556">
        <v>2018</v>
      </c>
      <c r="Q4556">
        <v>12</v>
      </c>
      <c r="R4556" t="s">
        <v>38</v>
      </c>
      <c r="S4556" t="s">
        <v>67</v>
      </c>
      <c r="T4556" t="s">
        <v>68</v>
      </c>
      <c r="U4556" t="s">
        <v>69</v>
      </c>
      <c r="V4556" t="s">
        <v>46</v>
      </c>
      <c r="W4556" t="s">
        <v>47</v>
      </c>
      <c r="X4556">
        <v>13536</v>
      </c>
      <c r="Y4556">
        <v>21116.16</v>
      </c>
      <c r="Z4556">
        <v>27451.007999999998</v>
      </c>
      <c r="AA4556">
        <v>6334.8479999999981</v>
      </c>
    </row>
    <row r="4557" spans="15:27" x14ac:dyDescent="0.15">
      <c r="O4557" t="s">
        <v>30</v>
      </c>
      <c r="P4557">
        <v>2018</v>
      </c>
      <c r="Q4557">
        <v>12</v>
      </c>
      <c r="R4557" t="s">
        <v>38</v>
      </c>
      <c r="S4557" t="s">
        <v>67</v>
      </c>
      <c r="T4557" t="s">
        <v>68</v>
      </c>
      <c r="U4557" t="s">
        <v>69</v>
      </c>
      <c r="V4557" t="s">
        <v>46</v>
      </c>
      <c r="W4557" t="s">
        <v>48</v>
      </c>
      <c r="X4557">
        <v>5812</v>
      </c>
      <c r="Y4557">
        <v>14448.632000000001</v>
      </c>
      <c r="Z4557">
        <v>18638.735280000001</v>
      </c>
      <c r="AA4557">
        <v>4190.1032799999994</v>
      </c>
    </row>
    <row r="4558" spans="15:27" x14ac:dyDescent="0.15">
      <c r="O4558" t="s">
        <v>30</v>
      </c>
      <c r="P4558">
        <v>2018</v>
      </c>
      <c r="Q4558">
        <v>12</v>
      </c>
      <c r="R4558" t="s">
        <v>38</v>
      </c>
      <c r="S4558" t="s">
        <v>67</v>
      </c>
      <c r="T4558" t="s">
        <v>68</v>
      </c>
      <c r="U4558" t="s">
        <v>69</v>
      </c>
      <c r="V4558" t="s">
        <v>46</v>
      </c>
      <c r="W4558" t="s">
        <v>49</v>
      </c>
      <c r="X4558">
        <v>17804</v>
      </c>
      <c r="Y4558">
        <v>48177.624000000003</v>
      </c>
      <c r="Z4558">
        <v>57813.14880000001</v>
      </c>
      <c r="AA4558">
        <v>9635.5248000000065</v>
      </c>
    </row>
    <row r="4559" spans="15:27" x14ac:dyDescent="0.15">
      <c r="O4559" t="s">
        <v>30</v>
      </c>
      <c r="P4559">
        <v>2018</v>
      </c>
      <c r="Q4559">
        <v>12</v>
      </c>
      <c r="R4559" t="s">
        <v>38</v>
      </c>
      <c r="S4559" t="s">
        <v>67</v>
      </c>
      <c r="T4559" t="s">
        <v>68</v>
      </c>
      <c r="U4559" t="s">
        <v>69</v>
      </c>
      <c r="V4559" t="s">
        <v>46</v>
      </c>
      <c r="W4559" t="s">
        <v>50</v>
      </c>
      <c r="X4559">
        <v>6294</v>
      </c>
      <c r="Y4559">
        <v>32772.858</v>
      </c>
      <c r="Z4559">
        <v>43260.172559999999</v>
      </c>
      <c r="AA4559">
        <v>10487.314559999999</v>
      </c>
    </row>
    <row r="4560" spans="15:27" x14ac:dyDescent="0.15">
      <c r="O4560" t="s">
        <v>30</v>
      </c>
      <c r="P4560">
        <v>2018</v>
      </c>
      <c r="Q4560">
        <v>12</v>
      </c>
      <c r="R4560" t="s">
        <v>38</v>
      </c>
      <c r="S4560" t="s">
        <v>67</v>
      </c>
      <c r="T4560" t="s">
        <v>68</v>
      </c>
      <c r="U4560" t="s">
        <v>69</v>
      </c>
      <c r="V4560" t="s">
        <v>51</v>
      </c>
      <c r="W4560" t="s">
        <v>52</v>
      </c>
      <c r="X4560">
        <v>16826</v>
      </c>
      <c r="Y4560">
        <v>70972.067999999999</v>
      </c>
      <c r="Z4560">
        <v>90844.247040000002</v>
      </c>
      <c r="AA4560">
        <v>19872.179040000003</v>
      </c>
    </row>
    <row r="4561" spans="15:27" x14ac:dyDescent="0.15">
      <c r="O4561" t="s">
        <v>30</v>
      </c>
      <c r="P4561">
        <v>2018</v>
      </c>
      <c r="Q4561">
        <v>12</v>
      </c>
      <c r="R4561" t="s">
        <v>38</v>
      </c>
      <c r="S4561" t="s">
        <v>67</v>
      </c>
      <c r="T4561" t="s">
        <v>68</v>
      </c>
      <c r="U4561" t="s">
        <v>69</v>
      </c>
      <c r="V4561" t="s">
        <v>51</v>
      </c>
      <c r="W4561" t="s">
        <v>53</v>
      </c>
      <c r="X4561">
        <v>6898</v>
      </c>
      <c r="Y4561">
        <v>55349.552000000003</v>
      </c>
      <c r="Z4561">
        <v>66419.462400000004</v>
      </c>
      <c r="AA4561">
        <v>11069.910400000001</v>
      </c>
    </row>
    <row r="4562" spans="15:27" x14ac:dyDescent="0.15">
      <c r="O4562" t="s">
        <v>30</v>
      </c>
      <c r="P4562">
        <v>2018</v>
      </c>
      <c r="Q4562">
        <v>12</v>
      </c>
      <c r="R4562" t="s">
        <v>38</v>
      </c>
      <c r="S4562" t="s">
        <v>67</v>
      </c>
      <c r="T4562" t="s">
        <v>68</v>
      </c>
      <c r="U4562" t="s">
        <v>69</v>
      </c>
      <c r="V4562" t="s">
        <v>51</v>
      </c>
      <c r="W4562" t="s">
        <v>54</v>
      </c>
      <c r="X4562">
        <v>11143</v>
      </c>
      <c r="Y4562">
        <v>28436.936000000002</v>
      </c>
      <c r="Z4562">
        <v>40949.187839999999</v>
      </c>
      <c r="AA4562">
        <v>12512.251839999997</v>
      </c>
    </row>
    <row r="4563" spans="15:27" x14ac:dyDescent="0.15">
      <c r="O4563" t="s">
        <v>30</v>
      </c>
      <c r="P4563">
        <v>2018</v>
      </c>
      <c r="Q4563">
        <v>12</v>
      </c>
      <c r="R4563" t="s">
        <v>38</v>
      </c>
      <c r="S4563" t="s">
        <v>67</v>
      </c>
      <c r="T4563" t="s">
        <v>68</v>
      </c>
      <c r="U4563" t="s">
        <v>69</v>
      </c>
      <c r="V4563" t="s">
        <v>51</v>
      </c>
      <c r="W4563" t="s">
        <v>55</v>
      </c>
      <c r="X4563">
        <v>15201</v>
      </c>
      <c r="Y4563">
        <v>87557.759999999995</v>
      </c>
      <c r="Z4563">
        <v>106820.46719999998</v>
      </c>
      <c r="AA4563">
        <v>19262.70719999999</v>
      </c>
    </row>
    <row r="4564" spans="15:27" x14ac:dyDescent="0.15">
      <c r="O4564" t="s">
        <v>30</v>
      </c>
      <c r="P4564">
        <v>2018</v>
      </c>
      <c r="Q4564">
        <v>12</v>
      </c>
      <c r="R4564" t="s">
        <v>38</v>
      </c>
      <c r="S4564" t="s">
        <v>67</v>
      </c>
      <c r="T4564" t="s">
        <v>68</v>
      </c>
      <c r="U4564" t="s">
        <v>69</v>
      </c>
      <c r="V4564" t="s">
        <v>56</v>
      </c>
      <c r="W4564" t="s">
        <v>57</v>
      </c>
      <c r="X4564">
        <v>15777</v>
      </c>
      <c r="Y4564">
        <v>266378.86800000002</v>
      </c>
      <c r="Z4564">
        <v>356947.68312</v>
      </c>
      <c r="AA4564">
        <v>90568.815119999985</v>
      </c>
    </row>
    <row r="4565" spans="15:27" x14ac:dyDescent="0.15">
      <c r="O4565" t="s">
        <v>30</v>
      </c>
      <c r="P4565">
        <v>2018</v>
      </c>
      <c r="Q4565">
        <v>12</v>
      </c>
      <c r="R4565" t="s">
        <v>38</v>
      </c>
      <c r="S4565" t="s">
        <v>67</v>
      </c>
      <c r="T4565" t="s">
        <v>68</v>
      </c>
      <c r="U4565" t="s">
        <v>69</v>
      </c>
      <c r="V4565" t="s">
        <v>56</v>
      </c>
      <c r="W4565" t="s">
        <v>58</v>
      </c>
      <c r="X4565">
        <v>18510</v>
      </c>
      <c r="Y4565">
        <v>148098.51</v>
      </c>
      <c r="Z4565">
        <v>177718.21200000003</v>
      </c>
      <c r="AA4565">
        <v>29619.702000000019</v>
      </c>
    </row>
    <row r="4566" spans="15:27" x14ac:dyDescent="0.15">
      <c r="O4566" t="s">
        <v>30</v>
      </c>
      <c r="P4566">
        <v>2018</v>
      </c>
      <c r="Q4566">
        <v>12</v>
      </c>
      <c r="R4566" t="s">
        <v>38</v>
      </c>
      <c r="S4566" t="s">
        <v>67</v>
      </c>
      <c r="T4566" t="s">
        <v>68</v>
      </c>
      <c r="U4566" t="s">
        <v>69</v>
      </c>
      <c r="V4566" t="s">
        <v>56</v>
      </c>
      <c r="W4566" t="s">
        <v>59</v>
      </c>
      <c r="X4566">
        <v>15213</v>
      </c>
      <c r="Y4566">
        <v>33955.415999999997</v>
      </c>
      <c r="Z4566">
        <v>49574.907359999997</v>
      </c>
      <c r="AA4566">
        <v>15619.49136</v>
      </c>
    </row>
    <row r="4567" spans="15:27" x14ac:dyDescent="0.15">
      <c r="O4567" t="s">
        <v>30</v>
      </c>
      <c r="P4567">
        <v>2018</v>
      </c>
      <c r="Q4567">
        <v>12</v>
      </c>
      <c r="R4567" t="s">
        <v>38</v>
      </c>
      <c r="S4567" t="s">
        <v>67</v>
      </c>
      <c r="T4567" t="s">
        <v>68</v>
      </c>
      <c r="U4567" t="s">
        <v>70</v>
      </c>
      <c r="V4567" t="s">
        <v>46</v>
      </c>
      <c r="W4567" t="s">
        <v>47</v>
      </c>
      <c r="X4567">
        <v>13454</v>
      </c>
      <c r="Y4567">
        <v>20019.552</v>
      </c>
      <c r="Z4567">
        <v>28027.372799999997</v>
      </c>
      <c r="AA4567">
        <v>8007.8207999999977</v>
      </c>
    </row>
    <row r="4568" spans="15:27" x14ac:dyDescent="0.15">
      <c r="O4568" t="s">
        <v>30</v>
      </c>
      <c r="P4568">
        <v>2018</v>
      </c>
      <c r="Q4568">
        <v>12</v>
      </c>
      <c r="R4568" t="s">
        <v>38</v>
      </c>
      <c r="S4568" t="s">
        <v>67</v>
      </c>
      <c r="T4568" t="s">
        <v>68</v>
      </c>
      <c r="U4568" t="s">
        <v>70</v>
      </c>
      <c r="V4568" t="s">
        <v>46</v>
      </c>
      <c r="W4568" t="s">
        <v>48</v>
      </c>
      <c r="X4568">
        <v>13971</v>
      </c>
      <c r="Y4568">
        <v>36268.716</v>
      </c>
      <c r="Z4568">
        <v>45335.894999999997</v>
      </c>
      <c r="AA4568">
        <v>9067.1789999999964</v>
      </c>
    </row>
    <row r="4569" spans="15:27" x14ac:dyDescent="0.15">
      <c r="O4569" t="s">
        <v>30</v>
      </c>
      <c r="P4569">
        <v>2018</v>
      </c>
      <c r="Q4569">
        <v>12</v>
      </c>
      <c r="R4569" t="s">
        <v>38</v>
      </c>
      <c r="S4569" t="s">
        <v>67</v>
      </c>
      <c r="T4569" t="s">
        <v>68</v>
      </c>
      <c r="U4569" t="s">
        <v>70</v>
      </c>
      <c r="V4569" t="s">
        <v>46</v>
      </c>
      <c r="W4569" t="s">
        <v>49</v>
      </c>
      <c r="X4569">
        <v>13118</v>
      </c>
      <c r="Y4569">
        <v>36074.500000000007</v>
      </c>
      <c r="Z4569">
        <v>54111.750000000007</v>
      </c>
      <c r="AA4569">
        <v>18037.25</v>
      </c>
    </row>
    <row r="4570" spans="15:27" x14ac:dyDescent="0.15">
      <c r="O4570" t="s">
        <v>30</v>
      </c>
      <c r="P4570">
        <v>2018</v>
      </c>
      <c r="Q4570">
        <v>12</v>
      </c>
      <c r="R4570" t="s">
        <v>38</v>
      </c>
      <c r="S4570" t="s">
        <v>67</v>
      </c>
      <c r="T4570" t="s">
        <v>68</v>
      </c>
      <c r="U4570" t="s">
        <v>70</v>
      </c>
      <c r="V4570" t="s">
        <v>46</v>
      </c>
      <c r="W4570" t="s">
        <v>50</v>
      </c>
      <c r="X4570">
        <v>17455</v>
      </c>
      <c r="Y4570">
        <v>80153.36</v>
      </c>
      <c r="Z4570">
        <v>99390.166400000002</v>
      </c>
      <c r="AA4570">
        <v>19236.806400000001</v>
      </c>
    </row>
    <row r="4571" spans="15:27" x14ac:dyDescent="0.15">
      <c r="O4571" t="s">
        <v>30</v>
      </c>
      <c r="P4571">
        <v>2018</v>
      </c>
      <c r="Q4571">
        <v>12</v>
      </c>
      <c r="R4571" t="s">
        <v>38</v>
      </c>
      <c r="S4571" t="s">
        <v>67</v>
      </c>
      <c r="T4571" t="s">
        <v>68</v>
      </c>
      <c r="U4571" t="s">
        <v>70</v>
      </c>
      <c r="V4571" t="s">
        <v>51</v>
      </c>
      <c r="W4571" t="s">
        <v>52</v>
      </c>
      <c r="X4571">
        <v>17960</v>
      </c>
      <c r="Y4571">
        <v>83262.559999999998</v>
      </c>
      <c r="Z4571">
        <v>123228.58879999998</v>
      </c>
      <c r="AA4571">
        <v>39966.028799999985</v>
      </c>
    </row>
    <row r="4572" spans="15:27" x14ac:dyDescent="0.15">
      <c r="O4572" t="s">
        <v>30</v>
      </c>
      <c r="P4572">
        <v>2018</v>
      </c>
      <c r="Q4572">
        <v>12</v>
      </c>
      <c r="R4572" t="s">
        <v>38</v>
      </c>
      <c r="S4572" t="s">
        <v>67</v>
      </c>
      <c r="T4572" t="s">
        <v>68</v>
      </c>
      <c r="U4572" t="s">
        <v>70</v>
      </c>
      <c r="V4572" t="s">
        <v>51</v>
      </c>
      <c r="W4572" t="s">
        <v>53</v>
      </c>
      <c r="X4572">
        <v>13178</v>
      </c>
      <c r="Y4572">
        <v>114701.31199999999</v>
      </c>
      <c r="Z4572">
        <v>149111.70559999999</v>
      </c>
      <c r="AA4572">
        <v>34410.393599999996</v>
      </c>
    </row>
    <row r="4573" spans="15:27" x14ac:dyDescent="0.15">
      <c r="O4573" t="s">
        <v>30</v>
      </c>
      <c r="P4573">
        <v>2018</v>
      </c>
      <c r="Q4573">
        <v>12</v>
      </c>
      <c r="R4573" t="s">
        <v>38</v>
      </c>
      <c r="S4573" t="s">
        <v>67</v>
      </c>
      <c r="T4573" t="s">
        <v>68</v>
      </c>
      <c r="U4573" t="s">
        <v>70</v>
      </c>
      <c r="V4573" t="s">
        <v>51</v>
      </c>
      <c r="W4573" t="s">
        <v>54</v>
      </c>
      <c r="X4573">
        <v>12756</v>
      </c>
      <c r="Y4573">
        <v>35079</v>
      </c>
      <c r="Z4573">
        <v>44901.120000000003</v>
      </c>
      <c r="AA4573">
        <v>9822.1200000000026</v>
      </c>
    </row>
    <row r="4574" spans="15:27" x14ac:dyDescent="0.15">
      <c r="O4574" t="s">
        <v>30</v>
      </c>
      <c r="P4574">
        <v>2018</v>
      </c>
      <c r="Q4574">
        <v>12</v>
      </c>
      <c r="R4574" t="s">
        <v>38</v>
      </c>
      <c r="S4574" t="s">
        <v>67</v>
      </c>
      <c r="T4574" t="s">
        <v>68</v>
      </c>
      <c r="U4574" t="s">
        <v>70</v>
      </c>
      <c r="V4574" t="s">
        <v>51</v>
      </c>
      <c r="W4574" t="s">
        <v>55</v>
      </c>
      <c r="X4574">
        <v>17712</v>
      </c>
      <c r="Y4574">
        <v>94369.535999999993</v>
      </c>
      <c r="Z4574">
        <v>129286.26431999999</v>
      </c>
      <c r="AA4574">
        <v>34916.728319999995</v>
      </c>
    </row>
    <row r="4575" spans="15:27" x14ac:dyDescent="0.15">
      <c r="O4575" t="s">
        <v>30</v>
      </c>
      <c r="P4575">
        <v>2018</v>
      </c>
      <c r="Q4575">
        <v>12</v>
      </c>
      <c r="R4575" t="s">
        <v>38</v>
      </c>
      <c r="S4575" t="s">
        <v>67</v>
      </c>
      <c r="T4575" t="s">
        <v>68</v>
      </c>
      <c r="U4575" t="s">
        <v>70</v>
      </c>
      <c r="V4575" t="s">
        <v>56</v>
      </c>
      <c r="W4575" t="s">
        <v>57</v>
      </c>
      <c r="X4575">
        <v>12983</v>
      </c>
      <c r="Y4575">
        <v>201807.75200000004</v>
      </c>
      <c r="Z4575">
        <v>262350.07760000008</v>
      </c>
      <c r="AA4575">
        <v>60542.32560000004</v>
      </c>
    </row>
    <row r="4576" spans="15:27" x14ac:dyDescent="0.15">
      <c r="O4576" t="s">
        <v>30</v>
      </c>
      <c r="P4576">
        <v>2018</v>
      </c>
      <c r="Q4576">
        <v>12</v>
      </c>
      <c r="R4576" t="s">
        <v>38</v>
      </c>
      <c r="S4576" t="s">
        <v>67</v>
      </c>
      <c r="T4576" t="s">
        <v>68</v>
      </c>
      <c r="U4576" t="s">
        <v>70</v>
      </c>
      <c r="V4576" t="s">
        <v>56</v>
      </c>
      <c r="W4576" t="s">
        <v>58</v>
      </c>
      <c r="X4576">
        <v>5795</v>
      </c>
      <c r="Y4576">
        <v>44175.285000000003</v>
      </c>
      <c r="Z4576">
        <v>60078.387600000009</v>
      </c>
      <c r="AA4576">
        <v>15903.102600000006</v>
      </c>
    </row>
    <row r="4577" spans="15:27" x14ac:dyDescent="0.15">
      <c r="O4577" t="s">
        <v>30</v>
      </c>
      <c r="P4577">
        <v>2018</v>
      </c>
      <c r="Q4577">
        <v>12</v>
      </c>
      <c r="R4577" t="s">
        <v>38</v>
      </c>
      <c r="S4577" t="s">
        <v>67</v>
      </c>
      <c r="T4577" t="s">
        <v>68</v>
      </c>
      <c r="U4577" t="s">
        <v>70</v>
      </c>
      <c r="V4577" t="s">
        <v>56</v>
      </c>
      <c r="W4577" t="s">
        <v>59</v>
      </c>
      <c r="X4577">
        <v>11417</v>
      </c>
      <c r="Y4577">
        <v>25277.238000000001</v>
      </c>
      <c r="Z4577">
        <v>36904.767480000002</v>
      </c>
      <c r="AA4577">
        <v>11627.529480000001</v>
      </c>
    </row>
    <row r="4578" spans="15:27" x14ac:dyDescent="0.15">
      <c r="O4578" t="s">
        <v>30</v>
      </c>
      <c r="P4578">
        <v>2018</v>
      </c>
      <c r="Q4578">
        <v>12</v>
      </c>
      <c r="R4578" t="s">
        <v>38</v>
      </c>
      <c r="S4578" t="s">
        <v>67</v>
      </c>
      <c r="T4578" t="s">
        <v>68</v>
      </c>
      <c r="U4578" t="s">
        <v>71</v>
      </c>
      <c r="V4578" t="s">
        <v>46</v>
      </c>
      <c r="W4578" t="s">
        <v>47</v>
      </c>
      <c r="X4578">
        <v>15566</v>
      </c>
      <c r="Y4578">
        <v>21854.664000000001</v>
      </c>
      <c r="Z4578">
        <v>26881.236720000001</v>
      </c>
      <c r="AA4578">
        <v>5026.5727200000001</v>
      </c>
    </row>
    <row r="4579" spans="15:27" x14ac:dyDescent="0.15">
      <c r="O4579" t="s">
        <v>30</v>
      </c>
      <c r="P4579">
        <v>2018</v>
      </c>
      <c r="Q4579">
        <v>12</v>
      </c>
      <c r="R4579" t="s">
        <v>38</v>
      </c>
      <c r="S4579" t="s">
        <v>67</v>
      </c>
      <c r="T4579" t="s">
        <v>68</v>
      </c>
      <c r="U4579" t="s">
        <v>71</v>
      </c>
      <c r="V4579" t="s">
        <v>46</v>
      </c>
      <c r="W4579" t="s">
        <v>48</v>
      </c>
      <c r="X4579">
        <v>11261</v>
      </c>
      <c r="Y4579">
        <v>28985.813999999998</v>
      </c>
      <c r="Z4579">
        <v>42899.004719999997</v>
      </c>
      <c r="AA4579">
        <v>13913.190719999999</v>
      </c>
    </row>
    <row r="4580" spans="15:27" x14ac:dyDescent="0.15">
      <c r="O4580" t="s">
        <v>30</v>
      </c>
      <c r="P4580">
        <v>2018</v>
      </c>
      <c r="Q4580">
        <v>12</v>
      </c>
      <c r="R4580" t="s">
        <v>38</v>
      </c>
      <c r="S4580" t="s">
        <v>67</v>
      </c>
      <c r="T4580" t="s">
        <v>68</v>
      </c>
      <c r="U4580" t="s">
        <v>71</v>
      </c>
      <c r="V4580" t="s">
        <v>46</v>
      </c>
      <c r="W4580" t="s">
        <v>49</v>
      </c>
      <c r="X4580">
        <v>10069</v>
      </c>
      <c r="Y4580">
        <v>28797.340000000004</v>
      </c>
      <c r="Z4580">
        <v>36860.595200000003</v>
      </c>
      <c r="AA4580">
        <v>8063.2551999999996</v>
      </c>
    </row>
    <row r="4581" spans="15:27" x14ac:dyDescent="0.15">
      <c r="O4581" t="s">
        <v>30</v>
      </c>
      <c r="P4581">
        <v>2018</v>
      </c>
      <c r="Q4581">
        <v>12</v>
      </c>
      <c r="R4581" t="s">
        <v>38</v>
      </c>
      <c r="S4581" t="s">
        <v>67</v>
      </c>
      <c r="T4581" t="s">
        <v>68</v>
      </c>
      <c r="U4581" t="s">
        <v>71</v>
      </c>
      <c r="V4581" t="s">
        <v>46</v>
      </c>
      <c r="W4581" t="s">
        <v>50</v>
      </c>
      <c r="X4581">
        <v>10886</v>
      </c>
      <c r="Y4581">
        <v>54005.445999999996</v>
      </c>
      <c r="Z4581">
        <v>78307.896699999998</v>
      </c>
      <c r="AA4581">
        <v>24302.450700000001</v>
      </c>
    </row>
    <row r="4582" spans="15:27" x14ac:dyDescent="0.15">
      <c r="O4582" t="s">
        <v>30</v>
      </c>
      <c r="P4582">
        <v>2018</v>
      </c>
      <c r="Q4582">
        <v>12</v>
      </c>
      <c r="R4582" t="s">
        <v>38</v>
      </c>
      <c r="S4582" t="s">
        <v>67</v>
      </c>
      <c r="T4582" t="s">
        <v>68</v>
      </c>
      <c r="U4582" t="s">
        <v>71</v>
      </c>
      <c r="V4582" t="s">
        <v>51</v>
      </c>
      <c r="W4582" t="s">
        <v>52</v>
      </c>
      <c r="X4582">
        <v>9224</v>
      </c>
      <c r="Y4582">
        <v>39257.343999999997</v>
      </c>
      <c r="Z4582">
        <v>57315.722239999996</v>
      </c>
      <c r="AA4582">
        <v>18058.378239999998</v>
      </c>
    </row>
    <row r="4583" spans="15:27" x14ac:dyDescent="0.15">
      <c r="O4583" t="s">
        <v>30</v>
      </c>
      <c r="P4583">
        <v>2018</v>
      </c>
      <c r="Q4583">
        <v>12</v>
      </c>
      <c r="R4583" t="s">
        <v>38</v>
      </c>
      <c r="S4583" t="s">
        <v>67</v>
      </c>
      <c r="T4583" t="s">
        <v>68</v>
      </c>
      <c r="U4583" t="s">
        <v>71</v>
      </c>
      <c r="V4583" t="s">
        <v>51</v>
      </c>
      <c r="W4583" t="s">
        <v>53</v>
      </c>
      <c r="X4583">
        <v>16828</v>
      </c>
      <c r="Y4583">
        <v>129306.352</v>
      </c>
      <c r="Z4583">
        <v>193959.52800000002</v>
      </c>
      <c r="AA4583">
        <v>64653.176000000021</v>
      </c>
    </row>
    <row r="4584" spans="15:27" x14ac:dyDescent="0.15">
      <c r="O4584" t="s">
        <v>30</v>
      </c>
      <c r="P4584">
        <v>2018</v>
      </c>
      <c r="Q4584">
        <v>12</v>
      </c>
      <c r="R4584" t="s">
        <v>38</v>
      </c>
      <c r="S4584" t="s">
        <v>67</v>
      </c>
      <c r="T4584" t="s">
        <v>68</v>
      </c>
      <c r="U4584" t="s">
        <v>71</v>
      </c>
      <c r="V4584" t="s">
        <v>51</v>
      </c>
      <c r="W4584" t="s">
        <v>54</v>
      </c>
      <c r="X4584">
        <v>13960</v>
      </c>
      <c r="Y4584">
        <v>35625.920000000006</v>
      </c>
      <c r="Z4584">
        <v>48807.510400000006</v>
      </c>
      <c r="AA4584">
        <v>13181.590400000001</v>
      </c>
    </row>
    <row r="4585" spans="15:27" x14ac:dyDescent="0.15">
      <c r="O4585" t="s">
        <v>30</v>
      </c>
      <c r="P4585">
        <v>2018</v>
      </c>
      <c r="Q4585">
        <v>12</v>
      </c>
      <c r="R4585" t="s">
        <v>38</v>
      </c>
      <c r="S4585" t="s">
        <v>67</v>
      </c>
      <c r="T4585" t="s">
        <v>68</v>
      </c>
      <c r="U4585" t="s">
        <v>71</v>
      </c>
      <c r="V4585" t="s">
        <v>51</v>
      </c>
      <c r="W4585" t="s">
        <v>55</v>
      </c>
      <c r="X4585">
        <v>17553</v>
      </c>
      <c r="Y4585">
        <v>100262.73599999999</v>
      </c>
      <c r="Z4585">
        <v>149391.47663999998</v>
      </c>
      <c r="AA4585">
        <v>49128.740639999989</v>
      </c>
    </row>
    <row r="4586" spans="15:27" x14ac:dyDescent="0.15">
      <c r="O4586" t="s">
        <v>30</v>
      </c>
      <c r="P4586">
        <v>2018</v>
      </c>
      <c r="Q4586">
        <v>12</v>
      </c>
      <c r="R4586" t="s">
        <v>38</v>
      </c>
      <c r="S4586" t="s">
        <v>67</v>
      </c>
      <c r="T4586" t="s">
        <v>68</v>
      </c>
      <c r="U4586" t="s">
        <v>71</v>
      </c>
      <c r="V4586" t="s">
        <v>56</v>
      </c>
      <c r="W4586" t="s">
        <v>57</v>
      </c>
      <c r="X4586">
        <v>19764</v>
      </c>
      <c r="Y4586">
        <v>317805.12000000005</v>
      </c>
      <c r="Z4586">
        <v>387722.24640000006</v>
      </c>
      <c r="AA4586">
        <v>69917.126400000008</v>
      </c>
    </row>
    <row r="4587" spans="15:27" x14ac:dyDescent="0.15">
      <c r="O4587" t="s">
        <v>30</v>
      </c>
      <c r="P4587">
        <v>2018</v>
      </c>
      <c r="Q4587">
        <v>12</v>
      </c>
      <c r="R4587" t="s">
        <v>38</v>
      </c>
      <c r="S4587" t="s">
        <v>67</v>
      </c>
      <c r="T4587" t="s">
        <v>68</v>
      </c>
      <c r="U4587" t="s">
        <v>71</v>
      </c>
      <c r="V4587" t="s">
        <v>56</v>
      </c>
      <c r="W4587" t="s">
        <v>58</v>
      </c>
      <c r="X4587">
        <v>12046</v>
      </c>
      <c r="Y4587">
        <v>90308.862000000008</v>
      </c>
      <c r="Z4587">
        <v>111982.98888</v>
      </c>
      <c r="AA4587">
        <v>21674.126879999996</v>
      </c>
    </row>
    <row r="4588" spans="15:27" x14ac:dyDescent="0.15">
      <c r="O4588" t="s">
        <v>30</v>
      </c>
      <c r="P4588">
        <v>2018</v>
      </c>
      <c r="Q4588">
        <v>12</v>
      </c>
      <c r="R4588" t="s">
        <v>38</v>
      </c>
      <c r="S4588" t="s">
        <v>67</v>
      </c>
      <c r="T4588" t="s">
        <v>68</v>
      </c>
      <c r="U4588" t="s">
        <v>71</v>
      </c>
      <c r="V4588" t="s">
        <v>56</v>
      </c>
      <c r="W4588" t="s">
        <v>59</v>
      </c>
      <c r="X4588">
        <v>16834</v>
      </c>
      <c r="Y4588">
        <v>33937.343999999997</v>
      </c>
      <c r="Z4588">
        <v>45815.414399999994</v>
      </c>
      <c r="AA4588">
        <v>11878.070399999997</v>
      </c>
    </row>
    <row r="4589" spans="15:27" x14ac:dyDescent="0.15">
      <c r="O4589" t="s">
        <v>30</v>
      </c>
      <c r="P4589">
        <v>2018</v>
      </c>
      <c r="Q4589">
        <v>12</v>
      </c>
      <c r="R4589" t="s">
        <v>38</v>
      </c>
      <c r="S4589" t="s">
        <v>67</v>
      </c>
      <c r="T4589" t="s">
        <v>68</v>
      </c>
      <c r="U4589" t="s">
        <v>72</v>
      </c>
      <c r="V4589" t="s">
        <v>46</v>
      </c>
      <c r="W4589" t="s">
        <v>47</v>
      </c>
      <c r="X4589">
        <v>12444</v>
      </c>
      <c r="Y4589">
        <v>18218.016</v>
      </c>
      <c r="Z4589">
        <v>27144.843840000001</v>
      </c>
      <c r="AA4589">
        <v>8926.8278400000017</v>
      </c>
    </row>
    <row r="4590" spans="15:27" x14ac:dyDescent="0.15">
      <c r="O4590" t="s">
        <v>30</v>
      </c>
      <c r="P4590">
        <v>2018</v>
      </c>
      <c r="Q4590">
        <v>12</v>
      </c>
      <c r="R4590" t="s">
        <v>38</v>
      </c>
      <c r="S4590" t="s">
        <v>67</v>
      </c>
      <c r="T4590" t="s">
        <v>68</v>
      </c>
      <c r="U4590" t="s">
        <v>72</v>
      </c>
      <c r="V4590" t="s">
        <v>46</v>
      </c>
      <c r="W4590" t="s">
        <v>48</v>
      </c>
      <c r="X4590">
        <v>17702</v>
      </c>
      <c r="Y4590">
        <v>47512.167999999998</v>
      </c>
      <c r="Z4590">
        <v>70318.00864</v>
      </c>
      <c r="AA4590">
        <v>22805.840640000002</v>
      </c>
    </row>
    <row r="4591" spans="15:27" x14ac:dyDescent="0.15">
      <c r="O4591" t="s">
        <v>30</v>
      </c>
      <c r="P4591">
        <v>2018</v>
      </c>
      <c r="Q4591">
        <v>12</v>
      </c>
      <c r="R4591" t="s">
        <v>38</v>
      </c>
      <c r="S4591" t="s">
        <v>67</v>
      </c>
      <c r="T4591" t="s">
        <v>68</v>
      </c>
      <c r="U4591" t="s">
        <v>72</v>
      </c>
      <c r="V4591" t="s">
        <v>46</v>
      </c>
      <c r="W4591" t="s">
        <v>49</v>
      </c>
      <c r="X4591">
        <v>18027</v>
      </c>
      <c r="Y4591">
        <v>46798.092000000004</v>
      </c>
      <c r="Z4591">
        <v>60369.538680000005</v>
      </c>
      <c r="AA4591">
        <v>13571.446680000001</v>
      </c>
    </row>
    <row r="4592" spans="15:27" x14ac:dyDescent="0.15">
      <c r="O4592" t="s">
        <v>30</v>
      </c>
      <c r="P4592">
        <v>2018</v>
      </c>
      <c r="Q4592">
        <v>12</v>
      </c>
      <c r="R4592" t="s">
        <v>38</v>
      </c>
      <c r="S4592" t="s">
        <v>67</v>
      </c>
      <c r="T4592" t="s">
        <v>68</v>
      </c>
      <c r="U4592" t="s">
        <v>72</v>
      </c>
      <c r="V4592" t="s">
        <v>46</v>
      </c>
      <c r="W4592" t="s">
        <v>50</v>
      </c>
      <c r="X4592">
        <v>15132</v>
      </c>
      <c r="Y4592">
        <v>80653.56</v>
      </c>
      <c r="Z4592">
        <v>120980.34</v>
      </c>
      <c r="AA4592">
        <v>40326.78</v>
      </c>
    </row>
    <row r="4593" spans="15:27" x14ac:dyDescent="0.15">
      <c r="O4593" t="s">
        <v>30</v>
      </c>
      <c r="P4593">
        <v>2018</v>
      </c>
      <c r="Q4593">
        <v>12</v>
      </c>
      <c r="R4593" t="s">
        <v>38</v>
      </c>
      <c r="S4593" t="s">
        <v>67</v>
      </c>
      <c r="T4593" t="s">
        <v>68</v>
      </c>
      <c r="U4593" t="s">
        <v>72</v>
      </c>
      <c r="V4593" t="s">
        <v>51</v>
      </c>
      <c r="W4593" t="s">
        <v>52</v>
      </c>
      <c r="X4593">
        <v>13283</v>
      </c>
      <c r="Y4593">
        <v>58551.463999999993</v>
      </c>
      <c r="Z4593">
        <v>82557.564239999992</v>
      </c>
      <c r="AA4593">
        <v>24006.10024</v>
      </c>
    </row>
    <row r="4594" spans="15:27" x14ac:dyDescent="0.15">
      <c r="O4594" t="s">
        <v>30</v>
      </c>
      <c r="P4594">
        <v>2018</v>
      </c>
      <c r="Q4594">
        <v>12</v>
      </c>
      <c r="R4594" t="s">
        <v>38</v>
      </c>
      <c r="S4594" t="s">
        <v>67</v>
      </c>
      <c r="T4594" t="s">
        <v>68</v>
      </c>
      <c r="U4594" t="s">
        <v>72</v>
      </c>
      <c r="V4594" t="s">
        <v>51</v>
      </c>
      <c r="W4594" t="s">
        <v>53</v>
      </c>
      <c r="X4594">
        <v>11535</v>
      </c>
      <c r="Y4594">
        <v>88634.94</v>
      </c>
      <c r="Z4594">
        <v>124088.916</v>
      </c>
      <c r="AA4594">
        <v>35453.975999999995</v>
      </c>
    </row>
    <row r="4595" spans="15:27" x14ac:dyDescent="0.15">
      <c r="O4595" t="s">
        <v>30</v>
      </c>
      <c r="P4595">
        <v>2018</v>
      </c>
      <c r="Q4595">
        <v>12</v>
      </c>
      <c r="R4595" t="s">
        <v>38</v>
      </c>
      <c r="S4595" t="s">
        <v>67</v>
      </c>
      <c r="T4595" t="s">
        <v>68</v>
      </c>
      <c r="U4595" t="s">
        <v>72</v>
      </c>
      <c r="V4595" t="s">
        <v>51</v>
      </c>
      <c r="W4595" t="s">
        <v>54</v>
      </c>
      <c r="X4595">
        <v>9815</v>
      </c>
      <c r="Y4595">
        <v>25047.88</v>
      </c>
      <c r="Z4595">
        <v>31309.85</v>
      </c>
      <c r="AA4595">
        <v>6261.9699999999975</v>
      </c>
    </row>
    <row r="4596" spans="15:27" x14ac:dyDescent="0.15">
      <c r="O4596" t="s">
        <v>30</v>
      </c>
      <c r="P4596">
        <v>2018</v>
      </c>
      <c r="Q4596">
        <v>12</v>
      </c>
      <c r="R4596" t="s">
        <v>38</v>
      </c>
      <c r="S4596" t="s">
        <v>67</v>
      </c>
      <c r="T4596" t="s">
        <v>68</v>
      </c>
      <c r="U4596" t="s">
        <v>72</v>
      </c>
      <c r="V4596" t="s">
        <v>51</v>
      </c>
      <c r="W4596" t="s">
        <v>55</v>
      </c>
      <c r="X4596">
        <v>19183</v>
      </c>
      <c r="Y4596">
        <v>113256.43199999999</v>
      </c>
      <c r="Z4596">
        <v>159691.56912</v>
      </c>
      <c r="AA4596">
        <v>46435.137120000014</v>
      </c>
    </row>
    <row r="4597" spans="15:27" x14ac:dyDescent="0.15">
      <c r="O4597" t="s">
        <v>30</v>
      </c>
      <c r="P4597">
        <v>2018</v>
      </c>
      <c r="Q4597">
        <v>12</v>
      </c>
      <c r="R4597" t="s">
        <v>38</v>
      </c>
      <c r="S4597" t="s">
        <v>67</v>
      </c>
      <c r="T4597" t="s">
        <v>68</v>
      </c>
      <c r="U4597" t="s">
        <v>72</v>
      </c>
      <c r="V4597" t="s">
        <v>56</v>
      </c>
      <c r="W4597" t="s">
        <v>57</v>
      </c>
      <c r="X4597">
        <v>11867</v>
      </c>
      <c r="Y4597">
        <v>189231.18200000003</v>
      </c>
      <c r="Z4597">
        <v>242215.91296000005</v>
      </c>
      <c r="AA4597">
        <v>52984.730960000015</v>
      </c>
    </row>
    <row r="4598" spans="15:27" x14ac:dyDescent="0.15">
      <c r="O4598" t="s">
        <v>30</v>
      </c>
      <c r="P4598">
        <v>2018</v>
      </c>
      <c r="Q4598">
        <v>12</v>
      </c>
      <c r="R4598" t="s">
        <v>38</v>
      </c>
      <c r="S4598" t="s">
        <v>67</v>
      </c>
      <c r="T4598" t="s">
        <v>68</v>
      </c>
      <c r="U4598" t="s">
        <v>72</v>
      </c>
      <c r="V4598" t="s">
        <v>56</v>
      </c>
      <c r="W4598" t="s">
        <v>58</v>
      </c>
      <c r="X4598">
        <v>9448</v>
      </c>
      <c r="Y4598">
        <v>72022.104000000007</v>
      </c>
      <c r="Z4598">
        <v>97229.840400000016</v>
      </c>
      <c r="AA4598">
        <v>25207.736400000009</v>
      </c>
    </row>
    <row r="4599" spans="15:27" x14ac:dyDescent="0.15">
      <c r="O4599" t="s">
        <v>30</v>
      </c>
      <c r="P4599">
        <v>2018</v>
      </c>
      <c r="Q4599">
        <v>12</v>
      </c>
      <c r="R4599" t="s">
        <v>38</v>
      </c>
      <c r="S4599" t="s">
        <v>67</v>
      </c>
      <c r="T4599" t="s">
        <v>68</v>
      </c>
      <c r="U4599" t="s">
        <v>72</v>
      </c>
      <c r="V4599" t="s">
        <v>56</v>
      </c>
      <c r="W4599" t="s">
        <v>59</v>
      </c>
      <c r="X4599">
        <v>15927</v>
      </c>
      <c r="Y4599">
        <v>35835.750000000007</v>
      </c>
      <c r="Z4599">
        <v>49453.335000000006</v>
      </c>
      <c r="AA4599">
        <v>13617.584999999999</v>
      </c>
    </row>
    <row r="4600" spans="15:27" x14ac:dyDescent="0.15">
      <c r="O4600" t="s">
        <v>30</v>
      </c>
      <c r="P4600">
        <v>2018</v>
      </c>
      <c r="Q4600">
        <v>12</v>
      </c>
      <c r="R4600" t="s">
        <v>38</v>
      </c>
      <c r="S4600" t="s">
        <v>67</v>
      </c>
      <c r="T4600" t="s">
        <v>68</v>
      </c>
      <c r="U4600" t="s">
        <v>73</v>
      </c>
      <c r="V4600" t="s">
        <v>46</v>
      </c>
      <c r="W4600" t="s">
        <v>47</v>
      </c>
      <c r="X4600">
        <v>8714</v>
      </c>
      <c r="Y4600">
        <v>13489.271999999999</v>
      </c>
      <c r="Z4600">
        <v>19289.658960000001</v>
      </c>
      <c r="AA4600">
        <v>5800.3869600000016</v>
      </c>
    </row>
    <row r="4601" spans="15:27" x14ac:dyDescent="0.15">
      <c r="O4601" t="s">
        <v>30</v>
      </c>
      <c r="P4601">
        <v>2018</v>
      </c>
      <c r="Q4601">
        <v>12</v>
      </c>
      <c r="R4601" t="s">
        <v>38</v>
      </c>
      <c r="S4601" t="s">
        <v>67</v>
      </c>
      <c r="T4601" t="s">
        <v>68</v>
      </c>
      <c r="U4601" t="s">
        <v>73</v>
      </c>
      <c r="V4601" t="s">
        <v>46</v>
      </c>
      <c r="W4601" t="s">
        <v>48</v>
      </c>
      <c r="X4601">
        <v>14622</v>
      </c>
      <c r="Y4601">
        <v>40853.868000000002</v>
      </c>
      <c r="Z4601">
        <v>49024.641600000003</v>
      </c>
      <c r="AA4601">
        <v>8170.7736000000004</v>
      </c>
    </row>
    <row r="4602" spans="15:27" x14ac:dyDescent="0.15">
      <c r="O4602" t="s">
        <v>30</v>
      </c>
      <c r="P4602">
        <v>2018</v>
      </c>
      <c r="Q4602">
        <v>12</v>
      </c>
      <c r="R4602" t="s">
        <v>38</v>
      </c>
      <c r="S4602" t="s">
        <v>67</v>
      </c>
      <c r="T4602" t="s">
        <v>68</v>
      </c>
      <c r="U4602" t="s">
        <v>73</v>
      </c>
      <c r="V4602" t="s">
        <v>46</v>
      </c>
      <c r="W4602" t="s">
        <v>49</v>
      </c>
      <c r="X4602">
        <v>12549</v>
      </c>
      <c r="Y4602">
        <v>32853.281999999999</v>
      </c>
      <c r="Z4602">
        <v>43694.865060000004</v>
      </c>
      <c r="AA4602">
        <v>10841.583060000004</v>
      </c>
    </row>
    <row r="4603" spans="15:27" x14ac:dyDescent="0.15">
      <c r="O4603" t="s">
        <v>30</v>
      </c>
      <c r="P4603">
        <v>2018</v>
      </c>
      <c r="Q4603">
        <v>12</v>
      </c>
      <c r="R4603" t="s">
        <v>38</v>
      </c>
      <c r="S4603" t="s">
        <v>67</v>
      </c>
      <c r="T4603" t="s">
        <v>68</v>
      </c>
      <c r="U4603" t="s">
        <v>73</v>
      </c>
      <c r="V4603" t="s">
        <v>46</v>
      </c>
      <c r="W4603" t="s">
        <v>50</v>
      </c>
      <c r="X4603">
        <v>10115</v>
      </c>
      <c r="Y4603">
        <v>48936.37</v>
      </c>
      <c r="Z4603">
        <v>61170.462500000001</v>
      </c>
      <c r="AA4603">
        <v>12234.092499999999</v>
      </c>
    </row>
    <row r="4604" spans="15:27" x14ac:dyDescent="0.15">
      <c r="O4604" t="s">
        <v>30</v>
      </c>
      <c r="P4604">
        <v>2018</v>
      </c>
      <c r="Q4604">
        <v>12</v>
      </c>
      <c r="R4604" t="s">
        <v>38</v>
      </c>
      <c r="S4604" t="s">
        <v>67</v>
      </c>
      <c r="T4604" t="s">
        <v>68</v>
      </c>
      <c r="U4604" t="s">
        <v>73</v>
      </c>
      <c r="V4604" t="s">
        <v>51</v>
      </c>
      <c r="W4604" t="s">
        <v>52</v>
      </c>
      <c r="X4604">
        <v>15241</v>
      </c>
      <c r="Y4604">
        <v>66603.169999999984</v>
      </c>
      <c r="Z4604">
        <v>83253.96249999998</v>
      </c>
      <c r="AA4604">
        <v>16650.792499999996</v>
      </c>
    </row>
    <row r="4605" spans="15:27" x14ac:dyDescent="0.15">
      <c r="O4605" t="s">
        <v>30</v>
      </c>
      <c r="P4605">
        <v>2018</v>
      </c>
      <c r="Q4605">
        <v>12</v>
      </c>
      <c r="R4605" t="s">
        <v>38</v>
      </c>
      <c r="S4605" t="s">
        <v>67</v>
      </c>
      <c r="T4605" t="s">
        <v>68</v>
      </c>
      <c r="U4605" t="s">
        <v>73</v>
      </c>
      <c r="V4605" t="s">
        <v>51</v>
      </c>
      <c r="W4605" t="s">
        <v>53</v>
      </c>
      <c r="X4605">
        <v>14923</v>
      </c>
      <c r="Y4605">
        <v>126845.5</v>
      </c>
      <c r="Z4605">
        <v>152214.6</v>
      </c>
      <c r="AA4605">
        <v>25369.100000000006</v>
      </c>
    </row>
    <row r="4606" spans="15:27" x14ac:dyDescent="0.15">
      <c r="O4606" t="s">
        <v>30</v>
      </c>
      <c r="P4606">
        <v>2018</v>
      </c>
      <c r="Q4606">
        <v>12</v>
      </c>
      <c r="R4606" t="s">
        <v>38</v>
      </c>
      <c r="S4606" t="s">
        <v>67</v>
      </c>
      <c r="T4606" t="s">
        <v>68</v>
      </c>
      <c r="U4606" t="s">
        <v>73</v>
      </c>
      <c r="V4606" t="s">
        <v>51</v>
      </c>
      <c r="W4606" t="s">
        <v>54</v>
      </c>
      <c r="X4606">
        <v>16203</v>
      </c>
      <c r="Y4606">
        <v>46340.580000000009</v>
      </c>
      <c r="Z4606">
        <v>67657.246800000023</v>
      </c>
      <c r="AA4606">
        <v>21316.666800000014</v>
      </c>
    </row>
    <row r="4607" spans="15:27" x14ac:dyDescent="0.15">
      <c r="O4607" t="s">
        <v>30</v>
      </c>
      <c r="P4607">
        <v>2018</v>
      </c>
      <c r="Q4607">
        <v>12</v>
      </c>
      <c r="R4607" t="s">
        <v>38</v>
      </c>
      <c r="S4607" t="s">
        <v>67</v>
      </c>
      <c r="T4607" t="s">
        <v>68</v>
      </c>
      <c r="U4607" t="s">
        <v>73</v>
      </c>
      <c r="V4607" t="s">
        <v>51</v>
      </c>
      <c r="W4607" t="s">
        <v>55</v>
      </c>
      <c r="X4607">
        <v>5798</v>
      </c>
      <c r="Y4607">
        <v>35901.215999999993</v>
      </c>
      <c r="Z4607">
        <v>50979.726719999991</v>
      </c>
      <c r="AA4607">
        <v>15078.510719999998</v>
      </c>
    </row>
    <row r="4608" spans="15:27" x14ac:dyDescent="0.15">
      <c r="O4608" t="s">
        <v>30</v>
      </c>
      <c r="P4608">
        <v>2018</v>
      </c>
      <c r="Q4608">
        <v>12</v>
      </c>
      <c r="R4608" t="s">
        <v>38</v>
      </c>
      <c r="S4608" t="s">
        <v>67</v>
      </c>
      <c r="T4608" t="s">
        <v>68</v>
      </c>
      <c r="U4608" t="s">
        <v>73</v>
      </c>
      <c r="V4608" t="s">
        <v>56</v>
      </c>
      <c r="W4608" t="s">
        <v>57</v>
      </c>
      <c r="X4608">
        <v>9761</v>
      </c>
      <c r="Y4608">
        <v>154340.932</v>
      </c>
      <c r="Z4608">
        <v>229967.98868000001</v>
      </c>
      <c r="AA4608">
        <v>75627.056680000009</v>
      </c>
    </row>
    <row r="4609" spans="15:27" x14ac:dyDescent="0.15">
      <c r="O4609" t="s">
        <v>30</v>
      </c>
      <c r="P4609">
        <v>2018</v>
      </c>
      <c r="Q4609">
        <v>12</v>
      </c>
      <c r="R4609" t="s">
        <v>38</v>
      </c>
      <c r="S4609" t="s">
        <v>67</v>
      </c>
      <c r="T4609" t="s">
        <v>68</v>
      </c>
      <c r="U4609" t="s">
        <v>73</v>
      </c>
      <c r="V4609" t="s">
        <v>56</v>
      </c>
      <c r="W4609" t="s">
        <v>58</v>
      </c>
      <c r="X4609">
        <v>11792</v>
      </c>
      <c r="Y4609">
        <v>89890.415999999997</v>
      </c>
      <c r="Z4609">
        <v>115958.63663999998</v>
      </c>
      <c r="AA4609">
        <v>26068.220639999985</v>
      </c>
    </row>
    <row r="4610" spans="15:27" x14ac:dyDescent="0.15">
      <c r="O4610" t="s">
        <v>30</v>
      </c>
      <c r="P4610">
        <v>2018</v>
      </c>
      <c r="Q4610">
        <v>12</v>
      </c>
      <c r="R4610" t="s">
        <v>38</v>
      </c>
      <c r="S4610" t="s">
        <v>67</v>
      </c>
      <c r="T4610" t="s">
        <v>68</v>
      </c>
      <c r="U4610" t="s">
        <v>73</v>
      </c>
      <c r="V4610" t="s">
        <v>56</v>
      </c>
      <c r="W4610" t="s">
        <v>59</v>
      </c>
      <c r="X4610">
        <v>17260</v>
      </c>
      <c r="Y4610">
        <v>34796.160000000003</v>
      </c>
      <c r="Z4610">
        <v>49758.508800000011</v>
      </c>
      <c r="AA4610">
        <v>14962.348800000007</v>
      </c>
    </row>
    <row r="4611" spans="15:27" x14ac:dyDescent="0.15">
      <c r="O4611" t="s">
        <v>30</v>
      </c>
      <c r="P4611">
        <v>2018</v>
      </c>
      <c r="Q4611">
        <v>12</v>
      </c>
      <c r="R4611" t="s">
        <v>38</v>
      </c>
      <c r="S4611" t="s">
        <v>74</v>
      </c>
      <c r="T4611" t="s">
        <v>75</v>
      </c>
      <c r="U4611" t="s">
        <v>76</v>
      </c>
      <c r="V4611" t="s">
        <v>46</v>
      </c>
      <c r="W4611" t="s">
        <v>47</v>
      </c>
      <c r="X4611">
        <v>18862</v>
      </c>
      <c r="Y4611">
        <v>28972.031999999996</v>
      </c>
      <c r="Z4611">
        <v>42299.166719999994</v>
      </c>
      <c r="AA4611">
        <v>13327.134719999998</v>
      </c>
    </row>
    <row r="4612" spans="15:27" x14ac:dyDescent="0.15">
      <c r="O4612" t="s">
        <v>30</v>
      </c>
      <c r="P4612">
        <v>2018</v>
      </c>
      <c r="Q4612">
        <v>12</v>
      </c>
      <c r="R4612" t="s">
        <v>38</v>
      </c>
      <c r="S4612" t="s">
        <v>74</v>
      </c>
      <c r="T4612" t="s">
        <v>75</v>
      </c>
      <c r="U4612" t="s">
        <v>76</v>
      </c>
      <c r="V4612" t="s">
        <v>46</v>
      </c>
      <c r="W4612" t="s">
        <v>48</v>
      </c>
      <c r="X4612">
        <v>19486</v>
      </c>
      <c r="Y4612">
        <v>52729.116000000009</v>
      </c>
      <c r="Z4612">
        <v>70129.724280000009</v>
      </c>
      <c r="AA4612">
        <v>17400.60828</v>
      </c>
    </row>
    <row r="4613" spans="15:27" x14ac:dyDescent="0.15">
      <c r="O4613" t="s">
        <v>30</v>
      </c>
      <c r="P4613">
        <v>2018</v>
      </c>
      <c r="Q4613">
        <v>12</v>
      </c>
      <c r="R4613" t="s">
        <v>38</v>
      </c>
      <c r="S4613" t="s">
        <v>74</v>
      </c>
      <c r="T4613" t="s">
        <v>75</v>
      </c>
      <c r="U4613" t="s">
        <v>76</v>
      </c>
      <c r="V4613" t="s">
        <v>46</v>
      </c>
      <c r="W4613" t="s">
        <v>49</v>
      </c>
      <c r="X4613">
        <v>10087</v>
      </c>
      <c r="Y4613">
        <v>25963.938000000002</v>
      </c>
      <c r="Z4613">
        <v>31416.364980000002</v>
      </c>
      <c r="AA4613">
        <v>5452.4269800000002</v>
      </c>
    </row>
    <row r="4614" spans="15:27" x14ac:dyDescent="0.15">
      <c r="O4614" t="s">
        <v>30</v>
      </c>
      <c r="P4614">
        <v>2018</v>
      </c>
      <c r="Q4614">
        <v>12</v>
      </c>
      <c r="R4614" t="s">
        <v>38</v>
      </c>
      <c r="S4614" t="s">
        <v>74</v>
      </c>
      <c r="T4614" t="s">
        <v>75</v>
      </c>
      <c r="U4614" t="s">
        <v>76</v>
      </c>
      <c r="V4614" t="s">
        <v>46</v>
      </c>
      <c r="W4614" t="s">
        <v>50</v>
      </c>
      <c r="X4614">
        <v>13971</v>
      </c>
      <c r="Y4614">
        <v>65873.264999999999</v>
      </c>
      <c r="Z4614">
        <v>91563.838349999991</v>
      </c>
      <c r="AA4614">
        <v>25690.573349999991</v>
      </c>
    </row>
    <row r="4615" spans="15:27" x14ac:dyDescent="0.15">
      <c r="O4615" t="s">
        <v>30</v>
      </c>
      <c r="P4615">
        <v>2018</v>
      </c>
      <c r="Q4615">
        <v>12</v>
      </c>
      <c r="R4615" t="s">
        <v>38</v>
      </c>
      <c r="S4615" t="s">
        <v>74</v>
      </c>
      <c r="T4615" t="s">
        <v>75</v>
      </c>
      <c r="U4615" t="s">
        <v>76</v>
      </c>
      <c r="V4615" t="s">
        <v>51</v>
      </c>
      <c r="W4615" t="s">
        <v>52</v>
      </c>
      <c r="X4615">
        <v>12508</v>
      </c>
      <c r="Y4615">
        <v>54184.655999999995</v>
      </c>
      <c r="Z4615">
        <v>73691.132159999994</v>
      </c>
      <c r="AA4615">
        <v>19506.476159999998</v>
      </c>
    </row>
    <row r="4616" spans="15:27" x14ac:dyDescent="0.15">
      <c r="O4616" t="s">
        <v>30</v>
      </c>
      <c r="P4616">
        <v>2018</v>
      </c>
      <c r="Q4616">
        <v>12</v>
      </c>
      <c r="R4616" t="s">
        <v>38</v>
      </c>
      <c r="S4616" t="s">
        <v>74</v>
      </c>
      <c r="T4616" t="s">
        <v>75</v>
      </c>
      <c r="U4616" t="s">
        <v>76</v>
      </c>
      <c r="V4616" t="s">
        <v>51</v>
      </c>
      <c r="W4616" t="s">
        <v>53</v>
      </c>
      <c r="X4616">
        <v>9567</v>
      </c>
      <c r="Y4616">
        <v>72211.716</v>
      </c>
      <c r="Z4616">
        <v>97485.816600000006</v>
      </c>
      <c r="AA4616">
        <v>25274.100600000005</v>
      </c>
    </row>
    <row r="4617" spans="15:27" x14ac:dyDescent="0.15">
      <c r="O4617" t="s">
        <v>30</v>
      </c>
      <c r="P4617">
        <v>2018</v>
      </c>
      <c r="Q4617">
        <v>12</v>
      </c>
      <c r="R4617" t="s">
        <v>38</v>
      </c>
      <c r="S4617" t="s">
        <v>74</v>
      </c>
      <c r="T4617" t="s">
        <v>75</v>
      </c>
      <c r="U4617" t="s">
        <v>76</v>
      </c>
      <c r="V4617" t="s">
        <v>51</v>
      </c>
      <c r="W4617" t="s">
        <v>54</v>
      </c>
      <c r="X4617">
        <v>12436</v>
      </c>
      <c r="Y4617">
        <v>30915.896000000001</v>
      </c>
      <c r="Z4617">
        <v>38335.711040000002</v>
      </c>
      <c r="AA4617">
        <v>7419.8150400000013</v>
      </c>
    </row>
    <row r="4618" spans="15:27" x14ac:dyDescent="0.15">
      <c r="O4618" t="s">
        <v>30</v>
      </c>
      <c r="P4618">
        <v>2018</v>
      </c>
      <c r="Q4618">
        <v>12</v>
      </c>
      <c r="R4618" t="s">
        <v>38</v>
      </c>
      <c r="S4618" t="s">
        <v>74</v>
      </c>
      <c r="T4618" t="s">
        <v>75</v>
      </c>
      <c r="U4618" t="s">
        <v>76</v>
      </c>
      <c r="V4618" t="s">
        <v>51</v>
      </c>
      <c r="W4618" t="s">
        <v>55</v>
      </c>
      <c r="X4618">
        <v>19930</v>
      </c>
      <c r="Y4618">
        <v>121493.28</v>
      </c>
      <c r="Z4618">
        <v>160371.12959999999</v>
      </c>
      <c r="AA4618">
        <v>38877.849599999987</v>
      </c>
    </row>
    <row r="4619" spans="15:27" x14ac:dyDescent="0.15">
      <c r="O4619" t="s">
        <v>30</v>
      </c>
      <c r="P4619">
        <v>2018</v>
      </c>
      <c r="Q4619">
        <v>12</v>
      </c>
      <c r="R4619" t="s">
        <v>38</v>
      </c>
      <c r="S4619" t="s">
        <v>74</v>
      </c>
      <c r="T4619" t="s">
        <v>75</v>
      </c>
      <c r="U4619" t="s">
        <v>76</v>
      </c>
      <c r="V4619" t="s">
        <v>56</v>
      </c>
      <c r="W4619" t="s">
        <v>57</v>
      </c>
      <c r="X4619">
        <v>6868</v>
      </c>
      <c r="Y4619">
        <v>109517.12799999998</v>
      </c>
      <c r="Z4619">
        <v>140181.92383999997</v>
      </c>
      <c r="AA4619">
        <v>30664.795839999992</v>
      </c>
    </row>
    <row r="4620" spans="15:27" x14ac:dyDescent="0.15">
      <c r="O4620" t="s">
        <v>30</v>
      </c>
      <c r="P4620">
        <v>2018</v>
      </c>
      <c r="Q4620">
        <v>12</v>
      </c>
      <c r="R4620" t="s">
        <v>38</v>
      </c>
      <c r="S4620" t="s">
        <v>74</v>
      </c>
      <c r="T4620" t="s">
        <v>75</v>
      </c>
      <c r="U4620" t="s">
        <v>76</v>
      </c>
      <c r="V4620" t="s">
        <v>56</v>
      </c>
      <c r="W4620" t="s">
        <v>58</v>
      </c>
      <c r="X4620">
        <v>9721</v>
      </c>
      <c r="Y4620">
        <v>73490.759999999995</v>
      </c>
      <c r="Z4620">
        <v>108766.32479999999</v>
      </c>
      <c r="AA4620">
        <v>35275.564799999993</v>
      </c>
    </row>
    <row r="4621" spans="15:27" x14ac:dyDescent="0.15">
      <c r="O4621" t="s">
        <v>30</v>
      </c>
      <c r="P4621">
        <v>2018</v>
      </c>
      <c r="Q4621">
        <v>12</v>
      </c>
      <c r="R4621" t="s">
        <v>38</v>
      </c>
      <c r="S4621" t="s">
        <v>74</v>
      </c>
      <c r="T4621" t="s">
        <v>75</v>
      </c>
      <c r="U4621" t="s">
        <v>76</v>
      </c>
      <c r="V4621" t="s">
        <v>56</v>
      </c>
      <c r="W4621" t="s">
        <v>59</v>
      </c>
      <c r="X4621">
        <v>16318</v>
      </c>
      <c r="Y4621">
        <v>35834.328000000001</v>
      </c>
      <c r="Z4621">
        <v>44792.91</v>
      </c>
      <c r="AA4621">
        <v>8958.5820000000022</v>
      </c>
    </row>
    <row r="4622" spans="15:27" x14ac:dyDescent="0.15">
      <c r="O4622" t="s">
        <v>30</v>
      </c>
      <c r="P4622">
        <v>2018</v>
      </c>
      <c r="Q4622">
        <v>12</v>
      </c>
      <c r="R4622" t="s">
        <v>38</v>
      </c>
      <c r="S4622" t="s">
        <v>74</v>
      </c>
      <c r="T4622" t="s">
        <v>75</v>
      </c>
      <c r="U4622" t="s">
        <v>77</v>
      </c>
      <c r="V4622" t="s">
        <v>46</v>
      </c>
      <c r="W4622" t="s">
        <v>47</v>
      </c>
      <c r="X4622">
        <v>9655</v>
      </c>
      <c r="Y4622">
        <v>12976.32</v>
      </c>
      <c r="Z4622">
        <v>17258.5056</v>
      </c>
      <c r="AA4622">
        <v>4282.1856000000007</v>
      </c>
    </row>
    <row r="4623" spans="15:27" x14ac:dyDescent="0.15">
      <c r="O4623" t="s">
        <v>30</v>
      </c>
      <c r="P4623">
        <v>2018</v>
      </c>
      <c r="Q4623">
        <v>12</v>
      </c>
      <c r="R4623" t="s">
        <v>38</v>
      </c>
      <c r="S4623" t="s">
        <v>74</v>
      </c>
      <c r="T4623" t="s">
        <v>75</v>
      </c>
      <c r="U4623" t="s">
        <v>77</v>
      </c>
      <c r="V4623" t="s">
        <v>46</v>
      </c>
      <c r="W4623" t="s">
        <v>48</v>
      </c>
      <c r="X4623">
        <v>19957</v>
      </c>
      <c r="Y4623">
        <v>49174.047999999995</v>
      </c>
      <c r="Z4623">
        <v>71794.110079999999</v>
      </c>
      <c r="AA4623">
        <v>22620.062080000003</v>
      </c>
    </row>
    <row r="4624" spans="15:27" x14ac:dyDescent="0.15">
      <c r="O4624" t="s">
        <v>30</v>
      </c>
      <c r="P4624">
        <v>2018</v>
      </c>
      <c r="Q4624">
        <v>12</v>
      </c>
      <c r="R4624" t="s">
        <v>38</v>
      </c>
      <c r="S4624" t="s">
        <v>74</v>
      </c>
      <c r="T4624" t="s">
        <v>75</v>
      </c>
      <c r="U4624" t="s">
        <v>77</v>
      </c>
      <c r="V4624" t="s">
        <v>46</v>
      </c>
      <c r="W4624" t="s">
        <v>49</v>
      </c>
      <c r="X4624">
        <v>9408</v>
      </c>
      <c r="Y4624">
        <v>22974.335999999999</v>
      </c>
      <c r="Z4624">
        <v>30785.610239999998</v>
      </c>
      <c r="AA4624">
        <v>7811.2742399999988</v>
      </c>
    </row>
    <row r="4625" spans="15:27" x14ac:dyDescent="0.15">
      <c r="O4625" t="s">
        <v>30</v>
      </c>
      <c r="P4625">
        <v>2018</v>
      </c>
      <c r="Q4625">
        <v>12</v>
      </c>
      <c r="R4625" t="s">
        <v>38</v>
      </c>
      <c r="S4625" t="s">
        <v>74</v>
      </c>
      <c r="T4625" t="s">
        <v>75</v>
      </c>
      <c r="U4625" t="s">
        <v>77</v>
      </c>
      <c r="V4625" t="s">
        <v>46</v>
      </c>
      <c r="W4625" t="s">
        <v>50</v>
      </c>
      <c r="X4625">
        <v>13105</v>
      </c>
      <c r="Y4625">
        <v>66625.819999999992</v>
      </c>
      <c r="Z4625">
        <v>86613.565999999992</v>
      </c>
      <c r="AA4625">
        <v>19987.745999999999</v>
      </c>
    </row>
    <row r="4626" spans="15:27" x14ac:dyDescent="0.15">
      <c r="O4626" t="s">
        <v>30</v>
      </c>
      <c r="P4626">
        <v>2018</v>
      </c>
      <c r="Q4626">
        <v>12</v>
      </c>
      <c r="R4626" t="s">
        <v>38</v>
      </c>
      <c r="S4626" t="s">
        <v>74</v>
      </c>
      <c r="T4626" t="s">
        <v>75</v>
      </c>
      <c r="U4626" t="s">
        <v>77</v>
      </c>
      <c r="V4626" t="s">
        <v>51</v>
      </c>
      <c r="W4626" t="s">
        <v>52</v>
      </c>
      <c r="X4626">
        <v>15986</v>
      </c>
      <c r="Y4626">
        <v>74718.563999999998</v>
      </c>
      <c r="Z4626">
        <v>97134.133199999997</v>
      </c>
      <c r="AA4626">
        <v>22415.569199999998</v>
      </c>
    </row>
    <row r="4627" spans="15:27" x14ac:dyDescent="0.15">
      <c r="O4627" t="s">
        <v>30</v>
      </c>
      <c r="P4627">
        <v>2018</v>
      </c>
      <c r="Q4627">
        <v>12</v>
      </c>
      <c r="R4627" t="s">
        <v>38</v>
      </c>
      <c r="S4627" t="s">
        <v>74</v>
      </c>
      <c r="T4627" t="s">
        <v>75</v>
      </c>
      <c r="U4627" t="s">
        <v>77</v>
      </c>
      <c r="V4627" t="s">
        <v>51</v>
      </c>
      <c r="W4627" t="s">
        <v>53</v>
      </c>
      <c r="X4627">
        <v>8796</v>
      </c>
      <c r="Y4627">
        <v>68784.719999999987</v>
      </c>
      <c r="Z4627">
        <v>87356.594399999973</v>
      </c>
      <c r="AA4627">
        <v>18571.874399999986</v>
      </c>
    </row>
    <row r="4628" spans="15:27" x14ac:dyDescent="0.15">
      <c r="O4628" t="s">
        <v>30</v>
      </c>
      <c r="P4628">
        <v>2018</v>
      </c>
      <c r="Q4628">
        <v>12</v>
      </c>
      <c r="R4628" t="s">
        <v>38</v>
      </c>
      <c r="S4628" t="s">
        <v>74</v>
      </c>
      <c r="T4628" t="s">
        <v>75</v>
      </c>
      <c r="U4628" t="s">
        <v>77</v>
      </c>
      <c r="V4628" t="s">
        <v>51</v>
      </c>
      <c r="W4628" t="s">
        <v>54</v>
      </c>
      <c r="X4628">
        <v>9780</v>
      </c>
      <c r="Y4628">
        <v>24313.08</v>
      </c>
      <c r="Z4628">
        <v>31850.134800000003</v>
      </c>
      <c r="AA4628">
        <v>7537.0548000000017</v>
      </c>
    </row>
    <row r="4629" spans="15:27" x14ac:dyDescent="0.15">
      <c r="O4629" t="s">
        <v>30</v>
      </c>
      <c r="P4629">
        <v>2018</v>
      </c>
      <c r="Q4629">
        <v>12</v>
      </c>
      <c r="R4629" t="s">
        <v>38</v>
      </c>
      <c r="S4629" t="s">
        <v>74</v>
      </c>
      <c r="T4629" t="s">
        <v>75</v>
      </c>
      <c r="U4629" t="s">
        <v>77</v>
      </c>
      <c r="V4629" t="s">
        <v>51</v>
      </c>
      <c r="W4629" t="s">
        <v>55</v>
      </c>
      <c r="X4629">
        <v>10190</v>
      </c>
      <c r="Y4629">
        <v>58205.279999999999</v>
      </c>
      <c r="Z4629">
        <v>76248.916799999992</v>
      </c>
      <c r="AA4629">
        <v>18043.636799999993</v>
      </c>
    </row>
    <row r="4630" spans="15:27" x14ac:dyDescent="0.15">
      <c r="O4630" t="s">
        <v>30</v>
      </c>
      <c r="P4630">
        <v>2018</v>
      </c>
      <c r="Q4630">
        <v>12</v>
      </c>
      <c r="R4630" t="s">
        <v>38</v>
      </c>
      <c r="S4630" t="s">
        <v>74</v>
      </c>
      <c r="T4630" t="s">
        <v>75</v>
      </c>
      <c r="U4630" t="s">
        <v>77</v>
      </c>
      <c r="V4630" t="s">
        <v>56</v>
      </c>
      <c r="W4630" t="s">
        <v>57</v>
      </c>
      <c r="X4630">
        <v>13824</v>
      </c>
      <c r="Y4630">
        <v>233404.41600000003</v>
      </c>
      <c r="Z4630">
        <v>326766.18240000005</v>
      </c>
      <c r="AA4630">
        <v>93361.766400000022</v>
      </c>
    </row>
    <row r="4631" spans="15:27" x14ac:dyDescent="0.15">
      <c r="O4631" t="s">
        <v>30</v>
      </c>
      <c r="P4631">
        <v>2018</v>
      </c>
      <c r="Q4631">
        <v>12</v>
      </c>
      <c r="R4631" t="s">
        <v>38</v>
      </c>
      <c r="S4631" t="s">
        <v>74</v>
      </c>
      <c r="T4631" t="s">
        <v>75</v>
      </c>
      <c r="U4631" t="s">
        <v>77</v>
      </c>
      <c r="V4631" t="s">
        <v>56</v>
      </c>
      <c r="W4631" t="s">
        <v>58</v>
      </c>
      <c r="X4631">
        <v>10281</v>
      </c>
      <c r="Y4631">
        <v>82905.983999999997</v>
      </c>
      <c r="Z4631">
        <v>116068.37759999999</v>
      </c>
      <c r="AA4631">
        <v>33162.393599999996</v>
      </c>
    </row>
    <row r="4632" spans="15:27" x14ac:dyDescent="0.15">
      <c r="O4632" t="s">
        <v>30</v>
      </c>
      <c r="P4632">
        <v>2018</v>
      </c>
      <c r="Q4632">
        <v>12</v>
      </c>
      <c r="R4632" t="s">
        <v>38</v>
      </c>
      <c r="S4632" t="s">
        <v>74</v>
      </c>
      <c r="T4632" t="s">
        <v>75</v>
      </c>
      <c r="U4632" t="s">
        <v>77</v>
      </c>
      <c r="V4632" t="s">
        <v>56</v>
      </c>
      <c r="W4632" t="s">
        <v>59</v>
      </c>
      <c r="X4632">
        <v>12296</v>
      </c>
      <c r="Y4632">
        <v>25895.376</v>
      </c>
      <c r="Z4632">
        <v>38843.063999999998</v>
      </c>
      <c r="AA4632">
        <v>12947.687999999998</v>
      </c>
    </row>
    <row r="4633" spans="15:27" x14ac:dyDescent="0.15">
      <c r="O4633" t="s">
        <v>30</v>
      </c>
      <c r="P4633">
        <v>2018</v>
      </c>
      <c r="Q4633">
        <v>12</v>
      </c>
      <c r="R4633" t="s">
        <v>38</v>
      </c>
      <c r="S4633" t="s">
        <v>74</v>
      </c>
      <c r="T4633" t="s">
        <v>75</v>
      </c>
      <c r="U4633" t="s">
        <v>78</v>
      </c>
      <c r="V4633" t="s">
        <v>46</v>
      </c>
      <c r="W4633" t="s">
        <v>47</v>
      </c>
      <c r="X4633">
        <v>18231</v>
      </c>
      <c r="Y4633">
        <v>25377.552000000003</v>
      </c>
      <c r="Z4633">
        <v>32483.266560000004</v>
      </c>
      <c r="AA4633">
        <v>7105.7145600000003</v>
      </c>
    </row>
    <row r="4634" spans="15:27" x14ac:dyDescent="0.15">
      <c r="O4634" t="s">
        <v>30</v>
      </c>
      <c r="P4634">
        <v>2018</v>
      </c>
      <c r="Q4634">
        <v>12</v>
      </c>
      <c r="R4634" t="s">
        <v>38</v>
      </c>
      <c r="S4634" t="s">
        <v>74</v>
      </c>
      <c r="T4634" t="s">
        <v>75</v>
      </c>
      <c r="U4634" t="s">
        <v>78</v>
      </c>
      <c r="V4634" t="s">
        <v>46</v>
      </c>
      <c r="W4634" t="s">
        <v>48</v>
      </c>
      <c r="X4634">
        <v>15116</v>
      </c>
      <c r="Y4634">
        <v>40238.792000000009</v>
      </c>
      <c r="Z4634">
        <v>53115.205440000005</v>
      </c>
      <c r="AA4634">
        <v>12876.413439999997</v>
      </c>
    </row>
    <row r="4635" spans="15:27" x14ac:dyDescent="0.15">
      <c r="O4635" t="s">
        <v>30</v>
      </c>
      <c r="P4635">
        <v>2018</v>
      </c>
      <c r="Q4635">
        <v>12</v>
      </c>
      <c r="R4635" t="s">
        <v>38</v>
      </c>
      <c r="S4635" t="s">
        <v>74</v>
      </c>
      <c r="T4635" t="s">
        <v>75</v>
      </c>
      <c r="U4635" t="s">
        <v>78</v>
      </c>
      <c r="V4635" t="s">
        <v>46</v>
      </c>
      <c r="W4635" t="s">
        <v>49</v>
      </c>
      <c r="X4635">
        <v>9086</v>
      </c>
      <c r="Y4635">
        <v>23987.040000000001</v>
      </c>
      <c r="Z4635">
        <v>33341.9856</v>
      </c>
      <c r="AA4635">
        <v>9354.9455999999991</v>
      </c>
    </row>
    <row r="4636" spans="15:27" x14ac:dyDescent="0.15">
      <c r="O4636" t="s">
        <v>30</v>
      </c>
      <c r="P4636">
        <v>2018</v>
      </c>
      <c r="Q4636">
        <v>12</v>
      </c>
      <c r="R4636" t="s">
        <v>38</v>
      </c>
      <c r="S4636" t="s">
        <v>74</v>
      </c>
      <c r="T4636" t="s">
        <v>75</v>
      </c>
      <c r="U4636" t="s">
        <v>78</v>
      </c>
      <c r="V4636" t="s">
        <v>46</v>
      </c>
      <c r="W4636" t="s">
        <v>50</v>
      </c>
      <c r="X4636">
        <v>10411</v>
      </c>
      <c r="Y4636">
        <v>55063.778999999995</v>
      </c>
      <c r="Z4636">
        <v>82045.030709999992</v>
      </c>
      <c r="AA4636">
        <v>26981.251709999997</v>
      </c>
    </row>
    <row r="4637" spans="15:27" x14ac:dyDescent="0.15">
      <c r="O4637" t="s">
        <v>30</v>
      </c>
      <c r="P4637">
        <v>2018</v>
      </c>
      <c r="Q4637">
        <v>12</v>
      </c>
      <c r="R4637" t="s">
        <v>38</v>
      </c>
      <c r="S4637" t="s">
        <v>74</v>
      </c>
      <c r="T4637" t="s">
        <v>75</v>
      </c>
      <c r="U4637" t="s">
        <v>78</v>
      </c>
      <c r="V4637" t="s">
        <v>51</v>
      </c>
      <c r="W4637" t="s">
        <v>52</v>
      </c>
      <c r="X4637">
        <v>14297</v>
      </c>
      <c r="Y4637">
        <v>63021.175999999999</v>
      </c>
      <c r="Z4637">
        <v>76255.622960000008</v>
      </c>
      <c r="AA4637">
        <v>13234.446960000008</v>
      </c>
    </row>
    <row r="4638" spans="15:27" x14ac:dyDescent="0.15">
      <c r="O4638" t="s">
        <v>30</v>
      </c>
      <c r="P4638">
        <v>2018</v>
      </c>
      <c r="Q4638">
        <v>12</v>
      </c>
      <c r="R4638" t="s">
        <v>38</v>
      </c>
      <c r="S4638" t="s">
        <v>74</v>
      </c>
      <c r="T4638" t="s">
        <v>75</v>
      </c>
      <c r="U4638" t="s">
        <v>78</v>
      </c>
      <c r="V4638" t="s">
        <v>51</v>
      </c>
      <c r="W4638" t="s">
        <v>53</v>
      </c>
      <c r="X4638">
        <v>14228</v>
      </c>
      <c r="Y4638">
        <v>119002.992</v>
      </c>
      <c r="Z4638">
        <v>165414.15888</v>
      </c>
      <c r="AA4638">
        <v>46411.166880000004</v>
      </c>
    </row>
    <row r="4639" spans="15:27" x14ac:dyDescent="0.15">
      <c r="O4639" t="s">
        <v>30</v>
      </c>
      <c r="P4639">
        <v>2018</v>
      </c>
      <c r="Q4639">
        <v>12</v>
      </c>
      <c r="R4639" t="s">
        <v>38</v>
      </c>
      <c r="S4639" t="s">
        <v>74</v>
      </c>
      <c r="T4639" t="s">
        <v>75</v>
      </c>
      <c r="U4639" t="s">
        <v>78</v>
      </c>
      <c r="V4639" t="s">
        <v>51</v>
      </c>
      <c r="W4639" t="s">
        <v>54</v>
      </c>
      <c r="X4639">
        <v>18747</v>
      </c>
      <c r="Y4639">
        <v>49492.08</v>
      </c>
      <c r="Z4639">
        <v>64339.704000000005</v>
      </c>
      <c r="AA4639">
        <v>14847.624000000003</v>
      </c>
    </row>
    <row r="4640" spans="15:27" x14ac:dyDescent="0.15">
      <c r="O4640" t="s">
        <v>30</v>
      </c>
      <c r="P4640">
        <v>2018</v>
      </c>
      <c r="Q4640">
        <v>12</v>
      </c>
      <c r="R4640" t="s">
        <v>38</v>
      </c>
      <c r="S4640" t="s">
        <v>74</v>
      </c>
      <c r="T4640" t="s">
        <v>75</v>
      </c>
      <c r="U4640" t="s">
        <v>78</v>
      </c>
      <c r="V4640" t="s">
        <v>51</v>
      </c>
      <c r="W4640" t="s">
        <v>55</v>
      </c>
      <c r="X4640">
        <v>16786</v>
      </c>
      <c r="Y4640">
        <v>89435.808000000005</v>
      </c>
      <c r="Z4640">
        <v>127893.20543999999</v>
      </c>
      <c r="AA4640">
        <v>38457.397439999986</v>
      </c>
    </row>
    <row r="4641" spans="15:27" x14ac:dyDescent="0.15">
      <c r="O4641" t="s">
        <v>30</v>
      </c>
      <c r="P4641">
        <v>2018</v>
      </c>
      <c r="Q4641">
        <v>12</v>
      </c>
      <c r="R4641" t="s">
        <v>38</v>
      </c>
      <c r="S4641" t="s">
        <v>74</v>
      </c>
      <c r="T4641" t="s">
        <v>75</v>
      </c>
      <c r="U4641" t="s">
        <v>78</v>
      </c>
      <c r="V4641" t="s">
        <v>56</v>
      </c>
      <c r="W4641" t="s">
        <v>57</v>
      </c>
      <c r="X4641">
        <v>19583</v>
      </c>
      <c r="Y4641">
        <v>291277.54200000002</v>
      </c>
      <c r="Z4641">
        <v>419439.66048000002</v>
      </c>
      <c r="AA4641">
        <v>128162.11848</v>
      </c>
    </row>
    <row r="4642" spans="15:27" x14ac:dyDescent="0.15">
      <c r="O4642" t="s">
        <v>30</v>
      </c>
      <c r="P4642">
        <v>2018</v>
      </c>
      <c r="Q4642">
        <v>12</v>
      </c>
      <c r="R4642" t="s">
        <v>38</v>
      </c>
      <c r="S4642" t="s">
        <v>74</v>
      </c>
      <c r="T4642" t="s">
        <v>75</v>
      </c>
      <c r="U4642" t="s">
        <v>78</v>
      </c>
      <c r="V4642" t="s">
        <v>56</v>
      </c>
      <c r="W4642" t="s">
        <v>58</v>
      </c>
      <c r="X4642">
        <v>13870</v>
      </c>
      <c r="Y4642">
        <v>110973.87</v>
      </c>
      <c r="Z4642">
        <v>146485.50839999999</v>
      </c>
      <c r="AA4642">
        <v>35511.638399999996</v>
      </c>
    </row>
    <row r="4643" spans="15:27" x14ac:dyDescent="0.15">
      <c r="O4643" t="s">
        <v>30</v>
      </c>
      <c r="P4643">
        <v>2018</v>
      </c>
      <c r="Q4643">
        <v>12</v>
      </c>
      <c r="R4643" t="s">
        <v>38</v>
      </c>
      <c r="S4643" t="s">
        <v>74</v>
      </c>
      <c r="T4643" t="s">
        <v>75</v>
      </c>
      <c r="U4643" t="s">
        <v>78</v>
      </c>
      <c r="V4643" t="s">
        <v>56</v>
      </c>
      <c r="W4643" t="s">
        <v>59</v>
      </c>
      <c r="X4643">
        <v>10509</v>
      </c>
      <c r="Y4643">
        <v>23077.763999999999</v>
      </c>
      <c r="Z4643">
        <v>34155.09072</v>
      </c>
      <c r="AA4643">
        <v>11077.326720000001</v>
      </c>
    </row>
    <row r="4644" spans="15:27" x14ac:dyDescent="0.15">
      <c r="O4644" t="s">
        <v>30</v>
      </c>
      <c r="P4644">
        <v>2018</v>
      </c>
      <c r="Q4644">
        <v>12</v>
      </c>
      <c r="R4644" t="s">
        <v>38</v>
      </c>
      <c r="S4644" t="s">
        <v>74</v>
      </c>
      <c r="T4644" t="s">
        <v>75</v>
      </c>
      <c r="U4644" t="s">
        <v>79</v>
      </c>
      <c r="V4644" t="s">
        <v>46</v>
      </c>
      <c r="W4644" t="s">
        <v>47</v>
      </c>
      <c r="X4644">
        <v>9407</v>
      </c>
      <c r="Y4644">
        <v>12755.892</v>
      </c>
      <c r="Z4644">
        <v>17475.572039999999</v>
      </c>
      <c r="AA4644">
        <v>4719.6800399999993</v>
      </c>
    </row>
    <row r="4645" spans="15:27" x14ac:dyDescent="0.15">
      <c r="O4645" t="s">
        <v>30</v>
      </c>
      <c r="P4645">
        <v>2018</v>
      </c>
      <c r="Q4645">
        <v>12</v>
      </c>
      <c r="R4645" t="s">
        <v>38</v>
      </c>
      <c r="S4645" t="s">
        <v>74</v>
      </c>
      <c r="T4645" t="s">
        <v>75</v>
      </c>
      <c r="U4645" t="s">
        <v>79</v>
      </c>
      <c r="V4645" t="s">
        <v>46</v>
      </c>
      <c r="W4645" t="s">
        <v>48</v>
      </c>
      <c r="X4645">
        <v>7863</v>
      </c>
      <c r="Y4645">
        <v>22488.180000000004</v>
      </c>
      <c r="Z4645">
        <v>27435.579600000005</v>
      </c>
      <c r="AA4645">
        <v>4947.3996000000006</v>
      </c>
    </row>
    <row r="4646" spans="15:27" x14ac:dyDescent="0.15">
      <c r="O4646" t="s">
        <v>30</v>
      </c>
      <c r="P4646">
        <v>2018</v>
      </c>
      <c r="Q4646">
        <v>12</v>
      </c>
      <c r="R4646" t="s">
        <v>38</v>
      </c>
      <c r="S4646" t="s">
        <v>74</v>
      </c>
      <c r="T4646" t="s">
        <v>75</v>
      </c>
      <c r="U4646" t="s">
        <v>79</v>
      </c>
      <c r="V4646" t="s">
        <v>46</v>
      </c>
      <c r="W4646" t="s">
        <v>49</v>
      </c>
      <c r="X4646">
        <v>15136</v>
      </c>
      <c r="Y4646">
        <v>41291.008000000009</v>
      </c>
      <c r="Z4646">
        <v>59459.051520000015</v>
      </c>
      <c r="AA4646">
        <v>18168.043520000007</v>
      </c>
    </row>
    <row r="4647" spans="15:27" x14ac:dyDescent="0.15">
      <c r="O4647" t="s">
        <v>30</v>
      </c>
      <c r="P4647">
        <v>2018</v>
      </c>
      <c r="Q4647">
        <v>12</v>
      </c>
      <c r="R4647" t="s">
        <v>38</v>
      </c>
      <c r="S4647" t="s">
        <v>74</v>
      </c>
      <c r="T4647" t="s">
        <v>75</v>
      </c>
      <c r="U4647" t="s">
        <v>79</v>
      </c>
      <c r="V4647" t="s">
        <v>46</v>
      </c>
      <c r="W4647" t="s">
        <v>50</v>
      </c>
      <c r="X4647">
        <v>5309</v>
      </c>
      <c r="Y4647">
        <v>27426.293999999998</v>
      </c>
      <c r="Z4647">
        <v>34008.60456</v>
      </c>
      <c r="AA4647">
        <v>6582.3105600000017</v>
      </c>
    </row>
    <row r="4648" spans="15:27" x14ac:dyDescent="0.15">
      <c r="O4648" t="s">
        <v>30</v>
      </c>
      <c r="P4648">
        <v>2018</v>
      </c>
      <c r="Q4648">
        <v>12</v>
      </c>
      <c r="R4648" t="s">
        <v>38</v>
      </c>
      <c r="S4648" t="s">
        <v>74</v>
      </c>
      <c r="T4648" t="s">
        <v>75</v>
      </c>
      <c r="U4648" t="s">
        <v>79</v>
      </c>
      <c r="V4648" t="s">
        <v>51</v>
      </c>
      <c r="W4648" t="s">
        <v>52</v>
      </c>
      <c r="X4648">
        <v>5674</v>
      </c>
      <c r="Y4648">
        <v>23932.932000000001</v>
      </c>
      <c r="Z4648">
        <v>35660.068680000004</v>
      </c>
      <c r="AA4648">
        <v>11727.136680000003</v>
      </c>
    </row>
    <row r="4649" spans="15:27" x14ac:dyDescent="0.15">
      <c r="O4649" t="s">
        <v>30</v>
      </c>
      <c r="P4649">
        <v>2018</v>
      </c>
      <c r="Q4649">
        <v>12</v>
      </c>
      <c r="R4649" t="s">
        <v>38</v>
      </c>
      <c r="S4649" t="s">
        <v>74</v>
      </c>
      <c r="T4649" t="s">
        <v>75</v>
      </c>
      <c r="U4649" t="s">
        <v>79</v>
      </c>
      <c r="V4649" t="s">
        <v>51</v>
      </c>
      <c r="W4649" t="s">
        <v>53</v>
      </c>
      <c r="X4649">
        <v>9540</v>
      </c>
      <c r="Y4649">
        <v>82387.44</v>
      </c>
      <c r="Z4649">
        <v>111223.04400000001</v>
      </c>
      <c r="AA4649">
        <v>28835.604000000007</v>
      </c>
    </row>
    <row r="4650" spans="15:27" x14ac:dyDescent="0.15">
      <c r="O4650" t="s">
        <v>30</v>
      </c>
      <c r="P4650">
        <v>2018</v>
      </c>
      <c r="Q4650">
        <v>12</v>
      </c>
      <c r="R4650" t="s">
        <v>38</v>
      </c>
      <c r="S4650" t="s">
        <v>74</v>
      </c>
      <c r="T4650" t="s">
        <v>75</v>
      </c>
      <c r="U4650" t="s">
        <v>79</v>
      </c>
      <c r="V4650" t="s">
        <v>51</v>
      </c>
      <c r="W4650" t="s">
        <v>54</v>
      </c>
      <c r="X4650">
        <v>8791</v>
      </c>
      <c r="Y4650">
        <v>22241.23</v>
      </c>
      <c r="Z4650">
        <v>32027.371200000001</v>
      </c>
      <c r="AA4650">
        <v>9786.1412000000018</v>
      </c>
    </row>
    <row r="4651" spans="15:27" x14ac:dyDescent="0.15">
      <c r="O4651" t="s">
        <v>30</v>
      </c>
      <c r="P4651">
        <v>2018</v>
      </c>
      <c r="Q4651">
        <v>12</v>
      </c>
      <c r="R4651" t="s">
        <v>38</v>
      </c>
      <c r="S4651" t="s">
        <v>74</v>
      </c>
      <c r="T4651" t="s">
        <v>75</v>
      </c>
      <c r="U4651" t="s">
        <v>79</v>
      </c>
      <c r="V4651" t="s">
        <v>51</v>
      </c>
      <c r="W4651" t="s">
        <v>55</v>
      </c>
      <c r="X4651">
        <v>12147</v>
      </c>
      <c r="Y4651">
        <v>65885.327999999994</v>
      </c>
      <c r="Z4651">
        <v>94216.019039999985</v>
      </c>
      <c r="AA4651">
        <v>28330.691039999991</v>
      </c>
    </row>
    <row r="4652" spans="15:27" x14ac:dyDescent="0.15">
      <c r="O4652" t="s">
        <v>30</v>
      </c>
      <c r="P4652">
        <v>2018</v>
      </c>
      <c r="Q4652">
        <v>12</v>
      </c>
      <c r="R4652" t="s">
        <v>38</v>
      </c>
      <c r="S4652" t="s">
        <v>74</v>
      </c>
      <c r="T4652" t="s">
        <v>75</v>
      </c>
      <c r="U4652" t="s">
        <v>79</v>
      </c>
      <c r="V4652" t="s">
        <v>56</v>
      </c>
      <c r="W4652" t="s">
        <v>57</v>
      </c>
      <c r="X4652">
        <v>19496</v>
      </c>
      <c r="Y4652">
        <v>295208.43199999997</v>
      </c>
      <c r="Z4652">
        <v>419195.97343999997</v>
      </c>
      <c r="AA4652">
        <v>123987.54144</v>
      </c>
    </row>
    <row r="4653" spans="15:27" x14ac:dyDescent="0.15">
      <c r="O4653" t="s">
        <v>30</v>
      </c>
      <c r="P4653">
        <v>2018</v>
      </c>
      <c r="Q4653">
        <v>12</v>
      </c>
      <c r="R4653" t="s">
        <v>38</v>
      </c>
      <c r="S4653" t="s">
        <v>74</v>
      </c>
      <c r="T4653" t="s">
        <v>75</v>
      </c>
      <c r="U4653" t="s">
        <v>79</v>
      </c>
      <c r="V4653" t="s">
        <v>56</v>
      </c>
      <c r="W4653" t="s">
        <v>58</v>
      </c>
      <c r="X4653">
        <v>19255</v>
      </c>
      <c r="Y4653">
        <v>147993.93</v>
      </c>
      <c r="Z4653">
        <v>199791.80550000002</v>
      </c>
      <c r="AA4653">
        <v>51797.875500000024</v>
      </c>
    </row>
    <row r="4654" spans="15:27" x14ac:dyDescent="0.15">
      <c r="O4654" t="s">
        <v>30</v>
      </c>
      <c r="P4654">
        <v>2018</v>
      </c>
      <c r="Q4654">
        <v>12</v>
      </c>
      <c r="R4654" t="s">
        <v>38</v>
      </c>
      <c r="S4654" t="s">
        <v>74</v>
      </c>
      <c r="T4654" t="s">
        <v>75</v>
      </c>
      <c r="U4654" t="s">
        <v>79</v>
      </c>
      <c r="V4654" t="s">
        <v>56</v>
      </c>
      <c r="W4654" t="s">
        <v>59</v>
      </c>
      <c r="X4654">
        <v>9605</v>
      </c>
      <c r="Y4654">
        <v>21957.03</v>
      </c>
      <c r="Z4654">
        <v>28763.709299999999</v>
      </c>
      <c r="AA4654">
        <v>6806.6792999999998</v>
      </c>
    </row>
    <row r="4655" spans="15:27" x14ac:dyDescent="0.15">
      <c r="O4655" t="s">
        <v>30</v>
      </c>
      <c r="P4655">
        <v>2018</v>
      </c>
      <c r="Q4655">
        <v>12</v>
      </c>
      <c r="R4655" t="s">
        <v>38</v>
      </c>
      <c r="S4655" t="s">
        <v>74</v>
      </c>
      <c r="T4655" t="s">
        <v>75</v>
      </c>
      <c r="U4655" t="s">
        <v>80</v>
      </c>
      <c r="V4655" t="s">
        <v>46</v>
      </c>
      <c r="W4655" t="s">
        <v>47</v>
      </c>
      <c r="X4655">
        <v>6936</v>
      </c>
      <c r="Y4655">
        <v>9155.5199999999986</v>
      </c>
      <c r="Z4655">
        <v>11352.844799999997</v>
      </c>
      <c r="AA4655">
        <v>2197.3247999999985</v>
      </c>
    </row>
    <row r="4656" spans="15:27" x14ac:dyDescent="0.15">
      <c r="O4656" t="s">
        <v>30</v>
      </c>
      <c r="P4656">
        <v>2018</v>
      </c>
      <c r="Q4656">
        <v>12</v>
      </c>
      <c r="R4656" t="s">
        <v>38</v>
      </c>
      <c r="S4656" t="s">
        <v>74</v>
      </c>
      <c r="T4656" t="s">
        <v>75</v>
      </c>
      <c r="U4656" t="s">
        <v>80</v>
      </c>
      <c r="V4656" t="s">
        <v>46</v>
      </c>
      <c r="W4656" t="s">
        <v>48</v>
      </c>
      <c r="X4656">
        <v>6399</v>
      </c>
      <c r="Y4656">
        <v>16189.470000000003</v>
      </c>
      <c r="Z4656">
        <v>21046.311000000005</v>
      </c>
      <c r="AA4656">
        <v>4856.8410000000022</v>
      </c>
    </row>
    <row r="4657" spans="15:27" x14ac:dyDescent="0.15">
      <c r="O4657" t="s">
        <v>30</v>
      </c>
      <c r="P4657">
        <v>2018</v>
      </c>
      <c r="Q4657">
        <v>12</v>
      </c>
      <c r="R4657" t="s">
        <v>38</v>
      </c>
      <c r="S4657" t="s">
        <v>74</v>
      </c>
      <c r="T4657" t="s">
        <v>75</v>
      </c>
      <c r="U4657" t="s">
        <v>80</v>
      </c>
      <c r="V4657" t="s">
        <v>46</v>
      </c>
      <c r="W4657" t="s">
        <v>49</v>
      </c>
      <c r="X4657">
        <v>15747</v>
      </c>
      <c r="Y4657">
        <v>40186.344000000005</v>
      </c>
      <c r="Z4657">
        <v>50634.793440000009</v>
      </c>
      <c r="AA4657">
        <v>10448.449440000004</v>
      </c>
    </row>
    <row r="4658" spans="15:27" x14ac:dyDescent="0.15">
      <c r="O4658" t="s">
        <v>30</v>
      </c>
      <c r="P4658">
        <v>2018</v>
      </c>
      <c r="Q4658">
        <v>12</v>
      </c>
      <c r="R4658" t="s">
        <v>38</v>
      </c>
      <c r="S4658" t="s">
        <v>74</v>
      </c>
      <c r="T4658" t="s">
        <v>75</v>
      </c>
      <c r="U4658" t="s">
        <v>80</v>
      </c>
      <c r="V4658" t="s">
        <v>46</v>
      </c>
      <c r="W4658" t="s">
        <v>50</v>
      </c>
      <c r="X4658">
        <v>12147</v>
      </c>
      <c r="Y4658">
        <v>60261.266999999993</v>
      </c>
      <c r="Z4658">
        <v>75929.196419999993</v>
      </c>
      <c r="AA4658">
        <v>15667.92942</v>
      </c>
    </row>
    <row r="4659" spans="15:27" x14ac:dyDescent="0.15">
      <c r="O4659" t="s">
        <v>30</v>
      </c>
      <c r="P4659">
        <v>2018</v>
      </c>
      <c r="Q4659">
        <v>12</v>
      </c>
      <c r="R4659" t="s">
        <v>38</v>
      </c>
      <c r="S4659" t="s">
        <v>74</v>
      </c>
      <c r="T4659" t="s">
        <v>75</v>
      </c>
      <c r="U4659" t="s">
        <v>80</v>
      </c>
      <c r="V4659" t="s">
        <v>51</v>
      </c>
      <c r="W4659" t="s">
        <v>52</v>
      </c>
      <c r="X4659">
        <v>15817</v>
      </c>
      <c r="Y4659">
        <v>77534.933999999994</v>
      </c>
      <c r="Z4659">
        <v>93817.270139999979</v>
      </c>
      <c r="AA4659">
        <v>16282.336139999985</v>
      </c>
    </row>
    <row r="4660" spans="15:27" x14ac:dyDescent="0.15">
      <c r="O4660" t="s">
        <v>30</v>
      </c>
      <c r="P4660">
        <v>2018</v>
      </c>
      <c r="Q4660">
        <v>12</v>
      </c>
      <c r="R4660" t="s">
        <v>38</v>
      </c>
      <c r="S4660" t="s">
        <v>74</v>
      </c>
      <c r="T4660" t="s">
        <v>75</v>
      </c>
      <c r="U4660" t="s">
        <v>80</v>
      </c>
      <c r="V4660" t="s">
        <v>51</v>
      </c>
      <c r="W4660" t="s">
        <v>53</v>
      </c>
      <c r="X4660">
        <v>7609</v>
      </c>
      <c r="Y4660">
        <v>63641.675999999999</v>
      </c>
      <c r="Z4660">
        <v>92280.430200000003</v>
      </c>
      <c r="AA4660">
        <v>28638.754200000003</v>
      </c>
    </row>
    <row r="4661" spans="15:27" x14ac:dyDescent="0.15">
      <c r="O4661" t="s">
        <v>30</v>
      </c>
      <c r="P4661">
        <v>2018</v>
      </c>
      <c r="Q4661">
        <v>12</v>
      </c>
      <c r="R4661" t="s">
        <v>38</v>
      </c>
      <c r="S4661" t="s">
        <v>74</v>
      </c>
      <c r="T4661" t="s">
        <v>75</v>
      </c>
      <c r="U4661" t="s">
        <v>80</v>
      </c>
      <c r="V4661" t="s">
        <v>51</v>
      </c>
      <c r="W4661" t="s">
        <v>54</v>
      </c>
      <c r="X4661">
        <v>12494</v>
      </c>
      <c r="Y4661">
        <v>31334.952000000001</v>
      </c>
      <c r="Z4661">
        <v>40108.738559999998</v>
      </c>
      <c r="AA4661">
        <v>8773.7865599999968</v>
      </c>
    </row>
    <row r="4662" spans="15:27" x14ac:dyDescent="0.15">
      <c r="O4662" t="s">
        <v>30</v>
      </c>
      <c r="P4662">
        <v>2018</v>
      </c>
      <c r="Q4662">
        <v>12</v>
      </c>
      <c r="R4662" t="s">
        <v>38</v>
      </c>
      <c r="S4662" t="s">
        <v>74</v>
      </c>
      <c r="T4662" t="s">
        <v>75</v>
      </c>
      <c r="U4662" t="s">
        <v>80</v>
      </c>
      <c r="V4662" t="s">
        <v>51</v>
      </c>
      <c r="W4662" t="s">
        <v>55</v>
      </c>
      <c r="X4662">
        <v>6509</v>
      </c>
      <c r="Y4662">
        <v>37179.407999999996</v>
      </c>
      <c r="Z4662">
        <v>46846.054080000002</v>
      </c>
      <c r="AA4662">
        <v>9666.6460800000059</v>
      </c>
    </row>
    <row r="4663" spans="15:27" x14ac:dyDescent="0.15">
      <c r="O4663" t="s">
        <v>30</v>
      </c>
      <c r="P4663">
        <v>2018</v>
      </c>
      <c r="Q4663">
        <v>12</v>
      </c>
      <c r="R4663" t="s">
        <v>38</v>
      </c>
      <c r="S4663" t="s">
        <v>74</v>
      </c>
      <c r="T4663" t="s">
        <v>75</v>
      </c>
      <c r="U4663" t="s">
        <v>80</v>
      </c>
      <c r="V4663" t="s">
        <v>56</v>
      </c>
      <c r="W4663" t="s">
        <v>57</v>
      </c>
      <c r="X4663">
        <v>11899</v>
      </c>
      <c r="Y4663">
        <v>205686.11400000003</v>
      </c>
      <c r="Z4663">
        <v>302358.58758000005</v>
      </c>
      <c r="AA4663">
        <v>96672.47358000002</v>
      </c>
    </row>
    <row r="4664" spans="15:27" x14ac:dyDescent="0.15">
      <c r="O4664" t="s">
        <v>30</v>
      </c>
      <c r="P4664">
        <v>2018</v>
      </c>
      <c r="Q4664">
        <v>12</v>
      </c>
      <c r="R4664" t="s">
        <v>38</v>
      </c>
      <c r="S4664" t="s">
        <v>74</v>
      </c>
      <c r="T4664" t="s">
        <v>75</v>
      </c>
      <c r="U4664" t="s">
        <v>80</v>
      </c>
      <c r="V4664" t="s">
        <v>56</v>
      </c>
      <c r="W4664" t="s">
        <v>58</v>
      </c>
      <c r="X4664">
        <v>19239</v>
      </c>
      <c r="Y4664">
        <v>139386.55499999999</v>
      </c>
      <c r="Z4664">
        <v>199322.77364999999</v>
      </c>
      <c r="AA4664">
        <v>59936.218649999995</v>
      </c>
    </row>
    <row r="4665" spans="15:27" x14ac:dyDescent="0.15">
      <c r="O4665" t="s">
        <v>30</v>
      </c>
      <c r="P4665">
        <v>2018</v>
      </c>
      <c r="Q4665">
        <v>12</v>
      </c>
      <c r="R4665" t="s">
        <v>38</v>
      </c>
      <c r="S4665" t="s">
        <v>74</v>
      </c>
      <c r="T4665" t="s">
        <v>75</v>
      </c>
      <c r="U4665" t="s">
        <v>80</v>
      </c>
      <c r="V4665" t="s">
        <v>56</v>
      </c>
      <c r="W4665" t="s">
        <v>59</v>
      </c>
      <c r="X4665">
        <v>16316</v>
      </c>
      <c r="Y4665">
        <v>37004.687999999995</v>
      </c>
      <c r="Z4665">
        <v>46625.906879999995</v>
      </c>
      <c r="AA4665">
        <v>9621.2188800000004</v>
      </c>
    </row>
    <row r="4666" spans="15:27" x14ac:dyDescent="0.15">
      <c r="O4666" t="s">
        <v>30</v>
      </c>
      <c r="P4666">
        <v>2018</v>
      </c>
      <c r="Q4666">
        <v>12</v>
      </c>
      <c r="R4666" t="s">
        <v>38</v>
      </c>
      <c r="S4666" t="s">
        <v>74</v>
      </c>
      <c r="T4666" t="s">
        <v>75</v>
      </c>
      <c r="U4666" t="s">
        <v>81</v>
      </c>
      <c r="V4666" t="s">
        <v>46</v>
      </c>
      <c r="W4666" t="s">
        <v>47</v>
      </c>
      <c r="X4666">
        <v>11319</v>
      </c>
      <c r="Y4666">
        <v>16571.016</v>
      </c>
      <c r="Z4666">
        <v>22536.581760000001</v>
      </c>
      <c r="AA4666">
        <v>5965.5657600000013</v>
      </c>
    </row>
    <row r="4667" spans="15:27" x14ac:dyDescent="0.15">
      <c r="O4667" t="s">
        <v>30</v>
      </c>
      <c r="P4667">
        <v>2018</v>
      </c>
      <c r="Q4667">
        <v>12</v>
      </c>
      <c r="R4667" t="s">
        <v>38</v>
      </c>
      <c r="S4667" t="s">
        <v>74</v>
      </c>
      <c r="T4667" t="s">
        <v>75</v>
      </c>
      <c r="U4667" t="s">
        <v>81</v>
      </c>
      <c r="V4667" t="s">
        <v>46</v>
      </c>
      <c r="W4667" t="s">
        <v>48</v>
      </c>
      <c r="X4667">
        <v>15834</v>
      </c>
      <c r="Y4667">
        <v>41105.064000000006</v>
      </c>
      <c r="Z4667">
        <v>58369.190880000002</v>
      </c>
      <c r="AA4667">
        <v>17264.126879999996</v>
      </c>
    </row>
    <row r="4668" spans="15:27" x14ac:dyDescent="0.15">
      <c r="O4668" t="s">
        <v>30</v>
      </c>
      <c r="P4668">
        <v>2018</v>
      </c>
      <c r="Q4668">
        <v>12</v>
      </c>
      <c r="R4668" t="s">
        <v>38</v>
      </c>
      <c r="S4668" t="s">
        <v>74</v>
      </c>
      <c r="T4668" t="s">
        <v>75</v>
      </c>
      <c r="U4668" t="s">
        <v>81</v>
      </c>
      <c r="V4668" t="s">
        <v>46</v>
      </c>
      <c r="W4668" t="s">
        <v>49</v>
      </c>
      <c r="X4668">
        <v>10167</v>
      </c>
      <c r="Y4668">
        <v>26840.880000000001</v>
      </c>
      <c r="Z4668">
        <v>37040.414400000001</v>
      </c>
      <c r="AA4668">
        <v>10199.5344</v>
      </c>
    </row>
    <row r="4669" spans="15:27" x14ac:dyDescent="0.15">
      <c r="O4669" t="s">
        <v>30</v>
      </c>
      <c r="P4669">
        <v>2018</v>
      </c>
      <c r="Q4669">
        <v>12</v>
      </c>
      <c r="R4669" t="s">
        <v>38</v>
      </c>
      <c r="S4669" t="s">
        <v>74</v>
      </c>
      <c r="T4669" t="s">
        <v>75</v>
      </c>
      <c r="U4669" t="s">
        <v>81</v>
      </c>
      <c r="V4669" t="s">
        <v>46</v>
      </c>
      <c r="W4669" t="s">
        <v>50</v>
      </c>
      <c r="X4669">
        <v>12591</v>
      </c>
      <c r="Y4669">
        <v>60915.258000000002</v>
      </c>
      <c r="Z4669">
        <v>91372.887000000017</v>
      </c>
      <c r="AA4669">
        <v>30457.629000000015</v>
      </c>
    </row>
    <row r="4670" spans="15:27" x14ac:dyDescent="0.15">
      <c r="O4670" t="s">
        <v>30</v>
      </c>
      <c r="P4670">
        <v>2018</v>
      </c>
      <c r="Q4670">
        <v>12</v>
      </c>
      <c r="R4670" t="s">
        <v>38</v>
      </c>
      <c r="S4670" t="s">
        <v>74</v>
      </c>
      <c r="T4670" t="s">
        <v>75</v>
      </c>
      <c r="U4670" t="s">
        <v>81</v>
      </c>
      <c r="V4670" t="s">
        <v>51</v>
      </c>
      <c r="W4670" t="s">
        <v>52</v>
      </c>
      <c r="X4670">
        <v>17362</v>
      </c>
      <c r="Y4670">
        <v>73892.671999999991</v>
      </c>
      <c r="Z4670">
        <v>102710.81407999998</v>
      </c>
      <c r="AA4670">
        <v>28818.142079999991</v>
      </c>
    </row>
    <row r="4671" spans="15:27" x14ac:dyDescent="0.15">
      <c r="O4671" t="s">
        <v>30</v>
      </c>
      <c r="P4671">
        <v>2018</v>
      </c>
      <c r="Q4671">
        <v>12</v>
      </c>
      <c r="R4671" t="s">
        <v>38</v>
      </c>
      <c r="S4671" t="s">
        <v>74</v>
      </c>
      <c r="T4671" t="s">
        <v>75</v>
      </c>
      <c r="U4671" t="s">
        <v>81</v>
      </c>
      <c r="V4671" t="s">
        <v>51</v>
      </c>
      <c r="W4671" t="s">
        <v>53</v>
      </c>
      <c r="X4671">
        <v>7016</v>
      </c>
      <c r="Y4671">
        <v>57250.55999999999</v>
      </c>
      <c r="Z4671">
        <v>77288.255999999994</v>
      </c>
      <c r="AA4671">
        <v>20037.696000000004</v>
      </c>
    </row>
    <row r="4672" spans="15:27" x14ac:dyDescent="0.15">
      <c r="O4672" t="s">
        <v>30</v>
      </c>
      <c r="P4672">
        <v>2018</v>
      </c>
      <c r="Q4672">
        <v>12</v>
      </c>
      <c r="R4672" t="s">
        <v>38</v>
      </c>
      <c r="S4672" t="s">
        <v>74</v>
      </c>
      <c r="T4672" t="s">
        <v>75</v>
      </c>
      <c r="U4672" t="s">
        <v>81</v>
      </c>
      <c r="V4672" t="s">
        <v>51</v>
      </c>
      <c r="W4672" t="s">
        <v>54</v>
      </c>
      <c r="X4672">
        <v>6381</v>
      </c>
      <c r="Y4672">
        <v>16003.548000000001</v>
      </c>
      <c r="Z4672">
        <v>24005.322</v>
      </c>
      <c r="AA4672">
        <v>8001.7739999999994</v>
      </c>
    </row>
    <row r="4673" spans="15:27" x14ac:dyDescent="0.15">
      <c r="O4673" t="s">
        <v>30</v>
      </c>
      <c r="P4673">
        <v>2018</v>
      </c>
      <c r="Q4673">
        <v>12</v>
      </c>
      <c r="R4673" t="s">
        <v>38</v>
      </c>
      <c r="S4673" t="s">
        <v>74</v>
      </c>
      <c r="T4673" t="s">
        <v>75</v>
      </c>
      <c r="U4673" t="s">
        <v>81</v>
      </c>
      <c r="V4673" t="s">
        <v>51</v>
      </c>
      <c r="W4673" t="s">
        <v>55</v>
      </c>
      <c r="X4673">
        <v>16457</v>
      </c>
      <c r="Y4673">
        <v>99531.936000000002</v>
      </c>
      <c r="Z4673">
        <v>133372.79424000002</v>
      </c>
      <c r="AA4673">
        <v>33840.858240000016</v>
      </c>
    </row>
    <row r="4674" spans="15:27" x14ac:dyDescent="0.15">
      <c r="O4674" t="s">
        <v>30</v>
      </c>
      <c r="P4674">
        <v>2018</v>
      </c>
      <c r="Q4674">
        <v>12</v>
      </c>
      <c r="R4674" t="s">
        <v>38</v>
      </c>
      <c r="S4674" t="s">
        <v>74</v>
      </c>
      <c r="T4674" t="s">
        <v>75</v>
      </c>
      <c r="U4674" t="s">
        <v>81</v>
      </c>
      <c r="V4674" t="s">
        <v>56</v>
      </c>
      <c r="W4674" t="s">
        <v>57</v>
      </c>
      <c r="X4674">
        <v>14837</v>
      </c>
      <c r="Y4674">
        <v>256472.38200000004</v>
      </c>
      <c r="Z4674">
        <v>333414.09660000005</v>
      </c>
      <c r="AA4674">
        <v>76941.714600000007</v>
      </c>
    </row>
    <row r="4675" spans="15:27" x14ac:dyDescent="0.15">
      <c r="O4675" t="s">
        <v>30</v>
      </c>
      <c r="P4675">
        <v>2018</v>
      </c>
      <c r="Q4675">
        <v>12</v>
      </c>
      <c r="R4675" t="s">
        <v>38</v>
      </c>
      <c r="S4675" t="s">
        <v>74</v>
      </c>
      <c r="T4675" t="s">
        <v>75</v>
      </c>
      <c r="U4675" t="s">
        <v>81</v>
      </c>
      <c r="V4675" t="s">
        <v>56</v>
      </c>
      <c r="W4675" t="s">
        <v>58</v>
      </c>
      <c r="X4675">
        <v>14191</v>
      </c>
      <c r="Y4675">
        <v>100131.696</v>
      </c>
      <c r="Z4675">
        <v>139183.05744</v>
      </c>
      <c r="AA4675">
        <v>39051.361440000008</v>
      </c>
    </row>
    <row r="4676" spans="15:27" x14ac:dyDescent="0.15">
      <c r="O4676" t="s">
        <v>30</v>
      </c>
      <c r="P4676">
        <v>2018</v>
      </c>
      <c r="Q4676">
        <v>12</v>
      </c>
      <c r="R4676" t="s">
        <v>38</v>
      </c>
      <c r="S4676" t="s">
        <v>74</v>
      </c>
      <c r="T4676" t="s">
        <v>75</v>
      </c>
      <c r="U4676" t="s">
        <v>81</v>
      </c>
      <c r="V4676" t="s">
        <v>56</v>
      </c>
      <c r="W4676" t="s">
        <v>59</v>
      </c>
      <c r="X4676">
        <v>15844</v>
      </c>
      <c r="Y4676">
        <v>36504.576000000001</v>
      </c>
      <c r="Z4676">
        <v>54391.818240000001</v>
      </c>
      <c r="AA4676">
        <v>17887.24224</v>
      </c>
    </row>
    <row r="4677" spans="15:27" x14ac:dyDescent="0.15">
      <c r="O4677" t="s">
        <v>30</v>
      </c>
      <c r="P4677">
        <v>2018</v>
      </c>
      <c r="Q4677">
        <v>12</v>
      </c>
      <c r="R4677" t="s">
        <v>38</v>
      </c>
      <c r="S4677" t="s">
        <v>82</v>
      </c>
      <c r="T4677" t="s">
        <v>75</v>
      </c>
      <c r="U4677" t="s">
        <v>83</v>
      </c>
      <c r="V4677" t="s">
        <v>46</v>
      </c>
      <c r="W4677" t="s">
        <v>47</v>
      </c>
      <c r="X4677">
        <v>15382</v>
      </c>
      <c r="Y4677">
        <v>22519.248</v>
      </c>
      <c r="Z4677">
        <v>28374.252480000003</v>
      </c>
      <c r="AA4677">
        <v>5855.0044800000032</v>
      </c>
    </row>
    <row r="4678" spans="15:27" x14ac:dyDescent="0.15">
      <c r="O4678" t="s">
        <v>30</v>
      </c>
      <c r="P4678">
        <v>2018</v>
      </c>
      <c r="Q4678">
        <v>12</v>
      </c>
      <c r="R4678" t="s">
        <v>38</v>
      </c>
      <c r="S4678" t="s">
        <v>82</v>
      </c>
      <c r="T4678" t="s">
        <v>75</v>
      </c>
      <c r="U4678" t="s">
        <v>83</v>
      </c>
      <c r="V4678" t="s">
        <v>46</v>
      </c>
      <c r="W4678" t="s">
        <v>48</v>
      </c>
      <c r="X4678">
        <v>15848</v>
      </c>
      <c r="Y4678">
        <v>40444.096000000005</v>
      </c>
      <c r="Z4678">
        <v>49341.797120000003</v>
      </c>
      <c r="AA4678">
        <v>8897.7011199999979</v>
      </c>
    </row>
    <row r="4679" spans="15:27" x14ac:dyDescent="0.15">
      <c r="O4679" t="s">
        <v>30</v>
      </c>
      <c r="P4679">
        <v>2018</v>
      </c>
      <c r="Q4679">
        <v>12</v>
      </c>
      <c r="R4679" t="s">
        <v>38</v>
      </c>
      <c r="S4679" t="s">
        <v>82</v>
      </c>
      <c r="T4679" t="s">
        <v>75</v>
      </c>
      <c r="U4679" t="s">
        <v>83</v>
      </c>
      <c r="V4679" t="s">
        <v>46</v>
      </c>
      <c r="W4679" t="s">
        <v>49</v>
      </c>
      <c r="X4679">
        <v>11240</v>
      </c>
      <c r="Y4679">
        <v>28931.760000000006</v>
      </c>
      <c r="Z4679">
        <v>43397.640000000007</v>
      </c>
      <c r="AA4679">
        <v>14465.880000000001</v>
      </c>
    </row>
    <row r="4680" spans="15:27" x14ac:dyDescent="0.15">
      <c r="O4680" t="s">
        <v>30</v>
      </c>
      <c r="P4680">
        <v>2018</v>
      </c>
      <c r="Q4680">
        <v>12</v>
      </c>
      <c r="R4680" t="s">
        <v>38</v>
      </c>
      <c r="S4680" t="s">
        <v>82</v>
      </c>
      <c r="T4680" t="s">
        <v>75</v>
      </c>
      <c r="U4680" t="s">
        <v>83</v>
      </c>
      <c r="V4680" t="s">
        <v>46</v>
      </c>
      <c r="W4680" t="s">
        <v>50</v>
      </c>
      <c r="X4680">
        <v>16045</v>
      </c>
      <c r="Y4680">
        <v>80914.934999999998</v>
      </c>
      <c r="Z4680">
        <v>108426.01289999999</v>
      </c>
      <c r="AA4680">
        <v>27511.077899999989</v>
      </c>
    </row>
    <row r="4681" spans="15:27" x14ac:dyDescent="0.15">
      <c r="O4681" t="s">
        <v>30</v>
      </c>
      <c r="P4681">
        <v>2018</v>
      </c>
      <c r="Q4681">
        <v>12</v>
      </c>
      <c r="R4681" t="s">
        <v>38</v>
      </c>
      <c r="S4681" t="s">
        <v>82</v>
      </c>
      <c r="T4681" t="s">
        <v>75</v>
      </c>
      <c r="U4681" t="s">
        <v>83</v>
      </c>
      <c r="V4681" t="s">
        <v>51</v>
      </c>
      <c r="W4681" t="s">
        <v>52</v>
      </c>
      <c r="X4681">
        <v>10732</v>
      </c>
      <c r="Y4681">
        <v>50977</v>
      </c>
      <c r="Z4681">
        <v>65760.33</v>
      </c>
      <c r="AA4681">
        <v>14783.330000000002</v>
      </c>
    </row>
    <row r="4682" spans="15:27" x14ac:dyDescent="0.15">
      <c r="O4682" t="s">
        <v>30</v>
      </c>
      <c r="P4682">
        <v>2018</v>
      </c>
      <c r="Q4682">
        <v>12</v>
      </c>
      <c r="R4682" t="s">
        <v>38</v>
      </c>
      <c r="S4682" t="s">
        <v>82</v>
      </c>
      <c r="T4682" t="s">
        <v>75</v>
      </c>
      <c r="U4682" t="s">
        <v>83</v>
      </c>
      <c r="V4682" t="s">
        <v>51</v>
      </c>
      <c r="W4682" t="s">
        <v>53</v>
      </c>
      <c r="X4682">
        <v>16147</v>
      </c>
      <c r="Y4682">
        <v>142739.47999999998</v>
      </c>
      <c r="Z4682">
        <v>178424.34999999998</v>
      </c>
      <c r="AA4682">
        <v>35684.869999999995</v>
      </c>
    </row>
    <row r="4683" spans="15:27" x14ac:dyDescent="0.15">
      <c r="O4683" t="s">
        <v>30</v>
      </c>
      <c r="P4683">
        <v>2018</v>
      </c>
      <c r="Q4683">
        <v>12</v>
      </c>
      <c r="R4683" t="s">
        <v>38</v>
      </c>
      <c r="S4683" t="s">
        <v>82</v>
      </c>
      <c r="T4683" t="s">
        <v>75</v>
      </c>
      <c r="U4683" t="s">
        <v>83</v>
      </c>
      <c r="V4683" t="s">
        <v>51</v>
      </c>
      <c r="W4683" t="s">
        <v>54</v>
      </c>
      <c r="X4683">
        <v>17747</v>
      </c>
      <c r="Y4683">
        <v>46071.212</v>
      </c>
      <c r="Z4683">
        <v>59892.575599999996</v>
      </c>
      <c r="AA4683">
        <v>13821.363599999997</v>
      </c>
    </row>
    <row r="4684" spans="15:27" x14ac:dyDescent="0.15">
      <c r="O4684" t="s">
        <v>30</v>
      </c>
      <c r="P4684">
        <v>2018</v>
      </c>
      <c r="Q4684">
        <v>12</v>
      </c>
      <c r="R4684" t="s">
        <v>38</v>
      </c>
      <c r="S4684" t="s">
        <v>82</v>
      </c>
      <c r="T4684" t="s">
        <v>75</v>
      </c>
      <c r="U4684" t="s">
        <v>83</v>
      </c>
      <c r="V4684" t="s">
        <v>51</v>
      </c>
      <c r="W4684" t="s">
        <v>55</v>
      </c>
      <c r="X4684">
        <v>14806</v>
      </c>
      <c r="Y4684">
        <v>81729.119999999995</v>
      </c>
      <c r="Z4684">
        <v>120959.09759999999</v>
      </c>
      <c r="AA4684">
        <v>39229.977599999998</v>
      </c>
    </row>
    <row r="4685" spans="15:27" x14ac:dyDescent="0.15">
      <c r="O4685" t="s">
        <v>30</v>
      </c>
      <c r="P4685">
        <v>2018</v>
      </c>
      <c r="Q4685">
        <v>12</v>
      </c>
      <c r="R4685" t="s">
        <v>38</v>
      </c>
      <c r="S4685" t="s">
        <v>82</v>
      </c>
      <c r="T4685" t="s">
        <v>75</v>
      </c>
      <c r="U4685" t="s">
        <v>83</v>
      </c>
      <c r="V4685" t="s">
        <v>56</v>
      </c>
      <c r="W4685" t="s">
        <v>57</v>
      </c>
      <c r="X4685">
        <v>11239</v>
      </c>
      <c r="Y4685">
        <v>174699.016</v>
      </c>
      <c r="Z4685">
        <v>227108.72080000001</v>
      </c>
      <c r="AA4685">
        <v>52409.704800000007</v>
      </c>
    </row>
    <row r="4686" spans="15:27" x14ac:dyDescent="0.15">
      <c r="O4686" t="s">
        <v>30</v>
      </c>
      <c r="P4686">
        <v>2018</v>
      </c>
      <c r="Q4686">
        <v>12</v>
      </c>
      <c r="R4686" t="s">
        <v>38</v>
      </c>
      <c r="S4686" t="s">
        <v>82</v>
      </c>
      <c r="T4686" t="s">
        <v>75</v>
      </c>
      <c r="U4686" t="s">
        <v>83</v>
      </c>
      <c r="V4686" t="s">
        <v>56</v>
      </c>
      <c r="W4686" t="s">
        <v>58</v>
      </c>
      <c r="X4686">
        <v>8000</v>
      </c>
      <c r="Y4686">
        <v>62496</v>
      </c>
      <c r="Z4686">
        <v>78744.960000000006</v>
      </c>
      <c r="AA4686">
        <v>16248.960000000006</v>
      </c>
    </row>
    <row r="4687" spans="15:27" x14ac:dyDescent="0.15">
      <c r="O4687" t="s">
        <v>30</v>
      </c>
      <c r="P4687">
        <v>2018</v>
      </c>
      <c r="Q4687">
        <v>12</v>
      </c>
      <c r="R4687" t="s">
        <v>38</v>
      </c>
      <c r="S4687" t="s">
        <v>82</v>
      </c>
      <c r="T4687" t="s">
        <v>75</v>
      </c>
      <c r="U4687" t="s">
        <v>83</v>
      </c>
      <c r="V4687" t="s">
        <v>56</v>
      </c>
      <c r="W4687" t="s">
        <v>59</v>
      </c>
      <c r="X4687">
        <v>13623</v>
      </c>
      <c r="Y4687">
        <v>31632.606</v>
      </c>
      <c r="Z4687">
        <v>43020.344160000001</v>
      </c>
      <c r="AA4687">
        <v>11387.738160000001</v>
      </c>
    </row>
    <row r="4688" spans="15:27" x14ac:dyDescent="0.15">
      <c r="O4688" t="s">
        <v>30</v>
      </c>
      <c r="P4688">
        <v>2018</v>
      </c>
      <c r="Q4688">
        <v>12</v>
      </c>
      <c r="R4688" t="s">
        <v>38</v>
      </c>
      <c r="S4688" t="s">
        <v>82</v>
      </c>
      <c r="T4688" t="s">
        <v>75</v>
      </c>
      <c r="U4688" t="s">
        <v>84</v>
      </c>
      <c r="V4688" t="s">
        <v>46</v>
      </c>
      <c r="W4688" t="s">
        <v>47</v>
      </c>
      <c r="X4688">
        <v>15883</v>
      </c>
      <c r="Y4688">
        <v>22109.135999999995</v>
      </c>
      <c r="Z4688">
        <v>29405.150879999994</v>
      </c>
      <c r="AA4688">
        <v>7296.0148799999988</v>
      </c>
    </row>
    <row r="4689" spans="15:27" x14ac:dyDescent="0.15">
      <c r="O4689" t="s">
        <v>30</v>
      </c>
      <c r="P4689">
        <v>2018</v>
      </c>
      <c r="Q4689">
        <v>12</v>
      </c>
      <c r="R4689" t="s">
        <v>38</v>
      </c>
      <c r="S4689" t="s">
        <v>82</v>
      </c>
      <c r="T4689" t="s">
        <v>75</v>
      </c>
      <c r="U4689" t="s">
        <v>84</v>
      </c>
      <c r="V4689" t="s">
        <v>46</v>
      </c>
      <c r="W4689" t="s">
        <v>48</v>
      </c>
      <c r="X4689">
        <v>7616</v>
      </c>
      <c r="Y4689">
        <v>20441.344000000001</v>
      </c>
      <c r="Z4689">
        <v>25142.85312</v>
      </c>
      <c r="AA4689">
        <v>4701.5091199999988</v>
      </c>
    </row>
    <row r="4690" spans="15:27" x14ac:dyDescent="0.15">
      <c r="O4690" t="s">
        <v>30</v>
      </c>
      <c r="P4690">
        <v>2018</v>
      </c>
      <c r="Q4690">
        <v>12</v>
      </c>
      <c r="R4690" t="s">
        <v>38</v>
      </c>
      <c r="S4690" t="s">
        <v>82</v>
      </c>
      <c r="T4690" t="s">
        <v>75</v>
      </c>
      <c r="U4690" t="s">
        <v>84</v>
      </c>
      <c r="V4690" t="s">
        <v>46</v>
      </c>
      <c r="W4690" t="s">
        <v>49</v>
      </c>
      <c r="X4690">
        <v>17255</v>
      </c>
      <c r="Y4690">
        <v>43655.15</v>
      </c>
      <c r="Z4690">
        <v>65482.724999999999</v>
      </c>
      <c r="AA4690">
        <v>21827.574999999997</v>
      </c>
    </row>
    <row r="4691" spans="15:27" x14ac:dyDescent="0.15">
      <c r="O4691" t="s">
        <v>30</v>
      </c>
      <c r="P4691">
        <v>2018</v>
      </c>
      <c r="Q4691">
        <v>12</v>
      </c>
      <c r="R4691" t="s">
        <v>38</v>
      </c>
      <c r="S4691" t="s">
        <v>82</v>
      </c>
      <c r="T4691" t="s">
        <v>75</v>
      </c>
      <c r="U4691" t="s">
        <v>84</v>
      </c>
      <c r="V4691" t="s">
        <v>46</v>
      </c>
      <c r="W4691" t="s">
        <v>50</v>
      </c>
      <c r="X4691">
        <v>14684</v>
      </c>
      <c r="Y4691">
        <v>69235.06</v>
      </c>
      <c r="Z4691">
        <v>101775.53820000001</v>
      </c>
      <c r="AA4691">
        <v>32540.478200000012</v>
      </c>
    </row>
    <row r="4692" spans="15:27" x14ac:dyDescent="0.15">
      <c r="O4692" t="s">
        <v>30</v>
      </c>
      <c r="P4692">
        <v>2018</v>
      </c>
      <c r="Q4692">
        <v>12</v>
      </c>
      <c r="R4692" t="s">
        <v>38</v>
      </c>
      <c r="S4692" t="s">
        <v>82</v>
      </c>
      <c r="T4692" t="s">
        <v>75</v>
      </c>
      <c r="U4692" t="s">
        <v>84</v>
      </c>
      <c r="V4692" t="s">
        <v>51</v>
      </c>
      <c r="W4692" t="s">
        <v>52</v>
      </c>
      <c r="X4692">
        <v>9181</v>
      </c>
      <c r="Y4692">
        <v>44656.383999999991</v>
      </c>
      <c r="Z4692">
        <v>60286.118399999992</v>
      </c>
      <c r="AA4692">
        <v>15629.734400000001</v>
      </c>
    </row>
    <row r="4693" spans="15:27" x14ac:dyDescent="0.15">
      <c r="O4693" t="s">
        <v>30</v>
      </c>
      <c r="P4693">
        <v>2018</v>
      </c>
      <c r="Q4693">
        <v>12</v>
      </c>
      <c r="R4693" t="s">
        <v>38</v>
      </c>
      <c r="S4693" t="s">
        <v>82</v>
      </c>
      <c r="T4693" t="s">
        <v>75</v>
      </c>
      <c r="U4693" t="s">
        <v>84</v>
      </c>
      <c r="V4693" t="s">
        <v>51</v>
      </c>
      <c r="W4693" t="s">
        <v>53</v>
      </c>
      <c r="X4693">
        <v>14397</v>
      </c>
      <c r="Y4693">
        <v>113563.53599999999</v>
      </c>
      <c r="Z4693">
        <v>147632.5968</v>
      </c>
      <c r="AA4693">
        <v>34069.060800000007</v>
      </c>
    </row>
    <row r="4694" spans="15:27" x14ac:dyDescent="0.15">
      <c r="O4694" t="s">
        <v>30</v>
      </c>
      <c r="P4694">
        <v>2018</v>
      </c>
      <c r="Q4694">
        <v>12</v>
      </c>
      <c r="R4694" t="s">
        <v>38</v>
      </c>
      <c r="S4694" t="s">
        <v>82</v>
      </c>
      <c r="T4694" t="s">
        <v>75</v>
      </c>
      <c r="U4694" t="s">
        <v>84</v>
      </c>
      <c r="V4694" t="s">
        <v>51</v>
      </c>
      <c r="W4694" t="s">
        <v>54</v>
      </c>
      <c r="X4694">
        <v>12478</v>
      </c>
      <c r="Y4694">
        <v>32118.372000000003</v>
      </c>
      <c r="Z4694">
        <v>44002.169640000007</v>
      </c>
      <c r="AA4694">
        <v>11883.797640000004</v>
      </c>
    </row>
    <row r="4695" spans="15:27" x14ac:dyDescent="0.15">
      <c r="O4695" t="s">
        <v>30</v>
      </c>
      <c r="P4695">
        <v>2018</v>
      </c>
      <c r="Q4695">
        <v>12</v>
      </c>
      <c r="R4695" t="s">
        <v>38</v>
      </c>
      <c r="S4695" t="s">
        <v>82</v>
      </c>
      <c r="T4695" t="s">
        <v>75</v>
      </c>
      <c r="U4695" t="s">
        <v>84</v>
      </c>
      <c r="V4695" t="s">
        <v>51</v>
      </c>
      <c r="W4695" t="s">
        <v>55</v>
      </c>
      <c r="X4695">
        <v>7618</v>
      </c>
      <c r="Y4695">
        <v>47170.656000000003</v>
      </c>
      <c r="Z4695">
        <v>63680.385600000009</v>
      </c>
      <c r="AA4695">
        <v>16509.729600000006</v>
      </c>
    </row>
    <row r="4696" spans="15:27" x14ac:dyDescent="0.15">
      <c r="O4696" t="s">
        <v>30</v>
      </c>
      <c r="P4696">
        <v>2018</v>
      </c>
      <c r="Q4696">
        <v>12</v>
      </c>
      <c r="R4696" t="s">
        <v>38</v>
      </c>
      <c r="S4696" t="s">
        <v>82</v>
      </c>
      <c r="T4696" t="s">
        <v>75</v>
      </c>
      <c r="U4696" t="s">
        <v>84</v>
      </c>
      <c r="V4696" t="s">
        <v>56</v>
      </c>
      <c r="W4696" t="s">
        <v>57</v>
      </c>
      <c r="X4696">
        <v>19484</v>
      </c>
      <c r="Y4696">
        <v>295026.728</v>
      </c>
      <c r="Z4696">
        <v>410087.15192000003</v>
      </c>
      <c r="AA4696">
        <v>115060.42392000003</v>
      </c>
    </row>
    <row r="4697" spans="15:27" x14ac:dyDescent="0.15">
      <c r="O4697" t="s">
        <v>30</v>
      </c>
      <c r="P4697">
        <v>2018</v>
      </c>
      <c r="Q4697">
        <v>12</v>
      </c>
      <c r="R4697" t="s">
        <v>38</v>
      </c>
      <c r="S4697" t="s">
        <v>82</v>
      </c>
      <c r="T4697" t="s">
        <v>75</v>
      </c>
      <c r="U4697" t="s">
        <v>84</v>
      </c>
      <c r="V4697" t="s">
        <v>56</v>
      </c>
      <c r="W4697" t="s">
        <v>58</v>
      </c>
      <c r="X4697">
        <v>11901</v>
      </c>
      <c r="Y4697">
        <v>87722.270999999993</v>
      </c>
      <c r="Z4697">
        <v>130706.18378999998</v>
      </c>
      <c r="AA4697">
        <v>42983.912789999988</v>
      </c>
    </row>
    <row r="4698" spans="15:27" x14ac:dyDescent="0.15">
      <c r="O4698" t="s">
        <v>30</v>
      </c>
      <c r="P4698">
        <v>2018</v>
      </c>
      <c r="Q4698">
        <v>12</v>
      </c>
      <c r="R4698" t="s">
        <v>38</v>
      </c>
      <c r="S4698" t="s">
        <v>82</v>
      </c>
      <c r="T4698" t="s">
        <v>75</v>
      </c>
      <c r="U4698" t="s">
        <v>84</v>
      </c>
      <c r="V4698" t="s">
        <v>56</v>
      </c>
      <c r="W4698" t="s">
        <v>59</v>
      </c>
      <c r="X4698">
        <v>10236</v>
      </c>
      <c r="Y4698">
        <v>22846.751999999997</v>
      </c>
      <c r="Z4698">
        <v>27644.569919999994</v>
      </c>
      <c r="AA4698">
        <v>4797.8179199999977</v>
      </c>
    </row>
    <row r="4699" spans="15:27" x14ac:dyDescent="0.15">
      <c r="O4699" t="s">
        <v>30</v>
      </c>
      <c r="P4699">
        <v>2018</v>
      </c>
      <c r="Q4699">
        <v>12</v>
      </c>
      <c r="R4699" t="s">
        <v>38</v>
      </c>
      <c r="S4699" t="s">
        <v>82</v>
      </c>
      <c r="T4699" t="s">
        <v>75</v>
      </c>
      <c r="U4699" t="s">
        <v>85</v>
      </c>
      <c r="V4699" t="s">
        <v>46</v>
      </c>
      <c r="W4699" t="s">
        <v>47</v>
      </c>
      <c r="X4699">
        <v>9574</v>
      </c>
      <c r="Y4699">
        <v>13901.447999999999</v>
      </c>
      <c r="Z4699">
        <v>20435.128559999997</v>
      </c>
      <c r="AA4699">
        <v>6533.6805599999989</v>
      </c>
    </row>
    <row r="4700" spans="15:27" x14ac:dyDescent="0.15">
      <c r="O4700" t="s">
        <v>30</v>
      </c>
      <c r="P4700">
        <v>2018</v>
      </c>
      <c r="Q4700">
        <v>12</v>
      </c>
      <c r="R4700" t="s">
        <v>38</v>
      </c>
      <c r="S4700" t="s">
        <v>82</v>
      </c>
      <c r="T4700" t="s">
        <v>75</v>
      </c>
      <c r="U4700" t="s">
        <v>85</v>
      </c>
      <c r="V4700" t="s">
        <v>46</v>
      </c>
      <c r="W4700" t="s">
        <v>48</v>
      </c>
      <c r="X4700">
        <v>18929</v>
      </c>
      <c r="Y4700">
        <v>53720.502</v>
      </c>
      <c r="Z4700">
        <v>71985.472680000006</v>
      </c>
      <c r="AA4700">
        <v>18264.970680000006</v>
      </c>
    </row>
    <row r="4701" spans="15:27" x14ac:dyDescent="0.15">
      <c r="O4701" t="s">
        <v>30</v>
      </c>
      <c r="P4701">
        <v>2018</v>
      </c>
      <c r="Q4701">
        <v>12</v>
      </c>
      <c r="R4701" t="s">
        <v>38</v>
      </c>
      <c r="S4701" t="s">
        <v>82</v>
      </c>
      <c r="T4701" t="s">
        <v>75</v>
      </c>
      <c r="U4701" t="s">
        <v>85</v>
      </c>
      <c r="V4701" t="s">
        <v>46</v>
      </c>
      <c r="W4701" t="s">
        <v>49</v>
      </c>
      <c r="X4701">
        <v>9242</v>
      </c>
      <c r="Y4701">
        <v>25822.148000000001</v>
      </c>
      <c r="Z4701">
        <v>38475.000520000001</v>
      </c>
      <c r="AA4701">
        <v>12652.85252</v>
      </c>
    </row>
    <row r="4702" spans="15:27" x14ac:dyDescent="0.15">
      <c r="O4702" t="s">
        <v>30</v>
      </c>
      <c r="P4702">
        <v>2018</v>
      </c>
      <c r="Q4702">
        <v>12</v>
      </c>
      <c r="R4702" t="s">
        <v>38</v>
      </c>
      <c r="S4702" t="s">
        <v>82</v>
      </c>
      <c r="T4702" t="s">
        <v>75</v>
      </c>
      <c r="U4702" t="s">
        <v>85</v>
      </c>
      <c r="V4702" t="s">
        <v>46</v>
      </c>
      <c r="W4702" t="s">
        <v>50</v>
      </c>
      <c r="X4702">
        <v>8360</v>
      </c>
      <c r="Y4702">
        <v>42845</v>
      </c>
      <c r="Z4702">
        <v>60411.45</v>
      </c>
      <c r="AA4702">
        <v>17566.449999999997</v>
      </c>
    </row>
    <row r="4703" spans="15:27" x14ac:dyDescent="0.15">
      <c r="O4703" t="s">
        <v>30</v>
      </c>
      <c r="P4703">
        <v>2018</v>
      </c>
      <c r="Q4703">
        <v>12</v>
      </c>
      <c r="R4703" t="s">
        <v>38</v>
      </c>
      <c r="S4703" t="s">
        <v>82</v>
      </c>
      <c r="T4703" t="s">
        <v>75</v>
      </c>
      <c r="U4703" t="s">
        <v>85</v>
      </c>
      <c r="V4703" t="s">
        <v>51</v>
      </c>
      <c r="W4703" t="s">
        <v>52</v>
      </c>
      <c r="X4703">
        <v>17435</v>
      </c>
      <c r="Y4703">
        <v>76190.95</v>
      </c>
      <c r="Z4703">
        <v>101333.9635</v>
      </c>
      <c r="AA4703">
        <v>25143.013500000001</v>
      </c>
    </row>
    <row r="4704" spans="15:27" x14ac:dyDescent="0.15">
      <c r="O4704" t="s">
        <v>30</v>
      </c>
      <c r="P4704">
        <v>2018</v>
      </c>
      <c r="Q4704">
        <v>12</v>
      </c>
      <c r="R4704" t="s">
        <v>38</v>
      </c>
      <c r="S4704" t="s">
        <v>82</v>
      </c>
      <c r="T4704" t="s">
        <v>75</v>
      </c>
      <c r="U4704" t="s">
        <v>85</v>
      </c>
      <c r="V4704" t="s">
        <v>51</v>
      </c>
      <c r="W4704" t="s">
        <v>53</v>
      </c>
      <c r="X4704">
        <v>10560</v>
      </c>
      <c r="Y4704">
        <v>89041.919999999998</v>
      </c>
      <c r="Z4704">
        <v>133562.88</v>
      </c>
      <c r="AA4704">
        <v>44520.960000000006</v>
      </c>
    </row>
    <row r="4705" spans="15:27" x14ac:dyDescent="0.15">
      <c r="O4705" t="s">
        <v>30</v>
      </c>
      <c r="P4705">
        <v>2018</v>
      </c>
      <c r="Q4705">
        <v>12</v>
      </c>
      <c r="R4705" t="s">
        <v>38</v>
      </c>
      <c r="S4705" t="s">
        <v>82</v>
      </c>
      <c r="T4705" t="s">
        <v>75</v>
      </c>
      <c r="U4705" t="s">
        <v>85</v>
      </c>
      <c r="V4705" t="s">
        <v>51</v>
      </c>
      <c r="W4705" t="s">
        <v>54</v>
      </c>
      <c r="X4705">
        <v>19909</v>
      </c>
      <c r="Y4705">
        <v>55625.746000000006</v>
      </c>
      <c r="Z4705">
        <v>73982.242180000016</v>
      </c>
      <c r="AA4705">
        <v>18356.496180000009</v>
      </c>
    </row>
    <row r="4706" spans="15:27" x14ac:dyDescent="0.15">
      <c r="O4706" t="s">
        <v>30</v>
      </c>
      <c r="P4706">
        <v>2018</v>
      </c>
      <c r="Q4706">
        <v>12</v>
      </c>
      <c r="R4706" t="s">
        <v>38</v>
      </c>
      <c r="S4706" t="s">
        <v>82</v>
      </c>
      <c r="T4706" t="s">
        <v>75</v>
      </c>
      <c r="U4706" t="s">
        <v>85</v>
      </c>
      <c r="V4706" t="s">
        <v>51</v>
      </c>
      <c r="W4706" t="s">
        <v>55</v>
      </c>
      <c r="X4706">
        <v>8950</v>
      </c>
      <c r="Y4706">
        <v>48115.199999999997</v>
      </c>
      <c r="Z4706">
        <v>65436.671999999991</v>
      </c>
      <c r="AA4706">
        <v>17321.471999999994</v>
      </c>
    </row>
    <row r="4707" spans="15:27" x14ac:dyDescent="0.15">
      <c r="O4707" t="s">
        <v>30</v>
      </c>
      <c r="P4707">
        <v>2018</v>
      </c>
      <c r="Q4707">
        <v>12</v>
      </c>
      <c r="R4707" t="s">
        <v>38</v>
      </c>
      <c r="S4707" t="s">
        <v>82</v>
      </c>
      <c r="T4707" t="s">
        <v>75</v>
      </c>
      <c r="U4707" t="s">
        <v>85</v>
      </c>
      <c r="V4707" t="s">
        <v>56</v>
      </c>
      <c r="W4707" t="s">
        <v>57</v>
      </c>
      <c r="X4707">
        <v>12575</v>
      </c>
      <c r="Y4707">
        <v>190410.65</v>
      </c>
      <c r="Z4707">
        <v>255150.27099999998</v>
      </c>
      <c r="AA4707">
        <v>64739.620999999985</v>
      </c>
    </row>
    <row r="4708" spans="15:27" x14ac:dyDescent="0.15">
      <c r="O4708" t="s">
        <v>30</v>
      </c>
      <c r="P4708">
        <v>2018</v>
      </c>
      <c r="Q4708">
        <v>12</v>
      </c>
      <c r="R4708" t="s">
        <v>38</v>
      </c>
      <c r="S4708" t="s">
        <v>82</v>
      </c>
      <c r="T4708" t="s">
        <v>75</v>
      </c>
      <c r="U4708" t="s">
        <v>85</v>
      </c>
      <c r="V4708" t="s">
        <v>56</v>
      </c>
      <c r="W4708" t="s">
        <v>58</v>
      </c>
      <c r="X4708">
        <v>7962</v>
      </c>
      <c r="Y4708">
        <v>63703.962</v>
      </c>
      <c r="Z4708">
        <v>94918.903379999989</v>
      </c>
      <c r="AA4708">
        <v>31214.941379999989</v>
      </c>
    </row>
    <row r="4709" spans="15:27" x14ac:dyDescent="0.15">
      <c r="O4709" t="s">
        <v>30</v>
      </c>
      <c r="P4709">
        <v>2018</v>
      </c>
      <c r="Q4709">
        <v>12</v>
      </c>
      <c r="R4709" t="s">
        <v>38</v>
      </c>
      <c r="S4709" t="s">
        <v>82</v>
      </c>
      <c r="T4709" t="s">
        <v>75</v>
      </c>
      <c r="U4709" t="s">
        <v>85</v>
      </c>
      <c r="V4709" t="s">
        <v>56</v>
      </c>
      <c r="W4709" t="s">
        <v>59</v>
      </c>
      <c r="X4709">
        <v>7748</v>
      </c>
      <c r="Y4709">
        <v>17990.856</v>
      </c>
      <c r="Z4709">
        <v>24827.381280000001</v>
      </c>
      <c r="AA4709">
        <v>6836.5252800000017</v>
      </c>
    </row>
    <row r="4710" spans="15:27" x14ac:dyDescent="0.15">
      <c r="O4710" t="s">
        <v>30</v>
      </c>
      <c r="P4710">
        <v>2018</v>
      </c>
      <c r="Q4710">
        <v>12</v>
      </c>
      <c r="R4710" t="s">
        <v>38</v>
      </c>
      <c r="S4710" t="s">
        <v>82</v>
      </c>
      <c r="T4710" t="s">
        <v>75</v>
      </c>
      <c r="U4710" t="s">
        <v>86</v>
      </c>
      <c r="V4710" t="s">
        <v>46</v>
      </c>
      <c r="W4710" t="s">
        <v>47</v>
      </c>
      <c r="X4710">
        <v>18148</v>
      </c>
      <c r="Y4710">
        <v>23955.360000000001</v>
      </c>
      <c r="Z4710">
        <v>30183.7536</v>
      </c>
      <c r="AA4710">
        <v>6228.3935999999994</v>
      </c>
    </row>
    <row r="4711" spans="15:27" x14ac:dyDescent="0.15">
      <c r="O4711" t="s">
        <v>30</v>
      </c>
      <c r="P4711">
        <v>2018</v>
      </c>
      <c r="Q4711">
        <v>12</v>
      </c>
      <c r="R4711" t="s">
        <v>38</v>
      </c>
      <c r="S4711" t="s">
        <v>82</v>
      </c>
      <c r="T4711" t="s">
        <v>75</v>
      </c>
      <c r="U4711" t="s">
        <v>86</v>
      </c>
      <c r="V4711" t="s">
        <v>46</v>
      </c>
      <c r="W4711" t="s">
        <v>48</v>
      </c>
      <c r="X4711">
        <v>8532</v>
      </c>
      <c r="Y4711">
        <v>23650.704000000005</v>
      </c>
      <c r="Z4711">
        <v>31455.436320000008</v>
      </c>
      <c r="AA4711">
        <v>7804.7323200000028</v>
      </c>
    </row>
    <row r="4712" spans="15:27" x14ac:dyDescent="0.15">
      <c r="O4712" t="s">
        <v>30</v>
      </c>
      <c r="P4712">
        <v>2018</v>
      </c>
      <c r="Q4712">
        <v>12</v>
      </c>
      <c r="R4712" t="s">
        <v>38</v>
      </c>
      <c r="S4712" t="s">
        <v>82</v>
      </c>
      <c r="T4712" t="s">
        <v>75</v>
      </c>
      <c r="U4712" t="s">
        <v>86</v>
      </c>
      <c r="V4712" t="s">
        <v>46</v>
      </c>
      <c r="W4712" t="s">
        <v>49</v>
      </c>
      <c r="X4712">
        <v>9516</v>
      </c>
      <c r="Y4712">
        <v>23447.423999999999</v>
      </c>
      <c r="Z4712">
        <v>33529.816319999998</v>
      </c>
      <c r="AA4712">
        <v>10082.392319999999</v>
      </c>
    </row>
    <row r="4713" spans="15:27" x14ac:dyDescent="0.15">
      <c r="O4713" t="s">
        <v>30</v>
      </c>
      <c r="P4713">
        <v>2018</v>
      </c>
      <c r="Q4713">
        <v>12</v>
      </c>
      <c r="R4713" t="s">
        <v>38</v>
      </c>
      <c r="S4713" t="s">
        <v>82</v>
      </c>
      <c r="T4713" t="s">
        <v>75</v>
      </c>
      <c r="U4713" t="s">
        <v>86</v>
      </c>
      <c r="V4713" t="s">
        <v>46</v>
      </c>
      <c r="W4713" t="s">
        <v>50</v>
      </c>
      <c r="X4713">
        <v>6189</v>
      </c>
      <c r="Y4713">
        <v>31464.875999999997</v>
      </c>
      <c r="Z4713">
        <v>43736.177639999994</v>
      </c>
      <c r="AA4713">
        <v>12271.301639999998</v>
      </c>
    </row>
    <row r="4714" spans="15:27" x14ac:dyDescent="0.15">
      <c r="O4714" t="s">
        <v>30</v>
      </c>
      <c r="P4714">
        <v>2018</v>
      </c>
      <c r="Q4714">
        <v>12</v>
      </c>
      <c r="R4714" t="s">
        <v>38</v>
      </c>
      <c r="S4714" t="s">
        <v>82</v>
      </c>
      <c r="T4714" t="s">
        <v>75</v>
      </c>
      <c r="U4714" t="s">
        <v>86</v>
      </c>
      <c r="V4714" t="s">
        <v>51</v>
      </c>
      <c r="W4714" t="s">
        <v>52</v>
      </c>
      <c r="X4714">
        <v>9810</v>
      </c>
      <c r="Y4714">
        <v>41005.800000000003</v>
      </c>
      <c r="Z4714">
        <v>54127.656000000003</v>
      </c>
      <c r="AA4714">
        <v>13121.856</v>
      </c>
    </row>
    <row r="4715" spans="15:27" x14ac:dyDescent="0.15">
      <c r="O4715" t="s">
        <v>30</v>
      </c>
      <c r="P4715">
        <v>2018</v>
      </c>
      <c r="Q4715">
        <v>12</v>
      </c>
      <c r="R4715" t="s">
        <v>38</v>
      </c>
      <c r="S4715" t="s">
        <v>82</v>
      </c>
      <c r="T4715" t="s">
        <v>75</v>
      </c>
      <c r="U4715" t="s">
        <v>86</v>
      </c>
      <c r="V4715" t="s">
        <v>51</v>
      </c>
      <c r="W4715" t="s">
        <v>53</v>
      </c>
      <c r="X4715">
        <v>10041</v>
      </c>
      <c r="Y4715">
        <v>75789.468000000008</v>
      </c>
      <c r="Z4715">
        <v>105347.36052000002</v>
      </c>
      <c r="AA4715">
        <v>29557.892520000009</v>
      </c>
    </row>
    <row r="4716" spans="15:27" x14ac:dyDescent="0.15">
      <c r="O4716" t="s">
        <v>30</v>
      </c>
      <c r="P4716">
        <v>2018</v>
      </c>
      <c r="Q4716">
        <v>12</v>
      </c>
      <c r="R4716" t="s">
        <v>38</v>
      </c>
      <c r="S4716" t="s">
        <v>82</v>
      </c>
      <c r="T4716" t="s">
        <v>75</v>
      </c>
      <c r="U4716" t="s">
        <v>86</v>
      </c>
      <c r="V4716" t="s">
        <v>51</v>
      </c>
      <c r="W4716" t="s">
        <v>54</v>
      </c>
      <c r="X4716">
        <v>12778</v>
      </c>
      <c r="Y4716">
        <v>35420.616000000002</v>
      </c>
      <c r="Z4716">
        <v>48526.243920000001</v>
      </c>
      <c r="AA4716">
        <v>13105.627919999999</v>
      </c>
    </row>
    <row r="4717" spans="15:27" x14ac:dyDescent="0.15">
      <c r="O4717" t="s">
        <v>30</v>
      </c>
      <c r="P4717">
        <v>2018</v>
      </c>
      <c r="Q4717">
        <v>12</v>
      </c>
      <c r="R4717" t="s">
        <v>38</v>
      </c>
      <c r="S4717" t="s">
        <v>82</v>
      </c>
      <c r="T4717" t="s">
        <v>75</v>
      </c>
      <c r="U4717" t="s">
        <v>86</v>
      </c>
      <c r="V4717" t="s">
        <v>51</v>
      </c>
      <c r="W4717" t="s">
        <v>55</v>
      </c>
      <c r="X4717">
        <v>13545</v>
      </c>
      <c r="Y4717">
        <v>81920.160000000003</v>
      </c>
      <c r="Z4717">
        <v>113869.0224</v>
      </c>
      <c r="AA4717">
        <v>31948.862399999998</v>
      </c>
    </row>
    <row r="4718" spans="15:27" x14ac:dyDescent="0.15">
      <c r="O4718" t="s">
        <v>30</v>
      </c>
      <c r="P4718">
        <v>2018</v>
      </c>
      <c r="Q4718">
        <v>12</v>
      </c>
      <c r="R4718" t="s">
        <v>38</v>
      </c>
      <c r="S4718" t="s">
        <v>82</v>
      </c>
      <c r="T4718" t="s">
        <v>75</v>
      </c>
      <c r="U4718" t="s">
        <v>86</v>
      </c>
      <c r="V4718" t="s">
        <v>56</v>
      </c>
      <c r="W4718" t="s">
        <v>57</v>
      </c>
      <c r="X4718">
        <v>5777</v>
      </c>
      <c r="Y4718">
        <v>90571.805999999997</v>
      </c>
      <c r="Z4718">
        <v>111403.32138000001</v>
      </c>
      <c r="AA4718">
        <v>20831.515380000012</v>
      </c>
    </row>
    <row r="4719" spans="15:27" x14ac:dyDescent="0.15">
      <c r="O4719" t="s">
        <v>30</v>
      </c>
      <c r="P4719">
        <v>2018</v>
      </c>
      <c r="Q4719">
        <v>12</v>
      </c>
      <c r="R4719" t="s">
        <v>38</v>
      </c>
      <c r="S4719" t="s">
        <v>82</v>
      </c>
      <c r="T4719" t="s">
        <v>75</v>
      </c>
      <c r="U4719" t="s">
        <v>86</v>
      </c>
      <c r="V4719" t="s">
        <v>56</v>
      </c>
      <c r="W4719" t="s">
        <v>58</v>
      </c>
      <c r="X4719">
        <v>10112</v>
      </c>
      <c r="Y4719">
        <v>73261.440000000002</v>
      </c>
      <c r="Z4719">
        <v>90111.571200000006</v>
      </c>
      <c r="AA4719">
        <v>16850.131200000003</v>
      </c>
    </row>
    <row r="4720" spans="15:27" x14ac:dyDescent="0.15">
      <c r="O4720" t="s">
        <v>30</v>
      </c>
      <c r="P4720">
        <v>2018</v>
      </c>
      <c r="Q4720">
        <v>12</v>
      </c>
      <c r="R4720" t="s">
        <v>38</v>
      </c>
      <c r="S4720" t="s">
        <v>82</v>
      </c>
      <c r="T4720" t="s">
        <v>75</v>
      </c>
      <c r="U4720" t="s">
        <v>86</v>
      </c>
      <c r="V4720" t="s">
        <v>56</v>
      </c>
      <c r="W4720" t="s">
        <v>59</v>
      </c>
      <c r="X4720">
        <v>19551</v>
      </c>
      <c r="Y4720">
        <v>39062.898000000001</v>
      </c>
      <c r="Z4720">
        <v>48828.622499999998</v>
      </c>
      <c r="AA4720">
        <v>9765.7244999999966</v>
      </c>
    </row>
    <row r="4721" spans="15:27" x14ac:dyDescent="0.15">
      <c r="O4721" t="s">
        <v>30</v>
      </c>
      <c r="P4721">
        <v>2018</v>
      </c>
      <c r="Q4721">
        <v>12</v>
      </c>
      <c r="R4721" t="s">
        <v>38</v>
      </c>
      <c r="S4721" t="s">
        <v>82</v>
      </c>
      <c r="T4721" t="s">
        <v>75</v>
      </c>
      <c r="U4721" t="s">
        <v>87</v>
      </c>
      <c r="V4721" t="s">
        <v>46</v>
      </c>
      <c r="W4721" t="s">
        <v>47</v>
      </c>
      <c r="X4721">
        <v>7480</v>
      </c>
      <c r="Y4721">
        <v>10142.879999999999</v>
      </c>
      <c r="Z4721">
        <v>14301.460799999999</v>
      </c>
      <c r="AA4721">
        <v>4158.5807999999997</v>
      </c>
    </row>
    <row r="4722" spans="15:27" x14ac:dyDescent="0.15">
      <c r="O4722" t="s">
        <v>30</v>
      </c>
      <c r="P4722">
        <v>2018</v>
      </c>
      <c r="Q4722">
        <v>12</v>
      </c>
      <c r="R4722" t="s">
        <v>38</v>
      </c>
      <c r="S4722" t="s">
        <v>82</v>
      </c>
      <c r="T4722" t="s">
        <v>75</v>
      </c>
      <c r="U4722" t="s">
        <v>87</v>
      </c>
      <c r="V4722" t="s">
        <v>46</v>
      </c>
      <c r="W4722" t="s">
        <v>48</v>
      </c>
      <c r="X4722">
        <v>15650</v>
      </c>
      <c r="Y4722">
        <v>42693.2</v>
      </c>
      <c r="Z4722">
        <v>52085.703999999998</v>
      </c>
      <c r="AA4722">
        <v>9392.5040000000008</v>
      </c>
    </row>
    <row r="4723" spans="15:27" x14ac:dyDescent="0.15">
      <c r="O4723" t="s">
        <v>30</v>
      </c>
      <c r="P4723">
        <v>2018</v>
      </c>
      <c r="Q4723">
        <v>12</v>
      </c>
      <c r="R4723" t="s">
        <v>38</v>
      </c>
      <c r="S4723" t="s">
        <v>82</v>
      </c>
      <c r="T4723" t="s">
        <v>75</v>
      </c>
      <c r="U4723" t="s">
        <v>87</v>
      </c>
      <c r="V4723" t="s">
        <v>46</v>
      </c>
      <c r="W4723" t="s">
        <v>49</v>
      </c>
      <c r="X4723">
        <v>14276</v>
      </c>
      <c r="Y4723">
        <v>36432.351999999999</v>
      </c>
      <c r="Z4723">
        <v>47362.0576</v>
      </c>
      <c r="AA4723">
        <v>10929.705600000001</v>
      </c>
    </row>
    <row r="4724" spans="15:27" x14ac:dyDescent="0.15">
      <c r="O4724" t="s">
        <v>30</v>
      </c>
      <c r="P4724">
        <v>2018</v>
      </c>
      <c r="Q4724">
        <v>12</v>
      </c>
      <c r="R4724" t="s">
        <v>38</v>
      </c>
      <c r="S4724" t="s">
        <v>82</v>
      </c>
      <c r="T4724" t="s">
        <v>75</v>
      </c>
      <c r="U4724" t="s">
        <v>87</v>
      </c>
      <c r="V4724" t="s">
        <v>46</v>
      </c>
      <c r="W4724" t="s">
        <v>50</v>
      </c>
      <c r="X4724">
        <v>13494</v>
      </c>
      <c r="Y4724">
        <v>71923.01999999999</v>
      </c>
      <c r="Z4724">
        <v>97096.07699999999</v>
      </c>
      <c r="AA4724">
        <v>25173.057000000001</v>
      </c>
    </row>
    <row r="4725" spans="15:27" x14ac:dyDescent="0.15">
      <c r="O4725" t="s">
        <v>30</v>
      </c>
      <c r="P4725">
        <v>2018</v>
      </c>
      <c r="Q4725">
        <v>12</v>
      </c>
      <c r="R4725" t="s">
        <v>38</v>
      </c>
      <c r="S4725" t="s">
        <v>82</v>
      </c>
      <c r="T4725" t="s">
        <v>75</v>
      </c>
      <c r="U4725" t="s">
        <v>87</v>
      </c>
      <c r="V4725" t="s">
        <v>51</v>
      </c>
      <c r="W4725" t="s">
        <v>52</v>
      </c>
      <c r="X4725">
        <v>10294</v>
      </c>
      <c r="Y4725">
        <v>44593.608</v>
      </c>
      <c r="Z4725">
        <v>60201.370800000004</v>
      </c>
      <c r="AA4725">
        <v>15607.762800000004</v>
      </c>
    </row>
    <row r="4726" spans="15:27" x14ac:dyDescent="0.15">
      <c r="O4726" t="s">
        <v>30</v>
      </c>
      <c r="P4726">
        <v>2018</v>
      </c>
      <c r="Q4726">
        <v>12</v>
      </c>
      <c r="R4726" t="s">
        <v>38</v>
      </c>
      <c r="S4726" t="s">
        <v>82</v>
      </c>
      <c r="T4726" t="s">
        <v>75</v>
      </c>
      <c r="U4726" t="s">
        <v>87</v>
      </c>
      <c r="V4726" t="s">
        <v>51</v>
      </c>
      <c r="W4726" t="s">
        <v>53</v>
      </c>
      <c r="X4726">
        <v>9420</v>
      </c>
      <c r="Y4726">
        <v>74945.52</v>
      </c>
      <c r="Z4726">
        <v>104174.27280000001</v>
      </c>
      <c r="AA4726">
        <v>29228.752800000002</v>
      </c>
    </row>
    <row r="4727" spans="15:27" x14ac:dyDescent="0.15">
      <c r="O4727" t="s">
        <v>30</v>
      </c>
      <c r="P4727">
        <v>2018</v>
      </c>
      <c r="Q4727">
        <v>12</v>
      </c>
      <c r="R4727" t="s">
        <v>38</v>
      </c>
      <c r="S4727" t="s">
        <v>82</v>
      </c>
      <c r="T4727" t="s">
        <v>75</v>
      </c>
      <c r="U4727" t="s">
        <v>87</v>
      </c>
      <c r="V4727" t="s">
        <v>51</v>
      </c>
      <c r="W4727" t="s">
        <v>54</v>
      </c>
      <c r="X4727">
        <v>15073</v>
      </c>
      <c r="Y4727">
        <v>36808.266000000003</v>
      </c>
      <c r="Z4727">
        <v>51163.489740000005</v>
      </c>
      <c r="AA4727">
        <v>14355.223740000001</v>
      </c>
    </row>
    <row r="4728" spans="15:27" x14ac:dyDescent="0.15">
      <c r="O4728" t="s">
        <v>30</v>
      </c>
      <c r="P4728">
        <v>2018</v>
      </c>
      <c r="Q4728">
        <v>12</v>
      </c>
      <c r="R4728" t="s">
        <v>38</v>
      </c>
      <c r="S4728" t="s">
        <v>82</v>
      </c>
      <c r="T4728" t="s">
        <v>75</v>
      </c>
      <c r="U4728" t="s">
        <v>87</v>
      </c>
      <c r="V4728" t="s">
        <v>51</v>
      </c>
      <c r="W4728" t="s">
        <v>55</v>
      </c>
      <c r="X4728">
        <v>12863</v>
      </c>
      <c r="Y4728">
        <v>72856.031999999992</v>
      </c>
      <c r="Z4728">
        <v>101269.88447999999</v>
      </c>
      <c r="AA4728">
        <v>28413.852480000001</v>
      </c>
    </row>
    <row r="4729" spans="15:27" x14ac:dyDescent="0.15">
      <c r="O4729" t="s">
        <v>30</v>
      </c>
      <c r="P4729">
        <v>2018</v>
      </c>
      <c r="Q4729">
        <v>12</v>
      </c>
      <c r="R4729" t="s">
        <v>38</v>
      </c>
      <c r="S4729" t="s">
        <v>82</v>
      </c>
      <c r="T4729" t="s">
        <v>75</v>
      </c>
      <c r="U4729" t="s">
        <v>87</v>
      </c>
      <c r="V4729" t="s">
        <v>56</v>
      </c>
      <c r="W4729" t="s">
        <v>57</v>
      </c>
      <c r="X4729">
        <v>10892</v>
      </c>
      <c r="Y4729">
        <v>189738.64000000004</v>
      </c>
      <c r="Z4729">
        <v>231481.14080000005</v>
      </c>
      <c r="AA4729">
        <v>41742.500800000009</v>
      </c>
    </row>
    <row r="4730" spans="15:27" x14ac:dyDescent="0.15">
      <c r="O4730" t="s">
        <v>30</v>
      </c>
      <c r="P4730">
        <v>2018</v>
      </c>
      <c r="Q4730">
        <v>12</v>
      </c>
      <c r="R4730" t="s">
        <v>38</v>
      </c>
      <c r="S4730" t="s">
        <v>82</v>
      </c>
      <c r="T4730" t="s">
        <v>75</v>
      </c>
      <c r="U4730" t="s">
        <v>87</v>
      </c>
      <c r="V4730" t="s">
        <v>56</v>
      </c>
      <c r="W4730" t="s">
        <v>58</v>
      </c>
      <c r="X4730">
        <v>13726</v>
      </c>
      <c r="Y4730">
        <v>111551.202</v>
      </c>
      <c r="Z4730">
        <v>151709.63472</v>
      </c>
      <c r="AA4730">
        <v>40158.432719999997</v>
      </c>
    </row>
    <row r="4731" spans="15:27" x14ac:dyDescent="0.15">
      <c r="O4731" t="s">
        <v>30</v>
      </c>
      <c r="P4731">
        <v>2018</v>
      </c>
      <c r="Q4731">
        <v>12</v>
      </c>
      <c r="R4731" t="s">
        <v>38</v>
      </c>
      <c r="S4731" t="s">
        <v>82</v>
      </c>
      <c r="T4731" t="s">
        <v>75</v>
      </c>
      <c r="U4731" t="s">
        <v>87</v>
      </c>
      <c r="V4731" t="s">
        <v>56</v>
      </c>
      <c r="W4731" t="s">
        <v>59</v>
      </c>
      <c r="X4731">
        <v>11591</v>
      </c>
      <c r="Y4731">
        <v>23576.093999999997</v>
      </c>
      <c r="Z4731">
        <v>33713.814419999995</v>
      </c>
      <c r="AA4731">
        <v>10137.720419999998</v>
      </c>
    </row>
    <row r="4732" spans="15:27" x14ac:dyDescent="0.15">
      <c r="O4732" t="s">
        <v>30</v>
      </c>
      <c r="P4732">
        <v>2018</v>
      </c>
      <c r="Q4732">
        <v>12</v>
      </c>
      <c r="R4732" t="s">
        <v>38</v>
      </c>
      <c r="S4732" t="s">
        <v>82</v>
      </c>
      <c r="T4732" t="s">
        <v>75</v>
      </c>
      <c r="U4732" t="s">
        <v>88</v>
      </c>
      <c r="V4732" t="s">
        <v>46</v>
      </c>
      <c r="W4732" t="s">
        <v>47</v>
      </c>
      <c r="X4732">
        <v>16508</v>
      </c>
      <c r="Y4732">
        <v>24960.095999999998</v>
      </c>
      <c r="Z4732">
        <v>33945.730559999996</v>
      </c>
      <c r="AA4732">
        <v>8985.6345599999986</v>
      </c>
    </row>
    <row r="4733" spans="15:27" x14ac:dyDescent="0.15">
      <c r="O4733" t="s">
        <v>30</v>
      </c>
      <c r="P4733">
        <v>2018</v>
      </c>
      <c r="Q4733">
        <v>12</v>
      </c>
      <c r="R4733" t="s">
        <v>38</v>
      </c>
      <c r="S4733" t="s">
        <v>82</v>
      </c>
      <c r="T4733" t="s">
        <v>75</v>
      </c>
      <c r="U4733" t="s">
        <v>88</v>
      </c>
      <c r="V4733" t="s">
        <v>46</v>
      </c>
      <c r="W4733" t="s">
        <v>48</v>
      </c>
      <c r="X4733">
        <v>10474</v>
      </c>
      <c r="Y4733">
        <v>26499.220000000005</v>
      </c>
      <c r="Z4733">
        <v>37363.900200000004</v>
      </c>
      <c r="AA4733">
        <v>10864.680199999999</v>
      </c>
    </row>
    <row r="4734" spans="15:27" x14ac:dyDescent="0.15">
      <c r="O4734" t="s">
        <v>30</v>
      </c>
      <c r="P4734">
        <v>2018</v>
      </c>
      <c r="Q4734">
        <v>12</v>
      </c>
      <c r="R4734" t="s">
        <v>38</v>
      </c>
      <c r="S4734" t="s">
        <v>82</v>
      </c>
      <c r="T4734" t="s">
        <v>75</v>
      </c>
      <c r="U4734" t="s">
        <v>88</v>
      </c>
      <c r="V4734" t="s">
        <v>46</v>
      </c>
      <c r="W4734" t="s">
        <v>49</v>
      </c>
      <c r="X4734">
        <v>11254</v>
      </c>
      <c r="Y4734">
        <v>29710.560000000005</v>
      </c>
      <c r="Z4734">
        <v>43971.628800000006</v>
      </c>
      <c r="AA4734">
        <v>14261.068800000001</v>
      </c>
    </row>
    <row r="4735" spans="15:27" x14ac:dyDescent="0.15">
      <c r="O4735" t="s">
        <v>30</v>
      </c>
      <c r="P4735">
        <v>2018</v>
      </c>
      <c r="Q4735">
        <v>12</v>
      </c>
      <c r="R4735" t="s">
        <v>38</v>
      </c>
      <c r="S4735" t="s">
        <v>82</v>
      </c>
      <c r="T4735" t="s">
        <v>75</v>
      </c>
      <c r="U4735" t="s">
        <v>88</v>
      </c>
      <c r="V4735" t="s">
        <v>46</v>
      </c>
      <c r="W4735" t="s">
        <v>50</v>
      </c>
      <c r="X4735">
        <v>5682</v>
      </c>
      <c r="Y4735">
        <v>27023.591999999997</v>
      </c>
      <c r="Z4735">
        <v>32968.782239999993</v>
      </c>
      <c r="AA4735">
        <v>5945.1902399999963</v>
      </c>
    </row>
    <row r="4736" spans="15:27" x14ac:dyDescent="0.15">
      <c r="O4736" t="s">
        <v>30</v>
      </c>
      <c r="P4736">
        <v>2018</v>
      </c>
      <c r="Q4736">
        <v>12</v>
      </c>
      <c r="R4736" t="s">
        <v>38</v>
      </c>
      <c r="S4736" t="s">
        <v>82</v>
      </c>
      <c r="T4736" t="s">
        <v>75</v>
      </c>
      <c r="U4736" t="s">
        <v>88</v>
      </c>
      <c r="V4736" t="s">
        <v>51</v>
      </c>
      <c r="W4736" t="s">
        <v>52</v>
      </c>
      <c r="X4736">
        <v>18742</v>
      </c>
      <c r="Y4736">
        <v>89024.499999999985</v>
      </c>
      <c r="Z4736">
        <v>131756.25999999998</v>
      </c>
      <c r="AA4736">
        <v>42731.759999999995</v>
      </c>
    </row>
    <row r="4737" spans="15:27" x14ac:dyDescent="0.15">
      <c r="O4737" t="s">
        <v>30</v>
      </c>
      <c r="P4737">
        <v>2018</v>
      </c>
      <c r="Q4737">
        <v>12</v>
      </c>
      <c r="R4737" t="s">
        <v>38</v>
      </c>
      <c r="S4737" t="s">
        <v>82</v>
      </c>
      <c r="T4737" t="s">
        <v>75</v>
      </c>
      <c r="U4737" t="s">
        <v>88</v>
      </c>
      <c r="V4737" t="s">
        <v>51</v>
      </c>
      <c r="W4737" t="s">
        <v>53</v>
      </c>
      <c r="X4737">
        <v>5607</v>
      </c>
      <c r="Y4737">
        <v>44609.292000000001</v>
      </c>
      <c r="Z4737">
        <v>57992.079599999997</v>
      </c>
      <c r="AA4737">
        <v>13382.787599999996</v>
      </c>
    </row>
    <row r="4738" spans="15:27" x14ac:dyDescent="0.15">
      <c r="O4738" t="s">
        <v>30</v>
      </c>
      <c r="P4738">
        <v>2018</v>
      </c>
      <c r="Q4738">
        <v>12</v>
      </c>
      <c r="R4738" t="s">
        <v>38</v>
      </c>
      <c r="S4738" t="s">
        <v>82</v>
      </c>
      <c r="T4738" t="s">
        <v>75</v>
      </c>
      <c r="U4738" t="s">
        <v>88</v>
      </c>
      <c r="V4738" t="s">
        <v>51</v>
      </c>
      <c r="W4738" t="s">
        <v>54</v>
      </c>
      <c r="X4738">
        <v>18937</v>
      </c>
      <c r="Y4738">
        <v>46660.767999999996</v>
      </c>
      <c r="Z4738">
        <v>68591.328959999999</v>
      </c>
      <c r="AA4738">
        <v>21930.560960000003</v>
      </c>
    </row>
    <row r="4739" spans="15:27" x14ac:dyDescent="0.15">
      <c r="O4739" t="s">
        <v>30</v>
      </c>
      <c r="P4739">
        <v>2018</v>
      </c>
      <c r="Q4739">
        <v>12</v>
      </c>
      <c r="R4739" t="s">
        <v>38</v>
      </c>
      <c r="S4739" t="s">
        <v>82</v>
      </c>
      <c r="T4739" t="s">
        <v>75</v>
      </c>
      <c r="U4739" t="s">
        <v>88</v>
      </c>
      <c r="V4739" t="s">
        <v>51</v>
      </c>
      <c r="W4739" t="s">
        <v>55</v>
      </c>
      <c r="X4739">
        <v>6315</v>
      </c>
      <c r="Y4739">
        <v>38496.239999999998</v>
      </c>
      <c r="Z4739">
        <v>53124.811200000004</v>
      </c>
      <c r="AA4739">
        <v>14628.571200000006</v>
      </c>
    </row>
    <row r="4740" spans="15:27" x14ac:dyDescent="0.15">
      <c r="O4740" t="s">
        <v>30</v>
      </c>
      <c r="P4740">
        <v>2018</v>
      </c>
      <c r="Q4740">
        <v>12</v>
      </c>
      <c r="R4740" t="s">
        <v>38</v>
      </c>
      <c r="S4740" t="s">
        <v>82</v>
      </c>
      <c r="T4740" t="s">
        <v>75</v>
      </c>
      <c r="U4740" t="s">
        <v>88</v>
      </c>
      <c r="V4740" t="s">
        <v>56</v>
      </c>
      <c r="W4740" t="s">
        <v>57</v>
      </c>
      <c r="X4740">
        <v>11971</v>
      </c>
      <c r="Y4740">
        <v>202118.36399999997</v>
      </c>
      <c r="Z4740">
        <v>284986.89323999995</v>
      </c>
      <c r="AA4740">
        <v>82868.529239999974</v>
      </c>
    </row>
    <row r="4741" spans="15:27" x14ac:dyDescent="0.15">
      <c r="O4741" t="s">
        <v>30</v>
      </c>
      <c r="P4741">
        <v>2018</v>
      </c>
      <c r="Q4741">
        <v>12</v>
      </c>
      <c r="R4741" t="s">
        <v>38</v>
      </c>
      <c r="S4741" t="s">
        <v>82</v>
      </c>
      <c r="T4741" t="s">
        <v>75</v>
      </c>
      <c r="U4741" t="s">
        <v>88</v>
      </c>
      <c r="V4741" t="s">
        <v>56</v>
      </c>
      <c r="W4741" t="s">
        <v>58</v>
      </c>
      <c r="X4741">
        <v>19530</v>
      </c>
      <c r="Y4741">
        <v>158720.31</v>
      </c>
      <c r="Z4741">
        <v>212685.21539999999</v>
      </c>
      <c r="AA4741">
        <v>53964.905399999989</v>
      </c>
    </row>
    <row r="4742" spans="15:27" x14ac:dyDescent="0.15">
      <c r="O4742" t="s">
        <v>30</v>
      </c>
      <c r="P4742">
        <v>2018</v>
      </c>
      <c r="Q4742">
        <v>12</v>
      </c>
      <c r="R4742" t="s">
        <v>38</v>
      </c>
      <c r="S4742" t="s">
        <v>82</v>
      </c>
      <c r="T4742" t="s">
        <v>75</v>
      </c>
      <c r="U4742" t="s">
        <v>88</v>
      </c>
      <c r="V4742" t="s">
        <v>56</v>
      </c>
      <c r="W4742" t="s">
        <v>59</v>
      </c>
      <c r="X4742">
        <v>8403</v>
      </c>
      <c r="Y4742">
        <v>16940.448</v>
      </c>
      <c r="Z4742">
        <v>23716.627200000003</v>
      </c>
      <c r="AA4742">
        <v>6776.1792000000023</v>
      </c>
    </row>
    <row r="4743" spans="15:27" x14ac:dyDescent="0.15">
      <c r="O4743" t="s">
        <v>30</v>
      </c>
      <c r="P4743">
        <v>2018</v>
      </c>
      <c r="Q4743">
        <v>12</v>
      </c>
      <c r="R4743" t="s">
        <v>38</v>
      </c>
      <c r="S4743" t="s">
        <v>89</v>
      </c>
      <c r="T4743" t="s">
        <v>90</v>
      </c>
      <c r="U4743" t="s">
        <v>91</v>
      </c>
      <c r="V4743" t="s">
        <v>46</v>
      </c>
      <c r="W4743" t="s">
        <v>47</v>
      </c>
      <c r="X4743">
        <v>11255</v>
      </c>
      <c r="Y4743">
        <v>17152.62</v>
      </c>
      <c r="Z4743">
        <v>23327.563199999997</v>
      </c>
      <c r="AA4743">
        <v>6174.9431999999979</v>
      </c>
    </row>
    <row r="4744" spans="15:27" x14ac:dyDescent="0.15">
      <c r="O4744" t="s">
        <v>30</v>
      </c>
      <c r="P4744">
        <v>2018</v>
      </c>
      <c r="Q4744">
        <v>12</v>
      </c>
      <c r="R4744" t="s">
        <v>38</v>
      </c>
      <c r="S4744" t="s">
        <v>89</v>
      </c>
      <c r="T4744" t="s">
        <v>90</v>
      </c>
      <c r="U4744" t="s">
        <v>91</v>
      </c>
      <c r="V4744" t="s">
        <v>46</v>
      </c>
      <c r="W4744" t="s">
        <v>48</v>
      </c>
      <c r="X4744">
        <v>6870</v>
      </c>
      <c r="Y4744">
        <v>17834.520000000004</v>
      </c>
      <c r="Z4744">
        <v>24076.602000000006</v>
      </c>
      <c r="AA4744">
        <v>6242.0820000000022</v>
      </c>
    </row>
    <row r="4745" spans="15:27" x14ac:dyDescent="0.15">
      <c r="O4745" t="s">
        <v>30</v>
      </c>
      <c r="P4745">
        <v>2018</v>
      </c>
      <c r="Q4745">
        <v>12</v>
      </c>
      <c r="R4745" t="s">
        <v>38</v>
      </c>
      <c r="S4745" t="s">
        <v>89</v>
      </c>
      <c r="T4745" t="s">
        <v>90</v>
      </c>
      <c r="U4745" t="s">
        <v>91</v>
      </c>
      <c r="V4745" t="s">
        <v>46</v>
      </c>
      <c r="W4745" t="s">
        <v>49</v>
      </c>
      <c r="X4745">
        <v>16766</v>
      </c>
      <c r="Y4745">
        <v>46844.204000000005</v>
      </c>
      <c r="Z4745">
        <v>63708.117440000009</v>
      </c>
      <c r="AA4745">
        <v>16863.913440000004</v>
      </c>
    </row>
    <row r="4746" spans="15:27" x14ac:dyDescent="0.15">
      <c r="O4746" t="s">
        <v>30</v>
      </c>
      <c r="P4746">
        <v>2018</v>
      </c>
      <c r="Q4746">
        <v>12</v>
      </c>
      <c r="R4746" t="s">
        <v>38</v>
      </c>
      <c r="S4746" t="s">
        <v>89</v>
      </c>
      <c r="T4746" t="s">
        <v>90</v>
      </c>
      <c r="U4746" t="s">
        <v>91</v>
      </c>
      <c r="V4746" t="s">
        <v>46</v>
      </c>
      <c r="W4746" t="s">
        <v>50</v>
      </c>
      <c r="X4746">
        <v>12356</v>
      </c>
      <c r="Y4746">
        <v>57245.347999999998</v>
      </c>
      <c r="Z4746">
        <v>77853.673280000003</v>
      </c>
      <c r="AA4746">
        <v>20608.325280000005</v>
      </c>
    </row>
    <row r="4747" spans="15:27" x14ac:dyDescent="0.15">
      <c r="O4747" t="s">
        <v>30</v>
      </c>
      <c r="P4747">
        <v>2018</v>
      </c>
      <c r="Q4747">
        <v>12</v>
      </c>
      <c r="R4747" t="s">
        <v>38</v>
      </c>
      <c r="S4747" t="s">
        <v>89</v>
      </c>
      <c r="T4747" t="s">
        <v>90</v>
      </c>
      <c r="U4747" t="s">
        <v>91</v>
      </c>
      <c r="V4747" t="s">
        <v>51</v>
      </c>
      <c r="W4747" t="s">
        <v>52</v>
      </c>
      <c r="X4747">
        <v>16002</v>
      </c>
      <c r="Y4747">
        <v>74185.271999999997</v>
      </c>
      <c r="Z4747">
        <v>102375.67536000001</v>
      </c>
      <c r="AA4747">
        <v>28190.403360000011</v>
      </c>
    </row>
    <row r="4748" spans="15:27" x14ac:dyDescent="0.15">
      <c r="O4748" t="s">
        <v>30</v>
      </c>
      <c r="P4748">
        <v>2018</v>
      </c>
      <c r="Q4748">
        <v>12</v>
      </c>
      <c r="R4748" t="s">
        <v>38</v>
      </c>
      <c r="S4748" t="s">
        <v>89</v>
      </c>
      <c r="T4748" t="s">
        <v>90</v>
      </c>
      <c r="U4748" t="s">
        <v>91</v>
      </c>
      <c r="V4748" t="s">
        <v>51</v>
      </c>
      <c r="W4748" t="s">
        <v>53</v>
      </c>
      <c r="X4748">
        <v>12690</v>
      </c>
      <c r="Y4748">
        <v>98372.88</v>
      </c>
      <c r="Z4748">
        <v>127884.74400000001</v>
      </c>
      <c r="AA4748">
        <v>29511.864000000001</v>
      </c>
    </row>
    <row r="4749" spans="15:27" x14ac:dyDescent="0.15">
      <c r="O4749" t="s">
        <v>30</v>
      </c>
      <c r="P4749">
        <v>2018</v>
      </c>
      <c r="Q4749">
        <v>12</v>
      </c>
      <c r="R4749" t="s">
        <v>38</v>
      </c>
      <c r="S4749" t="s">
        <v>89</v>
      </c>
      <c r="T4749" t="s">
        <v>90</v>
      </c>
      <c r="U4749" t="s">
        <v>91</v>
      </c>
      <c r="V4749" t="s">
        <v>51</v>
      </c>
      <c r="W4749" t="s">
        <v>54</v>
      </c>
      <c r="X4749">
        <v>13437</v>
      </c>
      <c r="Y4749">
        <v>33108.768000000004</v>
      </c>
      <c r="Z4749">
        <v>48007.713600000003</v>
      </c>
      <c r="AA4749">
        <v>14898.945599999999</v>
      </c>
    </row>
    <row r="4750" spans="15:27" x14ac:dyDescent="0.15">
      <c r="O4750" t="s">
        <v>30</v>
      </c>
      <c r="P4750">
        <v>2018</v>
      </c>
      <c r="Q4750">
        <v>12</v>
      </c>
      <c r="R4750" t="s">
        <v>38</v>
      </c>
      <c r="S4750" t="s">
        <v>89</v>
      </c>
      <c r="T4750" t="s">
        <v>90</v>
      </c>
      <c r="U4750" t="s">
        <v>91</v>
      </c>
      <c r="V4750" t="s">
        <v>51</v>
      </c>
      <c r="W4750" t="s">
        <v>55</v>
      </c>
      <c r="X4750">
        <v>19298</v>
      </c>
      <c r="Y4750">
        <v>118566.912</v>
      </c>
      <c r="Z4750">
        <v>155322.65471999999</v>
      </c>
      <c r="AA4750">
        <v>36755.742719999995</v>
      </c>
    </row>
    <row r="4751" spans="15:27" x14ac:dyDescent="0.15">
      <c r="O4751" t="s">
        <v>30</v>
      </c>
      <c r="P4751">
        <v>2018</v>
      </c>
      <c r="Q4751">
        <v>12</v>
      </c>
      <c r="R4751" t="s">
        <v>38</v>
      </c>
      <c r="S4751" t="s">
        <v>89</v>
      </c>
      <c r="T4751" t="s">
        <v>90</v>
      </c>
      <c r="U4751" t="s">
        <v>91</v>
      </c>
      <c r="V4751" t="s">
        <v>56</v>
      </c>
      <c r="W4751" t="s">
        <v>57</v>
      </c>
      <c r="X4751">
        <v>13266</v>
      </c>
      <c r="Y4751">
        <v>207984.348</v>
      </c>
      <c r="Z4751">
        <v>287018.40023999999</v>
      </c>
      <c r="AA4751">
        <v>79034.05223999999</v>
      </c>
    </row>
    <row r="4752" spans="15:27" x14ac:dyDescent="0.15">
      <c r="O4752" t="s">
        <v>30</v>
      </c>
      <c r="P4752">
        <v>2018</v>
      </c>
      <c r="Q4752">
        <v>12</v>
      </c>
      <c r="R4752" t="s">
        <v>38</v>
      </c>
      <c r="S4752" t="s">
        <v>89</v>
      </c>
      <c r="T4752" t="s">
        <v>90</v>
      </c>
      <c r="U4752" t="s">
        <v>91</v>
      </c>
      <c r="V4752" t="s">
        <v>56</v>
      </c>
      <c r="W4752" t="s">
        <v>58</v>
      </c>
      <c r="X4752">
        <v>16765</v>
      </c>
      <c r="Y4752">
        <v>125687.205</v>
      </c>
      <c r="Z4752">
        <v>168420.8547</v>
      </c>
      <c r="AA4752">
        <v>42733.649699999994</v>
      </c>
    </row>
    <row r="4753" spans="15:27" x14ac:dyDescent="0.15">
      <c r="O4753" t="s">
        <v>30</v>
      </c>
      <c r="P4753">
        <v>2018</v>
      </c>
      <c r="Q4753">
        <v>12</v>
      </c>
      <c r="R4753" t="s">
        <v>38</v>
      </c>
      <c r="S4753" t="s">
        <v>89</v>
      </c>
      <c r="T4753" t="s">
        <v>90</v>
      </c>
      <c r="U4753" t="s">
        <v>91</v>
      </c>
      <c r="V4753" t="s">
        <v>56</v>
      </c>
      <c r="W4753" t="s">
        <v>59</v>
      </c>
      <c r="X4753">
        <v>16006</v>
      </c>
      <c r="Y4753">
        <v>31691.88</v>
      </c>
      <c r="Z4753">
        <v>38981.0124</v>
      </c>
      <c r="AA4753">
        <v>7289.1323999999986</v>
      </c>
    </row>
    <row r="4754" spans="15:27" x14ac:dyDescent="0.15">
      <c r="O4754" t="s">
        <v>30</v>
      </c>
      <c r="P4754">
        <v>2018</v>
      </c>
      <c r="Q4754">
        <v>12</v>
      </c>
      <c r="R4754" t="s">
        <v>38</v>
      </c>
      <c r="S4754" t="s">
        <v>89</v>
      </c>
      <c r="T4754" t="s">
        <v>90</v>
      </c>
      <c r="U4754" t="s">
        <v>92</v>
      </c>
      <c r="V4754" t="s">
        <v>46</v>
      </c>
      <c r="W4754" t="s">
        <v>47</v>
      </c>
      <c r="X4754">
        <v>8263</v>
      </c>
      <c r="Y4754">
        <v>11898.72</v>
      </c>
      <c r="Z4754">
        <v>17610.105599999999</v>
      </c>
      <c r="AA4754">
        <v>5711.3855999999996</v>
      </c>
    </row>
    <row r="4755" spans="15:27" x14ac:dyDescent="0.15">
      <c r="O4755" t="s">
        <v>30</v>
      </c>
      <c r="P4755">
        <v>2018</v>
      </c>
      <c r="Q4755">
        <v>12</v>
      </c>
      <c r="R4755" t="s">
        <v>38</v>
      </c>
      <c r="S4755" t="s">
        <v>89</v>
      </c>
      <c r="T4755" t="s">
        <v>90</v>
      </c>
      <c r="U4755" t="s">
        <v>92</v>
      </c>
      <c r="V4755" t="s">
        <v>46</v>
      </c>
      <c r="W4755" t="s">
        <v>48</v>
      </c>
      <c r="X4755">
        <v>19100</v>
      </c>
      <c r="Y4755">
        <v>47902.8</v>
      </c>
      <c r="Z4755">
        <v>57483.360000000001</v>
      </c>
      <c r="AA4755">
        <v>9580.5599999999977</v>
      </c>
    </row>
    <row r="4756" spans="15:27" x14ac:dyDescent="0.15">
      <c r="O4756" t="s">
        <v>30</v>
      </c>
      <c r="P4756">
        <v>2018</v>
      </c>
      <c r="Q4756">
        <v>12</v>
      </c>
      <c r="R4756" t="s">
        <v>38</v>
      </c>
      <c r="S4756" t="s">
        <v>89</v>
      </c>
      <c r="T4756" t="s">
        <v>90</v>
      </c>
      <c r="U4756" t="s">
        <v>92</v>
      </c>
      <c r="V4756" t="s">
        <v>46</v>
      </c>
      <c r="W4756" t="s">
        <v>49</v>
      </c>
      <c r="X4756">
        <v>16657</v>
      </c>
      <c r="Y4756">
        <v>42875.117999999995</v>
      </c>
      <c r="Z4756">
        <v>56166.404579999995</v>
      </c>
      <c r="AA4756">
        <v>13291.28658</v>
      </c>
    </row>
    <row r="4757" spans="15:27" x14ac:dyDescent="0.15">
      <c r="O4757" t="s">
        <v>30</v>
      </c>
      <c r="P4757">
        <v>2018</v>
      </c>
      <c r="Q4757">
        <v>12</v>
      </c>
      <c r="R4757" t="s">
        <v>38</v>
      </c>
      <c r="S4757" t="s">
        <v>89</v>
      </c>
      <c r="T4757" t="s">
        <v>90</v>
      </c>
      <c r="U4757" t="s">
        <v>92</v>
      </c>
      <c r="V4757" t="s">
        <v>46</v>
      </c>
      <c r="W4757" t="s">
        <v>50</v>
      </c>
      <c r="X4757">
        <v>13552</v>
      </c>
      <c r="Y4757">
        <v>70009.631999999998</v>
      </c>
      <c r="Z4757">
        <v>86811.943679999982</v>
      </c>
      <c r="AA4757">
        <v>16802.311679999984</v>
      </c>
    </row>
    <row r="4758" spans="15:27" x14ac:dyDescent="0.15">
      <c r="O4758" t="s">
        <v>30</v>
      </c>
      <c r="P4758">
        <v>2018</v>
      </c>
      <c r="Q4758">
        <v>12</v>
      </c>
      <c r="R4758" t="s">
        <v>38</v>
      </c>
      <c r="S4758" t="s">
        <v>89</v>
      </c>
      <c r="T4758" t="s">
        <v>90</v>
      </c>
      <c r="U4758" t="s">
        <v>92</v>
      </c>
      <c r="V4758" t="s">
        <v>51</v>
      </c>
      <c r="W4758" t="s">
        <v>52</v>
      </c>
      <c r="X4758">
        <v>18136</v>
      </c>
      <c r="Y4758">
        <v>79943.488000000012</v>
      </c>
      <c r="Z4758">
        <v>111920.88320000003</v>
      </c>
      <c r="AA4758">
        <v>31977.395200000014</v>
      </c>
    </row>
    <row r="4759" spans="15:27" x14ac:dyDescent="0.15">
      <c r="O4759" t="s">
        <v>30</v>
      </c>
      <c r="P4759">
        <v>2018</v>
      </c>
      <c r="Q4759">
        <v>12</v>
      </c>
      <c r="R4759" t="s">
        <v>38</v>
      </c>
      <c r="S4759" t="s">
        <v>89</v>
      </c>
      <c r="T4759" t="s">
        <v>90</v>
      </c>
      <c r="U4759" t="s">
        <v>92</v>
      </c>
      <c r="V4759" t="s">
        <v>51</v>
      </c>
      <c r="W4759" t="s">
        <v>53</v>
      </c>
      <c r="X4759">
        <v>13659</v>
      </c>
      <c r="Y4759">
        <v>116101.5</v>
      </c>
      <c r="Z4759">
        <v>156737.02499999999</v>
      </c>
      <c r="AA4759">
        <v>40635.524999999994</v>
      </c>
    </row>
    <row r="4760" spans="15:27" x14ac:dyDescent="0.15">
      <c r="O4760" t="s">
        <v>30</v>
      </c>
      <c r="P4760">
        <v>2018</v>
      </c>
      <c r="Q4760">
        <v>12</v>
      </c>
      <c r="R4760" t="s">
        <v>38</v>
      </c>
      <c r="S4760" t="s">
        <v>89</v>
      </c>
      <c r="T4760" t="s">
        <v>90</v>
      </c>
      <c r="U4760" t="s">
        <v>92</v>
      </c>
      <c r="V4760" t="s">
        <v>51</v>
      </c>
      <c r="W4760" t="s">
        <v>54</v>
      </c>
      <c r="X4760">
        <v>13559</v>
      </c>
      <c r="Y4760">
        <v>36988.952000000005</v>
      </c>
      <c r="Z4760">
        <v>51784.532800000001</v>
      </c>
      <c r="AA4760">
        <v>14795.580799999996</v>
      </c>
    </row>
    <row r="4761" spans="15:27" x14ac:dyDescent="0.15">
      <c r="O4761" t="s">
        <v>30</v>
      </c>
      <c r="P4761">
        <v>2018</v>
      </c>
      <c r="Q4761">
        <v>12</v>
      </c>
      <c r="R4761" t="s">
        <v>38</v>
      </c>
      <c r="S4761" t="s">
        <v>89</v>
      </c>
      <c r="T4761" t="s">
        <v>90</v>
      </c>
      <c r="U4761" t="s">
        <v>92</v>
      </c>
      <c r="V4761" t="s">
        <v>51</v>
      </c>
      <c r="W4761" t="s">
        <v>55</v>
      </c>
      <c r="X4761">
        <v>12193</v>
      </c>
      <c r="Y4761">
        <v>65549.567999999999</v>
      </c>
      <c r="Z4761">
        <v>78659.481599999999</v>
      </c>
      <c r="AA4761">
        <v>13109.9136</v>
      </c>
    </row>
    <row r="4762" spans="15:27" x14ac:dyDescent="0.15">
      <c r="O4762" t="s">
        <v>30</v>
      </c>
      <c r="P4762">
        <v>2018</v>
      </c>
      <c r="Q4762">
        <v>12</v>
      </c>
      <c r="R4762" t="s">
        <v>38</v>
      </c>
      <c r="S4762" t="s">
        <v>89</v>
      </c>
      <c r="T4762" t="s">
        <v>90</v>
      </c>
      <c r="U4762" t="s">
        <v>92</v>
      </c>
      <c r="V4762" t="s">
        <v>56</v>
      </c>
      <c r="W4762" t="s">
        <v>57</v>
      </c>
      <c r="X4762">
        <v>7138</v>
      </c>
      <c r="Y4762">
        <v>114779.04</v>
      </c>
      <c r="Z4762">
        <v>169872.97919999997</v>
      </c>
      <c r="AA4762">
        <v>55093.939199999979</v>
      </c>
    </row>
    <row r="4763" spans="15:27" x14ac:dyDescent="0.15">
      <c r="O4763" t="s">
        <v>30</v>
      </c>
      <c r="P4763">
        <v>2018</v>
      </c>
      <c r="Q4763">
        <v>12</v>
      </c>
      <c r="R4763" t="s">
        <v>38</v>
      </c>
      <c r="S4763" t="s">
        <v>89</v>
      </c>
      <c r="T4763" t="s">
        <v>90</v>
      </c>
      <c r="U4763" t="s">
        <v>92</v>
      </c>
      <c r="V4763" t="s">
        <v>56</v>
      </c>
      <c r="W4763" t="s">
        <v>58</v>
      </c>
      <c r="X4763">
        <v>18466</v>
      </c>
      <c r="Y4763">
        <v>141929.67600000001</v>
      </c>
      <c r="Z4763">
        <v>185927.87556000001</v>
      </c>
      <c r="AA4763">
        <v>43998.199560000008</v>
      </c>
    </row>
    <row r="4764" spans="15:27" x14ac:dyDescent="0.15">
      <c r="O4764" t="s">
        <v>30</v>
      </c>
      <c r="P4764">
        <v>2018</v>
      </c>
      <c r="Q4764">
        <v>12</v>
      </c>
      <c r="R4764" t="s">
        <v>38</v>
      </c>
      <c r="S4764" t="s">
        <v>89</v>
      </c>
      <c r="T4764" t="s">
        <v>90</v>
      </c>
      <c r="U4764" t="s">
        <v>92</v>
      </c>
      <c r="V4764" t="s">
        <v>56</v>
      </c>
      <c r="W4764" t="s">
        <v>59</v>
      </c>
      <c r="X4764">
        <v>6733</v>
      </c>
      <c r="Y4764">
        <v>13573.728000000001</v>
      </c>
      <c r="Z4764">
        <v>16559.94816</v>
      </c>
      <c r="AA4764">
        <v>2986.2201599999989</v>
      </c>
    </row>
    <row r="4765" spans="15:27" x14ac:dyDescent="0.15">
      <c r="O4765" t="s">
        <v>30</v>
      </c>
      <c r="P4765">
        <v>2018</v>
      </c>
      <c r="Q4765">
        <v>12</v>
      </c>
      <c r="R4765" t="s">
        <v>38</v>
      </c>
      <c r="S4765" t="s">
        <v>89</v>
      </c>
      <c r="T4765" t="s">
        <v>90</v>
      </c>
      <c r="U4765" t="s">
        <v>93</v>
      </c>
      <c r="V4765" t="s">
        <v>46</v>
      </c>
      <c r="W4765" t="s">
        <v>47</v>
      </c>
      <c r="X4765">
        <v>8412</v>
      </c>
      <c r="Y4765">
        <v>11507.615999999998</v>
      </c>
      <c r="Z4765">
        <v>15305.129279999999</v>
      </c>
      <c r="AA4765">
        <v>3797.513280000001</v>
      </c>
    </row>
    <row r="4766" spans="15:27" x14ac:dyDescent="0.15">
      <c r="O4766" t="s">
        <v>30</v>
      </c>
      <c r="P4766">
        <v>2018</v>
      </c>
      <c r="Q4766">
        <v>12</v>
      </c>
      <c r="R4766" t="s">
        <v>38</v>
      </c>
      <c r="S4766" t="s">
        <v>89</v>
      </c>
      <c r="T4766" t="s">
        <v>90</v>
      </c>
      <c r="U4766" t="s">
        <v>93</v>
      </c>
      <c r="V4766" t="s">
        <v>46</v>
      </c>
      <c r="W4766" t="s">
        <v>48</v>
      </c>
      <c r="X4766">
        <v>8658</v>
      </c>
      <c r="Y4766">
        <v>23047.596000000001</v>
      </c>
      <c r="Z4766">
        <v>30653.302680000001</v>
      </c>
      <c r="AA4766">
        <v>7605.7066799999993</v>
      </c>
    </row>
    <row r="4767" spans="15:27" x14ac:dyDescent="0.15">
      <c r="O4767" t="s">
        <v>30</v>
      </c>
      <c r="P4767">
        <v>2018</v>
      </c>
      <c r="Q4767">
        <v>12</v>
      </c>
      <c r="R4767" t="s">
        <v>38</v>
      </c>
      <c r="S4767" t="s">
        <v>89</v>
      </c>
      <c r="T4767" t="s">
        <v>90</v>
      </c>
      <c r="U4767" t="s">
        <v>93</v>
      </c>
      <c r="V4767" t="s">
        <v>46</v>
      </c>
      <c r="W4767" t="s">
        <v>49</v>
      </c>
      <c r="X4767">
        <v>17105</v>
      </c>
      <c r="Y4767">
        <v>45909.82</v>
      </c>
      <c r="Z4767">
        <v>56009.9804</v>
      </c>
      <c r="AA4767">
        <v>10100.160400000001</v>
      </c>
    </row>
    <row r="4768" spans="15:27" x14ac:dyDescent="0.15">
      <c r="O4768" t="s">
        <v>30</v>
      </c>
      <c r="P4768">
        <v>2018</v>
      </c>
      <c r="Q4768">
        <v>12</v>
      </c>
      <c r="R4768" t="s">
        <v>38</v>
      </c>
      <c r="S4768" t="s">
        <v>89</v>
      </c>
      <c r="T4768" t="s">
        <v>90</v>
      </c>
      <c r="U4768" t="s">
        <v>93</v>
      </c>
      <c r="V4768" t="s">
        <v>46</v>
      </c>
      <c r="W4768" t="s">
        <v>50</v>
      </c>
      <c r="X4768">
        <v>7152</v>
      </c>
      <c r="Y4768">
        <v>32841.983999999997</v>
      </c>
      <c r="Z4768">
        <v>49262.975999999995</v>
      </c>
      <c r="AA4768">
        <v>16420.991999999998</v>
      </c>
    </row>
    <row r="4769" spans="15:27" x14ac:dyDescent="0.15">
      <c r="O4769" t="s">
        <v>30</v>
      </c>
      <c r="P4769">
        <v>2018</v>
      </c>
      <c r="Q4769">
        <v>12</v>
      </c>
      <c r="R4769" t="s">
        <v>38</v>
      </c>
      <c r="S4769" t="s">
        <v>89</v>
      </c>
      <c r="T4769" t="s">
        <v>90</v>
      </c>
      <c r="U4769" t="s">
        <v>93</v>
      </c>
      <c r="V4769" t="s">
        <v>51</v>
      </c>
      <c r="W4769" t="s">
        <v>52</v>
      </c>
      <c r="X4769">
        <v>7917</v>
      </c>
      <c r="Y4769">
        <v>37304.904000000002</v>
      </c>
      <c r="Z4769">
        <v>49988.571360000002</v>
      </c>
      <c r="AA4769">
        <v>12683.667359999999</v>
      </c>
    </row>
    <row r="4770" spans="15:27" x14ac:dyDescent="0.15">
      <c r="O4770" t="s">
        <v>30</v>
      </c>
      <c r="P4770">
        <v>2018</v>
      </c>
      <c r="Q4770">
        <v>12</v>
      </c>
      <c r="R4770" t="s">
        <v>38</v>
      </c>
      <c r="S4770" t="s">
        <v>89</v>
      </c>
      <c r="T4770" t="s">
        <v>90</v>
      </c>
      <c r="U4770" t="s">
        <v>93</v>
      </c>
      <c r="V4770" t="s">
        <v>51</v>
      </c>
      <c r="W4770" t="s">
        <v>53</v>
      </c>
      <c r="X4770">
        <v>17441</v>
      </c>
      <c r="Y4770">
        <v>145876.524</v>
      </c>
      <c r="Z4770">
        <v>196933.30740000002</v>
      </c>
      <c r="AA4770">
        <v>51056.783400000015</v>
      </c>
    </row>
    <row r="4771" spans="15:27" x14ac:dyDescent="0.15">
      <c r="O4771" t="s">
        <v>30</v>
      </c>
      <c r="P4771">
        <v>2018</v>
      </c>
      <c r="Q4771">
        <v>12</v>
      </c>
      <c r="R4771" t="s">
        <v>38</v>
      </c>
      <c r="S4771" t="s">
        <v>89</v>
      </c>
      <c r="T4771" t="s">
        <v>90</v>
      </c>
      <c r="U4771" t="s">
        <v>93</v>
      </c>
      <c r="V4771" t="s">
        <v>51</v>
      </c>
      <c r="W4771" t="s">
        <v>54</v>
      </c>
      <c r="X4771">
        <v>14512</v>
      </c>
      <c r="Y4771">
        <v>38950.208000000006</v>
      </c>
      <c r="Z4771">
        <v>49466.764160000013</v>
      </c>
      <c r="AA4771">
        <v>10516.556160000007</v>
      </c>
    </row>
    <row r="4772" spans="15:27" x14ac:dyDescent="0.15">
      <c r="O4772" t="s">
        <v>30</v>
      </c>
      <c r="P4772">
        <v>2018</v>
      </c>
      <c r="Q4772">
        <v>12</v>
      </c>
      <c r="R4772" t="s">
        <v>38</v>
      </c>
      <c r="S4772" t="s">
        <v>89</v>
      </c>
      <c r="T4772" t="s">
        <v>90</v>
      </c>
      <c r="U4772" t="s">
        <v>93</v>
      </c>
      <c r="V4772" t="s">
        <v>51</v>
      </c>
      <c r="W4772" t="s">
        <v>55</v>
      </c>
      <c r="X4772">
        <v>18476</v>
      </c>
      <c r="Y4772">
        <v>109082.304</v>
      </c>
      <c r="Z4772">
        <v>154896.87168000001</v>
      </c>
      <c r="AA4772">
        <v>45814.567680000007</v>
      </c>
    </row>
    <row r="4773" spans="15:27" x14ac:dyDescent="0.15">
      <c r="O4773" t="s">
        <v>30</v>
      </c>
      <c r="P4773">
        <v>2018</v>
      </c>
      <c r="Q4773">
        <v>12</v>
      </c>
      <c r="R4773" t="s">
        <v>38</v>
      </c>
      <c r="S4773" t="s">
        <v>89</v>
      </c>
      <c r="T4773" t="s">
        <v>90</v>
      </c>
      <c r="U4773" t="s">
        <v>93</v>
      </c>
      <c r="V4773" t="s">
        <v>56</v>
      </c>
      <c r="W4773" t="s">
        <v>57</v>
      </c>
      <c r="X4773">
        <v>18770</v>
      </c>
      <c r="Y4773">
        <v>284215.34000000003</v>
      </c>
      <c r="Z4773">
        <v>403585.78279999999</v>
      </c>
      <c r="AA4773">
        <v>119370.44279999996</v>
      </c>
    </row>
    <row r="4774" spans="15:27" x14ac:dyDescent="0.15">
      <c r="O4774" t="s">
        <v>30</v>
      </c>
      <c r="P4774">
        <v>2018</v>
      </c>
      <c r="Q4774">
        <v>12</v>
      </c>
      <c r="R4774" t="s">
        <v>38</v>
      </c>
      <c r="S4774" t="s">
        <v>89</v>
      </c>
      <c r="T4774" t="s">
        <v>90</v>
      </c>
      <c r="U4774" t="s">
        <v>93</v>
      </c>
      <c r="V4774" t="s">
        <v>56</v>
      </c>
      <c r="W4774" t="s">
        <v>58</v>
      </c>
      <c r="X4774">
        <v>8338</v>
      </c>
      <c r="Y4774">
        <v>67762.926000000007</v>
      </c>
      <c r="Z4774">
        <v>83348.398980000013</v>
      </c>
      <c r="AA4774">
        <v>15585.472980000006</v>
      </c>
    </row>
    <row r="4775" spans="15:27" x14ac:dyDescent="0.15">
      <c r="O4775" t="s">
        <v>30</v>
      </c>
      <c r="P4775">
        <v>2018</v>
      </c>
      <c r="Q4775">
        <v>12</v>
      </c>
      <c r="R4775" t="s">
        <v>38</v>
      </c>
      <c r="S4775" t="s">
        <v>89</v>
      </c>
      <c r="T4775" t="s">
        <v>90</v>
      </c>
      <c r="U4775" t="s">
        <v>93</v>
      </c>
      <c r="V4775" t="s">
        <v>56</v>
      </c>
      <c r="W4775" t="s">
        <v>59</v>
      </c>
      <c r="X4775">
        <v>5261</v>
      </c>
      <c r="Y4775">
        <v>11553.156000000001</v>
      </c>
      <c r="Z4775">
        <v>16289.94996</v>
      </c>
      <c r="AA4775">
        <v>4736.7939599999991</v>
      </c>
    </row>
    <row r="4776" spans="15:27" x14ac:dyDescent="0.15">
      <c r="O4776" t="s">
        <v>30</v>
      </c>
      <c r="P4776">
        <v>2018</v>
      </c>
      <c r="Q4776">
        <v>12</v>
      </c>
      <c r="R4776" t="s">
        <v>38</v>
      </c>
      <c r="S4776" t="s">
        <v>89</v>
      </c>
      <c r="T4776" t="s">
        <v>90</v>
      </c>
      <c r="U4776" t="s">
        <v>94</v>
      </c>
      <c r="V4776" t="s">
        <v>46</v>
      </c>
      <c r="W4776" t="s">
        <v>47</v>
      </c>
      <c r="X4776">
        <v>9717</v>
      </c>
      <c r="Y4776">
        <v>13176.252</v>
      </c>
      <c r="Z4776">
        <v>16470.314999999999</v>
      </c>
      <c r="AA4776">
        <v>3294.0629999999983</v>
      </c>
    </row>
    <row r="4777" spans="15:27" x14ac:dyDescent="0.15">
      <c r="O4777" t="s">
        <v>30</v>
      </c>
      <c r="P4777">
        <v>2018</v>
      </c>
      <c r="Q4777">
        <v>12</v>
      </c>
      <c r="R4777" t="s">
        <v>38</v>
      </c>
      <c r="S4777" t="s">
        <v>89</v>
      </c>
      <c r="T4777" t="s">
        <v>90</v>
      </c>
      <c r="U4777" t="s">
        <v>94</v>
      </c>
      <c r="V4777" t="s">
        <v>46</v>
      </c>
      <c r="W4777" t="s">
        <v>48</v>
      </c>
      <c r="X4777">
        <v>11034</v>
      </c>
      <c r="Y4777">
        <v>29372.508000000002</v>
      </c>
      <c r="Z4777">
        <v>42296.411520000009</v>
      </c>
      <c r="AA4777">
        <v>12923.903520000007</v>
      </c>
    </row>
    <row r="4778" spans="15:27" x14ac:dyDescent="0.15">
      <c r="O4778" t="s">
        <v>30</v>
      </c>
      <c r="P4778">
        <v>2018</v>
      </c>
      <c r="Q4778">
        <v>12</v>
      </c>
      <c r="R4778" t="s">
        <v>38</v>
      </c>
      <c r="S4778" t="s">
        <v>89</v>
      </c>
      <c r="T4778" t="s">
        <v>90</v>
      </c>
      <c r="U4778" t="s">
        <v>94</v>
      </c>
      <c r="V4778" t="s">
        <v>46</v>
      </c>
      <c r="W4778" t="s">
        <v>49</v>
      </c>
      <c r="X4778">
        <v>11560</v>
      </c>
      <c r="Y4778">
        <v>29755.440000000006</v>
      </c>
      <c r="Z4778">
        <v>39872.289600000011</v>
      </c>
      <c r="AA4778">
        <v>10116.849600000005</v>
      </c>
    </row>
    <row r="4779" spans="15:27" x14ac:dyDescent="0.15">
      <c r="O4779" t="s">
        <v>30</v>
      </c>
      <c r="P4779">
        <v>2018</v>
      </c>
      <c r="Q4779">
        <v>12</v>
      </c>
      <c r="R4779" t="s">
        <v>38</v>
      </c>
      <c r="S4779" t="s">
        <v>89</v>
      </c>
      <c r="T4779" t="s">
        <v>90</v>
      </c>
      <c r="U4779" t="s">
        <v>94</v>
      </c>
      <c r="V4779" t="s">
        <v>46</v>
      </c>
      <c r="W4779" t="s">
        <v>50</v>
      </c>
      <c r="X4779">
        <v>10580</v>
      </c>
      <c r="Y4779">
        <v>47715.799999999988</v>
      </c>
      <c r="Z4779">
        <v>69187.909999999974</v>
      </c>
      <c r="AA4779">
        <v>21472.109999999986</v>
      </c>
    </row>
    <row r="4780" spans="15:27" x14ac:dyDescent="0.15">
      <c r="O4780" t="s">
        <v>30</v>
      </c>
      <c r="P4780">
        <v>2018</v>
      </c>
      <c r="Q4780">
        <v>12</v>
      </c>
      <c r="R4780" t="s">
        <v>38</v>
      </c>
      <c r="S4780" t="s">
        <v>89</v>
      </c>
      <c r="T4780" t="s">
        <v>90</v>
      </c>
      <c r="U4780" t="s">
        <v>94</v>
      </c>
      <c r="V4780" t="s">
        <v>51</v>
      </c>
      <c r="W4780" t="s">
        <v>52</v>
      </c>
      <c r="X4780">
        <v>8615</v>
      </c>
      <c r="Y4780">
        <v>37320.18</v>
      </c>
      <c r="Z4780">
        <v>48143.032199999994</v>
      </c>
      <c r="AA4780">
        <v>10822.852199999994</v>
      </c>
    </row>
    <row r="4781" spans="15:27" x14ac:dyDescent="0.15">
      <c r="O4781" t="s">
        <v>30</v>
      </c>
      <c r="P4781">
        <v>2018</v>
      </c>
      <c r="Q4781">
        <v>12</v>
      </c>
      <c r="R4781" t="s">
        <v>38</v>
      </c>
      <c r="S4781" t="s">
        <v>89</v>
      </c>
      <c r="T4781" t="s">
        <v>90</v>
      </c>
      <c r="U4781" t="s">
        <v>94</v>
      </c>
      <c r="V4781" t="s">
        <v>51</v>
      </c>
      <c r="W4781" t="s">
        <v>53</v>
      </c>
      <c r="X4781">
        <v>6740</v>
      </c>
      <c r="Y4781">
        <v>54998.400000000001</v>
      </c>
      <c r="Z4781">
        <v>75897.792000000001</v>
      </c>
      <c r="AA4781">
        <v>20899.392</v>
      </c>
    </row>
    <row r="4782" spans="15:27" x14ac:dyDescent="0.15">
      <c r="O4782" t="s">
        <v>30</v>
      </c>
      <c r="P4782">
        <v>2018</v>
      </c>
      <c r="Q4782">
        <v>12</v>
      </c>
      <c r="R4782" t="s">
        <v>38</v>
      </c>
      <c r="S4782" t="s">
        <v>89</v>
      </c>
      <c r="T4782" t="s">
        <v>90</v>
      </c>
      <c r="U4782" t="s">
        <v>94</v>
      </c>
      <c r="V4782" t="s">
        <v>51</v>
      </c>
      <c r="W4782" t="s">
        <v>54</v>
      </c>
      <c r="X4782">
        <v>10220</v>
      </c>
      <c r="Y4782">
        <v>26755.96</v>
      </c>
      <c r="Z4782">
        <v>40133.94</v>
      </c>
      <c r="AA4782">
        <v>13377.980000000003</v>
      </c>
    </row>
    <row r="4783" spans="15:27" x14ac:dyDescent="0.15">
      <c r="O4783" t="s">
        <v>30</v>
      </c>
      <c r="P4783">
        <v>2018</v>
      </c>
      <c r="Q4783">
        <v>12</v>
      </c>
      <c r="R4783" t="s">
        <v>38</v>
      </c>
      <c r="S4783" t="s">
        <v>89</v>
      </c>
      <c r="T4783" t="s">
        <v>90</v>
      </c>
      <c r="U4783" t="s">
        <v>94</v>
      </c>
      <c r="V4783" t="s">
        <v>51</v>
      </c>
      <c r="W4783" t="s">
        <v>55</v>
      </c>
      <c r="X4783">
        <v>17677</v>
      </c>
      <c r="Y4783">
        <v>101819.51999999997</v>
      </c>
      <c r="Z4783">
        <v>146620.10879999996</v>
      </c>
      <c r="AA4783">
        <v>44800.588799999983</v>
      </c>
    </row>
    <row r="4784" spans="15:27" x14ac:dyDescent="0.15">
      <c r="O4784" t="s">
        <v>30</v>
      </c>
      <c r="P4784">
        <v>2018</v>
      </c>
      <c r="Q4784">
        <v>12</v>
      </c>
      <c r="R4784" t="s">
        <v>38</v>
      </c>
      <c r="S4784" t="s">
        <v>89</v>
      </c>
      <c r="T4784" t="s">
        <v>90</v>
      </c>
      <c r="U4784" t="s">
        <v>94</v>
      </c>
      <c r="V4784" t="s">
        <v>56</v>
      </c>
      <c r="W4784" t="s">
        <v>57</v>
      </c>
      <c r="X4784">
        <v>16961</v>
      </c>
      <c r="Y4784">
        <v>275005.65399999998</v>
      </c>
      <c r="Z4784">
        <v>393258.08522000001</v>
      </c>
      <c r="AA4784">
        <v>118252.43122000003</v>
      </c>
    </row>
    <row r="4785" spans="15:27" x14ac:dyDescent="0.15">
      <c r="O4785" t="s">
        <v>30</v>
      </c>
      <c r="P4785">
        <v>2018</v>
      </c>
      <c r="Q4785">
        <v>12</v>
      </c>
      <c r="R4785" t="s">
        <v>38</v>
      </c>
      <c r="S4785" t="s">
        <v>89</v>
      </c>
      <c r="T4785" t="s">
        <v>90</v>
      </c>
      <c r="U4785" t="s">
        <v>94</v>
      </c>
      <c r="V4785" t="s">
        <v>56</v>
      </c>
      <c r="W4785" t="s">
        <v>58</v>
      </c>
      <c r="X4785">
        <v>12405</v>
      </c>
      <c r="Y4785">
        <v>97689.375</v>
      </c>
      <c r="Z4785">
        <v>131880.65625</v>
      </c>
      <c r="AA4785">
        <v>34191.28125</v>
      </c>
    </row>
    <row r="4786" spans="15:27" x14ac:dyDescent="0.15">
      <c r="O4786" t="s">
        <v>30</v>
      </c>
      <c r="P4786">
        <v>2018</v>
      </c>
      <c r="Q4786">
        <v>12</v>
      </c>
      <c r="R4786" t="s">
        <v>38</v>
      </c>
      <c r="S4786" t="s">
        <v>89</v>
      </c>
      <c r="T4786" t="s">
        <v>90</v>
      </c>
      <c r="U4786" t="s">
        <v>94</v>
      </c>
      <c r="V4786" t="s">
        <v>56</v>
      </c>
      <c r="W4786" t="s">
        <v>59</v>
      </c>
      <c r="X4786">
        <v>9207</v>
      </c>
      <c r="Y4786">
        <v>19555.668000000001</v>
      </c>
      <c r="Z4786">
        <v>26791.265160000003</v>
      </c>
      <c r="AA4786">
        <v>7235.5971600000012</v>
      </c>
    </row>
    <row r="4787" spans="15:27" x14ac:dyDescent="0.15">
      <c r="O4787" t="s">
        <v>30</v>
      </c>
      <c r="P4787">
        <v>2018</v>
      </c>
      <c r="Q4787">
        <v>12</v>
      </c>
      <c r="R4787" t="s">
        <v>38</v>
      </c>
      <c r="S4787" t="s">
        <v>95</v>
      </c>
      <c r="T4787" t="s">
        <v>96</v>
      </c>
      <c r="U4787" t="s">
        <v>96</v>
      </c>
      <c r="V4787" t="s">
        <v>46</v>
      </c>
      <c r="W4787" t="s">
        <v>47</v>
      </c>
      <c r="X4787">
        <v>58955</v>
      </c>
      <c r="Y4787">
        <v>78528.06</v>
      </c>
      <c r="Z4787">
        <v>109154.0034</v>
      </c>
      <c r="AA4787">
        <v>30625.943400000004</v>
      </c>
    </row>
    <row r="4788" spans="15:27" x14ac:dyDescent="0.15">
      <c r="O4788" t="s">
        <v>30</v>
      </c>
      <c r="P4788">
        <v>2018</v>
      </c>
      <c r="Q4788">
        <v>12</v>
      </c>
      <c r="R4788" t="s">
        <v>38</v>
      </c>
      <c r="S4788" t="s">
        <v>95</v>
      </c>
      <c r="T4788" t="s">
        <v>96</v>
      </c>
      <c r="U4788" t="s">
        <v>96</v>
      </c>
      <c r="V4788" t="s">
        <v>46</v>
      </c>
      <c r="W4788" t="s">
        <v>48</v>
      </c>
      <c r="X4788">
        <v>98290</v>
      </c>
      <c r="Y4788">
        <v>237861.80000000005</v>
      </c>
      <c r="Z4788">
        <v>323492.04800000007</v>
      </c>
      <c r="AA4788">
        <v>85630.248000000021</v>
      </c>
    </row>
    <row r="4789" spans="15:27" x14ac:dyDescent="0.15">
      <c r="O4789" t="s">
        <v>30</v>
      </c>
      <c r="P4789">
        <v>2018</v>
      </c>
      <c r="Q4789">
        <v>12</v>
      </c>
      <c r="R4789" t="s">
        <v>38</v>
      </c>
      <c r="S4789" t="s">
        <v>95</v>
      </c>
      <c r="T4789" t="s">
        <v>96</v>
      </c>
      <c r="U4789" t="s">
        <v>96</v>
      </c>
      <c r="V4789" t="s">
        <v>46</v>
      </c>
      <c r="W4789" t="s">
        <v>49</v>
      </c>
      <c r="X4789">
        <v>38285</v>
      </c>
      <c r="Y4789">
        <v>109495.1</v>
      </c>
      <c r="Z4789">
        <v>160957.79700000002</v>
      </c>
      <c r="AA4789">
        <v>51462.697000000015</v>
      </c>
    </row>
    <row r="4790" spans="15:27" x14ac:dyDescent="0.15">
      <c r="O4790" t="s">
        <v>30</v>
      </c>
      <c r="P4790">
        <v>2018</v>
      </c>
      <c r="Q4790">
        <v>12</v>
      </c>
      <c r="R4790" t="s">
        <v>38</v>
      </c>
      <c r="S4790" t="s">
        <v>95</v>
      </c>
      <c r="T4790" t="s">
        <v>96</v>
      </c>
      <c r="U4790" t="s">
        <v>96</v>
      </c>
      <c r="V4790" t="s">
        <v>46</v>
      </c>
      <c r="W4790" t="s">
        <v>50</v>
      </c>
      <c r="X4790">
        <v>59250</v>
      </c>
      <c r="Y4790">
        <v>272075.99999999994</v>
      </c>
      <c r="Z4790">
        <v>383627.15999999992</v>
      </c>
      <c r="AA4790">
        <v>111551.15999999997</v>
      </c>
    </row>
    <row r="4791" spans="15:27" x14ac:dyDescent="0.15">
      <c r="O4791" t="s">
        <v>30</v>
      </c>
      <c r="P4791">
        <v>2018</v>
      </c>
      <c r="Q4791">
        <v>12</v>
      </c>
      <c r="R4791" t="s">
        <v>38</v>
      </c>
      <c r="S4791" t="s">
        <v>95</v>
      </c>
      <c r="T4791" t="s">
        <v>96</v>
      </c>
      <c r="U4791" t="s">
        <v>96</v>
      </c>
      <c r="V4791" t="s">
        <v>51</v>
      </c>
      <c r="W4791" t="s">
        <v>52</v>
      </c>
      <c r="X4791">
        <v>69290</v>
      </c>
      <c r="Y4791">
        <v>302797.3</v>
      </c>
      <c r="Z4791">
        <v>448140.00399999996</v>
      </c>
      <c r="AA4791">
        <v>145342.70399999997</v>
      </c>
    </row>
    <row r="4792" spans="15:27" x14ac:dyDescent="0.15">
      <c r="O4792" t="s">
        <v>30</v>
      </c>
      <c r="P4792">
        <v>2018</v>
      </c>
      <c r="Q4792">
        <v>12</v>
      </c>
      <c r="R4792" t="s">
        <v>38</v>
      </c>
      <c r="S4792" t="s">
        <v>95</v>
      </c>
      <c r="T4792" t="s">
        <v>96</v>
      </c>
      <c r="U4792" t="s">
        <v>96</v>
      </c>
      <c r="V4792" t="s">
        <v>51</v>
      </c>
      <c r="W4792" t="s">
        <v>53</v>
      </c>
      <c r="X4792">
        <v>49685</v>
      </c>
      <c r="Y4792">
        <v>422322.5</v>
      </c>
      <c r="Z4792">
        <v>557465.69999999995</v>
      </c>
      <c r="AA4792">
        <v>135143.19999999995</v>
      </c>
    </row>
    <row r="4793" spans="15:27" x14ac:dyDescent="0.15">
      <c r="O4793" t="s">
        <v>30</v>
      </c>
      <c r="P4793">
        <v>2018</v>
      </c>
      <c r="Q4793">
        <v>12</v>
      </c>
      <c r="R4793" t="s">
        <v>38</v>
      </c>
      <c r="S4793" t="s">
        <v>95</v>
      </c>
      <c r="T4793" t="s">
        <v>96</v>
      </c>
      <c r="U4793" t="s">
        <v>96</v>
      </c>
      <c r="V4793" t="s">
        <v>51</v>
      </c>
      <c r="W4793" t="s">
        <v>54</v>
      </c>
      <c r="X4793">
        <v>27275</v>
      </c>
      <c r="Y4793">
        <v>77406.450000000012</v>
      </c>
      <c r="Z4793">
        <v>102950.57850000002</v>
      </c>
      <c r="AA4793">
        <v>25544.128500000006</v>
      </c>
    </row>
    <row r="4794" spans="15:27" x14ac:dyDescent="0.15">
      <c r="O4794" t="s">
        <v>30</v>
      </c>
      <c r="P4794">
        <v>2018</v>
      </c>
      <c r="Q4794">
        <v>12</v>
      </c>
      <c r="R4794" t="s">
        <v>38</v>
      </c>
      <c r="S4794" t="s">
        <v>95</v>
      </c>
      <c r="T4794" t="s">
        <v>96</v>
      </c>
      <c r="U4794" t="s">
        <v>96</v>
      </c>
      <c r="V4794" t="s">
        <v>51</v>
      </c>
      <c r="W4794" t="s">
        <v>55</v>
      </c>
      <c r="X4794">
        <v>62600</v>
      </c>
      <c r="Y4794">
        <v>375600</v>
      </c>
      <c r="Z4794">
        <v>488280</v>
      </c>
      <c r="AA4794">
        <v>112680</v>
      </c>
    </row>
    <row r="4795" spans="15:27" x14ac:dyDescent="0.15">
      <c r="O4795" t="s">
        <v>30</v>
      </c>
      <c r="P4795">
        <v>2018</v>
      </c>
      <c r="Q4795">
        <v>12</v>
      </c>
      <c r="R4795" t="s">
        <v>38</v>
      </c>
      <c r="S4795" t="s">
        <v>95</v>
      </c>
      <c r="T4795" t="s">
        <v>96</v>
      </c>
      <c r="U4795" t="s">
        <v>96</v>
      </c>
      <c r="V4795" t="s">
        <v>56</v>
      </c>
      <c r="W4795" t="s">
        <v>57</v>
      </c>
      <c r="X4795">
        <v>75450</v>
      </c>
      <c r="Y4795">
        <v>1213236</v>
      </c>
      <c r="Z4795">
        <v>1492280.28</v>
      </c>
      <c r="AA4795">
        <v>279044.28000000003</v>
      </c>
    </row>
    <row r="4796" spans="15:27" x14ac:dyDescent="0.15">
      <c r="O4796" t="s">
        <v>30</v>
      </c>
      <c r="P4796">
        <v>2018</v>
      </c>
      <c r="Q4796">
        <v>12</v>
      </c>
      <c r="R4796" t="s">
        <v>38</v>
      </c>
      <c r="S4796" t="s">
        <v>95</v>
      </c>
      <c r="T4796" t="s">
        <v>96</v>
      </c>
      <c r="U4796" t="s">
        <v>96</v>
      </c>
      <c r="V4796" t="s">
        <v>56</v>
      </c>
      <c r="W4796" t="s">
        <v>58</v>
      </c>
      <c r="X4796">
        <v>60180</v>
      </c>
      <c r="Y4796">
        <v>424630.08</v>
      </c>
      <c r="Z4796">
        <v>564758.00639999995</v>
      </c>
      <c r="AA4796">
        <v>140127.92639999994</v>
      </c>
    </row>
    <row r="4797" spans="15:27" x14ac:dyDescent="0.15">
      <c r="O4797" t="s">
        <v>30</v>
      </c>
      <c r="P4797">
        <v>2018</v>
      </c>
      <c r="Q4797">
        <v>12</v>
      </c>
      <c r="R4797" t="s">
        <v>38</v>
      </c>
      <c r="S4797" t="s">
        <v>95</v>
      </c>
      <c r="T4797" t="s">
        <v>96</v>
      </c>
      <c r="U4797" t="s">
        <v>96</v>
      </c>
      <c r="V4797" t="s">
        <v>56</v>
      </c>
      <c r="W4797" t="s">
        <v>59</v>
      </c>
      <c r="X4797">
        <v>54530</v>
      </c>
      <c r="Y4797">
        <v>121710.96</v>
      </c>
      <c r="Z4797">
        <v>146053.152</v>
      </c>
      <c r="AA4797">
        <v>24342.191999999995</v>
      </c>
    </row>
    <row r="4798" spans="15:27" x14ac:dyDescent="0.15">
      <c r="O4798" t="s">
        <v>30</v>
      </c>
      <c r="P4798">
        <v>2018</v>
      </c>
      <c r="Q4798">
        <v>12</v>
      </c>
      <c r="R4798" t="s">
        <v>38</v>
      </c>
      <c r="S4798" t="s">
        <v>97</v>
      </c>
      <c r="T4798" t="s">
        <v>98</v>
      </c>
      <c r="U4798" t="s">
        <v>99</v>
      </c>
      <c r="V4798" t="s">
        <v>46</v>
      </c>
      <c r="W4798" t="s">
        <v>47</v>
      </c>
      <c r="X4798">
        <v>5386</v>
      </c>
      <c r="Y4798">
        <v>7303.4160000000002</v>
      </c>
      <c r="Z4798">
        <v>9202.3041599999997</v>
      </c>
      <c r="AA4798">
        <v>1898.8881599999995</v>
      </c>
    </row>
    <row r="4799" spans="15:27" x14ac:dyDescent="0.15">
      <c r="O4799" t="s">
        <v>30</v>
      </c>
      <c r="P4799">
        <v>2018</v>
      </c>
      <c r="Q4799">
        <v>12</v>
      </c>
      <c r="R4799" t="s">
        <v>38</v>
      </c>
      <c r="S4799" t="s">
        <v>97</v>
      </c>
      <c r="T4799" t="s">
        <v>98</v>
      </c>
      <c r="U4799" t="s">
        <v>99</v>
      </c>
      <c r="V4799" t="s">
        <v>46</v>
      </c>
      <c r="W4799" t="s">
        <v>48</v>
      </c>
      <c r="X4799">
        <v>10717</v>
      </c>
      <c r="Y4799">
        <v>27349.784000000003</v>
      </c>
      <c r="Z4799">
        <v>36101.714880000007</v>
      </c>
      <c r="AA4799">
        <v>8751.9308800000035</v>
      </c>
    </row>
    <row r="4800" spans="15:27" x14ac:dyDescent="0.15">
      <c r="O4800" t="s">
        <v>30</v>
      </c>
      <c r="P4800">
        <v>2018</v>
      </c>
      <c r="Q4800">
        <v>12</v>
      </c>
      <c r="R4800" t="s">
        <v>38</v>
      </c>
      <c r="S4800" t="s">
        <v>97</v>
      </c>
      <c r="T4800" t="s">
        <v>98</v>
      </c>
      <c r="U4800" t="s">
        <v>99</v>
      </c>
      <c r="V4800" t="s">
        <v>46</v>
      </c>
      <c r="W4800" t="s">
        <v>49</v>
      </c>
      <c r="X4800">
        <v>9268</v>
      </c>
      <c r="Y4800">
        <v>25894.792000000001</v>
      </c>
      <c r="Z4800">
        <v>38842.188000000002</v>
      </c>
      <c r="AA4800">
        <v>12947.396000000001</v>
      </c>
    </row>
    <row r="4801" spans="15:27" x14ac:dyDescent="0.15">
      <c r="O4801" t="s">
        <v>30</v>
      </c>
      <c r="P4801">
        <v>2018</v>
      </c>
      <c r="Q4801">
        <v>12</v>
      </c>
      <c r="R4801" t="s">
        <v>38</v>
      </c>
      <c r="S4801" t="s">
        <v>97</v>
      </c>
      <c r="T4801" t="s">
        <v>98</v>
      </c>
      <c r="U4801" t="s">
        <v>99</v>
      </c>
      <c r="V4801" t="s">
        <v>46</v>
      </c>
      <c r="W4801" t="s">
        <v>50</v>
      </c>
      <c r="X4801">
        <v>6366</v>
      </c>
      <c r="Y4801">
        <v>31320.720000000001</v>
      </c>
      <c r="Z4801">
        <v>44475.422400000003</v>
      </c>
      <c r="AA4801">
        <v>13154.702400000002</v>
      </c>
    </row>
    <row r="4802" spans="15:27" x14ac:dyDescent="0.15">
      <c r="O4802" t="s">
        <v>30</v>
      </c>
      <c r="P4802">
        <v>2018</v>
      </c>
      <c r="Q4802">
        <v>12</v>
      </c>
      <c r="R4802" t="s">
        <v>38</v>
      </c>
      <c r="S4802" t="s">
        <v>97</v>
      </c>
      <c r="T4802" t="s">
        <v>98</v>
      </c>
      <c r="U4802" t="s">
        <v>99</v>
      </c>
      <c r="V4802" t="s">
        <v>51</v>
      </c>
      <c r="W4802" t="s">
        <v>52</v>
      </c>
      <c r="X4802">
        <v>14418</v>
      </c>
      <c r="Y4802">
        <v>67389.731999999989</v>
      </c>
      <c r="Z4802">
        <v>91650.03551999999</v>
      </c>
      <c r="AA4802">
        <v>24260.303520000001</v>
      </c>
    </row>
    <row r="4803" spans="15:27" x14ac:dyDescent="0.15">
      <c r="O4803" t="s">
        <v>30</v>
      </c>
      <c r="P4803">
        <v>2018</v>
      </c>
      <c r="Q4803">
        <v>12</v>
      </c>
      <c r="R4803" t="s">
        <v>38</v>
      </c>
      <c r="S4803" t="s">
        <v>97</v>
      </c>
      <c r="T4803" t="s">
        <v>98</v>
      </c>
      <c r="U4803" t="s">
        <v>99</v>
      </c>
      <c r="V4803" t="s">
        <v>51</v>
      </c>
      <c r="W4803" t="s">
        <v>53</v>
      </c>
      <c r="X4803">
        <v>8150</v>
      </c>
      <c r="Y4803">
        <v>70937.600000000006</v>
      </c>
      <c r="Z4803">
        <v>90090.752000000008</v>
      </c>
      <c r="AA4803">
        <v>19153.152000000002</v>
      </c>
    </row>
    <row r="4804" spans="15:27" x14ac:dyDescent="0.15">
      <c r="O4804" t="s">
        <v>30</v>
      </c>
      <c r="P4804">
        <v>2018</v>
      </c>
      <c r="Q4804">
        <v>12</v>
      </c>
      <c r="R4804" t="s">
        <v>38</v>
      </c>
      <c r="S4804" t="s">
        <v>97</v>
      </c>
      <c r="T4804" t="s">
        <v>98</v>
      </c>
      <c r="U4804" t="s">
        <v>99</v>
      </c>
      <c r="V4804" t="s">
        <v>51</v>
      </c>
      <c r="W4804" t="s">
        <v>54</v>
      </c>
      <c r="X4804">
        <v>8798</v>
      </c>
      <c r="Y4804">
        <v>22065.384000000005</v>
      </c>
      <c r="Z4804">
        <v>32436.114480000007</v>
      </c>
      <c r="AA4804">
        <v>10370.730480000002</v>
      </c>
    </row>
    <row r="4805" spans="15:27" x14ac:dyDescent="0.15">
      <c r="O4805" t="s">
        <v>30</v>
      </c>
      <c r="P4805">
        <v>2018</v>
      </c>
      <c r="Q4805">
        <v>12</v>
      </c>
      <c r="R4805" t="s">
        <v>38</v>
      </c>
      <c r="S4805" t="s">
        <v>97</v>
      </c>
      <c r="T4805" t="s">
        <v>98</v>
      </c>
      <c r="U4805" t="s">
        <v>99</v>
      </c>
      <c r="V4805" t="s">
        <v>51</v>
      </c>
      <c r="W4805" t="s">
        <v>55</v>
      </c>
      <c r="X4805">
        <v>5016</v>
      </c>
      <c r="Y4805">
        <v>30818.304</v>
      </c>
      <c r="Z4805">
        <v>44378.357759999999</v>
      </c>
      <c r="AA4805">
        <v>13560.053759999999</v>
      </c>
    </row>
    <row r="4806" spans="15:27" x14ac:dyDescent="0.15">
      <c r="O4806" t="s">
        <v>30</v>
      </c>
      <c r="P4806">
        <v>2018</v>
      </c>
      <c r="Q4806">
        <v>12</v>
      </c>
      <c r="R4806" t="s">
        <v>38</v>
      </c>
      <c r="S4806" t="s">
        <v>97</v>
      </c>
      <c r="T4806" t="s">
        <v>98</v>
      </c>
      <c r="U4806" t="s">
        <v>99</v>
      </c>
      <c r="V4806" t="s">
        <v>56</v>
      </c>
      <c r="W4806" t="s">
        <v>57</v>
      </c>
      <c r="X4806">
        <v>14835</v>
      </c>
      <c r="Y4806">
        <v>242522.58</v>
      </c>
      <c r="Z4806">
        <v>293452.32179999998</v>
      </c>
      <c r="AA4806">
        <v>50929.741799999989</v>
      </c>
    </row>
    <row r="4807" spans="15:27" x14ac:dyDescent="0.15">
      <c r="O4807" t="s">
        <v>30</v>
      </c>
      <c r="P4807">
        <v>2018</v>
      </c>
      <c r="Q4807">
        <v>12</v>
      </c>
      <c r="R4807" t="s">
        <v>38</v>
      </c>
      <c r="S4807" t="s">
        <v>97</v>
      </c>
      <c r="T4807" t="s">
        <v>98</v>
      </c>
      <c r="U4807" t="s">
        <v>99</v>
      </c>
      <c r="V4807" t="s">
        <v>56</v>
      </c>
      <c r="W4807" t="s">
        <v>58</v>
      </c>
      <c r="X4807">
        <v>15480</v>
      </c>
      <c r="Y4807">
        <v>116053.56</v>
      </c>
      <c r="Z4807">
        <v>139264.272</v>
      </c>
      <c r="AA4807">
        <v>23210.712</v>
      </c>
    </row>
    <row r="4808" spans="15:27" x14ac:dyDescent="0.15">
      <c r="O4808" t="s">
        <v>30</v>
      </c>
      <c r="P4808">
        <v>2018</v>
      </c>
      <c r="Q4808">
        <v>12</v>
      </c>
      <c r="R4808" t="s">
        <v>38</v>
      </c>
      <c r="S4808" t="s">
        <v>97</v>
      </c>
      <c r="T4808" t="s">
        <v>98</v>
      </c>
      <c r="U4808" t="s">
        <v>99</v>
      </c>
      <c r="V4808" t="s">
        <v>56</v>
      </c>
      <c r="W4808" t="s">
        <v>59</v>
      </c>
      <c r="X4808">
        <v>16700</v>
      </c>
      <c r="Y4808">
        <v>36072</v>
      </c>
      <c r="Z4808">
        <v>51943.68</v>
      </c>
      <c r="AA4808">
        <v>15871.68</v>
      </c>
    </row>
    <row r="4809" spans="15:27" x14ac:dyDescent="0.15">
      <c r="O4809" t="s">
        <v>30</v>
      </c>
      <c r="P4809">
        <v>2018</v>
      </c>
      <c r="Q4809">
        <v>12</v>
      </c>
      <c r="R4809" t="s">
        <v>38</v>
      </c>
      <c r="S4809" t="s">
        <v>97</v>
      </c>
      <c r="T4809" t="s">
        <v>98</v>
      </c>
      <c r="U4809" t="s">
        <v>100</v>
      </c>
      <c r="V4809" t="s">
        <v>46</v>
      </c>
      <c r="W4809" t="s">
        <v>47</v>
      </c>
      <c r="X4809">
        <v>8666</v>
      </c>
      <c r="Y4809">
        <v>12791.015999999998</v>
      </c>
      <c r="Z4809">
        <v>17779.512239999996</v>
      </c>
      <c r="AA4809">
        <v>4988.4962399999986</v>
      </c>
    </row>
    <row r="4810" spans="15:27" x14ac:dyDescent="0.15">
      <c r="O4810" t="s">
        <v>30</v>
      </c>
      <c r="P4810">
        <v>2018</v>
      </c>
      <c r="Q4810">
        <v>12</v>
      </c>
      <c r="R4810" t="s">
        <v>38</v>
      </c>
      <c r="S4810" t="s">
        <v>97</v>
      </c>
      <c r="T4810" t="s">
        <v>98</v>
      </c>
      <c r="U4810" t="s">
        <v>100</v>
      </c>
      <c r="V4810" t="s">
        <v>46</v>
      </c>
      <c r="W4810" t="s">
        <v>48</v>
      </c>
      <c r="X4810">
        <v>17986</v>
      </c>
      <c r="Y4810">
        <v>49857.192000000003</v>
      </c>
      <c r="Z4810">
        <v>59828.630400000002</v>
      </c>
      <c r="AA4810">
        <v>9971.4383999999991</v>
      </c>
    </row>
    <row r="4811" spans="15:27" x14ac:dyDescent="0.15">
      <c r="O4811" t="s">
        <v>30</v>
      </c>
      <c r="P4811">
        <v>2018</v>
      </c>
      <c r="Q4811">
        <v>12</v>
      </c>
      <c r="R4811" t="s">
        <v>38</v>
      </c>
      <c r="S4811" t="s">
        <v>97</v>
      </c>
      <c r="T4811" t="s">
        <v>98</v>
      </c>
      <c r="U4811" t="s">
        <v>100</v>
      </c>
      <c r="V4811" t="s">
        <v>46</v>
      </c>
      <c r="W4811" t="s">
        <v>49</v>
      </c>
      <c r="X4811">
        <v>18447</v>
      </c>
      <c r="Y4811">
        <v>44641.74</v>
      </c>
      <c r="Z4811">
        <v>66516.192599999995</v>
      </c>
      <c r="AA4811">
        <v>21874.452599999997</v>
      </c>
    </row>
    <row r="4812" spans="15:27" x14ac:dyDescent="0.15">
      <c r="O4812" t="s">
        <v>30</v>
      </c>
      <c r="P4812">
        <v>2018</v>
      </c>
      <c r="Q4812">
        <v>12</v>
      </c>
      <c r="R4812" t="s">
        <v>38</v>
      </c>
      <c r="S4812" t="s">
        <v>97</v>
      </c>
      <c r="T4812" t="s">
        <v>98</v>
      </c>
      <c r="U4812" t="s">
        <v>100</v>
      </c>
      <c r="V4812" t="s">
        <v>46</v>
      </c>
      <c r="W4812" t="s">
        <v>50</v>
      </c>
      <c r="X4812">
        <v>18329</v>
      </c>
      <c r="Y4812">
        <v>84918.256999999998</v>
      </c>
      <c r="Z4812">
        <v>109544.55153</v>
      </c>
      <c r="AA4812">
        <v>24626.294529999999</v>
      </c>
    </row>
    <row r="4813" spans="15:27" x14ac:dyDescent="0.15">
      <c r="O4813" t="s">
        <v>30</v>
      </c>
      <c r="P4813">
        <v>2018</v>
      </c>
      <c r="Q4813">
        <v>12</v>
      </c>
      <c r="R4813" t="s">
        <v>38</v>
      </c>
      <c r="S4813" t="s">
        <v>97</v>
      </c>
      <c r="T4813" t="s">
        <v>98</v>
      </c>
      <c r="U4813" t="s">
        <v>100</v>
      </c>
      <c r="V4813" t="s">
        <v>51</v>
      </c>
      <c r="W4813" t="s">
        <v>52</v>
      </c>
      <c r="X4813">
        <v>17766</v>
      </c>
      <c r="Y4813">
        <v>81688.068000000014</v>
      </c>
      <c r="Z4813">
        <v>113546.41452000002</v>
      </c>
      <c r="AA4813">
        <v>31858.346520000006</v>
      </c>
    </row>
    <row r="4814" spans="15:27" x14ac:dyDescent="0.15">
      <c r="O4814" t="s">
        <v>30</v>
      </c>
      <c r="P4814">
        <v>2018</v>
      </c>
      <c r="Q4814">
        <v>12</v>
      </c>
      <c r="R4814" t="s">
        <v>38</v>
      </c>
      <c r="S4814" t="s">
        <v>97</v>
      </c>
      <c r="T4814" t="s">
        <v>98</v>
      </c>
      <c r="U4814" t="s">
        <v>100</v>
      </c>
      <c r="V4814" t="s">
        <v>51</v>
      </c>
      <c r="W4814" t="s">
        <v>53</v>
      </c>
      <c r="X4814">
        <v>17225</v>
      </c>
      <c r="Y4814">
        <v>135870.79999999999</v>
      </c>
      <c r="Z4814">
        <v>172555.91599999997</v>
      </c>
      <c r="AA4814">
        <v>36685.11599999998</v>
      </c>
    </row>
    <row r="4815" spans="15:27" x14ac:dyDescent="0.15">
      <c r="O4815" t="s">
        <v>30</v>
      </c>
      <c r="P4815">
        <v>2018</v>
      </c>
      <c r="Q4815">
        <v>12</v>
      </c>
      <c r="R4815" t="s">
        <v>38</v>
      </c>
      <c r="S4815" t="s">
        <v>97</v>
      </c>
      <c r="T4815" t="s">
        <v>98</v>
      </c>
      <c r="U4815" t="s">
        <v>100</v>
      </c>
      <c r="V4815" t="s">
        <v>51</v>
      </c>
      <c r="W4815" t="s">
        <v>54</v>
      </c>
      <c r="X4815">
        <v>19105</v>
      </c>
      <c r="Y4815">
        <v>49596.58</v>
      </c>
      <c r="Z4815">
        <v>67451.348799999992</v>
      </c>
      <c r="AA4815">
        <v>17854.768799999991</v>
      </c>
    </row>
    <row r="4816" spans="15:27" x14ac:dyDescent="0.15">
      <c r="O4816" t="s">
        <v>30</v>
      </c>
      <c r="P4816">
        <v>2018</v>
      </c>
      <c r="Q4816">
        <v>12</v>
      </c>
      <c r="R4816" t="s">
        <v>38</v>
      </c>
      <c r="S4816" t="s">
        <v>97</v>
      </c>
      <c r="T4816" t="s">
        <v>98</v>
      </c>
      <c r="U4816" t="s">
        <v>100</v>
      </c>
      <c r="V4816" t="s">
        <v>51</v>
      </c>
      <c r="W4816" t="s">
        <v>55</v>
      </c>
      <c r="X4816">
        <v>9168</v>
      </c>
      <c r="Y4816">
        <v>49727.232000000004</v>
      </c>
      <c r="Z4816">
        <v>62656.312320000005</v>
      </c>
      <c r="AA4816">
        <v>12929.080320000001</v>
      </c>
    </row>
    <row r="4817" spans="15:27" x14ac:dyDescent="0.15">
      <c r="O4817" t="s">
        <v>30</v>
      </c>
      <c r="P4817">
        <v>2018</v>
      </c>
      <c r="Q4817">
        <v>12</v>
      </c>
      <c r="R4817" t="s">
        <v>38</v>
      </c>
      <c r="S4817" t="s">
        <v>97</v>
      </c>
      <c r="T4817" t="s">
        <v>98</v>
      </c>
      <c r="U4817" t="s">
        <v>100</v>
      </c>
      <c r="V4817" t="s">
        <v>56</v>
      </c>
      <c r="W4817" t="s">
        <v>57</v>
      </c>
      <c r="X4817">
        <v>17859</v>
      </c>
      <c r="Y4817">
        <v>306317.56800000003</v>
      </c>
      <c r="Z4817">
        <v>431907.77088000008</v>
      </c>
      <c r="AA4817">
        <v>125590.20288000006</v>
      </c>
    </row>
    <row r="4818" spans="15:27" x14ac:dyDescent="0.15">
      <c r="O4818" t="s">
        <v>30</v>
      </c>
      <c r="P4818">
        <v>2018</v>
      </c>
      <c r="Q4818">
        <v>12</v>
      </c>
      <c r="R4818" t="s">
        <v>38</v>
      </c>
      <c r="S4818" t="s">
        <v>97</v>
      </c>
      <c r="T4818" t="s">
        <v>98</v>
      </c>
      <c r="U4818" t="s">
        <v>100</v>
      </c>
      <c r="V4818" t="s">
        <v>56</v>
      </c>
      <c r="W4818" t="s">
        <v>58</v>
      </c>
      <c r="X4818">
        <v>12727</v>
      </c>
      <c r="Y4818">
        <v>95414.318999999989</v>
      </c>
      <c r="Z4818">
        <v>127855.18745999999</v>
      </c>
      <c r="AA4818">
        <v>32440.868459999998</v>
      </c>
    </row>
    <row r="4819" spans="15:27" x14ac:dyDescent="0.15">
      <c r="O4819" t="s">
        <v>30</v>
      </c>
      <c r="P4819">
        <v>2018</v>
      </c>
      <c r="Q4819">
        <v>12</v>
      </c>
      <c r="R4819" t="s">
        <v>38</v>
      </c>
      <c r="S4819" t="s">
        <v>97</v>
      </c>
      <c r="T4819" t="s">
        <v>98</v>
      </c>
      <c r="U4819" t="s">
        <v>100</v>
      </c>
      <c r="V4819" t="s">
        <v>56</v>
      </c>
      <c r="W4819" t="s">
        <v>59</v>
      </c>
      <c r="X4819">
        <v>16981</v>
      </c>
      <c r="Y4819">
        <v>39735.54</v>
      </c>
      <c r="Z4819">
        <v>52450.912800000006</v>
      </c>
      <c r="AA4819">
        <v>12715.372800000005</v>
      </c>
    </row>
    <row r="4820" spans="15:27" x14ac:dyDescent="0.15">
      <c r="O4820" t="s">
        <v>30</v>
      </c>
      <c r="P4820">
        <v>2018</v>
      </c>
      <c r="Q4820">
        <v>12</v>
      </c>
      <c r="R4820" t="s">
        <v>38</v>
      </c>
      <c r="S4820" t="s">
        <v>97</v>
      </c>
      <c r="T4820" t="s">
        <v>98</v>
      </c>
      <c r="U4820" t="s">
        <v>101</v>
      </c>
      <c r="V4820" t="s">
        <v>46</v>
      </c>
      <c r="W4820" t="s">
        <v>47</v>
      </c>
      <c r="X4820">
        <v>15769</v>
      </c>
      <c r="Y4820">
        <v>22707.360000000001</v>
      </c>
      <c r="Z4820">
        <v>29746.641600000003</v>
      </c>
      <c r="AA4820">
        <v>7039.2816000000021</v>
      </c>
    </row>
    <row r="4821" spans="15:27" x14ac:dyDescent="0.15">
      <c r="O4821" t="s">
        <v>30</v>
      </c>
      <c r="P4821">
        <v>2018</v>
      </c>
      <c r="Q4821">
        <v>12</v>
      </c>
      <c r="R4821" t="s">
        <v>38</v>
      </c>
      <c r="S4821" t="s">
        <v>97</v>
      </c>
      <c r="T4821" t="s">
        <v>98</v>
      </c>
      <c r="U4821" t="s">
        <v>101</v>
      </c>
      <c r="V4821" t="s">
        <v>46</v>
      </c>
      <c r="W4821" t="s">
        <v>48</v>
      </c>
      <c r="X4821">
        <v>6188</v>
      </c>
      <c r="Y4821">
        <v>15791.776000000002</v>
      </c>
      <c r="Z4821">
        <v>21003.06208</v>
      </c>
      <c r="AA4821">
        <v>5211.286079999998</v>
      </c>
    </row>
    <row r="4822" spans="15:27" x14ac:dyDescent="0.15">
      <c r="O4822" t="s">
        <v>30</v>
      </c>
      <c r="P4822">
        <v>2018</v>
      </c>
      <c r="Q4822">
        <v>12</v>
      </c>
      <c r="R4822" t="s">
        <v>38</v>
      </c>
      <c r="S4822" t="s">
        <v>97</v>
      </c>
      <c r="T4822" t="s">
        <v>98</v>
      </c>
      <c r="U4822" t="s">
        <v>101</v>
      </c>
      <c r="V4822" t="s">
        <v>46</v>
      </c>
      <c r="W4822" t="s">
        <v>49</v>
      </c>
      <c r="X4822">
        <v>13912</v>
      </c>
      <c r="Y4822">
        <v>37645.872000000003</v>
      </c>
      <c r="Z4822">
        <v>49316.092320000011</v>
      </c>
      <c r="AA4822">
        <v>11670.220320000008</v>
      </c>
    </row>
    <row r="4823" spans="15:27" x14ac:dyDescent="0.15">
      <c r="O4823" t="s">
        <v>30</v>
      </c>
      <c r="P4823">
        <v>2018</v>
      </c>
      <c r="Q4823">
        <v>12</v>
      </c>
      <c r="R4823" t="s">
        <v>38</v>
      </c>
      <c r="S4823" t="s">
        <v>97</v>
      </c>
      <c r="T4823" t="s">
        <v>98</v>
      </c>
      <c r="U4823" t="s">
        <v>101</v>
      </c>
      <c r="V4823" t="s">
        <v>46</v>
      </c>
      <c r="W4823" t="s">
        <v>50</v>
      </c>
      <c r="X4823">
        <v>10914</v>
      </c>
      <c r="Y4823">
        <v>53249.405999999995</v>
      </c>
      <c r="Z4823">
        <v>68691.733739999996</v>
      </c>
      <c r="AA4823">
        <v>15442.327740000001</v>
      </c>
    </row>
    <row r="4824" spans="15:27" x14ac:dyDescent="0.15">
      <c r="O4824" t="s">
        <v>30</v>
      </c>
      <c r="P4824">
        <v>2018</v>
      </c>
      <c r="Q4824">
        <v>12</v>
      </c>
      <c r="R4824" t="s">
        <v>38</v>
      </c>
      <c r="S4824" t="s">
        <v>97</v>
      </c>
      <c r="T4824" t="s">
        <v>98</v>
      </c>
      <c r="U4824" t="s">
        <v>101</v>
      </c>
      <c r="V4824" t="s">
        <v>51</v>
      </c>
      <c r="W4824" t="s">
        <v>52</v>
      </c>
      <c r="X4824">
        <v>15760</v>
      </c>
      <c r="Y4824">
        <v>69470.080000000002</v>
      </c>
      <c r="Z4824">
        <v>88921.702400000009</v>
      </c>
      <c r="AA4824">
        <v>19451.622400000007</v>
      </c>
    </row>
    <row r="4825" spans="15:27" x14ac:dyDescent="0.15">
      <c r="O4825" t="s">
        <v>30</v>
      </c>
      <c r="P4825">
        <v>2018</v>
      </c>
      <c r="Q4825">
        <v>12</v>
      </c>
      <c r="R4825" t="s">
        <v>38</v>
      </c>
      <c r="S4825" t="s">
        <v>97</v>
      </c>
      <c r="T4825" t="s">
        <v>98</v>
      </c>
      <c r="U4825" t="s">
        <v>101</v>
      </c>
      <c r="V4825" t="s">
        <v>51</v>
      </c>
      <c r="W4825" t="s">
        <v>53</v>
      </c>
      <c r="X4825">
        <v>19382</v>
      </c>
      <c r="Y4825">
        <v>166064.97600000002</v>
      </c>
      <c r="Z4825">
        <v>202599.27072000003</v>
      </c>
      <c r="AA4825">
        <v>36534.294720000005</v>
      </c>
    </row>
    <row r="4826" spans="15:27" x14ac:dyDescent="0.15">
      <c r="O4826" t="s">
        <v>30</v>
      </c>
      <c r="P4826">
        <v>2018</v>
      </c>
      <c r="Q4826">
        <v>12</v>
      </c>
      <c r="R4826" t="s">
        <v>38</v>
      </c>
      <c r="S4826" t="s">
        <v>97</v>
      </c>
      <c r="T4826" t="s">
        <v>98</v>
      </c>
      <c r="U4826" t="s">
        <v>101</v>
      </c>
      <c r="V4826" t="s">
        <v>51</v>
      </c>
      <c r="W4826" t="s">
        <v>54</v>
      </c>
      <c r="X4826">
        <v>19902</v>
      </c>
      <c r="Y4826">
        <v>48600.684000000001</v>
      </c>
      <c r="Z4826">
        <v>62694.882360000003</v>
      </c>
      <c r="AA4826">
        <v>14094.198360000002</v>
      </c>
    </row>
    <row r="4827" spans="15:27" x14ac:dyDescent="0.15">
      <c r="O4827" t="s">
        <v>30</v>
      </c>
      <c r="P4827">
        <v>2018</v>
      </c>
      <c r="Q4827">
        <v>12</v>
      </c>
      <c r="R4827" t="s">
        <v>38</v>
      </c>
      <c r="S4827" t="s">
        <v>97</v>
      </c>
      <c r="T4827" t="s">
        <v>98</v>
      </c>
      <c r="U4827" t="s">
        <v>101</v>
      </c>
      <c r="V4827" t="s">
        <v>51</v>
      </c>
      <c r="W4827" t="s">
        <v>55</v>
      </c>
      <c r="X4827">
        <v>10243</v>
      </c>
      <c r="Y4827">
        <v>60474.671999999999</v>
      </c>
      <c r="Z4827">
        <v>72569.60639999999</v>
      </c>
      <c r="AA4827">
        <v>12094.934399999991</v>
      </c>
    </row>
    <row r="4828" spans="15:27" x14ac:dyDescent="0.15">
      <c r="O4828" t="s">
        <v>30</v>
      </c>
      <c r="P4828">
        <v>2018</v>
      </c>
      <c r="Q4828">
        <v>12</v>
      </c>
      <c r="R4828" t="s">
        <v>38</v>
      </c>
      <c r="S4828" t="s">
        <v>97</v>
      </c>
      <c r="T4828" t="s">
        <v>98</v>
      </c>
      <c r="U4828" t="s">
        <v>101</v>
      </c>
      <c r="V4828" t="s">
        <v>56</v>
      </c>
      <c r="W4828" t="s">
        <v>57</v>
      </c>
      <c r="X4828">
        <v>7307</v>
      </c>
      <c r="Y4828">
        <v>120433.974</v>
      </c>
      <c r="Z4828">
        <v>150542.4675</v>
      </c>
      <c r="AA4828">
        <v>30108.493499999997</v>
      </c>
    </row>
    <row r="4829" spans="15:27" x14ac:dyDescent="0.15">
      <c r="O4829" t="s">
        <v>30</v>
      </c>
      <c r="P4829">
        <v>2018</v>
      </c>
      <c r="Q4829">
        <v>12</v>
      </c>
      <c r="R4829" t="s">
        <v>38</v>
      </c>
      <c r="S4829" t="s">
        <v>97</v>
      </c>
      <c r="T4829" t="s">
        <v>98</v>
      </c>
      <c r="U4829" t="s">
        <v>101</v>
      </c>
      <c r="V4829" t="s">
        <v>56</v>
      </c>
      <c r="W4829" t="s">
        <v>58</v>
      </c>
      <c r="X4829">
        <v>13635</v>
      </c>
      <c r="Y4829">
        <v>105657.61500000001</v>
      </c>
      <c r="Z4829">
        <v>155316.69405000002</v>
      </c>
      <c r="AA4829">
        <v>49659.079050000015</v>
      </c>
    </row>
    <row r="4830" spans="15:27" x14ac:dyDescent="0.15">
      <c r="O4830" t="s">
        <v>30</v>
      </c>
      <c r="P4830">
        <v>2018</v>
      </c>
      <c r="Q4830">
        <v>12</v>
      </c>
      <c r="R4830" t="s">
        <v>38</v>
      </c>
      <c r="S4830" t="s">
        <v>97</v>
      </c>
      <c r="T4830" t="s">
        <v>98</v>
      </c>
      <c r="U4830" t="s">
        <v>101</v>
      </c>
      <c r="V4830" t="s">
        <v>56</v>
      </c>
      <c r="W4830" t="s">
        <v>59</v>
      </c>
      <c r="X4830">
        <v>7568</v>
      </c>
      <c r="Y4830">
        <v>16210.655999999999</v>
      </c>
      <c r="Z4830">
        <v>20911.746239999997</v>
      </c>
      <c r="AA4830">
        <v>4701.0902399999977</v>
      </c>
    </row>
    <row r="4831" spans="15:27" x14ac:dyDescent="0.15">
      <c r="O4831" t="s">
        <v>30</v>
      </c>
      <c r="P4831">
        <v>2018</v>
      </c>
      <c r="Q4831">
        <v>12</v>
      </c>
      <c r="R4831" t="s">
        <v>38</v>
      </c>
      <c r="S4831" t="s">
        <v>97</v>
      </c>
      <c r="T4831" t="s">
        <v>98</v>
      </c>
      <c r="U4831" t="s">
        <v>102</v>
      </c>
      <c r="V4831" t="s">
        <v>46</v>
      </c>
      <c r="W4831" t="s">
        <v>47</v>
      </c>
      <c r="X4831">
        <v>15339</v>
      </c>
      <c r="Y4831">
        <v>21535.956000000002</v>
      </c>
      <c r="Z4831">
        <v>29288.900160000005</v>
      </c>
      <c r="AA4831">
        <v>7752.9441600000027</v>
      </c>
    </row>
    <row r="4832" spans="15:27" x14ac:dyDescent="0.15">
      <c r="O4832" t="s">
        <v>30</v>
      </c>
      <c r="P4832">
        <v>2018</v>
      </c>
      <c r="Q4832">
        <v>12</v>
      </c>
      <c r="R4832" t="s">
        <v>38</v>
      </c>
      <c r="S4832" t="s">
        <v>97</v>
      </c>
      <c r="T4832" t="s">
        <v>98</v>
      </c>
      <c r="U4832" t="s">
        <v>102</v>
      </c>
      <c r="V4832" t="s">
        <v>46</v>
      </c>
      <c r="W4832" t="s">
        <v>48</v>
      </c>
      <c r="X4832">
        <v>15360</v>
      </c>
      <c r="Y4832">
        <v>37847.040000000001</v>
      </c>
      <c r="Z4832">
        <v>56770.559999999998</v>
      </c>
      <c r="AA4832">
        <v>18923.519999999997</v>
      </c>
    </row>
    <row r="4833" spans="15:27" x14ac:dyDescent="0.15">
      <c r="O4833" t="s">
        <v>30</v>
      </c>
      <c r="P4833">
        <v>2018</v>
      </c>
      <c r="Q4833">
        <v>12</v>
      </c>
      <c r="R4833" t="s">
        <v>38</v>
      </c>
      <c r="S4833" t="s">
        <v>97</v>
      </c>
      <c r="T4833" t="s">
        <v>98</v>
      </c>
      <c r="U4833" t="s">
        <v>102</v>
      </c>
      <c r="V4833" t="s">
        <v>46</v>
      </c>
      <c r="W4833" t="s">
        <v>49</v>
      </c>
      <c r="X4833">
        <v>16621</v>
      </c>
      <c r="Y4833">
        <v>46804.736000000004</v>
      </c>
      <c r="Z4833">
        <v>57101.77792</v>
      </c>
      <c r="AA4833">
        <v>10297.041919999996</v>
      </c>
    </row>
    <row r="4834" spans="15:27" x14ac:dyDescent="0.15">
      <c r="O4834" t="s">
        <v>30</v>
      </c>
      <c r="P4834">
        <v>2018</v>
      </c>
      <c r="Q4834">
        <v>12</v>
      </c>
      <c r="R4834" t="s">
        <v>38</v>
      </c>
      <c r="S4834" t="s">
        <v>97</v>
      </c>
      <c r="T4834" t="s">
        <v>98</v>
      </c>
      <c r="U4834" t="s">
        <v>102</v>
      </c>
      <c r="V4834" t="s">
        <v>46</v>
      </c>
      <c r="W4834" t="s">
        <v>50</v>
      </c>
      <c r="X4834">
        <v>17115</v>
      </c>
      <c r="Y4834">
        <v>85609.23</v>
      </c>
      <c r="Z4834">
        <v>124133.3835</v>
      </c>
      <c r="AA4834">
        <v>38524.1535</v>
      </c>
    </row>
    <row r="4835" spans="15:27" x14ac:dyDescent="0.15">
      <c r="O4835" t="s">
        <v>30</v>
      </c>
      <c r="P4835">
        <v>2018</v>
      </c>
      <c r="Q4835">
        <v>12</v>
      </c>
      <c r="R4835" t="s">
        <v>38</v>
      </c>
      <c r="S4835" t="s">
        <v>97</v>
      </c>
      <c r="T4835" t="s">
        <v>98</v>
      </c>
      <c r="U4835" t="s">
        <v>102</v>
      </c>
      <c r="V4835" t="s">
        <v>51</v>
      </c>
      <c r="W4835" t="s">
        <v>52</v>
      </c>
      <c r="X4835">
        <v>14434</v>
      </c>
      <c r="Y4835">
        <v>70755.467999999993</v>
      </c>
      <c r="Z4835">
        <v>103302.98328</v>
      </c>
      <c r="AA4835">
        <v>32547.515280000007</v>
      </c>
    </row>
    <row r="4836" spans="15:27" x14ac:dyDescent="0.15">
      <c r="O4836" t="s">
        <v>30</v>
      </c>
      <c r="P4836">
        <v>2018</v>
      </c>
      <c r="Q4836">
        <v>12</v>
      </c>
      <c r="R4836" t="s">
        <v>38</v>
      </c>
      <c r="S4836" t="s">
        <v>97</v>
      </c>
      <c r="T4836" t="s">
        <v>98</v>
      </c>
      <c r="U4836" t="s">
        <v>102</v>
      </c>
      <c r="V4836" t="s">
        <v>51</v>
      </c>
      <c r="W4836" t="s">
        <v>53</v>
      </c>
      <c r="X4836">
        <v>19479</v>
      </c>
      <c r="Y4836">
        <v>170869.78799999997</v>
      </c>
      <c r="Z4836">
        <v>217004.63075999997</v>
      </c>
      <c r="AA4836">
        <v>46134.84276</v>
      </c>
    </row>
    <row r="4837" spans="15:27" x14ac:dyDescent="0.15">
      <c r="O4837" t="s">
        <v>30</v>
      </c>
      <c r="P4837">
        <v>2018</v>
      </c>
      <c r="Q4837">
        <v>12</v>
      </c>
      <c r="R4837" t="s">
        <v>38</v>
      </c>
      <c r="S4837" t="s">
        <v>97</v>
      </c>
      <c r="T4837" t="s">
        <v>98</v>
      </c>
      <c r="U4837" t="s">
        <v>102</v>
      </c>
      <c r="V4837" t="s">
        <v>51</v>
      </c>
      <c r="W4837" t="s">
        <v>54</v>
      </c>
      <c r="X4837">
        <v>5822</v>
      </c>
      <c r="Y4837">
        <v>16650.920000000002</v>
      </c>
      <c r="Z4837">
        <v>20314.122400000004</v>
      </c>
      <c r="AA4837">
        <v>3663.2024000000019</v>
      </c>
    </row>
    <row r="4838" spans="15:27" x14ac:dyDescent="0.15">
      <c r="O4838" t="s">
        <v>30</v>
      </c>
      <c r="P4838">
        <v>2018</v>
      </c>
      <c r="Q4838">
        <v>12</v>
      </c>
      <c r="R4838" t="s">
        <v>38</v>
      </c>
      <c r="S4838" t="s">
        <v>97</v>
      </c>
      <c r="T4838" t="s">
        <v>98</v>
      </c>
      <c r="U4838" t="s">
        <v>102</v>
      </c>
      <c r="V4838" t="s">
        <v>51</v>
      </c>
      <c r="W4838" t="s">
        <v>55</v>
      </c>
      <c r="X4838">
        <v>10352</v>
      </c>
      <c r="Y4838">
        <v>62608.895999999993</v>
      </c>
      <c r="Z4838">
        <v>88278.543359999996</v>
      </c>
      <c r="AA4838">
        <v>25669.647360000003</v>
      </c>
    </row>
    <row r="4839" spans="15:27" x14ac:dyDescent="0.15">
      <c r="O4839" t="s">
        <v>30</v>
      </c>
      <c r="P4839">
        <v>2018</v>
      </c>
      <c r="Q4839">
        <v>12</v>
      </c>
      <c r="R4839" t="s">
        <v>38</v>
      </c>
      <c r="S4839" t="s">
        <v>97</v>
      </c>
      <c r="T4839" t="s">
        <v>98</v>
      </c>
      <c r="U4839" t="s">
        <v>102</v>
      </c>
      <c r="V4839" t="s">
        <v>56</v>
      </c>
      <c r="W4839" t="s">
        <v>57</v>
      </c>
      <c r="X4839">
        <v>6467</v>
      </c>
      <c r="Y4839">
        <v>103989.36</v>
      </c>
      <c r="Z4839">
        <v>135186.16800000001</v>
      </c>
      <c r="AA4839">
        <v>31196.808000000005</v>
      </c>
    </row>
    <row r="4840" spans="15:27" x14ac:dyDescent="0.15">
      <c r="O4840" t="s">
        <v>30</v>
      </c>
      <c r="P4840">
        <v>2018</v>
      </c>
      <c r="Q4840">
        <v>12</v>
      </c>
      <c r="R4840" t="s">
        <v>38</v>
      </c>
      <c r="S4840" t="s">
        <v>97</v>
      </c>
      <c r="T4840" t="s">
        <v>98</v>
      </c>
      <c r="U4840" t="s">
        <v>102</v>
      </c>
      <c r="V4840" t="s">
        <v>56</v>
      </c>
      <c r="W4840" t="s">
        <v>58</v>
      </c>
      <c r="X4840">
        <v>9440</v>
      </c>
      <c r="Y4840">
        <v>71961.119999999995</v>
      </c>
      <c r="Z4840">
        <v>93549.455999999991</v>
      </c>
      <c r="AA4840">
        <v>21588.335999999996</v>
      </c>
    </row>
    <row r="4841" spans="15:27" x14ac:dyDescent="0.15">
      <c r="O4841" t="s">
        <v>30</v>
      </c>
      <c r="P4841">
        <v>2018</v>
      </c>
      <c r="Q4841">
        <v>12</v>
      </c>
      <c r="R4841" t="s">
        <v>38</v>
      </c>
      <c r="S4841" t="s">
        <v>97</v>
      </c>
      <c r="T4841" t="s">
        <v>98</v>
      </c>
      <c r="U4841" t="s">
        <v>102</v>
      </c>
      <c r="V4841" t="s">
        <v>56</v>
      </c>
      <c r="W4841" t="s">
        <v>59</v>
      </c>
      <c r="X4841">
        <v>17050</v>
      </c>
      <c r="Y4841">
        <v>38976.300000000003</v>
      </c>
      <c r="Z4841">
        <v>49110.138000000006</v>
      </c>
      <c r="AA4841">
        <v>10133.838000000003</v>
      </c>
    </row>
    <row r="4842" spans="15:27" x14ac:dyDescent="0.15">
      <c r="O4842" t="s">
        <v>30</v>
      </c>
      <c r="P4842">
        <v>2018</v>
      </c>
      <c r="Q4842">
        <v>12</v>
      </c>
      <c r="R4842" t="s">
        <v>38</v>
      </c>
      <c r="S4842" t="s">
        <v>103</v>
      </c>
      <c r="T4842" t="s">
        <v>98</v>
      </c>
      <c r="U4842" t="s">
        <v>104</v>
      </c>
      <c r="V4842" t="s">
        <v>46</v>
      </c>
      <c r="W4842" t="s">
        <v>47</v>
      </c>
      <c r="X4842">
        <v>16808</v>
      </c>
      <c r="Y4842">
        <v>24405.215999999997</v>
      </c>
      <c r="Z4842">
        <v>32458.937279999998</v>
      </c>
      <c r="AA4842">
        <v>8053.7212800000016</v>
      </c>
    </row>
    <row r="4843" spans="15:27" x14ac:dyDescent="0.15">
      <c r="O4843" t="s">
        <v>30</v>
      </c>
      <c r="P4843">
        <v>2018</v>
      </c>
      <c r="Q4843">
        <v>12</v>
      </c>
      <c r="R4843" t="s">
        <v>38</v>
      </c>
      <c r="S4843" t="s">
        <v>103</v>
      </c>
      <c r="T4843" t="s">
        <v>98</v>
      </c>
      <c r="U4843" t="s">
        <v>104</v>
      </c>
      <c r="V4843" t="s">
        <v>46</v>
      </c>
      <c r="W4843" t="s">
        <v>48</v>
      </c>
      <c r="X4843">
        <v>8721</v>
      </c>
      <c r="Y4843">
        <v>22064.13</v>
      </c>
      <c r="Z4843">
        <v>29124.651600000001</v>
      </c>
      <c r="AA4843">
        <v>7060.5216</v>
      </c>
    </row>
    <row r="4844" spans="15:27" x14ac:dyDescent="0.15">
      <c r="O4844" t="s">
        <v>30</v>
      </c>
      <c r="P4844">
        <v>2018</v>
      </c>
      <c r="Q4844">
        <v>12</v>
      </c>
      <c r="R4844" t="s">
        <v>38</v>
      </c>
      <c r="S4844" t="s">
        <v>103</v>
      </c>
      <c r="T4844" t="s">
        <v>98</v>
      </c>
      <c r="U4844" t="s">
        <v>104</v>
      </c>
      <c r="V4844" t="s">
        <v>46</v>
      </c>
      <c r="W4844" t="s">
        <v>49</v>
      </c>
      <c r="X4844">
        <v>19790</v>
      </c>
      <c r="Y4844">
        <v>48762.559999999998</v>
      </c>
      <c r="Z4844">
        <v>68267.583999999988</v>
      </c>
      <c r="AA4844">
        <v>19505.02399999999</v>
      </c>
    </row>
    <row r="4845" spans="15:27" x14ac:dyDescent="0.15">
      <c r="O4845" t="s">
        <v>30</v>
      </c>
      <c r="P4845">
        <v>2018</v>
      </c>
      <c r="Q4845">
        <v>12</v>
      </c>
      <c r="R4845" t="s">
        <v>38</v>
      </c>
      <c r="S4845" t="s">
        <v>103</v>
      </c>
      <c r="T4845" t="s">
        <v>98</v>
      </c>
      <c r="U4845" t="s">
        <v>104</v>
      </c>
      <c r="V4845" t="s">
        <v>46</v>
      </c>
      <c r="W4845" t="s">
        <v>50</v>
      </c>
      <c r="X4845">
        <v>15650</v>
      </c>
      <c r="Y4845">
        <v>71223.149999999994</v>
      </c>
      <c r="Z4845">
        <v>91877.863499999992</v>
      </c>
      <c r="AA4845">
        <v>20654.713499999998</v>
      </c>
    </row>
    <row r="4846" spans="15:27" x14ac:dyDescent="0.15">
      <c r="O4846" t="s">
        <v>30</v>
      </c>
      <c r="P4846">
        <v>2018</v>
      </c>
      <c r="Q4846">
        <v>12</v>
      </c>
      <c r="R4846" t="s">
        <v>38</v>
      </c>
      <c r="S4846" t="s">
        <v>103</v>
      </c>
      <c r="T4846" t="s">
        <v>98</v>
      </c>
      <c r="U4846" t="s">
        <v>104</v>
      </c>
      <c r="V4846" t="s">
        <v>51</v>
      </c>
      <c r="W4846" t="s">
        <v>52</v>
      </c>
      <c r="X4846">
        <v>18233</v>
      </c>
      <c r="Y4846">
        <v>79678.209999999992</v>
      </c>
      <c r="Z4846">
        <v>95613.851999999999</v>
      </c>
      <c r="AA4846">
        <v>15935.642000000007</v>
      </c>
    </row>
    <row r="4847" spans="15:27" x14ac:dyDescent="0.15">
      <c r="O4847" t="s">
        <v>30</v>
      </c>
      <c r="P4847">
        <v>2018</v>
      </c>
      <c r="Q4847">
        <v>12</v>
      </c>
      <c r="R4847" t="s">
        <v>38</v>
      </c>
      <c r="S4847" t="s">
        <v>103</v>
      </c>
      <c r="T4847" t="s">
        <v>98</v>
      </c>
      <c r="U4847" t="s">
        <v>104</v>
      </c>
      <c r="V4847" t="s">
        <v>51</v>
      </c>
      <c r="W4847" t="s">
        <v>53</v>
      </c>
      <c r="X4847">
        <v>14396</v>
      </c>
      <c r="Y4847">
        <v>115513.504</v>
      </c>
      <c r="Z4847">
        <v>146702.15007999999</v>
      </c>
      <c r="AA4847">
        <v>31188.646079999991</v>
      </c>
    </row>
    <row r="4848" spans="15:27" x14ac:dyDescent="0.15">
      <c r="O4848" t="s">
        <v>30</v>
      </c>
      <c r="P4848">
        <v>2018</v>
      </c>
      <c r="Q4848">
        <v>12</v>
      </c>
      <c r="R4848" t="s">
        <v>38</v>
      </c>
      <c r="S4848" t="s">
        <v>103</v>
      </c>
      <c r="T4848" t="s">
        <v>98</v>
      </c>
      <c r="U4848" t="s">
        <v>104</v>
      </c>
      <c r="V4848" t="s">
        <v>51</v>
      </c>
      <c r="W4848" t="s">
        <v>54</v>
      </c>
      <c r="X4848">
        <v>9841</v>
      </c>
      <c r="Y4848">
        <v>27495.754000000001</v>
      </c>
      <c r="Z4848">
        <v>40693.715920000002</v>
      </c>
      <c r="AA4848">
        <v>13197.961920000002</v>
      </c>
    </row>
    <row r="4849" spans="15:27" x14ac:dyDescent="0.15">
      <c r="O4849" t="s">
        <v>30</v>
      </c>
      <c r="P4849">
        <v>2018</v>
      </c>
      <c r="Q4849">
        <v>12</v>
      </c>
      <c r="R4849" t="s">
        <v>38</v>
      </c>
      <c r="S4849" t="s">
        <v>103</v>
      </c>
      <c r="T4849" t="s">
        <v>98</v>
      </c>
      <c r="U4849" t="s">
        <v>104</v>
      </c>
      <c r="V4849" t="s">
        <v>51</v>
      </c>
      <c r="W4849" t="s">
        <v>55</v>
      </c>
      <c r="X4849">
        <v>9026</v>
      </c>
      <c r="Y4849">
        <v>55455.743999999992</v>
      </c>
      <c r="Z4849">
        <v>68765.122559999989</v>
      </c>
      <c r="AA4849">
        <v>13309.378559999997</v>
      </c>
    </row>
    <row r="4850" spans="15:27" x14ac:dyDescent="0.15">
      <c r="O4850" t="s">
        <v>30</v>
      </c>
      <c r="P4850">
        <v>2018</v>
      </c>
      <c r="Q4850">
        <v>12</v>
      </c>
      <c r="R4850" t="s">
        <v>38</v>
      </c>
      <c r="S4850" t="s">
        <v>103</v>
      </c>
      <c r="T4850" t="s">
        <v>98</v>
      </c>
      <c r="U4850" t="s">
        <v>104</v>
      </c>
      <c r="V4850" t="s">
        <v>56</v>
      </c>
      <c r="W4850" t="s">
        <v>57</v>
      </c>
      <c r="X4850">
        <v>16980</v>
      </c>
      <c r="Y4850">
        <v>252560.52</v>
      </c>
      <c r="Z4850">
        <v>313175.04480000003</v>
      </c>
      <c r="AA4850">
        <v>60614.524800000043</v>
      </c>
    </row>
    <row r="4851" spans="15:27" x14ac:dyDescent="0.15">
      <c r="O4851" t="s">
        <v>30</v>
      </c>
      <c r="P4851">
        <v>2018</v>
      </c>
      <c r="Q4851">
        <v>12</v>
      </c>
      <c r="R4851" t="s">
        <v>38</v>
      </c>
      <c r="S4851" t="s">
        <v>103</v>
      </c>
      <c r="T4851" t="s">
        <v>98</v>
      </c>
      <c r="U4851" t="s">
        <v>104</v>
      </c>
      <c r="V4851" t="s">
        <v>56</v>
      </c>
      <c r="W4851" t="s">
        <v>58</v>
      </c>
      <c r="X4851">
        <v>16840</v>
      </c>
      <c r="Y4851">
        <v>126249.48</v>
      </c>
      <c r="Z4851">
        <v>154024.36559999999</v>
      </c>
      <c r="AA4851">
        <v>27774.885599999994</v>
      </c>
    </row>
    <row r="4852" spans="15:27" x14ac:dyDescent="0.15">
      <c r="O4852" t="s">
        <v>30</v>
      </c>
      <c r="P4852">
        <v>2018</v>
      </c>
      <c r="Q4852">
        <v>12</v>
      </c>
      <c r="R4852" t="s">
        <v>38</v>
      </c>
      <c r="S4852" t="s">
        <v>103</v>
      </c>
      <c r="T4852" t="s">
        <v>98</v>
      </c>
      <c r="U4852" t="s">
        <v>104</v>
      </c>
      <c r="V4852" t="s">
        <v>56</v>
      </c>
      <c r="W4852" t="s">
        <v>59</v>
      </c>
      <c r="X4852">
        <v>6349</v>
      </c>
      <c r="Y4852">
        <v>13028.148000000001</v>
      </c>
      <c r="Z4852">
        <v>19411.94052</v>
      </c>
      <c r="AA4852">
        <v>6383.7925199999991</v>
      </c>
    </row>
    <row r="4853" spans="15:27" x14ac:dyDescent="0.15">
      <c r="O4853" t="s">
        <v>30</v>
      </c>
      <c r="P4853">
        <v>2018</v>
      </c>
      <c r="Q4853">
        <v>12</v>
      </c>
      <c r="R4853" t="s">
        <v>38</v>
      </c>
      <c r="S4853" t="s">
        <v>103</v>
      </c>
      <c r="T4853" t="s">
        <v>98</v>
      </c>
      <c r="U4853" t="s">
        <v>105</v>
      </c>
      <c r="V4853" t="s">
        <v>46</v>
      </c>
      <c r="W4853" t="s">
        <v>47</v>
      </c>
      <c r="X4853">
        <v>8330</v>
      </c>
      <c r="Y4853">
        <v>11295.48</v>
      </c>
      <c r="Z4853">
        <v>15474.8076</v>
      </c>
      <c r="AA4853">
        <v>4179.3276000000005</v>
      </c>
    </row>
    <row r="4854" spans="15:27" x14ac:dyDescent="0.15">
      <c r="O4854" t="s">
        <v>30</v>
      </c>
      <c r="P4854">
        <v>2018</v>
      </c>
      <c r="Q4854">
        <v>12</v>
      </c>
      <c r="R4854" t="s">
        <v>38</v>
      </c>
      <c r="S4854" t="s">
        <v>103</v>
      </c>
      <c r="T4854" t="s">
        <v>98</v>
      </c>
      <c r="U4854" t="s">
        <v>105</v>
      </c>
      <c r="V4854" t="s">
        <v>46</v>
      </c>
      <c r="W4854" t="s">
        <v>48</v>
      </c>
      <c r="X4854">
        <v>13357</v>
      </c>
      <c r="Y4854">
        <v>37907.165999999997</v>
      </c>
      <c r="Z4854">
        <v>53070.032399999996</v>
      </c>
      <c r="AA4854">
        <v>15162.866399999999</v>
      </c>
    </row>
    <row r="4855" spans="15:27" x14ac:dyDescent="0.15">
      <c r="O4855" t="s">
        <v>30</v>
      </c>
      <c r="P4855">
        <v>2018</v>
      </c>
      <c r="Q4855">
        <v>12</v>
      </c>
      <c r="R4855" t="s">
        <v>38</v>
      </c>
      <c r="S4855" t="s">
        <v>103</v>
      </c>
      <c r="T4855" t="s">
        <v>98</v>
      </c>
      <c r="U4855" t="s">
        <v>105</v>
      </c>
      <c r="V4855" t="s">
        <v>46</v>
      </c>
      <c r="W4855" t="s">
        <v>49</v>
      </c>
      <c r="X4855">
        <v>8871</v>
      </c>
      <c r="Y4855">
        <v>24590.412</v>
      </c>
      <c r="Z4855">
        <v>34426.576800000003</v>
      </c>
      <c r="AA4855">
        <v>9836.1648000000023</v>
      </c>
    </row>
    <row r="4856" spans="15:27" x14ac:dyDescent="0.15">
      <c r="O4856" t="s">
        <v>30</v>
      </c>
      <c r="P4856">
        <v>2018</v>
      </c>
      <c r="Q4856">
        <v>12</v>
      </c>
      <c r="R4856" t="s">
        <v>38</v>
      </c>
      <c r="S4856" t="s">
        <v>103</v>
      </c>
      <c r="T4856" t="s">
        <v>98</v>
      </c>
      <c r="U4856" t="s">
        <v>105</v>
      </c>
      <c r="V4856" t="s">
        <v>46</v>
      </c>
      <c r="W4856" t="s">
        <v>50</v>
      </c>
      <c r="X4856">
        <v>16970</v>
      </c>
      <c r="Y4856">
        <v>87667.02</v>
      </c>
      <c r="Z4856">
        <v>123610.4982</v>
      </c>
      <c r="AA4856">
        <v>35943.478199999998</v>
      </c>
    </row>
    <row r="4857" spans="15:27" x14ac:dyDescent="0.15">
      <c r="O4857" t="s">
        <v>30</v>
      </c>
      <c r="P4857">
        <v>2018</v>
      </c>
      <c r="Q4857">
        <v>12</v>
      </c>
      <c r="R4857" t="s">
        <v>38</v>
      </c>
      <c r="S4857" t="s">
        <v>103</v>
      </c>
      <c r="T4857" t="s">
        <v>98</v>
      </c>
      <c r="U4857" t="s">
        <v>105</v>
      </c>
      <c r="V4857" t="s">
        <v>51</v>
      </c>
      <c r="W4857" t="s">
        <v>52</v>
      </c>
      <c r="X4857">
        <v>11644</v>
      </c>
      <c r="Y4857">
        <v>55751.471999999994</v>
      </c>
      <c r="Z4857">
        <v>73591.943039999998</v>
      </c>
      <c r="AA4857">
        <v>17840.471040000004</v>
      </c>
    </row>
    <row r="4858" spans="15:27" x14ac:dyDescent="0.15">
      <c r="O4858" t="s">
        <v>30</v>
      </c>
      <c r="P4858">
        <v>2018</v>
      </c>
      <c r="Q4858">
        <v>12</v>
      </c>
      <c r="R4858" t="s">
        <v>38</v>
      </c>
      <c r="S4858" t="s">
        <v>103</v>
      </c>
      <c r="T4858" t="s">
        <v>98</v>
      </c>
      <c r="U4858" t="s">
        <v>105</v>
      </c>
      <c r="V4858" t="s">
        <v>51</v>
      </c>
      <c r="W4858" t="s">
        <v>53</v>
      </c>
      <c r="X4858">
        <v>16846</v>
      </c>
      <c r="Y4858">
        <v>142045.47200000001</v>
      </c>
      <c r="Z4858">
        <v>173295.47584000003</v>
      </c>
      <c r="AA4858">
        <v>31250.003840000019</v>
      </c>
    </row>
    <row r="4859" spans="15:27" x14ac:dyDescent="0.15">
      <c r="O4859" t="s">
        <v>30</v>
      </c>
      <c r="P4859">
        <v>2018</v>
      </c>
      <c r="Q4859">
        <v>12</v>
      </c>
      <c r="R4859" t="s">
        <v>38</v>
      </c>
      <c r="S4859" t="s">
        <v>103</v>
      </c>
      <c r="T4859" t="s">
        <v>98</v>
      </c>
      <c r="U4859" t="s">
        <v>105</v>
      </c>
      <c r="V4859" t="s">
        <v>51</v>
      </c>
      <c r="W4859" t="s">
        <v>54</v>
      </c>
      <c r="X4859">
        <v>7513</v>
      </c>
      <c r="Y4859">
        <v>20660.750000000004</v>
      </c>
      <c r="Z4859">
        <v>27685.405000000006</v>
      </c>
      <c r="AA4859">
        <v>7024.6550000000025</v>
      </c>
    </row>
    <row r="4860" spans="15:27" x14ac:dyDescent="0.15">
      <c r="O4860" t="s">
        <v>30</v>
      </c>
      <c r="P4860">
        <v>2018</v>
      </c>
      <c r="Q4860">
        <v>12</v>
      </c>
      <c r="R4860" t="s">
        <v>38</v>
      </c>
      <c r="S4860" t="s">
        <v>103</v>
      </c>
      <c r="T4860" t="s">
        <v>98</v>
      </c>
      <c r="U4860" t="s">
        <v>105</v>
      </c>
      <c r="V4860" t="s">
        <v>51</v>
      </c>
      <c r="W4860" t="s">
        <v>55</v>
      </c>
      <c r="X4860">
        <v>7562</v>
      </c>
      <c r="Y4860">
        <v>42105.215999999993</v>
      </c>
      <c r="Z4860">
        <v>55999.937279999991</v>
      </c>
      <c r="AA4860">
        <v>13894.721279999998</v>
      </c>
    </row>
    <row r="4861" spans="15:27" x14ac:dyDescent="0.15">
      <c r="O4861" t="s">
        <v>30</v>
      </c>
      <c r="P4861">
        <v>2018</v>
      </c>
      <c r="Q4861">
        <v>12</v>
      </c>
      <c r="R4861" t="s">
        <v>38</v>
      </c>
      <c r="S4861" t="s">
        <v>103</v>
      </c>
      <c r="T4861" t="s">
        <v>98</v>
      </c>
      <c r="U4861" t="s">
        <v>105</v>
      </c>
      <c r="V4861" t="s">
        <v>56</v>
      </c>
      <c r="W4861" t="s">
        <v>57</v>
      </c>
      <c r="X4861">
        <v>11901</v>
      </c>
      <c r="Y4861">
        <v>178610.20800000001</v>
      </c>
      <c r="Z4861">
        <v>239337.67872000003</v>
      </c>
      <c r="AA4861">
        <v>60727.470720000012</v>
      </c>
    </row>
    <row r="4862" spans="15:27" x14ac:dyDescent="0.15">
      <c r="O4862" t="s">
        <v>30</v>
      </c>
      <c r="P4862">
        <v>2018</v>
      </c>
      <c r="Q4862">
        <v>12</v>
      </c>
      <c r="R4862" t="s">
        <v>38</v>
      </c>
      <c r="S4862" t="s">
        <v>103</v>
      </c>
      <c r="T4862" t="s">
        <v>98</v>
      </c>
      <c r="U4862" t="s">
        <v>105</v>
      </c>
      <c r="V4862" t="s">
        <v>56</v>
      </c>
      <c r="W4862" t="s">
        <v>58</v>
      </c>
      <c r="X4862">
        <v>16871</v>
      </c>
      <c r="Y4862">
        <v>129670.50599999999</v>
      </c>
      <c r="Z4862">
        <v>167274.95273999998</v>
      </c>
      <c r="AA4862">
        <v>37604.446739999985</v>
      </c>
    </row>
    <row r="4863" spans="15:27" x14ac:dyDescent="0.15">
      <c r="O4863" t="s">
        <v>30</v>
      </c>
      <c r="P4863">
        <v>2018</v>
      </c>
      <c r="Q4863">
        <v>12</v>
      </c>
      <c r="R4863" t="s">
        <v>38</v>
      </c>
      <c r="S4863" t="s">
        <v>103</v>
      </c>
      <c r="T4863" t="s">
        <v>98</v>
      </c>
      <c r="U4863" t="s">
        <v>105</v>
      </c>
      <c r="V4863" t="s">
        <v>56</v>
      </c>
      <c r="W4863" t="s">
        <v>59</v>
      </c>
      <c r="X4863">
        <v>18801</v>
      </c>
      <c r="Y4863">
        <v>41286.996000000006</v>
      </c>
      <c r="Z4863">
        <v>60691.884120000017</v>
      </c>
      <c r="AA4863">
        <v>19404.888120000011</v>
      </c>
    </row>
    <row r="4864" spans="15:27" x14ac:dyDescent="0.15">
      <c r="O4864" t="s">
        <v>30</v>
      </c>
      <c r="P4864">
        <v>2018</v>
      </c>
      <c r="Q4864">
        <v>12</v>
      </c>
      <c r="R4864" t="s">
        <v>38</v>
      </c>
      <c r="S4864" t="s">
        <v>103</v>
      </c>
      <c r="T4864" t="s">
        <v>98</v>
      </c>
      <c r="U4864" t="s">
        <v>106</v>
      </c>
      <c r="V4864" t="s">
        <v>46</v>
      </c>
      <c r="W4864" t="s">
        <v>47</v>
      </c>
      <c r="X4864">
        <v>7369</v>
      </c>
      <c r="Y4864">
        <v>9903.9359999999979</v>
      </c>
      <c r="Z4864">
        <v>13172.234879999996</v>
      </c>
      <c r="AA4864">
        <v>3268.2988799999985</v>
      </c>
    </row>
    <row r="4865" spans="15:27" x14ac:dyDescent="0.15">
      <c r="O4865" t="s">
        <v>30</v>
      </c>
      <c r="P4865">
        <v>2018</v>
      </c>
      <c r="Q4865">
        <v>12</v>
      </c>
      <c r="R4865" t="s">
        <v>38</v>
      </c>
      <c r="S4865" t="s">
        <v>103</v>
      </c>
      <c r="T4865" t="s">
        <v>98</v>
      </c>
      <c r="U4865" t="s">
        <v>106</v>
      </c>
      <c r="V4865" t="s">
        <v>46</v>
      </c>
      <c r="W4865" t="s">
        <v>48</v>
      </c>
      <c r="X4865">
        <v>13570</v>
      </c>
      <c r="Y4865">
        <v>35824.800000000003</v>
      </c>
      <c r="Z4865">
        <v>45855.744000000006</v>
      </c>
      <c r="AA4865">
        <v>10030.944000000003</v>
      </c>
    </row>
    <row r="4866" spans="15:27" x14ac:dyDescent="0.15">
      <c r="O4866" t="s">
        <v>30</v>
      </c>
      <c r="P4866">
        <v>2018</v>
      </c>
      <c r="Q4866">
        <v>12</v>
      </c>
      <c r="R4866" t="s">
        <v>38</v>
      </c>
      <c r="S4866" t="s">
        <v>103</v>
      </c>
      <c r="T4866" t="s">
        <v>98</v>
      </c>
      <c r="U4866" t="s">
        <v>106</v>
      </c>
      <c r="V4866" t="s">
        <v>46</v>
      </c>
      <c r="W4866" t="s">
        <v>49</v>
      </c>
      <c r="X4866">
        <v>15157</v>
      </c>
      <c r="Y4866">
        <v>40681.388000000006</v>
      </c>
      <c r="Z4866">
        <v>51665.362760000004</v>
      </c>
      <c r="AA4866">
        <v>10983.974759999997</v>
      </c>
    </row>
    <row r="4867" spans="15:27" x14ac:dyDescent="0.15">
      <c r="O4867" t="s">
        <v>30</v>
      </c>
      <c r="P4867">
        <v>2018</v>
      </c>
      <c r="Q4867">
        <v>12</v>
      </c>
      <c r="R4867" t="s">
        <v>38</v>
      </c>
      <c r="S4867" t="s">
        <v>103</v>
      </c>
      <c r="T4867" t="s">
        <v>98</v>
      </c>
      <c r="U4867" t="s">
        <v>106</v>
      </c>
      <c r="V4867" t="s">
        <v>46</v>
      </c>
      <c r="W4867" t="s">
        <v>50</v>
      </c>
      <c r="X4867">
        <v>9764</v>
      </c>
      <c r="Y4867">
        <v>52042.119999999988</v>
      </c>
      <c r="Z4867">
        <v>72338.546799999982</v>
      </c>
      <c r="AA4867">
        <v>20296.426799999994</v>
      </c>
    </row>
    <row r="4868" spans="15:27" x14ac:dyDescent="0.15">
      <c r="O4868" t="s">
        <v>30</v>
      </c>
      <c r="P4868">
        <v>2018</v>
      </c>
      <c r="Q4868">
        <v>12</v>
      </c>
      <c r="R4868" t="s">
        <v>38</v>
      </c>
      <c r="S4868" t="s">
        <v>103</v>
      </c>
      <c r="T4868" t="s">
        <v>98</v>
      </c>
      <c r="U4868" t="s">
        <v>106</v>
      </c>
      <c r="V4868" t="s">
        <v>51</v>
      </c>
      <c r="W4868" t="s">
        <v>52</v>
      </c>
      <c r="X4868">
        <v>16140</v>
      </c>
      <c r="Y4868">
        <v>74211.72</v>
      </c>
      <c r="Z4868">
        <v>101670.0564</v>
      </c>
      <c r="AA4868">
        <v>27458.3364</v>
      </c>
    </row>
    <row r="4869" spans="15:27" x14ac:dyDescent="0.15">
      <c r="O4869" t="s">
        <v>30</v>
      </c>
      <c r="P4869">
        <v>2018</v>
      </c>
      <c r="Q4869">
        <v>12</v>
      </c>
      <c r="R4869" t="s">
        <v>38</v>
      </c>
      <c r="S4869" t="s">
        <v>103</v>
      </c>
      <c r="T4869" t="s">
        <v>98</v>
      </c>
      <c r="U4869" t="s">
        <v>106</v>
      </c>
      <c r="V4869" t="s">
        <v>51</v>
      </c>
      <c r="W4869" t="s">
        <v>53</v>
      </c>
      <c r="X4869">
        <v>13543</v>
      </c>
      <c r="Y4869">
        <v>118799.196</v>
      </c>
      <c r="Z4869">
        <v>178198.79399999999</v>
      </c>
      <c r="AA4869">
        <v>59399.597999999998</v>
      </c>
    </row>
    <row r="4870" spans="15:27" x14ac:dyDescent="0.15">
      <c r="O4870" t="s">
        <v>30</v>
      </c>
      <c r="P4870">
        <v>2018</v>
      </c>
      <c r="Q4870">
        <v>12</v>
      </c>
      <c r="R4870" t="s">
        <v>38</v>
      </c>
      <c r="S4870" t="s">
        <v>103</v>
      </c>
      <c r="T4870" t="s">
        <v>98</v>
      </c>
      <c r="U4870" t="s">
        <v>106</v>
      </c>
      <c r="V4870" t="s">
        <v>51</v>
      </c>
      <c r="W4870" t="s">
        <v>54</v>
      </c>
      <c r="X4870">
        <v>7509</v>
      </c>
      <c r="Y4870">
        <v>19823.760000000006</v>
      </c>
      <c r="Z4870">
        <v>27555.026400000006</v>
      </c>
      <c r="AA4870">
        <v>7731.2664000000004</v>
      </c>
    </row>
    <row r="4871" spans="15:27" x14ac:dyDescent="0.15">
      <c r="O4871" t="s">
        <v>30</v>
      </c>
      <c r="P4871">
        <v>2018</v>
      </c>
      <c r="Q4871">
        <v>12</v>
      </c>
      <c r="R4871" t="s">
        <v>38</v>
      </c>
      <c r="S4871" t="s">
        <v>103</v>
      </c>
      <c r="T4871" t="s">
        <v>98</v>
      </c>
      <c r="U4871" t="s">
        <v>106</v>
      </c>
      <c r="V4871" t="s">
        <v>51</v>
      </c>
      <c r="W4871" t="s">
        <v>55</v>
      </c>
      <c r="X4871">
        <v>13034</v>
      </c>
      <c r="Y4871">
        <v>71322.047999999995</v>
      </c>
      <c r="Z4871">
        <v>96997.985279999994</v>
      </c>
      <c r="AA4871">
        <v>25675.937279999998</v>
      </c>
    </row>
    <row r="4872" spans="15:27" x14ac:dyDescent="0.15">
      <c r="O4872" t="s">
        <v>30</v>
      </c>
      <c r="P4872">
        <v>2018</v>
      </c>
      <c r="Q4872">
        <v>12</v>
      </c>
      <c r="R4872" t="s">
        <v>38</v>
      </c>
      <c r="S4872" t="s">
        <v>103</v>
      </c>
      <c r="T4872" t="s">
        <v>98</v>
      </c>
      <c r="U4872" t="s">
        <v>106</v>
      </c>
      <c r="V4872" t="s">
        <v>56</v>
      </c>
      <c r="W4872" t="s">
        <v>57</v>
      </c>
      <c r="X4872">
        <v>11482</v>
      </c>
      <c r="Y4872">
        <v>172321.85600000003</v>
      </c>
      <c r="Z4872">
        <v>242973.81696000003</v>
      </c>
      <c r="AA4872">
        <v>70651.960959999997</v>
      </c>
    </row>
    <row r="4873" spans="15:27" x14ac:dyDescent="0.15">
      <c r="O4873" t="s">
        <v>30</v>
      </c>
      <c r="P4873">
        <v>2018</v>
      </c>
      <c r="Q4873">
        <v>12</v>
      </c>
      <c r="R4873" t="s">
        <v>38</v>
      </c>
      <c r="S4873" t="s">
        <v>103</v>
      </c>
      <c r="T4873" t="s">
        <v>98</v>
      </c>
      <c r="U4873" t="s">
        <v>106</v>
      </c>
      <c r="V4873" t="s">
        <v>56</v>
      </c>
      <c r="W4873" t="s">
        <v>58</v>
      </c>
      <c r="X4873">
        <v>16265</v>
      </c>
      <c r="Y4873">
        <v>115790.535</v>
      </c>
      <c r="Z4873">
        <v>159790.93830000001</v>
      </c>
      <c r="AA4873">
        <v>44000.403300000005</v>
      </c>
    </row>
    <row r="4874" spans="15:27" x14ac:dyDescent="0.15">
      <c r="O4874" t="s">
        <v>30</v>
      </c>
      <c r="P4874">
        <v>2018</v>
      </c>
      <c r="Q4874">
        <v>12</v>
      </c>
      <c r="R4874" t="s">
        <v>38</v>
      </c>
      <c r="S4874" t="s">
        <v>103</v>
      </c>
      <c r="T4874" t="s">
        <v>98</v>
      </c>
      <c r="U4874" t="s">
        <v>106</v>
      </c>
      <c r="V4874" t="s">
        <v>56</v>
      </c>
      <c r="W4874" t="s">
        <v>59</v>
      </c>
      <c r="X4874">
        <v>10798</v>
      </c>
      <c r="Y4874">
        <v>22157.495999999999</v>
      </c>
      <c r="Z4874">
        <v>33014.669040000001</v>
      </c>
      <c r="AA4874">
        <v>10857.173040000001</v>
      </c>
    </row>
    <row r="4875" spans="15:27" x14ac:dyDescent="0.15">
      <c r="O4875" t="s">
        <v>30</v>
      </c>
      <c r="P4875">
        <v>2018</v>
      </c>
      <c r="Q4875">
        <v>12</v>
      </c>
      <c r="R4875" t="s">
        <v>38</v>
      </c>
      <c r="S4875" t="s">
        <v>103</v>
      </c>
      <c r="T4875" t="s">
        <v>98</v>
      </c>
      <c r="U4875" t="s">
        <v>107</v>
      </c>
      <c r="V4875" t="s">
        <v>46</v>
      </c>
      <c r="W4875" t="s">
        <v>47</v>
      </c>
      <c r="X4875">
        <v>17819</v>
      </c>
      <c r="Y4875">
        <v>23734.907999999999</v>
      </c>
      <c r="Z4875">
        <v>35602.361999999994</v>
      </c>
      <c r="AA4875">
        <v>11867.453999999994</v>
      </c>
    </row>
    <row r="4876" spans="15:27" x14ac:dyDescent="0.15">
      <c r="O4876" t="s">
        <v>30</v>
      </c>
      <c r="P4876">
        <v>2018</v>
      </c>
      <c r="Q4876">
        <v>12</v>
      </c>
      <c r="R4876" t="s">
        <v>38</v>
      </c>
      <c r="S4876" t="s">
        <v>103</v>
      </c>
      <c r="T4876" t="s">
        <v>98</v>
      </c>
      <c r="U4876" t="s">
        <v>107</v>
      </c>
      <c r="V4876" t="s">
        <v>46</v>
      </c>
      <c r="W4876" t="s">
        <v>48</v>
      </c>
      <c r="X4876">
        <v>17429</v>
      </c>
      <c r="Y4876">
        <v>43328.494000000006</v>
      </c>
      <c r="Z4876">
        <v>59360.036780000009</v>
      </c>
      <c r="AA4876">
        <v>16031.542780000003</v>
      </c>
    </row>
    <row r="4877" spans="15:27" x14ac:dyDescent="0.15">
      <c r="O4877" t="s">
        <v>30</v>
      </c>
      <c r="P4877">
        <v>2018</v>
      </c>
      <c r="Q4877">
        <v>12</v>
      </c>
      <c r="R4877" t="s">
        <v>38</v>
      </c>
      <c r="S4877" t="s">
        <v>103</v>
      </c>
      <c r="T4877" t="s">
        <v>98</v>
      </c>
      <c r="U4877" t="s">
        <v>107</v>
      </c>
      <c r="V4877" t="s">
        <v>46</v>
      </c>
      <c r="W4877" t="s">
        <v>49</v>
      </c>
      <c r="X4877">
        <v>8183</v>
      </c>
      <c r="Y4877">
        <v>23223.354000000003</v>
      </c>
      <c r="Z4877">
        <v>33209.396220000002</v>
      </c>
      <c r="AA4877">
        <v>9986.0422199999994</v>
      </c>
    </row>
    <row r="4878" spans="15:27" x14ac:dyDescent="0.15">
      <c r="O4878" t="s">
        <v>30</v>
      </c>
      <c r="P4878">
        <v>2018</v>
      </c>
      <c r="Q4878">
        <v>12</v>
      </c>
      <c r="R4878" t="s">
        <v>38</v>
      </c>
      <c r="S4878" t="s">
        <v>103</v>
      </c>
      <c r="T4878" t="s">
        <v>98</v>
      </c>
      <c r="U4878" t="s">
        <v>107</v>
      </c>
      <c r="V4878" t="s">
        <v>46</v>
      </c>
      <c r="W4878" t="s">
        <v>50</v>
      </c>
      <c r="X4878">
        <v>18082</v>
      </c>
      <c r="Y4878">
        <v>91187.525999999998</v>
      </c>
      <c r="Z4878">
        <v>117631.90854</v>
      </c>
      <c r="AA4878">
        <v>26444.382540000006</v>
      </c>
    </row>
    <row r="4879" spans="15:27" x14ac:dyDescent="0.15">
      <c r="O4879" t="s">
        <v>30</v>
      </c>
      <c r="P4879">
        <v>2018</v>
      </c>
      <c r="Q4879">
        <v>12</v>
      </c>
      <c r="R4879" t="s">
        <v>38</v>
      </c>
      <c r="S4879" t="s">
        <v>103</v>
      </c>
      <c r="T4879" t="s">
        <v>98</v>
      </c>
      <c r="U4879" t="s">
        <v>107</v>
      </c>
      <c r="V4879" t="s">
        <v>51</v>
      </c>
      <c r="W4879" t="s">
        <v>52</v>
      </c>
      <c r="X4879">
        <v>17436</v>
      </c>
      <c r="Y4879">
        <v>76857.888000000006</v>
      </c>
      <c r="Z4879">
        <v>109906.77984000002</v>
      </c>
      <c r="AA4879">
        <v>33048.891840000011</v>
      </c>
    </row>
    <row r="4880" spans="15:27" x14ac:dyDescent="0.15">
      <c r="O4880" t="s">
        <v>30</v>
      </c>
      <c r="P4880">
        <v>2018</v>
      </c>
      <c r="Q4880">
        <v>12</v>
      </c>
      <c r="R4880" t="s">
        <v>38</v>
      </c>
      <c r="S4880" t="s">
        <v>103</v>
      </c>
      <c r="T4880" t="s">
        <v>98</v>
      </c>
      <c r="U4880" t="s">
        <v>107</v>
      </c>
      <c r="V4880" t="s">
        <v>51</v>
      </c>
      <c r="W4880" t="s">
        <v>53</v>
      </c>
      <c r="X4880">
        <v>19671</v>
      </c>
      <c r="Y4880">
        <v>173891.64</v>
      </c>
      <c r="Z4880">
        <v>238231.54680000004</v>
      </c>
      <c r="AA4880">
        <v>64339.906800000026</v>
      </c>
    </row>
    <row r="4881" spans="15:27" x14ac:dyDescent="0.15">
      <c r="O4881" t="s">
        <v>30</v>
      </c>
      <c r="P4881">
        <v>2018</v>
      </c>
      <c r="Q4881">
        <v>12</v>
      </c>
      <c r="R4881" t="s">
        <v>38</v>
      </c>
      <c r="S4881" t="s">
        <v>103</v>
      </c>
      <c r="T4881" t="s">
        <v>98</v>
      </c>
      <c r="U4881" t="s">
        <v>107</v>
      </c>
      <c r="V4881" t="s">
        <v>51</v>
      </c>
      <c r="W4881" t="s">
        <v>54</v>
      </c>
      <c r="X4881">
        <v>17012</v>
      </c>
      <c r="Y4881">
        <v>44911.68</v>
      </c>
      <c r="Z4881">
        <v>59283.417600000001</v>
      </c>
      <c r="AA4881">
        <v>14371.7376</v>
      </c>
    </row>
    <row r="4882" spans="15:27" x14ac:dyDescent="0.15">
      <c r="O4882" t="s">
        <v>30</v>
      </c>
      <c r="P4882">
        <v>2018</v>
      </c>
      <c r="Q4882">
        <v>12</v>
      </c>
      <c r="R4882" t="s">
        <v>38</v>
      </c>
      <c r="S4882" t="s">
        <v>103</v>
      </c>
      <c r="T4882" t="s">
        <v>98</v>
      </c>
      <c r="U4882" t="s">
        <v>107</v>
      </c>
      <c r="V4882" t="s">
        <v>51</v>
      </c>
      <c r="W4882" t="s">
        <v>55</v>
      </c>
      <c r="X4882">
        <v>14819</v>
      </c>
      <c r="Y4882">
        <v>86068.751999999993</v>
      </c>
      <c r="Z4882">
        <v>104143.18991999999</v>
      </c>
      <c r="AA4882">
        <v>18074.437919999997</v>
      </c>
    </row>
    <row r="4883" spans="15:27" x14ac:dyDescent="0.15">
      <c r="O4883" t="s">
        <v>30</v>
      </c>
      <c r="P4883">
        <v>2018</v>
      </c>
      <c r="Q4883">
        <v>12</v>
      </c>
      <c r="R4883" t="s">
        <v>38</v>
      </c>
      <c r="S4883" t="s">
        <v>103</v>
      </c>
      <c r="T4883" t="s">
        <v>98</v>
      </c>
      <c r="U4883" t="s">
        <v>107</v>
      </c>
      <c r="V4883" t="s">
        <v>56</v>
      </c>
      <c r="W4883" t="s">
        <v>57</v>
      </c>
      <c r="X4883">
        <v>8963</v>
      </c>
      <c r="Y4883">
        <v>142923.99799999999</v>
      </c>
      <c r="Z4883">
        <v>200093.59719999999</v>
      </c>
      <c r="AA4883">
        <v>57169.599199999997</v>
      </c>
    </row>
    <row r="4884" spans="15:27" x14ac:dyDescent="0.15">
      <c r="O4884" t="s">
        <v>30</v>
      </c>
      <c r="P4884">
        <v>2018</v>
      </c>
      <c r="Q4884">
        <v>12</v>
      </c>
      <c r="R4884" t="s">
        <v>38</v>
      </c>
      <c r="S4884" t="s">
        <v>103</v>
      </c>
      <c r="T4884" t="s">
        <v>98</v>
      </c>
      <c r="U4884" t="s">
        <v>107</v>
      </c>
      <c r="V4884" t="s">
        <v>56</v>
      </c>
      <c r="W4884" t="s">
        <v>58</v>
      </c>
      <c r="X4884">
        <v>17122</v>
      </c>
      <c r="Y4884">
        <v>122970.20399999998</v>
      </c>
      <c r="Z4884">
        <v>169698.88152</v>
      </c>
      <c r="AA4884">
        <v>46728.677520000012</v>
      </c>
    </row>
    <row r="4885" spans="15:27" x14ac:dyDescent="0.15">
      <c r="O4885" t="s">
        <v>30</v>
      </c>
      <c r="P4885">
        <v>2018</v>
      </c>
      <c r="Q4885">
        <v>12</v>
      </c>
      <c r="R4885" t="s">
        <v>38</v>
      </c>
      <c r="S4885" t="s">
        <v>103</v>
      </c>
      <c r="T4885" t="s">
        <v>98</v>
      </c>
      <c r="U4885" t="s">
        <v>107</v>
      </c>
      <c r="V4885" t="s">
        <v>56</v>
      </c>
      <c r="W4885" t="s">
        <v>59</v>
      </c>
      <c r="X4885">
        <v>6132</v>
      </c>
      <c r="Y4885">
        <v>13245.12</v>
      </c>
      <c r="Z4885">
        <v>16423.948800000002</v>
      </c>
      <c r="AA4885">
        <v>3178.8288000000011</v>
      </c>
    </row>
    <row r="4886" spans="15:27" x14ac:dyDescent="0.15">
      <c r="O4886" t="s">
        <v>31</v>
      </c>
      <c r="P4886">
        <v>2019</v>
      </c>
      <c r="Q4886">
        <v>1</v>
      </c>
      <c r="R4886" t="s">
        <v>38</v>
      </c>
      <c r="S4886" t="s">
        <v>43</v>
      </c>
      <c r="T4886" t="s">
        <v>44</v>
      </c>
      <c r="U4886" t="s">
        <v>45</v>
      </c>
      <c r="V4886" t="s">
        <v>46</v>
      </c>
      <c r="W4886" t="s">
        <v>47</v>
      </c>
      <c r="X4886">
        <v>6888</v>
      </c>
      <c r="Y4886">
        <v>8940.6239999999998</v>
      </c>
      <c r="Z4886">
        <v>11801.623680000001</v>
      </c>
      <c r="AA4886">
        <v>2860.9996800000008</v>
      </c>
    </row>
    <row r="4887" spans="15:27" x14ac:dyDescent="0.15">
      <c r="O4887" t="s">
        <v>31</v>
      </c>
      <c r="P4887">
        <v>2019</v>
      </c>
      <c r="Q4887">
        <v>1</v>
      </c>
      <c r="R4887" t="s">
        <v>38</v>
      </c>
      <c r="S4887" t="s">
        <v>43</v>
      </c>
      <c r="T4887" t="s">
        <v>44</v>
      </c>
      <c r="U4887" t="s">
        <v>45</v>
      </c>
      <c r="V4887" t="s">
        <v>46</v>
      </c>
      <c r="W4887" t="s">
        <v>48</v>
      </c>
      <c r="X4887">
        <v>17478</v>
      </c>
      <c r="Y4887">
        <v>68059.331999999995</v>
      </c>
      <c r="Z4887">
        <v>89157.724919999993</v>
      </c>
      <c r="AA4887">
        <v>21098.392919999998</v>
      </c>
    </row>
    <row r="4888" spans="15:27" x14ac:dyDescent="0.15">
      <c r="O4888" t="s">
        <v>31</v>
      </c>
      <c r="P4888">
        <v>2019</v>
      </c>
      <c r="Q4888">
        <v>1</v>
      </c>
      <c r="R4888" t="s">
        <v>38</v>
      </c>
      <c r="S4888" t="s">
        <v>43</v>
      </c>
      <c r="T4888" t="s">
        <v>44</v>
      </c>
      <c r="U4888" t="s">
        <v>45</v>
      </c>
      <c r="V4888" t="s">
        <v>46</v>
      </c>
      <c r="W4888" t="s">
        <v>49</v>
      </c>
      <c r="X4888">
        <v>7834</v>
      </c>
      <c r="Y4888">
        <v>29079.807999999997</v>
      </c>
      <c r="Z4888">
        <v>41002.529279999995</v>
      </c>
      <c r="AA4888">
        <v>11922.721279999998</v>
      </c>
    </row>
    <row r="4889" spans="15:27" x14ac:dyDescent="0.15">
      <c r="O4889" t="s">
        <v>31</v>
      </c>
      <c r="P4889">
        <v>2019</v>
      </c>
      <c r="Q4889">
        <v>1</v>
      </c>
      <c r="R4889" t="s">
        <v>38</v>
      </c>
      <c r="S4889" t="s">
        <v>43</v>
      </c>
      <c r="T4889" t="s">
        <v>44</v>
      </c>
      <c r="U4889" t="s">
        <v>45</v>
      </c>
      <c r="V4889" t="s">
        <v>46</v>
      </c>
      <c r="W4889" t="s">
        <v>50</v>
      </c>
      <c r="X4889">
        <v>12608</v>
      </c>
      <c r="Y4889">
        <v>62976.959999999999</v>
      </c>
      <c r="Z4889">
        <v>76831.891199999998</v>
      </c>
      <c r="AA4889">
        <v>13854.931199999999</v>
      </c>
    </row>
    <row r="4890" spans="15:27" x14ac:dyDescent="0.15">
      <c r="O4890" t="s">
        <v>31</v>
      </c>
      <c r="P4890">
        <v>2019</v>
      </c>
      <c r="Q4890">
        <v>1</v>
      </c>
      <c r="R4890" t="s">
        <v>38</v>
      </c>
      <c r="S4890" t="s">
        <v>43</v>
      </c>
      <c r="T4890" t="s">
        <v>44</v>
      </c>
      <c r="U4890" t="s">
        <v>45</v>
      </c>
      <c r="V4890" t="s">
        <v>51</v>
      </c>
      <c r="W4890" t="s">
        <v>52</v>
      </c>
      <c r="X4890">
        <v>12854</v>
      </c>
      <c r="Y4890">
        <v>78100.90400000001</v>
      </c>
      <c r="Z4890">
        <v>111684.29272000001</v>
      </c>
      <c r="AA4890">
        <v>33583.388720000003</v>
      </c>
    </row>
    <row r="4891" spans="15:27" x14ac:dyDescent="0.15">
      <c r="O4891" t="s">
        <v>31</v>
      </c>
      <c r="P4891">
        <v>2019</v>
      </c>
      <c r="Q4891">
        <v>1</v>
      </c>
      <c r="R4891" t="s">
        <v>38</v>
      </c>
      <c r="S4891" t="s">
        <v>43</v>
      </c>
      <c r="T4891" t="s">
        <v>44</v>
      </c>
      <c r="U4891" t="s">
        <v>45</v>
      </c>
      <c r="V4891" t="s">
        <v>51</v>
      </c>
      <c r="W4891" t="s">
        <v>53</v>
      </c>
      <c r="X4891">
        <v>14183</v>
      </c>
      <c r="Y4891">
        <v>118626.61199999999</v>
      </c>
      <c r="Z4891">
        <v>160145.92619999999</v>
      </c>
      <c r="AA4891">
        <v>41519.314199999993</v>
      </c>
    </row>
    <row r="4892" spans="15:27" x14ac:dyDescent="0.15">
      <c r="O4892" t="s">
        <v>31</v>
      </c>
      <c r="P4892">
        <v>2019</v>
      </c>
      <c r="Q4892">
        <v>1</v>
      </c>
      <c r="R4892" t="s">
        <v>38</v>
      </c>
      <c r="S4892" t="s">
        <v>43</v>
      </c>
      <c r="T4892" t="s">
        <v>44</v>
      </c>
      <c r="U4892" t="s">
        <v>45</v>
      </c>
      <c r="V4892" t="s">
        <v>51</v>
      </c>
      <c r="W4892" t="s">
        <v>54</v>
      </c>
      <c r="X4892">
        <v>17797</v>
      </c>
      <c r="Y4892">
        <v>43780.62</v>
      </c>
      <c r="Z4892">
        <v>56914.806000000004</v>
      </c>
      <c r="AA4892">
        <v>13134.186000000002</v>
      </c>
    </row>
    <row r="4893" spans="15:27" x14ac:dyDescent="0.15">
      <c r="O4893" t="s">
        <v>31</v>
      </c>
      <c r="P4893">
        <v>2019</v>
      </c>
      <c r="Q4893">
        <v>1</v>
      </c>
      <c r="R4893" t="s">
        <v>38</v>
      </c>
      <c r="S4893" t="s">
        <v>43</v>
      </c>
      <c r="T4893" t="s">
        <v>44</v>
      </c>
      <c r="U4893" t="s">
        <v>45</v>
      </c>
      <c r="V4893" t="s">
        <v>51</v>
      </c>
      <c r="W4893" t="s">
        <v>55</v>
      </c>
      <c r="X4893">
        <v>15016</v>
      </c>
      <c r="Y4893">
        <v>92979.072000000015</v>
      </c>
      <c r="Z4893">
        <v>136679.23584000004</v>
      </c>
      <c r="AA4893">
        <v>43700.163840000023</v>
      </c>
    </row>
    <row r="4894" spans="15:27" x14ac:dyDescent="0.15">
      <c r="O4894" t="s">
        <v>31</v>
      </c>
      <c r="P4894">
        <v>2019</v>
      </c>
      <c r="Q4894">
        <v>1</v>
      </c>
      <c r="R4894" t="s">
        <v>38</v>
      </c>
      <c r="S4894" t="s">
        <v>43</v>
      </c>
      <c r="T4894" t="s">
        <v>44</v>
      </c>
      <c r="U4894" t="s">
        <v>45</v>
      </c>
      <c r="V4894" t="s">
        <v>56</v>
      </c>
      <c r="W4894" t="s">
        <v>57</v>
      </c>
      <c r="X4894">
        <v>8311</v>
      </c>
      <c r="Y4894">
        <v>110619.40999999997</v>
      </c>
      <c r="Z4894">
        <v>148230.00939999995</v>
      </c>
      <c r="AA4894">
        <v>37610.599399999977</v>
      </c>
    </row>
    <row r="4895" spans="15:27" x14ac:dyDescent="0.15">
      <c r="O4895" t="s">
        <v>31</v>
      </c>
      <c r="P4895">
        <v>2019</v>
      </c>
      <c r="Q4895">
        <v>1</v>
      </c>
      <c r="R4895" t="s">
        <v>38</v>
      </c>
      <c r="S4895" t="s">
        <v>43</v>
      </c>
      <c r="T4895" t="s">
        <v>44</v>
      </c>
      <c r="U4895" t="s">
        <v>45</v>
      </c>
      <c r="V4895" t="s">
        <v>56</v>
      </c>
      <c r="W4895" t="s">
        <v>58</v>
      </c>
      <c r="X4895">
        <v>13035</v>
      </c>
      <c r="Y4895">
        <v>126804.48</v>
      </c>
      <c r="Z4895">
        <v>178794.3168</v>
      </c>
      <c r="AA4895">
        <v>51989.836800000005</v>
      </c>
    </row>
    <row r="4896" spans="15:27" x14ac:dyDescent="0.15">
      <c r="O4896" t="s">
        <v>31</v>
      </c>
      <c r="P4896">
        <v>2019</v>
      </c>
      <c r="Q4896">
        <v>1</v>
      </c>
      <c r="R4896" t="s">
        <v>38</v>
      </c>
      <c r="S4896" t="s">
        <v>43</v>
      </c>
      <c r="T4896" t="s">
        <v>44</v>
      </c>
      <c r="U4896" t="s">
        <v>45</v>
      </c>
      <c r="V4896" t="s">
        <v>56</v>
      </c>
      <c r="W4896" t="s">
        <v>59</v>
      </c>
      <c r="X4896">
        <v>10927</v>
      </c>
      <c r="Y4896">
        <v>25569.180000000004</v>
      </c>
      <c r="Z4896">
        <v>32472.858600000003</v>
      </c>
      <c r="AA4896">
        <v>6903.6785999999993</v>
      </c>
    </row>
    <row r="4897" spans="15:27" x14ac:dyDescent="0.15">
      <c r="O4897" t="s">
        <v>31</v>
      </c>
      <c r="P4897">
        <v>2019</v>
      </c>
      <c r="Q4897">
        <v>1</v>
      </c>
      <c r="R4897" t="s">
        <v>38</v>
      </c>
      <c r="S4897" t="s">
        <v>43</v>
      </c>
      <c r="T4897" t="s">
        <v>44</v>
      </c>
      <c r="U4897" t="s">
        <v>60</v>
      </c>
      <c r="V4897" t="s">
        <v>46</v>
      </c>
      <c r="W4897" t="s">
        <v>47</v>
      </c>
      <c r="X4897">
        <v>18829</v>
      </c>
      <c r="Y4897">
        <v>26096.994000000002</v>
      </c>
      <c r="Z4897">
        <v>33143.182380000006</v>
      </c>
      <c r="AA4897">
        <v>7046.1883800000032</v>
      </c>
    </row>
    <row r="4898" spans="15:27" x14ac:dyDescent="0.15">
      <c r="O4898" t="s">
        <v>31</v>
      </c>
      <c r="P4898">
        <v>2019</v>
      </c>
      <c r="Q4898">
        <v>1</v>
      </c>
      <c r="R4898" t="s">
        <v>38</v>
      </c>
      <c r="S4898" t="s">
        <v>43</v>
      </c>
      <c r="T4898" t="s">
        <v>44</v>
      </c>
      <c r="U4898" t="s">
        <v>60</v>
      </c>
      <c r="V4898" t="s">
        <v>46</v>
      </c>
      <c r="W4898" t="s">
        <v>48</v>
      </c>
      <c r="X4898">
        <v>5140</v>
      </c>
      <c r="Y4898">
        <v>19845.54</v>
      </c>
      <c r="Z4898">
        <v>28180.666800000003</v>
      </c>
      <c r="AA4898">
        <v>8335.1268000000018</v>
      </c>
    </row>
    <row r="4899" spans="15:27" x14ac:dyDescent="0.15">
      <c r="O4899" t="s">
        <v>31</v>
      </c>
      <c r="P4899">
        <v>2019</v>
      </c>
      <c r="Q4899">
        <v>1</v>
      </c>
      <c r="R4899" t="s">
        <v>38</v>
      </c>
      <c r="S4899" t="s">
        <v>43</v>
      </c>
      <c r="T4899" t="s">
        <v>44</v>
      </c>
      <c r="U4899" t="s">
        <v>60</v>
      </c>
      <c r="V4899" t="s">
        <v>46</v>
      </c>
      <c r="W4899" t="s">
        <v>49</v>
      </c>
      <c r="X4899">
        <v>12743</v>
      </c>
      <c r="Y4899">
        <v>40650.17</v>
      </c>
      <c r="Z4899">
        <v>56910.237999999998</v>
      </c>
      <c r="AA4899">
        <v>16260.067999999999</v>
      </c>
    </row>
    <row r="4900" spans="15:27" x14ac:dyDescent="0.15">
      <c r="O4900" t="s">
        <v>31</v>
      </c>
      <c r="P4900">
        <v>2019</v>
      </c>
      <c r="Q4900">
        <v>1</v>
      </c>
      <c r="R4900" t="s">
        <v>38</v>
      </c>
      <c r="S4900" t="s">
        <v>43</v>
      </c>
      <c r="T4900" t="s">
        <v>44</v>
      </c>
      <c r="U4900" t="s">
        <v>60</v>
      </c>
      <c r="V4900" t="s">
        <v>46</v>
      </c>
      <c r="W4900" t="s">
        <v>50</v>
      </c>
      <c r="X4900">
        <v>13853</v>
      </c>
      <c r="Y4900">
        <v>80416.664999999994</v>
      </c>
      <c r="Z4900">
        <v>96499.997999999992</v>
      </c>
      <c r="AA4900">
        <v>16083.332999999999</v>
      </c>
    </row>
    <row r="4901" spans="15:27" x14ac:dyDescent="0.15">
      <c r="O4901" t="s">
        <v>31</v>
      </c>
      <c r="P4901">
        <v>2019</v>
      </c>
      <c r="Q4901">
        <v>1</v>
      </c>
      <c r="R4901" t="s">
        <v>38</v>
      </c>
      <c r="S4901" t="s">
        <v>43</v>
      </c>
      <c r="T4901" t="s">
        <v>44</v>
      </c>
      <c r="U4901" t="s">
        <v>60</v>
      </c>
      <c r="V4901" t="s">
        <v>51</v>
      </c>
      <c r="W4901" t="s">
        <v>52</v>
      </c>
      <c r="X4901">
        <v>7302</v>
      </c>
      <c r="Y4901">
        <v>41504.567999999999</v>
      </c>
      <c r="Z4901">
        <v>54786.029759999998</v>
      </c>
      <c r="AA4901">
        <v>13281.461759999998</v>
      </c>
    </row>
    <row r="4902" spans="15:27" x14ac:dyDescent="0.15">
      <c r="O4902" t="s">
        <v>31</v>
      </c>
      <c r="P4902">
        <v>2019</v>
      </c>
      <c r="Q4902">
        <v>1</v>
      </c>
      <c r="R4902" t="s">
        <v>38</v>
      </c>
      <c r="S4902" t="s">
        <v>43</v>
      </c>
      <c r="T4902" t="s">
        <v>44</v>
      </c>
      <c r="U4902" t="s">
        <v>60</v>
      </c>
      <c r="V4902" t="s">
        <v>51</v>
      </c>
      <c r="W4902" t="s">
        <v>53</v>
      </c>
      <c r="X4902">
        <v>18327</v>
      </c>
      <c r="Y4902">
        <v>139578.432</v>
      </c>
      <c r="Z4902">
        <v>188430.88320000001</v>
      </c>
      <c r="AA4902">
        <v>48852.45120000001</v>
      </c>
    </row>
    <row r="4903" spans="15:27" x14ac:dyDescent="0.15">
      <c r="O4903" t="s">
        <v>31</v>
      </c>
      <c r="P4903">
        <v>2019</v>
      </c>
      <c r="Q4903">
        <v>1</v>
      </c>
      <c r="R4903" t="s">
        <v>38</v>
      </c>
      <c r="S4903" t="s">
        <v>43</v>
      </c>
      <c r="T4903" t="s">
        <v>44</v>
      </c>
      <c r="U4903" t="s">
        <v>60</v>
      </c>
      <c r="V4903" t="s">
        <v>51</v>
      </c>
      <c r="W4903" t="s">
        <v>54</v>
      </c>
      <c r="X4903">
        <v>16262</v>
      </c>
      <c r="Y4903">
        <v>40329.760000000002</v>
      </c>
      <c r="Z4903">
        <v>50412.2</v>
      </c>
      <c r="AA4903">
        <v>10082.439999999995</v>
      </c>
    </row>
    <row r="4904" spans="15:27" x14ac:dyDescent="0.15">
      <c r="O4904" t="s">
        <v>31</v>
      </c>
      <c r="P4904">
        <v>2019</v>
      </c>
      <c r="Q4904">
        <v>1</v>
      </c>
      <c r="R4904" t="s">
        <v>38</v>
      </c>
      <c r="S4904" t="s">
        <v>43</v>
      </c>
      <c r="T4904" t="s">
        <v>44</v>
      </c>
      <c r="U4904" t="s">
        <v>60</v>
      </c>
      <c r="V4904" t="s">
        <v>51</v>
      </c>
      <c r="W4904" t="s">
        <v>55</v>
      </c>
      <c r="X4904">
        <v>7310</v>
      </c>
      <c r="Y4904">
        <v>40702.080000000002</v>
      </c>
      <c r="Z4904">
        <v>57796.953600000001</v>
      </c>
      <c r="AA4904">
        <v>17094.873599999999</v>
      </c>
    </row>
    <row r="4905" spans="15:27" x14ac:dyDescent="0.15">
      <c r="O4905" t="s">
        <v>31</v>
      </c>
      <c r="P4905">
        <v>2019</v>
      </c>
      <c r="Q4905">
        <v>1</v>
      </c>
      <c r="R4905" t="s">
        <v>38</v>
      </c>
      <c r="S4905" t="s">
        <v>43</v>
      </c>
      <c r="T4905" t="s">
        <v>44</v>
      </c>
      <c r="U4905" t="s">
        <v>60</v>
      </c>
      <c r="V4905" t="s">
        <v>56</v>
      </c>
      <c r="W4905" t="s">
        <v>57</v>
      </c>
      <c r="X4905">
        <v>17397</v>
      </c>
      <c r="Y4905">
        <v>267339.69899999996</v>
      </c>
      <c r="Z4905">
        <v>401009.54849999992</v>
      </c>
      <c r="AA4905">
        <v>133669.84949999995</v>
      </c>
    </row>
    <row r="4906" spans="15:27" x14ac:dyDescent="0.15">
      <c r="O4906" t="s">
        <v>31</v>
      </c>
      <c r="P4906">
        <v>2019</v>
      </c>
      <c r="Q4906">
        <v>1</v>
      </c>
      <c r="R4906" t="s">
        <v>38</v>
      </c>
      <c r="S4906" t="s">
        <v>43</v>
      </c>
      <c r="T4906" t="s">
        <v>44</v>
      </c>
      <c r="U4906" t="s">
        <v>60</v>
      </c>
      <c r="V4906" t="s">
        <v>56</v>
      </c>
      <c r="W4906" t="s">
        <v>58</v>
      </c>
      <c r="X4906">
        <v>19602</v>
      </c>
      <c r="Y4906">
        <v>190688.25599999996</v>
      </c>
      <c r="Z4906">
        <v>268870.44095999992</v>
      </c>
      <c r="AA4906">
        <v>78182.184959999955</v>
      </c>
    </row>
    <row r="4907" spans="15:27" x14ac:dyDescent="0.15">
      <c r="O4907" t="s">
        <v>31</v>
      </c>
      <c r="P4907">
        <v>2019</v>
      </c>
      <c r="Q4907">
        <v>1</v>
      </c>
      <c r="R4907" t="s">
        <v>38</v>
      </c>
      <c r="S4907" t="s">
        <v>43</v>
      </c>
      <c r="T4907" t="s">
        <v>44</v>
      </c>
      <c r="U4907" t="s">
        <v>60</v>
      </c>
      <c r="V4907" t="s">
        <v>56</v>
      </c>
      <c r="W4907" t="s">
        <v>59</v>
      </c>
      <c r="X4907">
        <v>13644</v>
      </c>
      <c r="Y4907">
        <v>28488.672000000002</v>
      </c>
      <c r="Z4907">
        <v>41878.347840000002</v>
      </c>
      <c r="AA4907">
        <v>13389.67584</v>
      </c>
    </row>
    <row r="4908" spans="15:27" x14ac:dyDescent="0.15">
      <c r="O4908" t="s">
        <v>31</v>
      </c>
      <c r="P4908">
        <v>2019</v>
      </c>
      <c r="Q4908">
        <v>1</v>
      </c>
      <c r="R4908" t="s">
        <v>38</v>
      </c>
      <c r="S4908" t="s">
        <v>43</v>
      </c>
      <c r="T4908" t="s">
        <v>44</v>
      </c>
      <c r="U4908" t="s">
        <v>61</v>
      </c>
      <c r="V4908" t="s">
        <v>46</v>
      </c>
      <c r="W4908" t="s">
        <v>47</v>
      </c>
      <c r="X4908">
        <v>8802</v>
      </c>
      <c r="Y4908">
        <v>11037.708000000001</v>
      </c>
      <c r="Z4908">
        <v>13355.626680000001</v>
      </c>
      <c r="AA4908">
        <v>2317.9186800000007</v>
      </c>
    </row>
    <row r="4909" spans="15:27" x14ac:dyDescent="0.15">
      <c r="O4909" t="s">
        <v>31</v>
      </c>
      <c r="P4909">
        <v>2019</v>
      </c>
      <c r="Q4909">
        <v>1</v>
      </c>
      <c r="R4909" t="s">
        <v>38</v>
      </c>
      <c r="S4909" t="s">
        <v>43</v>
      </c>
      <c r="T4909" t="s">
        <v>44</v>
      </c>
      <c r="U4909" t="s">
        <v>61</v>
      </c>
      <c r="V4909" t="s">
        <v>46</v>
      </c>
      <c r="W4909" t="s">
        <v>48</v>
      </c>
      <c r="X4909">
        <v>18559</v>
      </c>
      <c r="Y4909">
        <v>76555.875</v>
      </c>
      <c r="Z4909">
        <v>112537.13625</v>
      </c>
      <c r="AA4909">
        <v>35981.261249999996</v>
      </c>
    </row>
    <row r="4910" spans="15:27" x14ac:dyDescent="0.15">
      <c r="O4910" t="s">
        <v>31</v>
      </c>
      <c r="P4910">
        <v>2019</v>
      </c>
      <c r="Q4910">
        <v>1</v>
      </c>
      <c r="R4910" t="s">
        <v>38</v>
      </c>
      <c r="S4910" t="s">
        <v>43</v>
      </c>
      <c r="T4910" t="s">
        <v>44</v>
      </c>
      <c r="U4910" t="s">
        <v>61</v>
      </c>
      <c r="V4910" t="s">
        <v>46</v>
      </c>
      <c r="W4910" t="s">
        <v>49</v>
      </c>
      <c r="X4910">
        <v>13159</v>
      </c>
      <c r="Y4910">
        <v>43885.264999999999</v>
      </c>
      <c r="Z4910">
        <v>63194.781600000002</v>
      </c>
      <c r="AA4910">
        <v>19309.516600000003</v>
      </c>
    </row>
    <row r="4911" spans="15:27" x14ac:dyDescent="0.15">
      <c r="O4911" t="s">
        <v>31</v>
      </c>
      <c r="P4911">
        <v>2019</v>
      </c>
      <c r="Q4911">
        <v>1</v>
      </c>
      <c r="R4911" t="s">
        <v>38</v>
      </c>
      <c r="S4911" t="s">
        <v>43</v>
      </c>
      <c r="T4911" t="s">
        <v>44</v>
      </c>
      <c r="U4911" t="s">
        <v>61</v>
      </c>
      <c r="V4911" t="s">
        <v>46</v>
      </c>
      <c r="W4911" t="s">
        <v>50</v>
      </c>
      <c r="X4911">
        <v>9442</v>
      </c>
      <c r="Y4911">
        <v>49712.13</v>
      </c>
      <c r="Z4911">
        <v>66614.254199999996</v>
      </c>
      <c r="AA4911">
        <v>16902.124199999998</v>
      </c>
    </row>
    <row r="4912" spans="15:27" x14ac:dyDescent="0.15">
      <c r="O4912" t="s">
        <v>31</v>
      </c>
      <c r="P4912">
        <v>2019</v>
      </c>
      <c r="Q4912">
        <v>1</v>
      </c>
      <c r="R4912" t="s">
        <v>38</v>
      </c>
      <c r="S4912" t="s">
        <v>43</v>
      </c>
      <c r="T4912" t="s">
        <v>44</v>
      </c>
      <c r="U4912" t="s">
        <v>61</v>
      </c>
      <c r="V4912" t="s">
        <v>51</v>
      </c>
      <c r="W4912" t="s">
        <v>52</v>
      </c>
      <c r="X4912">
        <v>17734</v>
      </c>
      <c r="Y4912">
        <v>112096.614</v>
      </c>
      <c r="Z4912">
        <v>151330.4289</v>
      </c>
      <c r="AA4912">
        <v>39233.814899999998</v>
      </c>
    </row>
    <row r="4913" spans="15:27" x14ac:dyDescent="0.15">
      <c r="O4913" t="s">
        <v>31</v>
      </c>
      <c r="P4913">
        <v>2019</v>
      </c>
      <c r="Q4913">
        <v>1</v>
      </c>
      <c r="R4913" t="s">
        <v>38</v>
      </c>
      <c r="S4913" t="s">
        <v>43</v>
      </c>
      <c r="T4913" t="s">
        <v>44</v>
      </c>
      <c r="U4913" t="s">
        <v>61</v>
      </c>
      <c r="V4913" t="s">
        <v>51</v>
      </c>
      <c r="W4913" t="s">
        <v>53</v>
      </c>
      <c r="X4913">
        <v>16915</v>
      </c>
      <c r="Y4913">
        <v>148378.38</v>
      </c>
      <c r="Z4913">
        <v>183989.1912</v>
      </c>
      <c r="AA4913">
        <v>35610.811199999996</v>
      </c>
    </row>
    <row r="4914" spans="15:27" x14ac:dyDescent="0.15">
      <c r="O4914" t="s">
        <v>31</v>
      </c>
      <c r="P4914">
        <v>2019</v>
      </c>
      <c r="Q4914">
        <v>1</v>
      </c>
      <c r="R4914" t="s">
        <v>38</v>
      </c>
      <c r="S4914" t="s">
        <v>43</v>
      </c>
      <c r="T4914" t="s">
        <v>44</v>
      </c>
      <c r="U4914" t="s">
        <v>61</v>
      </c>
      <c r="V4914" t="s">
        <v>51</v>
      </c>
      <c r="W4914" t="s">
        <v>54</v>
      </c>
      <c r="X4914">
        <v>5170</v>
      </c>
      <c r="Y4914">
        <v>11580.8</v>
      </c>
      <c r="Z4914">
        <v>15749.887999999999</v>
      </c>
      <c r="AA4914">
        <v>4169.0879999999997</v>
      </c>
    </row>
    <row r="4915" spans="15:27" x14ac:dyDescent="0.15">
      <c r="O4915" t="s">
        <v>31</v>
      </c>
      <c r="P4915">
        <v>2019</v>
      </c>
      <c r="Q4915">
        <v>1</v>
      </c>
      <c r="R4915" t="s">
        <v>38</v>
      </c>
      <c r="S4915" t="s">
        <v>43</v>
      </c>
      <c r="T4915" t="s">
        <v>44</v>
      </c>
      <c r="U4915" t="s">
        <v>61</v>
      </c>
      <c r="V4915" t="s">
        <v>51</v>
      </c>
      <c r="W4915" t="s">
        <v>55</v>
      </c>
      <c r="X4915">
        <v>10545</v>
      </c>
      <c r="Y4915">
        <v>64282.32</v>
      </c>
      <c r="Z4915">
        <v>88066.778399999996</v>
      </c>
      <c r="AA4915">
        <v>23784.458399999996</v>
      </c>
    </row>
    <row r="4916" spans="15:27" x14ac:dyDescent="0.15">
      <c r="O4916" t="s">
        <v>31</v>
      </c>
      <c r="P4916">
        <v>2019</v>
      </c>
      <c r="Q4916">
        <v>1</v>
      </c>
      <c r="R4916" t="s">
        <v>38</v>
      </c>
      <c r="S4916" t="s">
        <v>43</v>
      </c>
      <c r="T4916" t="s">
        <v>44</v>
      </c>
      <c r="U4916" t="s">
        <v>61</v>
      </c>
      <c r="V4916" t="s">
        <v>56</v>
      </c>
      <c r="W4916" t="s">
        <v>57</v>
      </c>
      <c r="X4916">
        <v>16807</v>
      </c>
      <c r="Y4916">
        <v>254205.87499999997</v>
      </c>
      <c r="Z4916">
        <v>307589.10874999996</v>
      </c>
      <c r="AA4916">
        <v>53383.233749999985</v>
      </c>
    </row>
    <row r="4917" spans="15:27" x14ac:dyDescent="0.15">
      <c r="O4917" t="s">
        <v>31</v>
      </c>
      <c r="P4917">
        <v>2019</v>
      </c>
      <c r="Q4917">
        <v>1</v>
      </c>
      <c r="R4917" t="s">
        <v>38</v>
      </c>
      <c r="S4917" t="s">
        <v>43</v>
      </c>
      <c r="T4917" t="s">
        <v>44</v>
      </c>
      <c r="U4917" t="s">
        <v>61</v>
      </c>
      <c r="V4917" t="s">
        <v>56</v>
      </c>
      <c r="W4917" t="s">
        <v>58</v>
      </c>
      <c r="X4917">
        <v>6128</v>
      </c>
      <c r="Y4917">
        <v>58215.999999999993</v>
      </c>
      <c r="Z4917">
        <v>70441.359999999986</v>
      </c>
      <c r="AA4917">
        <v>12225.359999999993</v>
      </c>
    </row>
    <row r="4918" spans="15:27" x14ac:dyDescent="0.15">
      <c r="O4918" t="s">
        <v>31</v>
      </c>
      <c r="P4918">
        <v>2019</v>
      </c>
      <c r="Q4918">
        <v>1</v>
      </c>
      <c r="R4918" t="s">
        <v>38</v>
      </c>
      <c r="S4918" t="s">
        <v>43</v>
      </c>
      <c r="T4918" t="s">
        <v>44</v>
      </c>
      <c r="U4918" t="s">
        <v>61</v>
      </c>
      <c r="V4918" t="s">
        <v>56</v>
      </c>
      <c r="W4918" t="s">
        <v>59</v>
      </c>
      <c r="X4918">
        <v>10375</v>
      </c>
      <c r="Y4918">
        <v>21102.75</v>
      </c>
      <c r="Z4918">
        <v>29121.794999999998</v>
      </c>
      <c r="AA4918">
        <v>8019.0449999999983</v>
      </c>
    </row>
    <row r="4919" spans="15:27" x14ac:dyDescent="0.15">
      <c r="O4919" t="s">
        <v>31</v>
      </c>
      <c r="P4919">
        <v>2019</v>
      </c>
      <c r="Q4919">
        <v>1</v>
      </c>
      <c r="R4919" t="s">
        <v>38</v>
      </c>
      <c r="S4919" t="s">
        <v>62</v>
      </c>
      <c r="T4919" t="s">
        <v>44</v>
      </c>
      <c r="U4919" t="s">
        <v>63</v>
      </c>
      <c r="V4919" t="s">
        <v>46</v>
      </c>
      <c r="W4919" t="s">
        <v>47</v>
      </c>
      <c r="X4919">
        <v>14093</v>
      </c>
      <c r="Y4919">
        <v>19067.829000000002</v>
      </c>
      <c r="Z4919">
        <v>25169.534280000003</v>
      </c>
      <c r="AA4919">
        <v>6101.7052800000019</v>
      </c>
    </row>
    <row r="4920" spans="15:27" x14ac:dyDescent="0.15">
      <c r="O4920" t="s">
        <v>31</v>
      </c>
      <c r="P4920">
        <v>2019</v>
      </c>
      <c r="Q4920">
        <v>1</v>
      </c>
      <c r="R4920" t="s">
        <v>38</v>
      </c>
      <c r="S4920" t="s">
        <v>62</v>
      </c>
      <c r="T4920" t="s">
        <v>44</v>
      </c>
      <c r="U4920" t="s">
        <v>63</v>
      </c>
      <c r="V4920" t="s">
        <v>46</v>
      </c>
      <c r="W4920" t="s">
        <v>48</v>
      </c>
      <c r="X4920">
        <v>18859</v>
      </c>
      <c r="Y4920">
        <v>79660.415999999997</v>
      </c>
      <c r="Z4920">
        <v>112321.18656</v>
      </c>
      <c r="AA4920">
        <v>32660.770560000004</v>
      </c>
    </row>
    <row r="4921" spans="15:27" x14ac:dyDescent="0.15">
      <c r="O4921" t="s">
        <v>31</v>
      </c>
      <c r="P4921">
        <v>2019</v>
      </c>
      <c r="Q4921">
        <v>1</v>
      </c>
      <c r="R4921" t="s">
        <v>38</v>
      </c>
      <c r="S4921" t="s">
        <v>62</v>
      </c>
      <c r="T4921" t="s">
        <v>44</v>
      </c>
      <c r="U4921" t="s">
        <v>63</v>
      </c>
      <c r="V4921" t="s">
        <v>46</v>
      </c>
      <c r="W4921" t="s">
        <v>49</v>
      </c>
      <c r="X4921">
        <v>5112</v>
      </c>
      <c r="Y4921">
        <v>16752.023999999998</v>
      </c>
      <c r="Z4921">
        <v>20772.509759999997</v>
      </c>
      <c r="AA4921">
        <v>4020.4857599999996</v>
      </c>
    </row>
    <row r="4922" spans="15:27" x14ac:dyDescent="0.15">
      <c r="O4922" t="s">
        <v>31</v>
      </c>
      <c r="P4922">
        <v>2019</v>
      </c>
      <c r="Q4922">
        <v>1</v>
      </c>
      <c r="R4922" t="s">
        <v>38</v>
      </c>
      <c r="S4922" t="s">
        <v>62</v>
      </c>
      <c r="T4922" t="s">
        <v>44</v>
      </c>
      <c r="U4922" t="s">
        <v>63</v>
      </c>
      <c r="V4922" t="s">
        <v>46</v>
      </c>
      <c r="W4922" t="s">
        <v>50</v>
      </c>
      <c r="X4922">
        <v>19755</v>
      </c>
      <c r="Y4922">
        <v>102232.125</v>
      </c>
      <c r="Z4922">
        <v>145169.61749999999</v>
      </c>
      <c r="AA4922">
        <v>42937.492499999993</v>
      </c>
    </row>
    <row r="4923" spans="15:27" x14ac:dyDescent="0.15">
      <c r="O4923" t="s">
        <v>31</v>
      </c>
      <c r="P4923">
        <v>2019</v>
      </c>
      <c r="Q4923">
        <v>1</v>
      </c>
      <c r="R4923" t="s">
        <v>38</v>
      </c>
      <c r="S4923" t="s">
        <v>62</v>
      </c>
      <c r="T4923" t="s">
        <v>44</v>
      </c>
      <c r="U4923" t="s">
        <v>63</v>
      </c>
      <c r="V4923" t="s">
        <v>51</v>
      </c>
      <c r="W4923" t="s">
        <v>52</v>
      </c>
      <c r="X4923">
        <v>8993</v>
      </c>
      <c r="Y4923">
        <v>51997.526000000005</v>
      </c>
      <c r="Z4923">
        <v>67596.783800000005</v>
      </c>
      <c r="AA4923">
        <v>15599.257799999999</v>
      </c>
    </row>
    <row r="4924" spans="15:27" x14ac:dyDescent="0.15">
      <c r="O4924" t="s">
        <v>31</v>
      </c>
      <c r="P4924">
        <v>2019</v>
      </c>
      <c r="Q4924">
        <v>1</v>
      </c>
      <c r="R4924" t="s">
        <v>38</v>
      </c>
      <c r="S4924" t="s">
        <v>62</v>
      </c>
      <c r="T4924" t="s">
        <v>44</v>
      </c>
      <c r="U4924" t="s">
        <v>63</v>
      </c>
      <c r="V4924" t="s">
        <v>51</v>
      </c>
      <c r="W4924" t="s">
        <v>53</v>
      </c>
      <c r="X4924">
        <v>14662</v>
      </c>
      <c r="Y4924">
        <v>129612.07999999999</v>
      </c>
      <c r="Z4924">
        <v>162015.09999999998</v>
      </c>
      <c r="AA4924">
        <v>32403.01999999999</v>
      </c>
    </row>
    <row r="4925" spans="15:27" x14ac:dyDescent="0.15">
      <c r="O4925" t="s">
        <v>31</v>
      </c>
      <c r="P4925">
        <v>2019</v>
      </c>
      <c r="Q4925">
        <v>1</v>
      </c>
      <c r="R4925" t="s">
        <v>38</v>
      </c>
      <c r="S4925" t="s">
        <v>62</v>
      </c>
      <c r="T4925" t="s">
        <v>44</v>
      </c>
      <c r="U4925" t="s">
        <v>63</v>
      </c>
      <c r="V4925" t="s">
        <v>51</v>
      </c>
      <c r="W4925" t="s">
        <v>54</v>
      </c>
      <c r="X4925">
        <v>15438</v>
      </c>
      <c r="Y4925">
        <v>33963.599999999999</v>
      </c>
      <c r="Z4925">
        <v>48228.312000000005</v>
      </c>
      <c r="AA4925">
        <v>14264.712000000007</v>
      </c>
    </row>
    <row r="4926" spans="15:27" x14ac:dyDescent="0.15">
      <c r="O4926" t="s">
        <v>31</v>
      </c>
      <c r="P4926">
        <v>2019</v>
      </c>
      <c r="Q4926">
        <v>1</v>
      </c>
      <c r="R4926" t="s">
        <v>38</v>
      </c>
      <c r="S4926" t="s">
        <v>62</v>
      </c>
      <c r="T4926" t="s">
        <v>44</v>
      </c>
      <c r="U4926" t="s">
        <v>63</v>
      </c>
      <c r="V4926" t="s">
        <v>51</v>
      </c>
      <c r="W4926" t="s">
        <v>55</v>
      </c>
      <c r="X4926">
        <v>7286</v>
      </c>
      <c r="Y4926">
        <v>40218.719999999994</v>
      </c>
      <c r="Z4926">
        <v>55904.020799999991</v>
      </c>
      <c r="AA4926">
        <v>15685.300799999997</v>
      </c>
    </row>
    <row r="4927" spans="15:27" x14ac:dyDescent="0.15">
      <c r="O4927" t="s">
        <v>31</v>
      </c>
      <c r="P4927">
        <v>2019</v>
      </c>
      <c r="Q4927">
        <v>1</v>
      </c>
      <c r="R4927" t="s">
        <v>38</v>
      </c>
      <c r="S4927" t="s">
        <v>62</v>
      </c>
      <c r="T4927" t="s">
        <v>44</v>
      </c>
      <c r="U4927" t="s">
        <v>63</v>
      </c>
      <c r="V4927" t="s">
        <v>56</v>
      </c>
      <c r="W4927" t="s">
        <v>57</v>
      </c>
      <c r="X4927">
        <v>9069</v>
      </c>
      <c r="Y4927">
        <v>122903.08799999999</v>
      </c>
      <c r="Z4927">
        <v>157315.95263999997</v>
      </c>
      <c r="AA4927">
        <v>34412.864639999985</v>
      </c>
    </row>
    <row r="4928" spans="15:27" x14ac:dyDescent="0.15">
      <c r="O4928" t="s">
        <v>31</v>
      </c>
      <c r="P4928">
        <v>2019</v>
      </c>
      <c r="Q4928">
        <v>1</v>
      </c>
      <c r="R4928" t="s">
        <v>38</v>
      </c>
      <c r="S4928" t="s">
        <v>62</v>
      </c>
      <c r="T4928" t="s">
        <v>44</v>
      </c>
      <c r="U4928" t="s">
        <v>63</v>
      </c>
      <c r="V4928" t="s">
        <v>56</v>
      </c>
      <c r="W4928" t="s">
        <v>58</v>
      </c>
      <c r="X4928">
        <v>10041</v>
      </c>
      <c r="Y4928">
        <v>83942.75999999998</v>
      </c>
      <c r="Z4928">
        <v>124235.28479999996</v>
      </c>
      <c r="AA4928">
        <v>40292.524799999985</v>
      </c>
    </row>
    <row r="4929" spans="15:27" x14ac:dyDescent="0.15">
      <c r="O4929" t="s">
        <v>31</v>
      </c>
      <c r="P4929">
        <v>2019</v>
      </c>
      <c r="Q4929">
        <v>1</v>
      </c>
      <c r="R4929" t="s">
        <v>38</v>
      </c>
      <c r="S4929" t="s">
        <v>62</v>
      </c>
      <c r="T4929" t="s">
        <v>44</v>
      </c>
      <c r="U4929" t="s">
        <v>63</v>
      </c>
      <c r="V4929" t="s">
        <v>56</v>
      </c>
      <c r="W4929" t="s">
        <v>59</v>
      </c>
      <c r="X4929">
        <v>11866</v>
      </c>
      <c r="Y4929">
        <v>23921.856</v>
      </c>
      <c r="Z4929">
        <v>32055.287039999999</v>
      </c>
      <c r="AA4929">
        <v>8133.4310399999995</v>
      </c>
    </row>
    <row r="4930" spans="15:27" x14ac:dyDescent="0.15">
      <c r="O4930" t="s">
        <v>31</v>
      </c>
      <c r="P4930">
        <v>2019</v>
      </c>
      <c r="Q4930">
        <v>1</v>
      </c>
      <c r="R4930" t="s">
        <v>38</v>
      </c>
      <c r="S4930" t="s">
        <v>62</v>
      </c>
      <c r="T4930" t="s">
        <v>44</v>
      </c>
      <c r="U4930" t="s">
        <v>64</v>
      </c>
      <c r="V4930" t="s">
        <v>46</v>
      </c>
      <c r="W4930" t="s">
        <v>47</v>
      </c>
      <c r="X4930">
        <v>11866</v>
      </c>
      <c r="Y4930">
        <v>16315.75</v>
      </c>
      <c r="Z4930">
        <v>21210.474999999999</v>
      </c>
      <c r="AA4930">
        <v>4894.7249999999985</v>
      </c>
    </row>
    <row r="4931" spans="15:27" x14ac:dyDescent="0.15">
      <c r="O4931" t="s">
        <v>31</v>
      </c>
      <c r="P4931">
        <v>2019</v>
      </c>
      <c r="Q4931">
        <v>1</v>
      </c>
      <c r="R4931" t="s">
        <v>38</v>
      </c>
      <c r="S4931" t="s">
        <v>62</v>
      </c>
      <c r="T4931" t="s">
        <v>44</v>
      </c>
      <c r="U4931" t="s">
        <v>64</v>
      </c>
      <c r="V4931" t="s">
        <v>46</v>
      </c>
      <c r="W4931" t="s">
        <v>48</v>
      </c>
      <c r="X4931">
        <v>5230</v>
      </c>
      <c r="Y4931">
        <v>21573.75</v>
      </c>
      <c r="Z4931">
        <v>26967.1875</v>
      </c>
      <c r="AA4931">
        <v>5393.4375</v>
      </c>
    </row>
    <row r="4932" spans="15:27" x14ac:dyDescent="0.15">
      <c r="O4932" t="s">
        <v>31</v>
      </c>
      <c r="P4932">
        <v>2019</v>
      </c>
      <c r="Q4932">
        <v>1</v>
      </c>
      <c r="R4932" t="s">
        <v>38</v>
      </c>
      <c r="S4932" t="s">
        <v>62</v>
      </c>
      <c r="T4932" t="s">
        <v>44</v>
      </c>
      <c r="U4932" t="s">
        <v>64</v>
      </c>
      <c r="V4932" t="s">
        <v>46</v>
      </c>
      <c r="W4932" t="s">
        <v>49</v>
      </c>
      <c r="X4932">
        <v>10525</v>
      </c>
      <c r="Y4932">
        <v>38763.574999999997</v>
      </c>
      <c r="Z4932">
        <v>56982.455249999992</v>
      </c>
      <c r="AA4932">
        <v>18218.880249999995</v>
      </c>
    </row>
    <row r="4933" spans="15:27" x14ac:dyDescent="0.15">
      <c r="O4933" t="s">
        <v>31</v>
      </c>
      <c r="P4933">
        <v>2019</v>
      </c>
      <c r="Q4933">
        <v>1</v>
      </c>
      <c r="R4933" t="s">
        <v>38</v>
      </c>
      <c r="S4933" t="s">
        <v>62</v>
      </c>
      <c r="T4933" t="s">
        <v>44</v>
      </c>
      <c r="U4933" t="s">
        <v>64</v>
      </c>
      <c r="V4933" t="s">
        <v>46</v>
      </c>
      <c r="W4933" t="s">
        <v>50</v>
      </c>
      <c r="X4933">
        <v>10020</v>
      </c>
      <c r="Y4933">
        <v>50500.800000000003</v>
      </c>
      <c r="Z4933">
        <v>73731.168000000005</v>
      </c>
      <c r="AA4933">
        <v>23230.368000000002</v>
      </c>
    </row>
    <row r="4934" spans="15:27" x14ac:dyDescent="0.15">
      <c r="O4934" t="s">
        <v>31</v>
      </c>
      <c r="P4934">
        <v>2019</v>
      </c>
      <c r="Q4934">
        <v>1</v>
      </c>
      <c r="R4934" t="s">
        <v>38</v>
      </c>
      <c r="S4934" t="s">
        <v>62</v>
      </c>
      <c r="T4934" t="s">
        <v>44</v>
      </c>
      <c r="U4934" t="s">
        <v>64</v>
      </c>
      <c r="V4934" t="s">
        <v>51</v>
      </c>
      <c r="W4934" t="s">
        <v>52</v>
      </c>
      <c r="X4934">
        <v>6117</v>
      </c>
      <c r="Y4934">
        <v>33570.096000000005</v>
      </c>
      <c r="Z4934">
        <v>43305.423840000003</v>
      </c>
      <c r="AA4934">
        <v>9735.3278399999981</v>
      </c>
    </row>
    <row r="4935" spans="15:27" x14ac:dyDescent="0.15">
      <c r="O4935" t="s">
        <v>31</v>
      </c>
      <c r="P4935">
        <v>2019</v>
      </c>
      <c r="Q4935">
        <v>1</v>
      </c>
      <c r="R4935" t="s">
        <v>38</v>
      </c>
      <c r="S4935" t="s">
        <v>62</v>
      </c>
      <c r="T4935" t="s">
        <v>44</v>
      </c>
      <c r="U4935" t="s">
        <v>64</v>
      </c>
      <c r="V4935" t="s">
        <v>51</v>
      </c>
      <c r="W4935" t="s">
        <v>53</v>
      </c>
      <c r="X4935">
        <v>9992</v>
      </c>
      <c r="Y4935">
        <v>79496.351999999999</v>
      </c>
      <c r="Z4935">
        <v>100960.36704</v>
      </c>
      <c r="AA4935">
        <v>21464.015039999998</v>
      </c>
    </row>
    <row r="4936" spans="15:27" x14ac:dyDescent="0.15">
      <c r="O4936" t="s">
        <v>31</v>
      </c>
      <c r="P4936">
        <v>2019</v>
      </c>
      <c r="Q4936">
        <v>1</v>
      </c>
      <c r="R4936" t="s">
        <v>38</v>
      </c>
      <c r="S4936" t="s">
        <v>62</v>
      </c>
      <c r="T4936" t="s">
        <v>44</v>
      </c>
      <c r="U4936" t="s">
        <v>64</v>
      </c>
      <c r="V4936" t="s">
        <v>51</v>
      </c>
      <c r="W4936" t="s">
        <v>54</v>
      </c>
      <c r="X4936">
        <v>15008</v>
      </c>
      <c r="Y4936">
        <v>36319.360000000001</v>
      </c>
      <c r="Z4936">
        <v>53026.265600000006</v>
      </c>
      <c r="AA4936">
        <v>16706.905600000006</v>
      </c>
    </row>
    <row r="4937" spans="15:27" x14ac:dyDescent="0.15">
      <c r="O4937" t="s">
        <v>31</v>
      </c>
      <c r="P4937">
        <v>2019</v>
      </c>
      <c r="Q4937">
        <v>1</v>
      </c>
      <c r="R4937" t="s">
        <v>38</v>
      </c>
      <c r="S4937" t="s">
        <v>62</v>
      </c>
      <c r="T4937" t="s">
        <v>44</v>
      </c>
      <c r="U4937" t="s">
        <v>64</v>
      </c>
      <c r="V4937" t="s">
        <v>51</v>
      </c>
      <c r="W4937" t="s">
        <v>55</v>
      </c>
      <c r="X4937">
        <v>5346</v>
      </c>
      <c r="Y4937">
        <v>31049.567999999999</v>
      </c>
      <c r="Z4937">
        <v>41295.925439999999</v>
      </c>
      <c r="AA4937">
        <v>10246.35744</v>
      </c>
    </row>
    <row r="4938" spans="15:27" x14ac:dyDescent="0.15">
      <c r="O4938" t="s">
        <v>31</v>
      </c>
      <c r="P4938">
        <v>2019</v>
      </c>
      <c r="Q4938">
        <v>1</v>
      </c>
      <c r="R4938" t="s">
        <v>38</v>
      </c>
      <c r="S4938" t="s">
        <v>62</v>
      </c>
      <c r="T4938" t="s">
        <v>44</v>
      </c>
      <c r="U4938" t="s">
        <v>64</v>
      </c>
      <c r="V4938" t="s">
        <v>56</v>
      </c>
      <c r="W4938" t="s">
        <v>57</v>
      </c>
      <c r="X4938">
        <v>11016</v>
      </c>
      <c r="Y4938">
        <v>166617</v>
      </c>
      <c r="Z4938">
        <v>209937.42</v>
      </c>
      <c r="AA4938">
        <v>43320.420000000013</v>
      </c>
    </row>
    <row r="4939" spans="15:27" x14ac:dyDescent="0.15">
      <c r="O4939" t="s">
        <v>31</v>
      </c>
      <c r="P4939">
        <v>2019</v>
      </c>
      <c r="Q4939">
        <v>1</v>
      </c>
      <c r="R4939" t="s">
        <v>38</v>
      </c>
      <c r="S4939" t="s">
        <v>62</v>
      </c>
      <c r="T4939" t="s">
        <v>44</v>
      </c>
      <c r="U4939" t="s">
        <v>64</v>
      </c>
      <c r="V4939" t="s">
        <v>56</v>
      </c>
      <c r="W4939" t="s">
        <v>58</v>
      </c>
      <c r="X4939">
        <v>18386</v>
      </c>
      <c r="Y4939">
        <v>176064.33600000001</v>
      </c>
      <c r="Z4939">
        <v>221841.06336000003</v>
      </c>
      <c r="AA4939">
        <v>45776.727360000019</v>
      </c>
    </row>
    <row r="4940" spans="15:27" x14ac:dyDescent="0.15">
      <c r="O4940" t="s">
        <v>31</v>
      </c>
      <c r="P4940">
        <v>2019</v>
      </c>
      <c r="Q4940">
        <v>1</v>
      </c>
      <c r="R4940" t="s">
        <v>38</v>
      </c>
      <c r="S4940" t="s">
        <v>62</v>
      </c>
      <c r="T4940" t="s">
        <v>44</v>
      </c>
      <c r="U4940" t="s">
        <v>64</v>
      </c>
      <c r="V4940" t="s">
        <v>56</v>
      </c>
      <c r="W4940" t="s">
        <v>59</v>
      </c>
      <c r="X4940">
        <v>7787</v>
      </c>
      <c r="Y4940">
        <v>16399.421999999999</v>
      </c>
      <c r="Z4940">
        <v>24271.144559999997</v>
      </c>
      <c r="AA4940">
        <v>7871.7225599999983</v>
      </c>
    </row>
    <row r="4941" spans="15:27" x14ac:dyDescent="0.15">
      <c r="O4941" t="s">
        <v>31</v>
      </c>
      <c r="P4941">
        <v>2019</v>
      </c>
      <c r="Q4941">
        <v>1</v>
      </c>
      <c r="R4941" t="s">
        <v>38</v>
      </c>
      <c r="S4941" t="s">
        <v>62</v>
      </c>
      <c r="T4941" t="s">
        <v>44</v>
      </c>
      <c r="U4941" t="s">
        <v>65</v>
      </c>
      <c r="V4941" t="s">
        <v>46</v>
      </c>
      <c r="W4941" t="s">
        <v>47</v>
      </c>
      <c r="X4941">
        <v>6431</v>
      </c>
      <c r="Y4941">
        <v>8559.6610000000001</v>
      </c>
      <c r="Z4941">
        <v>12325.911839999999</v>
      </c>
      <c r="AA4941">
        <v>3766.2508399999988</v>
      </c>
    </row>
    <row r="4942" spans="15:27" x14ac:dyDescent="0.15">
      <c r="O4942" t="s">
        <v>31</v>
      </c>
      <c r="P4942">
        <v>2019</v>
      </c>
      <c r="Q4942">
        <v>1</v>
      </c>
      <c r="R4942" t="s">
        <v>38</v>
      </c>
      <c r="S4942" t="s">
        <v>62</v>
      </c>
      <c r="T4942" t="s">
        <v>44</v>
      </c>
      <c r="U4942" t="s">
        <v>65</v>
      </c>
      <c r="V4942" t="s">
        <v>46</v>
      </c>
      <c r="W4942" t="s">
        <v>48</v>
      </c>
      <c r="X4942">
        <v>9465</v>
      </c>
      <c r="Y4942">
        <v>34982.639999999999</v>
      </c>
      <c r="Z4942">
        <v>44427.952799999999</v>
      </c>
      <c r="AA4942">
        <v>9445.3127999999997</v>
      </c>
    </row>
    <row r="4943" spans="15:27" x14ac:dyDescent="0.15">
      <c r="O4943" t="s">
        <v>31</v>
      </c>
      <c r="P4943">
        <v>2019</v>
      </c>
      <c r="Q4943">
        <v>1</v>
      </c>
      <c r="R4943" t="s">
        <v>38</v>
      </c>
      <c r="S4943" t="s">
        <v>62</v>
      </c>
      <c r="T4943" t="s">
        <v>44</v>
      </c>
      <c r="U4943" t="s">
        <v>65</v>
      </c>
      <c r="V4943" t="s">
        <v>46</v>
      </c>
      <c r="W4943" t="s">
        <v>49</v>
      </c>
      <c r="X4943">
        <v>10226</v>
      </c>
      <c r="Y4943">
        <v>33807.155999999995</v>
      </c>
      <c r="Z4943">
        <v>50372.662439999993</v>
      </c>
      <c r="AA4943">
        <v>16565.506439999997</v>
      </c>
    </row>
    <row r="4944" spans="15:27" x14ac:dyDescent="0.15">
      <c r="O4944" t="s">
        <v>31</v>
      </c>
      <c r="P4944">
        <v>2019</v>
      </c>
      <c r="Q4944">
        <v>1</v>
      </c>
      <c r="R4944" t="s">
        <v>38</v>
      </c>
      <c r="S4944" t="s">
        <v>62</v>
      </c>
      <c r="T4944" t="s">
        <v>44</v>
      </c>
      <c r="U4944" t="s">
        <v>65</v>
      </c>
      <c r="V4944" t="s">
        <v>46</v>
      </c>
      <c r="W4944" t="s">
        <v>50</v>
      </c>
      <c r="X4944">
        <v>18717</v>
      </c>
      <c r="Y4944">
        <v>92649.15</v>
      </c>
      <c r="Z4944">
        <v>133414.77599999998</v>
      </c>
      <c r="AA4944">
        <v>40765.625999999989</v>
      </c>
    </row>
    <row r="4945" spans="15:27" x14ac:dyDescent="0.15">
      <c r="O4945" t="s">
        <v>31</v>
      </c>
      <c r="P4945">
        <v>2019</v>
      </c>
      <c r="Q4945">
        <v>1</v>
      </c>
      <c r="R4945" t="s">
        <v>38</v>
      </c>
      <c r="S4945" t="s">
        <v>62</v>
      </c>
      <c r="T4945" t="s">
        <v>44</v>
      </c>
      <c r="U4945" t="s">
        <v>65</v>
      </c>
      <c r="V4945" t="s">
        <v>51</v>
      </c>
      <c r="W4945" t="s">
        <v>52</v>
      </c>
      <c r="X4945">
        <v>12677</v>
      </c>
      <c r="Y4945">
        <v>70813.722000000009</v>
      </c>
      <c r="Z4945">
        <v>93474.113040000011</v>
      </c>
      <c r="AA4945">
        <v>22660.391040000002</v>
      </c>
    </row>
    <row r="4946" spans="15:27" x14ac:dyDescent="0.15">
      <c r="O4946" t="s">
        <v>31</v>
      </c>
      <c r="P4946">
        <v>2019</v>
      </c>
      <c r="Q4946">
        <v>1</v>
      </c>
      <c r="R4946" t="s">
        <v>38</v>
      </c>
      <c r="S4946" t="s">
        <v>62</v>
      </c>
      <c r="T4946" t="s">
        <v>44</v>
      </c>
      <c r="U4946" t="s">
        <v>65</v>
      </c>
      <c r="V4946" t="s">
        <v>51</v>
      </c>
      <c r="W4946" t="s">
        <v>53</v>
      </c>
      <c r="X4946">
        <v>17949</v>
      </c>
      <c r="Y4946">
        <v>151345.96799999999</v>
      </c>
      <c r="Z4946">
        <v>190695.91967999999</v>
      </c>
      <c r="AA4946">
        <v>39349.951679999998</v>
      </c>
    </row>
    <row r="4947" spans="15:27" x14ac:dyDescent="0.15">
      <c r="O4947" t="s">
        <v>31</v>
      </c>
      <c r="P4947">
        <v>2019</v>
      </c>
      <c r="Q4947">
        <v>1</v>
      </c>
      <c r="R4947" t="s">
        <v>38</v>
      </c>
      <c r="S4947" t="s">
        <v>62</v>
      </c>
      <c r="T4947" t="s">
        <v>44</v>
      </c>
      <c r="U4947" t="s">
        <v>65</v>
      </c>
      <c r="V4947" t="s">
        <v>51</v>
      </c>
      <c r="W4947" t="s">
        <v>54</v>
      </c>
      <c r="X4947">
        <v>6944</v>
      </c>
      <c r="Y4947">
        <v>18054.400000000001</v>
      </c>
      <c r="Z4947">
        <v>22748.544000000005</v>
      </c>
      <c r="AA4947">
        <v>4694.1440000000039</v>
      </c>
    </row>
    <row r="4948" spans="15:27" x14ac:dyDescent="0.15">
      <c r="O4948" t="s">
        <v>31</v>
      </c>
      <c r="P4948">
        <v>2019</v>
      </c>
      <c r="Q4948">
        <v>1</v>
      </c>
      <c r="R4948" t="s">
        <v>38</v>
      </c>
      <c r="S4948" t="s">
        <v>62</v>
      </c>
      <c r="T4948" t="s">
        <v>44</v>
      </c>
      <c r="U4948" t="s">
        <v>65</v>
      </c>
      <c r="V4948" t="s">
        <v>51</v>
      </c>
      <c r="W4948" t="s">
        <v>55</v>
      </c>
      <c r="X4948">
        <v>19987</v>
      </c>
      <c r="Y4948">
        <v>111287.61599999999</v>
      </c>
      <c r="Z4948">
        <v>148012.52927999999</v>
      </c>
      <c r="AA4948">
        <v>36724.913279999993</v>
      </c>
    </row>
    <row r="4949" spans="15:27" x14ac:dyDescent="0.15">
      <c r="O4949" t="s">
        <v>31</v>
      </c>
      <c r="P4949">
        <v>2019</v>
      </c>
      <c r="Q4949">
        <v>1</v>
      </c>
      <c r="R4949" t="s">
        <v>38</v>
      </c>
      <c r="S4949" t="s">
        <v>62</v>
      </c>
      <c r="T4949" t="s">
        <v>44</v>
      </c>
      <c r="U4949" t="s">
        <v>65</v>
      </c>
      <c r="V4949" t="s">
        <v>56</v>
      </c>
      <c r="W4949" t="s">
        <v>57</v>
      </c>
      <c r="X4949">
        <v>8359</v>
      </c>
      <c r="Y4949">
        <v>126429.875</v>
      </c>
      <c r="Z4949">
        <v>185851.91625000001</v>
      </c>
      <c r="AA4949">
        <v>59422.041250000009</v>
      </c>
    </row>
    <row r="4950" spans="15:27" x14ac:dyDescent="0.15">
      <c r="O4950" t="s">
        <v>31</v>
      </c>
      <c r="P4950">
        <v>2019</v>
      </c>
      <c r="Q4950">
        <v>1</v>
      </c>
      <c r="R4950" t="s">
        <v>38</v>
      </c>
      <c r="S4950" t="s">
        <v>62</v>
      </c>
      <c r="T4950" t="s">
        <v>44</v>
      </c>
      <c r="U4950" t="s">
        <v>65</v>
      </c>
      <c r="V4950" t="s">
        <v>56</v>
      </c>
      <c r="W4950" t="s">
        <v>58</v>
      </c>
      <c r="X4950">
        <v>16618</v>
      </c>
      <c r="Y4950">
        <v>138926.47999999998</v>
      </c>
      <c r="Z4950">
        <v>208389.71999999997</v>
      </c>
      <c r="AA4950">
        <v>69463.239999999991</v>
      </c>
    </row>
    <row r="4951" spans="15:27" x14ac:dyDescent="0.15">
      <c r="O4951" t="s">
        <v>31</v>
      </c>
      <c r="P4951">
        <v>2019</v>
      </c>
      <c r="Q4951">
        <v>1</v>
      </c>
      <c r="R4951" t="s">
        <v>38</v>
      </c>
      <c r="S4951" t="s">
        <v>62</v>
      </c>
      <c r="T4951" t="s">
        <v>44</v>
      </c>
      <c r="U4951" t="s">
        <v>65</v>
      </c>
      <c r="V4951" t="s">
        <v>56</v>
      </c>
      <c r="W4951" t="s">
        <v>59</v>
      </c>
      <c r="X4951">
        <v>17908</v>
      </c>
      <c r="Y4951">
        <v>41260.031999999999</v>
      </c>
      <c r="Z4951">
        <v>61477.447680000005</v>
      </c>
      <c r="AA4951">
        <v>20217.415680000006</v>
      </c>
    </row>
    <row r="4952" spans="15:27" x14ac:dyDescent="0.15">
      <c r="O4952" t="s">
        <v>31</v>
      </c>
      <c r="P4952">
        <v>2019</v>
      </c>
      <c r="Q4952">
        <v>1</v>
      </c>
      <c r="R4952" t="s">
        <v>38</v>
      </c>
      <c r="S4952" t="s">
        <v>62</v>
      </c>
      <c r="T4952" t="s">
        <v>44</v>
      </c>
      <c r="U4952" t="s">
        <v>66</v>
      </c>
      <c r="V4952" t="s">
        <v>46</v>
      </c>
      <c r="W4952" t="s">
        <v>47</v>
      </c>
      <c r="X4952">
        <v>13578</v>
      </c>
      <c r="Y4952">
        <v>19117.824000000001</v>
      </c>
      <c r="Z4952">
        <v>24279.636480000001</v>
      </c>
      <c r="AA4952">
        <v>5161.8124800000005</v>
      </c>
    </row>
    <row r="4953" spans="15:27" x14ac:dyDescent="0.15">
      <c r="O4953" t="s">
        <v>31</v>
      </c>
      <c r="P4953">
        <v>2019</v>
      </c>
      <c r="Q4953">
        <v>1</v>
      </c>
      <c r="R4953" t="s">
        <v>38</v>
      </c>
      <c r="S4953" t="s">
        <v>62</v>
      </c>
      <c r="T4953" t="s">
        <v>44</v>
      </c>
      <c r="U4953" t="s">
        <v>66</v>
      </c>
      <c r="V4953" t="s">
        <v>46</v>
      </c>
      <c r="W4953" t="s">
        <v>48</v>
      </c>
      <c r="X4953">
        <v>10968</v>
      </c>
      <c r="Y4953">
        <v>43433.279999999999</v>
      </c>
      <c r="Z4953">
        <v>56897.596799999999</v>
      </c>
      <c r="AA4953">
        <v>13464.316800000001</v>
      </c>
    </row>
    <row r="4954" spans="15:27" x14ac:dyDescent="0.15">
      <c r="O4954" t="s">
        <v>31</v>
      </c>
      <c r="P4954">
        <v>2019</v>
      </c>
      <c r="Q4954">
        <v>1</v>
      </c>
      <c r="R4954" t="s">
        <v>38</v>
      </c>
      <c r="S4954" t="s">
        <v>62</v>
      </c>
      <c r="T4954" t="s">
        <v>44</v>
      </c>
      <c r="U4954" t="s">
        <v>66</v>
      </c>
      <c r="V4954" t="s">
        <v>46</v>
      </c>
      <c r="W4954" t="s">
        <v>49</v>
      </c>
      <c r="X4954">
        <v>14921</v>
      </c>
      <c r="Y4954">
        <v>52357.789000000004</v>
      </c>
      <c r="Z4954">
        <v>72253.748820000008</v>
      </c>
      <c r="AA4954">
        <v>19895.959820000004</v>
      </c>
    </row>
    <row r="4955" spans="15:27" x14ac:dyDescent="0.15">
      <c r="O4955" t="s">
        <v>31</v>
      </c>
      <c r="P4955">
        <v>2019</v>
      </c>
      <c r="Q4955">
        <v>1</v>
      </c>
      <c r="R4955" t="s">
        <v>38</v>
      </c>
      <c r="S4955" t="s">
        <v>62</v>
      </c>
      <c r="T4955" t="s">
        <v>44</v>
      </c>
      <c r="U4955" t="s">
        <v>66</v>
      </c>
      <c r="V4955" t="s">
        <v>46</v>
      </c>
      <c r="W4955" t="s">
        <v>50</v>
      </c>
      <c r="X4955">
        <v>17829</v>
      </c>
      <c r="Y4955">
        <v>88253.55</v>
      </c>
      <c r="Z4955">
        <v>112082.0085</v>
      </c>
      <c r="AA4955">
        <v>23828.458499999993</v>
      </c>
    </row>
    <row r="4956" spans="15:27" x14ac:dyDescent="0.15">
      <c r="O4956" t="s">
        <v>31</v>
      </c>
      <c r="P4956">
        <v>2019</v>
      </c>
      <c r="Q4956">
        <v>1</v>
      </c>
      <c r="R4956" t="s">
        <v>38</v>
      </c>
      <c r="S4956" t="s">
        <v>62</v>
      </c>
      <c r="T4956" t="s">
        <v>44</v>
      </c>
      <c r="U4956" t="s">
        <v>66</v>
      </c>
      <c r="V4956" t="s">
        <v>51</v>
      </c>
      <c r="W4956" t="s">
        <v>52</v>
      </c>
      <c r="X4956">
        <v>6173</v>
      </c>
      <c r="Y4956">
        <v>33272.47</v>
      </c>
      <c r="Z4956">
        <v>45916.008600000001</v>
      </c>
      <c r="AA4956">
        <v>12643.5386</v>
      </c>
    </row>
    <row r="4957" spans="15:27" x14ac:dyDescent="0.15">
      <c r="O4957" t="s">
        <v>31</v>
      </c>
      <c r="P4957">
        <v>2019</v>
      </c>
      <c r="Q4957">
        <v>1</v>
      </c>
      <c r="R4957" t="s">
        <v>38</v>
      </c>
      <c r="S4957" t="s">
        <v>62</v>
      </c>
      <c r="T4957" t="s">
        <v>44</v>
      </c>
      <c r="U4957" t="s">
        <v>66</v>
      </c>
      <c r="V4957" t="s">
        <v>51</v>
      </c>
      <c r="W4957" t="s">
        <v>53</v>
      </c>
      <c r="X4957">
        <v>9737</v>
      </c>
      <c r="Y4957">
        <v>75481.223999999987</v>
      </c>
      <c r="Z4957">
        <v>96615.966719999982</v>
      </c>
      <c r="AA4957">
        <v>21134.742719999995</v>
      </c>
    </row>
    <row r="4958" spans="15:27" x14ac:dyDescent="0.15">
      <c r="O4958" t="s">
        <v>31</v>
      </c>
      <c r="P4958">
        <v>2019</v>
      </c>
      <c r="Q4958">
        <v>1</v>
      </c>
      <c r="R4958" t="s">
        <v>38</v>
      </c>
      <c r="S4958" t="s">
        <v>62</v>
      </c>
      <c r="T4958" t="s">
        <v>44</v>
      </c>
      <c r="U4958" t="s">
        <v>66</v>
      </c>
      <c r="V4958" t="s">
        <v>51</v>
      </c>
      <c r="W4958" t="s">
        <v>54</v>
      </c>
      <c r="X4958">
        <v>7492</v>
      </c>
      <c r="Y4958">
        <v>18130.64</v>
      </c>
      <c r="Z4958">
        <v>21938.074399999998</v>
      </c>
      <c r="AA4958">
        <v>3807.4343999999983</v>
      </c>
    </row>
    <row r="4959" spans="15:27" x14ac:dyDescent="0.15">
      <c r="O4959" t="s">
        <v>31</v>
      </c>
      <c r="P4959">
        <v>2019</v>
      </c>
      <c r="Q4959">
        <v>1</v>
      </c>
      <c r="R4959" t="s">
        <v>38</v>
      </c>
      <c r="S4959" t="s">
        <v>62</v>
      </c>
      <c r="T4959" t="s">
        <v>44</v>
      </c>
      <c r="U4959" t="s">
        <v>66</v>
      </c>
      <c r="V4959" t="s">
        <v>51</v>
      </c>
      <c r="W4959" t="s">
        <v>55</v>
      </c>
      <c r="X4959">
        <v>17941</v>
      </c>
      <c r="Y4959">
        <v>94728.48</v>
      </c>
      <c r="Z4959">
        <v>120305.16959999999</v>
      </c>
      <c r="AA4959">
        <v>25576.689599999998</v>
      </c>
    </row>
    <row r="4960" spans="15:27" x14ac:dyDescent="0.15">
      <c r="O4960" t="s">
        <v>31</v>
      </c>
      <c r="P4960">
        <v>2019</v>
      </c>
      <c r="Q4960">
        <v>1</v>
      </c>
      <c r="R4960" t="s">
        <v>38</v>
      </c>
      <c r="S4960" t="s">
        <v>62</v>
      </c>
      <c r="T4960" t="s">
        <v>44</v>
      </c>
      <c r="U4960" t="s">
        <v>66</v>
      </c>
      <c r="V4960" t="s">
        <v>56</v>
      </c>
      <c r="W4960" t="s">
        <v>57</v>
      </c>
      <c r="X4960">
        <v>9539</v>
      </c>
      <c r="Y4960">
        <v>148894.25099999999</v>
      </c>
      <c r="Z4960">
        <v>195051.46880999996</v>
      </c>
      <c r="AA4960">
        <v>46157.217809999973</v>
      </c>
    </row>
    <row r="4961" spans="15:27" x14ac:dyDescent="0.15">
      <c r="O4961" t="s">
        <v>31</v>
      </c>
      <c r="P4961">
        <v>2019</v>
      </c>
      <c r="Q4961">
        <v>1</v>
      </c>
      <c r="R4961" t="s">
        <v>38</v>
      </c>
      <c r="S4961" t="s">
        <v>62</v>
      </c>
      <c r="T4961" t="s">
        <v>44</v>
      </c>
      <c r="U4961" t="s">
        <v>66</v>
      </c>
      <c r="V4961" t="s">
        <v>56</v>
      </c>
      <c r="W4961" t="s">
        <v>58</v>
      </c>
      <c r="X4961">
        <v>16517</v>
      </c>
      <c r="Y4961">
        <v>160677.37599999999</v>
      </c>
      <c r="Z4961">
        <v>218521.23136000001</v>
      </c>
      <c r="AA4961">
        <v>57843.855360000016</v>
      </c>
    </row>
    <row r="4962" spans="15:27" x14ac:dyDescent="0.15">
      <c r="O4962" t="s">
        <v>31</v>
      </c>
      <c r="P4962">
        <v>2019</v>
      </c>
      <c r="Q4962">
        <v>1</v>
      </c>
      <c r="R4962" t="s">
        <v>38</v>
      </c>
      <c r="S4962" t="s">
        <v>62</v>
      </c>
      <c r="T4962" t="s">
        <v>44</v>
      </c>
      <c r="U4962" t="s">
        <v>66</v>
      </c>
      <c r="V4962" t="s">
        <v>56</v>
      </c>
      <c r="W4962" t="s">
        <v>59</v>
      </c>
      <c r="X4962">
        <v>17472</v>
      </c>
      <c r="Y4962">
        <v>38997.504000000001</v>
      </c>
      <c r="Z4962">
        <v>56546.380799999999</v>
      </c>
      <c r="AA4962">
        <v>17548.876799999998</v>
      </c>
    </row>
    <row r="4963" spans="15:27" x14ac:dyDescent="0.15">
      <c r="O4963" t="s">
        <v>31</v>
      </c>
      <c r="P4963">
        <v>2019</v>
      </c>
      <c r="Q4963">
        <v>1</v>
      </c>
      <c r="R4963" t="s">
        <v>38</v>
      </c>
      <c r="S4963" t="s">
        <v>67</v>
      </c>
      <c r="T4963" t="s">
        <v>68</v>
      </c>
      <c r="U4963" t="s">
        <v>69</v>
      </c>
      <c r="V4963" t="s">
        <v>46</v>
      </c>
      <c r="W4963" t="s">
        <v>47</v>
      </c>
      <c r="X4963">
        <v>11744</v>
      </c>
      <c r="Y4963">
        <v>15243.712000000001</v>
      </c>
      <c r="Z4963">
        <v>20274.136960000003</v>
      </c>
      <c r="AA4963">
        <v>5030.4249600000021</v>
      </c>
    </row>
    <row r="4964" spans="15:27" x14ac:dyDescent="0.15">
      <c r="O4964" t="s">
        <v>31</v>
      </c>
      <c r="P4964">
        <v>2019</v>
      </c>
      <c r="Q4964">
        <v>1</v>
      </c>
      <c r="R4964" t="s">
        <v>38</v>
      </c>
      <c r="S4964" t="s">
        <v>67</v>
      </c>
      <c r="T4964" t="s">
        <v>68</v>
      </c>
      <c r="U4964" t="s">
        <v>69</v>
      </c>
      <c r="V4964" t="s">
        <v>46</v>
      </c>
      <c r="W4964" t="s">
        <v>48</v>
      </c>
      <c r="X4964">
        <v>17015</v>
      </c>
      <c r="Y4964">
        <v>64571.925000000003</v>
      </c>
      <c r="Z4964">
        <v>80714.90625</v>
      </c>
      <c r="AA4964">
        <v>16142.981249999997</v>
      </c>
    </row>
    <row r="4965" spans="15:27" x14ac:dyDescent="0.15">
      <c r="O4965" t="s">
        <v>31</v>
      </c>
      <c r="P4965">
        <v>2019</v>
      </c>
      <c r="Q4965">
        <v>1</v>
      </c>
      <c r="R4965" t="s">
        <v>38</v>
      </c>
      <c r="S4965" t="s">
        <v>67</v>
      </c>
      <c r="T4965" t="s">
        <v>68</v>
      </c>
      <c r="U4965" t="s">
        <v>69</v>
      </c>
      <c r="V4965" t="s">
        <v>46</v>
      </c>
      <c r="W4965" t="s">
        <v>49</v>
      </c>
      <c r="X4965">
        <v>12613</v>
      </c>
      <c r="Y4965">
        <v>42064.355000000003</v>
      </c>
      <c r="Z4965">
        <v>53421.73085</v>
      </c>
      <c r="AA4965">
        <v>11357.375849999997</v>
      </c>
    </row>
    <row r="4966" spans="15:27" x14ac:dyDescent="0.15">
      <c r="O4966" t="s">
        <v>31</v>
      </c>
      <c r="P4966">
        <v>2019</v>
      </c>
      <c r="Q4966">
        <v>1</v>
      </c>
      <c r="R4966" t="s">
        <v>38</v>
      </c>
      <c r="S4966" t="s">
        <v>67</v>
      </c>
      <c r="T4966" t="s">
        <v>68</v>
      </c>
      <c r="U4966" t="s">
        <v>69</v>
      </c>
      <c r="V4966" t="s">
        <v>46</v>
      </c>
      <c r="W4966" t="s">
        <v>50</v>
      </c>
      <c r="X4966">
        <v>18218</v>
      </c>
      <c r="Y4966">
        <v>104935.67999999999</v>
      </c>
      <c r="Z4966">
        <v>142712.52479999998</v>
      </c>
      <c r="AA4966">
        <v>37776.844799999992</v>
      </c>
    </row>
    <row r="4967" spans="15:27" x14ac:dyDescent="0.15">
      <c r="O4967" t="s">
        <v>31</v>
      </c>
      <c r="P4967">
        <v>2019</v>
      </c>
      <c r="Q4967">
        <v>1</v>
      </c>
      <c r="R4967" t="s">
        <v>38</v>
      </c>
      <c r="S4967" t="s">
        <v>67</v>
      </c>
      <c r="T4967" t="s">
        <v>68</v>
      </c>
      <c r="U4967" t="s">
        <v>69</v>
      </c>
      <c r="V4967" t="s">
        <v>51</v>
      </c>
      <c r="W4967" t="s">
        <v>52</v>
      </c>
      <c r="X4967">
        <v>19137</v>
      </c>
      <c r="Y4967">
        <v>118151.838</v>
      </c>
      <c r="Z4967">
        <v>167775.60996</v>
      </c>
      <c r="AA4967">
        <v>49623.771959999998</v>
      </c>
    </row>
    <row r="4968" spans="15:27" x14ac:dyDescent="0.15">
      <c r="O4968" t="s">
        <v>31</v>
      </c>
      <c r="P4968">
        <v>2019</v>
      </c>
      <c r="Q4968">
        <v>1</v>
      </c>
      <c r="R4968" t="s">
        <v>38</v>
      </c>
      <c r="S4968" t="s">
        <v>67</v>
      </c>
      <c r="T4968" t="s">
        <v>68</v>
      </c>
      <c r="U4968" t="s">
        <v>69</v>
      </c>
      <c r="V4968" t="s">
        <v>51</v>
      </c>
      <c r="W4968" t="s">
        <v>53</v>
      </c>
      <c r="X4968">
        <v>14659</v>
      </c>
      <c r="Y4968">
        <v>117623.81599999999</v>
      </c>
      <c r="Z4968">
        <v>174083.24768</v>
      </c>
      <c r="AA4968">
        <v>56459.431680000009</v>
      </c>
    </row>
    <row r="4969" spans="15:27" x14ac:dyDescent="0.15">
      <c r="O4969" t="s">
        <v>31</v>
      </c>
      <c r="P4969">
        <v>2019</v>
      </c>
      <c r="Q4969">
        <v>1</v>
      </c>
      <c r="R4969" t="s">
        <v>38</v>
      </c>
      <c r="S4969" t="s">
        <v>67</v>
      </c>
      <c r="T4969" t="s">
        <v>68</v>
      </c>
      <c r="U4969" t="s">
        <v>69</v>
      </c>
      <c r="V4969" t="s">
        <v>51</v>
      </c>
      <c r="W4969" t="s">
        <v>54</v>
      </c>
      <c r="X4969">
        <v>12969</v>
      </c>
      <c r="Y4969">
        <v>31125.599999999999</v>
      </c>
      <c r="Z4969">
        <v>38284.487999999998</v>
      </c>
      <c r="AA4969">
        <v>7158.887999999999</v>
      </c>
    </row>
    <row r="4970" spans="15:27" x14ac:dyDescent="0.15">
      <c r="O4970" t="s">
        <v>31</v>
      </c>
      <c r="P4970">
        <v>2019</v>
      </c>
      <c r="Q4970">
        <v>1</v>
      </c>
      <c r="R4970" t="s">
        <v>38</v>
      </c>
      <c r="S4970" t="s">
        <v>67</v>
      </c>
      <c r="T4970" t="s">
        <v>68</v>
      </c>
      <c r="U4970" t="s">
        <v>69</v>
      </c>
      <c r="V4970" t="s">
        <v>51</v>
      </c>
      <c r="W4970" t="s">
        <v>55</v>
      </c>
      <c r="X4970">
        <v>7591</v>
      </c>
      <c r="Y4970">
        <v>42631.055999999997</v>
      </c>
      <c r="Z4970">
        <v>54994.062239999992</v>
      </c>
      <c r="AA4970">
        <v>12363.006239999995</v>
      </c>
    </row>
    <row r="4971" spans="15:27" x14ac:dyDescent="0.15">
      <c r="O4971" t="s">
        <v>31</v>
      </c>
      <c r="P4971">
        <v>2019</v>
      </c>
      <c r="Q4971">
        <v>1</v>
      </c>
      <c r="R4971" t="s">
        <v>38</v>
      </c>
      <c r="S4971" t="s">
        <v>67</v>
      </c>
      <c r="T4971" t="s">
        <v>68</v>
      </c>
      <c r="U4971" t="s">
        <v>69</v>
      </c>
      <c r="V4971" t="s">
        <v>56</v>
      </c>
      <c r="W4971" t="s">
        <v>57</v>
      </c>
      <c r="X4971">
        <v>10040</v>
      </c>
      <c r="Y4971">
        <v>137276.92000000001</v>
      </c>
      <c r="Z4971">
        <v>196305.99560000002</v>
      </c>
      <c r="AA4971">
        <v>59029.075600000011</v>
      </c>
    </row>
    <row r="4972" spans="15:27" x14ac:dyDescent="0.15">
      <c r="O4972" t="s">
        <v>31</v>
      </c>
      <c r="P4972">
        <v>2019</v>
      </c>
      <c r="Q4972">
        <v>1</v>
      </c>
      <c r="R4972" t="s">
        <v>38</v>
      </c>
      <c r="S4972" t="s">
        <v>67</v>
      </c>
      <c r="T4972" t="s">
        <v>68</v>
      </c>
      <c r="U4972" t="s">
        <v>69</v>
      </c>
      <c r="V4972" t="s">
        <v>56</v>
      </c>
      <c r="W4972" t="s">
        <v>58</v>
      </c>
      <c r="X4972">
        <v>10740</v>
      </c>
      <c r="Y4972">
        <v>97132.56</v>
      </c>
      <c r="Z4972">
        <v>139870.88640000002</v>
      </c>
      <c r="AA4972">
        <v>42738.32640000002</v>
      </c>
    </row>
    <row r="4973" spans="15:27" x14ac:dyDescent="0.15">
      <c r="O4973" t="s">
        <v>31</v>
      </c>
      <c r="P4973">
        <v>2019</v>
      </c>
      <c r="Q4973">
        <v>1</v>
      </c>
      <c r="R4973" t="s">
        <v>38</v>
      </c>
      <c r="S4973" t="s">
        <v>67</v>
      </c>
      <c r="T4973" t="s">
        <v>68</v>
      </c>
      <c r="U4973" t="s">
        <v>69</v>
      </c>
      <c r="V4973" t="s">
        <v>56</v>
      </c>
      <c r="W4973" t="s">
        <v>59</v>
      </c>
      <c r="X4973">
        <v>14360</v>
      </c>
      <c r="Y4973">
        <v>31793.040000000001</v>
      </c>
      <c r="Z4973">
        <v>42602.673600000002</v>
      </c>
      <c r="AA4973">
        <v>10809.633600000001</v>
      </c>
    </row>
    <row r="4974" spans="15:27" x14ac:dyDescent="0.15">
      <c r="O4974" t="s">
        <v>31</v>
      </c>
      <c r="P4974">
        <v>2019</v>
      </c>
      <c r="Q4974">
        <v>1</v>
      </c>
      <c r="R4974" t="s">
        <v>38</v>
      </c>
      <c r="S4974" t="s">
        <v>67</v>
      </c>
      <c r="T4974" t="s">
        <v>68</v>
      </c>
      <c r="U4974" t="s">
        <v>70</v>
      </c>
      <c r="V4974" t="s">
        <v>46</v>
      </c>
      <c r="W4974" t="s">
        <v>47</v>
      </c>
      <c r="X4974">
        <v>13744</v>
      </c>
      <c r="Y4974">
        <v>19049.184000000001</v>
      </c>
      <c r="Z4974">
        <v>22859.020800000002</v>
      </c>
      <c r="AA4974">
        <v>3809.8368000000009</v>
      </c>
    </row>
    <row r="4975" spans="15:27" x14ac:dyDescent="0.15">
      <c r="O4975" t="s">
        <v>31</v>
      </c>
      <c r="P4975">
        <v>2019</v>
      </c>
      <c r="Q4975">
        <v>1</v>
      </c>
      <c r="R4975" t="s">
        <v>38</v>
      </c>
      <c r="S4975" t="s">
        <v>67</v>
      </c>
      <c r="T4975" t="s">
        <v>68</v>
      </c>
      <c r="U4975" t="s">
        <v>70</v>
      </c>
      <c r="V4975" t="s">
        <v>46</v>
      </c>
      <c r="W4975" t="s">
        <v>48</v>
      </c>
      <c r="X4975">
        <v>16723</v>
      </c>
      <c r="Y4975">
        <v>70086.092999999993</v>
      </c>
      <c r="Z4975">
        <v>90411.059970000002</v>
      </c>
      <c r="AA4975">
        <v>20324.966970000009</v>
      </c>
    </row>
    <row r="4976" spans="15:27" x14ac:dyDescent="0.15">
      <c r="O4976" t="s">
        <v>31</v>
      </c>
      <c r="P4976">
        <v>2019</v>
      </c>
      <c r="Q4976">
        <v>1</v>
      </c>
      <c r="R4976" t="s">
        <v>38</v>
      </c>
      <c r="S4976" t="s">
        <v>67</v>
      </c>
      <c r="T4976" t="s">
        <v>68</v>
      </c>
      <c r="U4976" t="s">
        <v>70</v>
      </c>
      <c r="V4976" t="s">
        <v>46</v>
      </c>
      <c r="W4976" t="s">
        <v>49</v>
      </c>
      <c r="X4976">
        <v>18023</v>
      </c>
      <c r="Y4976">
        <v>64288.040999999997</v>
      </c>
      <c r="Z4976">
        <v>78431.410019999996</v>
      </c>
      <c r="AA4976">
        <v>14143.369019999998</v>
      </c>
    </row>
    <row r="4977" spans="15:27" x14ac:dyDescent="0.15">
      <c r="O4977" t="s">
        <v>31</v>
      </c>
      <c r="P4977">
        <v>2019</v>
      </c>
      <c r="Q4977">
        <v>1</v>
      </c>
      <c r="R4977" t="s">
        <v>38</v>
      </c>
      <c r="S4977" t="s">
        <v>67</v>
      </c>
      <c r="T4977" t="s">
        <v>68</v>
      </c>
      <c r="U4977" t="s">
        <v>70</v>
      </c>
      <c r="V4977" t="s">
        <v>46</v>
      </c>
      <c r="W4977" t="s">
        <v>50</v>
      </c>
      <c r="X4977">
        <v>9095</v>
      </c>
      <c r="Y4977">
        <v>52796.474999999999</v>
      </c>
      <c r="Z4977">
        <v>74970.994500000001</v>
      </c>
      <c r="AA4977">
        <v>22174.519500000002</v>
      </c>
    </row>
    <row r="4978" spans="15:27" x14ac:dyDescent="0.15">
      <c r="O4978" t="s">
        <v>31</v>
      </c>
      <c r="P4978">
        <v>2019</v>
      </c>
      <c r="Q4978">
        <v>1</v>
      </c>
      <c r="R4978" t="s">
        <v>38</v>
      </c>
      <c r="S4978" t="s">
        <v>67</v>
      </c>
      <c r="T4978" t="s">
        <v>68</v>
      </c>
      <c r="U4978" t="s">
        <v>70</v>
      </c>
      <c r="V4978" t="s">
        <v>51</v>
      </c>
      <c r="W4978" t="s">
        <v>52</v>
      </c>
      <c r="X4978">
        <v>6063</v>
      </c>
      <c r="Y4978">
        <v>33570.830999999998</v>
      </c>
      <c r="Z4978">
        <v>40284.997199999998</v>
      </c>
      <c r="AA4978">
        <v>6714.1661999999997</v>
      </c>
    </row>
    <row r="4979" spans="15:27" x14ac:dyDescent="0.15">
      <c r="O4979" t="s">
        <v>31</v>
      </c>
      <c r="P4979">
        <v>2019</v>
      </c>
      <c r="Q4979">
        <v>1</v>
      </c>
      <c r="R4979" t="s">
        <v>38</v>
      </c>
      <c r="S4979" t="s">
        <v>67</v>
      </c>
      <c r="T4979" t="s">
        <v>68</v>
      </c>
      <c r="U4979" t="s">
        <v>70</v>
      </c>
      <c r="V4979" t="s">
        <v>51</v>
      </c>
      <c r="W4979" t="s">
        <v>53</v>
      </c>
      <c r="X4979">
        <v>5215</v>
      </c>
      <c r="Y4979">
        <v>43972.88</v>
      </c>
      <c r="Z4979">
        <v>54086.64239999999</v>
      </c>
      <c r="AA4979">
        <v>10113.762399999992</v>
      </c>
    </row>
    <row r="4980" spans="15:27" x14ac:dyDescent="0.15">
      <c r="O4980" t="s">
        <v>31</v>
      </c>
      <c r="P4980">
        <v>2019</v>
      </c>
      <c r="Q4980">
        <v>1</v>
      </c>
      <c r="R4980" t="s">
        <v>38</v>
      </c>
      <c r="S4980" t="s">
        <v>67</v>
      </c>
      <c r="T4980" t="s">
        <v>68</v>
      </c>
      <c r="U4980" t="s">
        <v>70</v>
      </c>
      <c r="V4980" t="s">
        <v>51</v>
      </c>
      <c r="W4980" t="s">
        <v>54</v>
      </c>
      <c r="X4980">
        <v>9224</v>
      </c>
      <c r="Y4980">
        <v>21768.639999999999</v>
      </c>
      <c r="Z4980">
        <v>30258.409599999999</v>
      </c>
      <c r="AA4980">
        <v>8489.7695999999996</v>
      </c>
    </row>
    <row r="4981" spans="15:27" x14ac:dyDescent="0.15">
      <c r="O4981" t="s">
        <v>31</v>
      </c>
      <c r="P4981">
        <v>2019</v>
      </c>
      <c r="Q4981">
        <v>1</v>
      </c>
      <c r="R4981" t="s">
        <v>38</v>
      </c>
      <c r="S4981" t="s">
        <v>67</v>
      </c>
      <c r="T4981" t="s">
        <v>68</v>
      </c>
      <c r="U4981" t="s">
        <v>70</v>
      </c>
      <c r="V4981" t="s">
        <v>51</v>
      </c>
      <c r="W4981" t="s">
        <v>55</v>
      </c>
      <c r="X4981">
        <v>18790</v>
      </c>
      <c r="Y4981">
        <v>100113.12</v>
      </c>
      <c r="Z4981">
        <v>125141.4</v>
      </c>
      <c r="AA4981">
        <v>25028.28</v>
      </c>
    </row>
    <row r="4982" spans="15:27" x14ac:dyDescent="0.15">
      <c r="O4982" t="s">
        <v>31</v>
      </c>
      <c r="P4982">
        <v>2019</v>
      </c>
      <c r="Q4982">
        <v>1</v>
      </c>
      <c r="R4982" t="s">
        <v>38</v>
      </c>
      <c r="S4982" t="s">
        <v>67</v>
      </c>
      <c r="T4982" t="s">
        <v>68</v>
      </c>
      <c r="U4982" t="s">
        <v>70</v>
      </c>
      <c r="V4982" t="s">
        <v>56</v>
      </c>
      <c r="W4982" t="s">
        <v>57</v>
      </c>
      <c r="X4982">
        <v>12138</v>
      </c>
      <c r="Y4982">
        <v>179181.15599999999</v>
      </c>
      <c r="Z4982">
        <v>249061.80683999998</v>
      </c>
      <c r="AA4982">
        <v>69880.650839999988</v>
      </c>
    </row>
    <row r="4983" spans="15:27" x14ac:dyDescent="0.15">
      <c r="O4983" t="s">
        <v>31</v>
      </c>
      <c r="P4983">
        <v>2019</v>
      </c>
      <c r="Q4983">
        <v>1</v>
      </c>
      <c r="R4983" t="s">
        <v>38</v>
      </c>
      <c r="S4983" t="s">
        <v>67</v>
      </c>
      <c r="T4983" t="s">
        <v>68</v>
      </c>
      <c r="U4983" t="s">
        <v>70</v>
      </c>
      <c r="V4983" t="s">
        <v>56</v>
      </c>
      <c r="W4983" t="s">
        <v>58</v>
      </c>
      <c r="X4983">
        <v>13156</v>
      </c>
      <c r="Y4983">
        <v>127981.56799999998</v>
      </c>
      <c r="Z4983">
        <v>189412.72063999998</v>
      </c>
      <c r="AA4983">
        <v>61431.15264</v>
      </c>
    </row>
    <row r="4984" spans="15:27" x14ac:dyDescent="0.15">
      <c r="O4984" t="s">
        <v>31</v>
      </c>
      <c r="P4984">
        <v>2019</v>
      </c>
      <c r="Q4984">
        <v>1</v>
      </c>
      <c r="R4984" t="s">
        <v>38</v>
      </c>
      <c r="S4984" t="s">
        <v>67</v>
      </c>
      <c r="T4984" t="s">
        <v>68</v>
      </c>
      <c r="U4984" t="s">
        <v>70</v>
      </c>
      <c r="V4984" t="s">
        <v>56</v>
      </c>
      <c r="W4984" t="s">
        <v>59</v>
      </c>
      <c r="X4984">
        <v>13886</v>
      </c>
      <c r="Y4984">
        <v>31993.343999999997</v>
      </c>
      <c r="Z4984">
        <v>46070.415359999992</v>
      </c>
      <c r="AA4984">
        <v>14077.071359999994</v>
      </c>
    </row>
    <row r="4985" spans="15:27" x14ac:dyDescent="0.15">
      <c r="O4985" t="s">
        <v>31</v>
      </c>
      <c r="P4985">
        <v>2019</v>
      </c>
      <c r="Q4985">
        <v>1</v>
      </c>
      <c r="R4985" t="s">
        <v>38</v>
      </c>
      <c r="S4985" t="s">
        <v>67</v>
      </c>
      <c r="T4985" t="s">
        <v>68</v>
      </c>
      <c r="U4985" t="s">
        <v>71</v>
      </c>
      <c r="V4985" t="s">
        <v>46</v>
      </c>
      <c r="W4985" t="s">
        <v>47</v>
      </c>
      <c r="X4985">
        <v>19259</v>
      </c>
      <c r="Y4985">
        <v>26481.125</v>
      </c>
      <c r="Z4985">
        <v>34690.27375</v>
      </c>
      <c r="AA4985">
        <v>8209.1487500000003</v>
      </c>
    </row>
    <row r="4986" spans="15:27" x14ac:dyDescent="0.15">
      <c r="O4986" t="s">
        <v>31</v>
      </c>
      <c r="P4986">
        <v>2019</v>
      </c>
      <c r="Q4986">
        <v>1</v>
      </c>
      <c r="R4986" t="s">
        <v>38</v>
      </c>
      <c r="S4986" t="s">
        <v>67</v>
      </c>
      <c r="T4986" t="s">
        <v>68</v>
      </c>
      <c r="U4986" t="s">
        <v>71</v>
      </c>
      <c r="V4986" t="s">
        <v>46</v>
      </c>
      <c r="W4986" t="s">
        <v>48</v>
      </c>
      <c r="X4986">
        <v>18212</v>
      </c>
      <c r="Y4986">
        <v>76927.487999999998</v>
      </c>
      <c r="Z4986">
        <v>96928.634879999998</v>
      </c>
      <c r="AA4986">
        <v>20001.14688</v>
      </c>
    </row>
    <row r="4987" spans="15:27" x14ac:dyDescent="0.15">
      <c r="O4987" t="s">
        <v>31</v>
      </c>
      <c r="P4987">
        <v>2019</v>
      </c>
      <c r="Q4987">
        <v>1</v>
      </c>
      <c r="R4987" t="s">
        <v>38</v>
      </c>
      <c r="S4987" t="s">
        <v>67</v>
      </c>
      <c r="T4987" t="s">
        <v>68</v>
      </c>
      <c r="U4987" t="s">
        <v>71</v>
      </c>
      <c r="V4987" t="s">
        <v>46</v>
      </c>
      <c r="W4987" t="s">
        <v>49</v>
      </c>
      <c r="X4987">
        <v>17717</v>
      </c>
      <c r="Y4987">
        <v>66279.296999999991</v>
      </c>
      <c r="Z4987">
        <v>86825.879069999995</v>
      </c>
      <c r="AA4987">
        <v>20546.582070000004</v>
      </c>
    </row>
    <row r="4988" spans="15:27" x14ac:dyDescent="0.15">
      <c r="O4988" t="s">
        <v>31</v>
      </c>
      <c r="P4988">
        <v>2019</v>
      </c>
      <c r="Q4988">
        <v>1</v>
      </c>
      <c r="R4988" t="s">
        <v>38</v>
      </c>
      <c r="S4988" t="s">
        <v>67</v>
      </c>
      <c r="T4988" t="s">
        <v>68</v>
      </c>
      <c r="U4988" t="s">
        <v>71</v>
      </c>
      <c r="V4988" t="s">
        <v>46</v>
      </c>
      <c r="W4988" t="s">
        <v>50</v>
      </c>
      <c r="X4988">
        <v>19977</v>
      </c>
      <c r="Y4988">
        <v>116865.45</v>
      </c>
      <c r="Z4988">
        <v>141407.19449999998</v>
      </c>
      <c r="AA4988">
        <v>24541.744499999986</v>
      </c>
    </row>
    <row r="4989" spans="15:27" x14ac:dyDescent="0.15">
      <c r="O4989" t="s">
        <v>31</v>
      </c>
      <c r="P4989">
        <v>2019</v>
      </c>
      <c r="Q4989">
        <v>1</v>
      </c>
      <c r="R4989" t="s">
        <v>38</v>
      </c>
      <c r="S4989" t="s">
        <v>67</v>
      </c>
      <c r="T4989" t="s">
        <v>68</v>
      </c>
      <c r="U4989" t="s">
        <v>71</v>
      </c>
      <c r="V4989" t="s">
        <v>51</v>
      </c>
      <c r="W4989" t="s">
        <v>52</v>
      </c>
      <c r="X4989">
        <v>6598</v>
      </c>
      <c r="Y4989">
        <v>36209.824000000001</v>
      </c>
      <c r="Z4989">
        <v>52866.343040000007</v>
      </c>
      <c r="AA4989">
        <v>16656.519040000006</v>
      </c>
    </row>
    <row r="4990" spans="15:27" x14ac:dyDescent="0.15">
      <c r="O4990" t="s">
        <v>31</v>
      </c>
      <c r="P4990">
        <v>2019</v>
      </c>
      <c r="Q4990">
        <v>1</v>
      </c>
      <c r="R4990" t="s">
        <v>38</v>
      </c>
      <c r="S4990" t="s">
        <v>67</v>
      </c>
      <c r="T4990" t="s">
        <v>68</v>
      </c>
      <c r="U4990" t="s">
        <v>71</v>
      </c>
      <c r="V4990" t="s">
        <v>51</v>
      </c>
      <c r="W4990" t="s">
        <v>53</v>
      </c>
      <c r="X4990">
        <v>7757</v>
      </c>
      <c r="Y4990">
        <v>60659.74</v>
      </c>
      <c r="Z4990">
        <v>74611.480199999991</v>
      </c>
      <c r="AA4990">
        <v>13951.740199999993</v>
      </c>
    </row>
    <row r="4991" spans="15:27" x14ac:dyDescent="0.15">
      <c r="O4991" t="s">
        <v>31</v>
      </c>
      <c r="P4991">
        <v>2019</v>
      </c>
      <c r="Q4991">
        <v>1</v>
      </c>
      <c r="R4991" t="s">
        <v>38</v>
      </c>
      <c r="S4991" t="s">
        <v>67</v>
      </c>
      <c r="T4991" t="s">
        <v>68</v>
      </c>
      <c r="U4991" t="s">
        <v>71</v>
      </c>
      <c r="V4991" t="s">
        <v>51</v>
      </c>
      <c r="W4991" t="s">
        <v>54</v>
      </c>
      <c r="X4991">
        <v>7301</v>
      </c>
      <c r="Y4991">
        <v>18106.48</v>
      </c>
      <c r="Z4991">
        <v>23176.294399999999</v>
      </c>
      <c r="AA4991">
        <v>5069.8143999999993</v>
      </c>
    </row>
    <row r="4992" spans="15:27" x14ac:dyDescent="0.15">
      <c r="O4992" t="s">
        <v>31</v>
      </c>
      <c r="P4992">
        <v>2019</v>
      </c>
      <c r="Q4992">
        <v>1</v>
      </c>
      <c r="R4992" t="s">
        <v>38</v>
      </c>
      <c r="S4992" t="s">
        <v>67</v>
      </c>
      <c r="T4992" t="s">
        <v>68</v>
      </c>
      <c r="U4992" t="s">
        <v>71</v>
      </c>
      <c r="V4992" t="s">
        <v>51</v>
      </c>
      <c r="W4992" t="s">
        <v>55</v>
      </c>
      <c r="X4992">
        <v>10080</v>
      </c>
      <c r="Y4992">
        <v>57093.120000000003</v>
      </c>
      <c r="Z4992">
        <v>71366.399999999994</v>
      </c>
      <c r="AA4992">
        <v>14273.279999999992</v>
      </c>
    </row>
    <row r="4993" spans="15:27" x14ac:dyDescent="0.15">
      <c r="O4993" t="s">
        <v>31</v>
      </c>
      <c r="P4993">
        <v>2019</v>
      </c>
      <c r="Q4993">
        <v>1</v>
      </c>
      <c r="R4993" t="s">
        <v>38</v>
      </c>
      <c r="S4993" t="s">
        <v>67</v>
      </c>
      <c r="T4993" t="s">
        <v>68</v>
      </c>
      <c r="U4993" t="s">
        <v>71</v>
      </c>
      <c r="V4993" t="s">
        <v>56</v>
      </c>
      <c r="W4993" t="s">
        <v>57</v>
      </c>
      <c r="X4993">
        <v>14583</v>
      </c>
      <c r="Y4993">
        <v>201157.902</v>
      </c>
      <c r="Z4993">
        <v>299725.27398</v>
      </c>
      <c r="AA4993">
        <v>98567.371979999996</v>
      </c>
    </row>
    <row r="4994" spans="15:27" x14ac:dyDescent="0.15">
      <c r="O4994" t="s">
        <v>31</v>
      </c>
      <c r="P4994">
        <v>2019</v>
      </c>
      <c r="Q4994">
        <v>1</v>
      </c>
      <c r="R4994" t="s">
        <v>38</v>
      </c>
      <c r="S4994" t="s">
        <v>67</v>
      </c>
      <c r="T4994" t="s">
        <v>68</v>
      </c>
      <c r="U4994" t="s">
        <v>71</v>
      </c>
      <c r="V4994" t="s">
        <v>56</v>
      </c>
      <c r="W4994" t="s">
        <v>58</v>
      </c>
      <c r="X4994">
        <v>10686</v>
      </c>
      <c r="Y4994">
        <v>94207.775999999998</v>
      </c>
      <c r="Z4994">
        <v>127180.4976</v>
      </c>
      <c r="AA4994">
        <v>32972.721600000004</v>
      </c>
    </row>
    <row r="4995" spans="15:27" x14ac:dyDescent="0.15">
      <c r="O4995" t="s">
        <v>31</v>
      </c>
      <c r="P4995">
        <v>2019</v>
      </c>
      <c r="Q4995">
        <v>1</v>
      </c>
      <c r="R4995" t="s">
        <v>38</v>
      </c>
      <c r="S4995" t="s">
        <v>67</v>
      </c>
      <c r="T4995" t="s">
        <v>68</v>
      </c>
      <c r="U4995" t="s">
        <v>71</v>
      </c>
      <c r="V4995" t="s">
        <v>56</v>
      </c>
      <c r="W4995" t="s">
        <v>59</v>
      </c>
      <c r="X4995">
        <v>9727</v>
      </c>
      <c r="Y4995">
        <v>21885.750000000004</v>
      </c>
      <c r="Z4995">
        <v>29545.762500000004</v>
      </c>
      <c r="AA4995">
        <v>7660.0125000000007</v>
      </c>
    </row>
    <row r="4996" spans="15:27" x14ac:dyDescent="0.15">
      <c r="O4996" t="s">
        <v>31</v>
      </c>
      <c r="P4996">
        <v>2019</v>
      </c>
      <c r="Q4996">
        <v>1</v>
      </c>
      <c r="R4996" t="s">
        <v>38</v>
      </c>
      <c r="S4996" t="s">
        <v>67</v>
      </c>
      <c r="T4996" t="s">
        <v>68</v>
      </c>
      <c r="U4996" t="s">
        <v>72</v>
      </c>
      <c r="V4996" t="s">
        <v>46</v>
      </c>
      <c r="W4996" t="s">
        <v>47</v>
      </c>
      <c r="X4996">
        <v>13787</v>
      </c>
      <c r="Y4996">
        <v>19108.782000000003</v>
      </c>
      <c r="Z4996">
        <v>22930.538400000005</v>
      </c>
      <c r="AA4996">
        <v>3821.756400000002</v>
      </c>
    </row>
    <row r="4997" spans="15:27" x14ac:dyDescent="0.15">
      <c r="O4997" t="s">
        <v>31</v>
      </c>
      <c r="P4997">
        <v>2019</v>
      </c>
      <c r="Q4997">
        <v>1</v>
      </c>
      <c r="R4997" t="s">
        <v>38</v>
      </c>
      <c r="S4997" t="s">
        <v>67</v>
      </c>
      <c r="T4997" t="s">
        <v>68</v>
      </c>
      <c r="U4997" t="s">
        <v>72</v>
      </c>
      <c r="V4997" t="s">
        <v>46</v>
      </c>
      <c r="W4997" t="s">
        <v>48</v>
      </c>
      <c r="X4997">
        <v>15997</v>
      </c>
      <c r="Y4997">
        <v>64931.822999999997</v>
      </c>
      <c r="Z4997">
        <v>79866.142289999989</v>
      </c>
      <c r="AA4997">
        <v>14934.319289999992</v>
      </c>
    </row>
    <row r="4998" spans="15:27" x14ac:dyDescent="0.15">
      <c r="O4998" t="s">
        <v>31</v>
      </c>
      <c r="P4998">
        <v>2019</v>
      </c>
      <c r="Q4998">
        <v>1</v>
      </c>
      <c r="R4998" t="s">
        <v>38</v>
      </c>
      <c r="S4998" t="s">
        <v>67</v>
      </c>
      <c r="T4998" t="s">
        <v>68</v>
      </c>
      <c r="U4998" t="s">
        <v>72</v>
      </c>
      <c r="V4998" t="s">
        <v>46</v>
      </c>
      <c r="W4998" t="s">
        <v>49</v>
      </c>
      <c r="X4998">
        <v>14230</v>
      </c>
      <c r="Y4998">
        <v>51996.42</v>
      </c>
      <c r="Z4998">
        <v>74354.880599999989</v>
      </c>
      <c r="AA4998">
        <v>22358.460599999991</v>
      </c>
    </row>
    <row r="4999" spans="15:27" x14ac:dyDescent="0.15">
      <c r="O4999" t="s">
        <v>31</v>
      </c>
      <c r="P4999">
        <v>2019</v>
      </c>
      <c r="Q4999">
        <v>1</v>
      </c>
      <c r="R4999" t="s">
        <v>38</v>
      </c>
      <c r="S4999" t="s">
        <v>67</v>
      </c>
      <c r="T4999" t="s">
        <v>68</v>
      </c>
      <c r="U4999" t="s">
        <v>72</v>
      </c>
      <c r="V4999" t="s">
        <v>46</v>
      </c>
      <c r="W4999" t="s">
        <v>50</v>
      </c>
      <c r="X4999">
        <v>11145</v>
      </c>
      <c r="Y4999">
        <v>58678.425000000003</v>
      </c>
      <c r="Z4999">
        <v>83323.363500000007</v>
      </c>
      <c r="AA4999">
        <v>24644.938500000004</v>
      </c>
    </row>
    <row r="5000" spans="15:27" x14ac:dyDescent="0.15">
      <c r="O5000" t="s">
        <v>31</v>
      </c>
      <c r="P5000">
        <v>2019</v>
      </c>
      <c r="Q5000">
        <v>1</v>
      </c>
      <c r="R5000" t="s">
        <v>38</v>
      </c>
      <c r="S5000" t="s">
        <v>67</v>
      </c>
      <c r="T5000" t="s">
        <v>68</v>
      </c>
      <c r="U5000" t="s">
        <v>72</v>
      </c>
      <c r="V5000" t="s">
        <v>51</v>
      </c>
      <c r="W5000" t="s">
        <v>52</v>
      </c>
      <c r="X5000">
        <v>18042</v>
      </c>
      <c r="Y5000">
        <v>106971.01800000001</v>
      </c>
      <c r="Z5000">
        <v>149759.42520000003</v>
      </c>
      <c r="AA5000">
        <v>42788.407200000016</v>
      </c>
    </row>
    <row r="5001" spans="15:27" x14ac:dyDescent="0.15">
      <c r="O5001" t="s">
        <v>31</v>
      </c>
      <c r="P5001">
        <v>2019</v>
      </c>
      <c r="Q5001">
        <v>1</v>
      </c>
      <c r="R5001" t="s">
        <v>38</v>
      </c>
      <c r="S5001" t="s">
        <v>67</v>
      </c>
      <c r="T5001" t="s">
        <v>68</v>
      </c>
      <c r="U5001" t="s">
        <v>72</v>
      </c>
      <c r="V5001" t="s">
        <v>51</v>
      </c>
      <c r="W5001" t="s">
        <v>53</v>
      </c>
      <c r="X5001">
        <v>19058</v>
      </c>
      <c r="Y5001">
        <v>165880.83199999999</v>
      </c>
      <c r="Z5001">
        <v>215645.0816</v>
      </c>
      <c r="AA5001">
        <v>49764.24960000001</v>
      </c>
    </row>
    <row r="5002" spans="15:27" x14ac:dyDescent="0.15">
      <c r="O5002" t="s">
        <v>31</v>
      </c>
      <c r="P5002">
        <v>2019</v>
      </c>
      <c r="Q5002">
        <v>1</v>
      </c>
      <c r="R5002" t="s">
        <v>38</v>
      </c>
      <c r="S5002" t="s">
        <v>67</v>
      </c>
      <c r="T5002" t="s">
        <v>68</v>
      </c>
      <c r="U5002" t="s">
        <v>72</v>
      </c>
      <c r="V5002" t="s">
        <v>51</v>
      </c>
      <c r="W5002" t="s">
        <v>54</v>
      </c>
      <c r="X5002">
        <v>6723</v>
      </c>
      <c r="Y5002">
        <v>17076.419999999998</v>
      </c>
      <c r="Z5002">
        <v>25273.101599999998</v>
      </c>
      <c r="AA5002">
        <v>8196.6815999999999</v>
      </c>
    </row>
    <row r="5003" spans="15:27" x14ac:dyDescent="0.15">
      <c r="O5003" t="s">
        <v>31</v>
      </c>
      <c r="P5003">
        <v>2019</v>
      </c>
      <c r="Q5003">
        <v>1</v>
      </c>
      <c r="R5003" t="s">
        <v>38</v>
      </c>
      <c r="S5003" t="s">
        <v>67</v>
      </c>
      <c r="T5003" t="s">
        <v>68</v>
      </c>
      <c r="U5003" t="s">
        <v>72</v>
      </c>
      <c r="V5003" t="s">
        <v>51</v>
      </c>
      <c r="W5003" t="s">
        <v>55</v>
      </c>
      <c r="X5003">
        <v>6945</v>
      </c>
      <c r="Y5003">
        <v>36669.599999999999</v>
      </c>
      <c r="Z5003">
        <v>50970.743999999992</v>
      </c>
      <c r="AA5003">
        <v>14301.143999999993</v>
      </c>
    </row>
    <row r="5004" spans="15:27" x14ac:dyDescent="0.15">
      <c r="O5004" t="s">
        <v>31</v>
      </c>
      <c r="P5004">
        <v>2019</v>
      </c>
      <c r="Q5004">
        <v>1</v>
      </c>
      <c r="R5004" t="s">
        <v>38</v>
      </c>
      <c r="S5004" t="s">
        <v>67</v>
      </c>
      <c r="T5004" t="s">
        <v>68</v>
      </c>
      <c r="U5004" t="s">
        <v>72</v>
      </c>
      <c r="V5004" t="s">
        <v>56</v>
      </c>
      <c r="W5004" t="s">
        <v>57</v>
      </c>
      <c r="X5004">
        <v>6754</v>
      </c>
      <c r="Y5004">
        <v>100519.78199999999</v>
      </c>
      <c r="Z5004">
        <v>127660.12314</v>
      </c>
      <c r="AA5004">
        <v>27140.341140000004</v>
      </c>
    </row>
    <row r="5005" spans="15:27" x14ac:dyDescent="0.15">
      <c r="O5005" t="s">
        <v>31</v>
      </c>
      <c r="P5005">
        <v>2019</v>
      </c>
      <c r="Q5005">
        <v>1</v>
      </c>
      <c r="R5005" t="s">
        <v>38</v>
      </c>
      <c r="S5005" t="s">
        <v>67</v>
      </c>
      <c r="T5005" t="s">
        <v>68</v>
      </c>
      <c r="U5005" t="s">
        <v>72</v>
      </c>
      <c r="V5005" t="s">
        <v>56</v>
      </c>
      <c r="W5005" t="s">
        <v>58</v>
      </c>
      <c r="X5005">
        <v>16686</v>
      </c>
      <c r="Y5005">
        <v>147103.77599999998</v>
      </c>
      <c r="Z5005">
        <v>203003.21088</v>
      </c>
      <c r="AA5005">
        <v>55899.434880000015</v>
      </c>
    </row>
    <row r="5006" spans="15:27" x14ac:dyDescent="0.15">
      <c r="O5006" t="s">
        <v>31</v>
      </c>
      <c r="P5006">
        <v>2019</v>
      </c>
      <c r="Q5006">
        <v>1</v>
      </c>
      <c r="R5006" t="s">
        <v>38</v>
      </c>
      <c r="S5006" t="s">
        <v>67</v>
      </c>
      <c r="T5006" t="s">
        <v>68</v>
      </c>
      <c r="U5006" t="s">
        <v>72</v>
      </c>
      <c r="V5006" t="s">
        <v>56</v>
      </c>
      <c r="W5006" t="s">
        <v>59</v>
      </c>
      <c r="X5006">
        <v>13796</v>
      </c>
      <c r="Y5006">
        <v>30544.343999999997</v>
      </c>
      <c r="Z5006">
        <v>44900.185680000002</v>
      </c>
      <c r="AA5006">
        <v>14355.841680000005</v>
      </c>
    </row>
    <row r="5007" spans="15:27" x14ac:dyDescent="0.15">
      <c r="O5007" t="s">
        <v>31</v>
      </c>
      <c r="P5007">
        <v>2019</v>
      </c>
      <c r="Q5007">
        <v>1</v>
      </c>
      <c r="R5007" t="s">
        <v>38</v>
      </c>
      <c r="S5007" t="s">
        <v>67</v>
      </c>
      <c r="T5007" t="s">
        <v>68</v>
      </c>
      <c r="U5007" t="s">
        <v>73</v>
      </c>
      <c r="V5007" t="s">
        <v>46</v>
      </c>
      <c r="W5007" t="s">
        <v>47</v>
      </c>
      <c r="X5007">
        <v>11351</v>
      </c>
      <c r="Y5007">
        <v>14234.154000000002</v>
      </c>
      <c r="Z5007">
        <v>17650.350960000003</v>
      </c>
      <c r="AA5007">
        <v>3416.1969600000011</v>
      </c>
    </row>
    <row r="5008" spans="15:27" x14ac:dyDescent="0.15">
      <c r="O5008" t="s">
        <v>31</v>
      </c>
      <c r="P5008">
        <v>2019</v>
      </c>
      <c r="Q5008">
        <v>1</v>
      </c>
      <c r="R5008" t="s">
        <v>38</v>
      </c>
      <c r="S5008" t="s">
        <v>67</v>
      </c>
      <c r="T5008" t="s">
        <v>68</v>
      </c>
      <c r="U5008" t="s">
        <v>73</v>
      </c>
      <c r="V5008" t="s">
        <v>46</v>
      </c>
      <c r="W5008" t="s">
        <v>48</v>
      </c>
      <c r="X5008">
        <v>6329</v>
      </c>
      <c r="Y5008">
        <v>23600.840999999997</v>
      </c>
      <c r="Z5008">
        <v>34221.219449999997</v>
      </c>
      <c r="AA5008">
        <v>10620.37845</v>
      </c>
    </row>
    <row r="5009" spans="15:27" x14ac:dyDescent="0.15">
      <c r="O5009" t="s">
        <v>31</v>
      </c>
      <c r="P5009">
        <v>2019</v>
      </c>
      <c r="Q5009">
        <v>1</v>
      </c>
      <c r="R5009" t="s">
        <v>38</v>
      </c>
      <c r="S5009" t="s">
        <v>67</v>
      </c>
      <c r="T5009" t="s">
        <v>68</v>
      </c>
      <c r="U5009" t="s">
        <v>73</v>
      </c>
      <c r="V5009" t="s">
        <v>46</v>
      </c>
      <c r="W5009" t="s">
        <v>49</v>
      </c>
      <c r="X5009">
        <v>5343</v>
      </c>
      <c r="Y5009">
        <v>17818.904999999999</v>
      </c>
      <c r="Z5009">
        <v>25837.412249999998</v>
      </c>
      <c r="AA5009">
        <v>8018.5072499999987</v>
      </c>
    </row>
    <row r="5010" spans="15:27" x14ac:dyDescent="0.15">
      <c r="O5010" t="s">
        <v>31</v>
      </c>
      <c r="P5010">
        <v>2019</v>
      </c>
      <c r="Q5010">
        <v>1</v>
      </c>
      <c r="R5010" t="s">
        <v>38</v>
      </c>
      <c r="S5010" t="s">
        <v>67</v>
      </c>
      <c r="T5010" t="s">
        <v>68</v>
      </c>
      <c r="U5010" t="s">
        <v>73</v>
      </c>
      <c r="V5010" t="s">
        <v>46</v>
      </c>
      <c r="W5010" t="s">
        <v>50</v>
      </c>
      <c r="X5010">
        <v>12656</v>
      </c>
      <c r="Y5010">
        <v>62647.199999999997</v>
      </c>
      <c r="Z5010">
        <v>80188.415999999997</v>
      </c>
      <c r="AA5010">
        <v>17541.216</v>
      </c>
    </row>
    <row r="5011" spans="15:27" x14ac:dyDescent="0.15">
      <c r="O5011" t="s">
        <v>31</v>
      </c>
      <c r="P5011">
        <v>2019</v>
      </c>
      <c r="Q5011">
        <v>1</v>
      </c>
      <c r="R5011" t="s">
        <v>38</v>
      </c>
      <c r="S5011" t="s">
        <v>67</v>
      </c>
      <c r="T5011" t="s">
        <v>68</v>
      </c>
      <c r="U5011" t="s">
        <v>73</v>
      </c>
      <c r="V5011" t="s">
        <v>51</v>
      </c>
      <c r="W5011" t="s">
        <v>52</v>
      </c>
      <c r="X5011">
        <v>5540</v>
      </c>
      <c r="Y5011">
        <v>34203.960000000006</v>
      </c>
      <c r="Z5011">
        <v>42754.950000000012</v>
      </c>
      <c r="AA5011">
        <v>8550.9900000000052</v>
      </c>
    </row>
    <row r="5012" spans="15:27" x14ac:dyDescent="0.15">
      <c r="O5012" t="s">
        <v>31</v>
      </c>
      <c r="P5012">
        <v>2019</v>
      </c>
      <c r="Q5012">
        <v>1</v>
      </c>
      <c r="R5012" t="s">
        <v>38</v>
      </c>
      <c r="S5012" t="s">
        <v>67</v>
      </c>
      <c r="T5012" t="s">
        <v>68</v>
      </c>
      <c r="U5012" t="s">
        <v>73</v>
      </c>
      <c r="V5012" t="s">
        <v>51</v>
      </c>
      <c r="W5012" t="s">
        <v>53</v>
      </c>
      <c r="X5012">
        <v>9597</v>
      </c>
      <c r="Y5012">
        <v>83532.288</v>
      </c>
      <c r="Z5012">
        <v>112768.58880000001</v>
      </c>
      <c r="AA5012">
        <v>29236.300800000012</v>
      </c>
    </row>
    <row r="5013" spans="15:27" x14ac:dyDescent="0.15">
      <c r="O5013" t="s">
        <v>31</v>
      </c>
      <c r="P5013">
        <v>2019</v>
      </c>
      <c r="Q5013">
        <v>1</v>
      </c>
      <c r="R5013" t="s">
        <v>38</v>
      </c>
      <c r="S5013" t="s">
        <v>67</v>
      </c>
      <c r="T5013" t="s">
        <v>68</v>
      </c>
      <c r="U5013" t="s">
        <v>73</v>
      </c>
      <c r="V5013" t="s">
        <v>51</v>
      </c>
      <c r="W5013" t="s">
        <v>54</v>
      </c>
      <c r="X5013">
        <v>8073</v>
      </c>
      <c r="Y5013">
        <v>20182.5</v>
      </c>
      <c r="Z5013">
        <v>28457.325000000001</v>
      </c>
      <c r="AA5013">
        <v>8274.8250000000007</v>
      </c>
    </row>
    <row r="5014" spans="15:27" x14ac:dyDescent="0.15">
      <c r="O5014" t="s">
        <v>31</v>
      </c>
      <c r="P5014">
        <v>2019</v>
      </c>
      <c r="Q5014">
        <v>1</v>
      </c>
      <c r="R5014" t="s">
        <v>38</v>
      </c>
      <c r="S5014" t="s">
        <v>67</v>
      </c>
      <c r="T5014" t="s">
        <v>68</v>
      </c>
      <c r="U5014" t="s">
        <v>73</v>
      </c>
      <c r="V5014" t="s">
        <v>51</v>
      </c>
      <c r="W5014" t="s">
        <v>55</v>
      </c>
      <c r="X5014">
        <v>18310</v>
      </c>
      <c r="Y5014">
        <v>105465.60000000001</v>
      </c>
      <c r="Z5014">
        <v>153979.77600000001</v>
      </c>
      <c r="AA5014">
        <v>48514.176000000007</v>
      </c>
    </row>
    <row r="5015" spans="15:27" x14ac:dyDescent="0.15">
      <c r="O5015" t="s">
        <v>31</v>
      </c>
      <c r="P5015">
        <v>2019</v>
      </c>
      <c r="Q5015">
        <v>1</v>
      </c>
      <c r="R5015" t="s">
        <v>38</v>
      </c>
      <c r="S5015" t="s">
        <v>67</v>
      </c>
      <c r="T5015" t="s">
        <v>68</v>
      </c>
      <c r="U5015" t="s">
        <v>73</v>
      </c>
      <c r="V5015" t="s">
        <v>56</v>
      </c>
      <c r="W5015" t="s">
        <v>57</v>
      </c>
      <c r="X5015">
        <v>18770</v>
      </c>
      <c r="Y5015">
        <v>279353.90999999997</v>
      </c>
      <c r="Z5015">
        <v>360366.54389999993</v>
      </c>
      <c r="AA5015">
        <v>81012.633899999957</v>
      </c>
    </row>
    <row r="5016" spans="15:27" x14ac:dyDescent="0.15">
      <c r="O5016" t="s">
        <v>31</v>
      </c>
      <c r="P5016">
        <v>2019</v>
      </c>
      <c r="Q5016">
        <v>1</v>
      </c>
      <c r="R5016" t="s">
        <v>38</v>
      </c>
      <c r="S5016" t="s">
        <v>67</v>
      </c>
      <c r="T5016" t="s">
        <v>68</v>
      </c>
      <c r="U5016" t="s">
        <v>73</v>
      </c>
      <c r="V5016" t="s">
        <v>56</v>
      </c>
      <c r="W5016" t="s">
        <v>58</v>
      </c>
      <c r="X5016">
        <v>19524</v>
      </c>
      <c r="Y5016">
        <v>170639.76</v>
      </c>
      <c r="Z5016">
        <v>208180.50720000002</v>
      </c>
      <c r="AA5016">
        <v>37540.747200000013</v>
      </c>
    </row>
    <row r="5017" spans="15:27" x14ac:dyDescent="0.15">
      <c r="O5017" t="s">
        <v>31</v>
      </c>
      <c r="P5017">
        <v>2019</v>
      </c>
      <c r="Q5017">
        <v>1</v>
      </c>
      <c r="R5017" t="s">
        <v>38</v>
      </c>
      <c r="S5017" t="s">
        <v>67</v>
      </c>
      <c r="T5017" t="s">
        <v>68</v>
      </c>
      <c r="U5017" t="s">
        <v>73</v>
      </c>
      <c r="V5017" t="s">
        <v>56</v>
      </c>
      <c r="W5017" t="s">
        <v>59</v>
      </c>
      <c r="X5017">
        <v>9355</v>
      </c>
      <c r="Y5017">
        <v>21048.75</v>
      </c>
      <c r="Z5017">
        <v>29678.737499999999</v>
      </c>
      <c r="AA5017">
        <v>8629.9874999999993</v>
      </c>
    </row>
    <row r="5018" spans="15:27" x14ac:dyDescent="0.15">
      <c r="O5018" t="s">
        <v>31</v>
      </c>
      <c r="P5018">
        <v>2019</v>
      </c>
      <c r="Q5018">
        <v>1</v>
      </c>
      <c r="R5018" t="s">
        <v>38</v>
      </c>
      <c r="S5018" t="s">
        <v>74</v>
      </c>
      <c r="T5018" t="s">
        <v>75</v>
      </c>
      <c r="U5018" t="s">
        <v>76</v>
      </c>
      <c r="V5018" t="s">
        <v>46</v>
      </c>
      <c r="W5018" t="s">
        <v>47</v>
      </c>
      <c r="X5018">
        <v>10889</v>
      </c>
      <c r="Y5018">
        <v>14493.259000000002</v>
      </c>
      <c r="Z5018">
        <v>21739.888500000001</v>
      </c>
      <c r="AA5018">
        <v>7246.6294999999991</v>
      </c>
    </row>
    <row r="5019" spans="15:27" x14ac:dyDescent="0.15">
      <c r="O5019" t="s">
        <v>31</v>
      </c>
      <c r="P5019">
        <v>2019</v>
      </c>
      <c r="Q5019">
        <v>1</v>
      </c>
      <c r="R5019" t="s">
        <v>38</v>
      </c>
      <c r="S5019" t="s">
        <v>74</v>
      </c>
      <c r="T5019" t="s">
        <v>75</v>
      </c>
      <c r="U5019" t="s">
        <v>76</v>
      </c>
      <c r="V5019" t="s">
        <v>46</v>
      </c>
      <c r="W5019" t="s">
        <v>48</v>
      </c>
      <c r="X5019">
        <v>11042</v>
      </c>
      <c r="Y5019">
        <v>45183.863999999994</v>
      </c>
      <c r="Z5019">
        <v>57383.507279999991</v>
      </c>
      <c r="AA5019">
        <v>12199.643279999997</v>
      </c>
    </row>
    <row r="5020" spans="15:27" x14ac:dyDescent="0.15">
      <c r="O5020" t="s">
        <v>31</v>
      </c>
      <c r="P5020">
        <v>2019</v>
      </c>
      <c r="Q5020">
        <v>1</v>
      </c>
      <c r="R5020" t="s">
        <v>38</v>
      </c>
      <c r="S5020" t="s">
        <v>74</v>
      </c>
      <c r="T5020" t="s">
        <v>75</v>
      </c>
      <c r="U5020" t="s">
        <v>76</v>
      </c>
      <c r="V5020" t="s">
        <v>46</v>
      </c>
      <c r="W5020" t="s">
        <v>49</v>
      </c>
      <c r="X5020">
        <v>7492</v>
      </c>
      <c r="Y5020">
        <v>24985.82</v>
      </c>
      <c r="Z5020">
        <v>35979.580800000003</v>
      </c>
      <c r="AA5020">
        <v>10993.760800000004</v>
      </c>
    </row>
    <row r="5021" spans="15:27" x14ac:dyDescent="0.15">
      <c r="O5021" t="s">
        <v>31</v>
      </c>
      <c r="P5021">
        <v>2019</v>
      </c>
      <c r="Q5021">
        <v>1</v>
      </c>
      <c r="R5021" t="s">
        <v>38</v>
      </c>
      <c r="S5021" t="s">
        <v>74</v>
      </c>
      <c r="T5021" t="s">
        <v>75</v>
      </c>
      <c r="U5021" t="s">
        <v>76</v>
      </c>
      <c r="V5021" t="s">
        <v>46</v>
      </c>
      <c r="W5021" t="s">
        <v>50</v>
      </c>
      <c r="X5021">
        <v>9598</v>
      </c>
      <c r="Y5021">
        <v>55284.480000000003</v>
      </c>
      <c r="Z5021">
        <v>77398.271999999997</v>
      </c>
      <c r="AA5021">
        <v>22113.791999999994</v>
      </c>
    </row>
    <row r="5022" spans="15:27" x14ac:dyDescent="0.15">
      <c r="O5022" t="s">
        <v>31</v>
      </c>
      <c r="P5022">
        <v>2019</v>
      </c>
      <c r="Q5022">
        <v>1</v>
      </c>
      <c r="R5022" t="s">
        <v>38</v>
      </c>
      <c r="S5022" t="s">
        <v>74</v>
      </c>
      <c r="T5022" t="s">
        <v>75</v>
      </c>
      <c r="U5022" t="s">
        <v>76</v>
      </c>
      <c r="V5022" t="s">
        <v>51</v>
      </c>
      <c r="W5022" t="s">
        <v>52</v>
      </c>
      <c r="X5022">
        <v>10115</v>
      </c>
      <c r="Y5022">
        <v>61458.74</v>
      </c>
      <c r="Z5022">
        <v>74979.662799999991</v>
      </c>
      <c r="AA5022">
        <v>13520.922799999993</v>
      </c>
    </row>
    <row r="5023" spans="15:27" x14ac:dyDescent="0.15">
      <c r="O5023" t="s">
        <v>31</v>
      </c>
      <c r="P5023">
        <v>2019</v>
      </c>
      <c r="Q5023">
        <v>1</v>
      </c>
      <c r="R5023" t="s">
        <v>38</v>
      </c>
      <c r="S5023" t="s">
        <v>74</v>
      </c>
      <c r="T5023" t="s">
        <v>75</v>
      </c>
      <c r="U5023" t="s">
        <v>76</v>
      </c>
      <c r="V5023" t="s">
        <v>51</v>
      </c>
      <c r="W5023" t="s">
        <v>53</v>
      </c>
      <c r="X5023">
        <v>16320</v>
      </c>
      <c r="Y5023">
        <v>130951.67999999999</v>
      </c>
      <c r="Z5023">
        <v>185951.38559999998</v>
      </c>
      <c r="AA5023">
        <v>54999.705599999987</v>
      </c>
    </row>
    <row r="5024" spans="15:27" x14ac:dyDescent="0.15">
      <c r="O5024" t="s">
        <v>31</v>
      </c>
      <c r="P5024">
        <v>2019</v>
      </c>
      <c r="Q5024">
        <v>1</v>
      </c>
      <c r="R5024" t="s">
        <v>38</v>
      </c>
      <c r="S5024" t="s">
        <v>74</v>
      </c>
      <c r="T5024" t="s">
        <v>75</v>
      </c>
      <c r="U5024" t="s">
        <v>76</v>
      </c>
      <c r="V5024" t="s">
        <v>51</v>
      </c>
      <c r="W5024" t="s">
        <v>54</v>
      </c>
      <c r="X5024">
        <v>18225</v>
      </c>
      <c r="Y5024">
        <v>43011</v>
      </c>
      <c r="Z5024">
        <v>53333.64</v>
      </c>
      <c r="AA5024">
        <v>10322.64</v>
      </c>
    </row>
    <row r="5025" spans="15:27" x14ac:dyDescent="0.15">
      <c r="O5025" t="s">
        <v>31</v>
      </c>
      <c r="P5025">
        <v>2019</v>
      </c>
      <c r="Q5025">
        <v>1</v>
      </c>
      <c r="R5025" t="s">
        <v>38</v>
      </c>
      <c r="S5025" t="s">
        <v>74</v>
      </c>
      <c r="T5025" t="s">
        <v>75</v>
      </c>
      <c r="U5025" t="s">
        <v>76</v>
      </c>
      <c r="V5025" t="s">
        <v>51</v>
      </c>
      <c r="W5025" t="s">
        <v>55</v>
      </c>
      <c r="X5025">
        <v>5989</v>
      </c>
      <c r="Y5025">
        <v>32196.863999999998</v>
      </c>
      <c r="Z5025">
        <v>38958.205439999998</v>
      </c>
      <c r="AA5025">
        <v>6761.3414400000001</v>
      </c>
    </row>
    <row r="5026" spans="15:27" x14ac:dyDescent="0.15">
      <c r="O5026" t="s">
        <v>31</v>
      </c>
      <c r="P5026">
        <v>2019</v>
      </c>
      <c r="Q5026">
        <v>1</v>
      </c>
      <c r="R5026" t="s">
        <v>38</v>
      </c>
      <c r="S5026" t="s">
        <v>74</v>
      </c>
      <c r="T5026" t="s">
        <v>75</v>
      </c>
      <c r="U5026" t="s">
        <v>76</v>
      </c>
      <c r="V5026" t="s">
        <v>56</v>
      </c>
      <c r="W5026" t="s">
        <v>57</v>
      </c>
      <c r="X5026">
        <v>10589</v>
      </c>
      <c r="Y5026">
        <v>140939.59</v>
      </c>
      <c r="Z5026">
        <v>170536.9039</v>
      </c>
      <c r="AA5026">
        <v>29597.313900000008</v>
      </c>
    </row>
    <row r="5027" spans="15:27" x14ac:dyDescent="0.15">
      <c r="O5027" t="s">
        <v>31</v>
      </c>
      <c r="P5027">
        <v>2019</v>
      </c>
      <c r="Q5027">
        <v>1</v>
      </c>
      <c r="R5027" t="s">
        <v>38</v>
      </c>
      <c r="S5027" t="s">
        <v>74</v>
      </c>
      <c r="T5027" t="s">
        <v>75</v>
      </c>
      <c r="U5027" t="s">
        <v>76</v>
      </c>
      <c r="V5027" t="s">
        <v>56</v>
      </c>
      <c r="W5027" t="s">
        <v>58</v>
      </c>
      <c r="X5027">
        <v>15577</v>
      </c>
      <c r="Y5027">
        <v>131407.57199999999</v>
      </c>
      <c r="Z5027">
        <v>194483.20655999999</v>
      </c>
      <c r="AA5027">
        <v>63075.634560000006</v>
      </c>
    </row>
    <row r="5028" spans="15:27" x14ac:dyDescent="0.15">
      <c r="O5028" t="s">
        <v>31</v>
      </c>
      <c r="P5028">
        <v>2019</v>
      </c>
      <c r="Q5028">
        <v>1</v>
      </c>
      <c r="R5028" t="s">
        <v>38</v>
      </c>
      <c r="S5028" t="s">
        <v>74</v>
      </c>
      <c r="T5028" t="s">
        <v>75</v>
      </c>
      <c r="U5028" t="s">
        <v>76</v>
      </c>
      <c r="V5028" t="s">
        <v>56</v>
      </c>
      <c r="W5028" t="s">
        <v>59</v>
      </c>
      <c r="X5028">
        <v>7166</v>
      </c>
      <c r="Y5028">
        <v>16381.476000000001</v>
      </c>
      <c r="Z5028">
        <v>22114.992600000001</v>
      </c>
      <c r="AA5028">
        <v>5733.5166000000008</v>
      </c>
    </row>
    <row r="5029" spans="15:27" x14ac:dyDescent="0.15">
      <c r="O5029" t="s">
        <v>31</v>
      </c>
      <c r="P5029">
        <v>2019</v>
      </c>
      <c r="Q5029">
        <v>1</v>
      </c>
      <c r="R5029" t="s">
        <v>38</v>
      </c>
      <c r="S5029" t="s">
        <v>74</v>
      </c>
      <c r="T5029" t="s">
        <v>75</v>
      </c>
      <c r="U5029" t="s">
        <v>77</v>
      </c>
      <c r="V5029" t="s">
        <v>46</v>
      </c>
      <c r="W5029" t="s">
        <v>47</v>
      </c>
      <c r="X5029">
        <v>10292</v>
      </c>
      <c r="Y5029">
        <v>12906.168</v>
      </c>
      <c r="Z5029">
        <v>16003.64832</v>
      </c>
      <c r="AA5029">
        <v>3097.4803200000006</v>
      </c>
    </row>
    <row r="5030" spans="15:27" x14ac:dyDescent="0.15">
      <c r="O5030" t="s">
        <v>31</v>
      </c>
      <c r="P5030">
        <v>2019</v>
      </c>
      <c r="Q5030">
        <v>1</v>
      </c>
      <c r="R5030" t="s">
        <v>38</v>
      </c>
      <c r="S5030" t="s">
        <v>74</v>
      </c>
      <c r="T5030" t="s">
        <v>75</v>
      </c>
      <c r="U5030" t="s">
        <v>77</v>
      </c>
      <c r="V5030" t="s">
        <v>46</v>
      </c>
      <c r="W5030" t="s">
        <v>48</v>
      </c>
      <c r="X5030">
        <v>9480</v>
      </c>
      <c r="Y5030">
        <v>36289.440000000002</v>
      </c>
      <c r="Z5030">
        <v>50805.216000000008</v>
      </c>
      <c r="AA5030">
        <v>14515.776000000005</v>
      </c>
    </row>
    <row r="5031" spans="15:27" x14ac:dyDescent="0.15">
      <c r="O5031" t="s">
        <v>31</v>
      </c>
      <c r="P5031">
        <v>2019</v>
      </c>
      <c r="Q5031">
        <v>1</v>
      </c>
      <c r="R5031" t="s">
        <v>38</v>
      </c>
      <c r="S5031" t="s">
        <v>74</v>
      </c>
      <c r="T5031" t="s">
        <v>75</v>
      </c>
      <c r="U5031" t="s">
        <v>77</v>
      </c>
      <c r="V5031" t="s">
        <v>46</v>
      </c>
      <c r="W5031" t="s">
        <v>49</v>
      </c>
      <c r="X5031">
        <v>17331</v>
      </c>
      <c r="Y5031">
        <v>61317.078000000001</v>
      </c>
      <c r="Z5031">
        <v>88296.592320000011</v>
      </c>
      <c r="AA5031">
        <v>26979.514320000009</v>
      </c>
    </row>
    <row r="5032" spans="15:27" x14ac:dyDescent="0.15">
      <c r="O5032" t="s">
        <v>31</v>
      </c>
      <c r="P5032">
        <v>2019</v>
      </c>
      <c r="Q5032">
        <v>1</v>
      </c>
      <c r="R5032" t="s">
        <v>38</v>
      </c>
      <c r="S5032" t="s">
        <v>74</v>
      </c>
      <c r="T5032" t="s">
        <v>75</v>
      </c>
      <c r="U5032" t="s">
        <v>77</v>
      </c>
      <c r="V5032" t="s">
        <v>46</v>
      </c>
      <c r="W5032" t="s">
        <v>50</v>
      </c>
      <c r="X5032">
        <v>18418</v>
      </c>
      <c r="Y5032">
        <v>96970.77</v>
      </c>
      <c r="Z5032">
        <v>135759.07800000001</v>
      </c>
      <c r="AA5032">
        <v>38788.308000000005</v>
      </c>
    </row>
    <row r="5033" spans="15:27" x14ac:dyDescent="0.15">
      <c r="O5033" t="s">
        <v>31</v>
      </c>
      <c r="P5033">
        <v>2019</v>
      </c>
      <c r="Q5033">
        <v>1</v>
      </c>
      <c r="R5033" t="s">
        <v>38</v>
      </c>
      <c r="S5033" t="s">
        <v>74</v>
      </c>
      <c r="T5033" t="s">
        <v>75</v>
      </c>
      <c r="U5033" t="s">
        <v>77</v>
      </c>
      <c r="V5033" t="s">
        <v>51</v>
      </c>
      <c r="W5033" t="s">
        <v>52</v>
      </c>
      <c r="X5033">
        <v>13784</v>
      </c>
      <c r="Y5033">
        <v>84427</v>
      </c>
      <c r="Z5033">
        <v>111443.64</v>
      </c>
      <c r="AA5033">
        <v>27016.639999999999</v>
      </c>
    </row>
    <row r="5034" spans="15:27" x14ac:dyDescent="0.15">
      <c r="O5034" t="s">
        <v>31</v>
      </c>
      <c r="P5034">
        <v>2019</v>
      </c>
      <c r="Q5034">
        <v>1</v>
      </c>
      <c r="R5034" t="s">
        <v>38</v>
      </c>
      <c r="S5034" t="s">
        <v>74</v>
      </c>
      <c r="T5034" t="s">
        <v>75</v>
      </c>
      <c r="U5034" t="s">
        <v>77</v>
      </c>
      <c r="V5034" t="s">
        <v>51</v>
      </c>
      <c r="W5034" t="s">
        <v>53</v>
      </c>
      <c r="X5034">
        <v>10714</v>
      </c>
      <c r="Y5034">
        <v>85969.135999999999</v>
      </c>
      <c r="Z5034">
        <v>103162.9632</v>
      </c>
      <c r="AA5034">
        <v>17193.8272</v>
      </c>
    </row>
    <row r="5035" spans="15:27" x14ac:dyDescent="0.15">
      <c r="O5035" t="s">
        <v>31</v>
      </c>
      <c r="P5035">
        <v>2019</v>
      </c>
      <c r="Q5035">
        <v>1</v>
      </c>
      <c r="R5035" t="s">
        <v>38</v>
      </c>
      <c r="S5035" t="s">
        <v>74</v>
      </c>
      <c r="T5035" t="s">
        <v>75</v>
      </c>
      <c r="U5035" t="s">
        <v>77</v>
      </c>
      <c r="V5035" t="s">
        <v>51</v>
      </c>
      <c r="W5035" t="s">
        <v>54</v>
      </c>
      <c r="X5035">
        <v>7493</v>
      </c>
      <c r="Y5035">
        <v>16934.18</v>
      </c>
      <c r="Z5035">
        <v>21506.408599999999</v>
      </c>
      <c r="AA5035">
        <v>4572.2285999999986</v>
      </c>
    </row>
    <row r="5036" spans="15:27" x14ac:dyDescent="0.15">
      <c r="O5036" t="s">
        <v>31</v>
      </c>
      <c r="P5036">
        <v>2019</v>
      </c>
      <c r="Q5036">
        <v>1</v>
      </c>
      <c r="R5036" t="s">
        <v>38</v>
      </c>
      <c r="S5036" t="s">
        <v>74</v>
      </c>
      <c r="T5036" t="s">
        <v>75</v>
      </c>
      <c r="U5036" t="s">
        <v>77</v>
      </c>
      <c r="V5036" t="s">
        <v>51</v>
      </c>
      <c r="W5036" t="s">
        <v>55</v>
      </c>
      <c r="X5036">
        <v>16528</v>
      </c>
      <c r="Y5036">
        <v>99961.343999999983</v>
      </c>
      <c r="Z5036">
        <v>139945.88159999999</v>
      </c>
      <c r="AA5036">
        <v>39984.537600000011</v>
      </c>
    </row>
    <row r="5037" spans="15:27" x14ac:dyDescent="0.15">
      <c r="O5037" t="s">
        <v>31</v>
      </c>
      <c r="P5037">
        <v>2019</v>
      </c>
      <c r="Q5037">
        <v>1</v>
      </c>
      <c r="R5037" t="s">
        <v>38</v>
      </c>
      <c r="S5037" t="s">
        <v>74</v>
      </c>
      <c r="T5037" t="s">
        <v>75</v>
      </c>
      <c r="U5037" t="s">
        <v>77</v>
      </c>
      <c r="V5037" t="s">
        <v>56</v>
      </c>
      <c r="W5037" t="s">
        <v>57</v>
      </c>
      <c r="X5037">
        <v>15878</v>
      </c>
      <c r="Y5037">
        <v>228627.32199999999</v>
      </c>
      <c r="Z5037">
        <v>320078.25079999998</v>
      </c>
      <c r="AA5037">
        <v>91450.928799999994</v>
      </c>
    </row>
    <row r="5038" spans="15:27" x14ac:dyDescent="0.15">
      <c r="O5038" t="s">
        <v>31</v>
      </c>
      <c r="P5038">
        <v>2019</v>
      </c>
      <c r="Q5038">
        <v>1</v>
      </c>
      <c r="R5038" t="s">
        <v>38</v>
      </c>
      <c r="S5038" t="s">
        <v>74</v>
      </c>
      <c r="T5038" t="s">
        <v>75</v>
      </c>
      <c r="U5038" t="s">
        <v>77</v>
      </c>
      <c r="V5038" t="s">
        <v>56</v>
      </c>
      <c r="W5038" t="s">
        <v>58</v>
      </c>
      <c r="X5038">
        <v>15609</v>
      </c>
      <c r="Y5038">
        <v>150658.068</v>
      </c>
      <c r="Z5038">
        <v>195855.4884</v>
      </c>
      <c r="AA5038">
        <v>45197.420400000003</v>
      </c>
    </row>
    <row r="5039" spans="15:27" x14ac:dyDescent="0.15">
      <c r="O5039" t="s">
        <v>31</v>
      </c>
      <c r="P5039">
        <v>2019</v>
      </c>
      <c r="Q5039">
        <v>1</v>
      </c>
      <c r="R5039" t="s">
        <v>38</v>
      </c>
      <c r="S5039" t="s">
        <v>74</v>
      </c>
      <c r="T5039" t="s">
        <v>75</v>
      </c>
      <c r="U5039" t="s">
        <v>77</v>
      </c>
      <c r="V5039" t="s">
        <v>56</v>
      </c>
      <c r="W5039" t="s">
        <v>59</v>
      </c>
      <c r="X5039">
        <v>8073</v>
      </c>
      <c r="Y5039">
        <v>17437.68</v>
      </c>
      <c r="Z5039">
        <v>25284.636000000002</v>
      </c>
      <c r="AA5039">
        <v>7846.9560000000019</v>
      </c>
    </row>
    <row r="5040" spans="15:27" x14ac:dyDescent="0.15">
      <c r="O5040" t="s">
        <v>31</v>
      </c>
      <c r="P5040">
        <v>2019</v>
      </c>
      <c r="Q5040">
        <v>1</v>
      </c>
      <c r="R5040" t="s">
        <v>38</v>
      </c>
      <c r="S5040" t="s">
        <v>74</v>
      </c>
      <c r="T5040" t="s">
        <v>75</v>
      </c>
      <c r="U5040" t="s">
        <v>78</v>
      </c>
      <c r="V5040" t="s">
        <v>46</v>
      </c>
      <c r="W5040" t="s">
        <v>47</v>
      </c>
      <c r="X5040">
        <v>8671</v>
      </c>
      <c r="Y5040">
        <v>11159.576999999999</v>
      </c>
      <c r="Z5040">
        <v>16292.982419999998</v>
      </c>
      <c r="AA5040">
        <v>5133.4054199999991</v>
      </c>
    </row>
    <row r="5041" spans="15:27" x14ac:dyDescent="0.15">
      <c r="O5041" t="s">
        <v>31</v>
      </c>
      <c r="P5041">
        <v>2019</v>
      </c>
      <c r="Q5041">
        <v>1</v>
      </c>
      <c r="R5041" t="s">
        <v>38</v>
      </c>
      <c r="S5041" t="s">
        <v>74</v>
      </c>
      <c r="T5041" t="s">
        <v>75</v>
      </c>
      <c r="U5041" t="s">
        <v>78</v>
      </c>
      <c r="V5041" t="s">
        <v>46</v>
      </c>
      <c r="W5041" t="s">
        <v>48</v>
      </c>
      <c r="X5041">
        <v>6150</v>
      </c>
      <c r="Y5041">
        <v>24354</v>
      </c>
      <c r="Z5041">
        <v>31660.2</v>
      </c>
      <c r="AA5041">
        <v>7306.2000000000007</v>
      </c>
    </row>
    <row r="5042" spans="15:27" x14ac:dyDescent="0.15">
      <c r="O5042" t="s">
        <v>31</v>
      </c>
      <c r="P5042">
        <v>2019</v>
      </c>
      <c r="Q5042">
        <v>1</v>
      </c>
      <c r="R5042" t="s">
        <v>38</v>
      </c>
      <c r="S5042" t="s">
        <v>74</v>
      </c>
      <c r="T5042" t="s">
        <v>75</v>
      </c>
      <c r="U5042" t="s">
        <v>78</v>
      </c>
      <c r="V5042" t="s">
        <v>46</v>
      </c>
      <c r="W5042" t="s">
        <v>49</v>
      </c>
      <c r="X5042">
        <v>13931</v>
      </c>
      <c r="Y5042">
        <v>49691.877</v>
      </c>
      <c r="Z5042">
        <v>70562.465339999995</v>
      </c>
      <c r="AA5042">
        <v>20870.588339999995</v>
      </c>
    </row>
    <row r="5043" spans="15:27" x14ac:dyDescent="0.15">
      <c r="O5043" t="s">
        <v>31</v>
      </c>
      <c r="P5043">
        <v>2019</v>
      </c>
      <c r="Q5043">
        <v>1</v>
      </c>
      <c r="R5043" t="s">
        <v>38</v>
      </c>
      <c r="S5043" t="s">
        <v>74</v>
      </c>
      <c r="T5043" t="s">
        <v>75</v>
      </c>
      <c r="U5043" t="s">
        <v>78</v>
      </c>
      <c r="V5043" t="s">
        <v>46</v>
      </c>
      <c r="W5043" t="s">
        <v>50</v>
      </c>
      <c r="X5043">
        <v>15996</v>
      </c>
      <c r="Y5043">
        <v>79180.2</v>
      </c>
      <c r="Z5043">
        <v>107685.07199999999</v>
      </c>
      <c r="AA5043">
        <v>28504.871999999988</v>
      </c>
    </row>
    <row r="5044" spans="15:27" x14ac:dyDescent="0.15">
      <c r="O5044" t="s">
        <v>31</v>
      </c>
      <c r="P5044">
        <v>2019</v>
      </c>
      <c r="Q5044">
        <v>1</v>
      </c>
      <c r="R5044" t="s">
        <v>38</v>
      </c>
      <c r="S5044" t="s">
        <v>74</v>
      </c>
      <c r="T5044" t="s">
        <v>75</v>
      </c>
      <c r="U5044" t="s">
        <v>78</v>
      </c>
      <c r="V5044" t="s">
        <v>51</v>
      </c>
      <c r="W5044" t="s">
        <v>52</v>
      </c>
      <c r="X5044">
        <v>15699</v>
      </c>
      <c r="Y5044">
        <v>98464.128000000012</v>
      </c>
      <c r="Z5044">
        <v>123080.16000000002</v>
      </c>
      <c r="AA5044">
        <v>24616.032000000007</v>
      </c>
    </row>
    <row r="5045" spans="15:27" x14ac:dyDescent="0.15">
      <c r="O5045" t="s">
        <v>31</v>
      </c>
      <c r="P5045">
        <v>2019</v>
      </c>
      <c r="Q5045">
        <v>1</v>
      </c>
      <c r="R5045" t="s">
        <v>38</v>
      </c>
      <c r="S5045" t="s">
        <v>74</v>
      </c>
      <c r="T5045" t="s">
        <v>75</v>
      </c>
      <c r="U5045" t="s">
        <v>78</v>
      </c>
      <c r="V5045" t="s">
        <v>51</v>
      </c>
      <c r="W5045" t="s">
        <v>53</v>
      </c>
      <c r="X5045">
        <v>8768</v>
      </c>
      <c r="Y5045">
        <v>76316.672000000006</v>
      </c>
      <c r="Z5045">
        <v>109132.84096</v>
      </c>
      <c r="AA5045">
        <v>32816.168959999995</v>
      </c>
    </row>
    <row r="5046" spans="15:27" x14ac:dyDescent="0.15">
      <c r="O5046" t="s">
        <v>31</v>
      </c>
      <c r="P5046">
        <v>2019</v>
      </c>
      <c r="Q5046">
        <v>1</v>
      </c>
      <c r="R5046" t="s">
        <v>38</v>
      </c>
      <c r="S5046" t="s">
        <v>74</v>
      </c>
      <c r="T5046" t="s">
        <v>75</v>
      </c>
      <c r="U5046" t="s">
        <v>78</v>
      </c>
      <c r="V5046" t="s">
        <v>51</v>
      </c>
      <c r="W5046" t="s">
        <v>54</v>
      </c>
      <c r="X5046">
        <v>8482</v>
      </c>
      <c r="Y5046">
        <v>20356.8</v>
      </c>
      <c r="Z5046">
        <v>24428.16</v>
      </c>
      <c r="AA5046">
        <v>4071.3600000000006</v>
      </c>
    </row>
    <row r="5047" spans="15:27" x14ac:dyDescent="0.15">
      <c r="O5047" t="s">
        <v>31</v>
      </c>
      <c r="P5047">
        <v>2019</v>
      </c>
      <c r="Q5047">
        <v>1</v>
      </c>
      <c r="R5047" t="s">
        <v>38</v>
      </c>
      <c r="S5047" t="s">
        <v>74</v>
      </c>
      <c r="T5047" t="s">
        <v>75</v>
      </c>
      <c r="U5047" t="s">
        <v>78</v>
      </c>
      <c r="V5047" t="s">
        <v>51</v>
      </c>
      <c r="W5047" t="s">
        <v>55</v>
      </c>
      <c r="X5047">
        <v>9526</v>
      </c>
      <c r="Y5047">
        <v>58070.495999999999</v>
      </c>
      <c r="Z5047">
        <v>77233.759680000003</v>
      </c>
      <c r="AA5047">
        <v>19163.263680000004</v>
      </c>
    </row>
    <row r="5048" spans="15:27" x14ac:dyDescent="0.15">
      <c r="O5048" t="s">
        <v>31</v>
      </c>
      <c r="P5048">
        <v>2019</v>
      </c>
      <c r="Q5048">
        <v>1</v>
      </c>
      <c r="R5048" t="s">
        <v>38</v>
      </c>
      <c r="S5048" t="s">
        <v>74</v>
      </c>
      <c r="T5048" t="s">
        <v>75</v>
      </c>
      <c r="U5048" t="s">
        <v>78</v>
      </c>
      <c r="V5048" t="s">
        <v>56</v>
      </c>
      <c r="W5048" t="s">
        <v>57</v>
      </c>
      <c r="X5048">
        <v>16517</v>
      </c>
      <c r="Y5048">
        <v>241825.397</v>
      </c>
      <c r="Z5048">
        <v>333719.04785999999</v>
      </c>
      <c r="AA5048">
        <v>91893.650859999994</v>
      </c>
    </row>
    <row r="5049" spans="15:27" x14ac:dyDescent="0.15">
      <c r="O5049" t="s">
        <v>31</v>
      </c>
      <c r="P5049">
        <v>2019</v>
      </c>
      <c r="Q5049">
        <v>1</v>
      </c>
      <c r="R5049" t="s">
        <v>38</v>
      </c>
      <c r="S5049" t="s">
        <v>74</v>
      </c>
      <c r="T5049" t="s">
        <v>75</v>
      </c>
      <c r="U5049" t="s">
        <v>78</v>
      </c>
      <c r="V5049" t="s">
        <v>56</v>
      </c>
      <c r="W5049" t="s">
        <v>58</v>
      </c>
      <c r="X5049">
        <v>14255</v>
      </c>
      <c r="Y5049">
        <v>123505.32</v>
      </c>
      <c r="Z5049">
        <v>164262.07560000001</v>
      </c>
      <c r="AA5049">
        <v>40756.755600000004</v>
      </c>
    </row>
    <row r="5050" spans="15:27" x14ac:dyDescent="0.15">
      <c r="O5050" t="s">
        <v>31</v>
      </c>
      <c r="P5050">
        <v>2019</v>
      </c>
      <c r="Q5050">
        <v>1</v>
      </c>
      <c r="R5050" t="s">
        <v>38</v>
      </c>
      <c r="S5050" t="s">
        <v>74</v>
      </c>
      <c r="T5050" t="s">
        <v>75</v>
      </c>
      <c r="U5050" t="s">
        <v>78</v>
      </c>
      <c r="V5050" t="s">
        <v>56</v>
      </c>
      <c r="W5050" t="s">
        <v>59</v>
      </c>
      <c r="X5050">
        <v>19038</v>
      </c>
      <c r="Y5050">
        <v>38037.924000000006</v>
      </c>
      <c r="Z5050">
        <v>55154.98980000001</v>
      </c>
      <c r="AA5050">
        <v>17117.065800000004</v>
      </c>
    </row>
    <row r="5051" spans="15:27" x14ac:dyDescent="0.15">
      <c r="O5051" t="s">
        <v>31</v>
      </c>
      <c r="P5051">
        <v>2019</v>
      </c>
      <c r="Q5051">
        <v>1</v>
      </c>
      <c r="R5051" t="s">
        <v>38</v>
      </c>
      <c r="S5051" t="s">
        <v>74</v>
      </c>
      <c r="T5051" t="s">
        <v>75</v>
      </c>
      <c r="U5051" t="s">
        <v>79</v>
      </c>
      <c r="V5051" t="s">
        <v>46</v>
      </c>
      <c r="W5051" t="s">
        <v>47</v>
      </c>
      <c r="X5051">
        <v>13083</v>
      </c>
      <c r="Y5051">
        <v>16406.082000000002</v>
      </c>
      <c r="Z5051">
        <v>20835.724140000002</v>
      </c>
      <c r="AA5051">
        <v>4429.6421399999999</v>
      </c>
    </row>
    <row r="5052" spans="15:27" x14ac:dyDescent="0.15">
      <c r="O5052" t="s">
        <v>31</v>
      </c>
      <c r="P5052">
        <v>2019</v>
      </c>
      <c r="Q5052">
        <v>1</v>
      </c>
      <c r="R5052" t="s">
        <v>38</v>
      </c>
      <c r="S5052" t="s">
        <v>74</v>
      </c>
      <c r="T5052" t="s">
        <v>75</v>
      </c>
      <c r="U5052" t="s">
        <v>79</v>
      </c>
      <c r="V5052" t="s">
        <v>46</v>
      </c>
      <c r="W5052" t="s">
        <v>48</v>
      </c>
      <c r="X5052">
        <v>12706</v>
      </c>
      <c r="Y5052">
        <v>49896.461999999992</v>
      </c>
      <c r="Z5052">
        <v>72848.834519999989</v>
      </c>
      <c r="AA5052">
        <v>22952.372519999997</v>
      </c>
    </row>
    <row r="5053" spans="15:27" x14ac:dyDescent="0.15">
      <c r="O5053" t="s">
        <v>31</v>
      </c>
      <c r="P5053">
        <v>2019</v>
      </c>
      <c r="Q5053">
        <v>1</v>
      </c>
      <c r="R5053" t="s">
        <v>38</v>
      </c>
      <c r="S5053" t="s">
        <v>74</v>
      </c>
      <c r="T5053" t="s">
        <v>75</v>
      </c>
      <c r="U5053" t="s">
        <v>79</v>
      </c>
      <c r="V5053" t="s">
        <v>46</v>
      </c>
      <c r="W5053" t="s">
        <v>49</v>
      </c>
      <c r="X5053">
        <v>8430</v>
      </c>
      <c r="Y5053">
        <v>29825.34</v>
      </c>
      <c r="Z5053">
        <v>35790.407999999996</v>
      </c>
      <c r="AA5053">
        <v>5965.0679999999957</v>
      </c>
    </row>
    <row r="5054" spans="15:27" x14ac:dyDescent="0.15">
      <c r="O5054" t="s">
        <v>31</v>
      </c>
      <c r="P5054">
        <v>2019</v>
      </c>
      <c r="Q5054">
        <v>1</v>
      </c>
      <c r="R5054" t="s">
        <v>38</v>
      </c>
      <c r="S5054" t="s">
        <v>74</v>
      </c>
      <c r="T5054" t="s">
        <v>75</v>
      </c>
      <c r="U5054" t="s">
        <v>79</v>
      </c>
      <c r="V5054" t="s">
        <v>46</v>
      </c>
      <c r="W5054" t="s">
        <v>50</v>
      </c>
      <c r="X5054">
        <v>18732</v>
      </c>
      <c r="Y5054">
        <v>109582.2</v>
      </c>
      <c r="Z5054">
        <v>144648.50400000002</v>
      </c>
      <c r="AA5054">
        <v>35066.304000000018</v>
      </c>
    </row>
    <row r="5055" spans="15:27" x14ac:dyDescent="0.15">
      <c r="O5055" t="s">
        <v>31</v>
      </c>
      <c r="P5055">
        <v>2019</v>
      </c>
      <c r="Q5055">
        <v>1</v>
      </c>
      <c r="R5055" t="s">
        <v>38</v>
      </c>
      <c r="S5055" t="s">
        <v>74</v>
      </c>
      <c r="T5055" t="s">
        <v>75</v>
      </c>
      <c r="U5055" t="s">
        <v>79</v>
      </c>
      <c r="V5055" t="s">
        <v>51</v>
      </c>
      <c r="W5055" t="s">
        <v>52</v>
      </c>
      <c r="X5055">
        <v>11709</v>
      </c>
      <c r="Y5055">
        <v>64832.733000000007</v>
      </c>
      <c r="Z5055">
        <v>87524.189550000025</v>
      </c>
      <c r="AA5055">
        <v>22691.456550000017</v>
      </c>
    </row>
    <row r="5056" spans="15:27" x14ac:dyDescent="0.15">
      <c r="O5056" t="s">
        <v>31</v>
      </c>
      <c r="P5056">
        <v>2019</v>
      </c>
      <c r="Q5056">
        <v>1</v>
      </c>
      <c r="R5056" t="s">
        <v>38</v>
      </c>
      <c r="S5056" t="s">
        <v>74</v>
      </c>
      <c r="T5056" t="s">
        <v>75</v>
      </c>
      <c r="U5056" t="s">
        <v>79</v>
      </c>
      <c r="V5056" t="s">
        <v>51</v>
      </c>
      <c r="W5056" t="s">
        <v>53</v>
      </c>
      <c r="X5056">
        <v>8213</v>
      </c>
      <c r="Y5056">
        <v>69810.5</v>
      </c>
      <c r="Z5056">
        <v>99829.014999999999</v>
      </c>
      <c r="AA5056">
        <v>30018.514999999999</v>
      </c>
    </row>
    <row r="5057" spans="15:27" x14ac:dyDescent="0.15">
      <c r="O5057" t="s">
        <v>31</v>
      </c>
      <c r="P5057">
        <v>2019</v>
      </c>
      <c r="Q5057">
        <v>1</v>
      </c>
      <c r="R5057" t="s">
        <v>38</v>
      </c>
      <c r="S5057" t="s">
        <v>74</v>
      </c>
      <c r="T5057" t="s">
        <v>75</v>
      </c>
      <c r="U5057" t="s">
        <v>79</v>
      </c>
      <c r="V5057" t="s">
        <v>51</v>
      </c>
      <c r="W5057" t="s">
        <v>54</v>
      </c>
      <c r="X5057">
        <v>5118</v>
      </c>
      <c r="Y5057">
        <v>11669.04</v>
      </c>
      <c r="Z5057">
        <v>16453.346400000002</v>
      </c>
      <c r="AA5057">
        <v>4784.3064000000013</v>
      </c>
    </row>
    <row r="5058" spans="15:27" x14ac:dyDescent="0.15">
      <c r="O5058" t="s">
        <v>31</v>
      </c>
      <c r="P5058">
        <v>2019</v>
      </c>
      <c r="Q5058">
        <v>1</v>
      </c>
      <c r="R5058" t="s">
        <v>38</v>
      </c>
      <c r="S5058" t="s">
        <v>74</v>
      </c>
      <c r="T5058" t="s">
        <v>75</v>
      </c>
      <c r="U5058" t="s">
        <v>79</v>
      </c>
      <c r="V5058" t="s">
        <v>51</v>
      </c>
      <c r="W5058" t="s">
        <v>55</v>
      </c>
      <c r="X5058">
        <v>9480</v>
      </c>
      <c r="Y5058">
        <v>52784.639999999999</v>
      </c>
      <c r="Z5058">
        <v>77593.420800000007</v>
      </c>
      <c r="AA5058">
        <v>24808.780800000008</v>
      </c>
    </row>
    <row r="5059" spans="15:27" x14ac:dyDescent="0.15">
      <c r="O5059" t="s">
        <v>31</v>
      </c>
      <c r="P5059">
        <v>2019</v>
      </c>
      <c r="Q5059">
        <v>1</v>
      </c>
      <c r="R5059" t="s">
        <v>38</v>
      </c>
      <c r="S5059" t="s">
        <v>74</v>
      </c>
      <c r="T5059" t="s">
        <v>75</v>
      </c>
      <c r="U5059" t="s">
        <v>79</v>
      </c>
      <c r="V5059" t="s">
        <v>56</v>
      </c>
      <c r="W5059" t="s">
        <v>57</v>
      </c>
      <c r="X5059">
        <v>10285</v>
      </c>
      <c r="Y5059">
        <v>149338.20000000001</v>
      </c>
      <c r="Z5059">
        <v>197126.42400000003</v>
      </c>
      <c r="AA5059">
        <v>47788.224000000017</v>
      </c>
    </row>
    <row r="5060" spans="15:27" x14ac:dyDescent="0.15">
      <c r="O5060" t="s">
        <v>31</v>
      </c>
      <c r="P5060">
        <v>2019</v>
      </c>
      <c r="Q5060">
        <v>1</v>
      </c>
      <c r="R5060" t="s">
        <v>38</v>
      </c>
      <c r="S5060" t="s">
        <v>74</v>
      </c>
      <c r="T5060" t="s">
        <v>75</v>
      </c>
      <c r="U5060" t="s">
        <v>79</v>
      </c>
      <c r="V5060" t="s">
        <v>56</v>
      </c>
      <c r="W5060" t="s">
        <v>58</v>
      </c>
      <c r="X5060">
        <v>12572</v>
      </c>
      <c r="Y5060">
        <v>112745.696</v>
      </c>
      <c r="Z5060">
        <v>137549.74911999999</v>
      </c>
      <c r="AA5060">
        <v>24804.053119999997</v>
      </c>
    </row>
    <row r="5061" spans="15:27" x14ac:dyDescent="0.15">
      <c r="O5061" t="s">
        <v>31</v>
      </c>
      <c r="P5061">
        <v>2019</v>
      </c>
      <c r="Q5061">
        <v>1</v>
      </c>
      <c r="R5061" t="s">
        <v>38</v>
      </c>
      <c r="S5061" t="s">
        <v>74</v>
      </c>
      <c r="T5061" t="s">
        <v>75</v>
      </c>
      <c r="U5061" t="s">
        <v>79</v>
      </c>
      <c r="V5061" t="s">
        <v>56</v>
      </c>
      <c r="W5061" t="s">
        <v>59</v>
      </c>
      <c r="X5061">
        <v>9325</v>
      </c>
      <c r="Y5061">
        <v>21652.65</v>
      </c>
      <c r="Z5061">
        <v>31179.816000000003</v>
      </c>
      <c r="AA5061">
        <v>9527.1660000000011</v>
      </c>
    </row>
    <row r="5062" spans="15:27" x14ac:dyDescent="0.15">
      <c r="O5062" t="s">
        <v>31</v>
      </c>
      <c r="P5062">
        <v>2019</v>
      </c>
      <c r="Q5062">
        <v>1</v>
      </c>
      <c r="R5062" t="s">
        <v>38</v>
      </c>
      <c r="S5062" t="s">
        <v>74</v>
      </c>
      <c r="T5062" t="s">
        <v>75</v>
      </c>
      <c r="U5062" t="s">
        <v>80</v>
      </c>
      <c r="V5062" t="s">
        <v>46</v>
      </c>
      <c r="W5062" t="s">
        <v>47</v>
      </c>
      <c r="X5062">
        <v>14300</v>
      </c>
      <c r="Y5062">
        <v>19347.900000000001</v>
      </c>
      <c r="Z5062">
        <v>25732.707000000002</v>
      </c>
      <c r="AA5062">
        <v>6384.8070000000007</v>
      </c>
    </row>
    <row r="5063" spans="15:27" x14ac:dyDescent="0.15">
      <c r="O5063" t="s">
        <v>31</v>
      </c>
      <c r="P5063">
        <v>2019</v>
      </c>
      <c r="Q5063">
        <v>1</v>
      </c>
      <c r="R5063" t="s">
        <v>38</v>
      </c>
      <c r="S5063" t="s">
        <v>74</v>
      </c>
      <c r="T5063" t="s">
        <v>75</v>
      </c>
      <c r="U5063" t="s">
        <v>80</v>
      </c>
      <c r="V5063" t="s">
        <v>46</v>
      </c>
      <c r="W5063" t="s">
        <v>48</v>
      </c>
      <c r="X5063">
        <v>18525</v>
      </c>
      <c r="Y5063">
        <v>78860.925000000003</v>
      </c>
      <c r="Z5063">
        <v>108039.46725</v>
      </c>
      <c r="AA5063">
        <v>29178.542249999999</v>
      </c>
    </row>
    <row r="5064" spans="15:27" x14ac:dyDescent="0.15">
      <c r="O5064" t="s">
        <v>31</v>
      </c>
      <c r="P5064">
        <v>2019</v>
      </c>
      <c r="Q5064">
        <v>1</v>
      </c>
      <c r="R5064" t="s">
        <v>38</v>
      </c>
      <c r="S5064" t="s">
        <v>74</v>
      </c>
      <c r="T5064" t="s">
        <v>75</v>
      </c>
      <c r="U5064" t="s">
        <v>80</v>
      </c>
      <c r="V5064" t="s">
        <v>46</v>
      </c>
      <c r="W5064" t="s">
        <v>49</v>
      </c>
      <c r="X5064">
        <v>16715</v>
      </c>
      <c r="Y5064">
        <v>53805.584999999999</v>
      </c>
      <c r="Z5064">
        <v>69409.20465</v>
      </c>
      <c r="AA5064">
        <v>15603.619650000001</v>
      </c>
    </row>
    <row r="5065" spans="15:27" x14ac:dyDescent="0.15">
      <c r="O5065" t="s">
        <v>31</v>
      </c>
      <c r="P5065">
        <v>2019</v>
      </c>
      <c r="Q5065">
        <v>1</v>
      </c>
      <c r="R5065" t="s">
        <v>38</v>
      </c>
      <c r="S5065" t="s">
        <v>74</v>
      </c>
      <c r="T5065" t="s">
        <v>75</v>
      </c>
      <c r="U5065" t="s">
        <v>80</v>
      </c>
      <c r="V5065" t="s">
        <v>46</v>
      </c>
      <c r="W5065" t="s">
        <v>50</v>
      </c>
      <c r="X5065">
        <v>17419</v>
      </c>
      <c r="Y5065">
        <v>95630.31</v>
      </c>
      <c r="Z5065">
        <v>118581.58439999999</v>
      </c>
      <c r="AA5065">
        <v>22951.274399999995</v>
      </c>
    </row>
    <row r="5066" spans="15:27" x14ac:dyDescent="0.15">
      <c r="O5066" t="s">
        <v>31</v>
      </c>
      <c r="P5066">
        <v>2019</v>
      </c>
      <c r="Q5066">
        <v>1</v>
      </c>
      <c r="R5066" t="s">
        <v>38</v>
      </c>
      <c r="S5066" t="s">
        <v>74</v>
      </c>
      <c r="T5066" t="s">
        <v>75</v>
      </c>
      <c r="U5066" t="s">
        <v>80</v>
      </c>
      <c r="V5066" t="s">
        <v>51</v>
      </c>
      <c r="W5066" t="s">
        <v>52</v>
      </c>
      <c r="X5066">
        <v>15653</v>
      </c>
      <c r="Y5066">
        <v>88204.655000000013</v>
      </c>
      <c r="Z5066">
        <v>116430.14460000001</v>
      </c>
      <c r="AA5066">
        <v>28225.489600000001</v>
      </c>
    </row>
    <row r="5067" spans="15:27" x14ac:dyDescent="0.15">
      <c r="O5067" t="s">
        <v>31</v>
      </c>
      <c r="P5067">
        <v>2019</v>
      </c>
      <c r="Q5067">
        <v>1</v>
      </c>
      <c r="R5067" t="s">
        <v>38</v>
      </c>
      <c r="S5067" t="s">
        <v>74</v>
      </c>
      <c r="T5067" t="s">
        <v>75</v>
      </c>
      <c r="U5067" t="s">
        <v>80</v>
      </c>
      <c r="V5067" t="s">
        <v>51</v>
      </c>
      <c r="W5067" t="s">
        <v>53</v>
      </c>
      <c r="X5067">
        <v>14278</v>
      </c>
      <c r="Y5067">
        <v>119421.192</v>
      </c>
      <c r="Z5067">
        <v>151664.91383999999</v>
      </c>
      <c r="AA5067">
        <v>32243.721839999998</v>
      </c>
    </row>
    <row r="5068" spans="15:27" x14ac:dyDescent="0.15">
      <c r="O5068" t="s">
        <v>31</v>
      </c>
      <c r="P5068">
        <v>2019</v>
      </c>
      <c r="Q5068">
        <v>1</v>
      </c>
      <c r="R5068" t="s">
        <v>38</v>
      </c>
      <c r="S5068" t="s">
        <v>74</v>
      </c>
      <c r="T5068" t="s">
        <v>75</v>
      </c>
      <c r="U5068" t="s">
        <v>80</v>
      </c>
      <c r="V5068" t="s">
        <v>51</v>
      </c>
      <c r="W5068" t="s">
        <v>54</v>
      </c>
      <c r="X5068">
        <v>13453</v>
      </c>
      <c r="Y5068">
        <v>32018.14</v>
      </c>
      <c r="Z5068">
        <v>39062.130799999999</v>
      </c>
      <c r="AA5068">
        <v>7043.9907999999996</v>
      </c>
    </row>
    <row r="5069" spans="15:27" x14ac:dyDescent="0.15">
      <c r="O5069" t="s">
        <v>31</v>
      </c>
      <c r="P5069">
        <v>2019</v>
      </c>
      <c r="Q5069">
        <v>1</v>
      </c>
      <c r="R5069" t="s">
        <v>38</v>
      </c>
      <c r="S5069" t="s">
        <v>74</v>
      </c>
      <c r="T5069" t="s">
        <v>75</v>
      </c>
      <c r="U5069" t="s">
        <v>80</v>
      </c>
      <c r="V5069" t="s">
        <v>51</v>
      </c>
      <c r="W5069" t="s">
        <v>55</v>
      </c>
      <c r="X5069">
        <v>14618</v>
      </c>
      <c r="Y5069">
        <v>91216.320000000007</v>
      </c>
      <c r="Z5069">
        <v>119493.37920000002</v>
      </c>
      <c r="AA5069">
        <v>28277.059200000018</v>
      </c>
    </row>
    <row r="5070" spans="15:27" x14ac:dyDescent="0.15">
      <c r="O5070" t="s">
        <v>31</v>
      </c>
      <c r="P5070">
        <v>2019</v>
      </c>
      <c r="Q5070">
        <v>1</v>
      </c>
      <c r="R5070" t="s">
        <v>38</v>
      </c>
      <c r="S5070" t="s">
        <v>74</v>
      </c>
      <c r="T5070" t="s">
        <v>75</v>
      </c>
      <c r="U5070" t="s">
        <v>80</v>
      </c>
      <c r="V5070" t="s">
        <v>56</v>
      </c>
      <c r="W5070" t="s">
        <v>57</v>
      </c>
      <c r="X5070">
        <v>10915</v>
      </c>
      <c r="Y5070">
        <v>167730.80499999999</v>
      </c>
      <c r="Z5070">
        <v>223081.97064999997</v>
      </c>
      <c r="AA5070">
        <v>55351.165649999981</v>
      </c>
    </row>
    <row r="5071" spans="15:27" x14ac:dyDescent="0.15">
      <c r="O5071" t="s">
        <v>31</v>
      </c>
      <c r="P5071">
        <v>2019</v>
      </c>
      <c r="Q5071">
        <v>1</v>
      </c>
      <c r="R5071" t="s">
        <v>38</v>
      </c>
      <c r="S5071" t="s">
        <v>74</v>
      </c>
      <c r="T5071" t="s">
        <v>75</v>
      </c>
      <c r="U5071" t="s">
        <v>80</v>
      </c>
      <c r="V5071" t="s">
        <v>56</v>
      </c>
      <c r="W5071" t="s">
        <v>58</v>
      </c>
      <c r="X5071">
        <v>13167</v>
      </c>
      <c r="Y5071">
        <v>116080.272</v>
      </c>
      <c r="Z5071">
        <v>167155.59167999998</v>
      </c>
      <c r="AA5071">
        <v>51075.319679999986</v>
      </c>
    </row>
    <row r="5072" spans="15:27" x14ac:dyDescent="0.15">
      <c r="O5072" t="s">
        <v>31</v>
      </c>
      <c r="P5072">
        <v>2019</v>
      </c>
      <c r="Q5072">
        <v>1</v>
      </c>
      <c r="R5072" t="s">
        <v>38</v>
      </c>
      <c r="S5072" t="s">
        <v>74</v>
      </c>
      <c r="T5072" t="s">
        <v>75</v>
      </c>
      <c r="U5072" t="s">
        <v>80</v>
      </c>
      <c r="V5072" t="s">
        <v>56</v>
      </c>
      <c r="W5072" t="s">
        <v>59</v>
      </c>
      <c r="X5072">
        <v>5018</v>
      </c>
      <c r="Y5072">
        <v>11561.472</v>
      </c>
      <c r="Z5072">
        <v>14336.225279999999</v>
      </c>
      <c r="AA5072">
        <v>2774.753279999999</v>
      </c>
    </row>
    <row r="5073" spans="15:27" x14ac:dyDescent="0.15">
      <c r="O5073" t="s">
        <v>31</v>
      </c>
      <c r="P5073">
        <v>2019</v>
      </c>
      <c r="Q5073">
        <v>1</v>
      </c>
      <c r="R5073" t="s">
        <v>38</v>
      </c>
      <c r="S5073" t="s">
        <v>74</v>
      </c>
      <c r="T5073" t="s">
        <v>75</v>
      </c>
      <c r="U5073" t="s">
        <v>81</v>
      </c>
      <c r="V5073" t="s">
        <v>46</v>
      </c>
      <c r="W5073" t="s">
        <v>47</v>
      </c>
      <c r="X5073">
        <v>12016</v>
      </c>
      <c r="Y5073">
        <v>15068.064000000002</v>
      </c>
      <c r="Z5073">
        <v>22300.734720000004</v>
      </c>
      <c r="AA5073">
        <v>7232.6707200000019</v>
      </c>
    </row>
    <row r="5074" spans="15:27" x14ac:dyDescent="0.15">
      <c r="O5074" t="s">
        <v>31</v>
      </c>
      <c r="P5074">
        <v>2019</v>
      </c>
      <c r="Q5074">
        <v>1</v>
      </c>
      <c r="R5074" t="s">
        <v>38</v>
      </c>
      <c r="S5074" t="s">
        <v>74</v>
      </c>
      <c r="T5074" t="s">
        <v>75</v>
      </c>
      <c r="U5074" t="s">
        <v>81</v>
      </c>
      <c r="V5074" t="s">
        <v>46</v>
      </c>
      <c r="W5074" t="s">
        <v>48</v>
      </c>
      <c r="X5074">
        <v>18687</v>
      </c>
      <c r="Y5074">
        <v>80167.23</v>
      </c>
      <c r="Z5074">
        <v>117845.82809999998</v>
      </c>
      <c r="AA5074">
        <v>37678.598099999988</v>
      </c>
    </row>
    <row r="5075" spans="15:27" x14ac:dyDescent="0.15">
      <c r="O5075" t="s">
        <v>31</v>
      </c>
      <c r="P5075">
        <v>2019</v>
      </c>
      <c r="Q5075">
        <v>1</v>
      </c>
      <c r="R5075" t="s">
        <v>38</v>
      </c>
      <c r="S5075" t="s">
        <v>74</v>
      </c>
      <c r="T5075" t="s">
        <v>75</v>
      </c>
      <c r="U5075" t="s">
        <v>81</v>
      </c>
      <c r="V5075" t="s">
        <v>46</v>
      </c>
      <c r="W5075" t="s">
        <v>49</v>
      </c>
      <c r="X5075">
        <v>19779</v>
      </c>
      <c r="Y5075">
        <v>66536.555999999997</v>
      </c>
      <c r="Z5075">
        <v>99804.834000000003</v>
      </c>
      <c r="AA5075">
        <v>33268.278000000006</v>
      </c>
    </row>
    <row r="5076" spans="15:27" x14ac:dyDescent="0.15">
      <c r="O5076" t="s">
        <v>31</v>
      </c>
      <c r="P5076">
        <v>2019</v>
      </c>
      <c r="Q5076">
        <v>1</v>
      </c>
      <c r="R5076" t="s">
        <v>38</v>
      </c>
      <c r="S5076" t="s">
        <v>74</v>
      </c>
      <c r="T5076" t="s">
        <v>75</v>
      </c>
      <c r="U5076" t="s">
        <v>81</v>
      </c>
      <c r="V5076" t="s">
        <v>46</v>
      </c>
      <c r="W5076" t="s">
        <v>50</v>
      </c>
      <c r="X5076">
        <v>15298</v>
      </c>
      <c r="Y5076">
        <v>88804.89</v>
      </c>
      <c r="Z5076">
        <v>109230.0147</v>
      </c>
      <c r="AA5076">
        <v>20425.1247</v>
      </c>
    </row>
    <row r="5077" spans="15:27" x14ac:dyDescent="0.15">
      <c r="O5077" t="s">
        <v>31</v>
      </c>
      <c r="P5077">
        <v>2019</v>
      </c>
      <c r="Q5077">
        <v>1</v>
      </c>
      <c r="R5077" t="s">
        <v>38</v>
      </c>
      <c r="S5077" t="s">
        <v>74</v>
      </c>
      <c r="T5077" t="s">
        <v>75</v>
      </c>
      <c r="U5077" t="s">
        <v>81</v>
      </c>
      <c r="V5077" t="s">
        <v>51</v>
      </c>
      <c r="W5077" t="s">
        <v>52</v>
      </c>
      <c r="X5077">
        <v>19038</v>
      </c>
      <c r="Y5077">
        <v>102614.82000000002</v>
      </c>
      <c r="Z5077">
        <v>125190.08040000004</v>
      </c>
      <c r="AA5077">
        <v>22575.260400000014</v>
      </c>
    </row>
    <row r="5078" spans="15:27" x14ac:dyDescent="0.15">
      <c r="O5078" t="s">
        <v>31</v>
      </c>
      <c r="P5078">
        <v>2019</v>
      </c>
      <c r="Q5078">
        <v>1</v>
      </c>
      <c r="R5078" t="s">
        <v>38</v>
      </c>
      <c r="S5078" t="s">
        <v>74</v>
      </c>
      <c r="T5078" t="s">
        <v>75</v>
      </c>
      <c r="U5078" t="s">
        <v>81</v>
      </c>
      <c r="V5078" t="s">
        <v>51</v>
      </c>
      <c r="W5078" t="s">
        <v>53</v>
      </c>
      <c r="X5078">
        <v>19685</v>
      </c>
      <c r="Y5078">
        <v>148582.38</v>
      </c>
      <c r="Z5078">
        <v>212472.8034</v>
      </c>
      <c r="AA5078">
        <v>63890.4234</v>
      </c>
    </row>
    <row r="5079" spans="15:27" x14ac:dyDescent="0.15">
      <c r="O5079" t="s">
        <v>31</v>
      </c>
      <c r="P5079">
        <v>2019</v>
      </c>
      <c r="Q5079">
        <v>1</v>
      </c>
      <c r="R5079" t="s">
        <v>38</v>
      </c>
      <c r="S5079" t="s">
        <v>74</v>
      </c>
      <c r="T5079" t="s">
        <v>75</v>
      </c>
      <c r="U5079" t="s">
        <v>81</v>
      </c>
      <c r="V5079" t="s">
        <v>51</v>
      </c>
      <c r="W5079" t="s">
        <v>54</v>
      </c>
      <c r="X5079">
        <v>9453</v>
      </c>
      <c r="Y5079">
        <v>20985.66</v>
      </c>
      <c r="Z5079">
        <v>28960.210800000001</v>
      </c>
      <c r="AA5079">
        <v>7974.5508000000009</v>
      </c>
    </row>
    <row r="5080" spans="15:27" x14ac:dyDescent="0.15">
      <c r="O5080" t="s">
        <v>31</v>
      </c>
      <c r="P5080">
        <v>2019</v>
      </c>
      <c r="Q5080">
        <v>1</v>
      </c>
      <c r="R5080" t="s">
        <v>38</v>
      </c>
      <c r="S5080" t="s">
        <v>74</v>
      </c>
      <c r="T5080" t="s">
        <v>75</v>
      </c>
      <c r="U5080" t="s">
        <v>81</v>
      </c>
      <c r="V5080" t="s">
        <v>51</v>
      </c>
      <c r="W5080" t="s">
        <v>55</v>
      </c>
      <c r="X5080">
        <v>9296</v>
      </c>
      <c r="Y5080">
        <v>53991.167999999998</v>
      </c>
      <c r="Z5080">
        <v>71268.341759999996</v>
      </c>
      <c r="AA5080">
        <v>17277.173759999998</v>
      </c>
    </row>
    <row r="5081" spans="15:27" x14ac:dyDescent="0.15">
      <c r="O5081" t="s">
        <v>31</v>
      </c>
      <c r="P5081">
        <v>2019</v>
      </c>
      <c r="Q5081">
        <v>1</v>
      </c>
      <c r="R5081" t="s">
        <v>38</v>
      </c>
      <c r="S5081" t="s">
        <v>74</v>
      </c>
      <c r="T5081" t="s">
        <v>75</v>
      </c>
      <c r="U5081" t="s">
        <v>81</v>
      </c>
      <c r="V5081" t="s">
        <v>56</v>
      </c>
      <c r="W5081" t="s">
        <v>57</v>
      </c>
      <c r="X5081">
        <v>19380</v>
      </c>
      <c r="Y5081">
        <v>304847.40000000002</v>
      </c>
      <c r="Z5081">
        <v>417640.93800000002</v>
      </c>
      <c r="AA5081">
        <v>112793.538</v>
      </c>
    </row>
    <row r="5082" spans="15:27" x14ac:dyDescent="0.15">
      <c r="O5082" t="s">
        <v>31</v>
      </c>
      <c r="P5082">
        <v>2019</v>
      </c>
      <c r="Q5082">
        <v>1</v>
      </c>
      <c r="R5082" t="s">
        <v>38</v>
      </c>
      <c r="S5082" t="s">
        <v>74</v>
      </c>
      <c r="T5082" t="s">
        <v>75</v>
      </c>
      <c r="U5082" t="s">
        <v>81</v>
      </c>
      <c r="V5082" t="s">
        <v>56</v>
      </c>
      <c r="W5082" t="s">
        <v>58</v>
      </c>
      <c r="X5082">
        <v>12864</v>
      </c>
      <c r="Y5082">
        <v>114386.68799999999</v>
      </c>
      <c r="Z5082">
        <v>157853.62943999999</v>
      </c>
      <c r="AA5082">
        <v>43466.941439999995</v>
      </c>
    </row>
    <row r="5083" spans="15:27" x14ac:dyDescent="0.15">
      <c r="O5083" t="s">
        <v>31</v>
      </c>
      <c r="P5083">
        <v>2019</v>
      </c>
      <c r="Q5083">
        <v>1</v>
      </c>
      <c r="R5083" t="s">
        <v>38</v>
      </c>
      <c r="S5083" t="s">
        <v>74</v>
      </c>
      <c r="T5083" t="s">
        <v>75</v>
      </c>
      <c r="U5083" t="s">
        <v>81</v>
      </c>
      <c r="V5083" t="s">
        <v>56</v>
      </c>
      <c r="W5083" t="s">
        <v>59</v>
      </c>
      <c r="X5083">
        <v>13732</v>
      </c>
      <c r="Y5083">
        <v>29661.120000000006</v>
      </c>
      <c r="Z5083">
        <v>40635.734400000008</v>
      </c>
      <c r="AA5083">
        <v>10974.614400000002</v>
      </c>
    </row>
    <row r="5084" spans="15:27" x14ac:dyDescent="0.15">
      <c r="O5084" t="s">
        <v>31</v>
      </c>
      <c r="P5084">
        <v>2019</v>
      </c>
      <c r="Q5084">
        <v>1</v>
      </c>
      <c r="R5084" t="s">
        <v>38</v>
      </c>
      <c r="S5084" t="s">
        <v>82</v>
      </c>
      <c r="T5084" t="s">
        <v>75</v>
      </c>
      <c r="U5084" t="s">
        <v>83</v>
      </c>
      <c r="V5084" t="s">
        <v>46</v>
      </c>
      <c r="W5084" t="s">
        <v>47</v>
      </c>
      <c r="X5084">
        <v>6248</v>
      </c>
      <c r="Y5084">
        <v>8247.36</v>
      </c>
      <c r="Z5084">
        <v>11463.830400000001</v>
      </c>
      <c r="AA5084">
        <v>3216.4704000000002</v>
      </c>
    </row>
    <row r="5085" spans="15:27" x14ac:dyDescent="0.15">
      <c r="O5085" t="s">
        <v>31</v>
      </c>
      <c r="P5085">
        <v>2019</v>
      </c>
      <c r="Q5085">
        <v>1</v>
      </c>
      <c r="R5085" t="s">
        <v>38</v>
      </c>
      <c r="S5085" t="s">
        <v>82</v>
      </c>
      <c r="T5085" t="s">
        <v>75</v>
      </c>
      <c r="U5085" t="s">
        <v>83</v>
      </c>
      <c r="V5085" t="s">
        <v>46</v>
      </c>
      <c r="W5085" t="s">
        <v>48</v>
      </c>
      <c r="X5085">
        <v>12832</v>
      </c>
      <c r="Y5085">
        <v>50391.263999999996</v>
      </c>
      <c r="Z5085">
        <v>63492.992639999997</v>
      </c>
      <c r="AA5085">
        <v>13101.728640000001</v>
      </c>
    </row>
    <row r="5086" spans="15:27" x14ac:dyDescent="0.15">
      <c r="O5086" t="s">
        <v>31</v>
      </c>
      <c r="P5086">
        <v>2019</v>
      </c>
      <c r="Q5086">
        <v>1</v>
      </c>
      <c r="R5086" t="s">
        <v>38</v>
      </c>
      <c r="S5086" t="s">
        <v>82</v>
      </c>
      <c r="T5086" t="s">
        <v>75</v>
      </c>
      <c r="U5086" t="s">
        <v>83</v>
      </c>
      <c r="V5086" t="s">
        <v>46</v>
      </c>
      <c r="W5086" t="s">
        <v>49</v>
      </c>
      <c r="X5086">
        <v>13842</v>
      </c>
      <c r="Y5086">
        <v>50177.249999999993</v>
      </c>
      <c r="Z5086">
        <v>68742.83249999999</v>
      </c>
      <c r="AA5086">
        <v>18565.582499999997</v>
      </c>
    </row>
    <row r="5087" spans="15:27" x14ac:dyDescent="0.15">
      <c r="O5087" t="s">
        <v>31</v>
      </c>
      <c r="P5087">
        <v>2019</v>
      </c>
      <c r="Q5087">
        <v>1</v>
      </c>
      <c r="R5087" t="s">
        <v>38</v>
      </c>
      <c r="S5087" t="s">
        <v>82</v>
      </c>
      <c r="T5087" t="s">
        <v>75</v>
      </c>
      <c r="U5087" t="s">
        <v>83</v>
      </c>
      <c r="V5087" t="s">
        <v>46</v>
      </c>
      <c r="W5087" t="s">
        <v>50</v>
      </c>
      <c r="X5087">
        <v>10755</v>
      </c>
      <c r="Y5087">
        <v>60980.85</v>
      </c>
      <c r="Z5087">
        <v>85982.998500000002</v>
      </c>
      <c r="AA5087">
        <v>25002.148500000003</v>
      </c>
    </row>
    <row r="5088" spans="15:27" x14ac:dyDescent="0.15">
      <c r="O5088" t="s">
        <v>31</v>
      </c>
      <c r="P5088">
        <v>2019</v>
      </c>
      <c r="Q5088">
        <v>1</v>
      </c>
      <c r="R5088" t="s">
        <v>38</v>
      </c>
      <c r="S5088" t="s">
        <v>82</v>
      </c>
      <c r="T5088" t="s">
        <v>75</v>
      </c>
      <c r="U5088" t="s">
        <v>83</v>
      </c>
      <c r="V5088" t="s">
        <v>51</v>
      </c>
      <c r="W5088" t="s">
        <v>52</v>
      </c>
      <c r="X5088">
        <v>11661</v>
      </c>
      <c r="Y5088">
        <v>63995.567999999999</v>
      </c>
      <c r="Z5088">
        <v>87673.928159999996</v>
      </c>
      <c r="AA5088">
        <v>23678.360159999997</v>
      </c>
    </row>
    <row r="5089" spans="15:27" x14ac:dyDescent="0.15">
      <c r="O5089" t="s">
        <v>31</v>
      </c>
      <c r="P5089">
        <v>2019</v>
      </c>
      <c r="Q5089">
        <v>1</v>
      </c>
      <c r="R5089" t="s">
        <v>38</v>
      </c>
      <c r="S5089" t="s">
        <v>82</v>
      </c>
      <c r="T5089" t="s">
        <v>75</v>
      </c>
      <c r="U5089" t="s">
        <v>83</v>
      </c>
      <c r="V5089" t="s">
        <v>51</v>
      </c>
      <c r="W5089" t="s">
        <v>53</v>
      </c>
      <c r="X5089">
        <v>18342</v>
      </c>
      <c r="Y5089">
        <v>149670.71999999997</v>
      </c>
      <c r="Z5089">
        <v>194571.93599999999</v>
      </c>
      <c r="AA5089">
        <v>44901.216000000015</v>
      </c>
    </row>
    <row r="5090" spans="15:27" x14ac:dyDescent="0.15">
      <c r="O5090" t="s">
        <v>31</v>
      </c>
      <c r="P5090">
        <v>2019</v>
      </c>
      <c r="Q5090">
        <v>1</v>
      </c>
      <c r="R5090" t="s">
        <v>38</v>
      </c>
      <c r="S5090" t="s">
        <v>82</v>
      </c>
      <c r="T5090" t="s">
        <v>75</v>
      </c>
      <c r="U5090" t="s">
        <v>83</v>
      </c>
      <c r="V5090" t="s">
        <v>51</v>
      </c>
      <c r="W5090" t="s">
        <v>54</v>
      </c>
      <c r="X5090">
        <v>17167</v>
      </c>
      <c r="Y5090">
        <v>40514.120000000003</v>
      </c>
      <c r="Z5090">
        <v>54288.9208</v>
      </c>
      <c r="AA5090">
        <v>13774.800799999997</v>
      </c>
    </row>
    <row r="5091" spans="15:27" x14ac:dyDescent="0.15">
      <c r="O5091" t="s">
        <v>31</v>
      </c>
      <c r="P5091">
        <v>2019</v>
      </c>
      <c r="Q5091">
        <v>1</v>
      </c>
      <c r="R5091" t="s">
        <v>38</v>
      </c>
      <c r="S5091" t="s">
        <v>82</v>
      </c>
      <c r="T5091" t="s">
        <v>75</v>
      </c>
      <c r="U5091" t="s">
        <v>83</v>
      </c>
      <c r="V5091" t="s">
        <v>51</v>
      </c>
      <c r="W5091" t="s">
        <v>55</v>
      </c>
      <c r="X5091">
        <v>17396</v>
      </c>
      <c r="Y5091">
        <v>96025.919999999998</v>
      </c>
      <c r="Z5091">
        <v>126754.2144</v>
      </c>
      <c r="AA5091">
        <v>30728.294399999999</v>
      </c>
    </row>
    <row r="5092" spans="15:27" x14ac:dyDescent="0.15">
      <c r="O5092" t="s">
        <v>31</v>
      </c>
      <c r="P5092">
        <v>2019</v>
      </c>
      <c r="Q5092">
        <v>1</v>
      </c>
      <c r="R5092" t="s">
        <v>38</v>
      </c>
      <c r="S5092" t="s">
        <v>82</v>
      </c>
      <c r="T5092" t="s">
        <v>75</v>
      </c>
      <c r="U5092" t="s">
        <v>83</v>
      </c>
      <c r="V5092" t="s">
        <v>56</v>
      </c>
      <c r="W5092" t="s">
        <v>57</v>
      </c>
      <c r="X5092">
        <v>7698</v>
      </c>
      <c r="Y5092">
        <v>108980.586</v>
      </c>
      <c r="Z5092">
        <v>148213.59696</v>
      </c>
      <c r="AA5092">
        <v>39233.01096</v>
      </c>
    </row>
    <row r="5093" spans="15:27" x14ac:dyDescent="0.15">
      <c r="O5093" t="s">
        <v>31</v>
      </c>
      <c r="P5093">
        <v>2019</v>
      </c>
      <c r="Q5093">
        <v>1</v>
      </c>
      <c r="R5093" t="s">
        <v>38</v>
      </c>
      <c r="S5093" t="s">
        <v>82</v>
      </c>
      <c r="T5093" t="s">
        <v>75</v>
      </c>
      <c r="U5093" t="s">
        <v>83</v>
      </c>
      <c r="V5093" t="s">
        <v>56</v>
      </c>
      <c r="W5093" t="s">
        <v>58</v>
      </c>
      <c r="X5093">
        <v>12261</v>
      </c>
      <c r="Y5093">
        <v>118343.17199999999</v>
      </c>
      <c r="Z5093">
        <v>152662.69188</v>
      </c>
      <c r="AA5093">
        <v>34319.519880000007</v>
      </c>
    </row>
    <row r="5094" spans="15:27" x14ac:dyDescent="0.15">
      <c r="O5094" t="s">
        <v>31</v>
      </c>
      <c r="P5094">
        <v>2019</v>
      </c>
      <c r="Q5094">
        <v>1</v>
      </c>
      <c r="R5094" t="s">
        <v>38</v>
      </c>
      <c r="S5094" t="s">
        <v>82</v>
      </c>
      <c r="T5094" t="s">
        <v>75</v>
      </c>
      <c r="U5094" t="s">
        <v>83</v>
      </c>
      <c r="V5094" t="s">
        <v>56</v>
      </c>
      <c r="W5094" t="s">
        <v>59</v>
      </c>
      <c r="X5094">
        <v>9372</v>
      </c>
      <c r="Y5094">
        <v>18725.256000000005</v>
      </c>
      <c r="Z5094">
        <v>26589.86352000001</v>
      </c>
      <c r="AA5094">
        <v>7864.607520000005</v>
      </c>
    </row>
    <row r="5095" spans="15:27" x14ac:dyDescent="0.15">
      <c r="O5095" t="s">
        <v>31</v>
      </c>
      <c r="P5095">
        <v>2019</v>
      </c>
      <c r="Q5095">
        <v>1</v>
      </c>
      <c r="R5095" t="s">
        <v>38</v>
      </c>
      <c r="S5095" t="s">
        <v>82</v>
      </c>
      <c r="T5095" t="s">
        <v>75</v>
      </c>
      <c r="U5095" t="s">
        <v>84</v>
      </c>
      <c r="V5095" t="s">
        <v>46</v>
      </c>
      <c r="W5095" t="s">
        <v>47</v>
      </c>
      <c r="X5095">
        <v>19274</v>
      </c>
      <c r="Y5095">
        <v>24169.596000000001</v>
      </c>
      <c r="Z5095">
        <v>30453.690960000004</v>
      </c>
      <c r="AA5095">
        <v>6284.0949600000022</v>
      </c>
    </row>
    <row r="5096" spans="15:27" x14ac:dyDescent="0.15">
      <c r="O5096" t="s">
        <v>31</v>
      </c>
      <c r="P5096">
        <v>2019</v>
      </c>
      <c r="Q5096">
        <v>1</v>
      </c>
      <c r="R5096" t="s">
        <v>38</v>
      </c>
      <c r="S5096" t="s">
        <v>82</v>
      </c>
      <c r="T5096" t="s">
        <v>75</v>
      </c>
      <c r="U5096" t="s">
        <v>84</v>
      </c>
      <c r="V5096" t="s">
        <v>46</v>
      </c>
      <c r="W5096" t="s">
        <v>48</v>
      </c>
      <c r="X5096">
        <v>16309</v>
      </c>
      <c r="Y5096">
        <v>61354.457999999999</v>
      </c>
      <c r="Z5096">
        <v>84055.607459999999</v>
      </c>
      <c r="AA5096">
        <v>22701.149460000001</v>
      </c>
    </row>
    <row r="5097" spans="15:27" x14ac:dyDescent="0.15">
      <c r="O5097" t="s">
        <v>31</v>
      </c>
      <c r="P5097">
        <v>2019</v>
      </c>
      <c r="Q5097">
        <v>1</v>
      </c>
      <c r="R5097" t="s">
        <v>38</v>
      </c>
      <c r="S5097" t="s">
        <v>82</v>
      </c>
      <c r="T5097" t="s">
        <v>75</v>
      </c>
      <c r="U5097" t="s">
        <v>84</v>
      </c>
      <c r="V5097" t="s">
        <v>46</v>
      </c>
      <c r="W5097" t="s">
        <v>49</v>
      </c>
      <c r="X5097">
        <v>9886</v>
      </c>
      <c r="Y5097">
        <v>32683.115999999995</v>
      </c>
      <c r="Z5097">
        <v>44122.20659999999</v>
      </c>
      <c r="AA5097">
        <v>11439.090599999996</v>
      </c>
    </row>
    <row r="5098" spans="15:27" x14ac:dyDescent="0.15">
      <c r="O5098" t="s">
        <v>31</v>
      </c>
      <c r="P5098">
        <v>2019</v>
      </c>
      <c r="Q5098">
        <v>1</v>
      </c>
      <c r="R5098" t="s">
        <v>38</v>
      </c>
      <c r="S5098" t="s">
        <v>82</v>
      </c>
      <c r="T5098" t="s">
        <v>75</v>
      </c>
      <c r="U5098" t="s">
        <v>84</v>
      </c>
      <c r="V5098" t="s">
        <v>46</v>
      </c>
      <c r="W5098" t="s">
        <v>50</v>
      </c>
      <c r="X5098">
        <v>15387</v>
      </c>
      <c r="Y5098">
        <v>82397.384999999995</v>
      </c>
      <c r="Z5098">
        <v>101348.78354999999</v>
      </c>
      <c r="AA5098">
        <v>18951.398549999998</v>
      </c>
    </row>
    <row r="5099" spans="15:27" x14ac:dyDescent="0.15">
      <c r="O5099" t="s">
        <v>31</v>
      </c>
      <c r="P5099">
        <v>2019</v>
      </c>
      <c r="Q5099">
        <v>1</v>
      </c>
      <c r="R5099" t="s">
        <v>38</v>
      </c>
      <c r="S5099" t="s">
        <v>82</v>
      </c>
      <c r="T5099" t="s">
        <v>75</v>
      </c>
      <c r="U5099" t="s">
        <v>84</v>
      </c>
      <c r="V5099" t="s">
        <v>51</v>
      </c>
      <c r="W5099" t="s">
        <v>52</v>
      </c>
      <c r="X5099">
        <v>12028</v>
      </c>
      <c r="Y5099">
        <v>74850.244000000006</v>
      </c>
      <c r="Z5099">
        <v>105538.84404000001</v>
      </c>
      <c r="AA5099">
        <v>30688.600040000005</v>
      </c>
    </row>
    <row r="5100" spans="15:27" x14ac:dyDescent="0.15">
      <c r="O5100" t="s">
        <v>31</v>
      </c>
      <c r="P5100">
        <v>2019</v>
      </c>
      <c r="Q5100">
        <v>1</v>
      </c>
      <c r="R5100" t="s">
        <v>38</v>
      </c>
      <c r="S5100" t="s">
        <v>82</v>
      </c>
      <c r="T5100" t="s">
        <v>75</v>
      </c>
      <c r="U5100" t="s">
        <v>84</v>
      </c>
      <c r="V5100" t="s">
        <v>51</v>
      </c>
      <c r="W5100" t="s">
        <v>53</v>
      </c>
      <c r="X5100">
        <v>17456</v>
      </c>
      <c r="Y5100">
        <v>141253.95200000002</v>
      </c>
      <c r="Z5100">
        <v>197755.53280000002</v>
      </c>
      <c r="AA5100">
        <v>56501.580799999996</v>
      </c>
    </row>
    <row r="5101" spans="15:27" x14ac:dyDescent="0.15">
      <c r="O5101" t="s">
        <v>31</v>
      </c>
      <c r="P5101">
        <v>2019</v>
      </c>
      <c r="Q5101">
        <v>1</v>
      </c>
      <c r="R5101" t="s">
        <v>38</v>
      </c>
      <c r="S5101" t="s">
        <v>82</v>
      </c>
      <c r="T5101" t="s">
        <v>75</v>
      </c>
      <c r="U5101" t="s">
        <v>84</v>
      </c>
      <c r="V5101" t="s">
        <v>51</v>
      </c>
      <c r="W5101" t="s">
        <v>54</v>
      </c>
      <c r="X5101">
        <v>13874</v>
      </c>
      <c r="Y5101">
        <v>32465.16</v>
      </c>
      <c r="Z5101">
        <v>40256.7984</v>
      </c>
      <c r="AA5101">
        <v>7791.6383999999998</v>
      </c>
    </row>
    <row r="5102" spans="15:27" x14ac:dyDescent="0.15">
      <c r="O5102" t="s">
        <v>31</v>
      </c>
      <c r="P5102">
        <v>2019</v>
      </c>
      <c r="Q5102">
        <v>1</v>
      </c>
      <c r="R5102" t="s">
        <v>38</v>
      </c>
      <c r="S5102" t="s">
        <v>82</v>
      </c>
      <c r="T5102" t="s">
        <v>75</v>
      </c>
      <c r="U5102" t="s">
        <v>84</v>
      </c>
      <c r="V5102" t="s">
        <v>51</v>
      </c>
      <c r="W5102" t="s">
        <v>55</v>
      </c>
      <c r="X5102">
        <v>19145</v>
      </c>
      <c r="Y5102">
        <v>119464.8</v>
      </c>
      <c r="Z5102">
        <v>164861.424</v>
      </c>
      <c r="AA5102">
        <v>45396.623999999996</v>
      </c>
    </row>
    <row r="5103" spans="15:27" x14ac:dyDescent="0.15">
      <c r="O5103" t="s">
        <v>31</v>
      </c>
      <c r="P5103">
        <v>2019</v>
      </c>
      <c r="Q5103">
        <v>1</v>
      </c>
      <c r="R5103" t="s">
        <v>38</v>
      </c>
      <c r="S5103" t="s">
        <v>82</v>
      </c>
      <c r="T5103" t="s">
        <v>75</v>
      </c>
      <c r="U5103" t="s">
        <v>84</v>
      </c>
      <c r="V5103" t="s">
        <v>56</v>
      </c>
      <c r="W5103" t="s">
        <v>57</v>
      </c>
      <c r="X5103">
        <v>18016</v>
      </c>
      <c r="Y5103">
        <v>276851.87199999997</v>
      </c>
      <c r="Z5103">
        <v>370981.50847999996</v>
      </c>
      <c r="AA5103">
        <v>94129.636479999986</v>
      </c>
    </row>
    <row r="5104" spans="15:27" x14ac:dyDescent="0.15">
      <c r="O5104" t="s">
        <v>31</v>
      </c>
      <c r="P5104">
        <v>2019</v>
      </c>
      <c r="Q5104">
        <v>1</v>
      </c>
      <c r="R5104" t="s">
        <v>38</v>
      </c>
      <c r="S5104" t="s">
        <v>82</v>
      </c>
      <c r="T5104" t="s">
        <v>75</v>
      </c>
      <c r="U5104" t="s">
        <v>84</v>
      </c>
      <c r="V5104" t="s">
        <v>56</v>
      </c>
      <c r="W5104" t="s">
        <v>58</v>
      </c>
      <c r="X5104">
        <v>9796</v>
      </c>
      <c r="Y5104">
        <v>89339.519999999975</v>
      </c>
      <c r="Z5104">
        <v>123288.53759999997</v>
      </c>
      <c r="AA5104">
        <v>33949.017599999992</v>
      </c>
    </row>
    <row r="5105" spans="15:27" x14ac:dyDescent="0.15">
      <c r="O5105" t="s">
        <v>31</v>
      </c>
      <c r="P5105">
        <v>2019</v>
      </c>
      <c r="Q5105">
        <v>1</v>
      </c>
      <c r="R5105" t="s">
        <v>38</v>
      </c>
      <c r="S5105" t="s">
        <v>82</v>
      </c>
      <c r="T5105" t="s">
        <v>75</v>
      </c>
      <c r="U5105" t="s">
        <v>84</v>
      </c>
      <c r="V5105" t="s">
        <v>56</v>
      </c>
      <c r="W5105" t="s">
        <v>59</v>
      </c>
      <c r="X5105">
        <v>6203</v>
      </c>
      <c r="Y5105">
        <v>14180.058000000001</v>
      </c>
      <c r="Z5105">
        <v>17157.870180000002</v>
      </c>
      <c r="AA5105">
        <v>2977.8121800000008</v>
      </c>
    </row>
    <row r="5106" spans="15:27" x14ac:dyDescent="0.15">
      <c r="O5106" t="s">
        <v>31</v>
      </c>
      <c r="P5106">
        <v>2019</v>
      </c>
      <c r="Q5106">
        <v>1</v>
      </c>
      <c r="R5106" t="s">
        <v>38</v>
      </c>
      <c r="S5106" t="s">
        <v>82</v>
      </c>
      <c r="T5106" t="s">
        <v>75</v>
      </c>
      <c r="U5106" t="s">
        <v>85</v>
      </c>
      <c r="V5106" t="s">
        <v>46</v>
      </c>
      <c r="W5106" t="s">
        <v>47</v>
      </c>
      <c r="X5106">
        <v>8451</v>
      </c>
      <c r="Y5106">
        <v>10597.554000000002</v>
      </c>
      <c r="Z5106">
        <v>14730.600060000002</v>
      </c>
      <c r="AA5106">
        <v>4133.0460600000006</v>
      </c>
    </row>
    <row r="5107" spans="15:27" x14ac:dyDescent="0.15">
      <c r="O5107" t="s">
        <v>31</v>
      </c>
      <c r="P5107">
        <v>2019</v>
      </c>
      <c r="Q5107">
        <v>1</v>
      </c>
      <c r="R5107" t="s">
        <v>38</v>
      </c>
      <c r="S5107" t="s">
        <v>82</v>
      </c>
      <c r="T5107" t="s">
        <v>75</v>
      </c>
      <c r="U5107" t="s">
        <v>85</v>
      </c>
      <c r="V5107" t="s">
        <v>46</v>
      </c>
      <c r="W5107" t="s">
        <v>48</v>
      </c>
      <c r="X5107">
        <v>19925</v>
      </c>
      <c r="Y5107">
        <v>79560.524999999994</v>
      </c>
      <c r="Z5107">
        <v>109793.5245</v>
      </c>
      <c r="AA5107">
        <v>30232.999500000005</v>
      </c>
    </row>
    <row r="5108" spans="15:27" x14ac:dyDescent="0.15">
      <c r="O5108" t="s">
        <v>31</v>
      </c>
      <c r="P5108">
        <v>2019</v>
      </c>
      <c r="Q5108">
        <v>1</v>
      </c>
      <c r="R5108" t="s">
        <v>38</v>
      </c>
      <c r="S5108" t="s">
        <v>82</v>
      </c>
      <c r="T5108" t="s">
        <v>75</v>
      </c>
      <c r="U5108" t="s">
        <v>85</v>
      </c>
      <c r="V5108" t="s">
        <v>46</v>
      </c>
      <c r="W5108" t="s">
        <v>49</v>
      </c>
      <c r="X5108">
        <v>12895</v>
      </c>
      <c r="Y5108">
        <v>44126.69</v>
      </c>
      <c r="Z5108">
        <v>57364.697</v>
      </c>
      <c r="AA5108">
        <v>13238.006999999998</v>
      </c>
    </row>
    <row r="5109" spans="15:27" x14ac:dyDescent="0.15">
      <c r="O5109" t="s">
        <v>31</v>
      </c>
      <c r="P5109">
        <v>2019</v>
      </c>
      <c r="Q5109">
        <v>1</v>
      </c>
      <c r="R5109" t="s">
        <v>38</v>
      </c>
      <c r="S5109" t="s">
        <v>82</v>
      </c>
      <c r="T5109" t="s">
        <v>75</v>
      </c>
      <c r="U5109" t="s">
        <v>85</v>
      </c>
      <c r="V5109" t="s">
        <v>46</v>
      </c>
      <c r="W5109" t="s">
        <v>50</v>
      </c>
      <c r="X5109">
        <v>15925</v>
      </c>
      <c r="Y5109">
        <v>91011.375</v>
      </c>
      <c r="Z5109">
        <v>121955.24249999999</v>
      </c>
      <c r="AA5109">
        <v>30943.867499999993</v>
      </c>
    </row>
    <row r="5110" spans="15:27" x14ac:dyDescent="0.15">
      <c r="O5110" t="s">
        <v>31</v>
      </c>
      <c r="P5110">
        <v>2019</v>
      </c>
      <c r="Q5110">
        <v>1</v>
      </c>
      <c r="R5110" t="s">
        <v>38</v>
      </c>
      <c r="S5110" t="s">
        <v>82</v>
      </c>
      <c r="T5110" t="s">
        <v>75</v>
      </c>
      <c r="U5110" t="s">
        <v>85</v>
      </c>
      <c r="V5110" t="s">
        <v>51</v>
      </c>
      <c r="W5110" t="s">
        <v>52</v>
      </c>
      <c r="X5110">
        <v>8571</v>
      </c>
      <c r="Y5110">
        <v>54177.291000000005</v>
      </c>
      <c r="Z5110">
        <v>74222.88867</v>
      </c>
      <c r="AA5110">
        <v>20045.597669999996</v>
      </c>
    </row>
    <row r="5111" spans="15:27" x14ac:dyDescent="0.15">
      <c r="O5111" t="s">
        <v>31</v>
      </c>
      <c r="P5111">
        <v>2019</v>
      </c>
      <c r="Q5111">
        <v>1</v>
      </c>
      <c r="R5111" t="s">
        <v>38</v>
      </c>
      <c r="S5111" t="s">
        <v>82</v>
      </c>
      <c r="T5111" t="s">
        <v>75</v>
      </c>
      <c r="U5111" t="s">
        <v>85</v>
      </c>
      <c r="V5111" t="s">
        <v>51</v>
      </c>
      <c r="W5111" t="s">
        <v>53</v>
      </c>
      <c r="X5111">
        <v>16521</v>
      </c>
      <c r="Y5111">
        <v>135934.788</v>
      </c>
      <c r="Z5111">
        <v>199824.13835999998</v>
      </c>
      <c r="AA5111">
        <v>63889.350359999982</v>
      </c>
    </row>
    <row r="5112" spans="15:27" x14ac:dyDescent="0.15">
      <c r="O5112" t="s">
        <v>31</v>
      </c>
      <c r="P5112">
        <v>2019</v>
      </c>
      <c r="Q5112">
        <v>1</v>
      </c>
      <c r="R5112" t="s">
        <v>38</v>
      </c>
      <c r="S5112" t="s">
        <v>82</v>
      </c>
      <c r="T5112" t="s">
        <v>75</v>
      </c>
      <c r="U5112" t="s">
        <v>85</v>
      </c>
      <c r="V5112" t="s">
        <v>51</v>
      </c>
      <c r="W5112" t="s">
        <v>54</v>
      </c>
      <c r="X5112">
        <v>16288</v>
      </c>
      <c r="Y5112">
        <v>40068.480000000003</v>
      </c>
      <c r="Z5112">
        <v>55695.187200000008</v>
      </c>
      <c r="AA5112">
        <v>15626.707200000004</v>
      </c>
    </row>
    <row r="5113" spans="15:27" x14ac:dyDescent="0.15">
      <c r="O5113" t="s">
        <v>31</v>
      </c>
      <c r="P5113">
        <v>2019</v>
      </c>
      <c r="Q5113">
        <v>1</v>
      </c>
      <c r="R5113" t="s">
        <v>38</v>
      </c>
      <c r="S5113" t="s">
        <v>82</v>
      </c>
      <c r="T5113" t="s">
        <v>75</v>
      </c>
      <c r="U5113" t="s">
        <v>85</v>
      </c>
      <c r="V5113" t="s">
        <v>51</v>
      </c>
      <c r="W5113" t="s">
        <v>55</v>
      </c>
      <c r="X5113">
        <v>9606</v>
      </c>
      <c r="Y5113">
        <v>57635.999999999993</v>
      </c>
      <c r="Z5113">
        <v>77808.599999999991</v>
      </c>
      <c r="AA5113">
        <v>20172.599999999999</v>
      </c>
    </row>
    <row r="5114" spans="15:27" x14ac:dyDescent="0.15">
      <c r="O5114" t="s">
        <v>31</v>
      </c>
      <c r="P5114">
        <v>2019</v>
      </c>
      <c r="Q5114">
        <v>1</v>
      </c>
      <c r="R5114" t="s">
        <v>38</v>
      </c>
      <c r="S5114" t="s">
        <v>82</v>
      </c>
      <c r="T5114" t="s">
        <v>75</v>
      </c>
      <c r="U5114" t="s">
        <v>85</v>
      </c>
      <c r="V5114" t="s">
        <v>56</v>
      </c>
      <c r="W5114" t="s">
        <v>57</v>
      </c>
      <c r="X5114">
        <v>13126</v>
      </c>
      <c r="Y5114">
        <v>195354.258</v>
      </c>
      <c r="Z5114">
        <v>252006.99282000001</v>
      </c>
      <c r="AA5114">
        <v>56652.734820000012</v>
      </c>
    </row>
    <row r="5115" spans="15:27" x14ac:dyDescent="0.15">
      <c r="O5115" t="s">
        <v>31</v>
      </c>
      <c r="P5115">
        <v>2019</v>
      </c>
      <c r="Q5115">
        <v>1</v>
      </c>
      <c r="R5115" t="s">
        <v>38</v>
      </c>
      <c r="S5115" t="s">
        <v>82</v>
      </c>
      <c r="T5115" t="s">
        <v>75</v>
      </c>
      <c r="U5115" t="s">
        <v>85</v>
      </c>
      <c r="V5115" t="s">
        <v>56</v>
      </c>
      <c r="W5115" t="s">
        <v>58</v>
      </c>
      <c r="X5115">
        <v>14336</v>
      </c>
      <c r="Y5115">
        <v>120938.496</v>
      </c>
      <c r="Z5115">
        <v>174151.43423999997</v>
      </c>
      <c r="AA5115">
        <v>53212.938239999974</v>
      </c>
    </row>
    <row r="5116" spans="15:27" x14ac:dyDescent="0.15">
      <c r="O5116" t="s">
        <v>31</v>
      </c>
      <c r="P5116">
        <v>2019</v>
      </c>
      <c r="Q5116">
        <v>1</v>
      </c>
      <c r="R5116" t="s">
        <v>38</v>
      </c>
      <c r="S5116" t="s">
        <v>82</v>
      </c>
      <c r="T5116" t="s">
        <v>75</v>
      </c>
      <c r="U5116" t="s">
        <v>85</v>
      </c>
      <c r="V5116" t="s">
        <v>56</v>
      </c>
      <c r="W5116" t="s">
        <v>59</v>
      </c>
      <c r="X5116">
        <v>14070</v>
      </c>
      <c r="Y5116">
        <v>28871.64</v>
      </c>
      <c r="Z5116">
        <v>36378.2664</v>
      </c>
      <c r="AA5116">
        <v>7506.626400000001</v>
      </c>
    </row>
    <row r="5117" spans="15:27" x14ac:dyDescent="0.15">
      <c r="O5117" t="s">
        <v>31</v>
      </c>
      <c r="P5117">
        <v>2019</v>
      </c>
      <c r="Q5117">
        <v>1</v>
      </c>
      <c r="R5117" t="s">
        <v>38</v>
      </c>
      <c r="S5117" t="s">
        <v>82</v>
      </c>
      <c r="T5117" t="s">
        <v>75</v>
      </c>
      <c r="U5117" t="s">
        <v>86</v>
      </c>
      <c r="V5117" t="s">
        <v>46</v>
      </c>
      <c r="W5117" t="s">
        <v>47</v>
      </c>
      <c r="X5117">
        <v>5600</v>
      </c>
      <c r="Y5117">
        <v>6837.6000000000013</v>
      </c>
      <c r="Z5117">
        <v>9777.7680000000018</v>
      </c>
      <c r="AA5117">
        <v>2940.1680000000006</v>
      </c>
    </row>
    <row r="5118" spans="15:27" x14ac:dyDescent="0.15">
      <c r="O5118" t="s">
        <v>31</v>
      </c>
      <c r="P5118">
        <v>2019</v>
      </c>
      <c r="Q5118">
        <v>1</v>
      </c>
      <c r="R5118" t="s">
        <v>38</v>
      </c>
      <c r="S5118" t="s">
        <v>82</v>
      </c>
      <c r="T5118" t="s">
        <v>75</v>
      </c>
      <c r="U5118" t="s">
        <v>86</v>
      </c>
      <c r="V5118" t="s">
        <v>46</v>
      </c>
      <c r="W5118" t="s">
        <v>48</v>
      </c>
      <c r="X5118">
        <v>18098</v>
      </c>
      <c r="Y5118">
        <v>69279.144</v>
      </c>
      <c r="Z5118">
        <v>91448.470079999999</v>
      </c>
      <c r="AA5118">
        <v>22169.326079999999</v>
      </c>
    </row>
    <row r="5119" spans="15:27" x14ac:dyDescent="0.15">
      <c r="O5119" t="s">
        <v>31</v>
      </c>
      <c r="P5119">
        <v>2019</v>
      </c>
      <c r="Q5119">
        <v>1</v>
      </c>
      <c r="R5119" t="s">
        <v>38</v>
      </c>
      <c r="S5119" t="s">
        <v>82</v>
      </c>
      <c r="T5119" t="s">
        <v>75</v>
      </c>
      <c r="U5119" t="s">
        <v>86</v>
      </c>
      <c r="V5119" t="s">
        <v>46</v>
      </c>
      <c r="W5119" t="s">
        <v>49</v>
      </c>
      <c r="X5119">
        <v>7624</v>
      </c>
      <c r="Y5119">
        <v>27637</v>
      </c>
      <c r="Z5119">
        <v>35928.1</v>
      </c>
      <c r="AA5119">
        <v>8291.0999999999985</v>
      </c>
    </row>
    <row r="5120" spans="15:27" x14ac:dyDescent="0.15">
      <c r="O5120" t="s">
        <v>31</v>
      </c>
      <c r="P5120">
        <v>2019</v>
      </c>
      <c r="Q5120">
        <v>1</v>
      </c>
      <c r="R5120" t="s">
        <v>38</v>
      </c>
      <c r="S5120" t="s">
        <v>82</v>
      </c>
      <c r="T5120" t="s">
        <v>75</v>
      </c>
      <c r="U5120" t="s">
        <v>86</v>
      </c>
      <c r="V5120" t="s">
        <v>46</v>
      </c>
      <c r="W5120" t="s">
        <v>50</v>
      </c>
      <c r="X5120">
        <v>18941</v>
      </c>
      <c r="Y5120">
        <v>101429.05499999999</v>
      </c>
      <c r="Z5120">
        <v>138957.80534999998</v>
      </c>
      <c r="AA5120">
        <v>37528.750349999988</v>
      </c>
    </row>
    <row r="5121" spans="15:27" x14ac:dyDescent="0.15">
      <c r="O5121" t="s">
        <v>31</v>
      </c>
      <c r="P5121">
        <v>2019</v>
      </c>
      <c r="Q5121">
        <v>1</v>
      </c>
      <c r="R5121" t="s">
        <v>38</v>
      </c>
      <c r="S5121" t="s">
        <v>82</v>
      </c>
      <c r="T5121" t="s">
        <v>75</v>
      </c>
      <c r="U5121" t="s">
        <v>86</v>
      </c>
      <c r="V5121" t="s">
        <v>51</v>
      </c>
      <c r="W5121" t="s">
        <v>52</v>
      </c>
      <c r="X5121">
        <v>10584</v>
      </c>
      <c r="Y5121">
        <v>62233.920000000013</v>
      </c>
      <c r="Z5121">
        <v>90861.523200000025</v>
      </c>
      <c r="AA5121">
        <v>28627.603200000012</v>
      </c>
    </row>
    <row r="5122" spans="15:27" x14ac:dyDescent="0.15">
      <c r="O5122" t="s">
        <v>31</v>
      </c>
      <c r="P5122">
        <v>2019</v>
      </c>
      <c r="Q5122">
        <v>1</v>
      </c>
      <c r="R5122" t="s">
        <v>38</v>
      </c>
      <c r="S5122" t="s">
        <v>82</v>
      </c>
      <c r="T5122" t="s">
        <v>75</v>
      </c>
      <c r="U5122" t="s">
        <v>86</v>
      </c>
      <c r="V5122" t="s">
        <v>51</v>
      </c>
      <c r="W5122" t="s">
        <v>53</v>
      </c>
      <c r="X5122">
        <v>19142</v>
      </c>
      <c r="Y5122">
        <v>153595.408</v>
      </c>
      <c r="Z5122">
        <v>195066.16816</v>
      </c>
      <c r="AA5122">
        <v>41470.760160000005</v>
      </c>
    </row>
    <row r="5123" spans="15:27" x14ac:dyDescent="0.15">
      <c r="O5123" t="s">
        <v>31</v>
      </c>
      <c r="P5123">
        <v>2019</v>
      </c>
      <c r="Q5123">
        <v>1</v>
      </c>
      <c r="R5123" t="s">
        <v>38</v>
      </c>
      <c r="S5123" t="s">
        <v>82</v>
      </c>
      <c r="T5123" t="s">
        <v>75</v>
      </c>
      <c r="U5123" t="s">
        <v>86</v>
      </c>
      <c r="V5123" t="s">
        <v>51</v>
      </c>
      <c r="W5123" t="s">
        <v>54</v>
      </c>
      <c r="X5123">
        <v>5982</v>
      </c>
      <c r="Y5123">
        <v>14356.8</v>
      </c>
      <c r="Z5123">
        <v>19381.68</v>
      </c>
      <c r="AA5123">
        <v>5024.880000000001</v>
      </c>
    </row>
    <row r="5124" spans="15:27" x14ac:dyDescent="0.15">
      <c r="O5124" t="s">
        <v>31</v>
      </c>
      <c r="P5124">
        <v>2019</v>
      </c>
      <c r="Q5124">
        <v>1</v>
      </c>
      <c r="R5124" t="s">
        <v>38</v>
      </c>
      <c r="S5124" t="s">
        <v>82</v>
      </c>
      <c r="T5124" t="s">
        <v>75</v>
      </c>
      <c r="U5124" t="s">
        <v>86</v>
      </c>
      <c r="V5124" t="s">
        <v>51</v>
      </c>
      <c r="W5124" t="s">
        <v>55</v>
      </c>
      <c r="X5124">
        <v>17779</v>
      </c>
      <c r="Y5124">
        <v>100700.25599999999</v>
      </c>
      <c r="Z5124">
        <v>144001.36607999998</v>
      </c>
      <c r="AA5124">
        <v>43301.110079999984</v>
      </c>
    </row>
    <row r="5125" spans="15:27" x14ac:dyDescent="0.15">
      <c r="O5125" t="s">
        <v>31</v>
      </c>
      <c r="P5125">
        <v>2019</v>
      </c>
      <c r="Q5125">
        <v>1</v>
      </c>
      <c r="R5125" t="s">
        <v>38</v>
      </c>
      <c r="S5125" t="s">
        <v>82</v>
      </c>
      <c r="T5125" t="s">
        <v>75</v>
      </c>
      <c r="U5125" t="s">
        <v>86</v>
      </c>
      <c r="V5125" t="s">
        <v>56</v>
      </c>
      <c r="W5125" t="s">
        <v>57</v>
      </c>
      <c r="X5125">
        <v>14370</v>
      </c>
      <c r="Y5125">
        <v>206913.63</v>
      </c>
      <c r="Z5125">
        <v>254503.76490000001</v>
      </c>
      <c r="AA5125">
        <v>47590.134900000005</v>
      </c>
    </row>
    <row r="5126" spans="15:27" x14ac:dyDescent="0.15">
      <c r="O5126" t="s">
        <v>31</v>
      </c>
      <c r="P5126">
        <v>2019</v>
      </c>
      <c r="Q5126">
        <v>1</v>
      </c>
      <c r="R5126" t="s">
        <v>38</v>
      </c>
      <c r="S5126" t="s">
        <v>82</v>
      </c>
      <c r="T5126" t="s">
        <v>75</v>
      </c>
      <c r="U5126" t="s">
        <v>86</v>
      </c>
      <c r="V5126" t="s">
        <v>56</v>
      </c>
      <c r="W5126" t="s">
        <v>58</v>
      </c>
      <c r="X5126">
        <v>9422</v>
      </c>
      <c r="Y5126">
        <v>85928.639999999999</v>
      </c>
      <c r="Z5126">
        <v>117722.2368</v>
      </c>
      <c r="AA5126">
        <v>31793.596799999999</v>
      </c>
    </row>
    <row r="5127" spans="15:27" x14ac:dyDescent="0.15">
      <c r="O5127" t="s">
        <v>31</v>
      </c>
      <c r="P5127">
        <v>2019</v>
      </c>
      <c r="Q5127">
        <v>1</v>
      </c>
      <c r="R5127" t="s">
        <v>38</v>
      </c>
      <c r="S5127" t="s">
        <v>82</v>
      </c>
      <c r="T5127" t="s">
        <v>75</v>
      </c>
      <c r="U5127" t="s">
        <v>86</v>
      </c>
      <c r="V5127" t="s">
        <v>56</v>
      </c>
      <c r="W5127" t="s">
        <v>59</v>
      </c>
      <c r="X5127">
        <v>8723</v>
      </c>
      <c r="Y5127">
        <v>18056.61</v>
      </c>
      <c r="Z5127">
        <v>24015.291299999997</v>
      </c>
      <c r="AA5127">
        <v>5958.6812999999966</v>
      </c>
    </row>
    <row r="5128" spans="15:27" x14ac:dyDescent="0.15">
      <c r="O5128" t="s">
        <v>31</v>
      </c>
      <c r="P5128">
        <v>2019</v>
      </c>
      <c r="Q5128">
        <v>1</v>
      </c>
      <c r="R5128" t="s">
        <v>38</v>
      </c>
      <c r="S5128" t="s">
        <v>82</v>
      </c>
      <c r="T5128" t="s">
        <v>75</v>
      </c>
      <c r="U5128" t="s">
        <v>87</v>
      </c>
      <c r="V5128" t="s">
        <v>46</v>
      </c>
      <c r="W5128" t="s">
        <v>47</v>
      </c>
      <c r="X5128">
        <v>16766</v>
      </c>
      <c r="Y5128">
        <v>20286.86</v>
      </c>
      <c r="Z5128">
        <v>24547.100600000002</v>
      </c>
      <c r="AA5128">
        <v>4260.240600000001</v>
      </c>
    </row>
    <row r="5129" spans="15:27" x14ac:dyDescent="0.15">
      <c r="O5129" t="s">
        <v>31</v>
      </c>
      <c r="P5129">
        <v>2019</v>
      </c>
      <c r="Q5129">
        <v>1</v>
      </c>
      <c r="R5129" t="s">
        <v>38</v>
      </c>
      <c r="S5129" t="s">
        <v>82</v>
      </c>
      <c r="T5129" t="s">
        <v>75</v>
      </c>
      <c r="U5129" t="s">
        <v>87</v>
      </c>
      <c r="V5129" t="s">
        <v>46</v>
      </c>
      <c r="W5129" t="s">
        <v>48</v>
      </c>
      <c r="X5129">
        <v>14252</v>
      </c>
      <c r="Y5129">
        <v>56908.235999999997</v>
      </c>
      <c r="Z5129">
        <v>68289.883199999997</v>
      </c>
      <c r="AA5129">
        <v>11381.647199999999</v>
      </c>
    </row>
    <row r="5130" spans="15:27" x14ac:dyDescent="0.15">
      <c r="O5130" t="s">
        <v>31</v>
      </c>
      <c r="P5130">
        <v>2019</v>
      </c>
      <c r="Q5130">
        <v>1</v>
      </c>
      <c r="R5130" t="s">
        <v>38</v>
      </c>
      <c r="S5130" t="s">
        <v>82</v>
      </c>
      <c r="T5130" t="s">
        <v>75</v>
      </c>
      <c r="U5130" t="s">
        <v>87</v>
      </c>
      <c r="V5130" t="s">
        <v>46</v>
      </c>
      <c r="W5130" t="s">
        <v>49</v>
      </c>
      <c r="X5130">
        <v>14877</v>
      </c>
      <c r="Y5130">
        <v>54791.990999999995</v>
      </c>
      <c r="Z5130">
        <v>81092.146679999991</v>
      </c>
      <c r="AA5130">
        <v>26300.155679999996</v>
      </c>
    </row>
    <row r="5131" spans="15:27" x14ac:dyDescent="0.15">
      <c r="O5131" t="s">
        <v>31</v>
      </c>
      <c r="P5131">
        <v>2019</v>
      </c>
      <c r="Q5131">
        <v>1</v>
      </c>
      <c r="R5131" t="s">
        <v>38</v>
      </c>
      <c r="S5131" t="s">
        <v>82</v>
      </c>
      <c r="T5131" t="s">
        <v>75</v>
      </c>
      <c r="U5131" t="s">
        <v>87</v>
      </c>
      <c r="V5131" t="s">
        <v>46</v>
      </c>
      <c r="W5131" t="s">
        <v>50</v>
      </c>
      <c r="X5131">
        <v>17939</v>
      </c>
      <c r="Y5131">
        <v>99292.365000000005</v>
      </c>
      <c r="Z5131">
        <v>144966.8529</v>
      </c>
      <c r="AA5131">
        <v>45674.487899999993</v>
      </c>
    </row>
    <row r="5132" spans="15:27" x14ac:dyDescent="0.15">
      <c r="O5132" t="s">
        <v>31</v>
      </c>
      <c r="P5132">
        <v>2019</v>
      </c>
      <c r="Q5132">
        <v>1</v>
      </c>
      <c r="R5132" t="s">
        <v>38</v>
      </c>
      <c r="S5132" t="s">
        <v>82</v>
      </c>
      <c r="T5132" t="s">
        <v>75</v>
      </c>
      <c r="U5132" t="s">
        <v>87</v>
      </c>
      <c r="V5132" t="s">
        <v>51</v>
      </c>
      <c r="W5132" t="s">
        <v>52</v>
      </c>
      <c r="X5132">
        <v>13954</v>
      </c>
      <c r="Y5132">
        <v>88203.233999999997</v>
      </c>
      <c r="Z5132">
        <v>131422.81865999999</v>
      </c>
      <c r="AA5132">
        <v>43219.584659999993</v>
      </c>
    </row>
    <row r="5133" spans="15:27" x14ac:dyDescent="0.15">
      <c r="O5133" t="s">
        <v>31</v>
      </c>
      <c r="P5133">
        <v>2019</v>
      </c>
      <c r="Q5133">
        <v>1</v>
      </c>
      <c r="R5133" t="s">
        <v>38</v>
      </c>
      <c r="S5133" t="s">
        <v>82</v>
      </c>
      <c r="T5133" t="s">
        <v>75</v>
      </c>
      <c r="U5133" t="s">
        <v>87</v>
      </c>
      <c r="V5133" t="s">
        <v>51</v>
      </c>
      <c r="W5133" t="s">
        <v>53</v>
      </c>
      <c r="X5133">
        <v>19858</v>
      </c>
      <c r="Y5133">
        <v>174194.37599999999</v>
      </c>
      <c r="Z5133">
        <v>219484.91376</v>
      </c>
      <c r="AA5133">
        <v>45290.537760000007</v>
      </c>
    </row>
    <row r="5134" spans="15:27" x14ac:dyDescent="0.15">
      <c r="O5134" t="s">
        <v>31</v>
      </c>
      <c r="P5134">
        <v>2019</v>
      </c>
      <c r="Q5134">
        <v>1</v>
      </c>
      <c r="R5134" t="s">
        <v>38</v>
      </c>
      <c r="S5134" t="s">
        <v>82</v>
      </c>
      <c r="T5134" t="s">
        <v>75</v>
      </c>
      <c r="U5134" t="s">
        <v>87</v>
      </c>
      <c r="V5134" t="s">
        <v>51</v>
      </c>
      <c r="W5134" t="s">
        <v>54</v>
      </c>
      <c r="X5134">
        <v>14395</v>
      </c>
      <c r="Y5134">
        <v>32244.799999999999</v>
      </c>
      <c r="Z5134">
        <v>48367.199999999997</v>
      </c>
      <c r="AA5134">
        <v>16122.399999999998</v>
      </c>
    </row>
    <row r="5135" spans="15:27" x14ac:dyDescent="0.15">
      <c r="O5135" t="s">
        <v>31</v>
      </c>
      <c r="P5135">
        <v>2019</v>
      </c>
      <c r="Q5135">
        <v>1</v>
      </c>
      <c r="R5135" t="s">
        <v>38</v>
      </c>
      <c r="S5135" t="s">
        <v>82</v>
      </c>
      <c r="T5135" t="s">
        <v>75</v>
      </c>
      <c r="U5135" t="s">
        <v>87</v>
      </c>
      <c r="V5135" t="s">
        <v>51</v>
      </c>
      <c r="W5135" t="s">
        <v>55</v>
      </c>
      <c r="X5135">
        <v>16732</v>
      </c>
      <c r="Y5135">
        <v>101998.272</v>
      </c>
      <c r="Z5135">
        <v>143817.56352</v>
      </c>
      <c r="AA5135">
        <v>41819.291519999999</v>
      </c>
    </row>
    <row r="5136" spans="15:27" x14ac:dyDescent="0.15">
      <c r="O5136" t="s">
        <v>31</v>
      </c>
      <c r="P5136">
        <v>2019</v>
      </c>
      <c r="Q5136">
        <v>1</v>
      </c>
      <c r="R5136" t="s">
        <v>38</v>
      </c>
      <c r="S5136" t="s">
        <v>82</v>
      </c>
      <c r="T5136" t="s">
        <v>75</v>
      </c>
      <c r="U5136" t="s">
        <v>87</v>
      </c>
      <c r="V5136" t="s">
        <v>56</v>
      </c>
      <c r="W5136" t="s">
        <v>57</v>
      </c>
      <c r="X5136">
        <v>16261</v>
      </c>
      <c r="Y5136">
        <v>234142.13900000002</v>
      </c>
      <c r="Z5136">
        <v>290336.25236000004</v>
      </c>
      <c r="AA5136">
        <v>56194.113360000018</v>
      </c>
    </row>
    <row r="5137" spans="15:27" x14ac:dyDescent="0.15">
      <c r="O5137" t="s">
        <v>31</v>
      </c>
      <c r="P5137">
        <v>2019</v>
      </c>
      <c r="Q5137">
        <v>1</v>
      </c>
      <c r="R5137" t="s">
        <v>38</v>
      </c>
      <c r="S5137" t="s">
        <v>82</v>
      </c>
      <c r="T5137" t="s">
        <v>75</v>
      </c>
      <c r="U5137" t="s">
        <v>87</v>
      </c>
      <c r="V5137" t="s">
        <v>56</v>
      </c>
      <c r="W5137" t="s">
        <v>58</v>
      </c>
      <c r="X5137">
        <v>16779</v>
      </c>
      <c r="Y5137">
        <v>159400.5</v>
      </c>
      <c r="Z5137">
        <v>234318.73499999999</v>
      </c>
      <c r="AA5137">
        <v>74918.234999999986</v>
      </c>
    </row>
    <row r="5138" spans="15:27" x14ac:dyDescent="0.15">
      <c r="O5138" t="s">
        <v>31</v>
      </c>
      <c r="P5138">
        <v>2019</v>
      </c>
      <c r="Q5138">
        <v>1</v>
      </c>
      <c r="R5138" t="s">
        <v>38</v>
      </c>
      <c r="S5138" t="s">
        <v>82</v>
      </c>
      <c r="T5138" t="s">
        <v>75</v>
      </c>
      <c r="U5138" t="s">
        <v>87</v>
      </c>
      <c r="V5138" t="s">
        <v>56</v>
      </c>
      <c r="W5138" t="s">
        <v>59</v>
      </c>
      <c r="X5138">
        <v>9053</v>
      </c>
      <c r="Y5138">
        <v>19717.433999999997</v>
      </c>
      <c r="Z5138">
        <v>29576.150999999998</v>
      </c>
      <c r="AA5138">
        <v>9858.7170000000006</v>
      </c>
    </row>
    <row r="5139" spans="15:27" x14ac:dyDescent="0.15">
      <c r="O5139" t="s">
        <v>31</v>
      </c>
      <c r="P5139">
        <v>2019</v>
      </c>
      <c r="Q5139">
        <v>1</v>
      </c>
      <c r="R5139" t="s">
        <v>38</v>
      </c>
      <c r="S5139" t="s">
        <v>82</v>
      </c>
      <c r="T5139" t="s">
        <v>75</v>
      </c>
      <c r="U5139" t="s">
        <v>88</v>
      </c>
      <c r="V5139" t="s">
        <v>46</v>
      </c>
      <c r="W5139" t="s">
        <v>47</v>
      </c>
      <c r="X5139">
        <v>19900</v>
      </c>
      <c r="Y5139">
        <v>27362.5</v>
      </c>
      <c r="Z5139">
        <v>39675.625</v>
      </c>
      <c r="AA5139">
        <v>12313.125</v>
      </c>
    </row>
    <row r="5140" spans="15:27" x14ac:dyDescent="0.15">
      <c r="O5140" t="s">
        <v>31</v>
      </c>
      <c r="P5140">
        <v>2019</v>
      </c>
      <c r="Q5140">
        <v>1</v>
      </c>
      <c r="R5140" t="s">
        <v>38</v>
      </c>
      <c r="S5140" t="s">
        <v>82</v>
      </c>
      <c r="T5140" t="s">
        <v>75</v>
      </c>
      <c r="U5140" t="s">
        <v>88</v>
      </c>
      <c r="V5140" t="s">
        <v>46</v>
      </c>
      <c r="W5140" t="s">
        <v>48</v>
      </c>
      <c r="X5140">
        <v>14375</v>
      </c>
      <c r="Y5140">
        <v>54553.125</v>
      </c>
      <c r="Z5140">
        <v>80193.09375</v>
      </c>
      <c r="AA5140">
        <v>25639.96875</v>
      </c>
    </row>
    <row r="5141" spans="15:27" x14ac:dyDescent="0.15">
      <c r="O5141" t="s">
        <v>31</v>
      </c>
      <c r="P5141">
        <v>2019</v>
      </c>
      <c r="Q5141">
        <v>1</v>
      </c>
      <c r="R5141" t="s">
        <v>38</v>
      </c>
      <c r="S5141" t="s">
        <v>82</v>
      </c>
      <c r="T5141" t="s">
        <v>75</v>
      </c>
      <c r="U5141" t="s">
        <v>88</v>
      </c>
      <c r="V5141" t="s">
        <v>46</v>
      </c>
      <c r="W5141" t="s">
        <v>49</v>
      </c>
      <c r="X5141">
        <v>19985</v>
      </c>
      <c r="Y5141">
        <v>67229.539999999994</v>
      </c>
      <c r="Z5141">
        <v>83364.629599999986</v>
      </c>
      <c r="AA5141">
        <v>16135.089599999992</v>
      </c>
    </row>
    <row r="5142" spans="15:27" x14ac:dyDescent="0.15">
      <c r="O5142" t="s">
        <v>31</v>
      </c>
      <c r="P5142">
        <v>2019</v>
      </c>
      <c r="Q5142">
        <v>1</v>
      </c>
      <c r="R5142" t="s">
        <v>38</v>
      </c>
      <c r="S5142" t="s">
        <v>82</v>
      </c>
      <c r="T5142" t="s">
        <v>75</v>
      </c>
      <c r="U5142" t="s">
        <v>88</v>
      </c>
      <c r="V5142" t="s">
        <v>46</v>
      </c>
      <c r="W5142" t="s">
        <v>50</v>
      </c>
      <c r="X5142">
        <v>8382</v>
      </c>
      <c r="Y5142">
        <v>47148.75</v>
      </c>
      <c r="Z5142">
        <v>62236.35</v>
      </c>
      <c r="AA5142">
        <v>15087.599999999999</v>
      </c>
    </row>
    <row r="5143" spans="15:27" x14ac:dyDescent="0.15">
      <c r="O5143" t="s">
        <v>31</v>
      </c>
      <c r="P5143">
        <v>2019</v>
      </c>
      <c r="Q5143">
        <v>1</v>
      </c>
      <c r="R5143" t="s">
        <v>38</v>
      </c>
      <c r="S5143" t="s">
        <v>82</v>
      </c>
      <c r="T5143" t="s">
        <v>75</v>
      </c>
      <c r="U5143" t="s">
        <v>88</v>
      </c>
      <c r="V5143" t="s">
        <v>51</v>
      </c>
      <c r="W5143" t="s">
        <v>52</v>
      </c>
      <c r="X5143">
        <v>6493</v>
      </c>
      <c r="Y5143">
        <v>35951.741000000002</v>
      </c>
      <c r="Z5143">
        <v>52489.541860000005</v>
      </c>
      <c r="AA5143">
        <v>16537.800860000003</v>
      </c>
    </row>
    <row r="5144" spans="15:27" x14ac:dyDescent="0.15">
      <c r="O5144" t="s">
        <v>31</v>
      </c>
      <c r="P5144">
        <v>2019</v>
      </c>
      <c r="Q5144">
        <v>1</v>
      </c>
      <c r="R5144" t="s">
        <v>38</v>
      </c>
      <c r="S5144" t="s">
        <v>82</v>
      </c>
      <c r="T5144" t="s">
        <v>75</v>
      </c>
      <c r="U5144" t="s">
        <v>88</v>
      </c>
      <c r="V5144" t="s">
        <v>51</v>
      </c>
      <c r="W5144" t="s">
        <v>53</v>
      </c>
      <c r="X5144">
        <v>10051</v>
      </c>
      <c r="Y5144">
        <v>88167.372000000018</v>
      </c>
      <c r="Z5144">
        <v>119025.95220000003</v>
      </c>
      <c r="AA5144">
        <v>30858.580200000011</v>
      </c>
    </row>
    <row r="5145" spans="15:27" x14ac:dyDescent="0.15">
      <c r="O5145" t="s">
        <v>31</v>
      </c>
      <c r="P5145">
        <v>2019</v>
      </c>
      <c r="Q5145">
        <v>1</v>
      </c>
      <c r="R5145" t="s">
        <v>38</v>
      </c>
      <c r="S5145" t="s">
        <v>82</v>
      </c>
      <c r="T5145" t="s">
        <v>75</v>
      </c>
      <c r="U5145" t="s">
        <v>88</v>
      </c>
      <c r="V5145" t="s">
        <v>51</v>
      </c>
      <c r="W5145" t="s">
        <v>54</v>
      </c>
      <c r="X5145">
        <v>6865</v>
      </c>
      <c r="Y5145">
        <v>16750.599999999999</v>
      </c>
      <c r="Z5145">
        <v>24790.887999999999</v>
      </c>
      <c r="AA5145">
        <v>8040.2880000000005</v>
      </c>
    </row>
    <row r="5146" spans="15:27" x14ac:dyDescent="0.15">
      <c r="O5146" t="s">
        <v>31</v>
      </c>
      <c r="P5146">
        <v>2019</v>
      </c>
      <c r="Q5146">
        <v>1</v>
      </c>
      <c r="R5146" t="s">
        <v>38</v>
      </c>
      <c r="S5146" t="s">
        <v>82</v>
      </c>
      <c r="T5146" t="s">
        <v>75</v>
      </c>
      <c r="U5146" t="s">
        <v>88</v>
      </c>
      <c r="V5146" t="s">
        <v>51</v>
      </c>
      <c r="W5146" t="s">
        <v>55</v>
      </c>
      <c r="X5146">
        <v>17721</v>
      </c>
      <c r="Y5146">
        <v>106326</v>
      </c>
      <c r="Z5146">
        <v>130780.98</v>
      </c>
      <c r="AA5146">
        <v>24454.979999999996</v>
      </c>
    </row>
    <row r="5147" spans="15:27" x14ac:dyDescent="0.15">
      <c r="O5147" t="s">
        <v>31</v>
      </c>
      <c r="P5147">
        <v>2019</v>
      </c>
      <c r="Q5147">
        <v>1</v>
      </c>
      <c r="R5147" t="s">
        <v>38</v>
      </c>
      <c r="S5147" t="s">
        <v>82</v>
      </c>
      <c r="T5147" t="s">
        <v>75</v>
      </c>
      <c r="U5147" t="s">
        <v>88</v>
      </c>
      <c r="V5147" t="s">
        <v>56</v>
      </c>
      <c r="W5147" t="s">
        <v>57</v>
      </c>
      <c r="X5147">
        <v>9285</v>
      </c>
      <c r="Y5147">
        <v>139312.14000000001</v>
      </c>
      <c r="Z5147">
        <v>206181.96720000001</v>
      </c>
      <c r="AA5147">
        <v>66869.8272</v>
      </c>
    </row>
    <row r="5148" spans="15:27" x14ac:dyDescent="0.15">
      <c r="O5148" t="s">
        <v>31</v>
      </c>
      <c r="P5148">
        <v>2019</v>
      </c>
      <c r="Q5148">
        <v>1</v>
      </c>
      <c r="R5148" t="s">
        <v>38</v>
      </c>
      <c r="S5148" t="s">
        <v>82</v>
      </c>
      <c r="T5148" t="s">
        <v>75</v>
      </c>
      <c r="U5148" t="s">
        <v>88</v>
      </c>
      <c r="V5148" t="s">
        <v>56</v>
      </c>
      <c r="W5148" t="s">
        <v>58</v>
      </c>
      <c r="X5148">
        <v>5932</v>
      </c>
      <c r="Y5148">
        <v>54550.671999999991</v>
      </c>
      <c r="Z5148">
        <v>80734.994559999977</v>
      </c>
      <c r="AA5148">
        <v>26184.322559999986</v>
      </c>
    </row>
    <row r="5149" spans="15:27" x14ac:dyDescent="0.15">
      <c r="O5149" t="s">
        <v>31</v>
      </c>
      <c r="P5149">
        <v>2019</v>
      </c>
      <c r="Q5149">
        <v>1</v>
      </c>
      <c r="R5149" t="s">
        <v>38</v>
      </c>
      <c r="S5149" t="s">
        <v>82</v>
      </c>
      <c r="T5149" t="s">
        <v>75</v>
      </c>
      <c r="U5149" t="s">
        <v>88</v>
      </c>
      <c r="V5149" t="s">
        <v>56</v>
      </c>
      <c r="W5149" t="s">
        <v>59</v>
      </c>
      <c r="X5149">
        <v>11091</v>
      </c>
      <c r="Y5149">
        <v>24555.473999999998</v>
      </c>
      <c r="Z5149">
        <v>32413.22568</v>
      </c>
      <c r="AA5149">
        <v>7857.7516800000012</v>
      </c>
    </row>
    <row r="5150" spans="15:27" x14ac:dyDescent="0.15">
      <c r="O5150" t="s">
        <v>31</v>
      </c>
      <c r="P5150">
        <v>2019</v>
      </c>
      <c r="Q5150">
        <v>1</v>
      </c>
      <c r="R5150" t="s">
        <v>38</v>
      </c>
      <c r="S5150" t="s">
        <v>89</v>
      </c>
      <c r="T5150" t="s">
        <v>90</v>
      </c>
      <c r="U5150" t="s">
        <v>91</v>
      </c>
      <c r="V5150" t="s">
        <v>46</v>
      </c>
      <c r="W5150" t="s">
        <v>47</v>
      </c>
      <c r="X5150">
        <v>18092</v>
      </c>
      <c r="Y5150">
        <v>23682.428000000004</v>
      </c>
      <c r="Z5150">
        <v>30787.156400000007</v>
      </c>
      <c r="AA5150">
        <v>7104.7284000000036</v>
      </c>
    </row>
    <row r="5151" spans="15:27" x14ac:dyDescent="0.15">
      <c r="O5151" t="s">
        <v>31</v>
      </c>
      <c r="P5151">
        <v>2019</v>
      </c>
      <c r="Q5151">
        <v>1</v>
      </c>
      <c r="R5151" t="s">
        <v>38</v>
      </c>
      <c r="S5151" t="s">
        <v>89</v>
      </c>
      <c r="T5151" t="s">
        <v>90</v>
      </c>
      <c r="U5151" t="s">
        <v>91</v>
      </c>
      <c r="V5151" t="s">
        <v>46</v>
      </c>
      <c r="W5151" t="s">
        <v>48</v>
      </c>
      <c r="X5151">
        <v>13227</v>
      </c>
      <c r="Y5151">
        <v>53251.902000000002</v>
      </c>
      <c r="Z5151">
        <v>67629.915540000002</v>
      </c>
      <c r="AA5151">
        <v>14378.01354</v>
      </c>
    </row>
    <row r="5152" spans="15:27" x14ac:dyDescent="0.15">
      <c r="O5152" t="s">
        <v>31</v>
      </c>
      <c r="P5152">
        <v>2019</v>
      </c>
      <c r="Q5152">
        <v>1</v>
      </c>
      <c r="R5152" t="s">
        <v>38</v>
      </c>
      <c r="S5152" t="s">
        <v>89</v>
      </c>
      <c r="T5152" t="s">
        <v>90</v>
      </c>
      <c r="U5152" t="s">
        <v>91</v>
      </c>
      <c r="V5152" t="s">
        <v>46</v>
      </c>
      <c r="W5152" t="s">
        <v>49</v>
      </c>
      <c r="X5152">
        <v>13377</v>
      </c>
      <c r="Y5152">
        <v>42672.62999999999</v>
      </c>
      <c r="Z5152">
        <v>60595.13459999999</v>
      </c>
      <c r="AA5152">
        <v>17922.5046</v>
      </c>
    </row>
    <row r="5153" spans="15:27" x14ac:dyDescent="0.15">
      <c r="O5153" t="s">
        <v>31</v>
      </c>
      <c r="P5153">
        <v>2019</v>
      </c>
      <c r="Q5153">
        <v>1</v>
      </c>
      <c r="R5153" t="s">
        <v>38</v>
      </c>
      <c r="S5153" t="s">
        <v>89</v>
      </c>
      <c r="T5153" t="s">
        <v>90</v>
      </c>
      <c r="U5153" t="s">
        <v>91</v>
      </c>
      <c r="V5153" t="s">
        <v>46</v>
      </c>
      <c r="W5153" t="s">
        <v>50</v>
      </c>
      <c r="X5153">
        <v>14913</v>
      </c>
      <c r="Y5153">
        <v>75832.604999999996</v>
      </c>
      <c r="Z5153">
        <v>92515.778099999981</v>
      </c>
      <c r="AA5153">
        <v>16683.173099999985</v>
      </c>
    </row>
    <row r="5154" spans="15:27" x14ac:dyDescent="0.15">
      <c r="O5154" t="s">
        <v>31</v>
      </c>
      <c r="P5154">
        <v>2019</v>
      </c>
      <c r="Q5154">
        <v>1</v>
      </c>
      <c r="R5154" t="s">
        <v>38</v>
      </c>
      <c r="S5154" t="s">
        <v>89</v>
      </c>
      <c r="T5154" t="s">
        <v>90</v>
      </c>
      <c r="U5154" t="s">
        <v>91</v>
      </c>
      <c r="V5154" t="s">
        <v>51</v>
      </c>
      <c r="W5154" t="s">
        <v>52</v>
      </c>
      <c r="X5154">
        <v>12862</v>
      </c>
      <c r="Y5154">
        <v>78149.512000000002</v>
      </c>
      <c r="Z5154">
        <v>99249.880239999999</v>
      </c>
      <c r="AA5154">
        <v>21100.368239999996</v>
      </c>
    </row>
    <row r="5155" spans="15:27" x14ac:dyDescent="0.15">
      <c r="O5155" t="s">
        <v>31</v>
      </c>
      <c r="P5155">
        <v>2019</v>
      </c>
      <c r="Q5155">
        <v>1</v>
      </c>
      <c r="R5155" t="s">
        <v>38</v>
      </c>
      <c r="S5155" t="s">
        <v>89</v>
      </c>
      <c r="T5155" t="s">
        <v>90</v>
      </c>
      <c r="U5155" t="s">
        <v>91</v>
      </c>
      <c r="V5155" t="s">
        <v>51</v>
      </c>
      <c r="W5155" t="s">
        <v>53</v>
      </c>
      <c r="X5155">
        <v>12963</v>
      </c>
      <c r="Y5155">
        <v>103133.62799999998</v>
      </c>
      <c r="Z5155">
        <v>146449.75175999998</v>
      </c>
      <c r="AA5155">
        <v>43316.123760000002</v>
      </c>
    </row>
    <row r="5156" spans="15:27" x14ac:dyDescent="0.15">
      <c r="O5156" t="s">
        <v>31</v>
      </c>
      <c r="P5156">
        <v>2019</v>
      </c>
      <c r="Q5156">
        <v>1</v>
      </c>
      <c r="R5156" t="s">
        <v>38</v>
      </c>
      <c r="S5156" t="s">
        <v>89</v>
      </c>
      <c r="T5156" t="s">
        <v>90</v>
      </c>
      <c r="U5156" t="s">
        <v>91</v>
      </c>
      <c r="V5156" t="s">
        <v>51</v>
      </c>
      <c r="W5156" t="s">
        <v>54</v>
      </c>
      <c r="X5156">
        <v>8875</v>
      </c>
      <c r="Y5156">
        <v>21477.5</v>
      </c>
      <c r="Z5156">
        <v>26417.325000000001</v>
      </c>
      <c r="AA5156">
        <v>4939.8250000000007</v>
      </c>
    </row>
    <row r="5157" spans="15:27" x14ac:dyDescent="0.15">
      <c r="O5157" t="s">
        <v>31</v>
      </c>
      <c r="P5157">
        <v>2019</v>
      </c>
      <c r="Q5157">
        <v>1</v>
      </c>
      <c r="R5157" t="s">
        <v>38</v>
      </c>
      <c r="S5157" t="s">
        <v>89</v>
      </c>
      <c r="T5157" t="s">
        <v>90</v>
      </c>
      <c r="U5157" t="s">
        <v>91</v>
      </c>
      <c r="V5157" t="s">
        <v>51</v>
      </c>
      <c r="W5157" t="s">
        <v>55</v>
      </c>
      <c r="X5157">
        <v>14127</v>
      </c>
      <c r="Y5157">
        <v>83405.80799999999</v>
      </c>
      <c r="Z5157">
        <v>109261.60848</v>
      </c>
      <c r="AA5157">
        <v>25855.800480000005</v>
      </c>
    </row>
    <row r="5158" spans="15:27" x14ac:dyDescent="0.15">
      <c r="O5158" t="s">
        <v>31</v>
      </c>
      <c r="P5158">
        <v>2019</v>
      </c>
      <c r="Q5158">
        <v>1</v>
      </c>
      <c r="R5158" t="s">
        <v>38</v>
      </c>
      <c r="S5158" t="s">
        <v>89</v>
      </c>
      <c r="T5158" t="s">
        <v>90</v>
      </c>
      <c r="U5158" t="s">
        <v>91</v>
      </c>
      <c r="V5158" t="s">
        <v>56</v>
      </c>
      <c r="W5158" t="s">
        <v>57</v>
      </c>
      <c r="X5158">
        <v>5322</v>
      </c>
      <c r="Y5158">
        <v>74699.59199999999</v>
      </c>
      <c r="Z5158">
        <v>90386.506319999986</v>
      </c>
      <c r="AA5158">
        <v>15686.914319999996</v>
      </c>
    </row>
    <row r="5159" spans="15:27" x14ac:dyDescent="0.15">
      <c r="O5159" t="s">
        <v>31</v>
      </c>
      <c r="P5159">
        <v>2019</v>
      </c>
      <c r="Q5159">
        <v>1</v>
      </c>
      <c r="R5159" t="s">
        <v>38</v>
      </c>
      <c r="S5159" t="s">
        <v>89</v>
      </c>
      <c r="T5159" t="s">
        <v>90</v>
      </c>
      <c r="U5159" t="s">
        <v>91</v>
      </c>
      <c r="V5159" t="s">
        <v>56</v>
      </c>
      <c r="W5159" t="s">
        <v>58</v>
      </c>
      <c r="X5159">
        <v>12356</v>
      </c>
      <c r="Y5159">
        <v>107991.43999999999</v>
      </c>
      <c r="Z5159">
        <v>153347.84479999999</v>
      </c>
      <c r="AA5159">
        <v>45356.404800000004</v>
      </c>
    </row>
    <row r="5160" spans="15:27" x14ac:dyDescent="0.15">
      <c r="O5160" t="s">
        <v>31</v>
      </c>
      <c r="P5160">
        <v>2019</v>
      </c>
      <c r="Q5160">
        <v>1</v>
      </c>
      <c r="R5160" t="s">
        <v>38</v>
      </c>
      <c r="S5160" t="s">
        <v>89</v>
      </c>
      <c r="T5160" t="s">
        <v>90</v>
      </c>
      <c r="U5160" t="s">
        <v>91</v>
      </c>
      <c r="V5160" t="s">
        <v>56</v>
      </c>
      <c r="W5160" t="s">
        <v>59</v>
      </c>
      <c r="X5160">
        <v>18367</v>
      </c>
      <c r="Y5160">
        <v>40995.144</v>
      </c>
      <c r="Z5160">
        <v>59442.9588</v>
      </c>
      <c r="AA5160">
        <v>18447.8148</v>
      </c>
    </row>
    <row r="5161" spans="15:27" x14ac:dyDescent="0.15">
      <c r="O5161" t="s">
        <v>31</v>
      </c>
      <c r="P5161">
        <v>2019</v>
      </c>
      <c r="Q5161">
        <v>1</v>
      </c>
      <c r="R5161" t="s">
        <v>38</v>
      </c>
      <c r="S5161" t="s">
        <v>89</v>
      </c>
      <c r="T5161" t="s">
        <v>90</v>
      </c>
      <c r="U5161" t="s">
        <v>92</v>
      </c>
      <c r="V5161" t="s">
        <v>46</v>
      </c>
      <c r="W5161" t="s">
        <v>47</v>
      </c>
      <c r="X5161">
        <v>14803</v>
      </c>
      <c r="Y5161">
        <v>18725.795000000002</v>
      </c>
      <c r="Z5161">
        <v>23594.501700000004</v>
      </c>
      <c r="AA5161">
        <v>4868.7067000000025</v>
      </c>
    </row>
    <row r="5162" spans="15:27" x14ac:dyDescent="0.15">
      <c r="O5162" t="s">
        <v>31</v>
      </c>
      <c r="P5162">
        <v>2019</v>
      </c>
      <c r="Q5162">
        <v>1</v>
      </c>
      <c r="R5162" t="s">
        <v>38</v>
      </c>
      <c r="S5162" t="s">
        <v>89</v>
      </c>
      <c r="T5162" t="s">
        <v>90</v>
      </c>
      <c r="U5162" t="s">
        <v>92</v>
      </c>
      <c r="V5162" t="s">
        <v>46</v>
      </c>
      <c r="W5162" t="s">
        <v>48</v>
      </c>
      <c r="X5162">
        <v>12309</v>
      </c>
      <c r="Y5162">
        <v>48337.442999999999</v>
      </c>
      <c r="Z5162">
        <v>68639.16906</v>
      </c>
      <c r="AA5162">
        <v>20301.726060000001</v>
      </c>
    </row>
    <row r="5163" spans="15:27" x14ac:dyDescent="0.15">
      <c r="O5163" t="s">
        <v>31</v>
      </c>
      <c r="P5163">
        <v>2019</v>
      </c>
      <c r="Q5163">
        <v>1</v>
      </c>
      <c r="R5163" t="s">
        <v>38</v>
      </c>
      <c r="S5163" t="s">
        <v>89</v>
      </c>
      <c r="T5163" t="s">
        <v>90</v>
      </c>
      <c r="U5163" t="s">
        <v>92</v>
      </c>
      <c r="V5163" t="s">
        <v>46</v>
      </c>
      <c r="W5163" t="s">
        <v>49</v>
      </c>
      <c r="X5163">
        <v>16017</v>
      </c>
      <c r="Y5163">
        <v>56668.145999999993</v>
      </c>
      <c r="Z5163">
        <v>81035.448779999992</v>
      </c>
      <c r="AA5163">
        <v>24367.302779999998</v>
      </c>
    </row>
    <row r="5164" spans="15:27" x14ac:dyDescent="0.15">
      <c r="O5164" t="s">
        <v>31</v>
      </c>
      <c r="P5164">
        <v>2019</v>
      </c>
      <c r="Q5164">
        <v>1</v>
      </c>
      <c r="R5164" t="s">
        <v>38</v>
      </c>
      <c r="S5164" t="s">
        <v>89</v>
      </c>
      <c r="T5164" t="s">
        <v>90</v>
      </c>
      <c r="U5164" t="s">
        <v>92</v>
      </c>
      <c r="V5164" t="s">
        <v>46</v>
      </c>
      <c r="W5164" t="s">
        <v>50</v>
      </c>
      <c r="X5164">
        <v>9416</v>
      </c>
      <c r="Y5164">
        <v>54659.88</v>
      </c>
      <c r="Z5164">
        <v>77070.430800000002</v>
      </c>
      <c r="AA5164">
        <v>22410.550800000005</v>
      </c>
    </row>
    <row r="5165" spans="15:27" x14ac:dyDescent="0.15">
      <c r="O5165" t="s">
        <v>31</v>
      </c>
      <c r="P5165">
        <v>2019</v>
      </c>
      <c r="Q5165">
        <v>1</v>
      </c>
      <c r="R5165" t="s">
        <v>38</v>
      </c>
      <c r="S5165" t="s">
        <v>89</v>
      </c>
      <c r="T5165" t="s">
        <v>90</v>
      </c>
      <c r="U5165" t="s">
        <v>92</v>
      </c>
      <c r="V5165" t="s">
        <v>51</v>
      </c>
      <c r="W5165" t="s">
        <v>52</v>
      </c>
      <c r="X5165">
        <v>11873</v>
      </c>
      <c r="Y5165">
        <v>75631.010000000009</v>
      </c>
      <c r="Z5165">
        <v>95295.072600000014</v>
      </c>
      <c r="AA5165">
        <v>19664.062600000005</v>
      </c>
    </row>
    <row r="5166" spans="15:27" x14ac:dyDescent="0.15">
      <c r="O5166" t="s">
        <v>31</v>
      </c>
      <c r="P5166">
        <v>2019</v>
      </c>
      <c r="Q5166">
        <v>1</v>
      </c>
      <c r="R5166" t="s">
        <v>38</v>
      </c>
      <c r="S5166" t="s">
        <v>89</v>
      </c>
      <c r="T5166" t="s">
        <v>90</v>
      </c>
      <c r="U5166" t="s">
        <v>92</v>
      </c>
      <c r="V5166" t="s">
        <v>51</v>
      </c>
      <c r="W5166" t="s">
        <v>53</v>
      </c>
      <c r="X5166">
        <v>18528</v>
      </c>
      <c r="Y5166">
        <v>151188.48000000001</v>
      </c>
      <c r="Z5166">
        <v>185961.83040000004</v>
      </c>
      <c r="AA5166">
        <v>34773.350400000025</v>
      </c>
    </row>
    <row r="5167" spans="15:27" x14ac:dyDescent="0.15">
      <c r="O5167" t="s">
        <v>31</v>
      </c>
      <c r="P5167">
        <v>2019</v>
      </c>
      <c r="Q5167">
        <v>1</v>
      </c>
      <c r="R5167" t="s">
        <v>38</v>
      </c>
      <c r="S5167" t="s">
        <v>89</v>
      </c>
      <c r="T5167" t="s">
        <v>90</v>
      </c>
      <c r="U5167" t="s">
        <v>92</v>
      </c>
      <c r="V5167" t="s">
        <v>51</v>
      </c>
      <c r="W5167" t="s">
        <v>54</v>
      </c>
      <c r="X5167">
        <v>18580</v>
      </c>
      <c r="Y5167">
        <v>47193.2</v>
      </c>
      <c r="Z5167">
        <v>65126.615999999995</v>
      </c>
      <c r="AA5167">
        <v>17933.415999999997</v>
      </c>
    </row>
    <row r="5168" spans="15:27" x14ac:dyDescent="0.15">
      <c r="O5168" t="s">
        <v>31</v>
      </c>
      <c r="P5168">
        <v>2019</v>
      </c>
      <c r="Q5168">
        <v>1</v>
      </c>
      <c r="R5168" t="s">
        <v>38</v>
      </c>
      <c r="S5168" t="s">
        <v>89</v>
      </c>
      <c r="T5168" t="s">
        <v>90</v>
      </c>
      <c r="U5168" t="s">
        <v>92</v>
      </c>
      <c r="V5168" t="s">
        <v>51</v>
      </c>
      <c r="W5168" t="s">
        <v>55</v>
      </c>
      <c r="X5168">
        <v>8390</v>
      </c>
      <c r="Y5168">
        <v>50742.720000000001</v>
      </c>
      <c r="Z5168">
        <v>60891.264000000003</v>
      </c>
      <c r="AA5168">
        <v>10148.544000000002</v>
      </c>
    </row>
    <row r="5169" spans="15:27" x14ac:dyDescent="0.15">
      <c r="O5169" t="s">
        <v>31</v>
      </c>
      <c r="P5169">
        <v>2019</v>
      </c>
      <c r="Q5169">
        <v>1</v>
      </c>
      <c r="R5169" t="s">
        <v>38</v>
      </c>
      <c r="S5169" t="s">
        <v>89</v>
      </c>
      <c r="T5169" t="s">
        <v>90</v>
      </c>
      <c r="U5169" t="s">
        <v>92</v>
      </c>
      <c r="V5169" t="s">
        <v>56</v>
      </c>
      <c r="W5169" t="s">
        <v>57</v>
      </c>
      <c r="X5169">
        <v>8926</v>
      </c>
      <c r="Y5169">
        <v>138245.88799999998</v>
      </c>
      <c r="Z5169">
        <v>204603.91423999995</v>
      </c>
      <c r="AA5169">
        <v>66358.026239999977</v>
      </c>
    </row>
    <row r="5170" spans="15:27" x14ac:dyDescent="0.15">
      <c r="O5170" t="s">
        <v>31</v>
      </c>
      <c r="P5170">
        <v>2019</v>
      </c>
      <c r="Q5170">
        <v>1</v>
      </c>
      <c r="R5170" t="s">
        <v>38</v>
      </c>
      <c r="S5170" t="s">
        <v>89</v>
      </c>
      <c r="T5170" t="s">
        <v>90</v>
      </c>
      <c r="U5170" t="s">
        <v>92</v>
      </c>
      <c r="V5170" t="s">
        <v>56</v>
      </c>
      <c r="W5170" t="s">
        <v>58</v>
      </c>
      <c r="X5170">
        <v>18061</v>
      </c>
      <c r="Y5170">
        <v>163343.68400000001</v>
      </c>
      <c r="Z5170">
        <v>196012.42080000002</v>
      </c>
      <c r="AA5170">
        <v>32668.736800000013</v>
      </c>
    </row>
    <row r="5171" spans="15:27" x14ac:dyDescent="0.15">
      <c r="O5171" t="s">
        <v>31</v>
      </c>
      <c r="P5171">
        <v>2019</v>
      </c>
      <c r="Q5171">
        <v>1</v>
      </c>
      <c r="R5171" t="s">
        <v>38</v>
      </c>
      <c r="S5171" t="s">
        <v>89</v>
      </c>
      <c r="T5171" t="s">
        <v>90</v>
      </c>
      <c r="U5171" t="s">
        <v>92</v>
      </c>
      <c r="V5171" t="s">
        <v>56</v>
      </c>
      <c r="W5171" t="s">
        <v>59</v>
      </c>
      <c r="X5171">
        <v>15440</v>
      </c>
      <c r="Y5171">
        <v>32794.559999999998</v>
      </c>
      <c r="Z5171">
        <v>40665.254399999998</v>
      </c>
      <c r="AA5171">
        <v>7870.6944000000003</v>
      </c>
    </row>
    <row r="5172" spans="15:27" x14ac:dyDescent="0.15">
      <c r="O5172" t="s">
        <v>31</v>
      </c>
      <c r="P5172">
        <v>2019</v>
      </c>
      <c r="Q5172">
        <v>1</v>
      </c>
      <c r="R5172" t="s">
        <v>38</v>
      </c>
      <c r="S5172" t="s">
        <v>89</v>
      </c>
      <c r="T5172" t="s">
        <v>90</v>
      </c>
      <c r="U5172" t="s">
        <v>93</v>
      </c>
      <c r="V5172" t="s">
        <v>46</v>
      </c>
      <c r="W5172" t="s">
        <v>47</v>
      </c>
      <c r="X5172">
        <v>19137</v>
      </c>
      <c r="Y5172">
        <v>23576.784</v>
      </c>
      <c r="Z5172">
        <v>33950.568959999997</v>
      </c>
      <c r="AA5172">
        <v>10373.784959999997</v>
      </c>
    </row>
    <row r="5173" spans="15:27" x14ac:dyDescent="0.15">
      <c r="O5173" t="s">
        <v>31</v>
      </c>
      <c r="P5173">
        <v>2019</v>
      </c>
      <c r="Q5173">
        <v>1</v>
      </c>
      <c r="R5173" t="s">
        <v>38</v>
      </c>
      <c r="S5173" t="s">
        <v>89</v>
      </c>
      <c r="T5173" t="s">
        <v>90</v>
      </c>
      <c r="U5173" t="s">
        <v>93</v>
      </c>
      <c r="V5173" t="s">
        <v>46</v>
      </c>
      <c r="W5173" t="s">
        <v>48</v>
      </c>
      <c r="X5173">
        <v>17735</v>
      </c>
      <c r="Y5173">
        <v>66133.815000000002</v>
      </c>
      <c r="Z5173">
        <v>85973.959500000012</v>
      </c>
      <c r="AA5173">
        <v>19840.144500000009</v>
      </c>
    </row>
    <row r="5174" spans="15:27" x14ac:dyDescent="0.15">
      <c r="O5174" t="s">
        <v>31</v>
      </c>
      <c r="P5174">
        <v>2019</v>
      </c>
      <c r="Q5174">
        <v>1</v>
      </c>
      <c r="R5174" t="s">
        <v>38</v>
      </c>
      <c r="S5174" t="s">
        <v>89</v>
      </c>
      <c r="T5174" t="s">
        <v>90</v>
      </c>
      <c r="U5174" t="s">
        <v>93</v>
      </c>
      <c r="V5174" t="s">
        <v>46</v>
      </c>
      <c r="W5174" t="s">
        <v>49</v>
      </c>
      <c r="X5174">
        <v>10469</v>
      </c>
      <c r="Y5174">
        <v>34306.913</v>
      </c>
      <c r="Z5174">
        <v>44942.05603</v>
      </c>
      <c r="AA5174">
        <v>10635.143029999999</v>
      </c>
    </row>
    <row r="5175" spans="15:27" x14ac:dyDescent="0.15">
      <c r="O5175" t="s">
        <v>31</v>
      </c>
      <c r="P5175">
        <v>2019</v>
      </c>
      <c r="Q5175">
        <v>1</v>
      </c>
      <c r="R5175" t="s">
        <v>38</v>
      </c>
      <c r="S5175" t="s">
        <v>89</v>
      </c>
      <c r="T5175" t="s">
        <v>90</v>
      </c>
      <c r="U5175" t="s">
        <v>93</v>
      </c>
      <c r="V5175" t="s">
        <v>46</v>
      </c>
      <c r="W5175" t="s">
        <v>50</v>
      </c>
      <c r="X5175">
        <v>17521</v>
      </c>
      <c r="Y5175">
        <v>91459.62</v>
      </c>
      <c r="Z5175">
        <v>131701.85279999999</v>
      </c>
      <c r="AA5175">
        <v>40242.232799999998</v>
      </c>
    </row>
    <row r="5176" spans="15:27" x14ac:dyDescent="0.15">
      <c r="O5176" t="s">
        <v>31</v>
      </c>
      <c r="P5176">
        <v>2019</v>
      </c>
      <c r="Q5176">
        <v>1</v>
      </c>
      <c r="R5176" t="s">
        <v>38</v>
      </c>
      <c r="S5176" t="s">
        <v>89</v>
      </c>
      <c r="T5176" t="s">
        <v>90</v>
      </c>
      <c r="U5176" t="s">
        <v>93</v>
      </c>
      <c r="V5176" t="s">
        <v>51</v>
      </c>
      <c r="W5176" t="s">
        <v>52</v>
      </c>
      <c r="X5176">
        <v>8883</v>
      </c>
      <c r="Y5176">
        <v>49620.438000000009</v>
      </c>
      <c r="Z5176">
        <v>70957.226340000008</v>
      </c>
      <c r="AA5176">
        <v>21336.788339999999</v>
      </c>
    </row>
    <row r="5177" spans="15:27" x14ac:dyDescent="0.15">
      <c r="O5177" t="s">
        <v>31</v>
      </c>
      <c r="P5177">
        <v>2019</v>
      </c>
      <c r="Q5177">
        <v>1</v>
      </c>
      <c r="R5177" t="s">
        <v>38</v>
      </c>
      <c r="S5177" t="s">
        <v>89</v>
      </c>
      <c r="T5177" t="s">
        <v>90</v>
      </c>
      <c r="U5177" t="s">
        <v>93</v>
      </c>
      <c r="V5177" t="s">
        <v>51</v>
      </c>
      <c r="W5177" t="s">
        <v>53</v>
      </c>
      <c r="X5177">
        <v>15024</v>
      </c>
      <c r="Y5177">
        <v>112379.52</v>
      </c>
      <c r="Z5177">
        <v>143845.7856</v>
      </c>
      <c r="AA5177">
        <v>31466.265599999999</v>
      </c>
    </row>
    <row r="5178" spans="15:27" x14ac:dyDescent="0.15">
      <c r="O5178" t="s">
        <v>31</v>
      </c>
      <c r="P5178">
        <v>2019</v>
      </c>
      <c r="Q5178">
        <v>1</v>
      </c>
      <c r="R5178" t="s">
        <v>38</v>
      </c>
      <c r="S5178" t="s">
        <v>89</v>
      </c>
      <c r="T5178" t="s">
        <v>90</v>
      </c>
      <c r="U5178" t="s">
        <v>93</v>
      </c>
      <c r="V5178" t="s">
        <v>51</v>
      </c>
      <c r="W5178" t="s">
        <v>54</v>
      </c>
      <c r="X5178">
        <v>10828</v>
      </c>
      <c r="Y5178">
        <v>24904.400000000001</v>
      </c>
      <c r="Z5178">
        <v>34866.160000000003</v>
      </c>
      <c r="AA5178">
        <v>9961.760000000002</v>
      </c>
    </row>
    <row r="5179" spans="15:27" x14ac:dyDescent="0.15">
      <c r="O5179" t="s">
        <v>31</v>
      </c>
      <c r="P5179">
        <v>2019</v>
      </c>
      <c r="Q5179">
        <v>1</v>
      </c>
      <c r="R5179" t="s">
        <v>38</v>
      </c>
      <c r="S5179" t="s">
        <v>89</v>
      </c>
      <c r="T5179" t="s">
        <v>90</v>
      </c>
      <c r="U5179" t="s">
        <v>93</v>
      </c>
      <c r="V5179" t="s">
        <v>51</v>
      </c>
      <c r="W5179" t="s">
        <v>55</v>
      </c>
      <c r="X5179">
        <v>11349</v>
      </c>
      <c r="Y5179">
        <v>61012.223999999995</v>
      </c>
      <c r="Z5179">
        <v>77485.524479999993</v>
      </c>
      <c r="AA5179">
        <v>16473.300479999998</v>
      </c>
    </row>
    <row r="5180" spans="15:27" x14ac:dyDescent="0.15">
      <c r="O5180" t="s">
        <v>31</v>
      </c>
      <c r="P5180">
        <v>2019</v>
      </c>
      <c r="Q5180">
        <v>1</v>
      </c>
      <c r="R5180" t="s">
        <v>38</v>
      </c>
      <c r="S5180" t="s">
        <v>89</v>
      </c>
      <c r="T5180" t="s">
        <v>90</v>
      </c>
      <c r="U5180" t="s">
        <v>93</v>
      </c>
      <c r="V5180" t="s">
        <v>56</v>
      </c>
      <c r="W5180" t="s">
        <v>57</v>
      </c>
      <c r="X5180">
        <v>12607</v>
      </c>
      <c r="Y5180">
        <v>183053.63999999996</v>
      </c>
      <c r="Z5180">
        <v>269088.85079999996</v>
      </c>
      <c r="AA5180">
        <v>86035.210800000001</v>
      </c>
    </row>
    <row r="5181" spans="15:27" x14ac:dyDescent="0.15">
      <c r="O5181" t="s">
        <v>31</v>
      </c>
      <c r="P5181">
        <v>2019</v>
      </c>
      <c r="Q5181">
        <v>1</v>
      </c>
      <c r="R5181" t="s">
        <v>38</v>
      </c>
      <c r="S5181" t="s">
        <v>89</v>
      </c>
      <c r="T5181" t="s">
        <v>90</v>
      </c>
      <c r="U5181" t="s">
        <v>93</v>
      </c>
      <c r="V5181" t="s">
        <v>56</v>
      </c>
      <c r="W5181" t="s">
        <v>58</v>
      </c>
      <c r="X5181">
        <v>5387</v>
      </c>
      <c r="Y5181">
        <v>52814.148000000001</v>
      </c>
      <c r="Z5181">
        <v>68130.250920000006</v>
      </c>
      <c r="AA5181">
        <v>15316.102920000005</v>
      </c>
    </row>
    <row r="5182" spans="15:27" x14ac:dyDescent="0.15">
      <c r="O5182" t="s">
        <v>31</v>
      </c>
      <c r="P5182">
        <v>2019</v>
      </c>
      <c r="Q5182">
        <v>1</v>
      </c>
      <c r="R5182" t="s">
        <v>38</v>
      </c>
      <c r="S5182" t="s">
        <v>89</v>
      </c>
      <c r="T5182" t="s">
        <v>90</v>
      </c>
      <c r="U5182" t="s">
        <v>93</v>
      </c>
      <c r="V5182" t="s">
        <v>56</v>
      </c>
      <c r="W5182" t="s">
        <v>59</v>
      </c>
      <c r="X5182">
        <v>8444</v>
      </c>
      <c r="Y5182">
        <v>17783.064000000002</v>
      </c>
      <c r="Z5182">
        <v>22940.152560000002</v>
      </c>
      <c r="AA5182">
        <v>5157.0885600000001</v>
      </c>
    </row>
    <row r="5183" spans="15:27" x14ac:dyDescent="0.15">
      <c r="O5183" t="s">
        <v>31</v>
      </c>
      <c r="P5183">
        <v>2019</v>
      </c>
      <c r="Q5183">
        <v>1</v>
      </c>
      <c r="R5183" t="s">
        <v>38</v>
      </c>
      <c r="S5183" t="s">
        <v>89</v>
      </c>
      <c r="T5183" t="s">
        <v>90</v>
      </c>
      <c r="U5183" t="s">
        <v>94</v>
      </c>
      <c r="V5183" t="s">
        <v>46</v>
      </c>
      <c r="W5183" t="s">
        <v>47</v>
      </c>
      <c r="X5183">
        <v>6616</v>
      </c>
      <c r="Y5183">
        <v>9460.8799999999992</v>
      </c>
      <c r="Z5183">
        <v>13434.4496</v>
      </c>
      <c r="AA5183">
        <v>3973.5696000000007</v>
      </c>
    </row>
    <row r="5184" spans="15:27" x14ac:dyDescent="0.15">
      <c r="O5184" t="s">
        <v>31</v>
      </c>
      <c r="P5184">
        <v>2019</v>
      </c>
      <c r="Q5184">
        <v>1</v>
      </c>
      <c r="R5184" t="s">
        <v>38</v>
      </c>
      <c r="S5184" t="s">
        <v>89</v>
      </c>
      <c r="T5184" t="s">
        <v>90</v>
      </c>
      <c r="U5184" t="s">
        <v>94</v>
      </c>
      <c r="V5184" t="s">
        <v>46</v>
      </c>
      <c r="W5184" t="s">
        <v>48</v>
      </c>
      <c r="X5184">
        <v>6851</v>
      </c>
      <c r="Y5184">
        <v>27808.208999999999</v>
      </c>
      <c r="Z5184">
        <v>41434.23141</v>
      </c>
      <c r="AA5184">
        <v>13626.022410000001</v>
      </c>
    </row>
    <row r="5185" spans="15:27" x14ac:dyDescent="0.15">
      <c r="O5185" t="s">
        <v>31</v>
      </c>
      <c r="P5185">
        <v>2019</v>
      </c>
      <c r="Q5185">
        <v>1</v>
      </c>
      <c r="R5185" t="s">
        <v>38</v>
      </c>
      <c r="S5185" t="s">
        <v>89</v>
      </c>
      <c r="T5185" t="s">
        <v>90</v>
      </c>
      <c r="U5185" t="s">
        <v>94</v>
      </c>
      <c r="V5185" t="s">
        <v>46</v>
      </c>
      <c r="W5185" t="s">
        <v>49</v>
      </c>
      <c r="X5185">
        <v>9658</v>
      </c>
      <c r="Y5185">
        <v>35850.495999999999</v>
      </c>
      <c r="Z5185">
        <v>47322.654719999999</v>
      </c>
      <c r="AA5185">
        <v>11472.158719999999</v>
      </c>
    </row>
    <row r="5186" spans="15:27" x14ac:dyDescent="0.15">
      <c r="O5186" t="s">
        <v>31</v>
      </c>
      <c r="P5186">
        <v>2019</v>
      </c>
      <c r="Q5186">
        <v>1</v>
      </c>
      <c r="R5186" t="s">
        <v>38</v>
      </c>
      <c r="S5186" t="s">
        <v>89</v>
      </c>
      <c r="T5186" t="s">
        <v>90</v>
      </c>
      <c r="U5186" t="s">
        <v>94</v>
      </c>
      <c r="V5186" t="s">
        <v>46</v>
      </c>
      <c r="W5186" t="s">
        <v>50</v>
      </c>
      <c r="X5186">
        <v>13641</v>
      </c>
      <c r="Y5186">
        <v>73661.399999999994</v>
      </c>
      <c r="Z5186">
        <v>96496.433999999979</v>
      </c>
      <c r="AA5186">
        <v>22835.033999999985</v>
      </c>
    </row>
    <row r="5187" spans="15:27" x14ac:dyDescent="0.15">
      <c r="O5187" t="s">
        <v>31</v>
      </c>
      <c r="P5187">
        <v>2019</v>
      </c>
      <c r="Q5187">
        <v>1</v>
      </c>
      <c r="R5187" t="s">
        <v>38</v>
      </c>
      <c r="S5187" t="s">
        <v>89</v>
      </c>
      <c r="T5187" t="s">
        <v>90</v>
      </c>
      <c r="U5187" t="s">
        <v>94</v>
      </c>
      <c r="V5187" t="s">
        <v>51</v>
      </c>
      <c r="W5187" t="s">
        <v>52</v>
      </c>
      <c r="X5187">
        <v>14142</v>
      </c>
      <c r="Y5187">
        <v>88698.624000000011</v>
      </c>
      <c r="Z5187">
        <v>111760.26624000001</v>
      </c>
      <c r="AA5187">
        <v>23061.642240000001</v>
      </c>
    </row>
    <row r="5188" spans="15:27" x14ac:dyDescent="0.15">
      <c r="O5188" t="s">
        <v>31</v>
      </c>
      <c r="P5188">
        <v>2019</v>
      </c>
      <c r="Q5188">
        <v>1</v>
      </c>
      <c r="R5188" t="s">
        <v>38</v>
      </c>
      <c r="S5188" t="s">
        <v>89</v>
      </c>
      <c r="T5188" t="s">
        <v>90</v>
      </c>
      <c r="U5188" t="s">
        <v>94</v>
      </c>
      <c r="V5188" t="s">
        <v>51</v>
      </c>
      <c r="W5188" t="s">
        <v>53</v>
      </c>
      <c r="X5188">
        <v>17945</v>
      </c>
      <c r="Y5188">
        <v>147651.46</v>
      </c>
      <c r="Z5188">
        <v>215571.13159999999</v>
      </c>
      <c r="AA5188">
        <v>67919.671600000001</v>
      </c>
    </row>
    <row r="5189" spans="15:27" x14ac:dyDescent="0.15">
      <c r="O5189" t="s">
        <v>31</v>
      </c>
      <c r="P5189">
        <v>2019</v>
      </c>
      <c r="Q5189">
        <v>1</v>
      </c>
      <c r="R5189" t="s">
        <v>38</v>
      </c>
      <c r="S5189" t="s">
        <v>89</v>
      </c>
      <c r="T5189" t="s">
        <v>90</v>
      </c>
      <c r="U5189" t="s">
        <v>94</v>
      </c>
      <c r="V5189" t="s">
        <v>51</v>
      </c>
      <c r="W5189" t="s">
        <v>54</v>
      </c>
      <c r="X5189">
        <v>19081</v>
      </c>
      <c r="Y5189">
        <v>42741.440000000002</v>
      </c>
      <c r="Z5189">
        <v>61975.088000000011</v>
      </c>
      <c r="AA5189">
        <v>19233.648000000008</v>
      </c>
    </row>
    <row r="5190" spans="15:27" x14ac:dyDescent="0.15">
      <c r="O5190" t="s">
        <v>31</v>
      </c>
      <c r="P5190">
        <v>2019</v>
      </c>
      <c r="Q5190">
        <v>1</v>
      </c>
      <c r="R5190" t="s">
        <v>38</v>
      </c>
      <c r="S5190" t="s">
        <v>89</v>
      </c>
      <c r="T5190" t="s">
        <v>90</v>
      </c>
      <c r="U5190" t="s">
        <v>94</v>
      </c>
      <c r="V5190" t="s">
        <v>51</v>
      </c>
      <c r="W5190" t="s">
        <v>55</v>
      </c>
      <c r="X5190">
        <v>9609</v>
      </c>
      <c r="Y5190">
        <v>57192.767999999996</v>
      </c>
      <c r="Z5190">
        <v>78926.019839999994</v>
      </c>
      <c r="AA5190">
        <v>21733.251839999997</v>
      </c>
    </row>
    <row r="5191" spans="15:27" x14ac:dyDescent="0.15">
      <c r="O5191" t="s">
        <v>31</v>
      </c>
      <c r="P5191">
        <v>2019</v>
      </c>
      <c r="Q5191">
        <v>1</v>
      </c>
      <c r="R5191" t="s">
        <v>38</v>
      </c>
      <c r="S5191" t="s">
        <v>89</v>
      </c>
      <c r="T5191" t="s">
        <v>90</v>
      </c>
      <c r="U5191" t="s">
        <v>94</v>
      </c>
      <c r="V5191" t="s">
        <v>56</v>
      </c>
      <c r="W5191" t="s">
        <v>57</v>
      </c>
      <c r="X5191">
        <v>5326</v>
      </c>
      <c r="Y5191">
        <v>71533.505999999994</v>
      </c>
      <c r="Z5191">
        <v>103008.24864000001</v>
      </c>
      <c r="AA5191">
        <v>31474.742640000011</v>
      </c>
    </row>
    <row r="5192" spans="15:27" x14ac:dyDescent="0.15">
      <c r="O5192" t="s">
        <v>31</v>
      </c>
      <c r="P5192">
        <v>2019</v>
      </c>
      <c r="Q5192">
        <v>1</v>
      </c>
      <c r="R5192" t="s">
        <v>38</v>
      </c>
      <c r="S5192" t="s">
        <v>89</v>
      </c>
      <c r="T5192" t="s">
        <v>90</v>
      </c>
      <c r="U5192" t="s">
        <v>94</v>
      </c>
      <c r="V5192" t="s">
        <v>56</v>
      </c>
      <c r="W5192" t="s">
        <v>58</v>
      </c>
      <c r="X5192">
        <v>8548</v>
      </c>
      <c r="Y5192">
        <v>81205.999999999985</v>
      </c>
      <c r="Z5192">
        <v>103131.61999999998</v>
      </c>
      <c r="AA5192">
        <v>21925.619999999995</v>
      </c>
    </row>
    <row r="5193" spans="15:27" x14ac:dyDescent="0.15">
      <c r="O5193" t="s">
        <v>31</v>
      </c>
      <c r="P5193">
        <v>2019</v>
      </c>
      <c r="Q5193">
        <v>1</v>
      </c>
      <c r="R5193" t="s">
        <v>38</v>
      </c>
      <c r="S5193" t="s">
        <v>89</v>
      </c>
      <c r="T5193" t="s">
        <v>90</v>
      </c>
      <c r="U5193" t="s">
        <v>94</v>
      </c>
      <c r="V5193" t="s">
        <v>56</v>
      </c>
      <c r="W5193" t="s">
        <v>59</v>
      </c>
      <c r="X5193">
        <v>7830</v>
      </c>
      <c r="Y5193">
        <v>16489.98</v>
      </c>
      <c r="Z5193">
        <v>19787.975999999999</v>
      </c>
      <c r="AA5193">
        <v>3297.9959999999992</v>
      </c>
    </row>
    <row r="5194" spans="15:27" x14ac:dyDescent="0.15">
      <c r="O5194" t="s">
        <v>31</v>
      </c>
      <c r="P5194">
        <v>2019</v>
      </c>
      <c r="Q5194">
        <v>1</v>
      </c>
      <c r="R5194" t="s">
        <v>38</v>
      </c>
      <c r="S5194" t="s">
        <v>95</v>
      </c>
      <c r="T5194" t="s">
        <v>96</v>
      </c>
      <c r="U5194" t="s">
        <v>96</v>
      </c>
      <c r="V5194" t="s">
        <v>46</v>
      </c>
      <c r="W5194" t="s">
        <v>47</v>
      </c>
      <c r="X5194">
        <v>68520</v>
      </c>
      <c r="Y5194">
        <v>89692.68</v>
      </c>
      <c r="Z5194">
        <v>130054.386</v>
      </c>
      <c r="AA5194">
        <v>40361.706000000006</v>
      </c>
    </row>
    <row r="5195" spans="15:27" x14ac:dyDescent="0.15">
      <c r="O5195" t="s">
        <v>31</v>
      </c>
      <c r="P5195">
        <v>2019</v>
      </c>
      <c r="Q5195">
        <v>1</v>
      </c>
      <c r="R5195" t="s">
        <v>38</v>
      </c>
      <c r="S5195" t="s">
        <v>95</v>
      </c>
      <c r="T5195" t="s">
        <v>96</v>
      </c>
      <c r="U5195" t="s">
        <v>96</v>
      </c>
      <c r="V5195" t="s">
        <v>46</v>
      </c>
      <c r="W5195" t="s">
        <v>48</v>
      </c>
      <c r="X5195">
        <v>98160</v>
      </c>
      <c r="Y5195">
        <v>385474.32</v>
      </c>
      <c r="Z5195">
        <v>562792.50719999999</v>
      </c>
      <c r="AA5195">
        <v>177318.18719999999</v>
      </c>
    </row>
    <row r="5196" spans="15:27" x14ac:dyDescent="0.15">
      <c r="O5196" t="s">
        <v>31</v>
      </c>
      <c r="P5196">
        <v>2019</v>
      </c>
      <c r="Q5196">
        <v>1</v>
      </c>
      <c r="R5196" t="s">
        <v>38</v>
      </c>
      <c r="S5196" t="s">
        <v>95</v>
      </c>
      <c r="T5196" t="s">
        <v>96</v>
      </c>
      <c r="U5196" t="s">
        <v>96</v>
      </c>
      <c r="V5196" t="s">
        <v>46</v>
      </c>
      <c r="W5196" t="s">
        <v>49</v>
      </c>
      <c r="X5196">
        <v>79370</v>
      </c>
      <c r="Y5196">
        <v>287716.25</v>
      </c>
      <c r="Z5196">
        <v>371153.96250000002</v>
      </c>
      <c r="AA5196">
        <v>83437.712500000023</v>
      </c>
    </row>
    <row r="5197" spans="15:27" x14ac:dyDescent="0.15">
      <c r="O5197" t="s">
        <v>31</v>
      </c>
      <c r="P5197">
        <v>2019</v>
      </c>
      <c r="Q5197">
        <v>1</v>
      </c>
      <c r="R5197" t="s">
        <v>38</v>
      </c>
      <c r="S5197" t="s">
        <v>95</v>
      </c>
      <c r="T5197" t="s">
        <v>96</v>
      </c>
      <c r="U5197" t="s">
        <v>96</v>
      </c>
      <c r="V5197" t="s">
        <v>46</v>
      </c>
      <c r="W5197" t="s">
        <v>50</v>
      </c>
      <c r="X5197">
        <v>30055</v>
      </c>
      <c r="Y5197">
        <v>163649.47500000001</v>
      </c>
      <c r="Z5197">
        <v>227472.77025000003</v>
      </c>
      <c r="AA5197">
        <v>63823.295250000025</v>
      </c>
    </row>
    <row r="5198" spans="15:27" x14ac:dyDescent="0.15">
      <c r="O5198" t="s">
        <v>31</v>
      </c>
      <c r="P5198">
        <v>2019</v>
      </c>
      <c r="Q5198">
        <v>1</v>
      </c>
      <c r="R5198" t="s">
        <v>38</v>
      </c>
      <c r="S5198" t="s">
        <v>95</v>
      </c>
      <c r="T5198" t="s">
        <v>96</v>
      </c>
      <c r="U5198" t="s">
        <v>96</v>
      </c>
      <c r="V5198" t="s">
        <v>51</v>
      </c>
      <c r="W5198" t="s">
        <v>52</v>
      </c>
      <c r="X5198">
        <v>44425</v>
      </c>
      <c r="Y5198">
        <v>254688.52500000002</v>
      </c>
      <c r="Z5198">
        <v>371845.24650000007</v>
      </c>
      <c r="AA5198">
        <v>117156.72150000004</v>
      </c>
    </row>
    <row r="5199" spans="15:27" x14ac:dyDescent="0.15">
      <c r="O5199" t="s">
        <v>31</v>
      </c>
      <c r="P5199">
        <v>2019</v>
      </c>
      <c r="Q5199">
        <v>1</v>
      </c>
      <c r="R5199" t="s">
        <v>38</v>
      </c>
      <c r="S5199" t="s">
        <v>95</v>
      </c>
      <c r="T5199" t="s">
        <v>96</v>
      </c>
      <c r="U5199" t="s">
        <v>96</v>
      </c>
      <c r="V5199" t="s">
        <v>51</v>
      </c>
      <c r="W5199" t="s">
        <v>53</v>
      </c>
      <c r="X5199">
        <v>91455</v>
      </c>
      <c r="Y5199">
        <v>764929.62</v>
      </c>
      <c r="Z5199">
        <v>1132095.8376</v>
      </c>
      <c r="AA5199">
        <v>367166.21759999997</v>
      </c>
    </row>
    <row r="5200" spans="15:27" x14ac:dyDescent="0.15">
      <c r="O5200" t="s">
        <v>31</v>
      </c>
      <c r="P5200">
        <v>2019</v>
      </c>
      <c r="Q5200">
        <v>1</v>
      </c>
      <c r="R5200" t="s">
        <v>38</v>
      </c>
      <c r="S5200" t="s">
        <v>95</v>
      </c>
      <c r="T5200" t="s">
        <v>96</v>
      </c>
      <c r="U5200" t="s">
        <v>96</v>
      </c>
      <c r="V5200" t="s">
        <v>51</v>
      </c>
      <c r="W5200" t="s">
        <v>54</v>
      </c>
      <c r="X5200">
        <v>97300</v>
      </c>
      <c r="Y5200">
        <v>223790</v>
      </c>
      <c r="Z5200">
        <v>279737.5</v>
      </c>
      <c r="AA5200">
        <v>55947.5</v>
      </c>
    </row>
    <row r="5201" spans="15:27" x14ac:dyDescent="0.15">
      <c r="O5201" t="s">
        <v>31</v>
      </c>
      <c r="P5201">
        <v>2019</v>
      </c>
      <c r="Q5201">
        <v>1</v>
      </c>
      <c r="R5201" t="s">
        <v>38</v>
      </c>
      <c r="S5201" t="s">
        <v>95</v>
      </c>
      <c r="T5201" t="s">
        <v>96</v>
      </c>
      <c r="U5201" t="s">
        <v>96</v>
      </c>
      <c r="V5201" t="s">
        <v>51</v>
      </c>
      <c r="W5201" t="s">
        <v>55</v>
      </c>
      <c r="X5201">
        <v>94710</v>
      </c>
      <c r="Y5201">
        <v>572806.07999999996</v>
      </c>
      <c r="Z5201">
        <v>784744.32959999994</v>
      </c>
      <c r="AA5201">
        <v>211938.24959999998</v>
      </c>
    </row>
    <row r="5202" spans="15:27" x14ac:dyDescent="0.15">
      <c r="O5202" t="s">
        <v>31</v>
      </c>
      <c r="P5202">
        <v>2019</v>
      </c>
      <c r="Q5202">
        <v>1</v>
      </c>
      <c r="R5202" t="s">
        <v>38</v>
      </c>
      <c r="S5202" t="s">
        <v>95</v>
      </c>
      <c r="T5202" t="s">
        <v>96</v>
      </c>
      <c r="U5202" t="s">
        <v>96</v>
      </c>
      <c r="V5202" t="s">
        <v>56</v>
      </c>
      <c r="W5202" t="s">
        <v>57</v>
      </c>
      <c r="X5202">
        <v>43095</v>
      </c>
      <c r="Y5202">
        <v>651811.875</v>
      </c>
      <c r="Z5202">
        <v>814764.84375</v>
      </c>
      <c r="AA5202">
        <v>162952.96875</v>
      </c>
    </row>
    <row r="5203" spans="15:27" x14ac:dyDescent="0.15">
      <c r="O5203" t="s">
        <v>31</v>
      </c>
      <c r="P5203">
        <v>2019</v>
      </c>
      <c r="Q5203">
        <v>1</v>
      </c>
      <c r="R5203" t="s">
        <v>38</v>
      </c>
      <c r="S5203" t="s">
        <v>95</v>
      </c>
      <c r="T5203" t="s">
        <v>96</v>
      </c>
      <c r="U5203" t="s">
        <v>96</v>
      </c>
      <c r="V5203" t="s">
        <v>56</v>
      </c>
      <c r="W5203" t="s">
        <v>58</v>
      </c>
      <c r="X5203">
        <v>64175</v>
      </c>
      <c r="Y5203">
        <v>614539.80000000005</v>
      </c>
      <c r="Z5203">
        <v>884937.31200000003</v>
      </c>
      <c r="AA5203">
        <v>270397.51199999999</v>
      </c>
    </row>
    <row r="5204" spans="15:27" x14ac:dyDescent="0.15">
      <c r="O5204" t="s">
        <v>31</v>
      </c>
      <c r="P5204">
        <v>2019</v>
      </c>
      <c r="Q5204">
        <v>1</v>
      </c>
      <c r="R5204" t="s">
        <v>38</v>
      </c>
      <c r="S5204" t="s">
        <v>95</v>
      </c>
      <c r="T5204" t="s">
        <v>96</v>
      </c>
      <c r="U5204" t="s">
        <v>96</v>
      </c>
      <c r="V5204" t="s">
        <v>56</v>
      </c>
      <c r="W5204" t="s">
        <v>59</v>
      </c>
      <c r="X5204">
        <v>49940</v>
      </c>
      <c r="Y5204">
        <v>98881.2</v>
      </c>
      <c r="Z5204">
        <v>122612.68799999999</v>
      </c>
      <c r="AA5204">
        <v>23731.487999999998</v>
      </c>
    </row>
    <row r="5205" spans="15:27" x14ac:dyDescent="0.15">
      <c r="O5205" t="s">
        <v>31</v>
      </c>
      <c r="P5205">
        <v>2019</v>
      </c>
      <c r="Q5205">
        <v>1</v>
      </c>
      <c r="R5205" t="s">
        <v>38</v>
      </c>
      <c r="S5205" t="s">
        <v>97</v>
      </c>
      <c r="T5205" t="s">
        <v>98</v>
      </c>
      <c r="U5205" t="s">
        <v>99</v>
      </c>
      <c r="V5205" t="s">
        <v>46</v>
      </c>
      <c r="W5205" t="s">
        <v>47</v>
      </c>
      <c r="X5205">
        <v>7275</v>
      </c>
      <c r="Y5205">
        <v>9442.9500000000007</v>
      </c>
      <c r="Z5205">
        <v>11331.54</v>
      </c>
      <c r="AA5205">
        <v>1888.5900000000001</v>
      </c>
    </row>
    <row r="5206" spans="15:27" x14ac:dyDescent="0.15">
      <c r="O5206" t="s">
        <v>31</v>
      </c>
      <c r="P5206">
        <v>2019</v>
      </c>
      <c r="Q5206">
        <v>1</v>
      </c>
      <c r="R5206" t="s">
        <v>38</v>
      </c>
      <c r="S5206" t="s">
        <v>97</v>
      </c>
      <c r="T5206" t="s">
        <v>98</v>
      </c>
      <c r="U5206" t="s">
        <v>99</v>
      </c>
      <c r="V5206" t="s">
        <v>46</v>
      </c>
      <c r="W5206" t="s">
        <v>48</v>
      </c>
      <c r="X5206">
        <v>10705</v>
      </c>
      <c r="Y5206">
        <v>45571.184999999998</v>
      </c>
      <c r="Z5206">
        <v>59698.252349999995</v>
      </c>
      <c r="AA5206">
        <v>14127.067349999998</v>
      </c>
    </row>
    <row r="5207" spans="15:27" x14ac:dyDescent="0.15">
      <c r="O5207" t="s">
        <v>31</v>
      </c>
      <c r="P5207">
        <v>2019</v>
      </c>
      <c r="Q5207">
        <v>1</v>
      </c>
      <c r="R5207" t="s">
        <v>38</v>
      </c>
      <c r="S5207" t="s">
        <v>97</v>
      </c>
      <c r="T5207" t="s">
        <v>98</v>
      </c>
      <c r="U5207" t="s">
        <v>99</v>
      </c>
      <c r="V5207" t="s">
        <v>46</v>
      </c>
      <c r="W5207" t="s">
        <v>49</v>
      </c>
      <c r="X5207">
        <v>10824</v>
      </c>
      <c r="Y5207">
        <v>38609.207999999999</v>
      </c>
      <c r="Z5207">
        <v>57913.812000000005</v>
      </c>
      <c r="AA5207">
        <v>19304.604000000007</v>
      </c>
    </row>
    <row r="5208" spans="15:27" x14ac:dyDescent="0.15">
      <c r="O5208" t="s">
        <v>31</v>
      </c>
      <c r="P5208">
        <v>2019</v>
      </c>
      <c r="Q5208">
        <v>1</v>
      </c>
      <c r="R5208" t="s">
        <v>38</v>
      </c>
      <c r="S5208" t="s">
        <v>97</v>
      </c>
      <c r="T5208" t="s">
        <v>98</v>
      </c>
      <c r="U5208" t="s">
        <v>99</v>
      </c>
      <c r="V5208" t="s">
        <v>46</v>
      </c>
      <c r="W5208" t="s">
        <v>50</v>
      </c>
      <c r="X5208">
        <v>9477</v>
      </c>
      <c r="Y5208">
        <v>55013.985000000001</v>
      </c>
      <c r="Z5208">
        <v>81970.837650000001</v>
      </c>
      <c r="AA5208">
        <v>26956.852650000001</v>
      </c>
    </row>
    <row r="5209" spans="15:27" x14ac:dyDescent="0.15">
      <c r="O5209" t="s">
        <v>31</v>
      </c>
      <c r="P5209">
        <v>2019</v>
      </c>
      <c r="Q5209">
        <v>1</v>
      </c>
      <c r="R5209" t="s">
        <v>38</v>
      </c>
      <c r="S5209" t="s">
        <v>97</v>
      </c>
      <c r="T5209" t="s">
        <v>98</v>
      </c>
      <c r="U5209" t="s">
        <v>99</v>
      </c>
      <c r="V5209" t="s">
        <v>51</v>
      </c>
      <c r="W5209" t="s">
        <v>52</v>
      </c>
      <c r="X5209">
        <v>5076</v>
      </c>
      <c r="Y5209">
        <v>28851.984000000004</v>
      </c>
      <c r="Z5209">
        <v>35199.420480000001</v>
      </c>
      <c r="AA5209">
        <v>6347.4364799999967</v>
      </c>
    </row>
    <row r="5210" spans="15:27" x14ac:dyDescent="0.15">
      <c r="O5210" t="s">
        <v>31</v>
      </c>
      <c r="P5210">
        <v>2019</v>
      </c>
      <c r="Q5210">
        <v>1</v>
      </c>
      <c r="R5210" t="s">
        <v>38</v>
      </c>
      <c r="S5210" t="s">
        <v>97</v>
      </c>
      <c r="T5210" t="s">
        <v>98</v>
      </c>
      <c r="U5210" t="s">
        <v>99</v>
      </c>
      <c r="V5210" t="s">
        <v>51</v>
      </c>
      <c r="W5210" t="s">
        <v>53</v>
      </c>
      <c r="X5210">
        <v>10719</v>
      </c>
      <c r="Y5210">
        <v>93298.175999999992</v>
      </c>
      <c r="Z5210">
        <v>131550.42816000001</v>
      </c>
      <c r="AA5210">
        <v>38252.252160000018</v>
      </c>
    </row>
    <row r="5211" spans="15:27" x14ac:dyDescent="0.15">
      <c r="O5211" t="s">
        <v>31</v>
      </c>
      <c r="P5211">
        <v>2019</v>
      </c>
      <c r="Q5211">
        <v>1</v>
      </c>
      <c r="R5211" t="s">
        <v>38</v>
      </c>
      <c r="S5211" t="s">
        <v>97</v>
      </c>
      <c r="T5211" t="s">
        <v>98</v>
      </c>
      <c r="U5211" t="s">
        <v>99</v>
      </c>
      <c r="V5211" t="s">
        <v>51</v>
      </c>
      <c r="W5211" t="s">
        <v>54</v>
      </c>
      <c r="X5211">
        <v>6780</v>
      </c>
      <c r="Y5211">
        <v>15051.6</v>
      </c>
      <c r="Z5211">
        <v>21072.240000000002</v>
      </c>
      <c r="AA5211">
        <v>6020.6400000000012</v>
      </c>
    </row>
    <row r="5212" spans="15:27" x14ac:dyDescent="0.15">
      <c r="O5212" t="s">
        <v>31</v>
      </c>
      <c r="P5212">
        <v>2019</v>
      </c>
      <c r="Q5212">
        <v>1</v>
      </c>
      <c r="R5212" t="s">
        <v>38</v>
      </c>
      <c r="S5212" t="s">
        <v>97</v>
      </c>
      <c r="T5212" t="s">
        <v>98</v>
      </c>
      <c r="U5212" t="s">
        <v>99</v>
      </c>
      <c r="V5212" t="s">
        <v>51</v>
      </c>
      <c r="W5212" t="s">
        <v>55</v>
      </c>
      <c r="X5212">
        <v>13797</v>
      </c>
      <c r="Y5212">
        <v>86093.279999999984</v>
      </c>
      <c r="Z5212">
        <v>122252.45759999998</v>
      </c>
      <c r="AA5212">
        <v>36159.177599999995</v>
      </c>
    </row>
    <row r="5213" spans="15:27" x14ac:dyDescent="0.15">
      <c r="O5213" t="s">
        <v>31</v>
      </c>
      <c r="P5213">
        <v>2019</v>
      </c>
      <c r="Q5213">
        <v>1</v>
      </c>
      <c r="R5213" t="s">
        <v>38</v>
      </c>
      <c r="S5213" t="s">
        <v>97</v>
      </c>
      <c r="T5213" t="s">
        <v>98</v>
      </c>
      <c r="U5213" t="s">
        <v>99</v>
      </c>
      <c r="V5213" t="s">
        <v>56</v>
      </c>
      <c r="W5213" t="s">
        <v>57</v>
      </c>
      <c r="X5213">
        <v>16780</v>
      </c>
      <c r="Y5213">
        <v>245675.98</v>
      </c>
      <c r="Z5213">
        <v>316922.01420000003</v>
      </c>
      <c r="AA5213">
        <v>71246.034200000024</v>
      </c>
    </row>
    <row r="5214" spans="15:27" x14ac:dyDescent="0.15">
      <c r="O5214" t="s">
        <v>31</v>
      </c>
      <c r="P5214">
        <v>2019</v>
      </c>
      <c r="Q5214">
        <v>1</v>
      </c>
      <c r="R5214" t="s">
        <v>38</v>
      </c>
      <c r="S5214" t="s">
        <v>97</v>
      </c>
      <c r="T5214" t="s">
        <v>98</v>
      </c>
      <c r="U5214" t="s">
        <v>99</v>
      </c>
      <c r="V5214" t="s">
        <v>56</v>
      </c>
      <c r="W5214" t="s">
        <v>58</v>
      </c>
      <c r="X5214">
        <v>12754</v>
      </c>
      <c r="Y5214">
        <v>125040.216</v>
      </c>
      <c r="Z5214">
        <v>180057.91103999998</v>
      </c>
      <c r="AA5214">
        <v>55017.695039999977</v>
      </c>
    </row>
    <row r="5215" spans="15:27" x14ac:dyDescent="0.15">
      <c r="O5215" t="s">
        <v>31</v>
      </c>
      <c r="P5215">
        <v>2019</v>
      </c>
      <c r="Q5215">
        <v>1</v>
      </c>
      <c r="R5215" t="s">
        <v>38</v>
      </c>
      <c r="S5215" t="s">
        <v>97</v>
      </c>
      <c r="T5215" t="s">
        <v>98</v>
      </c>
      <c r="U5215" t="s">
        <v>99</v>
      </c>
      <c r="V5215" t="s">
        <v>56</v>
      </c>
      <c r="W5215" t="s">
        <v>59</v>
      </c>
      <c r="X5215">
        <v>8231</v>
      </c>
      <c r="Y5215">
        <v>18519.750000000004</v>
      </c>
      <c r="Z5215">
        <v>26483.242500000004</v>
      </c>
      <c r="AA5215">
        <v>7963.4925000000003</v>
      </c>
    </row>
    <row r="5216" spans="15:27" x14ac:dyDescent="0.15">
      <c r="O5216" t="s">
        <v>31</v>
      </c>
      <c r="P5216">
        <v>2019</v>
      </c>
      <c r="Q5216">
        <v>1</v>
      </c>
      <c r="R5216" t="s">
        <v>38</v>
      </c>
      <c r="S5216" t="s">
        <v>97</v>
      </c>
      <c r="T5216" t="s">
        <v>98</v>
      </c>
      <c r="U5216" t="s">
        <v>100</v>
      </c>
      <c r="V5216" t="s">
        <v>46</v>
      </c>
      <c r="W5216" t="s">
        <v>47</v>
      </c>
      <c r="X5216">
        <v>13398</v>
      </c>
      <c r="Y5216">
        <v>17390.604000000003</v>
      </c>
      <c r="Z5216">
        <v>21216.536880000007</v>
      </c>
      <c r="AA5216">
        <v>3825.9328800000039</v>
      </c>
    </row>
    <row r="5217" spans="15:27" x14ac:dyDescent="0.15">
      <c r="O5217" t="s">
        <v>31</v>
      </c>
      <c r="P5217">
        <v>2019</v>
      </c>
      <c r="Q5217">
        <v>1</v>
      </c>
      <c r="R5217" t="s">
        <v>38</v>
      </c>
      <c r="S5217" t="s">
        <v>97</v>
      </c>
      <c r="T5217" t="s">
        <v>98</v>
      </c>
      <c r="U5217" t="s">
        <v>100</v>
      </c>
      <c r="V5217" t="s">
        <v>46</v>
      </c>
      <c r="W5217" t="s">
        <v>48</v>
      </c>
      <c r="X5217">
        <v>10335</v>
      </c>
      <c r="Y5217">
        <v>41949.764999999999</v>
      </c>
      <c r="Z5217">
        <v>52437.206250000003</v>
      </c>
      <c r="AA5217">
        <v>10487.441250000003</v>
      </c>
    </row>
    <row r="5218" spans="15:27" x14ac:dyDescent="0.15">
      <c r="O5218" t="s">
        <v>31</v>
      </c>
      <c r="P5218">
        <v>2019</v>
      </c>
      <c r="Q5218">
        <v>1</v>
      </c>
      <c r="R5218" t="s">
        <v>38</v>
      </c>
      <c r="S5218" t="s">
        <v>97</v>
      </c>
      <c r="T5218" t="s">
        <v>98</v>
      </c>
      <c r="U5218" t="s">
        <v>100</v>
      </c>
      <c r="V5218" t="s">
        <v>46</v>
      </c>
      <c r="W5218" t="s">
        <v>49</v>
      </c>
      <c r="X5218">
        <v>10485</v>
      </c>
      <c r="Y5218">
        <v>39528.449999999997</v>
      </c>
      <c r="Z5218">
        <v>58106.821499999991</v>
      </c>
      <c r="AA5218">
        <v>18578.371499999994</v>
      </c>
    </row>
    <row r="5219" spans="15:27" x14ac:dyDescent="0.15">
      <c r="O5219" t="s">
        <v>31</v>
      </c>
      <c r="P5219">
        <v>2019</v>
      </c>
      <c r="Q5219">
        <v>1</v>
      </c>
      <c r="R5219" t="s">
        <v>38</v>
      </c>
      <c r="S5219" t="s">
        <v>97</v>
      </c>
      <c r="T5219" t="s">
        <v>98</v>
      </c>
      <c r="U5219" t="s">
        <v>100</v>
      </c>
      <c r="V5219" t="s">
        <v>46</v>
      </c>
      <c r="W5219" t="s">
        <v>50</v>
      </c>
      <c r="X5219">
        <v>19212</v>
      </c>
      <c r="Y5219">
        <v>95099.4</v>
      </c>
      <c r="Z5219">
        <v>132188.166</v>
      </c>
      <c r="AA5219">
        <v>37088.766000000003</v>
      </c>
    </row>
    <row r="5220" spans="15:27" x14ac:dyDescent="0.15">
      <c r="O5220" t="s">
        <v>31</v>
      </c>
      <c r="P5220">
        <v>2019</v>
      </c>
      <c r="Q5220">
        <v>1</v>
      </c>
      <c r="R5220" t="s">
        <v>38</v>
      </c>
      <c r="S5220" t="s">
        <v>97</v>
      </c>
      <c r="T5220" t="s">
        <v>98</v>
      </c>
      <c r="U5220" t="s">
        <v>100</v>
      </c>
      <c r="V5220" t="s">
        <v>51</v>
      </c>
      <c r="W5220" t="s">
        <v>52</v>
      </c>
      <c r="X5220">
        <v>7929</v>
      </c>
      <c r="Y5220">
        <v>44679.915000000008</v>
      </c>
      <c r="Z5220">
        <v>66573.073350000006</v>
      </c>
      <c r="AA5220">
        <v>21893.158349999998</v>
      </c>
    </row>
    <row r="5221" spans="15:27" x14ac:dyDescent="0.15">
      <c r="O5221" t="s">
        <v>31</v>
      </c>
      <c r="P5221">
        <v>2019</v>
      </c>
      <c r="Q5221">
        <v>1</v>
      </c>
      <c r="R5221" t="s">
        <v>38</v>
      </c>
      <c r="S5221" t="s">
        <v>97</v>
      </c>
      <c r="T5221" t="s">
        <v>98</v>
      </c>
      <c r="U5221" t="s">
        <v>100</v>
      </c>
      <c r="V5221" t="s">
        <v>51</v>
      </c>
      <c r="W5221" t="s">
        <v>53</v>
      </c>
      <c r="X5221">
        <v>18612</v>
      </c>
      <c r="Y5221">
        <v>143014.60799999998</v>
      </c>
      <c r="Z5221">
        <v>213091.76591999998</v>
      </c>
      <c r="AA5221">
        <v>70077.157919999998</v>
      </c>
    </row>
    <row r="5222" spans="15:27" x14ac:dyDescent="0.15">
      <c r="O5222" t="s">
        <v>31</v>
      </c>
      <c r="P5222">
        <v>2019</v>
      </c>
      <c r="Q5222">
        <v>1</v>
      </c>
      <c r="R5222" t="s">
        <v>38</v>
      </c>
      <c r="S5222" t="s">
        <v>97</v>
      </c>
      <c r="T5222" t="s">
        <v>98</v>
      </c>
      <c r="U5222" t="s">
        <v>100</v>
      </c>
      <c r="V5222" t="s">
        <v>51</v>
      </c>
      <c r="W5222" t="s">
        <v>54</v>
      </c>
      <c r="X5222">
        <v>7259</v>
      </c>
      <c r="Y5222">
        <v>16986.060000000001</v>
      </c>
      <c r="Z5222">
        <v>24290.0658</v>
      </c>
      <c r="AA5222">
        <v>7304.005799999999</v>
      </c>
    </row>
    <row r="5223" spans="15:27" x14ac:dyDescent="0.15">
      <c r="O5223" t="s">
        <v>31</v>
      </c>
      <c r="P5223">
        <v>2019</v>
      </c>
      <c r="Q5223">
        <v>1</v>
      </c>
      <c r="R5223" t="s">
        <v>38</v>
      </c>
      <c r="S5223" t="s">
        <v>97</v>
      </c>
      <c r="T5223" t="s">
        <v>98</v>
      </c>
      <c r="U5223" t="s">
        <v>100</v>
      </c>
      <c r="V5223" t="s">
        <v>51</v>
      </c>
      <c r="W5223" t="s">
        <v>55</v>
      </c>
      <c r="X5223">
        <v>10418</v>
      </c>
      <c r="Y5223">
        <v>61507.872000000003</v>
      </c>
      <c r="Z5223">
        <v>75654.682560000001</v>
      </c>
      <c r="AA5223">
        <v>14146.810559999998</v>
      </c>
    </row>
    <row r="5224" spans="15:27" x14ac:dyDescent="0.15">
      <c r="O5224" t="s">
        <v>31</v>
      </c>
      <c r="P5224">
        <v>2019</v>
      </c>
      <c r="Q5224">
        <v>1</v>
      </c>
      <c r="R5224" t="s">
        <v>38</v>
      </c>
      <c r="S5224" t="s">
        <v>97</v>
      </c>
      <c r="T5224" t="s">
        <v>98</v>
      </c>
      <c r="U5224" t="s">
        <v>100</v>
      </c>
      <c r="V5224" t="s">
        <v>56</v>
      </c>
      <c r="W5224" t="s">
        <v>57</v>
      </c>
      <c r="X5224">
        <v>12622</v>
      </c>
      <c r="Y5224">
        <v>172580.60599999997</v>
      </c>
      <c r="Z5224">
        <v>208822.53325999997</v>
      </c>
      <c r="AA5224">
        <v>36241.927259999997</v>
      </c>
    </row>
    <row r="5225" spans="15:27" x14ac:dyDescent="0.15">
      <c r="O5225" t="s">
        <v>31</v>
      </c>
      <c r="P5225">
        <v>2019</v>
      </c>
      <c r="Q5225">
        <v>1</v>
      </c>
      <c r="R5225" t="s">
        <v>38</v>
      </c>
      <c r="S5225" t="s">
        <v>97</v>
      </c>
      <c r="T5225" t="s">
        <v>98</v>
      </c>
      <c r="U5225" t="s">
        <v>100</v>
      </c>
      <c r="V5225" t="s">
        <v>56</v>
      </c>
      <c r="W5225" t="s">
        <v>58</v>
      </c>
      <c r="X5225">
        <v>16295</v>
      </c>
      <c r="Y5225">
        <v>138703.04000000001</v>
      </c>
      <c r="Z5225">
        <v>202506.43839999998</v>
      </c>
      <c r="AA5225">
        <v>63803.398399999976</v>
      </c>
    </row>
    <row r="5226" spans="15:27" x14ac:dyDescent="0.15">
      <c r="O5226" t="s">
        <v>31</v>
      </c>
      <c r="P5226">
        <v>2019</v>
      </c>
      <c r="Q5226">
        <v>1</v>
      </c>
      <c r="R5226" t="s">
        <v>38</v>
      </c>
      <c r="S5226" t="s">
        <v>97</v>
      </c>
      <c r="T5226" t="s">
        <v>98</v>
      </c>
      <c r="U5226" t="s">
        <v>100</v>
      </c>
      <c r="V5226" t="s">
        <v>56</v>
      </c>
      <c r="W5226" t="s">
        <v>59</v>
      </c>
      <c r="X5226">
        <v>17883</v>
      </c>
      <c r="Y5226">
        <v>35408.339999999997</v>
      </c>
      <c r="Z5226">
        <v>43552.258199999997</v>
      </c>
      <c r="AA5226">
        <v>8143.9182000000001</v>
      </c>
    </row>
    <row r="5227" spans="15:27" x14ac:dyDescent="0.15">
      <c r="O5227" t="s">
        <v>31</v>
      </c>
      <c r="P5227">
        <v>2019</v>
      </c>
      <c r="Q5227">
        <v>1</v>
      </c>
      <c r="R5227" t="s">
        <v>38</v>
      </c>
      <c r="S5227" t="s">
        <v>97</v>
      </c>
      <c r="T5227" t="s">
        <v>98</v>
      </c>
      <c r="U5227" t="s">
        <v>101</v>
      </c>
      <c r="V5227" t="s">
        <v>46</v>
      </c>
      <c r="W5227" t="s">
        <v>47</v>
      </c>
      <c r="X5227">
        <v>7253</v>
      </c>
      <c r="Y5227">
        <v>9334.6110000000008</v>
      </c>
      <c r="Z5227">
        <v>13535.185950000003</v>
      </c>
      <c r="AA5227">
        <v>4200.574950000002</v>
      </c>
    </row>
    <row r="5228" spans="15:27" x14ac:dyDescent="0.15">
      <c r="O5228" t="s">
        <v>31</v>
      </c>
      <c r="P5228">
        <v>2019</v>
      </c>
      <c r="Q5228">
        <v>1</v>
      </c>
      <c r="R5228" t="s">
        <v>38</v>
      </c>
      <c r="S5228" t="s">
        <v>97</v>
      </c>
      <c r="T5228" t="s">
        <v>98</v>
      </c>
      <c r="U5228" t="s">
        <v>101</v>
      </c>
      <c r="V5228" t="s">
        <v>46</v>
      </c>
      <c r="W5228" t="s">
        <v>48</v>
      </c>
      <c r="X5228">
        <v>5131</v>
      </c>
      <c r="Y5228">
        <v>20488.082999999999</v>
      </c>
      <c r="Z5228">
        <v>27454.031220000001</v>
      </c>
      <c r="AA5228">
        <v>6965.948220000002</v>
      </c>
    </row>
    <row r="5229" spans="15:27" x14ac:dyDescent="0.15">
      <c r="O5229" t="s">
        <v>31</v>
      </c>
      <c r="P5229">
        <v>2019</v>
      </c>
      <c r="Q5229">
        <v>1</v>
      </c>
      <c r="R5229" t="s">
        <v>38</v>
      </c>
      <c r="S5229" t="s">
        <v>97</v>
      </c>
      <c r="T5229" t="s">
        <v>98</v>
      </c>
      <c r="U5229" t="s">
        <v>101</v>
      </c>
      <c r="V5229" t="s">
        <v>46</v>
      </c>
      <c r="W5229" t="s">
        <v>49</v>
      </c>
      <c r="X5229">
        <v>8976</v>
      </c>
      <c r="Y5229">
        <v>29934.959999999995</v>
      </c>
      <c r="Z5229">
        <v>43106.342399999994</v>
      </c>
      <c r="AA5229">
        <v>13171.382399999999</v>
      </c>
    </row>
    <row r="5230" spans="15:27" x14ac:dyDescent="0.15">
      <c r="O5230" t="s">
        <v>31</v>
      </c>
      <c r="P5230">
        <v>2019</v>
      </c>
      <c r="Q5230">
        <v>1</v>
      </c>
      <c r="R5230" t="s">
        <v>38</v>
      </c>
      <c r="S5230" t="s">
        <v>97</v>
      </c>
      <c r="T5230" t="s">
        <v>98</v>
      </c>
      <c r="U5230" t="s">
        <v>101</v>
      </c>
      <c r="V5230" t="s">
        <v>46</v>
      </c>
      <c r="W5230" t="s">
        <v>50</v>
      </c>
      <c r="X5230">
        <v>9009</v>
      </c>
      <c r="Y5230">
        <v>49459.41</v>
      </c>
      <c r="Z5230">
        <v>60340.480200000005</v>
      </c>
      <c r="AA5230">
        <v>10881.070200000002</v>
      </c>
    </row>
    <row r="5231" spans="15:27" x14ac:dyDescent="0.15">
      <c r="O5231" t="s">
        <v>31</v>
      </c>
      <c r="P5231">
        <v>2019</v>
      </c>
      <c r="Q5231">
        <v>1</v>
      </c>
      <c r="R5231" t="s">
        <v>38</v>
      </c>
      <c r="S5231" t="s">
        <v>97</v>
      </c>
      <c r="T5231" t="s">
        <v>98</v>
      </c>
      <c r="U5231" t="s">
        <v>101</v>
      </c>
      <c r="V5231" t="s">
        <v>51</v>
      </c>
      <c r="W5231" t="s">
        <v>52</v>
      </c>
      <c r="X5231">
        <v>17382</v>
      </c>
      <c r="Y5231">
        <v>101354.44200000001</v>
      </c>
      <c r="Z5231">
        <v>143923.30764000001</v>
      </c>
      <c r="AA5231">
        <v>42568.865640000004</v>
      </c>
    </row>
    <row r="5232" spans="15:27" x14ac:dyDescent="0.15">
      <c r="O5232" t="s">
        <v>31</v>
      </c>
      <c r="P5232">
        <v>2019</v>
      </c>
      <c r="Q5232">
        <v>1</v>
      </c>
      <c r="R5232" t="s">
        <v>38</v>
      </c>
      <c r="S5232" t="s">
        <v>97</v>
      </c>
      <c r="T5232" t="s">
        <v>98</v>
      </c>
      <c r="U5232" t="s">
        <v>101</v>
      </c>
      <c r="V5232" t="s">
        <v>51</v>
      </c>
      <c r="W5232" t="s">
        <v>53</v>
      </c>
      <c r="X5232">
        <v>5354</v>
      </c>
      <c r="Y5232">
        <v>41868.28</v>
      </c>
      <c r="Z5232">
        <v>53172.715599999996</v>
      </c>
      <c r="AA5232">
        <v>11304.435599999997</v>
      </c>
    </row>
    <row r="5233" spans="15:27" x14ac:dyDescent="0.15">
      <c r="O5233" t="s">
        <v>31</v>
      </c>
      <c r="P5233">
        <v>2019</v>
      </c>
      <c r="Q5233">
        <v>1</v>
      </c>
      <c r="R5233" t="s">
        <v>38</v>
      </c>
      <c r="S5233" t="s">
        <v>97</v>
      </c>
      <c r="T5233" t="s">
        <v>98</v>
      </c>
      <c r="U5233" t="s">
        <v>101</v>
      </c>
      <c r="V5233" t="s">
        <v>51</v>
      </c>
      <c r="W5233" t="s">
        <v>54</v>
      </c>
      <c r="X5233">
        <v>19509</v>
      </c>
      <c r="Y5233">
        <v>43700.160000000003</v>
      </c>
      <c r="Z5233">
        <v>56373.206400000003</v>
      </c>
      <c r="AA5233">
        <v>12673.046399999999</v>
      </c>
    </row>
    <row r="5234" spans="15:27" x14ac:dyDescent="0.15">
      <c r="O5234" t="s">
        <v>31</v>
      </c>
      <c r="P5234">
        <v>2019</v>
      </c>
      <c r="Q5234">
        <v>1</v>
      </c>
      <c r="R5234" t="s">
        <v>38</v>
      </c>
      <c r="S5234" t="s">
        <v>97</v>
      </c>
      <c r="T5234" t="s">
        <v>98</v>
      </c>
      <c r="U5234" t="s">
        <v>101</v>
      </c>
      <c r="V5234" t="s">
        <v>51</v>
      </c>
      <c r="W5234" t="s">
        <v>55</v>
      </c>
      <c r="X5234">
        <v>14097</v>
      </c>
      <c r="Y5234">
        <v>83905.343999999983</v>
      </c>
      <c r="Z5234">
        <v>104042.62655999998</v>
      </c>
      <c r="AA5234">
        <v>20137.282559999992</v>
      </c>
    </row>
    <row r="5235" spans="15:27" x14ac:dyDescent="0.15">
      <c r="O5235" t="s">
        <v>31</v>
      </c>
      <c r="P5235">
        <v>2019</v>
      </c>
      <c r="Q5235">
        <v>1</v>
      </c>
      <c r="R5235" t="s">
        <v>38</v>
      </c>
      <c r="S5235" t="s">
        <v>97</v>
      </c>
      <c r="T5235" t="s">
        <v>98</v>
      </c>
      <c r="U5235" t="s">
        <v>101</v>
      </c>
      <c r="V5235" t="s">
        <v>56</v>
      </c>
      <c r="W5235" t="s">
        <v>57</v>
      </c>
      <c r="X5235">
        <v>16865</v>
      </c>
      <c r="Y5235">
        <v>246920.465</v>
      </c>
      <c r="Z5235">
        <v>362973.08354999998</v>
      </c>
      <c r="AA5235">
        <v>116052.61854999998</v>
      </c>
    </row>
    <row r="5236" spans="15:27" x14ac:dyDescent="0.15">
      <c r="O5236" t="s">
        <v>31</v>
      </c>
      <c r="P5236">
        <v>2019</v>
      </c>
      <c r="Q5236">
        <v>1</v>
      </c>
      <c r="R5236" t="s">
        <v>38</v>
      </c>
      <c r="S5236" t="s">
        <v>97</v>
      </c>
      <c r="T5236" t="s">
        <v>98</v>
      </c>
      <c r="U5236" t="s">
        <v>101</v>
      </c>
      <c r="V5236" t="s">
        <v>56</v>
      </c>
      <c r="W5236" t="s">
        <v>58</v>
      </c>
      <c r="X5236">
        <v>19394</v>
      </c>
      <c r="Y5236">
        <v>181295.11199999999</v>
      </c>
      <c r="Z5236">
        <v>253813.1568</v>
      </c>
      <c r="AA5236">
        <v>72518.044800000003</v>
      </c>
    </row>
    <row r="5237" spans="15:27" x14ac:dyDescent="0.15">
      <c r="O5237" t="s">
        <v>31</v>
      </c>
      <c r="P5237">
        <v>2019</v>
      </c>
      <c r="Q5237">
        <v>1</v>
      </c>
      <c r="R5237" t="s">
        <v>38</v>
      </c>
      <c r="S5237" t="s">
        <v>97</v>
      </c>
      <c r="T5237" t="s">
        <v>98</v>
      </c>
      <c r="U5237" t="s">
        <v>101</v>
      </c>
      <c r="V5237" t="s">
        <v>56</v>
      </c>
      <c r="W5237" t="s">
        <v>59</v>
      </c>
      <c r="X5237">
        <v>12567</v>
      </c>
      <c r="Y5237">
        <v>26239.896000000001</v>
      </c>
      <c r="Z5237">
        <v>39359.843999999997</v>
      </c>
      <c r="AA5237">
        <v>13119.947999999997</v>
      </c>
    </row>
    <row r="5238" spans="15:27" x14ac:dyDescent="0.15">
      <c r="O5238" t="s">
        <v>31</v>
      </c>
      <c r="P5238">
        <v>2019</v>
      </c>
      <c r="Q5238">
        <v>1</v>
      </c>
      <c r="R5238" t="s">
        <v>38</v>
      </c>
      <c r="S5238" t="s">
        <v>97</v>
      </c>
      <c r="T5238" t="s">
        <v>98</v>
      </c>
      <c r="U5238" t="s">
        <v>102</v>
      </c>
      <c r="V5238" t="s">
        <v>46</v>
      </c>
      <c r="W5238" t="s">
        <v>47</v>
      </c>
      <c r="X5238">
        <v>19137</v>
      </c>
      <c r="Y5238">
        <v>26944.896000000001</v>
      </c>
      <c r="Z5238">
        <v>34220.017919999998</v>
      </c>
      <c r="AA5238">
        <v>7275.1219199999978</v>
      </c>
    </row>
    <row r="5239" spans="15:27" x14ac:dyDescent="0.15">
      <c r="O5239" t="s">
        <v>31</v>
      </c>
      <c r="P5239">
        <v>2019</v>
      </c>
      <c r="Q5239">
        <v>1</v>
      </c>
      <c r="R5239" t="s">
        <v>38</v>
      </c>
      <c r="S5239" t="s">
        <v>97</v>
      </c>
      <c r="T5239" t="s">
        <v>98</v>
      </c>
      <c r="U5239" t="s">
        <v>102</v>
      </c>
      <c r="V5239" t="s">
        <v>46</v>
      </c>
      <c r="W5239" t="s">
        <v>48</v>
      </c>
      <c r="X5239">
        <v>15243</v>
      </c>
      <c r="Y5239">
        <v>61368.317999999992</v>
      </c>
      <c r="Z5239">
        <v>85915.645199999999</v>
      </c>
      <c r="AA5239">
        <v>24547.327200000007</v>
      </c>
    </row>
    <row r="5240" spans="15:27" x14ac:dyDescent="0.15">
      <c r="O5240" t="s">
        <v>31</v>
      </c>
      <c r="P5240">
        <v>2019</v>
      </c>
      <c r="Q5240">
        <v>1</v>
      </c>
      <c r="R5240" t="s">
        <v>38</v>
      </c>
      <c r="S5240" t="s">
        <v>97</v>
      </c>
      <c r="T5240" t="s">
        <v>98</v>
      </c>
      <c r="U5240" t="s">
        <v>102</v>
      </c>
      <c r="V5240" t="s">
        <v>46</v>
      </c>
      <c r="W5240" t="s">
        <v>49</v>
      </c>
      <c r="X5240">
        <v>11379</v>
      </c>
      <c r="Y5240">
        <v>39928.910999999993</v>
      </c>
      <c r="Z5240">
        <v>58695.499169999988</v>
      </c>
      <c r="AA5240">
        <v>18766.588169999995</v>
      </c>
    </row>
    <row r="5241" spans="15:27" x14ac:dyDescent="0.15">
      <c r="O5241" t="s">
        <v>31</v>
      </c>
      <c r="P5241">
        <v>2019</v>
      </c>
      <c r="Q5241">
        <v>1</v>
      </c>
      <c r="R5241" t="s">
        <v>38</v>
      </c>
      <c r="S5241" t="s">
        <v>97</v>
      </c>
      <c r="T5241" t="s">
        <v>98</v>
      </c>
      <c r="U5241" t="s">
        <v>102</v>
      </c>
      <c r="V5241" t="s">
        <v>46</v>
      </c>
      <c r="W5241" t="s">
        <v>50</v>
      </c>
      <c r="X5241">
        <v>8765</v>
      </c>
      <c r="Y5241">
        <v>49303.125</v>
      </c>
      <c r="Z5241">
        <v>71489.53125</v>
      </c>
      <c r="AA5241">
        <v>22186.40625</v>
      </c>
    </row>
    <row r="5242" spans="15:27" x14ac:dyDescent="0.15">
      <c r="O5242" t="s">
        <v>31</v>
      </c>
      <c r="P5242">
        <v>2019</v>
      </c>
      <c r="Q5242">
        <v>1</v>
      </c>
      <c r="R5242" t="s">
        <v>38</v>
      </c>
      <c r="S5242" t="s">
        <v>97</v>
      </c>
      <c r="T5242" t="s">
        <v>98</v>
      </c>
      <c r="U5242" t="s">
        <v>102</v>
      </c>
      <c r="V5242" t="s">
        <v>51</v>
      </c>
      <c r="W5242" t="s">
        <v>52</v>
      </c>
      <c r="X5242">
        <v>13690</v>
      </c>
      <c r="Y5242">
        <v>73789.100000000006</v>
      </c>
      <c r="Z5242">
        <v>91498.483999999997</v>
      </c>
      <c r="AA5242">
        <v>17709.383999999991</v>
      </c>
    </row>
    <row r="5243" spans="15:27" x14ac:dyDescent="0.15">
      <c r="O5243" t="s">
        <v>31</v>
      </c>
      <c r="P5243">
        <v>2019</v>
      </c>
      <c r="Q5243">
        <v>1</v>
      </c>
      <c r="R5243" t="s">
        <v>38</v>
      </c>
      <c r="S5243" t="s">
        <v>97</v>
      </c>
      <c r="T5243" t="s">
        <v>98</v>
      </c>
      <c r="U5243" t="s">
        <v>102</v>
      </c>
      <c r="V5243" t="s">
        <v>51</v>
      </c>
      <c r="W5243" t="s">
        <v>53</v>
      </c>
      <c r="X5243">
        <v>6195</v>
      </c>
      <c r="Y5243">
        <v>53078.76</v>
      </c>
      <c r="Z5243">
        <v>70063.963199999998</v>
      </c>
      <c r="AA5243">
        <v>16985.203199999996</v>
      </c>
    </row>
    <row r="5244" spans="15:27" x14ac:dyDescent="0.15">
      <c r="O5244" t="s">
        <v>31</v>
      </c>
      <c r="P5244">
        <v>2019</v>
      </c>
      <c r="Q5244">
        <v>1</v>
      </c>
      <c r="R5244" t="s">
        <v>38</v>
      </c>
      <c r="S5244" t="s">
        <v>97</v>
      </c>
      <c r="T5244" t="s">
        <v>98</v>
      </c>
      <c r="U5244" t="s">
        <v>102</v>
      </c>
      <c r="V5244" t="s">
        <v>51</v>
      </c>
      <c r="W5244" t="s">
        <v>54</v>
      </c>
      <c r="X5244">
        <v>12215</v>
      </c>
      <c r="Y5244">
        <v>28338.799999999999</v>
      </c>
      <c r="Z5244">
        <v>41941.423999999999</v>
      </c>
      <c r="AA5244">
        <v>13602.624</v>
      </c>
    </row>
    <row r="5245" spans="15:27" x14ac:dyDescent="0.15">
      <c r="O5245" t="s">
        <v>31</v>
      </c>
      <c r="P5245">
        <v>2019</v>
      </c>
      <c r="Q5245">
        <v>1</v>
      </c>
      <c r="R5245" t="s">
        <v>38</v>
      </c>
      <c r="S5245" t="s">
        <v>97</v>
      </c>
      <c r="T5245" t="s">
        <v>98</v>
      </c>
      <c r="U5245" t="s">
        <v>102</v>
      </c>
      <c r="V5245" t="s">
        <v>51</v>
      </c>
      <c r="W5245" t="s">
        <v>55</v>
      </c>
      <c r="X5245">
        <v>16665</v>
      </c>
      <c r="Y5245">
        <v>99990</v>
      </c>
      <c r="Z5245">
        <v>131986.79999999999</v>
      </c>
      <c r="AA5245">
        <v>31996.799999999988</v>
      </c>
    </row>
    <row r="5246" spans="15:27" x14ac:dyDescent="0.15">
      <c r="O5246" t="s">
        <v>31</v>
      </c>
      <c r="P5246">
        <v>2019</v>
      </c>
      <c r="Q5246">
        <v>1</v>
      </c>
      <c r="R5246" t="s">
        <v>38</v>
      </c>
      <c r="S5246" t="s">
        <v>97</v>
      </c>
      <c r="T5246" t="s">
        <v>98</v>
      </c>
      <c r="U5246" t="s">
        <v>102</v>
      </c>
      <c r="V5246" t="s">
        <v>56</v>
      </c>
      <c r="W5246" t="s">
        <v>57</v>
      </c>
      <c r="X5246">
        <v>6730</v>
      </c>
      <c r="Y5246">
        <v>95276.61</v>
      </c>
      <c r="Z5246">
        <v>136245.55230000001</v>
      </c>
      <c r="AA5246">
        <v>40968.94230000001</v>
      </c>
    </row>
    <row r="5247" spans="15:27" x14ac:dyDescent="0.15">
      <c r="O5247" t="s">
        <v>31</v>
      </c>
      <c r="P5247">
        <v>2019</v>
      </c>
      <c r="Q5247">
        <v>1</v>
      </c>
      <c r="R5247" t="s">
        <v>38</v>
      </c>
      <c r="S5247" t="s">
        <v>97</v>
      </c>
      <c r="T5247" t="s">
        <v>98</v>
      </c>
      <c r="U5247" t="s">
        <v>102</v>
      </c>
      <c r="V5247" t="s">
        <v>56</v>
      </c>
      <c r="W5247" t="s">
        <v>58</v>
      </c>
      <c r="X5247">
        <v>19043</v>
      </c>
      <c r="Y5247">
        <v>172224.89199999999</v>
      </c>
      <c r="Z5247">
        <v>242837.09771999999</v>
      </c>
      <c r="AA5247">
        <v>70612.205719999998</v>
      </c>
    </row>
    <row r="5248" spans="15:27" x14ac:dyDescent="0.15">
      <c r="O5248" t="s">
        <v>31</v>
      </c>
      <c r="P5248">
        <v>2019</v>
      </c>
      <c r="Q5248">
        <v>1</v>
      </c>
      <c r="R5248" t="s">
        <v>38</v>
      </c>
      <c r="S5248" t="s">
        <v>97</v>
      </c>
      <c r="T5248" t="s">
        <v>98</v>
      </c>
      <c r="U5248" t="s">
        <v>102</v>
      </c>
      <c r="V5248" t="s">
        <v>56</v>
      </c>
      <c r="W5248" t="s">
        <v>59</v>
      </c>
      <c r="X5248">
        <v>8459</v>
      </c>
      <c r="Y5248">
        <v>17966.916000000001</v>
      </c>
      <c r="Z5248">
        <v>24614.674920000001</v>
      </c>
      <c r="AA5248">
        <v>6647.7589200000002</v>
      </c>
    </row>
    <row r="5249" spans="15:27" x14ac:dyDescent="0.15">
      <c r="O5249" t="s">
        <v>31</v>
      </c>
      <c r="P5249">
        <v>2019</v>
      </c>
      <c r="Q5249">
        <v>1</v>
      </c>
      <c r="R5249" t="s">
        <v>38</v>
      </c>
      <c r="S5249" t="s">
        <v>103</v>
      </c>
      <c r="T5249" t="s">
        <v>98</v>
      </c>
      <c r="U5249" t="s">
        <v>104</v>
      </c>
      <c r="V5249" t="s">
        <v>46</v>
      </c>
      <c r="W5249" t="s">
        <v>47</v>
      </c>
      <c r="X5249">
        <v>5493</v>
      </c>
      <c r="Y5249">
        <v>6767.3760000000002</v>
      </c>
      <c r="Z5249">
        <v>9338.9788800000006</v>
      </c>
      <c r="AA5249">
        <v>2571.6028800000004</v>
      </c>
    </row>
    <row r="5250" spans="15:27" x14ac:dyDescent="0.15">
      <c r="O5250" t="s">
        <v>31</v>
      </c>
      <c r="P5250">
        <v>2019</v>
      </c>
      <c r="Q5250">
        <v>1</v>
      </c>
      <c r="R5250" t="s">
        <v>38</v>
      </c>
      <c r="S5250" t="s">
        <v>103</v>
      </c>
      <c r="T5250" t="s">
        <v>98</v>
      </c>
      <c r="U5250" t="s">
        <v>104</v>
      </c>
      <c r="V5250" t="s">
        <v>46</v>
      </c>
      <c r="W5250" t="s">
        <v>48</v>
      </c>
      <c r="X5250">
        <v>9324</v>
      </c>
      <c r="Y5250">
        <v>36307.655999999995</v>
      </c>
      <c r="Z5250">
        <v>43569.1872</v>
      </c>
      <c r="AA5250">
        <v>7261.5312000000049</v>
      </c>
    </row>
    <row r="5251" spans="15:27" x14ac:dyDescent="0.15">
      <c r="O5251" t="s">
        <v>31</v>
      </c>
      <c r="P5251">
        <v>2019</v>
      </c>
      <c r="Q5251">
        <v>1</v>
      </c>
      <c r="R5251" t="s">
        <v>38</v>
      </c>
      <c r="S5251" t="s">
        <v>103</v>
      </c>
      <c r="T5251" t="s">
        <v>98</v>
      </c>
      <c r="U5251" t="s">
        <v>104</v>
      </c>
      <c r="V5251" t="s">
        <v>46</v>
      </c>
      <c r="W5251" t="s">
        <v>49</v>
      </c>
      <c r="X5251">
        <v>11783</v>
      </c>
      <c r="Y5251">
        <v>43396.788999999997</v>
      </c>
      <c r="Z5251">
        <v>55547.889919999994</v>
      </c>
      <c r="AA5251">
        <v>12151.100919999997</v>
      </c>
    </row>
    <row r="5252" spans="15:27" x14ac:dyDescent="0.15">
      <c r="O5252" t="s">
        <v>31</v>
      </c>
      <c r="P5252">
        <v>2019</v>
      </c>
      <c r="Q5252">
        <v>1</v>
      </c>
      <c r="R5252" t="s">
        <v>38</v>
      </c>
      <c r="S5252" t="s">
        <v>103</v>
      </c>
      <c r="T5252" t="s">
        <v>98</v>
      </c>
      <c r="U5252" t="s">
        <v>104</v>
      </c>
      <c r="V5252" t="s">
        <v>46</v>
      </c>
      <c r="W5252" t="s">
        <v>50</v>
      </c>
      <c r="X5252">
        <v>6865</v>
      </c>
      <c r="Y5252">
        <v>34908.525000000001</v>
      </c>
      <c r="Z5252">
        <v>46428.338250000001</v>
      </c>
      <c r="AA5252">
        <v>11519.813249999999</v>
      </c>
    </row>
    <row r="5253" spans="15:27" x14ac:dyDescent="0.15">
      <c r="O5253" t="s">
        <v>31</v>
      </c>
      <c r="P5253">
        <v>2019</v>
      </c>
      <c r="Q5253">
        <v>1</v>
      </c>
      <c r="R5253" t="s">
        <v>38</v>
      </c>
      <c r="S5253" t="s">
        <v>103</v>
      </c>
      <c r="T5253" t="s">
        <v>98</v>
      </c>
      <c r="U5253" t="s">
        <v>104</v>
      </c>
      <c r="V5253" t="s">
        <v>51</v>
      </c>
      <c r="W5253" t="s">
        <v>52</v>
      </c>
      <c r="X5253">
        <v>19280</v>
      </c>
      <c r="Y5253">
        <v>103919.2</v>
      </c>
      <c r="Z5253">
        <v>130938.192</v>
      </c>
      <c r="AA5253">
        <v>27018.991999999998</v>
      </c>
    </row>
    <row r="5254" spans="15:27" x14ac:dyDescent="0.15">
      <c r="O5254" t="s">
        <v>31</v>
      </c>
      <c r="P5254">
        <v>2019</v>
      </c>
      <c r="Q5254">
        <v>1</v>
      </c>
      <c r="R5254" t="s">
        <v>38</v>
      </c>
      <c r="S5254" t="s">
        <v>103</v>
      </c>
      <c r="T5254" t="s">
        <v>98</v>
      </c>
      <c r="U5254" t="s">
        <v>104</v>
      </c>
      <c r="V5254" t="s">
        <v>51</v>
      </c>
      <c r="W5254" t="s">
        <v>53</v>
      </c>
      <c r="X5254">
        <v>8651</v>
      </c>
      <c r="Y5254">
        <v>76474.84</v>
      </c>
      <c r="Z5254">
        <v>107064.776</v>
      </c>
      <c r="AA5254">
        <v>30589.936000000002</v>
      </c>
    </row>
    <row r="5255" spans="15:27" x14ac:dyDescent="0.15">
      <c r="O5255" t="s">
        <v>31</v>
      </c>
      <c r="P5255">
        <v>2019</v>
      </c>
      <c r="Q5255">
        <v>1</v>
      </c>
      <c r="R5255" t="s">
        <v>38</v>
      </c>
      <c r="S5255" t="s">
        <v>103</v>
      </c>
      <c r="T5255" t="s">
        <v>98</v>
      </c>
      <c r="U5255" t="s">
        <v>104</v>
      </c>
      <c r="V5255" t="s">
        <v>51</v>
      </c>
      <c r="W5255" t="s">
        <v>54</v>
      </c>
      <c r="X5255">
        <v>15566</v>
      </c>
      <c r="Y5255">
        <v>40471.599999999999</v>
      </c>
      <c r="Z5255">
        <v>57064.955999999998</v>
      </c>
      <c r="AA5255">
        <v>16593.356</v>
      </c>
    </row>
    <row r="5256" spans="15:27" x14ac:dyDescent="0.15">
      <c r="O5256" t="s">
        <v>31</v>
      </c>
      <c r="P5256">
        <v>2019</v>
      </c>
      <c r="Q5256">
        <v>1</v>
      </c>
      <c r="R5256" t="s">
        <v>38</v>
      </c>
      <c r="S5256" t="s">
        <v>103</v>
      </c>
      <c r="T5256" t="s">
        <v>98</v>
      </c>
      <c r="U5256" t="s">
        <v>104</v>
      </c>
      <c r="V5256" t="s">
        <v>51</v>
      </c>
      <c r="W5256" t="s">
        <v>55</v>
      </c>
      <c r="X5256">
        <v>19984</v>
      </c>
      <c r="Y5256">
        <v>119904</v>
      </c>
      <c r="Z5256">
        <v>147481.92000000001</v>
      </c>
      <c r="AA5256">
        <v>27577.920000000013</v>
      </c>
    </row>
    <row r="5257" spans="15:27" x14ac:dyDescent="0.15">
      <c r="O5257" t="s">
        <v>31</v>
      </c>
      <c r="P5257">
        <v>2019</v>
      </c>
      <c r="Q5257">
        <v>1</v>
      </c>
      <c r="R5257" t="s">
        <v>38</v>
      </c>
      <c r="S5257" t="s">
        <v>103</v>
      </c>
      <c r="T5257" t="s">
        <v>98</v>
      </c>
      <c r="U5257" t="s">
        <v>104</v>
      </c>
      <c r="V5257" t="s">
        <v>56</v>
      </c>
      <c r="W5257" t="s">
        <v>57</v>
      </c>
      <c r="X5257">
        <v>8294</v>
      </c>
      <c r="Y5257">
        <v>120428.88</v>
      </c>
      <c r="Z5257">
        <v>149331.8112</v>
      </c>
      <c r="AA5257">
        <v>28902.931199999992</v>
      </c>
    </row>
    <row r="5258" spans="15:27" x14ac:dyDescent="0.15">
      <c r="O5258" t="s">
        <v>31</v>
      </c>
      <c r="P5258">
        <v>2019</v>
      </c>
      <c r="Q5258">
        <v>1</v>
      </c>
      <c r="R5258" t="s">
        <v>38</v>
      </c>
      <c r="S5258" t="s">
        <v>103</v>
      </c>
      <c r="T5258" t="s">
        <v>98</v>
      </c>
      <c r="U5258" t="s">
        <v>104</v>
      </c>
      <c r="V5258" t="s">
        <v>56</v>
      </c>
      <c r="W5258" t="s">
        <v>58</v>
      </c>
      <c r="X5258">
        <v>7959</v>
      </c>
      <c r="Y5258">
        <v>68956.775999999998</v>
      </c>
      <c r="Z5258">
        <v>103435.164</v>
      </c>
      <c r="AA5258">
        <v>34478.388000000006</v>
      </c>
    </row>
    <row r="5259" spans="15:27" x14ac:dyDescent="0.15">
      <c r="O5259" t="s">
        <v>31</v>
      </c>
      <c r="P5259">
        <v>2019</v>
      </c>
      <c r="Q5259">
        <v>1</v>
      </c>
      <c r="R5259" t="s">
        <v>38</v>
      </c>
      <c r="S5259" t="s">
        <v>103</v>
      </c>
      <c r="T5259" t="s">
        <v>98</v>
      </c>
      <c r="U5259" t="s">
        <v>104</v>
      </c>
      <c r="V5259" t="s">
        <v>56</v>
      </c>
      <c r="W5259" t="s">
        <v>59</v>
      </c>
      <c r="X5259">
        <v>11933</v>
      </c>
      <c r="Y5259">
        <v>24056.928000000004</v>
      </c>
      <c r="Z5259">
        <v>36085.392000000007</v>
      </c>
      <c r="AA5259">
        <v>12028.464000000004</v>
      </c>
    </row>
    <row r="5260" spans="15:27" x14ac:dyDescent="0.15">
      <c r="O5260" t="s">
        <v>31</v>
      </c>
      <c r="P5260">
        <v>2019</v>
      </c>
      <c r="Q5260">
        <v>1</v>
      </c>
      <c r="R5260" t="s">
        <v>38</v>
      </c>
      <c r="S5260" t="s">
        <v>103</v>
      </c>
      <c r="T5260" t="s">
        <v>98</v>
      </c>
      <c r="U5260" t="s">
        <v>105</v>
      </c>
      <c r="V5260" t="s">
        <v>46</v>
      </c>
      <c r="W5260" t="s">
        <v>47</v>
      </c>
      <c r="X5260">
        <v>13546</v>
      </c>
      <c r="Y5260">
        <v>18327.738000000001</v>
      </c>
      <c r="Z5260">
        <v>25109.001060000002</v>
      </c>
      <c r="AA5260">
        <v>6781.2630600000011</v>
      </c>
    </row>
    <row r="5261" spans="15:27" x14ac:dyDescent="0.15">
      <c r="O5261" t="s">
        <v>31</v>
      </c>
      <c r="P5261">
        <v>2019</v>
      </c>
      <c r="Q5261">
        <v>1</v>
      </c>
      <c r="R5261" t="s">
        <v>38</v>
      </c>
      <c r="S5261" t="s">
        <v>103</v>
      </c>
      <c r="T5261" t="s">
        <v>98</v>
      </c>
      <c r="U5261" t="s">
        <v>105</v>
      </c>
      <c r="V5261" t="s">
        <v>46</v>
      </c>
      <c r="W5261" t="s">
        <v>48</v>
      </c>
      <c r="X5261">
        <v>12605</v>
      </c>
      <c r="Y5261">
        <v>45756.15</v>
      </c>
      <c r="Z5261">
        <v>61770.802499999998</v>
      </c>
      <c r="AA5261">
        <v>16014.652499999997</v>
      </c>
    </row>
    <row r="5262" spans="15:27" x14ac:dyDescent="0.15">
      <c r="O5262" t="s">
        <v>31</v>
      </c>
      <c r="P5262">
        <v>2019</v>
      </c>
      <c r="Q5262">
        <v>1</v>
      </c>
      <c r="R5262" t="s">
        <v>38</v>
      </c>
      <c r="S5262" t="s">
        <v>103</v>
      </c>
      <c r="T5262" t="s">
        <v>98</v>
      </c>
      <c r="U5262" t="s">
        <v>105</v>
      </c>
      <c r="V5262" t="s">
        <v>46</v>
      </c>
      <c r="W5262" t="s">
        <v>49</v>
      </c>
      <c r="X5262">
        <v>9521</v>
      </c>
      <c r="Y5262">
        <v>35618.060999999994</v>
      </c>
      <c r="Z5262">
        <v>51290.007839999991</v>
      </c>
      <c r="AA5262">
        <v>15671.946839999997</v>
      </c>
    </row>
    <row r="5263" spans="15:27" x14ac:dyDescent="0.15">
      <c r="O5263" t="s">
        <v>31</v>
      </c>
      <c r="P5263">
        <v>2019</v>
      </c>
      <c r="Q5263">
        <v>1</v>
      </c>
      <c r="R5263" t="s">
        <v>38</v>
      </c>
      <c r="S5263" t="s">
        <v>103</v>
      </c>
      <c r="T5263" t="s">
        <v>98</v>
      </c>
      <c r="U5263" t="s">
        <v>105</v>
      </c>
      <c r="V5263" t="s">
        <v>46</v>
      </c>
      <c r="W5263" t="s">
        <v>50</v>
      </c>
      <c r="X5263">
        <v>6077</v>
      </c>
      <c r="Y5263">
        <v>31175.01</v>
      </c>
      <c r="Z5263">
        <v>39592.262699999999</v>
      </c>
      <c r="AA5263">
        <v>8417.2527000000009</v>
      </c>
    </row>
    <row r="5264" spans="15:27" x14ac:dyDescent="0.15">
      <c r="O5264" t="s">
        <v>31</v>
      </c>
      <c r="P5264">
        <v>2019</v>
      </c>
      <c r="Q5264">
        <v>1</v>
      </c>
      <c r="R5264" t="s">
        <v>38</v>
      </c>
      <c r="S5264" t="s">
        <v>103</v>
      </c>
      <c r="T5264" t="s">
        <v>98</v>
      </c>
      <c r="U5264" t="s">
        <v>105</v>
      </c>
      <c r="V5264" t="s">
        <v>51</v>
      </c>
      <c r="W5264" t="s">
        <v>52</v>
      </c>
      <c r="X5264">
        <v>10702</v>
      </c>
      <c r="Y5264">
        <v>68171.740000000005</v>
      </c>
      <c r="Z5264">
        <v>101575.89260000002</v>
      </c>
      <c r="AA5264">
        <v>33404.152600000016</v>
      </c>
    </row>
    <row r="5265" spans="15:27" x14ac:dyDescent="0.15">
      <c r="O5265" t="s">
        <v>31</v>
      </c>
      <c r="P5265">
        <v>2019</v>
      </c>
      <c r="Q5265">
        <v>1</v>
      </c>
      <c r="R5265" t="s">
        <v>38</v>
      </c>
      <c r="S5265" t="s">
        <v>103</v>
      </c>
      <c r="T5265" t="s">
        <v>98</v>
      </c>
      <c r="U5265" t="s">
        <v>105</v>
      </c>
      <c r="V5265" t="s">
        <v>51</v>
      </c>
      <c r="W5265" t="s">
        <v>53</v>
      </c>
      <c r="X5265">
        <v>10092</v>
      </c>
      <c r="Y5265">
        <v>87840.767999999982</v>
      </c>
      <c r="Z5265">
        <v>110679.36767999997</v>
      </c>
      <c r="AA5265">
        <v>22838.599679999985</v>
      </c>
    </row>
    <row r="5266" spans="15:27" x14ac:dyDescent="0.15">
      <c r="O5266" t="s">
        <v>31</v>
      </c>
      <c r="P5266">
        <v>2019</v>
      </c>
      <c r="Q5266">
        <v>1</v>
      </c>
      <c r="R5266" t="s">
        <v>38</v>
      </c>
      <c r="S5266" t="s">
        <v>103</v>
      </c>
      <c r="T5266" t="s">
        <v>98</v>
      </c>
      <c r="U5266" t="s">
        <v>105</v>
      </c>
      <c r="V5266" t="s">
        <v>51</v>
      </c>
      <c r="W5266" t="s">
        <v>54</v>
      </c>
      <c r="X5266">
        <v>8298</v>
      </c>
      <c r="Y5266">
        <v>20247.12</v>
      </c>
      <c r="Z5266">
        <v>24499.015200000002</v>
      </c>
      <c r="AA5266">
        <v>4251.8952000000027</v>
      </c>
    </row>
    <row r="5267" spans="15:27" x14ac:dyDescent="0.15">
      <c r="O5267" t="s">
        <v>31</v>
      </c>
      <c r="P5267">
        <v>2019</v>
      </c>
      <c r="Q5267">
        <v>1</v>
      </c>
      <c r="R5267" t="s">
        <v>38</v>
      </c>
      <c r="S5267" t="s">
        <v>103</v>
      </c>
      <c r="T5267" t="s">
        <v>98</v>
      </c>
      <c r="U5267" t="s">
        <v>105</v>
      </c>
      <c r="V5267" t="s">
        <v>51</v>
      </c>
      <c r="W5267" t="s">
        <v>55</v>
      </c>
      <c r="X5267">
        <v>7754</v>
      </c>
      <c r="Y5267">
        <v>42429.887999999999</v>
      </c>
      <c r="Z5267">
        <v>58553.245439999999</v>
      </c>
      <c r="AA5267">
        <v>16123.35744</v>
      </c>
    </row>
    <row r="5268" spans="15:27" x14ac:dyDescent="0.15">
      <c r="O5268" t="s">
        <v>31</v>
      </c>
      <c r="P5268">
        <v>2019</v>
      </c>
      <c r="Q5268">
        <v>1</v>
      </c>
      <c r="R5268" t="s">
        <v>38</v>
      </c>
      <c r="S5268" t="s">
        <v>103</v>
      </c>
      <c r="T5268" t="s">
        <v>98</v>
      </c>
      <c r="U5268" t="s">
        <v>105</v>
      </c>
      <c r="V5268" t="s">
        <v>56</v>
      </c>
      <c r="W5268" t="s">
        <v>57</v>
      </c>
      <c r="X5268">
        <v>11916</v>
      </c>
      <c r="Y5268">
        <v>180229.5</v>
      </c>
      <c r="Z5268">
        <v>228891.465</v>
      </c>
      <c r="AA5268">
        <v>48661.964999999997</v>
      </c>
    </row>
    <row r="5269" spans="15:27" x14ac:dyDescent="0.15">
      <c r="O5269" t="s">
        <v>31</v>
      </c>
      <c r="P5269">
        <v>2019</v>
      </c>
      <c r="Q5269">
        <v>1</v>
      </c>
      <c r="R5269" t="s">
        <v>38</v>
      </c>
      <c r="S5269" t="s">
        <v>103</v>
      </c>
      <c r="T5269" t="s">
        <v>98</v>
      </c>
      <c r="U5269" t="s">
        <v>105</v>
      </c>
      <c r="V5269" t="s">
        <v>56</v>
      </c>
      <c r="W5269" t="s">
        <v>58</v>
      </c>
      <c r="X5269">
        <v>6645</v>
      </c>
      <c r="Y5269">
        <v>56057.22</v>
      </c>
      <c r="Z5269">
        <v>76237.819199999998</v>
      </c>
      <c r="AA5269">
        <v>20180.599199999997</v>
      </c>
    </row>
    <row r="5270" spans="15:27" x14ac:dyDescent="0.15">
      <c r="O5270" t="s">
        <v>31</v>
      </c>
      <c r="P5270">
        <v>2019</v>
      </c>
      <c r="Q5270">
        <v>1</v>
      </c>
      <c r="R5270" t="s">
        <v>38</v>
      </c>
      <c r="S5270" t="s">
        <v>103</v>
      </c>
      <c r="T5270" t="s">
        <v>98</v>
      </c>
      <c r="U5270" t="s">
        <v>105</v>
      </c>
      <c r="V5270" t="s">
        <v>56</v>
      </c>
      <c r="W5270" t="s">
        <v>59</v>
      </c>
      <c r="X5270">
        <v>5839</v>
      </c>
      <c r="Y5270">
        <v>13242.852000000003</v>
      </c>
      <c r="Z5270">
        <v>18407.564280000002</v>
      </c>
      <c r="AA5270">
        <v>5164.7122799999997</v>
      </c>
    </row>
    <row r="5271" spans="15:27" x14ac:dyDescent="0.15">
      <c r="O5271" t="s">
        <v>31</v>
      </c>
      <c r="P5271">
        <v>2019</v>
      </c>
      <c r="Q5271">
        <v>1</v>
      </c>
      <c r="R5271" t="s">
        <v>38</v>
      </c>
      <c r="S5271" t="s">
        <v>103</v>
      </c>
      <c r="T5271" t="s">
        <v>98</v>
      </c>
      <c r="U5271" t="s">
        <v>106</v>
      </c>
      <c r="V5271" t="s">
        <v>46</v>
      </c>
      <c r="W5271" t="s">
        <v>47</v>
      </c>
      <c r="X5271">
        <v>11921</v>
      </c>
      <c r="Y5271">
        <v>16784.768</v>
      </c>
      <c r="Z5271">
        <v>22995.132160000001</v>
      </c>
      <c r="AA5271">
        <v>6210.364160000001</v>
      </c>
    </row>
    <row r="5272" spans="15:27" x14ac:dyDescent="0.15">
      <c r="O5272" t="s">
        <v>31</v>
      </c>
      <c r="P5272">
        <v>2019</v>
      </c>
      <c r="Q5272">
        <v>1</v>
      </c>
      <c r="R5272" t="s">
        <v>38</v>
      </c>
      <c r="S5272" t="s">
        <v>103</v>
      </c>
      <c r="T5272" t="s">
        <v>98</v>
      </c>
      <c r="U5272" t="s">
        <v>106</v>
      </c>
      <c r="V5272" t="s">
        <v>46</v>
      </c>
      <c r="W5272" t="s">
        <v>48</v>
      </c>
      <c r="X5272">
        <v>16325</v>
      </c>
      <c r="Y5272">
        <v>64647</v>
      </c>
      <c r="Z5272">
        <v>80162.28</v>
      </c>
      <c r="AA5272">
        <v>15515.279999999999</v>
      </c>
    </row>
    <row r="5273" spans="15:27" x14ac:dyDescent="0.15">
      <c r="O5273" t="s">
        <v>31</v>
      </c>
      <c r="P5273">
        <v>2019</v>
      </c>
      <c r="Q5273">
        <v>1</v>
      </c>
      <c r="R5273" t="s">
        <v>38</v>
      </c>
      <c r="S5273" t="s">
        <v>103</v>
      </c>
      <c r="T5273" t="s">
        <v>98</v>
      </c>
      <c r="U5273" t="s">
        <v>106</v>
      </c>
      <c r="V5273" t="s">
        <v>46</v>
      </c>
      <c r="W5273" t="s">
        <v>49</v>
      </c>
      <c r="X5273">
        <v>9243</v>
      </c>
      <c r="Y5273">
        <v>34846.11</v>
      </c>
      <c r="Z5273">
        <v>49133.015099999997</v>
      </c>
      <c r="AA5273">
        <v>14286.905099999996</v>
      </c>
    </row>
    <row r="5274" spans="15:27" x14ac:dyDescent="0.15">
      <c r="O5274" t="s">
        <v>31</v>
      </c>
      <c r="P5274">
        <v>2019</v>
      </c>
      <c r="Q5274">
        <v>1</v>
      </c>
      <c r="R5274" t="s">
        <v>38</v>
      </c>
      <c r="S5274" t="s">
        <v>103</v>
      </c>
      <c r="T5274" t="s">
        <v>98</v>
      </c>
      <c r="U5274" t="s">
        <v>106</v>
      </c>
      <c r="V5274" t="s">
        <v>46</v>
      </c>
      <c r="W5274" t="s">
        <v>50</v>
      </c>
      <c r="X5274">
        <v>10021</v>
      </c>
      <c r="Y5274">
        <v>58622.85</v>
      </c>
      <c r="Z5274">
        <v>81485.761499999993</v>
      </c>
      <c r="AA5274">
        <v>22862.911499999995</v>
      </c>
    </row>
    <row r="5275" spans="15:27" x14ac:dyDescent="0.15">
      <c r="O5275" t="s">
        <v>31</v>
      </c>
      <c r="P5275">
        <v>2019</v>
      </c>
      <c r="Q5275">
        <v>1</v>
      </c>
      <c r="R5275" t="s">
        <v>38</v>
      </c>
      <c r="S5275" t="s">
        <v>103</v>
      </c>
      <c r="T5275" t="s">
        <v>98</v>
      </c>
      <c r="U5275" t="s">
        <v>106</v>
      </c>
      <c r="V5275" t="s">
        <v>51</v>
      </c>
      <c r="W5275" t="s">
        <v>52</v>
      </c>
      <c r="X5275">
        <v>18051</v>
      </c>
      <c r="Y5275">
        <v>102601.88400000001</v>
      </c>
      <c r="Z5275">
        <v>147746.71296</v>
      </c>
      <c r="AA5275">
        <v>45144.828959999999</v>
      </c>
    </row>
    <row r="5276" spans="15:27" x14ac:dyDescent="0.15">
      <c r="O5276" t="s">
        <v>31</v>
      </c>
      <c r="P5276">
        <v>2019</v>
      </c>
      <c r="Q5276">
        <v>1</v>
      </c>
      <c r="R5276" t="s">
        <v>38</v>
      </c>
      <c r="S5276" t="s">
        <v>103</v>
      </c>
      <c r="T5276" t="s">
        <v>98</v>
      </c>
      <c r="U5276" t="s">
        <v>106</v>
      </c>
      <c r="V5276" t="s">
        <v>51</v>
      </c>
      <c r="W5276" t="s">
        <v>53</v>
      </c>
      <c r="X5276">
        <v>8438</v>
      </c>
      <c r="Y5276">
        <v>67706.512000000002</v>
      </c>
      <c r="Z5276">
        <v>85987.270239999998</v>
      </c>
      <c r="AA5276">
        <v>18280.758239999996</v>
      </c>
    </row>
    <row r="5277" spans="15:27" x14ac:dyDescent="0.15">
      <c r="O5277" t="s">
        <v>31</v>
      </c>
      <c r="P5277">
        <v>2019</v>
      </c>
      <c r="Q5277">
        <v>1</v>
      </c>
      <c r="R5277" t="s">
        <v>38</v>
      </c>
      <c r="S5277" t="s">
        <v>103</v>
      </c>
      <c r="T5277" t="s">
        <v>98</v>
      </c>
      <c r="U5277" t="s">
        <v>106</v>
      </c>
      <c r="V5277" t="s">
        <v>51</v>
      </c>
      <c r="W5277" t="s">
        <v>54</v>
      </c>
      <c r="X5277">
        <v>16423</v>
      </c>
      <c r="Y5277">
        <v>39415.199999999997</v>
      </c>
      <c r="Z5277">
        <v>51633.911999999989</v>
      </c>
      <c r="AA5277">
        <v>12218.711999999992</v>
      </c>
    </row>
    <row r="5278" spans="15:27" x14ac:dyDescent="0.15">
      <c r="O5278" t="s">
        <v>31</v>
      </c>
      <c r="P5278">
        <v>2019</v>
      </c>
      <c r="Q5278">
        <v>1</v>
      </c>
      <c r="R5278" t="s">
        <v>38</v>
      </c>
      <c r="S5278" t="s">
        <v>103</v>
      </c>
      <c r="T5278" t="s">
        <v>98</v>
      </c>
      <c r="U5278" t="s">
        <v>106</v>
      </c>
      <c r="V5278" t="s">
        <v>51</v>
      </c>
      <c r="W5278" t="s">
        <v>55</v>
      </c>
      <c r="X5278">
        <v>7758</v>
      </c>
      <c r="Y5278">
        <v>45803.232000000004</v>
      </c>
      <c r="Z5278">
        <v>65956.654080000008</v>
      </c>
      <c r="AA5278">
        <v>20153.422080000004</v>
      </c>
    </row>
    <row r="5279" spans="15:27" x14ac:dyDescent="0.15">
      <c r="O5279" t="s">
        <v>31</v>
      </c>
      <c r="P5279">
        <v>2019</v>
      </c>
      <c r="Q5279">
        <v>1</v>
      </c>
      <c r="R5279" t="s">
        <v>38</v>
      </c>
      <c r="S5279" t="s">
        <v>103</v>
      </c>
      <c r="T5279" t="s">
        <v>98</v>
      </c>
      <c r="U5279" t="s">
        <v>106</v>
      </c>
      <c r="V5279" t="s">
        <v>56</v>
      </c>
      <c r="W5279" t="s">
        <v>57</v>
      </c>
      <c r="X5279">
        <v>14773</v>
      </c>
      <c r="Y5279">
        <v>219866.55899999998</v>
      </c>
      <c r="Z5279">
        <v>283627.86111</v>
      </c>
      <c r="AA5279">
        <v>63761.302110000019</v>
      </c>
    </row>
    <row r="5280" spans="15:27" x14ac:dyDescent="0.15">
      <c r="O5280" t="s">
        <v>31</v>
      </c>
      <c r="P5280">
        <v>2019</v>
      </c>
      <c r="Q5280">
        <v>1</v>
      </c>
      <c r="R5280" t="s">
        <v>38</v>
      </c>
      <c r="S5280" t="s">
        <v>103</v>
      </c>
      <c r="T5280" t="s">
        <v>98</v>
      </c>
      <c r="U5280" t="s">
        <v>106</v>
      </c>
      <c r="V5280" t="s">
        <v>56</v>
      </c>
      <c r="W5280" t="s">
        <v>58</v>
      </c>
      <c r="X5280">
        <v>17161</v>
      </c>
      <c r="Y5280">
        <v>156508.31999999998</v>
      </c>
      <c r="Z5280">
        <v>214416.39839999995</v>
      </c>
      <c r="AA5280">
        <v>57908.078399999969</v>
      </c>
    </row>
    <row r="5281" spans="15:27" x14ac:dyDescent="0.15">
      <c r="O5281" t="s">
        <v>31</v>
      </c>
      <c r="P5281">
        <v>2019</v>
      </c>
      <c r="Q5281">
        <v>1</v>
      </c>
      <c r="R5281" t="s">
        <v>38</v>
      </c>
      <c r="S5281" t="s">
        <v>103</v>
      </c>
      <c r="T5281" t="s">
        <v>98</v>
      </c>
      <c r="U5281" t="s">
        <v>106</v>
      </c>
      <c r="V5281" t="s">
        <v>56</v>
      </c>
      <c r="W5281" t="s">
        <v>59</v>
      </c>
      <c r="X5281">
        <v>11471</v>
      </c>
      <c r="Y5281">
        <v>24983.838</v>
      </c>
      <c r="Z5281">
        <v>37475.757000000005</v>
      </c>
      <c r="AA5281">
        <v>12491.919000000005</v>
      </c>
    </row>
    <row r="5282" spans="15:27" x14ac:dyDescent="0.15">
      <c r="O5282" t="s">
        <v>31</v>
      </c>
      <c r="P5282">
        <v>2019</v>
      </c>
      <c r="Q5282">
        <v>1</v>
      </c>
      <c r="R5282" t="s">
        <v>38</v>
      </c>
      <c r="S5282" t="s">
        <v>103</v>
      </c>
      <c r="T5282" t="s">
        <v>98</v>
      </c>
      <c r="U5282" t="s">
        <v>107</v>
      </c>
      <c r="V5282" t="s">
        <v>46</v>
      </c>
      <c r="W5282" t="s">
        <v>47</v>
      </c>
      <c r="X5282">
        <v>15466</v>
      </c>
      <c r="Y5282">
        <v>21095.624000000003</v>
      </c>
      <c r="Z5282">
        <v>25947.617520000003</v>
      </c>
      <c r="AA5282">
        <v>4851.99352</v>
      </c>
    </row>
    <row r="5283" spans="15:27" x14ac:dyDescent="0.15">
      <c r="O5283" t="s">
        <v>31</v>
      </c>
      <c r="P5283">
        <v>2019</v>
      </c>
      <c r="Q5283">
        <v>1</v>
      </c>
      <c r="R5283" t="s">
        <v>38</v>
      </c>
      <c r="S5283" t="s">
        <v>103</v>
      </c>
      <c r="T5283" t="s">
        <v>98</v>
      </c>
      <c r="U5283" t="s">
        <v>107</v>
      </c>
      <c r="V5283" t="s">
        <v>46</v>
      </c>
      <c r="W5283" t="s">
        <v>48</v>
      </c>
      <c r="X5283">
        <v>13357</v>
      </c>
      <c r="Y5283">
        <v>54216.062999999995</v>
      </c>
      <c r="Z5283">
        <v>79697.612609999996</v>
      </c>
      <c r="AA5283">
        <v>25481.549610000002</v>
      </c>
    </row>
    <row r="5284" spans="15:27" x14ac:dyDescent="0.15">
      <c r="O5284" t="s">
        <v>31</v>
      </c>
      <c r="P5284">
        <v>2019</v>
      </c>
      <c r="Q5284">
        <v>1</v>
      </c>
      <c r="R5284" t="s">
        <v>38</v>
      </c>
      <c r="S5284" t="s">
        <v>103</v>
      </c>
      <c r="T5284" t="s">
        <v>98</v>
      </c>
      <c r="U5284" t="s">
        <v>107</v>
      </c>
      <c r="V5284" t="s">
        <v>46</v>
      </c>
      <c r="W5284" t="s">
        <v>49</v>
      </c>
      <c r="X5284">
        <v>16308</v>
      </c>
      <c r="Y5284">
        <v>52968.383999999991</v>
      </c>
      <c r="Z5284">
        <v>63562.060799999992</v>
      </c>
      <c r="AA5284">
        <v>10593.676800000001</v>
      </c>
    </row>
    <row r="5285" spans="15:27" x14ac:dyDescent="0.15">
      <c r="O5285" t="s">
        <v>31</v>
      </c>
      <c r="P5285">
        <v>2019</v>
      </c>
      <c r="Q5285">
        <v>1</v>
      </c>
      <c r="R5285" t="s">
        <v>38</v>
      </c>
      <c r="S5285" t="s">
        <v>103</v>
      </c>
      <c r="T5285" t="s">
        <v>98</v>
      </c>
      <c r="U5285" t="s">
        <v>107</v>
      </c>
      <c r="V5285" t="s">
        <v>46</v>
      </c>
      <c r="W5285" t="s">
        <v>50</v>
      </c>
      <c r="X5285">
        <v>14356</v>
      </c>
      <c r="Y5285">
        <v>79460.460000000006</v>
      </c>
      <c r="Z5285">
        <v>107271.62100000001</v>
      </c>
      <c r="AA5285">
        <v>27811.161000000007</v>
      </c>
    </row>
    <row r="5286" spans="15:27" x14ac:dyDescent="0.15">
      <c r="O5286" t="s">
        <v>31</v>
      </c>
      <c r="P5286">
        <v>2019</v>
      </c>
      <c r="Q5286">
        <v>1</v>
      </c>
      <c r="R5286" t="s">
        <v>38</v>
      </c>
      <c r="S5286" t="s">
        <v>103</v>
      </c>
      <c r="T5286" t="s">
        <v>98</v>
      </c>
      <c r="U5286" t="s">
        <v>107</v>
      </c>
      <c r="V5286" t="s">
        <v>51</v>
      </c>
      <c r="W5286" t="s">
        <v>52</v>
      </c>
      <c r="X5286">
        <v>8999</v>
      </c>
      <c r="Y5286">
        <v>57323.630000000012</v>
      </c>
      <c r="Z5286">
        <v>85412.208700000017</v>
      </c>
      <c r="AA5286">
        <v>28088.578700000005</v>
      </c>
    </row>
    <row r="5287" spans="15:27" x14ac:dyDescent="0.15">
      <c r="O5287" t="s">
        <v>31</v>
      </c>
      <c r="P5287">
        <v>2019</v>
      </c>
      <c r="Q5287">
        <v>1</v>
      </c>
      <c r="R5287" t="s">
        <v>38</v>
      </c>
      <c r="S5287" t="s">
        <v>103</v>
      </c>
      <c r="T5287" t="s">
        <v>98</v>
      </c>
      <c r="U5287" t="s">
        <v>107</v>
      </c>
      <c r="V5287" t="s">
        <v>51</v>
      </c>
      <c r="W5287" t="s">
        <v>53</v>
      </c>
      <c r="X5287">
        <v>6929</v>
      </c>
      <c r="Y5287">
        <v>59367.671999999991</v>
      </c>
      <c r="Z5287">
        <v>78365.327039999989</v>
      </c>
      <c r="AA5287">
        <v>18997.655039999998</v>
      </c>
    </row>
    <row r="5288" spans="15:27" x14ac:dyDescent="0.15">
      <c r="O5288" t="s">
        <v>31</v>
      </c>
      <c r="P5288">
        <v>2019</v>
      </c>
      <c r="Q5288">
        <v>1</v>
      </c>
      <c r="R5288" t="s">
        <v>38</v>
      </c>
      <c r="S5288" t="s">
        <v>103</v>
      </c>
      <c r="T5288" t="s">
        <v>98</v>
      </c>
      <c r="U5288" t="s">
        <v>107</v>
      </c>
      <c r="V5288" t="s">
        <v>51</v>
      </c>
      <c r="W5288" t="s">
        <v>54</v>
      </c>
      <c r="X5288">
        <v>13956</v>
      </c>
      <c r="Y5288">
        <v>35169.120000000003</v>
      </c>
      <c r="Z5288">
        <v>48885.07680000001</v>
      </c>
      <c r="AA5288">
        <v>13715.956800000007</v>
      </c>
    </row>
    <row r="5289" spans="15:27" x14ac:dyDescent="0.15">
      <c r="O5289" t="s">
        <v>31</v>
      </c>
      <c r="P5289">
        <v>2019</v>
      </c>
      <c r="Q5289">
        <v>1</v>
      </c>
      <c r="R5289" t="s">
        <v>38</v>
      </c>
      <c r="S5289" t="s">
        <v>103</v>
      </c>
      <c r="T5289" t="s">
        <v>98</v>
      </c>
      <c r="U5289" t="s">
        <v>107</v>
      </c>
      <c r="V5289" t="s">
        <v>51</v>
      </c>
      <c r="W5289" t="s">
        <v>55</v>
      </c>
      <c r="X5289">
        <v>12068</v>
      </c>
      <c r="Y5289">
        <v>73566.527999999991</v>
      </c>
      <c r="Z5289">
        <v>100786.14335999999</v>
      </c>
      <c r="AA5289">
        <v>27219.615359999996</v>
      </c>
    </row>
    <row r="5290" spans="15:27" x14ac:dyDescent="0.15">
      <c r="O5290" t="s">
        <v>31</v>
      </c>
      <c r="P5290">
        <v>2019</v>
      </c>
      <c r="Q5290">
        <v>1</v>
      </c>
      <c r="R5290" t="s">
        <v>38</v>
      </c>
      <c r="S5290" t="s">
        <v>103</v>
      </c>
      <c r="T5290" t="s">
        <v>98</v>
      </c>
      <c r="U5290" t="s">
        <v>107</v>
      </c>
      <c r="V5290" t="s">
        <v>56</v>
      </c>
      <c r="W5290" t="s">
        <v>57</v>
      </c>
      <c r="X5290">
        <v>8749</v>
      </c>
      <c r="Y5290">
        <v>130211.367</v>
      </c>
      <c r="Z5290">
        <v>158857.86774000002</v>
      </c>
      <c r="AA5290">
        <v>28646.500740000018</v>
      </c>
    </row>
    <row r="5291" spans="15:27" x14ac:dyDescent="0.15">
      <c r="O5291" t="s">
        <v>31</v>
      </c>
      <c r="P5291">
        <v>2019</v>
      </c>
      <c r="Q5291">
        <v>1</v>
      </c>
      <c r="R5291" t="s">
        <v>38</v>
      </c>
      <c r="S5291" t="s">
        <v>103</v>
      </c>
      <c r="T5291" t="s">
        <v>98</v>
      </c>
      <c r="U5291" t="s">
        <v>107</v>
      </c>
      <c r="V5291" t="s">
        <v>56</v>
      </c>
      <c r="W5291" t="s">
        <v>58</v>
      </c>
      <c r="X5291">
        <v>8208</v>
      </c>
      <c r="Y5291">
        <v>79223.615999999995</v>
      </c>
      <c r="Z5291">
        <v>110913.06239999998</v>
      </c>
      <c r="AA5291">
        <v>31689.446399999986</v>
      </c>
    </row>
    <row r="5292" spans="15:27" x14ac:dyDescent="0.15">
      <c r="O5292" t="s">
        <v>31</v>
      </c>
      <c r="P5292">
        <v>2019</v>
      </c>
      <c r="Q5292">
        <v>1</v>
      </c>
      <c r="R5292" t="s">
        <v>38</v>
      </c>
      <c r="S5292" t="s">
        <v>103</v>
      </c>
      <c r="T5292" t="s">
        <v>98</v>
      </c>
      <c r="U5292" t="s">
        <v>107</v>
      </c>
      <c r="V5292" t="s">
        <v>56</v>
      </c>
      <c r="W5292" t="s">
        <v>59</v>
      </c>
      <c r="X5292">
        <v>18981</v>
      </c>
      <c r="Y5292">
        <v>39290.670000000006</v>
      </c>
      <c r="Z5292">
        <v>55399.844700000009</v>
      </c>
      <c r="AA5292">
        <v>16109.174700000003</v>
      </c>
    </row>
    <row r="5293" spans="15:27" x14ac:dyDescent="0.15">
      <c r="O5293" t="s">
        <v>32</v>
      </c>
      <c r="P5293">
        <v>2019</v>
      </c>
      <c r="Q5293">
        <v>2</v>
      </c>
      <c r="R5293" t="s">
        <v>38</v>
      </c>
      <c r="S5293" t="s">
        <v>43</v>
      </c>
      <c r="T5293" t="s">
        <v>44</v>
      </c>
      <c r="U5293" t="s">
        <v>45</v>
      </c>
      <c r="V5293" t="s">
        <v>46</v>
      </c>
      <c r="W5293" t="s">
        <v>47</v>
      </c>
      <c r="X5293">
        <v>17261</v>
      </c>
      <c r="Y5293">
        <v>22214.907000000003</v>
      </c>
      <c r="Z5293">
        <v>32433.764220000001</v>
      </c>
      <c r="AA5293">
        <v>10218.857219999998</v>
      </c>
    </row>
    <row r="5294" spans="15:27" x14ac:dyDescent="0.15">
      <c r="O5294" t="s">
        <v>32</v>
      </c>
      <c r="P5294">
        <v>2019</v>
      </c>
      <c r="Q5294">
        <v>2</v>
      </c>
      <c r="R5294" t="s">
        <v>38</v>
      </c>
      <c r="S5294" t="s">
        <v>43</v>
      </c>
      <c r="T5294" t="s">
        <v>44</v>
      </c>
      <c r="U5294" t="s">
        <v>45</v>
      </c>
      <c r="V5294" t="s">
        <v>46</v>
      </c>
      <c r="W5294" t="s">
        <v>48</v>
      </c>
      <c r="X5294">
        <v>11362</v>
      </c>
      <c r="Y5294">
        <v>44993.52</v>
      </c>
      <c r="Z5294">
        <v>58941.511199999994</v>
      </c>
      <c r="AA5294">
        <v>13947.991199999997</v>
      </c>
    </row>
    <row r="5295" spans="15:27" x14ac:dyDescent="0.15">
      <c r="O5295" t="s">
        <v>32</v>
      </c>
      <c r="P5295">
        <v>2019</v>
      </c>
      <c r="Q5295">
        <v>2</v>
      </c>
      <c r="R5295" t="s">
        <v>38</v>
      </c>
      <c r="S5295" t="s">
        <v>43</v>
      </c>
      <c r="T5295" t="s">
        <v>44</v>
      </c>
      <c r="U5295" t="s">
        <v>45</v>
      </c>
      <c r="V5295" t="s">
        <v>46</v>
      </c>
      <c r="W5295" t="s">
        <v>49</v>
      </c>
      <c r="X5295">
        <v>11798</v>
      </c>
      <c r="Y5295">
        <v>39004.187999999995</v>
      </c>
      <c r="Z5295">
        <v>54605.863199999993</v>
      </c>
      <c r="AA5295">
        <v>15601.675199999998</v>
      </c>
    </row>
    <row r="5296" spans="15:27" x14ac:dyDescent="0.15">
      <c r="O5296" t="s">
        <v>32</v>
      </c>
      <c r="P5296">
        <v>2019</v>
      </c>
      <c r="Q5296">
        <v>2</v>
      </c>
      <c r="R5296" t="s">
        <v>38</v>
      </c>
      <c r="S5296" t="s">
        <v>43</v>
      </c>
      <c r="T5296" t="s">
        <v>44</v>
      </c>
      <c r="U5296" t="s">
        <v>45</v>
      </c>
      <c r="V5296" t="s">
        <v>46</v>
      </c>
      <c r="W5296" t="s">
        <v>50</v>
      </c>
      <c r="X5296">
        <v>10322</v>
      </c>
      <c r="Y5296">
        <v>52951.86</v>
      </c>
      <c r="Z5296">
        <v>76250.678400000004</v>
      </c>
      <c r="AA5296">
        <v>23298.818400000004</v>
      </c>
    </row>
    <row r="5297" spans="15:27" x14ac:dyDescent="0.15">
      <c r="O5297" t="s">
        <v>32</v>
      </c>
      <c r="P5297">
        <v>2019</v>
      </c>
      <c r="Q5297">
        <v>2</v>
      </c>
      <c r="R5297" t="s">
        <v>38</v>
      </c>
      <c r="S5297" t="s">
        <v>43</v>
      </c>
      <c r="T5297" t="s">
        <v>44</v>
      </c>
      <c r="U5297" t="s">
        <v>45</v>
      </c>
      <c r="V5297" t="s">
        <v>51</v>
      </c>
      <c r="W5297" t="s">
        <v>52</v>
      </c>
      <c r="X5297">
        <v>12031</v>
      </c>
      <c r="Y5297">
        <v>73100.356</v>
      </c>
      <c r="Z5297">
        <v>108188.52687999999</v>
      </c>
      <c r="AA5297">
        <v>35088.170879999991</v>
      </c>
    </row>
    <row r="5298" spans="15:27" x14ac:dyDescent="0.15">
      <c r="O5298" t="s">
        <v>32</v>
      </c>
      <c r="P5298">
        <v>2019</v>
      </c>
      <c r="Q5298">
        <v>2</v>
      </c>
      <c r="R5298" t="s">
        <v>38</v>
      </c>
      <c r="S5298" t="s">
        <v>43</v>
      </c>
      <c r="T5298" t="s">
        <v>44</v>
      </c>
      <c r="U5298" t="s">
        <v>45</v>
      </c>
      <c r="V5298" t="s">
        <v>51</v>
      </c>
      <c r="W5298" t="s">
        <v>53</v>
      </c>
      <c r="X5298">
        <v>15358</v>
      </c>
      <c r="Y5298">
        <v>125321.28</v>
      </c>
      <c r="Z5298">
        <v>162917.66399999999</v>
      </c>
      <c r="AA5298">
        <v>37596.383999999991</v>
      </c>
    </row>
    <row r="5299" spans="15:27" x14ac:dyDescent="0.15">
      <c r="O5299" t="s">
        <v>32</v>
      </c>
      <c r="P5299">
        <v>2019</v>
      </c>
      <c r="Q5299">
        <v>2</v>
      </c>
      <c r="R5299" t="s">
        <v>38</v>
      </c>
      <c r="S5299" t="s">
        <v>43</v>
      </c>
      <c r="T5299" t="s">
        <v>44</v>
      </c>
      <c r="U5299" t="s">
        <v>45</v>
      </c>
      <c r="V5299" t="s">
        <v>51</v>
      </c>
      <c r="W5299" t="s">
        <v>54</v>
      </c>
      <c r="X5299">
        <v>8784</v>
      </c>
      <c r="Y5299">
        <v>21432.959999999999</v>
      </c>
      <c r="Z5299">
        <v>27005.529599999998</v>
      </c>
      <c r="AA5299">
        <v>5572.5695999999989</v>
      </c>
    </row>
    <row r="5300" spans="15:27" x14ac:dyDescent="0.15">
      <c r="O5300" t="s">
        <v>32</v>
      </c>
      <c r="P5300">
        <v>2019</v>
      </c>
      <c r="Q5300">
        <v>2</v>
      </c>
      <c r="R5300" t="s">
        <v>38</v>
      </c>
      <c r="S5300" t="s">
        <v>43</v>
      </c>
      <c r="T5300" t="s">
        <v>44</v>
      </c>
      <c r="U5300" t="s">
        <v>45</v>
      </c>
      <c r="V5300" t="s">
        <v>51</v>
      </c>
      <c r="W5300" t="s">
        <v>55</v>
      </c>
      <c r="X5300">
        <v>14323</v>
      </c>
      <c r="Y5300">
        <v>84562.991999999998</v>
      </c>
      <c r="Z5300">
        <v>108240.62976</v>
      </c>
      <c r="AA5300">
        <v>23677.637759999998</v>
      </c>
    </row>
    <row r="5301" spans="15:27" x14ac:dyDescent="0.15">
      <c r="O5301" t="s">
        <v>32</v>
      </c>
      <c r="P5301">
        <v>2019</v>
      </c>
      <c r="Q5301">
        <v>2</v>
      </c>
      <c r="R5301" t="s">
        <v>38</v>
      </c>
      <c r="S5301" t="s">
        <v>43</v>
      </c>
      <c r="T5301" t="s">
        <v>44</v>
      </c>
      <c r="U5301" t="s">
        <v>45</v>
      </c>
      <c r="V5301" t="s">
        <v>56</v>
      </c>
      <c r="W5301" t="s">
        <v>57</v>
      </c>
      <c r="X5301">
        <v>15658</v>
      </c>
      <c r="Y5301">
        <v>231143.39599999998</v>
      </c>
      <c r="Z5301">
        <v>284306.37707999995</v>
      </c>
      <c r="AA5301">
        <v>53162.981079999969</v>
      </c>
    </row>
    <row r="5302" spans="15:27" x14ac:dyDescent="0.15">
      <c r="O5302" t="s">
        <v>32</v>
      </c>
      <c r="P5302">
        <v>2019</v>
      </c>
      <c r="Q5302">
        <v>2</v>
      </c>
      <c r="R5302" t="s">
        <v>38</v>
      </c>
      <c r="S5302" t="s">
        <v>43</v>
      </c>
      <c r="T5302" t="s">
        <v>44</v>
      </c>
      <c r="U5302" t="s">
        <v>45</v>
      </c>
      <c r="V5302" t="s">
        <v>56</v>
      </c>
      <c r="W5302" t="s">
        <v>58</v>
      </c>
      <c r="X5302">
        <v>13165</v>
      </c>
      <c r="Y5302">
        <v>125067.5</v>
      </c>
      <c r="Z5302">
        <v>161337.07500000001</v>
      </c>
      <c r="AA5302">
        <v>36269.575000000012</v>
      </c>
    </row>
    <row r="5303" spans="15:27" x14ac:dyDescent="0.15">
      <c r="O5303" t="s">
        <v>32</v>
      </c>
      <c r="P5303">
        <v>2019</v>
      </c>
      <c r="Q5303">
        <v>2</v>
      </c>
      <c r="R5303" t="s">
        <v>38</v>
      </c>
      <c r="S5303" t="s">
        <v>43</v>
      </c>
      <c r="T5303" t="s">
        <v>44</v>
      </c>
      <c r="U5303" t="s">
        <v>45</v>
      </c>
      <c r="V5303" t="s">
        <v>56</v>
      </c>
      <c r="W5303" t="s">
        <v>59</v>
      </c>
      <c r="X5303">
        <v>6452</v>
      </c>
      <c r="Y5303">
        <v>13587.912</v>
      </c>
      <c r="Z5303">
        <v>19974.230640000002</v>
      </c>
      <c r="AA5303">
        <v>6386.3186400000013</v>
      </c>
    </row>
    <row r="5304" spans="15:27" x14ac:dyDescent="0.15">
      <c r="O5304" t="s">
        <v>32</v>
      </c>
      <c r="P5304">
        <v>2019</v>
      </c>
      <c r="Q5304">
        <v>2</v>
      </c>
      <c r="R5304" t="s">
        <v>38</v>
      </c>
      <c r="S5304" t="s">
        <v>43</v>
      </c>
      <c r="T5304" t="s">
        <v>44</v>
      </c>
      <c r="U5304" t="s">
        <v>60</v>
      </c>
      <c r="V5304" t="s">
        <v>46</v>
      </c>
      <c r="W5304" t="s">
        <v>47</v>
      </c>
      <c r="X5304">
        <v>19395</v>
      </c>
      <c r="Y5304">
        <v>24107.985000000001</v>
      </c>
      <c r="Z5304">
        <v>33269.0193</v>
      </c>
      <c r="AA5304">
        <v>9161.0342999999993</v>
      </c>
    </row>
    <row r="5305" spans="15:27" x14ac:dyDescent="0.15">
      <c r="O5305" t="s">
        <v>32</v>
      </c>
      <c r="P5305">
        <v>2019</v>
      </c>
      <c r="Q5305">
        <v>2</v>
      </c>
      <c r="R5305" t="s">
        <v>38</v>
      </c>
      <c r="S5305" t="s">
        <v>43</v>
      </c>
      <c r="T5305" t="s">
        <v>44</v>
      </c>
      <c r="U5305" t="s">
        <v>60</v>
      </c>
      <c r="V5305" t="s">
        <v>46</v>
      </c>
      <c r="W5305" t="s">
        <v>48</v>
      </c>
      <c r="X5305">
        <v>18606</v>
      </c>
      <c r="Y5305">
        <v>67539.779999999984</v>
      </c>
      <c r="Z5305">
        <v>101309.66999999998</v>
      </c>
      <c r="AA5305">
        <v>33769.89</v>
      </c>
    </row>
    <row r="5306" spans="15:27" x14ac:dyDescent="0.15">
      <c r="O5306" t="s">
        <v>32</v>
      </c>
      <c r="P5306">
        <v>2019</v>
      </c>
      <c r="Q5306">
        <v>2</v>
      </c>
      <c r="R5306" t="s">
        <v>38</v>
      </c>
      <c r="S5306" t="s">
        <v>43</v>
      </c>
      <c r="T5306" t="s">
        <v>44</v>
      </c>
      <c r="U5306" t="s">
        <v>60</v>
      </c>
      <c r="V5306" t="s">
        <v>46</v>
      </c>
      <c r="W5306" t="s">
        <v>49</v>
      </c>
      <c r="X5306">
        <v>10234</v>
      </c>
      <c r="Y5306">
        <v>37098.25</v>
      </c>
      <c r="Z5306">
        <v>53792.462500000001</v>
      </c>
      <c r="AA5306">
        <v>16694.212500000001</v>
      </c>
    </row>
    <row r="5307" spans="15:27" x14ac:dyDescent="0.15">
      <c r="O5307" t="s">
        <v>32</v>
      </c>
      <c r="P5307">
        <v>2019</v>
      </c>
      <c r="Q5307">
        <v>2</v>
      </c>
      <c r="R5307" t="s">
        <v>38</v>
      </c>
      <c r="S5307" t="s">
        <v>43</v>
      </c>
      <c r="T5307" t="s">
        <v>44</v>
      </c>
      <c r="U5307" t="s">
        <v>60</v>
      </c>
      <c r="V5307" t="s">
        <v>46</v>
      </c>
      <c r="W5307" t="s">
        <v>50</v>
      </c>
      <c r="X5307">
        <v>6941</v>
      </c>
      <c r="Y5307">
        <v>39667.815000000002</v>
      </c>
      <c r="Z5307">
        <v>57121.653600000005</v>
      </c>
      <c r="AA5307">
        <v>17453.838600000003</v>
      </c>
    </row>
    <row r="5308" spans="15:27" x14ac:dyDescent="0.15">
      <c r="O5308" t="s">
        <v>32</v>
      </c>
      <c r="P5308">
        <v>2019</v>
      </c>
      <c r="Q5308">
        <v>2</v>
      </c>
      <c r="R5308" t="s">
        <v>38</v>
      </c>
      <c r="S5308" t="s">
        <v>43</v>
      </c>
      <c r="T5308" t="s">
        <v>44</v>
      </c>
      <c r="U5308" t="s">
        <v>60</v>
      </c>
      <c r="V5308" t="s">
        <v>51</v>
      </c>
      <c r="W5308" t="s">
        <v>52</v>
      </c>
      <c r="X5308">
        <v>5409</v>
      </c>
      <c r="Y5308">
        <v>32069.960999999999</v>
      </c>
      <c r="Z5308">
        <v>44897.945399999997</v>
      </c>
      <c r="AA5308">
        <v>12827.984399999998</v>
      </c>
    </row>
    <row r="5309" spans="15:27" x14ac:dyDescent="0.15">
      <c r="O5309" t="s">
        <v>32</v>
      </c>
      <c r="P5309">
        <v>2019</v>
      </c>
      <c r="Q5309">
        <v>2</v>
      </c>
      <c r="R5309" t="s">
        <v>38</v>
      </c>
      <c r="S5309" t="s">
        <v>43</v>
      </c>
      <c r="T5309" t="s">
        <v>44</v>
      </c>
      <c r="U5309" t="s">
        <v>60</v>
      </c>
      <c r="V5309" t="s">
        <v>51</v>
      </c>
      <c r="W5309" t="s">
        <v>53</v>
      </c>
      <c r="X5309">
        <v>18695</v>
      </c>
      <c r="Y5309">
        <v>142381.12</v>
      </c>
      <c r="Z5309">
        <v>186519.2672</v>
      </c>
      <c r="AA5309">
        <v>44138.147200000007</v>
      </c>
    </row>
    <row r="5310" spans="15:27" x14ac:dyDescent="0.15">
      <c r="O5310" t="s">
        <v>32</v>
      </c>
      <c r="P5310">
        <v>2019</v>
      </c>
      <c r="Q5310">
        <v>2</v>
      </c>
      <c r="R5310" t="s">
        <v>38</v>
      </c>
      <c r="S5310" t="s">
        <v>43</v>
      </c>
      <c r="T5310" t="s">
        <v>44</v>
      </c>
      <c r="U5310" t="s">
        <v>60</v>
      </c>
      <c r="V5310" t="s">
        <v>51</v>
      </c>
      <c r="W5310" t="s">
        <v>54</v>
      </c>
      <c r="X5310">
        <v>5110</v>
      </c>
      <c r="Y5310">
        <v>12264</v>
      </c>
      <c r="Z5310">
        <v>15820.56</v>
      </c>
      <c r="AA5310">
        <v>3556.5599999999995</v>
      </c>
    </row>
    <row r="5311" spans="15:27" x14ac:dyDescent="0.15">
      <c r="O5311" t="s">
        <v>32</v>
      </c>
      <c r="P5311">
        <v>2019</v>
      </c>
      <c r="Q5311">
        <v>2</v>
      </c>
      <c r="R5311" t="s">
        <v>38</v>
      </c>
      <c r="S5311" t="s">
        <v>43</v>
      </c>
      <c r="T5311" t="s">
        <v>44</v>
      </c>
      <c r="U5311" t="s">
        <v>60</v>
      </c>
      <c r="V5311" t="s">
        <v>51</v>
      </c>
      <c r="W5311" t="s">
        <v>55</v>
      </c>
      <c r="X5311">
        <v>12555</v>
      </c>
      <c r="Y5311">
        <v>75932.639999999999</v>
      </c>
      <c r="Z5311">
        <v>111620.9808</v>
      </c>
      <c r="AA5311">
        <v>35688.340800000005</v>
      </c>
    </row>
    <row r="5312" spans="15:27" x14ac:dyDescent="0.15">
      <c r="O5312" t="s">
        <v>32</v>
      </c>
      <c r="P5312">
        <v>2019</v>
      </c>
      <c r="Q5312">
        <v>2</v>
      </c>
      <c r="R5312" t="s">
        <v>38</v>
      </c>
      <c r="S5312" t="s">
        <v>43</v>
      </c>
      <c r="T5312" t="s">
        <v>44</v>
      </c>
      <c r="U5312" t="s">
        <v>60</v>
      </c>
      <c r="V5312" t="s">
        <v>56</v>
      </c>
      <c r="W5312" t="s">
        <v>57</v>
      </c>
      <c r="X5312">
        <v>8625</v>
      </c>
      <c r="Y5312">
        <v>128365.875</v>
      </c>
      <c r="Z5312">
        <v>178428.56625</v>
      </c>
      <c r="AA5312">
        <v>50062.691250000003</v>
      </c>
    </row>
    <row r="5313" spans="15:27" x14ac:dyDescent="0.15">
      <c r="O5313" t="s">
        <v>32</v>
      </c>
      <c r="P5313">
        <v>2019</v>
      </c>
      <c r="Q5313">
        <v>2</v>
      </c>
      <c r="R5313" t="s">
        <v>38</v>
      </c>
      <c r="S5313" t="s">
        <v>43</v>
      </c>
      <c r="T5313" t="s">
        <v>44</v>
      </c>
      <c r="U5313" t="s">
        <v>60</v>
      </c>
      <c r="V5313" t="s">
        <v>56</v>
      </c>
      <c r="W5313" t="s">
        <v>58</v>
      </c>
      <c r="X5313">
        <v>6790</v>
      </c>
      <c r="Y5313">
        <v>62440.84</v>
      </c>
      <c r="Z5313">
        <v>79299.866800000003</v>
      </c>
      <c r="AA5313">
        <v>16859.026800000007</v>
      </c>
    </row>
    <row r="5314" spans="15:27" x14ac:dyDescent="0.15">
      <c r="O5314" t="s">
        <v>32</v>
      </c>
      <c r="P5314">
        <v>2019</v>
      </c>
      <c r="Q5314">
        <v>2</v>
      </c>
      <c r="R5314" t="s">
        <v>38</v>
      </c>
      <c r="S5314" t="s">
        <v>43</v>
      </c>
      <c r="T5314" t="s">
        <v>44</v>
      </c>
      <c r="U5314" t="s">
        <v>60</v>
      </c>
      <c r="V5314" t="s">
        <v>56</v>
      </c>
      <c r="W5314" t="s">
        <v>59</v>
      </c>
      <c r="X5314">
        <v>11799</v>
      </c>
      <c r="Y5314">
        <v>26547.75</v>
      </c>
      <c r="Z5314">
        <v>35573.985000000001</v>
      </c>
      <c r="AA5314">
        <v>9026.2350000000006</v>
      </c>
    </row>
    <row r="5315" spans="15:27" x14ac:dyDescent="0.15">
      <c r="O5315" t="s">
        <v>32</v>
      </c>
      <c r="P5315">
        <v>2019</v>
      </c>
      <c r="Q5315">
        <v>2</v>
      </c>
      <c r="R5315" t="s">
        <v>38</v>
      </c>
      <c r="S5315" t="s">
        <v>43</v>
      </c>
      <c r="T5315" t="s">
        <v>44</v>
      </c>
      <c r="U5315" t="s">
        <v>61</v>
      </c>
      <c r="V5315" t="s">
        <v>46</v>
      </c>
      <c r="W5315" t="s">
        <v>47</v>
      </c>
      <c r="X5315">
        <v>19744</v>
      </c>
      <c r="Y5315">
        <v>28016.736000000001</v>
      </c>
      <c r="Z5315">
        <v>34460.585279999999</v>
      </c>
      <c r="AA5315">
        <v>6443.8492799999985</v>
      </c>
    </row>
    <row r="5316" spans="15:27" x14ac:dyDescent="0.15">
      <c r="O5316" t="s">
        <v>32</v>
      </c>
      <c r="P5316">
        <v>2019</v>
      </c>
      <c r="Q5316">
        <v>2</v>
      </c>
      <c r="R5316" t="s">
        <v>38</v>
      </c>
      <c r="S5316" t="s">
        <v>43</v>
      </c>
      <c r="T5316" t="s">
        <v>44</v>
      </c>
      <c r="U5316" t="s">
        <v>61</v>
      </c>
      <c r="V5316" t="s">
        <v>46</v>
      </c>
      <c r="W5316" t="s">
        <v>48</v>
      </c>
      <c r="X5316">
        <v>10293</v>
      </c>
      <c r="Y5316">
        <v>41099.949000000001</v>
      </c>
      <c r="Z5316">
        <v>60827.924520000008</v>
      </c>
      <c r="AA5316">
        <v>19727.975520000007</v>
      </c>
    </row>
    <row r="5317" spans="15:27" x14ac:dyDescent="0.15">
      <c r="O5317" t="s">
        <v>32</v>
      </c>
      <c r="P5317">
        <v>2019</v>
      </c>
      <c r="Q5317">
        <v>2</v>
      </c>
      <c r="R5317" t="s">
        <v>38</v>
      </c>
      <c r="S5317" t="s">
        <v>43</v>
      </c>
      <c r="T5317" t="s">
        <v>44</v>
      </c>
      <c r="U5317" t="s">
        <v>61</v>
      </c>
      <c r="V5317" t="s">
        <v>46</v>
      </c>
      <c r="W5317" t="s">
        <v>49</v>
      </c>
      <c r="X5317">
        <v>13547</v>
      </c>
      <c r="Y5317">
        <v>45179.244999999988</v>
      </c>
      <c r="Z5317">
        <v>58281.226049999983</v>
      </c>
      <c r="AA5317">
        <v>13101.981049999995</v>
      </c>
    </row>
    <row r="5318" spans="15:27" x14ac:dyDescent="0.15">
      <c r="O5318" t="s">
        <v>32</v>
      </c>
      <c r="P5318">
        <v>2019</v>
      </c>
      <c r="Q5318">
        <v>2</v>
      </c>
      <c r="R5318" t="s">
        <v>38</v>
      </c>
      <c r="S5318" t="s">
        <v>43</v>
      </c>
      <c r="T5318" t="s">
        <v>44</v>
      </c>
      <c r="U5318" t="s">
        <v>61</v>
      </c>
      <c r="V5318" t="s">
        <v>46</v>
      </c>
      <c r="W5318" t="s">
        <v>50</v>
      </c>
      <c r="X5318">
        <v>18311</v>
      </c>
      <c r="Y5318">
        <v>105471.36</v>
      </c>
      <c r="Z5318">
        <v>142386.33600000001</v>
      </c>
      <c r="AA5318">
        <v>36914.97600000001</v>
      </c>
    </row>
    <row r="5319" spans="15:27" x14ac:dyDescent="0.15">
      <c r="O5319" t="s">
        <v>32</v>
      </c>
      <c r="P5319">
        <v>2019</v>
      </c>
      <c r="Q5319">
        <v>2</v>
      </c>
      <c r="R5319" t="s">
        <v>38</v>
      </c>
      <c r="S5319" t="s">
        <v>43</v>
      </c>
      <c r="T5319" t="s">
        <v>44</v>
      </c>
      <c r="U5319" t="s">
        <v>61</v>
      </c>
      <c r="V5319" t="s">
        <v>51</v>
      </c>
      <c r="W5319" t="s">
        <v>52</v>
      </c>
      <c r="X5319">
        <v>15696</v>
      </c>
      <c r="Y5319">
        <v>84601.440000000017</v>
      </c>
      <c r="Z5319">
        <v>105751.80000000002</v>
      </c>
      <c r="AA5319">
        <v>21150.36</v>
      </c>
    </row>
    <row r="5320" spans="15:27" x14ac:dyDescent="0.15">
      <c r="O5320" t="s">
        <v>32</v>
      </c>
      <c r="P5320">
        <v>2019</v>
      </c>
      <c r="Q5320">
        <v>2</v>
      </c>
      <c r="R5320" t="s">
        <v>38</v>
      </c>
      <c r="S5320" t="s">
        <v>43</v>
      </c>
      <c r="T5320" t="s">
        <v>44</v>
      </c>
      <c r="U5320" t="s">
        <v>61</v>
      </c>
      <c r="V5320" t="s">
        <v>51</v>
      </c>
      <c r="W5320" t="s">
        <v>53</v>
      </c>
      <c r="X5320">
        <v>16656</v>
      </c>
      <c r="Y5320">
        <v>134780.35200000001</v>
      </c>
      <c r="Z5320">
        <v>185996.88576</v>
      </c>
      <c r="AA5320">
        <v>51216.533759999991</v>
      </c>
    </row>
    <row r="5321" spans="15:27" x14ac:dyDescent="0.15">
      <c r="O5321" t="s">
        <v>32</v>
      </c>
      <c r="P5321">
        <v>2019</v>
      </c>
      <c r="Q5321">
        <v>2</v>
      </c>
      <c r="R5321" t="s">
        <v>38</v>
      </c>
      <c r="S5321" t="s">
        <v>43</v>
      </c>
      <c r="T5321" t="s">
        <v>44</v>
      </c>
      <c r="U5321" t="s">
        <v>61</v>
      </c>
      <c r="V5321" t="s">
        <v>51</v>
      </c>
      <c r="W5321" t="s">
        <v>54</v>
      </c>
      <c r="X5321">
        <v>14235</v>
      </c>
      <c r="Y5321">
        <v>33309.9</v>
      </c>
      <c r="Z5321">
        <v>46966.959000000003</v>
      </c>
      <c r="AA5321">
        <v>13657.059000000001</v>
      </c>
    </row>
    <row r="5322" spans="15:27" x14ac:dyDescent="0.15">
      <c r="O5322" t="s">
        <v>32</v>
      </c>
      <c r="P5322">
        <v>2019</v>
      </c>
      <c r="Q5322">
        <v>2</v>
      </c>
      <c r="R5322" t="s">
        <v>38</v>
      </c>
      <c r="S5322" t="s">
        <v>43</v>
      </c>
      <c r="T5322" t="s">
        <v>44</v>
      </c>
      <c r="U5322" t="s">
        <v>61</v>
      </c>
      <c r="V5322" t="s">
        <v>51</v>
      </c>
      <c r="W5322" t="s">
        <v>55</v>
      </c>
      <c r="X5322">
        <v>13673</v>
      </c>
      <c r="Y5322">
        <v>76131.263999999996</v>
      </c>
      <c r="Z5322">
        <v>98209.330560000002</v>
      </c>
      <c r="AA5322">
        <v>22078.066560000007</v>
      </c>
    </row>
    <row r="5323" spans="15:27" x14ac:dyDescent="0.15">
      <c r="O5323" t="s">
        <v>32</v>
      </c>
      <c r="P5323">
        <v>2019</v>
      </c>
      <c r="Q5323">
        <v>2</v>
      </c>
      <c r="R5323" t="s">
        <v>38</v>
      </c>
      <c r="S5323" t="s">
        <v>43</v>
      </c>
      <c r="T5323" t="s">
        <v>44</v>
      </c>
      <c r="U5323" t="s">
        <v>61</v>
      </c>
      <c r="V5323" t="s">
        <v>56</v>
      </c>
      <c r="W5323" t="s">
        <v>57</v>
      </c>
      <c r="X5323">
        <v>11878</v>
      </c>
      <c r="Y5323">
        <v>169594.08399999997</v>
      </c>
      <c r="Z5323">
        <v>225560.13171999995</v>
      </c>
      <c r="AA5323">
        <v>55966.047719999973</v>
      </c>
    </row>
    <row r="5324" spans="15:27" x14ac:dyDescent="0.15">
      <c r="O5324" t="s">
        <v>32</v>
      </c>
      <c r="P5324">
        <v>2019</v>
      </c>
      <c r="Q5324">
        <v>2</v>
      </c>
      <c r="R5324" t="s">
        <v>38</v>
      </c>
      <c r="S5324" t="s">
        <v>43</v>
      </c>
      <c r="T5324" t="s">
        <v>44</v>
      </c>
      <c r="U5324" t="s">
        <v>61</v>
      </c>
      <c r="V5324" t="s">
        <v>56</v>
      </c>
      <c r="W5324" t="s">
        <v>58</v>
      </c>
      <c r="X5324">
        <v>12600</v>
      </c>
      <c r="Y5324">
        <v>109166.39999999999</v>
      </c>
      <c r="Z5324">
        <v>134274.67199999999</v>
      </c>
      <c r="AA5324">
        <v>25108.271999999997</v>
      </c>
    </row>
    <row r="5325" spans="15:27" x14ac:dyDescent="0.15">
      <c r="O5325" t="s">
        <v>32</v>
      </c>
      <c r="P5325">
        <v>2019</v>
      </c>
      <c r="Q5325">
        <v>2</v>
      </c>
      <c r="R5325" t="s">
        <v>38</v>
      </c>
      <c r="S5325" t="s">
        <v>43</v>
      </c>
      <c r="T5325" t="s">
        <v>44</v>
      </c>
      <c r="U5325" t="s">
        <v>61</v>
      </c>
      <c r="V5325" t="s">
        <v>56</v>
      </c>
      <c r="W5325" t="s">
        <v>59</v>
      </c>
      <c r="X5325">
        <v>16415</v>
      </c>
      <c r="Y5325">
        <v>36047.339999999997</v>
      </c>
      <c r="Z5325">
        <v>52989.589799999994</v>
      </c>
      <c r="AA5325">
        <v>16942.249799999998</v>
      </c>
    </row>
    <row r="5326" spans="15:27" x14ac:dyDescent="0.15">
      <c r="O5326" t="s">
        <v>32</v>
      </c>
      <c r="P5326">
        <v>2019</v>
      </c>
      <c r="Q5326">
        <v>2</v>
      </c>
      <c r="R5326" t="s">
        <v>38</v>
      </c>
      <c r="S5326" t="s">
        <v>62</v>
      </c>
      <c r="T5326" t="s">
        <v>44</v>
      </c>
      <c r="U5326" t="s">
        <v>63</v>
      </c>
      <c r="V5326" t="s">
        <v>46</v>
      </c>
      <c r="W5326" t="s">
        <v>47</v>
      </c>
      <c r="X5326">
        <v>6996</v>
      </c>
      <c r="Y5326">
        <v>9003.8520000000008</v>
      </c>
      <c r="Z5326">
        <v>12425.315760000001</v>
      </c>
      <c r="AA5326">
        <v>3421.4637600000005</v>
      </c>
    </row>
    <row r="5327" spans="15:27" x14ac:dyDescent="0.15">
      <c r="O5327" t="s">
        <v>32</v>
      </c>
      <c r="P5327">
        <v>2019</v>
      </c>
      <c r="Q5327">
        <v>2</v>
      </c>
      <c r="R5327" t="s">
        <v>38</v>
      </c>
      <c r="S5327" t="s">
        <v>62</v>
      </c>
      <c r="T5327" t="s">
        <v>44</v>
      </c>
      <c r="U5327" t="s">
        <v>63</v>
      </c>
      <c r="V5327" t="s">
        <v>46</v>
      </c>
      <c r="W5327" t="s">
        <v>48</v>
      </c>
      <c r="X5327">
        <v>5154</v>
      </c>
      <c r="Y5327">
        <v>21770.495999999999</v>
      </c>
      <c r="Z5327">
        <v>26342.300159999999</v>
      </c>
      <c r="AA5327">
        <v>4571.8041599999997</v>
      </c>
    </row>
    <row r="5328" spans="15:27" x14ac:dyDescent="0.15">
      <c r="O5328" t="s">
        <v>32</v>
      </c>
      <c r="P5328">
        <v>2019</v>
      </c>
      <c r="Q5328">
        <v>2</v>
      </c>
      <c r="R5328" t="s">
        <v>38</v>
      </c>
      <c r="S5328" t="s">
        <v>62</v>
      </c>
      <c r="T5328" t="s">
        <v>44</v>
      </c>
      <c r="U5328" t="s">
        <v>63</v>
      </c>
      <c r="V5328" t="s">
        <v>46</v>
      </c>
      <c r="W5328" t="s">
        <v>49</v>
      </c>
      <c r="X5328">
        <v>5378</v>
      </c>
      <c r="Y5328">
        <v>19651.212</v>
      </c>
      <c r="Z5328">
        <v>29280.30588</v>
      </c>
      <c r="AA5328">
        <v>9629.0938800000004</v>
      </c>
    </row>
    <row r="5329" spans="15:27" x14ac:dyDescent="0.15">
      <c r="O5329" t="s">
        <v>32</v>
      </c>
      <c r="P5329">
        <v>2019</v>
      </c>
      <c r="Q5329">
        <v>2</v>
      </c>
      <c r="R5329" t="s">
        <v>38</v>
      </c>
      <c r="S5329" t="s">
        <v>62</v>
      </c>
      <c r="T5329" t="s">
        <v>44</v>
      </c>
      <c r="U5329" t="s">
        <v>63</v>
      </c>
      <c r="V5329" t="s">
        <v>46</v>
      </c>
      <c r="W5329" t="s">
        <v>50</v>
      </c>
      <c r="X5329">
        <v>19605</v>
      </c>
      <c r="Y5329">
        <v>97926.975000000006</v>
      </c>
      <c r="Z5329">
        <v>139056.3045</v>
      </c>
      <c r="AA5329">
        <v>41129.329499999993</v>
      </c>
    </row>
    <row r="5330" spans="15:27" x14ac:dyDescent="0.15">
      <c r="O5330" t="s">
        <v>32</v>
      </c>
      <c r="P5330">
        <v>2019</v>
      </c>
      <c r="Q5330">
        <v>2</v>
      </c>
      <c r="R5330" t="s">
        <v>38</v>
      </c>
      <c r="S5330" t="s">
        <v>62</v>
      </c>
      <c r="T5330" t="s">
        <v>44</v>
      </c>
      <c r="U5330" t="s">
        <v>63</v>
      </c>
      <c r="V5330" t="s">
        <v>51</v>
      </c>
      <c r="W5330" t="s">
        <v>52</v>
      </c>
      <c r="X5330">
        <v>15182</v>
      </c>
      <c r="Y5330">
        <v>87782.324000000008</v>
      </c>
      <c r="Z5330">
        <v>114994.84444</v>
      </c>
      <c r="AA5330">
        <v>27212.520439999993</v>
      </c>
    </row>
    <row r="5331" spans="15:27" x14ac:dyDescent="0.15">
      <c r="O5331" t="s">
        <v>32</v>
      </c>
      <c r="P5331">
        <v>2019</v>
      </c>
      <c r="Q5331">
        <v>2</v>
      </c>
      <c r="R5331" t="s">
        <v>38</v>
      </c>
      <c r="S5331" t="s">
        <v>62</v>
      </c>
      <c r="T5331" t="s">
        <v>44</v>
      </c>
      <c r="U5331" t="s">
        <v>63</v>
      </c>
      <c r="V5331" t="s">
        <v>51</v>
      </c>
      <c r="W5331" t="s">
        <v>53</v>
      </c>
      <c r="X5331">
        <v>5156</v>
      </c>
      <c r="Y5331">
        <v>41021.135999999999</v>
      </c>
      <c r="Z5331">
        <v>58250.013119999996</v>
      </c>
      <c r="AA5331">
        <v>17228.877119999997</v>
      </c>
    </row>
    <row r="5332" spans="15:27" x14ac:dyDescent="0.15">
      <c r="O5332" t="s">
        <v>32</v>
      </c>
      <c r="P5332">
        <v>2019</v>
      </c>
      <c r="Q5332">
        <v>2</v>
      </c>
      <c r="R5332" t="s">
        <v>38</v>
      </c>
      <c r="S5332" t="s">
        <v>62</v>
      </c>
      <c r="T5332" t="s">
        <v>44</v>
      </c>
      <c r="U5332" t="s">
        <v>63</v>
      </c>
      <c r="V5332" t="s">
        <v>51</v>
      </c>
      <c r="W5332" t="s">
        <v>54</v>
      </c>
      <c r="X5332">
        <v>9227</v>
      </c>
      <c r="Y5332">
        <v>20853.02</v>
      </c>
      <c r="Z5332">
        <v>28151.577000000001</v>
      </c>
      <c r="AA5332">
        <v>7298.5570000000007</v>
      </c>
    </row>
    <row r="5333" spans="15:27" x14ac:dyDescent="0.15">
      <c r="O5333" t="s">
        <v>32</v>
      </c>
      <c r="P5333">
        <v>2019</v>
      </c>
      <c r="Q5333">
        <v>2</v>
      </c>
      <c r="R5333" t="s">
        <v>38</v>
      </c>
      <c r="S5333" t="s">
        <v>62</v>
      </c>
      <c r="T5333" t="s">
        <v>44</v>
      </c>
      <c r="U5333" t="s">
        <v>63</v>
      </c>
      <c r="V5333" t="s">
        <v>51</v>
      </c>
      <c r="W5333" t="s">
        <v>55</v>
      </c>
      <c r="X5333">
        <v>19667</v>
      </c>
      <c r="Y5333">
        <v>120834.048</v>
      </c>
      <c r="Z5333">
        <v>151042.56</v>
      </c>
      <c r="AA5333">
        <v>30208.512000000002</v>
      </c>
    </row>
    <row r="5334" spans="15:27" x14ac:dyDescent="0.15">
      <c r="O5334" t="s">
        <v>32</v>
      </c>
      <c r="P5334">
        <v>2019</v>
      </c>
      <c r="Q5334">
        <v>2</v>
      </c>
      <c r="R5334" t="s">
        <v>38</v>
      </c>
      <c r="S5334" t="s">
        <v>62</v>
      </c>
      <c r="T5334" t="s">
        <v>44</v>
      </c>
      <c r="U5334" t="s">
        <v>63</v>
      </c>
      <c r="V5334" t="s">
        <v>56</v>
      </c>
      <c r="W5334" t="s">
        <v>57</v>
      </c>
      <c r="X5334">
        <v>18385</v>
      </c>
      <c r="Y5334">
        <v>275848.53999999998</v>
      </c>
      <c r="Z5334">
        <v>377912.49979999999</v>
      </c>
      <c r="AA5334">
        <v>102063.95980000001</v>
      </c>
    </row>
    <row r="5335" spans="15:27" x14ac:dyDescent="0.15">
      <c r="O5335" t="s">
        <v>32</v>
      </c>
      <c r="P5335">
        <v>2019</v>
      </c>
      <c r="Q5335">
        <v>2</v>
      </c>
      <c r="R5335" t="s">
        <v>38</v>
      </c>
      <c r="S5335" t="s">
        <v>62</v>
      </c>
      <c r="T5335" t="s">
        <v>44</v>
      </c>
      <c r="U5335" t="s">
        <v>63</v>
      </c>
      <c r="V5335" t="s">
        <v>56</v>
      </c>
      <c r="W5335" t="s">
        <v>58</v>
      </c>
      <c r="X5335">
        <v>18300</v>
      </c>
      <c r="Y5335">
        <v>165505.20000000001</v>
      </c>
      <c r="Z5335">
        <v>238327.48800000001</v>
      </c>
      <c r="AA5335">
        <v>72822.288</v>
      </c>
    </row>
    <row r="5336" spans="15:27" x14ac:dyDescent="0.15">
      <c r="O5336" t="s">
        <v>32</v>
      </c>
      <c r="P5336">
        <v>2019</v>
      </c>
      <c r="Q5336">
        <v>2</v>
      </c>
      <c r="R5336" t="s">
        <v>38</v>
      </c>
      <c r="S5336" t="s">
        <v>62</v>
      </c>
      <c r="T5336" t="s">
        <v>44</v>
      </c>
      <c r="U5336" t="s">
        <v>63</v>
      </c>
      <c r="V5336" t="s">
        <v>56</v>
      </c>
      <c r="W5336" t="s">
        <v>59</v>
      </c>
      <c r="X5336">
        <v>13509</v>
      </c>
      <c r="Y5336">
        <v>31124.736000000001</v>
      </c>
      <c r="Z5336">
        <v>44197.125120000004</v>
      </c>
      <c r="AA5336">
        <v>13072.389120000003</v>
      </c>
    </row>
    <row r="5337" spans="15:27" x14ac:dyDescent="0.15">
      <c r="O5337" t="s">
        <v>32</v>
      </c>
      <c r="P5337">
        <v>2019</v>
      </c>
      <c r="Q5337">
        <v>2</v>
      </c>
      <c r="R5337" t="s">
        <v>38</v>
      </c>
      <c r="S5337" t="s">
        <v>62</v>
      </c>
      <c r="T5337" t="s">
        <v>44</v>
      </c>
      <c r="U5337" t="s">
        <v>64</v>
      </c>
      <c r="V5337" t="s">
        <v>46</v>
      </c>
      <c r="W5337" t="s">
        <v>47</v>
      </c>
      <c r="X5337">
        <v>12777</v>
      </c>
      <c r="Y5337">
        <v>15600.717000000002</v>
      </c>
      <c r="Z5337">
        <v>23401.075500000003</v>
      </c>
      <c r="AA5337">
        <v>7800.3585000000003</v>
      </c>
    </row>
    <row r="5338" spans="15:27" x14ac:dyDescent="0.15">
      <c r="O5338" t="s">
        <v>32</v>
      </c>
      <c r="P5338">
        <v>2019</v>
      </c>
      <c r="Q5338">
        <v>2</v>
      </c>
      <c r="R5338" t="s">
        <v>38</v>
      </c>
      <c r="S5338" t="s">
        <v>62</v>
      </c>
      <c r="T5338" t="s">
        <v>44</v>
      </c>
      <c r="U5338" t="s">
        <v>64</v>
      </c>
      <c r="V5338" t="s">
        <v>46</v>
      </c>
      <c r="W5338" t="s">
        <v>48</v>
      </c>
      <c r="X5338">
        <v>8421</v>
      </c>
      <c r="Y5338">
        <v>31124.016</v>
      </c>
      <c r="Z5338">
        <v>44507.342879999997</v>
      </c>
      <c r="AA5338">
        <v>13383.326879999997</v>
      </c>
    </row>
    <row r="5339" spans="15:27" x14ac:dyDescent="0.15">
      <c r="O5339" t="s">
        <v>32</v>
      </c>
      <c r="P5339">
        <v>2019</v>
      </c>
      <c r="Q5339">
        <v>2</v>
      </c>
      <c r="R5339" t="s">
        <v>38</v>
      </c>
      <c r="S5339" t="s">
        <v>62</v>
      </c>
      <c r="T5339" t="s">
        <v>44</v>
      </c>
      <c r="U5339" t="s">
        <v>64</v>
      </c>
      <c r="V5339" t="s">
        <v>46</v>
      </c>
      <c r="W5339" t="s">
        <v>49</v>
      </c>
      <c r="X5339">
        <v>9473</v>
      </c>
      <c r="Y5339">
        <v>32141.888999999999</v>
      </c>
      <c r="Z5339">
        <v>39213.104579999999</v>
      </c>
      <c r="AA5339">
        <v>7071.21558</v>
      </c>
    </row>
    <row r="5340" spans="15:27" x14ac:dyDescent="0.15">
      <c r="O5340" t="s">
        <v>32</v>
      </c>
      <c r="P5340">
        <v>2019</v>
      </c>
      <c r="Q5340">
        <v>2</v>
      </c>
      <c r="R5340" t="s">
        <v>38</v>
      </c>
      <c r="S5340" t="s">
        <v>62</v>
      </c>
      <c r="T5340" t="s">
        <v>44</v>
      </c>
      <c r="U5340" t="s">
        <v>64</v>
      </c>
      <c r="V5340" t="s">
        <v>46</v>
      </c>
      <c r="W5340" t="s">
        <v>50</v>
      </c>
      <c r="X5340">
        <v>5893</v>
      </c>
      <c r="Y5340">
        <v>32352.57</v>
      </c>
      <c r="Z5340">
        <v>44646.546600000001</v>
      </c>
      <c r="AA5340">
        <v>12293.976600000002</v>
      </c>
    </row>
    <row r="5341" spans="15:27" x14ac:dyDescent="0.15">
      <c r="O5341" t="s">
        <v>32</v>
      </c>
      <c r="P5341">
        <v>2019</v>
      </c>
      <c r="Q5341">
        <v>2</v>
      </c>
      <c r="R5341" t="s">
        <v>38</v>
      </c>
      <c r="S5341" t="s">
        <v>62</v>
      </c>
      <c r="T5341" t="s">
        <v>44</v>
      </c>
      <c r="U5341" t="s">
        <v>64</v>
      </c>
      <c r="V5341" t="s">
        <v>51</v>
      </c>
      <c r="W5341" t="s">
        <v>52</v>
      </c>
      <c r="X5341">
        <v>9534</v>
      </c>
      <c r="Y5341">
        <v>56994.252000000008</v>
      </c>
      <c r="Z5341">
        <v>71812.757520000014</v>
      </c>
      <c r="AA5341">
        <v>14818.505520000006</v>
      </c>
    </row>
    <row r="5342" spans="15:27" x14ac:dyDescent="0.15">
      <c r="O5342" t="s">
        <v>32</v>
      </c>
      <c r="P5342">
        <v>2019</v>
      </c>
      <c r="Q5342">
        <v>2</v>
      </c>
      <c r="R5342" t="s">
        <v>38</v>
      </c>
      <c r="S5342" t="s">
        <v>62</v>
      </c>
      <c r="T5342" t="s">
        <v>44</v>
      </c>
      <c r="U5342" t="s">
        <v>64</v>
      </c>
      <c r="V5342" t="s">
        <v>51</v>
      </c>
      <c r="W5342" t="s">
        <v>53</v>
      </c>
      <c r="X5342">
        <v>12559</v>
      </c>
      <c r="Y5342">
        <v>106751.5</v>
      </c>
      <c r="Z5342">
        <v>140911.98000000001</v>
      </c>
      <c r="AA5342">
        <v>34160.48000000001</v>
      </c>
    </row>
    <row r="5343" spans="15:27" x14ac:dyDescent="0.15">
      <c r="O5343" t="s">
        <v>32</v>
      </c>
      <c r="P5343">
        <v>2019</v>
      </c>
      <c r="Q5343">
        <v>2</v>
      </c>
      <c r="R5343" t="s">
        <v>38</v>
      </c>
      <c r="S5343" t="s">
        <v>62</v>
      </c>
      <c r="T5343" t="s">
        <v>44</v>
      </c>
      <c r="U5343" t="s">
        <v>64</v>
      </c>
      <c r="V5343" t="s">
        <v>51</v>
      </c>
      <c r="W5343" t="s">
        <v>54</v>
      </c>
      <c r="X5343">
        <v>5351</v>
      </c>
      <c r="Y5343">
        <v>11986.24</v>
      </c>
      <c r="Z5343">
        <v>16541.011199999997</v>
      </c>
      <c r="AA5343">
        <v>4554.7711999999974</v>
      </c>
    </row>
    <row r="5344" spans="15:27" x14ac:dyDescent="0.15">
      <c r="O5344" t="s">
        <v>32</v>
      </c>
      <c r="P5344">
        <v>2019</v>
      </c>
      <c r="Q5344">
        <v>2</v>
      </c>
      <c r="R5344" t="s">
        <v>38</v>
      </c>
      <c r="S5344" t="s">
        <v>62</v>
      </c>
      <c r="T5344" t="s">
        <v>44</v>
      </c>
      <c r="U5344" t="s">
        <v>64</v>
      </c>
      <c r="V5344" t="s">
        <v>51</v>
      </c>
      <c r="W5344" t="s">
        <v>55</v>
      </c>
      <c r="X5344">
        <v>13903</v>
      </c>
      <c r="Y5344">
        <v>78079.247999999992</v>
      </c>
      <c r="Z5344">
        <v>117118.87199999999</v>
      </c>
      <c r="AA5344">
        <v>39039.623999999996</v>
      </c>
    </row>
    <row r="5345" spans="15:27" x14ac:dyDescent="0.15">
      <c r="O5345" t="s">
        <v>32</v>
      </c>
      <c r="P5345">
        <v>2019</v>
      </c>
      <c r="Q5345">
        <v>2</v>
      </c>
      <c r="R5345" t="s">
        <v>38</v>
      </c>
      <c r="S5345" t="s">
        <v>62</v>
      </c>
      <c r="T5345" t="s">
        <v>44</v>
      </c>
      <c r="U5345" t="s">
        <v>64</v>
      </c>
      <c r="V5345" t="s">
        <v>56</v>
      </c>
      <c r="W5345" t="s">
        <v>57</v>
      </c>
      <c r="X5345">
        <v>6328</v>
      </c>
      <c r="Y5345">
        <v>93413.936000000002</v>
      </c>
      <c r="Z5345">
        <v>116767.42</v>
      </c>
      <c r="AA5345">
        <v>23353.483999999997</v>
      </c>
    </row>
    <row r="5346" spans="15:27" x14ac:dyDescent="0.15">
      <c r="O5346" t="s">
        <v>32</v>
      </c>
      <c r="P5346">
        <v>2019</v>
      </c>
      <c r="Q5346">
        <v>2</v>
      </c>
      <c r="R5346" t="s">
        <v>38</v>
      </c>
      <c r="S5346" t="s">
        <v>62</v>
      </c>
      <c r="T5346" t="s">
        <v>44</v>
      </c>
      <c r="U5346" t="s">
        <v>64</v>
      </c>
      <c r="V5346" t="s">
        <v>56</v>
      </c>
      <c r="W5346" t="s">
        <v>58</v>
      </c>
      <c r="X5346">
        <v>10742</v>
      </c>
      <c r="Y5346">
        <v>90619.511999999988</v>
      </c>
      <c r="Z5346">
        <v>112368.19487999998</v>
      </c>
      <c r="AA5346">
        <v>21748.682879999993</v>
      </c>
    </row>
    <row r="5347" spans="15:27" x14ac:dyDescent="0.15">
      <c r="O5347" t="s">
        <v>32</v>
      </c>
      <c r="P5347">
        <v>2019</v>
      </c>
      <c r="Q5347">
        <v>2</v>
      </c>
      <c r="R5347" t="s">
        <v>38</v>
      </c>
      <c r="S5347" t="s">
        <v>62</v>
      </c>
      <c r="T5347" t="s">
        <v>44</v>
      </c>
      <c r="U5347" t="s">
        <v>64</v>
      </c>
      <c r="V5347" t="s">
        <v>56</v>
      </c>
      <c r="W5347" t="s">
        <v>59</v>
      </c>
      <c r="X5347">
        <v>16817</v>
      </c>
      <c r="Y5347">
        <v>38140.955999999998</v>
      </c>
      <c r="Z5347">
        <v>51490.290599999993</v>
      </c>
      <c r="AA5347">
        <v>13349.334599999995</v>
      </c>
    </row>
    <row r="5348" spans="15:27" x14ac:dyDescent="0.15">
      <c r="O5348" t="s">
        <v>32</v>
      </c>
      <c r="P5348">
        <v>2019</v>
      </c>
      <c r="Q5348">
        <v>2</v>
      </c>
      <c r="R5348" t="s">
        <v>38</v>
      </c>
      <c r="S5348" t="s">
        <v>62</v>
      </c>
      <c r="T5348" t="s">
        <v>44</v>
      </c>
      <c r="U5348" t="s">
        <v>65</v>
      </c>
      <c r="V5348" t="s">
        <v>46</v>
      </c>
      <c r="W5348" t="s">
        <v>47</v>
      </c>
      <c r="X5348">
        <v>12042</v>
      </c>
      <c r="Y5348">
        <v>17220.060000000001</v>
      </c>
      <c r="Z5348">
        <v>24280.284599999999</v>
      </c>
      <c r="AA5348">
        <v>7060.2245999999977</v>
      </c>
    </row>
    <row r="5349" spans="15:27" x14ac:dyDescent="0.15">
      <c r="O5349" t="s">
        <v>32</v>
      </c>
      <c r="P5349">
        <v>2019</v>
      </c>
      <c r="Q5349">
        <v>2</v>
      </c>
      <c r="R5349" t="s">
        <v>38</v>
      </c>
      <c r="S5349" t="s">
        <v>62</v>
      </c>
      <c r="T5349" t="s">
        <v>44</v>
      </c>
      <c r="U5349" t="s">
        <v>65</v>
      </c>
      <c r="V5349" t="s">
        <v>46</v>
      </c>
      <c r="W5349" t="s">
        <v>48</v>
      </c>
      <c r="X5349">
        <v>12134</v>
      </c>
      <c r="Y5349">
        <v>44046.42</v>
      </c>
      <c r="Z5349">
        <v>59022.202799999992</v>
      </c>
      <c r="AA5349">
        <v>14975.782799999994</v>
      </c>
    </row>
    <row r="5350" spans="15:27" x14ac:dyDescent="0.15">
      <c r="O5350" t="s">
        <v>32</v>
      </c>
      <c r="P5350">
        <v>2019</v>
      </c>
      <c r="Q5350">
        <v>2</v>
      </c>
      <c r="R5350" t="s">
        <v>38</v>
      </c>
      <c r="S5350" t="s">
        <v>62</v>
      </c>
      <c r="T5350" t="s">
        <v>44</v>
      </c>
      <c r="U5350" t="s">
        <v>65</v>
      </c>
      <c r="V5350" t="s">
        <v>46</v>
      </c>
      <c r="W5350" t="s">
        <v>49</v>
      </c>
      <c r="X5350">
        <v>5464</v>
      </c>
      <c r="Y5350">
        <v>19965.456000000002</v>
      </c>
      <c r="Z5350">
        <v>28350.947520000002</v>
      </c>
      <c r="AA5350">
        <v>8385.4915199999996</v>
      </c>
    </row>
    <row r="5351" spans="15:27" x14ac:dyDescent="0.15">
      <c r="O5351" t="s">
        <v>32</v>
      </c>
      <c r="P5351">
        <v>2019</v>
      </c>
      <c r="Q5351">
        <v>2</v>
      </c>
      <c r="R5351" t="s">
        <v>38</v>
      </c>
      <c r="S5351" t="s">
        <v>62</v>
      </c>
      <c r="T5351" t="s">
        <v>44</v>
      </c>
      <c r="U5351" t="s">
        <v>65</v>
      </c>
      <c r="V5351" t="s">
        <v>46</v>
      </c>
      <c r="W5351" t="s">
        <v>50</v>
      </c>
      <c r="X5351">
        <v>18589</v>
      </c>
      <c r="Y5351">
        <v>93688.56</v>
      </c>
      <c r="Z5351">
        <v>130227.0984</v>
      </c>
      <c r="AA5351">
        <v>36538.538400000005</v>
      </c>
    </row>
    <row r="5352" spans="15:27" x14ac:dyDescent="0.15">
      <c r="O5352" t="s">
        <v>32</v>
      </c>
      <c r="P5352">
        <v>2019</v>
      </c>
      <c r="Q5352">
        <v>2</v>
      </c>
      <c r="R5352" t="s">
        <v>38</v>
      </c>
      <c r="S5352" t="s">
        <v>62</v>
      </c>
      <c r="T5352" t="s">
        <v>44</v>
      </c>
      <c r="U5352" t="s">
        <v>65</v>
      </c>
      <c r="V5352" t="s">
        <v>51</v>
      </c>
      <c r="W5352" t="s">
        <v>52</v>
      </c>
      <c r="X5352">
        <v>17571</v>
      </c>
      <c r="Y5352">
        <v>96429.648000000001</v>
      </c>
      <c r="Z5352">
        <v>135001.50719999999</v>
      </c>
      <c r="AA5352">
        <v>38571.859199999992</v>
      </c>
    </row>
    <row r="5353" spans="15:27" x14ac:dyDescent="0.15">
      <c r="O5353" t="s">
        <v>32</v>
      </c>
      <c r="P5353">
        <v>2019</v>
      </c>
      <c r="Q5353">
        <v>2</v>
      </c>
      <c r="R5353" t="s">
        <v>38</v>
      </c>
      <c r="S5353" t="s">
        <v>62</v>
      </c>
      <c r="T5353" t="s">
        <v>44</v>
      </c>
      <c r="U5353" t="s">
        <v>65</v>
      </c>
      <c r="V5353" t="s">
        <v>51</v>
      </c>
      <c r="W5353" t="s">
        <v>53</v>
      </c>
      <c r="X5353">
        <v>6312</v>
      </c>
      <c r="Y5353">
        <v>51076.703999999998</v>
      </c>
      <c r="Z5353">
        <v>73039.686719999998</v>
      </c>
      <c r="AA5353">
        <v>21962.98272</v>
      </c>
    </row>
    <row r="5354" spans="15:27" x14ac:dyDescent="0.15">
      <c r="O5354" t="s">
        <v>32</v>
      </c>
      <c r="P5354">
        <v>2019</v>
      </c>
      <c r="Q5354">
        <v>2</v>
      </c>
      <c r="R5354" t="s">
        <v>38</v>
      </c>
      <c r="S5354" t="s">
        <v>62</v>
      </c>
      <c r="T5354" t="s">
        <v>44</v>
      </c>
      <c r="U5354" t="s">
        <v>65</v>
      </c>
      <c r="V5354" t="s">
        <v>51</v>
      </c>
      <c r="W5354" t="s">
        <v>54</v>
      </c>
      <c r="X5354">
        <v>19102</v>
      </c>
      <c r="Y5354">
        <v>47372.959999999999</v>
      </c>
      <c r="Z5354">
        <v>65848.414399999994</v>
      </c>
      <c r="AA5354">
        <v>18475.454399999995</v>
      </c>
    </row>
    <row r="5355" spans="15:27" x14ac:dyDescent="0.15">
      <c r="O5355" t="s">
        <v>32</v>
      </c>
      <c r="P5355">
        <v>2019</v>
      </c>
      <c r="Q5355">
        <v>2</v>
      </c>
      <c r="R5355" t="s">
        <v>38</v>
      </c>
      <c r="S5355" t="s">
        <v>62</v>
      </c>
      <c r="T5355" t="s">
        <v>44</v>
      </c>
      <c r="U5355" t="s">
        <v>65</v>
      </c>
      <c r="V5355" t="s">
        <v>51</v>
      </c>
      <c r="W5355" t="s">
        <v>55</v>
      </c>
      <c r="X5355">
        <v>8499</v>
      </c>
      <c r="Y5355">
        <v>50178.095999999998</v>
      </c>
      <c r="Z5355">
        <v>68743.991519999996</v>
      </c>
      <c r="AA5355">
        <v>18565.895519999998</v>
      </c>
    </row>
    <row r="5356" spans="15:27" x14ac:dyDescent="0.15">
      <c r="O5356" t="s">
        <v>32</v>
      </c>
      <c r="P5356">
        <v>2019</v>
      </c>
      <c r="Q5356">
        <v>2</v>
      </c>
      <c r="R5356" t="s">
        <v>38</v>
      </c>
      <c r="S5356" t="s">
        <v>62</v>
      </c>
      <c r="T5356" t="s">
        <v>44</v>
      </c>
      <c r="U5356" t="s">
        <v>65</v>
      </c>
      <c r="V5356" t="s">
        <v>56</v>
      </c>
      <c r="W5356" t="s">
        <v>57</v>
      </c>
      <c r="X5356">
        <v>13055</v>
      </c>
      <c r="Y5356">
        <v>178501.01500000001</v>
      </c>
      <c r="Z5356">
        <v>257041.46160000004</v>
      </c>
      <c r="AA5356">
        <v>78540.446600000025</v>
      </c>
    </row>
    <row r="5357" spans="15:27" x14ac:dyDescent="0.15">
      <c r="O5357" t="s">
        <v>32</v>
      </c>
      <c r="P5357">
        <v>2019</v>
      </c>
      <c r="Q5357">
        <v>2</v>
      </c>
      <c r="R5357" t="s">
        <v>38</v>
      </c>
      <c r="S5357" t="s">
        <v>62</v>
      </c>
      <c r="T5357" t="s">
        <v>44</v>
      </c>
      <c r="U5357" t="s">
        <v>65</v>
      </c>
      <c r="V5357" t="s">
        <v>56</v>
      </c>
      <c r="W5357" t="s">
        <v>58</v>
      </c>
      <c r="X5357">
        <v>7556</v>
      </c>
      <c r="Y5357">
        <v>66613.695999999996</v>
      </c>
      <c r="Z5357">
        <v>80602.572159999996</v>
      </c>
      <c r="AA5357">
        <v>13988.87616</v>
      </c>
    </row>
    <row r="5358" spans="15:27" x14ac:dyDescent="0.15">
      <c r="O5358" t="s">
        <v>32</v>
      </c>
      <c r="P5358">
        <v>2019</v>
      </c>
      <c r="Q5358">
        <v>2</v>
      </c>
      <c r="R5358" t="s">
        <v>38</v>
      </c>
      <c r="S5358" t="s">
        <v>62</v>
      </c>
      <c r="T5358" t="s">
        <v>44</v>
      </c>
      <c r="U5358" t="s">
        <v>65</v>
      </c>
      <c r="V5358" t="s">
        <v>56</v>
      </c>
      <c r="W5358" t="s">
        <v>59</v>
      </c>
      <c r="X5358">
        <v>17444</v>
      </c>
      <c r="Y5358">
        <v>34853.112000000001</v>
      </c>
      <c r="Z5358">
        <v>42869.327760000007</v>
      </c>
      <c r="AA5358">
        <v>8016.2157600000064</v>
      </c>
    </row>
    <row r="5359" spans="15:27" x14ac:dyDescent="0.15">
      <c r="O5359" t="s">
        <v>32</v>
      </c>
      <c r="P5359">
        <v>2019</v>
      </c>
      <c r="Q5359">
        <v>2</v>
      </c>
      <c r="R5359" t="s">
        <v>38</v>
      </c>
      <c r="S5359" t="s">
        <v>62</v>
      </c>
      <c r="T5359" t="s">
        <v>44</v>
      </c>
      <c r="U5359" t="s">
        <v>66</v>
      </c>
      <c r="V5359" t="s">
        <v>46</v>
      </c>
      <c r="W5359" t="s">
        <v>47</v>
      </c>
      <c r="X5359">
        <v>9369</v>
      </c>
      <c r="Y5359">
        <v>11336.490000000002</v>
      </c>
      <c r="Z5359">
        <v>14057.247600000002</v>
      </c>
      <c r="AA5359">
        <v>2720.7576000000008</v>
      </c>
    </row>
    <row r="5360" spans="15:27" x14ac:dyDescent="0.15">
      <c r="O5360" t="s">
        <v>32</v>
      </c>
      <c r="P5360">
        <v>2019</v>
      </c>
      <c r="Q5360">
        <v>2</v>
      </c>
      <c r="R5360" t="s">
        <v>38</v>
      </c>
      <c r="S5360" t="s">
        <v>62</v>
      </c>
      <c r="T5360" t="s">
        <v>44</v>
      </c>
      <c r="U5360" t="s">
        <v>66</v>
      </c>
      <c r="V5360" t="s">
        <v>46</v>
      </c>
      <c r="W5360" t="s">
        <v>48</v>
      </c>
      <c r="X5360">
        <v>6893</v>
      </c>
      <c r="Y5360">
        <v>25476.527999999998</v>
      </c>
      <c r="Z5360">
        <v>34902.843359999999</v>
      </c>
      <c r="AA5360">
        <v>9426.3153600000005</v>
      </c>
    </row>
    <row r="5361" spans="15:27" x14ac:dyDescent="0.15">
      <c r="O5361" t="s">
        <v>32</v>
      </c>
      <c r="P5361">
        <v>2019</v>
      </c>
      <c r="Q5361">
        <v>2</v>
      </c>
      <c r="R5361" t="s">
        <v>38</v>
      </c>
      <c r="S5361" t="s">
        <v>62</v>
      </c>
      <c r="T5361" t="s">
        <v>44</v>
      </c>
      <c r="U5361" t="s">
        <v>66</v>
      </c>
      <c r="V5361" t="s">
        <v>46</v>
      </c>
      <c r="W5361" t="s">
        <v>49</v>
      </c>
      <c r="X5361">
        <v>12275</v>
      </c>
      <c r="Y5361">
        <v>42717</v>
      </c>
      <c r="Z5361">
        <v>51687.57</v>
      </c>
      <c r="AA5361">
        <v>8970.57</v>
      </c>
    </row>
    <row r="5362" spans="15:27" x14ac:dyDescent="0.15">
      <c r="O5362" t="s">
        <v>32</v>
      </c>
      <c r="P5362">
        <v>2019</v>
      </c>
      <c r="Q5362">
        <v>2</v>
      </c>
      <c r="R5362" t="s">
        <v>38</v>
      </c>
      <c r="S5362" t="s">
        <v>62</v>
      </c>
      <c r="T5362" t="s">
        <v>44</v>
      </c>
      <c r="U5362" t="s">
        <v>66</v>
      </c>
      <c r="V5362" t="s">
        <v>46</v>
      </c>
      <c r="W5362" t="s">
        <v>50</v>
      </c>
      <c r="X5362">
        <v>16993</v>
      </c>
      <c r="Y5362">
        <v>92526.884999999995</v>
      </c>
      <c r="Z5362">
        <v>131388.17670000001</v>
      </c>
      <c r="AA5362">
        <v>38861.291700000016</v>
      </c>
    </row>
    <row r="5363" spans="15:27" x14ac:dyDescent="0.15">
      <c r="O5363" t="s">
        <v>32</v>
      </c>
      <c r="P5363">
        <v>2019</v>
      </c>
      <c r="Q5363">
        <v>2</v>
      </c>
      <c r="R5363" t="s">
        <v>38</v>
      </c>
      <c r="S5363" t="s">
        <v>62</v>
      </c>
      <c r="T5363" t="s">
        <v>44</v>
      </c>
      <c r="U5363" t="s">
        <v>66</v>
      </c>
      <c r="V5363" t="s">
        <v>51</v>
      </c>
      <c r="W5363" t="s">
        <v>52</v>
      </c>
      <c r="X5363">
        <v>17935</v>
      </c>
      <c r="Y5363">
        <v>105457.8</v>
      </c>
      <c r="Z5363">
        <v>139204.296</v>
      </c>
      <c r="AA5363">
        <v>33746.495999999999</v>
      </c>
    </row>
    <row r="5364" spans="15:27" x14ac:dyDescent="0.15">
      <c r="O5364" t="s">
        <v>32</v>
      </c>
      <c r="P5364">
        <v>2019</v>
      </c>
      <c r="Q5364">
        <v>2</v>
      </c>
      <c r="R5364" t="s">
        <v>38</v>
      </c>
      <c r="S5364" t="s">
        <v>62</v>
      </c>
      <c r="T5364" t="s">
        <v>44</v>
      </c>
      <c r="U5364" t="s">
        <v>66</v>
      </c>
      <c r="V5364" t="s">
        <v>51</v>
      </c>
      <c r="W5364" t="s">
        <v>53</v>
      </c>
      <c r="X5364">
        <v>7582</v>
      </c>
      <c r="Y5364">
        <v>64962.575999999994</v>
      </c>
      <c r="Z5364">
        <v>95494.986719999986</v>
      </c>
      <c r="AA5364">
        <v>30532.410719999993</v>
      </c>
    </row>
    <row r="5365" spans="15:27" x14ac:dyDescent="0.15">
      <c r="O5365" t="s">
        <v>32</v>
      </c>
      <c r="P5365">
        <v>2019</v>
      </c>
      <c r="Q5365">
        <v>2</v>
      </c>
      <c r="R5365" t="s">
        <v>38</v>
      </c>
      <c r="S5365" t="s">
        <v>62</v>
      </c>
      <c r="T5365" t="s">
        <v>44</v>
      </c>
      <c r="U5365" t="s">
        <v>66</v>
      </c>
      <c r="V5365" t="s">
        <v>51</v>
      </c>
      <c r="W5365" t="s">
        <v>54</v>
      </c>
      <c r="X5365">
        <v>7983</v>
      </c>
      <c r="Y5365">
        <v>19159.2</v>
      </c>
      <c r="Z5365">
        <v>26439.696</v>
      </c>
      <c r="AA5365">
        <v>7280.4959999999992</v>
      </c>
    </row>
    <row r="5366" spans="15:27" x14ac:dyDescent="0.15">
      <c r="O5366" t="s">
        <v>32</v>
      </c>
      <c r="P5366">
        <v>2019</v>
      </c>
      <c r="Q5366">
        <v>2</v>
      </c>
      <c r="R5366" t="s">
        <v>38</v>
      </c>
      <c r="S5366" t="s">
        <v>62</v>
      </c>
      <c r="T5366" t="s">
        <v>44</v>
      </c>
      <c r="U5366" t="s">
        <v>66</v>
      </c>
      <c r="V5366" t="s">
        <v>51</v>
      </c>
      <c r="W5366" t="s">
        <v>55</v>
      </c>
      <c r="X5366">
        <v>19963</v>
      </c>
      <c r="Y5366">
        <v>113070.43199999999</v>
      </c>
      <c r="Z5366">
        <v>161690.71776</v>
      </c>
      <c r="AA5366">
        <v>48620.285760000013</v>
      </c>
    </row>
    <row r="5367" spans="15:27" x14ac:dyDescent="0.15">
      <c r="O5367" t="s">
        <v>32</v>
      </c>
      <c r="P5367">
        <v>2019</v>
      </c>
      <c r="Q5367">
        <v>2</v>
      </c>
      <c r="R5367" t="s">
        <v>38</v>
      </c>
      <c r="S5367" t="s">
        <v>62</v>
      </c>
      <c r="T5367" t="s">
        <v>44</v>
      </c>
      <c r="U5367" t="s">
        <v>66</v>
      </c>
      <c r="V5367" t="s">
        <v>56</v>
      </c>
      <c r="W5367" t="s">
        <v>57</v>
      </c>
      <c r="X5367">
        <v>14674</v>
      </c>
      <c r="Y5367">
        <v>205964.264</v>
      </c>
      <c r="Z5367">
        <v>294528.89752</v>
      </c>
      <c r="AA5367">
        <v>88564.633520000003</v>
      </c>
    </row>
    <row r="5368" spans="15:27" x14ac:dyDescent="0.15">
      <c r="O5368" t="s">
        <v>32</v>
      </c>
      <c r="P5368">
        <v>2019</v>
      </c>
      <c r="Q5368">
        <v>2</v>
      </c>
      <c r="R5368" t="s">
        <v>38</v>
      </c>
      <c r="S5368" t="s">
        <v>62</v>
      </c>
      <c r="T5368" t="s">
        <v>44</v>
      </c>
      <c r="U5368" t="s">
        <v>66</v>
      </c>
      <c r="V5368" t="s">
        <v>56</v>
      </c>
      <c r="W5368" t="s">
        <v>58</v>
      </c>
      <c r="X5368">
        <v>9518</v>
      </c>
      <c r="Y5368">
        <v>82463.952000000005</v>
      </c>
      <c r="Z5368">
        <v>115449.53280000002</v>
      </c>
      <c r="AA5368">
        <v>32985.580800000011</v>
      </c>
    </row>
    <row r="5369" spans="15:27" x14ac:dyDescent="0.15">
      <c r="O5369" t="s">
        <v>32</v>
      </c>
      <c r="P5369">
        <v>2019</v>
      </c>
      <c r="Q5369">
        <v>2</v>
      </c>
      <c r="R5369" t="s">
        <v>38</v>
      </c>
      <c r="S5369" t="s">
        <v>62</v>
      </c>
      <c r="T5369" t="s">
        <v>44</v>
      </c>
      <c r="U5369" t="s">
        <v>66</v>
      </c>
      <c r="V5369" t="s">
        <v>56</v>
      </c>
      <c r="W5369" t="s">
        <v>59</v>
      </c>
      <c r="X5369">
        <v>13040</v>
      </c>
      <c r="Y5369">
        <v>27931.68</v>
      </c>
      <c r="Z5369">
        <v>35193.916799999999</v>
      </c>
      <c r="AA5369">
        <v>7262.2367999999988</v>
      </c>
    </row>
    <row r="5370" spans="15:27" x14ac:dyDescent="0.15">
      <c r="O5370" t="s">
        <v>32</v>
      </c>
      <c r="P5370">
        <v>2019</v>
      </c>
      <c r="Q5370">
        <v>2</v>
      </c>
      <c r="R5370" t="s">
        <v>38</v>
      </c>
      <c r="S5370" t="s">
        <v>67</v>
      </c>
      <c r="T5370" t="s">
        <v>68</v>
      </c>
      <c r="U5370" t="s">
        <v>69</v>
      </c>
      <c r="V5370" t="s">
        <v>46</v>
      </c>
      <c r="W5370" t="s">
        <v>47</v>
      </c>
      <c r="X5370">
        <v>17866</v>
      </c>
      <c r="Y5370">
        <v>22403.964000000004</v>
      </c>
      <c r="Z5370">
        <v>32933.827080000003</v>
      </c>
      <c r="AA5370">
        <v>10529.863079999999</v>
      </c>
    </row>
    <row r="5371" spans="15:27" x14ac:dyDescent="0.15">
      <c r="O5371" t="s">
        <v>32</v>
      </c>
      <c r="P5371">
        <v>2019</v>
      </c>
      <c r="Q5371">
        <v>2</v>
      </c>
      <c r="R5371" t="s">
        <v>38</v>
      </c>
      <c r="S5371" t="s">
        <v>67</v>
      </c>
      <c r="T5371" t="s">
        <v>68</v>
      </c>
      <c r="U5371" t="s">
        <v>69</v>
      </c>
      <c r="V5371" t="s">
        <v>46</v>
      </c>
      <c r="W5371" t="s">
        <v>48</v>
      </c>
      <c r="X5371">
        <v>19999</v>
      </c>
      <c r="Y5371">
        <v>83815.808999999994</v>
      </c>
      <c r="Z5371">
        <v>107284.23551999999</v>
      </c>
      <c r="AA5371">
        <v>23468.426519999994</v>
      </c>
    </row>
    <row r="5372" spans="15:27" x14ac:dyDescent="0.15">
      <c r="O5372" t="s">
        <v>32</v>
      </c>
      <c r="P5372">
        <v>2019</v>
      </c>
      <c r="Q5372">
        <v>2</v>
      </c>
      <c r="R5372" t="s">
        <v>38</v>
      </c>
      <c r="S5372" t="s">
        <v>67</v>
      </c>
      <c r="T5372" t="s">
        <v>68</v>
      </c>
      <c r="U5372" t="s">
        <v>69</v>
      </c>
      <c r="V5372" t="s">
        <v>46</v>
      </c>
      <c r="W5372" t="s">
        <v>49</v>
      </c>
      <c r="X5372">
        <v>12924</v>
      </c>
      <c r="Y5372">
        <v>42351.947999999997</v>
      </c>
      <c r="Z5372">
        <v>57598.649279999991</v>
      </c>
      <c r="AA5372">
        <v>15246.701279999994</v>
      </c>
    </row>
    <row r="5373" spans="15:27" x14ac:dyDescent="0.15">
      <c r="O5373" t="s">
        <v>32</v>
      </c>
      <c r="P5373">
        <v>2019</v>
      </c>
      <c r="Q5373">
        <v>2</v>
      </c>
      <c r="R5373" t="s">
        <v>38</v>
      </c>
      <c r="S5373" t="s">
        <v>67</v>
      </c>
      <c r="T5373" t="s">
        <v>68</v>
      </c>
      <c r="U5373" t="s">
        <v>69</v>
      </c>
      <c r="V5373" t="s">
        <v>46</v>
      </c>
      <c r="W5373" t="s">
        <v>50</v>
      </c>
      <c r="X5373">
        <v>11083</v>
      </c>
      <c r="Y5373">
        <v>58351.995000000003</v>
      </c>
      <c r="Z5373">
        <v>70605.913950000002</v>
      </c>
      <c r="AA5373">
        <v>12253.918949999999</v>
      </c>
    </row>
    <row r="5374" spans="15:27" x14ac:dyDescent="0.15">
      <c r="O5374" t="s">
        <v>32</v>
      </c>
      <c r="P5374">
        <v>2019</v>
      </c>
      <c r="Q5374">
        <v>2</v>
      </c>
      <c r="R5374" t="s">
        <v>38</v>
      </c>
      <c r="S5374" t="s">
        <v>67</v>
      </c>
      <c r="T5374" t="s">
        <v>68</v>
      </c>
      <c r="U5374" t="s">
        <v>69</v>
      </c>
      <c r="V5374" t="s">
        <v>51</v>
      </c>
      <c r="W5374" t="s">
        <v>52</v>
      </c>
      <c r="X5374">
        <v>8657</v>
      </c>
      <c r="Y5374">
        <v>54720.897000000004</v>
      </c>
      <c r="Z5374">
        <v>79345.300650000005</v>
      </c>
      <c r="AA5374">
        <v>24624.40365</v>
      </c>
    </row>
    <row r="5375" spans="15:27" x14ac:dyDescent="0.15">
      <c r="O5375" t="s">
        <v>32</v>
      </c>
      <c r="P5375">
        <v>2019</v>
      </c>
      <c r="Q5375">
        <v>2</v>
      </c>
      <c r="R5375" t="s">
        <v>38</v>
      </c>
      <c r="S5375" t="s">
        <v>67</v>
      </c>
      <c r="T5375" t="s">
        <v>68</v>
      </c>
      <c r="U5375" t="s">
        <v>69</v>
      </c>
      <c r="V5375" t="s">
        <v>51</v>
      </c>
      <c r="W5375" t="s">
        <v>53</v>
      </c>
      <c r="X5375">
        <v>11141</v>
      </c>
      <c r="Y5375">
        <v>93183.324000000008</v>
      </c>
      <c r="Z5375">
        <v>111819.98880000001</v>
      </c>
      <c r="AA5375">
        <v>18636.664799999999</v>
      </c>
    </row>
    <row r="5376" spans="15:27" x14ac:dyDescent="0.15">
      <c r="O5376" t="s">
        <v>32</v>
      </c>
      <c r="P5376">
        <v>2019</v>
      </c>
      <c r="Q5376">
        <v>2</v>
      </c>
      <c r="R5376" t="s">
        <v>38</v>
      </c>
      <c r="S5376" t="s">
        <v>67</v>
      </c>
      <c r="T5376" t="s">
        <v>68</v>
      </c>
      <c r="U5376" t="s">
        <v>69</v>
      </c>
      <c r="V5376" t="s">
        <v>51</v>
      </c>
      <c r="W5376" t="s">
        <v>54</v>
      </c>
      <c r="X5376">
        <v>19765</v>
      </c>
      <c r="Y5376">
        <v>45459.5</v>
      </c>
      <c r="Z5376">
        <v>60915.73</v>
      </c>
      <c r="AA5376">
        <v>15456.230000000003</v>
      </c>
    </row>
    <row r="5377" spans="15:27" x14ac:dyDescent="0.15">
      <c r="O5377" t="s">
        <v>32</v>
      </c>
      <c r="P5377">
        <v>2019</v>
      </c>
      <c r="Q5377">
        <v>2</v>
      </c>
      <c r="R5377" t="s">
        <v>38</v>
      </c>
      <c r="S5377" t="s">
        <v>67</v>
      </c>
      <c r="T5377" t="s">
        <v>68</v>
      </c>
      <c r="U5377" t="s">
        <v>69</v>
      </c>
      <c r="V5377" t="s">
        <v>51</v>
      </c>
      <c r="W5377" t="s">
        <v>55</v>
      </c>
      <c r="X5377">
        <v>11917</v>
      </c>
      <c r="Y5377">
        <v>62921.760000000002</v>
      </c>
      <c r="Z5377">
        <v>83685.940799999997</v>
      </c>
      <c r="AA5377">
        <v>20764.180799999995</v>
      </c>
    </row>
    <row r="5378" spans="15:27" x14ac:dyDescent="0.15">
      <c r="O5378" t="s">
        <v>32</v>
      </c>
      <c r="P5378">
        <v>2019</v>
      </c>
      <c r="Q5378">
        <v>2</v>
      </c>
      <c r="R5378" t="s">
        <v>38</v>
      </c>
      <c r="S5378" t="s">
        <v>67</v>
      </c>
      <c r="T5378" t="s">
        <v>68</v>
      </c>
      <c r="U5378" t="s">
        <v>69</v>
      </c>
      <c r="V5378" t="s">
        <v>56</v>
      </c>
      <c r="W5378" t="s">
        <v>57</v>
      </c>
      <c r="X5378">
        <v>10040</v>
      </c>
      <c r="Y5378">
        <v>145780.79999999999</v>
      </c>
      <c r="Z5378">
        <v>193888.46399999998</v>
      </c>
      <c r="AA5378">
        <v>48107.66399999999</v>
      </c>
    </row>
    <row r="5379" spans="15:27" x14ac:dyDescent="0.15">
      <c r="O5379" t="s">
        <v>32</v>
      </c>
      <c r="P5379">
        <v>2019</v>
      </c>
      <c r="Q5379">
        <v>2</v>
      </c>
      <c r="R5379" t="s">
        <v>38</v>
      </c>
      <c r="S5379" t="s">
        <v>67</v>
      </c>
      <c r="T5379" t="s">
        <v>68</v>
      </c>
      <c r="U5379" t="s">
        <v>69</v>
      </c>
      <c r="V5379" t="s">
        <v>56</v>
      </c>
      <c r="W5379" t="s">
        <v>58</v>
      </c>
      <c r="X5379">
        <v>17604</v>
      </c>
      <c r="Y5379">
        <v>148507.34399999998</v>
      </c>
      <c r="Z5379">
        <v>200484.91439999998</v>
      </c>
      <c r="AA5379">
        <v>51977.570399999997</v>
      </c>
    </row>
    <row r="5380" spans="15:27" x14ac:dyDescent="0.15">
      <c r="O5380" t="s">
        <v>32</v>
      </c>
      <c r="P5380">
        <v>2019</v>
      </c>
      <c r="Q5380">
        <v>2</v>
      </c>
      <c r="R5380" t="s">
        <v>38</v>
      </c>
      <c r="S5380" t="s">
        <v>67</v>
      </c>
      <c r="T5380" t="s">
        <v>68</v>
      </c>
      <c r="U5380" t="s">
        <v>69</v>
      </c>
      <c r="V5380" t="s">
        <v>56</v>
      </c>
      <c r="W5380" t="s">
        <v>59</v>
      </c>
      <c r="X5380">
        <v>9086</v>
      </c>
      <c r="Y5380">
        <v>20443.500000000004</v>
      </c>
      <c r="Z5380">
        <v>25554.375000000004</v>
      </c>
      <c r="AA5380">
        <v>5110.875</v>
      </c>
    </row>
    <row r="5381" spans="15:27" x14ac:dyDescent="0.15">
      <c r="O5381" t="s">
        <v>32</v>
      </c>
      <c r="P5381">
        <v>2019</v>
      </c>
      <c r="Q5381">
        <v>2</v>
      </c>
      <c r="R5381" t="s">
        <v>38</v>
      </c>
      <c r="S5381" t="s">
        <v>67</v>
      </c>
      <c r="T5381" t="s">
        <v>68</v>
      </c>
      <c r="U5381" t="s">
        <v>70</v>
      </c>
      <c r="V5381" t="s">
        <v>46</v>
      </c>
      <c r="W5381" t="s">
        <v>47</v>
      </c>
      <c r="X5381">
        <v>17021</v>
      </c>
      <c r="Y5381">
        <v>20782.641000000003</v>
      </c>
      <c r="Z5381">
        <v>25770.474840000003</v>
      </c>
      <c r="AA5381">
        <v>4987.8338399999993</v>
      </c>
    </row>
    <row r="5382" spans="15:27" x14ac:dyDescent="0.15">
      <c r="O5382" t="s">
        <v>32</v>
      </c>
      <c r="P5382">
        <v>2019</v>
      </c>
      <c r="Q5382">
        <v>2</v>
      </c>
      <c r="R5382" t="s">
        <v>38</v>
      </c>
      <c r="S5382" t="s">
        <v>67</v>
      </c>
      <c r="T5382" t="s">
        <v>68</v>
      </c>
      <c r="U5382" t="s">
        <v>70</v>
      </c>
      <c r="V5382" t="s">
        <v>46</v>
      </c>
      <c r="W5382" t="s">
        <v>48</v>
      </c>
      <c r="X5382">
        <v>6722</v>
      </c>
      <c r="Y5382">
        <v>28837.38</v>
      </c>
      <c r="Z5382">
        <v>43256.07</v>
      </c>
      <c r="AA5382">
        <v>14418.689999999999</v>
      </c>
    </row>
    <row r="5383" spans="15:27" x14ac:dyDescent="0.15">
      <c r="O5383" t="s">
        <v>32</v>
      </c>
      <c r="P5383">
        <v>2019</v>
      </c>
      <c r="Q5383">
        <v>2</v>
      </c>
      <c r="R5383" t="s">
        <v>38</v>
      </c>
      <c r="S5383" t="s">
        <v>67</v>
      </c>
      <c r="T5383" t="s">
        <v>68</v>
      </c>
      <c r="U5383" t="s">
        <v>70</v>
      </c>
      <c r="V5383" t="s">
        <v>46</v>
      </c>
      <c r="W5383" t="s">
        <v>49</v>
      </c>
      <c r="X5383">
        <v>10990</v>
      </c>
      <c r="Y5383">
        <v>41432.300000000003</v>
      </c>
      <c r="Z5383">
        <v>53447.667000000001</v>
      </c>
      <c r="AA5383">
        <v>12015.366999999998</v>
      </c>
    </row>
    <row r="5384" spans="15:27" x14ac:dyDescent="0.15">
      <c r="O5384" t="s">
        <v>32</v>
      </c>
      <c r="P5384">
        <v>2019</v>
      </c>
      <c r="Q5384">
        <v>2</v>
      </c>
      <c r="R5384" t="s">
        <v>38</v>
      </c>
      <c r="S5384" t="s">
        <v>67</v>
      </c>
      <c r="T5384" t="s">
        <v>68</v>
      </c>
      <c r="U5384" t="s">
        <v>70</v>
      </c>
      <c r="V5384" t="s">
        <v>46</v>
      </c>
      <c r="W5384" t="s">
        <v>50</v>
      </c>
      <c r="X5384">
        <v>18490</v>
      </c>
      <c r="Y5384">
        <v>102342.15</v>
      </c>
      <c r="Z5384">
        <v>138161.9025</v>
      </c>
      <c r="AA5384">
        <v>35819.752500000002</v>
      </c>
    </row>
    <row r="5385" spans="15:27" x14ac:dyDescent="0.15">
      <c r="O5385" t="s">
        <v>32</v>
      </c>
      <c r="P5385">
        <v>2019</v>
      </c>
      <c r="Q5385">
        <v>2</v>
      </c>
      <c r="R5385" t="s">
        <v>38</v>
      </c>
      <c r="S5385" t="s">
        <v>67</v>
      </c>
      <c r="T5385" t="s">
        <v>68</v>
      </c>
      <c r="U5385" t="s">
        <v>70</v>
      </c>
      <c r="V5385" t="s">
        <v>51</v>
      </c>
      <c r="W5385" t="s">
        <v>52</v>
      </c>
      <c r="X5385">
        <v>13773</v>
      </c>
      <c r="Y5385">
        <v>81660.117000000013</v>
      </c>
      <c r="Z5385">
        <v>111057.75912000002</v>
      </c>
      <c r="AA5385">
        <v>29397.642120000004</v>
      </c>
    </row>
    <row r="5386" spans="15:27" x14ac:dyDescent="0.15">
      <c r="O5386" t="s">
        <v>32</v>
      </c>
      <c r="P5386">
        <v>2019</v>
      </c>
      <c r="Q5386">
        <v>2</v>
      </c>
      <c r="R5386" t="s">
        <v>38</v>
      </c>
      <c r="S5386" t="s">
        <v>67</v>
      </c>
      <c r="T5386" t="s">
        <v>68</v>
      </c>
      <c r="U5386" t="s">
        <v>70</v>
      </c>
      <c r="V5386" t="s">
        <v>51</v>
      </c>
      <c r="W5386" t="s">
        <v>53</v>
      </c>
      <c r="X5386">
        <v>18357</v>
      </c>
      <c r="Y5386">
        <v>161027.60399999999</v>
      </c>
      <c r="Z5386">
        <v>204505.05708</v>
      </c>
      <c r="AA5386">
        <v>43477.453080000007</v>
      </c>
    </row>
    <row r="5387" spans="15:27" x14ac:dyDescent="0.15">
      <c r="O5387" t="s">
        <v>32</v>
      </c>
      <c r="P5387">
        <v>2019</v>
      </c>
      <c r="Q5387">
        <v>2</v>
      </c>
      <c r="R5387" t="s">
        <v>38</v>
      </c>
      <c r="S5387" t="s">
        <v>67</v>
      </c>
      <c r="T5387" t="s">
        <v>68</v>
      </c>
      <c r="U5387" t="s">
        <v>70</v>
      </c>
      <c r="V5387" t="s">
        <v>51</v>
      </c>
      <c r="W5387" t="s">
        <v>54</v>
      </c>
      <c r="X5387">
        <v>8446</v>
      </c>
      <c r="Y5387">
        <v>21959.599999999999</v>
      </c>
      <c r="Z5387">
        <v>26571.115999999995</v>
      </c>
      <c r="AA5387">
        <v>4611.515999999996</v>
      </c>
    </row>
    <row r="5388" spans="15:27" x14ac:dyDescent="0.15">
      <c r="O5388" t="s">
        <v>32</v>
      </c>
      <c r="P5388">
        <v>2019</v>
      </c>
      <c r="Q5388">
        <v>2</v>
      </c>
      <c r="R5388" t="s">
        <v>38</v>
      </c>
      <c r="S5388" t="s">
        <v>67</v>
      </c>
      <c r="T5388" t="s">
        <v>68</v>
      </c>
      <c r="U5388" t="s">
        <v>70</v>
      </c>
      <c r="V5388" t="s">
        <v>51</v>
      </c>
      <c r="W5388" t="s">
        <v>55</v>
      </c>
      <c r="X5388">
        <v>14041</v>
      </c>
      <c r="Y5388">
        <v>76158.384000000005</v>
      </c>
      <c r="Z5388">
        <v>112714.40832</v>
      </c>
      <c r="AA5388">
        <v>36556.024319999997</v>
      </c>
    </row>
    <row r="5389" spans="15:27" x14ac:dyDescent="0.15">
      <c r="O5389" t="s">
        <v>32</v>
      </c>
      <c r="P5389">
        <v>2019</v>
      </c>
      <c r="Q5389">
        <v>2</v>
      </c>
      <c r="R5389" t="s">
        <v>38</v>
      </c>
      <c r="S5389" t="s">
        <v>67</v>
      </c>
      <c r="T5389" t="s">
        <v>68</v>
      </c>
      <c r="U5389" t="s">
        <v>70</v>
      </c>
      <c r="V5389" t="s">
        <v>56</v>
      </c>
      <c r="W5389" t="s">
        <v>57</v>
      </c>
      <c r="X5389">
        <v>7791</v>
      </c>
      <c r="Y5389">
        <v>108411.76499999998</v>
      </c>
      <c r="Z5389">
        <v>145271.76509999999</v>
      </c>
      <c r="AA5389">
        <v>36860.000100000005</v>
      </c>
    </row>
    <row r="5390" spans="15:27" x14ac:dyDescent="0.15">
      <c r="O5390" t="s">
        <v>32</v>
      </c>
      <c r="P5390">
        <v>2019</v>
      </c>
      <c r="Q5390">
        <v>2</v>
      </c>
      <c r="R5390" t="s">
        <v>38</v>
      </c>
      <c r="S5390" t="s">
        <v>67</v>
      </c>
      <c r="T5390" t="s">
        <v>68</v>
      </c>
      <c r="U5390" t="s">
        <v>70</v>
      </c>
      <c r="V5390" t="s">
        <v>56</v>
      </c>
      <c r="W5390" t="s">
        <v>58</v>
      </c>
      <c r="X5390">
        <v>13926</v>
      </c>
      <c r="Y5390">
        <v>132296.99999999997</v>
      </c>
      <c r="Z5390">
        <v>183892.82999999996</v>
      </c>
      <c r="AA5390">
        <v>51595.829999999987</v>
      </c>
    </row>
    <row r="5391" spans="15:27" x14ac:dyDescent="0.15">
      <c r="O5391" t="s">
        <v>32</v>
      </c>
      <c r="P5391">
        <v>2019</v>
      </c>
      <c r="Q5391">
        <v>2</v>
      </c>
      <c r="R5391" t="s">
        <v>38</v>
      </c>
      <c r="S5391" t="s">
        <v>67</v>
      </c>
      <c r="T5391" t="s">
        <v>68</v>
      </c>
      <c r="U5391" t="s">
        <v>70</v>
      </c>
      <c r="V5391" t="s">
        <v>56</v>
      </c>
      <c r="W5391" t="s">
        <v>59</v>
      </c>
      <c r="X5391">
        <v>8576</v>
      </c>
      <c r="Y5391">
        <v>18678.528000000002</v>
      </c>
      <c r="Z5391">
        <v>28017.792000000001</v>
      </c>
      <c r="AA5391">
        <v>9339.2639999999992</v>
      </c>
    </row>
    <row r="5392" spans="15:27" x14ac:dyDescent="0.15">
      <c r="O5392" t="s">
        <v>32</v>
      </c>
      <c r="P5392">
        <v>2019</v>
      </c>
      <c r="Q5392">
        <v>2</v>
      </c>
      <c r="R5392" t="s">
        <v>38</v>
      </c>
      <c r="S5392" t="s">
        <v>67</v>
      </c>
      <c r="T5392" t="s">
        <v>68</v>
      </c>
      <c r="U5392" t="s">
        <v>71</v>
      </c>
      <c r="V5392" t="s">
        <v>46</v>
      </c>
      <c r="W5392" t="s">
        <v>47</v>
      </c>
      <c r="X5392">
        <v>8725</v>
      </c>
      <c r="Y5392">
        <v>11325.05</v>
      </c>
      <c r="Z5392">
        <v>14949.065999999999</v>
      </c>
      <c r="AA5392">
        <v>3624.0159999999996</v>
      </c>
    </row>
    <row r="5393" spans="15:27" x14ac:dyDescent="0.15">
      <c r="O5393" t="s">
        <v>32</v>
      </c>
      <c r="P5393">
        <v>2019</v>
      </c>
      <c r="Q5393">
        <v>2</v>
      </c>
      <c r="R5393" t="s">
        <v>38</v>
      </c>
      <c r="S5393" t="s">
        <v>67</v>
      </c>
      <c r="T5393" t="s">
        <v>68</v>
      </c>
      <c r="U5393" t="s">
        <v>71</v>
      </c>
      <c r="V5393" t="s">
        <v>46</v>
      </c>
      <c r="W5393" t="s">
        <v>48</v>
      </c>
      <c r="X5393">
        <v>18306</v>
      </c>
      <c r="Y5393">
        <v>70075.368000000002</v>
      </c>
      <c r="Z5393">
        <v>101609.2836</v>
      </c>
      <c r="AA5393">
        <v>31533.915599999993</v>
      </c>
    </row>
    <row r="5394" spans="15:27" x14ac:dyDescent="0.15">
      <c r="O5394" t="s">
        <v>32</v>
      </c>
      <c r="P5394">
        <v>2019</v>
      </c>
      <c r="Q5394">
        <v>2</v>
      </c>
      <c r="R5394" t="s">
        <v>38</v>
      </c>
      <c r="S5394" t="s">
        <v>67</v>
      </c>
      <c r="T5394" t="s">
        <v>68</v>
      </c>
      <c r="U5394" t="s">
        <v>71</v>
      </c>
      <c r="V5394" t="s">
        <v>46</v>
      </c>
      <c r="W5394" t="s">
        <v>49</v>
      </c>
      <c r="X5394">
        <v>16600</v>
      </c>
      <c r="Y5394">
        <v>58249.4</v>
      </c>
      <c r="Z5394">
        <v>70481.774000000005</v>
      </c>
      <c r="AA5394">
        <v>12232.374000000003</v>
      </c>
    </row>
    <row r="5395" spans="15:27" x14ac:dyDescent="0.15">
      <c r="O5395" t="s">
        <v>32</v>
      </c>
      <c r="P5395">
        <v>2019</v>
      </c>
      <c r="Q5395">
        <v>2</v>
      </c>
      <c r="R5395" t="s">
        <v>38</v>
      </c>
      <c r="S5395" t="s">
        <v>67</v>
      </c>
      <c r="T5395" t="s">
        <v>68</v>
      </c>
      <c r="U5395" t="s">
        <v>71</v>
      </c>
      <c r="V5395" t="s">
        <v>46</v>
      </c>
      <c r="W5395" t="s">
        <v>50</v>
      </c>
      <c r="X5395">
        <v>11538</v>
      </c>
      <c r="Y5395">
        <v>61785.99</v>
      </c>
      <c r="Z5395">
        <v>74761.047900000005</v>
      </c>
      <c r="AA5395">
        <v>12975.057900000007</v>
      </c>
    </row>
    <row r="5396" spans="15:27" x14ac:dyDescent="0.15">
      <c r="O5396" t="s">
        <v>32</v>
      </c>
      <c r="P5396">
        <v>2019</v>
      </c>
      <c r="Q5396">
        <v>2</v>
      </c>
      <c r="R5396" t="s">
        <v>38</v>
      </c>
      <c r="S5396" t="s">
        <v>67</v>
      </c>
      <c r="T5396" t="s">
        <v>68</v>
      </c>
      <c r="U5396" t="s">
        <v>71</v>
      </c>
      <c r="V5396" t="s">
        <v>51</v>
      </c>
      <c r="W5396" t="s">
        <v>52</v>
      </c>
      <c r="X5396">
        <v>5541</v>
      </c>
      <c r="Y5396">
        <v>32852.589000000007</v>
      </c>
      <c r="Z5396">
        <v>46650.676380000012</v>
      </c>
      <c r="AA5396">
        <v>13798.087380000004</v>
      </c>
    </row>
    <row r="5397" spans="15:27" x14ac:dyDescent="0.15">
      <c r="O5397" t="s">
        <v>32</v>
      </c>
      <c r="P5397">
        <v>2019</v>
      </c>
      <c r="Q5397">
        <v>2</v>
      </c>
      <c r="R5397" t="s">
        <v>38</v>
      </c>
      <c r="S5397" t="s">
        <v>67</v>
      </c>
      <c r="T5397" t="s">
        <v>68</v>
      </c>
      <c r="U5397" t="s">
        <v>71</v>
      </c>
      <c r="V5397" t="s">
        <v>51</v>
      </c>
      <c r="W5397" t="s">
        <v>53</v>
      </c>
      <c r="X5397">
        <v>9646</v>
      </c>
      <c r="Y5397">
        <v>81335.072</v>
      </c>
      <c r="Z5397">
        <v>104108.89216</v>
      </c>
      <c r="AA5397">
        <v>22773.820160000003</v>
      </c>
    </row>
    <row r="5398" spans="15:27" x14ac:dyDescent="0.15">
      <c r="O5398" t="s">
        <v>32</v>
      </c>
      <c r="P5398">
        <v>2019</v>
      </c>
      <c r="Q5398">
        <v>2</v>
      </c>
      <c r="R5398" t="s">
        <v>38</v>
      </c>
      <c r="S5398" t="s">
        <v>67</v>
      </c>
      <c r="T5398" t="s">
        <v>68</v>
      </c>
      <c r="U5398" t="s">
        <v>71</v>
      </c>
      <c r="V5398" t="s">
        <v>51</v>
      </c>
      <c r="W5398" t="s">
        <v>54</v>
      </c>
      <c r="X5398">
        <v>13255</v>
      </c>
      <c r="Y5398">
        <v>31812</v>
      </c>
      <c r="Z5398">
        <v>38174.400000000001</v>
      </c>
      <c r="AA5398">
        <v>6362.4000000000015</v>
      </c>
    </row>
    <row r="5399" spans="15:27" x14ac:dyDescent="0.15">
      <c r="O5399" t="s">
        <v>32</v>
      </c>
      <c r="P5399">
        <v>2019</v>
      </c>
      <c r="Q5399">
        <v>2</v>
      </c>
      <c r="R5399" t="s">
        <v>38</v>
      </c>
      <c r="S5399" t="s">
        <v>67</v>
      </c>
      <c r="T5399" t="s">
        <v>68</v>
      </c>
      <c r="U5399" t="s">
        <v>71</v>
      </c>
      <c r="V5399" t="s">
        <v>51</v>
      </c>
      <c r="W5399" t="s">
        <v>55</v>
      </c>
      <c r="X5399">
        <v>9889</v>
      </c>
      <c r="Y5399">
        <v>55061.95199999999</v>
      </c>
      <c r="Z5399">
        <v>80941.069439999977</v>
      </c>
      <c r="AA5399">
        <v>25879.117439999987</v>
      </c>
    </row>
    <row r="5400" spans="15:27" x14ac:dyDescent="0.15">
      <c r="O5400" t="s">
        <v>32</v>
      </c>
      <c r="P5400">
        <v>2019</v>
      </c>
      <c r="Q5400">
        <v>2</v>
      </c>
      <c r="R5400" t="s">
        <v>38</v>
      </c>
      <c r="S5400" t="s">
        <v>67</v>
      </c>
      <c r="T5400" t="s">
        <v>68</v>
      </c>
      <c r="U5400" t="s">
        <v>71</v>
      </c>
      <c r="V5400" t="s">
        <v>56</v>
      </c>
      <c r="W5400" t="s">
        <v>57</v>
      </c>
      <c r="X5400">
        <v>15529</v>
      </c>
      <c r="Y5400">
        <v>225481.08</v>
      </c>
      <c r="Z5400">
        <v>320183.1336</v>
      </c>
      <c r="AA5400">
        <v>94702.053600000014</v>
      </c>
    </row>
    <row r="5401" spans="15:27" x14ac:dyDescent="0.15">
      <c r="O5401" t="s">
        <v>32</v>
      </c>
      <c r="P5401">
        <v>2019</v>
      </c>
      <c r="Q5401">
        <v>2</v>
      </c>
      <c r="R5401" t="s">
        <v>38</v>
      </c>
      <c r="S5401" t="s">
        <v>67</v>
      </c>
      <c r="T5401" t="s">
        <v>68</v>
      </c>
      <c r="U5401" t="s">
        <v>71</v>
      </c>
      <c r="V5401" t="s">
        <v>56</v>
      </c>
      <c r="W5401" t="s">
        <v>58</v>
      </c>
      <c r="X5401">
        <v>11210</v>
      </c>
      <c r="Y5401">
        <v>96271.48</v>
      </c>
      <c r="Z5401">
        <v>144407.22</v>
      </c>
      <c r="AA5401">
        <v>48135.740000000005</v>
      </c>
    </row>
    <row r="5402" spans="15:27" x14ac:dyDescent="0.15">
      <c r="O5402" t="s">
        <v>32</v>
      </c>
      <c r="P5402">
        <v>2019</v>
      </c>
      <c r="Q5402">
        <v>2</v>
      </c>
      <c r="R5402" t="s">
        <v>38</v>
      </c>
      <c r="S5402" t="s">
        <v>67</v>
      </c>
      <c r="T5402" t="s">
        <v>68</v>
      </c>
      <c r="U5402" t="s">
        <v>71</v>
      </c>
      <c r="V5402" t="s">
        <v>56</v>
      </c>
      <c r="W5402" t="s">
        <v>59</v>
      </c>
      <c r="X5402">
        <v>18311</v>
      </c>
      <c r="Y5402">
        <v>41858.946000000004</v>
      </c>
      <c r="Z5402">
        <v>60276.882240000006</v>
      </c>
      <c r="AA5402">
        <v>18417.936240000003</v>
      </c>
    </row>
    <row r="5403" spans="15:27" x14ac:dyDescent="0.15">
      <c r="O5403" t="s">
        <v>32</v>
      </c>
      <c r="P5403">
        <v>2019</v>
      </c>
      <c r="Q5403">
        <v>2</v>
      </c>
      <c r="R5403" t="s">
        <v>38</v>
      </c>
      <c r="S5403" t="s">
        <v>67</v>
      </c>
      <c r="T5403" t="s">
        <v>68</v>
      </c>
      <c r="U5403" t="s">
        <v>72</v>
      </c>
      <c r="V5403" t="s">
        <v>46</v>
      </c>
      <c r="W5403" t="s">
        <v>47</v>
      </c>
      <c r="X5403">
        <v>8107</v>
      </c>
      <c r="Y5403">
        <v>10166.178</v>
      </c>
      <c r="Z5403">
        <v>15249.267</v>
      </c>
      <c r="AA5403">
        <v>5083.0889999999999</v>
      </c>
    </row>
    <row r="5404" spans="15:27" x14ac:dyDescent="0.15">
      <c r="O5404" t="s">
        <v>32</v>
      </c>
      <c r="P5404">
        <v>2019</v>
      </c>
      <c r="Q5404">
        <v>2</v>
      </c>
      <c r="R5404" t="s">
        <v>38</v>
      </c>
      <c r="S5404" t="s">
        <v>67</v>
      </c>
      <c r="T5404" t="s">
        <v>68</v>
      </c>
      <c r="U5404" t="s">
        <v>72</v>
      </c>
      <c r="V5404" t="s">
        <v>46</v>
      </c>
      <c r="W5404" t="s">
        <v>48</v>
      </c>
      <c r="X5404">
        <v>16388</v>
      </c>
      <c r="Y5404">
        <v>68682.107999999993</v>
      </c>
      <c r="Z5404">
        <v>87913.098239999992</v>
      </c>
      <c r="AA5404">
        <v>19230.990239999999</v>
      </c>
    </row>
    <row r="5405" spans="15:27" x14ac:dyDescent="0.15">
      <c r="O5405" t="s">
        <v>32</v>
      </c>
      <c r="P5405">
        <v>2019</v>
      </c>
      <c r="Q5405">
        <v>2</v>
      </c>
      <c r="R5405" t="s">
        <v>38</v>
      </c>
      <c r="S5405" t="s">
        <v>67</v>
      </c>
      <c r="T5405" t="s">
        <v>68</v>
      </c>
      <c r="U5405" t="s">
        <v>72</v>
      </c>
      <c r="V5405" t="s">
        <v>46</v>
      </c>
      <c r="W5405" t="s">
        <v>49</v>
      </c>
      <c r="X5405">
        <v>14794</v>
      </c>
      <c r="Y5405">
        <v>51054.093999999997</v>
      </c>
      <c r="Z5405">
        <v>66370.322199999995</v>
      </c>
      <c r="AA5405">
        <v>15316.228199999998</v>
      </c>
    </row>
    <row r="5406" spans="15:27" x14ac:dyDescent="0.15">
      <c r="O5406" t="s">
        <v>32</v>
      </c>
      <c r="P5406">
        <v>2019</v>
      </c>
      <c r="Q5406">
        <v>2</v>
      </c>
      <c r="R5406" t="s">
        <v>38</v>
      </c>
      <c r="S5406" t="s">
        <v>67</v>
      </c>
      <c r="T5406" t="s">
        <v>68</v>
      </c>
      <c r="U5406" t="s">
        <v>72</v>
      </c>
      <c r="V5406" t="s">
        <v>46</v>
      </c>
      <c r="W5406" t="s">
        <v>50</v>
      </c>
      <c r="X5406">
        <v>9567</v>
      </c>
      <c r="Y5406">
        <v>47787.165000000001</v>
      </c>
      <c r="Z5406">
        <v>61645.442849999999</v>
      </c>
      <c r="AA5406">
        <v>13858.277849999999</v>
      </c>
    </row>
    <row r="5407" spans="15:27" x14ac:dyDescent="0.15">
      <c r="O5407" t="s">
        <v>32</v>
      </c>
      <c r="P5407">
        <v>2019</v>
      </c>
      <c r="Q5407">
        <v>2</v>
      </c>
      <c r="R5407" t="s">
        <v>38</v>
      </c>
      <c r="S5407" t="s">
        <v>67</v>
      </c>
      <c r="T5407" t="s">
        <v>68</v>
      </c>
      <c r="U5407" t="s">
        <v>72</v>
      </c>
      <c r="V5407" t="s">
        <v>51</v>
      </c>
      <c r="W5407" t="s">
        <v>52</v>
      </c>
      <c r="X5407">
        <v>11924</v>
      </c>
      <c r="Y5407">
        <v>65438.912000000011</v>
      </c>
      <c r="Z5407">
        <v>87688.142080000005</v>
      </c>
      <c r="AA5407">
        <v>22249.230079999994</v>
      </c>
    </row>
    <row r="5408" spans="15:27" x14ac:dyDescent="0.15">
      <c r="O5408" t="s">
        <v>32</v>
      </c>
      <c r="P5408">
        <v>2019</v>
      </c>
      <c r="Q5408">
        <v>2</v>
      </c>
      <c r="R5408" t="s">
        <v>38</v>
      </c>
      <c r="S5408" t="s">
        <v>67</v>
      </c>
      <c r="T5408" t="s">
        <v>68</v>
      </c>
      <c r="U5408" t="s">
        <v>72</v>
      </c>
      <c r="V5408" t="s">
        <v>51</v>
      </c>
      <c r="W5408" t="s">
        <v>53</v>
      </c>
      <c r="X5408">
        <v>11612</v>
      </c>
      <c r="Y5408">
        <v>100281.23199999999</v>
      </c>
      <c r="Z5408">
        <v>122343.10304</v>
      </c>
      <c r="AA5408">
        <v>22061.871040000013</v>
      </c>
    </row>
    <row r="5409" spans="15:27" x14ac:dyDescent="0.15">
      <c r="O5409" t="s">
        <v>32</v>
      </c>
      <c r="P5409">
        <v>2019</v>
      </c>
      <c r="Q5409">
        <v>2</v>
      </c>
      <c r="R5409" t="s">
        <v>38</v>
      </c>
      <c r="S5409" t="s">
        <v>67</v>
      </c>
      <c r="T5409" t="s">
        <v>68</v>
      </c>
      <c r="U5409" t="s">
        <v>72</v>
      </c>
      <c r="V5409" t="s">
        <v>51</v>
      </c>
      <c r="W5409" t="s">
        <v>54</v>
      </c>
      <c r="X5409">
        <v>15803</v>
      </c>
      <c r="Y5409">
        <v>40139.620000000003</v>
      </c>
      <c r="Z5409">
        <v>54991.279400000007</v>
      </c>
      <c r="AA5409">
        <v>14851.659400000004</v>
      </c>
    </row>
    <row r="5410" spans="15:27" x14ac:dyDescent="0.15">
      <c r="O5410" t="s">
        <v>32</v>
      </c>
      <c r="P5410">
        <v>2019</v>
      </c>
      <c r="Q5410">
        <v>2</v>
      </c>
      <c r="R5410" t="s">
        <v>38</v>
      </c>
      <c r="S5410" t="s">
        <v>67</v>
      </c>
      <c r="T5410" t="s">
        <v>68</v>
      </c>
      <c r="U5410" t="s">
        <v>72</v>
      </c>
      <c r="V5410" t="s">
        <v>51</v>
      </c>
      <c r="W5410" t="s">
        <v>55</v>
      </c>
      <c r="X5410">
        <v>8301</v>
      </c>
      <c r="Y5410">
        <v>45821.51999999999</v>
      </c>
      <c r="Z5410">
        <v>66899.419199999975</v>
      </c>
      <c r="AA5410">
        <v>21077.899199999985</v>
      </c>
    </row>
    <row r="5411" spans="15:27" x14ac:dyDescent="0.15">
      <c r="O5411" t="s">
        <v>32</v>
      </c>
      <c r="P5411">
        <v>2019</v>
      </c>
      <c r="Q5411">
        <v>2</v>
      </c>
      <c r="R5411" t="s">
        <v>38</v>
      </c>
      <c r="S5411" t="s">
        <v>67</v>
      </c>
      <c r="T5411" t="s">
        <v>68</v>
      </c>
      <c r="U5411" t="s">
        <v>72</v>
      </c>
      <c r="V5411" t="s">
        <v>56</v>
      </c>
      <c r="W5411" t="s">
        <v>57</v>
      </c>
      <c r="X5411">
        <v>10971</v>
      </c>
      <c r="Y5411">
        <v>172573.83</v>
      </c>
      <c r="Z5411">
        <v>207088.59599999999</v>
      </c>
      <c r="AA5411">
        <v>34514.766000000003</v>
      </c>
    </row>
    <row r="5412" spans="15:27" x14ac:dyDescent="0.15">
      <c r="O5412" t="s">
        <v>32</v>
      </c>
      <c r="P5412">
        <v>2019</v>
      </c>
      <c r="Q5412">
        <v>2</v>
      </c>
      <c r="R5412" t="s">
        <v>38</v>
      </c>
      <c r="S5412" t="s">
        <v>67</v>
      </c>
      <c r="T5412" t="s">
        <v>68</v>
      </c>
      <c r="U5412" t="s">
        <v>72</v>
      </c>
      <c r="V5412" t="s">
        <v>56</v>
      </c>
      <c r="W5412" t="s">
        <v>58</v>
      </c>
      <c r="X5412">
        <v>9471</v>
      </c>
      <c r="Y5412">
        <v>89974.499999999985</v>
      </c>
      <c r="Z5412">
        <v>125964.29999999999</v>
      </c>
      <c r="AA5412">
        <v>35989.800000000003</v>
      </c>
    </row>
    <row r="5413" spans="15:27" x14ac:dyDescent="0.15">
      <c r="O5413" t="s">
        <v>32</v>
      </c>
      <c r="P5413">
        <v>2019</v>
      </c>
      <c r="Q5413">
        <v>2</v>
      </c>
      <c r="R5413" t="s">
        <v>38</v>
      </c>
      <c r="S5413" t="s">
        <v>67</v>
      </c>
      <c r="T5413" t="s">
        <v>68</v>
      </c>
      <c r="U5413" t="s">
        <v>72</v>
      </c>
      <c r="V5413" t="s">
        <v>56</v>
      </c>
      <c r="W5413" t="s">
        <v>59</v>
      </c>
      <c r="X5413">
        <v>6734</v>
      </c>
      <c r="Y5413">
        <v>15636.348</v>
      </c>
      <c r="Z5413">
        <v>22203.614160000001</v>
      </c>
      <c r="AA5413">
        <v>6567.266160000001</v>
      </c>
    </row>
    <row r="5414" spans="15:27" x14ac:dyDescent="0.15">
      <c r="O5414" t="s">
        <v>32</v>
      </c>
      <c r="P5414">
        <v>2019</v>
      </c>
      <c r="Q5414">
        <v>2</v>
      </c>
      <c r="R5414" t="s">
        <v>38</v>
      </c>
      <c r="S5414" t="s">
        <v>67</v>
      </c>
      <c r="T5414" t="s">
        <v>68</v>
      </c>
      <c r="U5414" t="s">
        <v>73</v>
      </c>
      <c r="V5414" t="s">
        <v>46</v>
      </c>
      <c r="W5414" t="s">
        <v>47</v>
      </c>
      <c r="X5414">
        <v>6798</v>
      </c>
      <c r="Y5414">
        <v>8898.5820000000003</v>
      </c>
      <c r="Z5414">
        <v>12191.057339999999</v>
      </c>
      <c r="AA5414">
        <v>3292.4753399999991</v>
      </c>
    </row>
    <row r="5415" spans="15:27" x14ac:dyDescent="0.15">
      <c r="O5415" t="s">
        <v>32</v>
      </c>
      <c r="P5415">
        <v>2019</v>
      </c>
      <c r="Q5415">
        <v>2</v>
      </c>
      <c r="R5415" t="s">
        <v>38</v>
      </c>
      <c r="S5415" t="s">
        <v>67</v>
      </c>
      <c r="T5415" t="s">
        <v>68</v>
      </c>
      <c r="U5415" t="s">
        <v>73</v>
      </c>
      <c r="V5415" t="s">
        <v>46</v>
      </c>
      <c r="W5415" t="s">
        <v>48</v>
      </c>
      <c r="X5415">
        <v>11919</v>
      </c>
      <c r="Y5415">
        <v>44445.950999999994</v>
      </c>
      <c r="Z5415">
        <v>65780.007479999986</v>
      </c>
      <c r="AA5415">
        <v>21334.056479999992</v>
      </c>
    </row>
    <row r="5416" spans="15:27" x14ac:dyDescent="0.15">
      <c r="O5416" t="s">
        <v>32</v>
      </c>
      <c r="P5416">
        <v>2019</v>
      </c>
      <c r="Q5416">
        <v>2</v>
      </c>
      <c r="R5416" t="s">
        <v>38</v>
      </c>
      <c r="S5416" t="s">
        <v>67</v>
      </c>
      <c r="T5416" t="s">
        <v>68</v>
      </c>
      <c r="U5416" t="s">
        <v>73</v>
      </c>
      <c r="V5416" t="s">
        <v>46</v>
      </c>
      <c r="W5416" t="s">
        <v>49</v>
      </c>
      <c r="X5416">
        <v>9547</v>
      </c>
      <c r="Y5416">
        <v>33500.422999999995</v>
      </c>
      <c r="Z5416">
        <v>45895.579509999996</v>
      </c>
      <c r="AA5416">
        <v>12395.156510000001</v>
      </c>
    </row>
    <row r="5417" spans="15:27" x14ac:dyDescent="0.15">
      <c r="O5417" t="s">
        <v>32</v>
      </c>
      <c r="P5417">
        <v>2019</v>
      </c>
      <c r="Q5417">
        <v>2</v>
      </c>
      <c r="R5417" t="s">
        <v>38</v>
      </c>
      <c r="S5417" t="s">
        <v>67</v>
      </c>
      <c r="T5417" t="s">
        <v>68</v>
      </c>
      <c r="U5417" t="s">
        <v>73</v>
      </c>
      <c r="V5417" t="s">
        <v>46</v>
      </c>
      <c r="W5417" t="s">
        <v>50</v>
      </c>
      <c r="X5417">
        <v>7951</v>
      </c>
      <c r="Y5417">
        <v>45439.964999999997</v>
      </c>
      <c r="Z5417">
        <v>65887.949250000005</v>
      </c>
      <c r="AA5417">
        <v>20447.984250000009</v>
      </c>
    </row>
    <row r="5418" spans="15:27" x14ac:dyDescent="0.15">
      <c r="O5418" t="s">
        <v>32</v>
      </c>
      <c r="P5418">
        <v>2019</v>
      </c>
      <c r="Q5418">
        <v>2</v>
      </c>
      <c r="R5418" t="s">
        <v>38</v>
      </c>
      <c r="S5418" t="s">
        <v>67</v>
      </c>
      <c r="T5418" t="s">
        <v>68</v>
      </c>
      <c r="U5418" t="s">
        <v>73</v>
      </c>
      <c r="V5418" t="s">
        <v>51</v>
      </c>
      <c r="W5418" t="s">
        <v>52</v>
      </c>
      <c r="X5418">
        <v>14968</v>
      </c>
      <c r="Y5418">
        <v>82877.816000000021</v>
      </c>
      <c r="Z5418">
        <v>101110.93552000003</v>
      </c>
      <c r="AA5418">
        <v>18233.119520000007</v>
      </c>
    </row>
    <row r="5419" spans="15:27" x14ac:dyDescent="0.15">
      <c r="O5419" t="s">
        <v>32</v>
      </c>
      <c r="P5419">
        <v>2019</v>
      </c>
      <c r="Q5419">
        <v>2</v>
      </c>
      <c r="R5419" t="s">
        <v>38</v>
      </c>
      <c r="S5419" t="s">
        <v>67</v>
      </c>
      <c r="T5419" t="s">
        <v>68</v>
      </c>
      <c r="U5419" t="s">
        <v>73</v>
      </c>
      <c r="V5419" t="s">
        <v>51</v>
      </c>
      <c r="W5419" t="s">
        <v>53</v>
      </c>
      <c r="X5419">
        <v>15691</v>
      </c>
      <c r="Y5419">
        <v>122703.62</v>
      </c>
      <c r="Z5419">
        <v>154606.5612</v>
      </c>
      <c r="AA5419">
        <v>31902.941200000001</v>
      </c>
    </row>
    <row r="5420" spans="15:27" x14ac:dyDescent="0.15">
      <c r="O5420" t="s">
        <v>32</v>
      </c>
      <c r="P5420">
        <v>2019</v>
      </c>
      <c r="Q5420">
        <v>2</v>
      </c>
      <c r="R5420" t="s">
        <v>38</v>
      </c>
      <c r="S5420" t="s">
        <v>67</v>
      </c>
      <c r="T5420" t="s">
        <v>68</v>
      </c>
      <c r="U5420" t="s">
        <v>73</v>
      </c>
      <c r="V5420" t="s">
        <v>51</v>
      </c>
      <c r="W5420" t="s">
        <v>54</v>
      </c>
      <c r="X5420">
        <v>9887</v>
      </c>
      <c r="Y5420">
        <v>24915.24</v>
      </c>
      <c r="Z5420">
        <v>34632.183600000004</v>
      </c>
      <c r="AA5420">
        <v>9716.9436000000023</v>
      </c>
    </row>
    <row r="5421" spans="15:27" x14ac:dyDescent="0.15">
      <c r="O5421" t="s">
        <v>32</v>
      </c>
      <c r="P5421">
        <v>2019</v>
      </c>
      <c r="Q5421">
        <v>2</v>
      </c>
      <c r="R5421" t="s">
        <v>38</v>
      </c>
      <c r="S5421" t="s">
        <v>67</v>
      </c>
      <c r="T5421" t="s">
        <v>68</v>
      </c>
      <c r="U5421" t="s">
        <v>73</v>
      </c>
      <c r="V5421" t="s">
        <v>51</v>
      </c>
      <c r="W5421" t="s">
        <v>55</v>
      </c>
      <c r="X5421">
        <v>6905</v>
      </c>
      <c r="Y5421">
        <v>42424.32</v>
      </c>
      <c r="Z5421">
        <v>52606.156799999997</v>
      </c>
      <c r="AA5421">
        <v>10181.836799999997</v>
      </c>
    </row>
    <row r="5422" spans="15:27" x14ac:dyDescent="0.15">
      <c r="O5422" t="s">
        <v>32</v>
      </c>
      <c r="P5422">
        <v>2019</v>
      </c>
      <c r="Q5422">
        <v>2</v>
      </c>
      <c r="R5422" t="s">
        <v>38</v>
      </c>
      <c r="S5422" t="s">
        <v>67</v>
      </c>
      <c r="T5422" t="s">
        <v>68</v>
      </c>
      <c r="U5422" t="s">
        <v>73</v>
      </c>
      <c r="V5422" t="s">
        <v>56</v>
      </c>
      <c r="W5422" t="s">
        <v>57</v>
      </c>
      <c r="X5422">
        <v>16673</v>
      </c>
      <c r="Y5422">
        <v>258231.424</v>
      </c>
      <c r="Z5422">
        <v>346030.10816</v>
      </c>
      <c r="AA5422">
        <v>87798.684160000004</v>
      </c>
    </row>
    <row r="5423" spans="15:27" x14ac:dyDescent="0.15">
      <c r="O5423" t="s">
        <v>32</v>
      </c>
      <c r="P5423">
        <v>2019</v>
      </c>
      <c r="Q5423">
        <v>2</v>
      </c>
      <c r="R5423" t="s">
        <v>38</v>
      </c>
      <c r="S5423" t="s">
        <v>67</v>
      </c>
      <c r="T5423" t="s">
        <v>68</v>
      </c>
      <c r="U5423" t="s">
        <v>73</v>
      </c>
      <c r="V5423" t="s">
        <v>56</v>
      </c>
      <c r="W5423" t="s">
        <v>58</v>
      </c>
      <c r="X5423">
        <v>11949</v>
      </c>
      <c r="Y5423">
        <v>112607.37599999999</v>
      </c>
      <c r="Z5423">
        <v>162154.62143999999</v>
      </c>
      <c r="AA5423">
        <v>49547.245439999999</v>
      </c>
    </row>
    <row r="5424" spans="15:27" x14ac:dyDescent="0.15">
      <c r="O5424" t="s">
        <v>32</v>
      </c>
      <c r="P5424">
        <v>2019</v>
      </c>
      <c r="Q5424">
        <v>2</v>
      </c>
      <c r="R5424" t="s">
        <v>38</v>
      </c>
      <c r="S5424" t="s">
        <v>67</v>
      </c>
      <c r="T5424" t="s">
        <v>68</v>
      </c>
      <c r="U5424" t="s">
        <v>73</v>
      </c>
      <c r="V5424" t="s">
        <v>56</v>
      </c>
      <c r="W5424" t="s">
        <v>59</v>
      </c>
      <c r="X5424">
        <v>18577</v>
      </c>
      <c r="Y5424">
        <v>40460.705999999998</v>
      </c>
      <c r="Z5424">
        <v>48957.454259999999</v>
      </c>
      <c r="AA5424">
        <v>8496.7482600000003</v>
      </c>
    </row>
    <row r="5425" spans="15:27" x14ac:dyDescent="0.15">
      <c r="O5425" t="s">
        <v>32</v>
      </c>
      <c r="P5425">
        <v>2019</v>
      </c>
      <c r="Q5425">
        <v>2</v>
      </c>
      <c r="R5425" t="s">
        <v>38</v>
      </c>
      <c r="S5425" t="s">
        <v>74</v>
      </c>
      <c r="T5425" t="s">
        <v>75</v>
      </c>
      <c r="U5425" t="s">
        <v>76</v>
      </c>
      <c r="V5425" t="s">
        <v>46</v>
      </c>
      <c r="W5425" t="s">
        <v>47</v>
      </c>
      <c r="X5425">
        <v>12834</v>
      </c>
      <c r="Y5425">
        <v>17505.576000000001</v>
      </c>
      <c r="Z5425">
        <v>22232.081520000003</v>
      </c>
      <c r="AA5425">
        <v>4726.5055200000024</v>
      </c>
    </row>
    <row r="5426" spans="15:27" x14ac:dyDescent="0.15">
      <c r="O5426" t="s">
        <v>32</v>
      </c>
      <c r="P5426">
        <v>2019</v>
      </c>
      <c r="Q5426">
        <v>2</v>
      </c>
      <c r="R5426" t="s">
        <v>38</v>
      </c>
      <c r="S5426" t="s">
        <v>74</v>
      </c>
      <c r="T5426" t="s">
        <v>75</v>
      </c>
      <c r="U5426" t="s">
        <v>76</v>
      </c>
      <c r="V5426" t="s">
        <v>46</v>
      </c>
      <c r="W5426" t="s">
        <v>48</v>
      </c>
      <c r="X5426">
        <v>5349</v>
      </c>
      <c r="Y5426">
        <v>21005.523000000001</v>
      </c>
      <c r="Z5426">
        <v>31298.22927</v>
      </c>
      <c r="AA5426">
        <v>10292.706269999999</v>
      </c>
    </row>
    <row r="5427" spans="15:27" x14ac:dyDescent="0.15">
      <c r="O5427" t="s">
        <v>32</v>
      </c>
      <c r="P5427">
        <v>2019</v>
      </c>
      <c r="Q5427">
        <v>2</v>
      </c>
      <c r="R5427" t="s">
        <v>38</v>
      </c>
      <c r="S5427" t="s">
        <v>74</v>
      </c>
      <c r="T5427" t="s">
        <v>75</v>
      </c>
      <c r="U5427" t="s">
        <v>76</v>
      </c>
      <c r="V5427" t="s">
        <v>46</v>
      </c>
      <c r="W5427" t="s">
        <v>49</v>
      </c>
      <c r="X5427">
        <v>6184</v>
      </c>
      <c r="Y5427">
        <v>19906.295999999998</v>
      </c>
      <c r="Z5427">
        <v>27669.75144</v>
      </c>
      <c r="AA5427">
        <v>7763.4554400000015</v>
      </c>
    </row>
    <row r="5428" spans="15:27" x14ac:dyDescent="0.15">
      <c r="O5428" t="s">
        <v>32</v>
      </c>
      <c r="P5428">
        <v>2019</v>
      </c>
      <c r="Q5428">
        <v>2</v>
      </c>
      <c r="R5428" t="s">
        <v>38</v>
      </c>
      <c r="S5428" t="s">
        <v>74</v>
      </c>
      <c r="T5428" t="s">
        <v>75</v>
      </c>
      <c r="U5428" t="s">
        <v>76</v>
      </c>
      <c r="V5428" t="s">
        <v>46</v>
      </c>
      <c r="W5428" t="s">
        <v>50</v>
      </c>
      <c r="X5428">
        <v>16264</v>
      </c>
      <c r="Y5428">
        <v>92216.88</v>
      </c>
      <c r="Z5428">
        <v>114348.93120000001</v>
      </c>
      <c r="AA5428">
        <v>22132.051200000002</v>
      </c>
    </row>
    <row r="5429" spans="15:27" x14ac:dyDescent="0.15">
      <c r="O5429" t="s">
        <v>32</v>
      </c>
      <c r="P5429">
        <v>2019</v>
      </c>
      <c r="Q5429">
        <v>2</v>
      </c>
      <c r="R5429" t="s">
        <v>38</v>
      </c>
      <c r="S5429" t="s">
        <v>74</v>
      </c>
      <c r="T5429" t="s">
        <v>75</v>
      </c>
      <c r="U5429" t="s">
        <v>76</v>
      </c>
      <c r="V5429" t="s">
        <v>51</v>
      </c>
      <c r="W5429" t="s">
        <v>52</v>
      </c>
      <c r="X5429">
        <v>10962</v>
      </c>
      <c r="Y5429">
        <v>60159.456000000006</v>
      </c>
      <c r="Z5429">
        <v>77605.698240000012</v>
      </c>
      <c r="AA5429">
        <v>17446.242240000007</v>
      </c>
    </row>
    <row r="5430" spans="15:27" x14ac:dyDescent="0.15">
      <c r="O5430" t="s">
        <v>32</v>
      </c>
      <c r="P5430">
        <v>2019</v>
      </c>
      <c r="Q5430">
        <v>2</v>
      </c>
      <c r="R5430" t="s">
        <v>38</v>
      </c>
      <c r="S5430" t="s">
        <v>74</v>
      </c>
      <c r="T5430" t="s">
        <v>75</v>
      </c>
      <c r="U5430" t="s">
        <v>76</v>
      </c>
      <c r="V5430" t="s">
        <v>51</v>
      </c>
      <c r="W5430" t="s">
        <v>53</v>
      </c>
      <c r="X5430">
        <v>10621</v>
      </c>
      <c r="Y5430">
        <v>80889.536000000007</v>
      </c>
      <c r="Z5430">
        <v>101111.92</v>
      </c>
      <c r="AA5430">
        <v>20222.383999999991</v>
      </c>
    </row>
    <row r="5431" spans="15:27" x14ac:dyDescent="0.15">
      <c r="O5431" t="s">
        <v>32</v>
      </c>
      <c r="P5431">
        <v>2019</v>
      </c>
      <c r="Q5431">
        <v>2</v>
      </c>
      <c r="R5431" t="s">
        <v>38</v>
      </c>
      <c r="S5431" t="s">
        <v>74</v>
      </c>
      <c r="T5431" t="s">
        <v>75</v>
      </c>
      <c r="U5431" t="s">
        <v>76</v>
      </c>
      <c r="V5431" t="s">
        <v>51</v>
      </c>
      <c r="W5431" t="s">
        <v>54</v>
      </c>
      <c r="X5431">
        <v>9299</v>
      </c>
      <c r="Y5431">
        <v>23805.439999999999</v>
      </c>
      <c r="Z5431">
        <v>35470.105599999995</v>
      </c>
      <c r="AA5431">
        <v>11664.665599999997</v>
      </c>
    </row>
    <row r="5432" spans="15:27" x14ac:dyDescent="0.15">
      <c r="O5432" t="s">
        <v>32</v>
      </c>
      <c r="P5432">
        <v>2019</v>
      </c>
      <c r="Q5432">
        <v>2</v>
      </c>
      <c r="R5432" t="s">
        <v>38</v>
      </c>
      <c r="S5432" t="s">
        <v>74</v>
      </c>
      <c r="T5432" t="s">
        <v>75</v>
      </c>
      <c r="U5432" t="s">
        <v>76</v>
      </c>
      <c r="V5432" t="s">
        <v>51</v>
      </c>
      <c r="W5432" t="s">
        <v>55</v>
      </c>
      <c r="X5432">
        <v>13442</v>
      </c>
      <c r="Y5432">
        <v>74845.055999999997</v>
      </c>
      <c r="Z5432">
        <v>101789.27616000001</v>
      </c>
      <c r="AA5432">
        <v>26944.220160000012</v>
      </c>
    </row>
    <row r="5433" spans="15:27" x14ac:dyDescent="0.15">
      <c r="O5433" t="s">
        <v>32</v>
      </c>
      <c r="P5433">
        <v>2019</v>
      </c>
      <c r="Q5433">
        <v>2</v>
      </c>
      <c r="R5433" t="s">
        <v>38</v>
      </c>
      <c r="S5433" t="s">
        <v>74</v>
      </c>
      <c r="T5433" t="s">
        <v>75</v>
      </c>
      <c r="U5433" t="s">
        <v>76</v>
      </c>
      <c r="V5433" t="s">
        <v>56</v>
      </c>
      <c r="W5433" t="s">
        <v>57</v>
      </c>
      <c r="X5433">
        <v>14373</v>
      </c>
      <c r="Y5433">
        <v>219130.75799999997</v>
      </c>
      <c r="Z5433">
        <v>319930.90667999996</v>
      </c>
      <c r="AA5433">
        <v>100800.14867999998</v>
      </c>
    </row>
    <row r="5434" spans="15:27" x14ac:dyDescent="0.15">
      <c r="O5434" t="s">
        <v>32</v>
      </c>
      <c r="P5434">
        <v>2019</v>
      </c>
      <c r="Q5434">
        <v>2</v>
      </c>
      <c r="R5434" t="s">
        <v>38</v>
      </c>
      <c r="S5434" t="s">
        <v>74</v>
      </c>
      <c r="T5434" t="s">
        <v>75</v>
      </c>
      <c r="U5434" t="s">
        <v>76</v>
      </c>
      <c r="V5434" t="s">
        <v>56</v>
      </c>
      <c r="W5434" t="s">
        <v>58</v>
      </c>
      <c r="X5434">
        <v>19707</v>
      </c>
      <c r="Y5434">
        <v>170741.44799999997</v>
      </c>
      <c r="Z5434">
        <v>230500.95479999998</v>
      </c>
      <c r="AA5434">
        <v>59759.506800000003</v>
      </c>
    </row>
    <row r="5435" spans="15:27" x14ac:dyDescent="0.15">
      <c r="O5435" t="s">
        <v>32</v>
      </c>
      <c r="P5435">
        <v>2019</v>
      </c>
      <c r="Q5435">
        <v>2</v>
      </c>
      <c r="R5435" t="s">
        <v>38</v>
      </c>
      <c r="S5435" t="s">
        <v>74</v>
      </c>
      <c r="T5435" t="s">
        <v>75</v>
      </c>
      <c r="U5435" t="s">
        <v>76</v>
      </c>
      <c r="V5435" t="s">
        <v>56</v>
      </c>
      <c r="W5435" t="s">
        <v>59</v>
      </c>
      <c r="X5435">
        <v>10152</v>
      </c>
      <c r="Y5435">
        <v>20831.904000000002</v>
      </c>
      <c r="Z5435">
        <v>25623.241920000004</v>
      </c>
      <c r="AA5435">
        <v>4791.3379200000018</v>
      </c>
    </row>
    <row r="5436" spans="15:27" x14ac:dyDescent="0.15">
      <c r="O5436" t="s">
        <v>32</v>
      </c>
      <c r="P5436">
        <v>2019</v>
      </c>
      <c r="Q5436">
        <v>2</v>
      </c>
      <c r="R5436" t="s">
        <v>38</v>
      </c>
      <c r="S5436" t="s">
        <v>74</v>
      </c>
      <c r="T5436" t="s">
        <v>75</v>
      </c>
      <c r="U5436" t="s">
        <v>77</v>
      </c>
      <c r="V5436" t="s">
        <v>46</v>
      </c>
      <c r="W5436" t="s">
        <v>47</v>
      </c>
      <c r="X5436">
        <v>19484</v>
      </c>
      <c r="Y5436">
        <v>23789.964000000004</v>
      </c>
      <c r="Z5436">
        <v>32830.150320000008</v>
      </c>
      <c r="AA5436">
        <v>9040.1863200000043</v>
      </c>
    </row>
    <row r="5437" spans="15:27" x14ac:dyDescent="0.15">
      <c r="O5437" t="s">
        <v>32</v>
      </c>
      <c r="P5437">
        <v>2019</v>
      </c>
      <c r="Q5437">
        <v>2</v>
      </c>
      <c r="R5437" t="s">
        <v>38</v>
      </c>
      <c r="S5437" t="s">
        <v>74</v>
      </c>
      <c r="T5437" t="s">
        <v>75</v>
      </c>
      <c r="U5437" t="s">
        <v>77</v>
      </c>
      <c r="V5437" t="s">
        <v>46</v>
      </c>
      <c r="W5437" t="s">
        <v>48</v>
      </c>
      <c r="X5437">
        <v>6292</v>
      </c>
      <c r="Y5437">
        <v>25746.863999999998</v>
      </c>
      <c r="Z5437">
        <v>36818.015519999994</v>
      </c>
      <c r="AA5437">
        <v>11071.151519999996</v>
      </c>
    </row>
    <row r="5438" spans="15:27" x14ac:dyDescent="0.15">
      <c r="O5438" t="s">
        <v>32</v>
      </c>
      <c r="P5438">
        <v>2019</v>
      </c>
      <c r="Q5438">
        <v>2</v>
      </c>
      <c r="R5438" t="s">
        <v>38</v>
      </c>
      <c r="S5438" t="s">
        <v>74</v>
      </c>
      <c r="T5438" t="s">
        <v>75</v>
      </c>
      <c r="U5438" t="s">
        <v>77</v>
      </c>
      <c r="V5438" t="s">
        <v>46</v>
      </c>
      <c r="W5438" t="s">
        <v>49</v>
      </c>
      <c r="X5438">
        <v>8371</v>
      </c>
      <c r="Y5438">
        <v>31315.910999999996</v>
      </c>
      <c r="Z5438">
        <v>45094.911839999993</v>
      </c>
      <c r="AA5438">
        <v>13779.000839999997</v>
      </c>
    </row>
    <row r="5439" spans="15:27" x14ac:dyDescent="0.15">
      <c r="O5439" t="s">
        <v>32</v>
      </c>
      <c r="P5439">
        <v>2019</v>
      </c>
      <c r="Q5439">
        <v>2</v>
      </c>
      <c r="R5439" t="s">
        <v>38</v>
      </c>
      <c r="S5439" t="s">
        <v>74</v>
      </c>
      <c r="T5439" t="s">
        <v>75</v>
      </c>
      <c r="U5439" t="s">
        <v>77</v>
      </c>
      <c r="V5439" t="s">
        <v>46</v>
      </c>
      <c r="W5439" t="s">
        <v>50</v>
      </c>
      <c r="X5439">
        <v>15071</v>
      </c>
      <c r="Y5439">
        <v>84096.18</v>
      </c>
      <c r="Z5439">
        <v>103438.30139999998</v>
      </c>
      <c r="AA5439">
        <v>19342.121399999989</v>
      </c>
    </row>
    <row r="5440" spans="15:27" x14ac:dyDescent="0.15">
      <c r="O5440" t="s">
        <v>32</v>
      </c>
      <c r="P5440">
        <v>2019</v>
      </c>
      <c r="Q5440">
        <v>2</v>
      </c>
      <c r="R5440" t="s">
        <v>38</v>
      </c>
      <c r="S5440" t="s">
        <v>74</v>
      </c>
      <c r="T5440" t="s">
        <v>75</v>
      </c>
      <c r="U5440" t="s">
        <v>77</v>
      </c>
      <c r="V5440" t="s">
        <v>51</v>
      </c>
      <c r="W5440" t="s">
        <v>52</v>
      </c>
      <c r="X5440">
        <v>7386</v>
      </c>
      <c r="Y5440">
        <v>43067.766000000003</v>
      </c>
      <c r="Z5440">
        <v>59433.517080000005</v>
      </c>
      <c r="AA5440">
        <v>16365.751080000002</v>
      </c>
    </row>
    <row r="5441" spans="15:27" x14ac:dyDescent="0.15">
      <c r="O5441" t="s">
        <v>32</v>
      </c>
      <c r="P5441">
        <v>2019</v>
      </c>
      <c r="Q5441">
        <v>2</v>
      </c>
      <c r="R5441" t="s">
        <v>38</v>
      </c>
      <c r="S5441" t="s">
        <v>74</v>
      </c>
      <c r="T5441" t="s">
        <v>75</v>
      </c>
      <c r="U5441" t="s">
        <v>77</v>
      </c>
      <c r="V5441" t="s">
        <v>51</v>
      </c>
      <c r="W5441" t="s">
        <v>53</v>
      </c>
      <c r="X5441">
        <v>10141</v>
      </c>
      <c r="Y5441">
        <v>89646.44</v>
      </c>
      <c r="Z5441">
        <v>132676.73120000001</v>
      </c>
      <c r="AA5441">
        <v>43030.291200000007</v>
      </c>
    </row>
    <row r="5442" spans="15:27" x14ac:dyDescent="0.15">
      <c r="O5442" t="s">
        <v>32</v>
      </c>
      <c r="P5442">
        <v>2019</v>
      </c>
      <c r="Q5442">
        <v>2</v>
      </c>
      <c r="R5442" t="s">
        <v>38</v>
      </c>
      <c r="S5442" t="s">
        <v>74</v>
      </c>
      <c r="T5442" t="s">
        <v>75</v>
      </c>
      <c r="U5442" t="s">
        <v>77</v>
      </c>
      <c r="V5442" t="s">
        <v>51</v>
      </c>
      <c r="W5442" t="s">
        <v>54</v>
      </c>
      <c r="X5442">
        <v>10903</v>
      </c>
      <c r="Y5442">
        <v>25949.14</v>
      </c>
      <c r="Z5442">
        <v>34252.864800000003</v>
      </c>
      <c r="AA5442">
        <v>8303.7248000000036</v>
      </c>
    </row>
    <row r="5443" spans="15:27" x14ac:dyDescent="0.15">
      <c r="O5443" t="s">
        <v>32</v>
      </c>
      <c r="P5443">
        <v>2019</v>
      </c>
      <c r="Q5443">
        <v>2</v>
      </c>
      <c r="R5443" t="s">
        <v>38</v>
      </c>
      <c r="S5443" t="s">
        <v>74</v>
      </c>
      <c r="T5443" t="s">
        <v>75</v>
      </c>
      <c r="U5443" t="s">
        <v>77</v>
      </c>
      <c r="V5443" t="s">
        <v>51</v>
      </c>
      <c r="W5443" t="s">
        <v>55</v>
      </c>
      <c r="X5443">
        <v>15712</v>
      </c>
      <c r="Y5443">
        <v>94271.999999999985</v>
      </c>
      <c r="Z5443">
        <v>133866.23999999999</v>
      </c>
      <c r="AA5443">
        <v>39594.240000000005</v>
      </c>
    </row>
    <row r="5444" spans="15:27" x14ac:dyDescent="0.15">
      <c r="O5444" t="s">
        <v>32</v>
      </c>
      <c r="P5444">
        <v>2019</v>
      </c>
      <c r="Q5444">
        <v>2</v>
      </c>
      <c r="R5444" t="s">
        <v>38</v>
      </c>
      <c r="S5444" t="s">
        <v>74</v>
      </c>
      <c r="T5444" t="s">
        <v>75</v>
      </c>
      <c r="U5444" t="s">
        <v>77</v>
      </c>
      <c r="V5444" t="s">
        <v>56</v>
      </c>
      <c r="W5444" t="s">
        <v>57</v>
      </c>
      <c r="X5444">
        <v>12141</v>
      </c>
      <c r="Y5444">
        <v>168942.01500000001</v>
      </c>
      <c r="Z5444">
        <v>209488.09860000003</v>
      </c>
      <c r="AA5444">
        <v>40546.083600000013</v>
      </c>
    </row>
    <row r="5445" spans="15:27" x14ac:dyDescent="0.15">
      <c r="O5445" t="s">
        <v>32</v>
      </c>
      <c r="P5445">
        <v>2019</v>
      </c>
      <c r="Q5445">
        <v>2</v>
      </c>
      <c r="R5445" t="s">
        <v>38</v>
      </c>
      <c r="S5445" t="s">
        <v>74</v>
      </c>
      <c r="T5445" t="s">
        <v>75</v>
      </c>
      <c r="U5445" t="s">
        <v>77</v>
      </c>
      <c r="V5445" t="s">
        <v>56</v>
      </c>
      <c r="W5445" t="s">
        <v>58</v>
      </c>
      <c r="X5445">
        <v>14535</v>
      </c>
      <c r="Y5445">
        <v>132559.20000000001</v>
      </c>
      <c r="Z5445">
        <v>165699.00000000003</v>
      </c>
      <c r="AA5445">
        <v>33139.800000000017</v>
      </c>
    </row>
    <row r="5446" spans="15:27" x14ac:dyDescent="0.15">
      <c r="O5446" t="s">
        <v>32</v>
      </c>
      <c r="P5446">
        <v>2019</v>
      </c>
      <c r="Q5446">
        <v>2</v>
      </c>
      <c r="R5446" t="s">
        <v>38</v>
      </c>
      <c r="S5446" t="s">
        <v>74</v>
      </c>
      <c r="T5446" t="s">
        <v>75</v>
      </c>
      <c r="U5446" t="s">
        <v>77</v>
      </c>
      <c r="V5446" t="s">
        <v>56</v>
      </c>
      <c r="W5446" t="s">
        <v>59</v>
      </c>
      <c r="X5446">
        <v>14991</v>
      </c>
      <c r="Y5446">
        <v>33190.074000000001</v>
      </c>
      <c r="Z5446">
        <v>42151.393980000001</v>
      </c>
      <c r="AA5446">
        <v>8961.3199800000002</v>
      </c>
    </row>
    <row r="5447" spans="15:27" x14ac:dyDescent="0.15">
      <c r="O5447" t="s">
        <v>32</v>
      </c>
      <c r="P5447">
        <v>2019</v>
      </c>
      <c r="Q5447">
        <v>2</v>
      </c>
      <c r="R5447" t="s">
        <v>38</v>
      </c>
      <c r="S5447" t="s">
        <v>74</v>
      </c>
      <c r="T5447" t="s">
        <v>75</v>
      </c>
      <c r="U5447" t="s">
        <v>78</v>
      </c>
      <c r="V5447" t="s">
        <v>46</v>
      </c>
      <c r="W5447" t="s">
        <v>47</v>
      </c>
      <c r="X5447">
        <v>19600</v>
      </c>
      <c r="Y5447">
        <v>24147.200000000001</v>
      </c>
      <c r="Z5447">
        <v>35737.856</v>
      </c>
      <c r="AA5447">
        <v>11590.655999999999</v>
      </c>
    </row>
    <row r="5448" spans="15:27" x14ac:dyDescent="0.15">
      <c r="O5448" t="s">
        <v>32</v>
      </c>
      <c r="P5448">
        <v>2019</v>
      </c>
      <c r="Q5448">
        <v>2</v>
      </c>
      <c r="R5448" t="s">
        <v>38</v>
      </c>
      <c r="S5448" t="s">
        <v>74</v>
      </c>
      <c r="T5448" t="s">
        <v>75</v>
      </c>
      <c r="U5448" t="s">
        <v>78</v>
      </c>
      <c r="V5448" t="s">
        <v>46</v>
      </c>
      <c r="W5448" t="s">
        <v>48</v>
      </c>
      <c r="X5448">
        <v>15286</v>
      </c>
      <c r="Y5448">
        <v>58514.807999999997</v>
      </c>
      <c r="Z5448">
        <v>75484.102320000005</v>
      </c>
      <c r="AA5448">
        <v>16969.294320000008</v>
      </c>
    </row>
    <row r="5449" spans="15:27" x14ac:dyDescent="0.15">
      <c r="O5449" t="s">
        <v>32</v>
      </c>
      <c r="P5449">
        <v>2019</v>
      </c>
      <c r="Q5449">
        <v>2</v>
      </c>
      <c r="R5449" t="s">
        <v>38</v>
      </c>
      <c r="S5449" t="s">
        <v>74</v>
      </c>
      <c r="T5449" t="s">
        <v>75</v>
      </c>
      <c r="U5449" t="s">
        <v>78</v>
      </c>
      <c r="V5449" t="s">
        <v>46</v>
      </c>
      <c r="W5449" t="s">
        <v>49</v>
      </c>
      <c r="X5449">
        <v>19912</v>
      </c>
      <c r="Y5449">
        <v>75068.239999999991</v>
      </c>
      <c r="Z5449">
        <v>104344.85359999999</v>
      </c>
      <c r="AA5449">
        <v>29276.613599999997</v>
      </c>
    </row>
    <row r="5450" spans="15:27" x14ac:dyDescent="0.15">
      <c r="O5450" t="s">
        <v>32</v>
      </c>
      <c r="P5450">
        <v>2019</v>
      </c>
      <c r="Q5450">
        <v>2</v>
      </c>
      <c r="R5450" t="s">
        <v>38</v>
      </c>
      <c r="S5450" t="s">
        <v>74</v>
      </c>
      <c r="T5450" t="s">
        <v>75</v>
      </c>
      <c r="U5450" t="s">
        <v>78</v>
      </c>
      <c r="V5450" t="s">
        <v>46</v>
      </c>
      <c r="W5450" t="s">
        <v>50</v>
      </c>
      <c r="X5450">
        <v>10544</v>
      </c>
      <c r="Y5450">
        <v>61207.92</v>
      </c>
      <c r="Z5450">
        <v>73449.504000000001</v>
      </c>
      <c r="AA5450">
        <v>12241.584000000003</v>
      </c>
    </row>
    <row r="5451" spans="15:27" x14ac:dyDescent="0.15">
      <c r="O5451" t="s">
        <v>32</v>
      </c>
      <c r="P5451">
        <v>2019</v>
      </c>
      <c r="Q5451">
        <v>2</v>
      </c>
      <c r="R5451" t="s">
        <v>38</v>
      </c>
      <c r="S5451" t="s">
        <v>74</v>
      </c>
      <c r="T5451" t="s">
        <v>75</v>
      </c>
      <c r="U5451" t="s">
        <v>78</v>
      </c>
      <c r="V5451" t="s">
        <v>51</v>
      </c>
      <c r="W5451" t="s">
        <v>52</v>
      </c>
      <c r="X5451">
        <v>9360</v>
      </c>
      <c r="Y5451">
        <v>53202.239999999998</v>
      </c>
      <c r="Z5451">
        <v>64374.710400000004</v>
      </c>
      <c r="AA5451">
        <v>11172.470400000006</v>
      </c>
    </row>
    <row r="5452" spans="15:27" x14ac:dyDescent="0.15">
      <c r="O5452" t="s">
        <v>32</v>
      </c>
      <c r="P5452">
        <v>2019</v>
      </c>
      <c r="Q5452">
        <v>2</v>
      </c>
      <c r="R5452" t="s">
        <v>38</v>
      </c>
      <c r="S5452" t="s">
        <v>74</v>
      </c>
      <c r="T5452" t="s">
        <v>75</v>
      </c>
      <c r="U5452" t="s">
        <v>78</v>
      </c>
      <c r="V5452" t="s">
        <v>51</v>
      </c>
      <c r="W5452" t="s">
        <v>53</v>
      </c>
      <c r="X5452">
        <v>12553</v>
      </c>
      <c r="Y5452">
        <v>93896.44</v>
      </c>
      <c r="Z5452">
        <v>117370.55</v>
      </c>
      <c r="AA5452">
        <v>23474.11</v>
      </c>
    </row>
    <row r="5453" spans="15:27" x14ac:dyDescent="0.15">
      <c r="O5453" t="s">
        <v>32</v>
      </c>
      <c r="P5453">
        <v>2019</v>
      </c>
      <c r="Q5453">
        <v>2</v>
      </c>
      <c r="R5453" t="s">
        <v>38</v>
      </c>
      <c r="S5453" t="s">
        <v>74</v>
      </c>
      <c r="T5453" t="s">
        <v>75</v>
      </c>
      <c r="U5453" t="s">
        <v>78</v>
      </c>
      <c r="V5453" t="s">
        <v>51</v>
      </c>
      <c r="W5453" t="s">
        <v>54</v>
      </c>
      <c r="X5453">
        <v>18964</v>
      </c>
      <c r="Y5453">
        <v>45134.32</v>
      </c>
      <c r="Z5453">
        <v>57320.5864</v>
      </c>
      <c r="AA5453">
        <v>12186.2664</v>
      </c>
    </row>
    <row r="5454" spans="15:27" x14ac:dyDescent="0.15">
      <c r="O5454" t="s">
        <v>32</v>
      </c>
      <c r="P5454">
        <v>2019</v>
      </c>
      <c r="Q5454">
        <v>2</v>
      </c>
      <c r="R5454" t="s">
        <v>38</v>
      </c>
      <c r="S5454" t="s">
        <v>74</v>
      </c>
      <c r="T5454" t="s">
        <v>75</v>
      </c>
      <c r="U5454" t="s">
        <v>78</v>
      </c>
      <c r="V5454" t="s">
        <v>51</v>
      </c>
      <c r="W5454" t="s">
        <v>55</v>
      </c>
      <c r="X5454">
        <v>14260</v>
      </c>
      <c r="Y5454">
        <v>82137.600000000006</v>
      </c>
      <c r="Z5454">
        <v>105136.12800000001</v>
      </c>
      <c r="AA5454">
        <v>22998.528000000006</v>
      </c>
    </row>
    <row r="5455" spans="15:27" x14ac:dyDescent="0.15">
      <c r="O5455" t="s">
        <v>32</v>
      </c>
      <c r="P5455">
        <v>2019</v>
      </c>
      <c r="Q5455">
        <v>2</v>
      </c>
      <c r="R5455" t="s">
        <v>38</v>
      </c>
      <c r="S5455" t="s">
        <v>74</v>
      </c>
      <c r="T5455" t="s">
        <v>75</v>
      </c>
      <c r="U5455" t="s">
        <v>78</v>
      </c>
      <c r="V5455" t="s">
        <v>56</v>
      </c>
      <c r="W5455" t="s">
        <v>57</v>
      </c>
      <c r="X5455">
        <v>11528</v>
      </c>
      <c r="Y5455">
        <v>154832.568</v>
      </c>
      <c r="Z5455">
        <v>216765.59519999998</v>
      </c>
      <c r="AA5455">
        <v>61933.027199999982</v>
      </c>
    </row>
    <row r="5456" spans="15:27" x14ac:dyDescent="0.15">
      <c r="O5456" t="s">
        <v>32</v>
      </c>
      <c r="P5456">
        <v>2019</v>
      </c>
      <c r="Q5456">
        <v>2</v>
      </c>
      <c r="R5456" t="s">
        <v>38</v>
      </c>
      <c r="S5456" t="s">
        <v>74</v>
      </c>
      <c r="T5456" t="s">
        <v>75</v>
      </c>
      <c r="U5456" t="s">
        <v>78</v>
      </c>
      <c r="V5456" t="s">
        <v>56</v>
      </c>
      <c r="W5456" t="s">
        <v>58</v>
      </c>
      <c r="X5456">
        <v>16645</v>
      </c>
      <c r="Y5456">
        <v>164452.6</v>
      </c>
      <c r="Z5456">
        <v>246678.9</v>
      </c>
      <c r="AA5456">
        <v>82226.299999999988</v>
      </c>
    </row>
    <row r="5457" spans="15:27" x14ac:dyDescent="0.15">
      <c r="O5457" t="s">
        <v>32</v>
      </c>
      <c r="P5457">
        <v>2019</v>
      </c>
      <c r="Q5457">
        <v>2</v>
      </c>
      <c r="R5457" t="s">
        <v>38</v>
      </c>
      <c r="S5457" t="s">
        <v>74</v>
      </c>
      <c r="T5457" t="s">
        <v>75</v>
      </c>
      <c r="U5457" t="s">
        <v>78</v>
      </c>
      <c r="V5457" t="s">
        <v>56</v>
      </c>
      <c r="W5457" t="s">
        <v>59</v>
      </c>
      <c r="X5457">
        <v>12728</v>
      </c>
      <c r="Y5457">
        <v>29783.52</v>
      </c>
      <c r="Z5457">
        <v>40803.422400000003</v>
      </c>
      <c r="AA5457">
        <v>11019.902400000003</v>
      </c>
    </row>
    <row r="5458" spans="15:27" x14ac:dyDescent="0.15">
      <c r="O5458" t="s">
        <v>32</v>
      </c>
      <c r="P5458">
        <v>2019</v>
      </c>
      <c r="Q5458">
        <v>2</v>
      </c>
      <c r="R5458" t="s">
        <v>38</v>
      </c>
      <c r="S5458" t="s">
        <v>74</v>
      </c>
      <c r="T5458" t="s">
        <v>75</v>
      </c>
      <c r="U5458" t="s">
        <v>79</v>
      </c>
      <c r="V5458" t="s">
        <v>46</v>
      </c>
      <c r="W5458" t="s">
        <v>47</v>
      </c>
      <c r="X5458">
        <v>10989</v>
      </c>
      <c r="Y5458">
        <v>14868.117000000002</v>
      </c>
      <c r="Z5458">
        <v>20964.044970000003</v>
      </c>
      <c r="AA5458">
        <v>6095.9279700000006</v>
      </c>
    </row>
    <row r="5459" spans="15:27" x14ac:dyDescent="0.15">
      <c r="O5459" t="s">
        <v>32</v>
      </c>
      <c r="P5459">
        <v>2019</v>
      </c>
      <c r="Q5459">
        <v>2</v>
      </c>
      <c r="R5459" t="s">
        <v>38</v>
      </c>
      <c r="S5459" t="s">
        <v>74</v>
      </c>
      <c r="T5459" t="s">
        <v>75</v>
      </c>
      <c r="U5459" t="s">
        <v>79</v>
      </c>
      <c r="V5459" t="s">
        <v>46</v>
      </c>
      <c r="W5459" t="s">
        <v>48</v>
      </c>
      <c r="X5459">
        <v>10812</v>
      </c>
      <c r="Y5459">
        <v>46026.683999999994</v>
      </c>
      <c r="Z5459">
        <v>59374.422359999997</v>
      </c>
      <c r="AA5459">
        <v>13347.738360000003</v>
      </c>
    </row>
    <row r="5460" spans="15:27" x14ac:dyDescent="0.15">
      <c r="O5460" t="s">
        <v>32</v>
      </c>
      <c r="P5460">
        <v>2019</v>
      </c>
      <c r="Q5460">
        <v>2</v>
      </c>
      <c r="R5460" t="s">
        <v>38</v>
      </c>
      <c r="S5460" t="s">
        <v>74</v>
      </c>
      <c r="T5460" t="s">
        <v>75</v>
      </c>
      <c r="U5460" t="s">
        <v>79</v>
      </c>
      <c r="V5460" t="s">
        <v>46</v>
      </c>
      <c r="W5460" t="s">
        <v>49</v>
      </c>
      <c r="X5460">
        <v>12566</v>
      </c>
      <c r="Y5460">
        <v>47009.406000000003</v>
      </c>
      <c r="Z5460">
        <v>56411.287200000006</v>
      </c>
      <c r="AA5460">
        <v>9401.8812000000034</v>
      </c>
    </row>
    <row r="5461" spans="15:27" x14ac:dyDescent="0.15">
      <c r="O5461" t="s">
        <v>32</v>
      </c>
      <c r="P5461">
        <v>2019</v>
      </c>
      <c r="Q5461">
        <v>2</v>
      </c>
      <c r="R5461" t="s">
        <v>38</v>
      </c>
      <c r="S5461" t="s">
        <v>74</v>
      </c>
      <c r="T5461" t="s">
        <v>75</v>
      </c>
      <c r="U5461" t="s">
        <v>79</v>
      </c>
      <c r="V5461" t="s">
        <v>46</v>
      </c>
      <c r="W5461" t="s">
        <v>50</v>
      </c>
      <c r="X5461">
        <v>7788</v>
      </c>
      <c r="Y5461">
        <v>45559.8</v>
      </c>
      <c r="Z5461">
        <v>55582.956000000006</v>
      </c>
      <c r="AA5461">
        <v>10023.156000000003</v>
      </c>
    </row>
    <row r="5462" spans="15:27" x14ac:dyDescent="0.15">
      <c r="O5462" t="s">
        <v>32</v>
      </c>
      <c r="P5462">
        <v>2019</v>
      </c>
      <c r="Q5462">
        <v>2</v>
      </c>
      <c r="R5462" t="s">
        <v>38</v>
      </c>
      <c r="S5462" t="s">
        <v>74</v>
      </c>
      <c r="T5462" t="s">
        <v>75</v>
      </c>
      <c r="U5462" t="s">
        <v>79</v>
      </c>
      <c r="V5462" t="s">
        <v>51</v>
      </c>
      <c r="W5462" t="s">
        <v>52</v>
      </c>
      <c r="X5462">
        <v>10774</v>
      </c>
      <c r="Y5462">
        <v>59655.638000000006</v>
      </c>
      <c r="Z5462">
        <v>84711.00596000001</v>
      </c>
      <c r="AA5462">
        <v>25055.367960000003</v>
      </c>
    </row>
    <row r="5463" spans="15:27" x14ac:dyDescent="0.15">
      <c r="O5463" t="s">
        <v>32</v>
      </c>
      <c r="P5463">
        <v>2019</v>
      </c>
      <c r="Q5463">
        <v>2</v>
      </c>
      <c r="R5463" t="s">
        <v>38</v>
      </c>
      <c r="S5463" t="s">
        <v>74</v>
      </c>
      <c r="T5463" t="s">
        <v>75</v>
      </c>
      <c r="U5463" t="s">
        <v>79</v>
      </c>
      <c r="V5463" t="s">
        <v>51</v>
      </c>
      <c r="W5463" t="s">
        <v>53</v>
      </c>
      <c r="X5463">
        <v>13929</v>
      </c>
      <c r="Y5463">
        <v>122185.18799999999</v>
      </c>
      <c r="Z5463">
        <v>156397.04063999999</v>
      </c>
      <c r="AA5463">
        <v>34211.852639999997</v>
      </c>
    </row>
    <row r="5464" spans="15:27" x14ac:dyDescent="0.15">
      <c r="O5464" t="s">
        <v>32</v>
      </c>
      <c r="P5464">
        <v>2019</v>
      </c>
      <c r="Q5464">
        <v>2</v>
      </c>
      <c r="R5464" t="s">
        <v>38</v>
      </c>
      <c r="S5464" t="s">
        <v>74</v>
      </c>
      <c r="T5464" t="s">
        <v>75</v>
      </c>
      <c r="U5464" t="s">
        <v>79</v>
      </c>
      <c r="V5464" t="s">
        <v>51</v>
      </c>
      <c r="W5464" t="s">
        <v>54</v>
      </c>
      <c r="X5464">
        <v>6514</v>
      </c>
      <c r="Y5464">
        <v>14721.64</v>
      </c>
      <c r="Z5464">
        <v>19579.781199999998</v>
      </c>
      <c r="AA5464">
        <v>4858.1411999999982</v>
      </c>
    </row>
    <row r="5465" spans="15:27" x14ac:dyDescent="0.15">
      <c r="O5465" t="s">
        <v>32</v>
      </c>
      <c r="P5465">
        <v>2019</v>
      </c>
      <c r="Q5465">
        <v>2</v>
      </c>
      <c r="R5465" t="s">
        <v>38</v>
      </c>
      <c r="S5465" t="s">
        <v>74</v>
      </c>
      <c r="T5465" t="s">
        <v>75</v>
      </c>
      <c r="U5465" t="s">
        <v>79</v>
      </c>
      <c r="V5465" t="s">
        <v>51</v>
      </c>
      <c r="W5465" t="s">
        <v>55</v>
      </c>
      <c r="X5465">
        <v>9567</v>
      </c>
      <c r="Y5465">
        <v>59238.863999999994</v>
      </c>
      <c r="Z5465">
        <v>85303.964159999989</v>
      </c>
      <c r="AA5465">
        <v>26065.100159999995</v>
      </c>
    </row>
    <row r="5466" spans="15:27" x14ac:dyDescent="0.15">
      <c r="O5466" t="s">
        <v>32</v>
      </c>
      <c r="P5466">
        <v>2019</v>
      </c>
      <c r="Q5466">
        <v>2</v>
      </c>
      <c r="R5466" t="s">
        <v>38</v>
      </c>
      <c r="S5466" t="s">
        <v>74</v>
      </c>
      <c r="T5466" t="s">
        <v>75</v>
      </c>
      <c r="U5466" t="s">
        <v>79</v>
      </c>
      <c r="V5466" t="s">
        <v>56</v>
      </c>
      <c r="W5466" t="s">
        <v>57</v>
      </c>
      <c r="X5466">
        <v>6488</v>
      </c>
      <c r="Y5466">
        <v>89495.472000000009</v>
      </c>
      <c r="Z5466">
        <v>114554.20416000001</v>
      </c>
      <c r="AA5466">
        <v>25058.73216</v>
      </c>
    </row>
    <row r="5467" spans="15:27" x14ac:dyDescent="0.15">
      <c r="O5467" t="s">
        <v>32</v>
      </c>
      <c r="P5467">
        <v>2019</v>
      </c>
      <c r="Q5467">
        <v>2</v>
      </c>
      <c r="R5467" t="s">
        <v>38</v>
      </c>
      <c r="S5467" t="s">
        <v>74</v>
      </c>
      <c r="T5467" t="s">
        <v>75</v>
      </c>
      <c r="U5467" t="s">
        <v>79</v>
      </c>
      <c r="V5467" t="s">
        <v>56</v>
      </c>
      <c r="W5467" t="s">
        <v>58</v>
      </c>
      <c r="X5467">
        <v>19693</v>
      </c>
      <c r="Y5467">
        <v>179600.16</v>
      </c>
      <c r="Z5467">
        <v>229888.20480000001</v>
      </c>
      <c r="AA5467">
        <v>50288.044800000003</v>
      </c>
    </row>
    <row r="5468" spans="15:27" x14ac:dyDescent="0.15">
      <c r="O5468" t="s">
        <v>32</v>
      </c>
      <c r="P5468">
        <v>2019</v>
      </c>
      <c r="Q5468">
        <v>2</v>
      </c>
      <c r="R5468" t="s">
        <v>38</v>
      </c>
      <c r="S5468" t="s">
        <v>74</v>
      </c>
      <c r="T5468" t="s">
        <v>75</v>
      </c>
      <c r="U5468" t="s">
        <v>79</v>
      </c>
      <c r="V5468" t="s">
        <v>56</v>
      </c>
      <c r="W5468" t="s">
        <v>59</v>
      </c>
      <c r="X5468">
        <v>13087</v>
      </c>
      <c r="Y5468">
        <v>29445.750000000004</v>
      </c>
      <c r="Z5468">
        <v>42696.337500000009</v>
      </c>
      <c r="AA5468">
        <v>13250.587500000005</v>
      </c>
    </row>
    <row r="5469" spans="15:27" x14ac:dyDescent="0.15">
      <c r="O5469" t="s">
        <v>32</v>
      </c>
      <c r="P5469">
        <v>2019</v>
      </c>
      <c r="Q5469">
        <v>2</v>
      </c>
      <c r="R5469" t="s">
        <v>38</v>
      </c>
      <c r="S5469" t="s">
        <v>74</v>
      </c>
      <c r="T5469" t="s">
        <v>75</v>
      </c>
      <c r="U5469" t="s">
        <v>80</v>
      </c>
      <c r="V5469" t="s">
        <v>46</v>
      </c>
      <c r="W5469" t="s">
        <v>47</v>
      </c>
      <c r="X5469">
        <v>10445</v>
      </c>
      <c r="Y5469">
        <v>14591.665000000003</v>
      </c>
      <c r="Z5469">
        <v>21595.664200000003</v>
      </c>
      <c r="AA5469">
        <v>7003.9992000000002</v>
      </c>
    </row>
    <row r="5470" spans="15:27" x14ac:dyDescent="0.15">
      <c r="O5470" t="s">
        <v>32</v>
      </c>
      <c r="P5470">
        <v>2019</v>
      </c>
      <c r="Q5470">
        <v>2</v>
      </c>
      <c r="R5470" t="s">
        <v>38</v>
      </c>
      <c r="S5470" t="s">
        <v>74</v>
      </c>
      <c r="T5470" t="s">
        <v>75</v>
      </c>
      <c r="U5470" t="s">
        <v>80</v>
      </c>
      <c r="V5470" t="s">
        <v>46</v>
      </c>
      <c r="W5470" t="s">
        <v>48</v>
      </c>
      <c r="X5470">
        <v>19571</v>
      </c>
      <c r="Y5470">
        <v>77501.159999999989</v>
      </c>
      <c r="Z5470">
        <v>105401.57759999998</v>
      </c>
      <c r="AA5470">
        <v>27900.417599999986</v>
      </c>
    </row>
    <row r="5471" spans="15:27" x14ac:dyDescent="0.15">
      <c r="O5471" t="s">
        <v>32</v>
      </c>
      <c r="P5471">
        <v>2019</v>
      </c>
      <c r="Q5471">
        <v>2</v>
      </c>
      <c r="R5471" t="s">
        <v>38</v>
      </c>
      <c r="S5471" t="s">
        <v>74</v>
      </c>
      <c r="T5471" t="s">
        <v>75</v>
      </c>
      <c r="U5471" t="s">
        <v>80</v>
      </c>
      <c r="V5471" t="s">
        <v>46</v>
      </c>
      <c r="W5471" t="s">
        <v>49</v>
      </c>
      <c r="X5471">
        <v>18932</v>
      </c>
      <c r="Y5471">
        <v>65334.331999999995</v>
      </c>
      <c r="Z5471">
        <v>92774.751439999993</v>
      </c>
      <c r="AA5471">
        <v>27440.419439999998</v>
      </c>
    </row>
    <row r="5472" spans="15:27" x14ac:dyDescent="0.15">
      <c r="O5472" t="s">
        <v>32</v>
      </c>
      <c r="P5472">
        <v>2019</v>
      </c>
      <c r="Q5472">
        <v>2</v>
      </c>
      <c r="R5472" t="s">
        <v>38</v>
      </c>
      <c r="S5472" t="s">
        <v>74</v>
      </c>
      <c r="T5472" t="s">
        <v>75</v>
      </c>
      <c r="U5472" t="s">
        <v>80</v>
      </c>
      <c r="V5472" t="s">
        <v>46</v>
      </c>
      <c r="W5472" t="s">
        <v>50</v>
      </c>
      <c r="X5472">
        <v>9420</v>
      </c>
      <c r="Y5472">
        <v>53835.3</v>
      </c>
      <c r="Z5472">
        <v>69985.89</v>
      </c>
      <c r="AA5472">
        <v>16150.589999999997</v>
      </c>
    </row>
    <row r="5473" spans="15:27" x14ac:dyDescent="0.15">
      <c r="O5473" t="s">
        <v>32</v>
      </c>
      <c r="P5473">
        <v>2019</v>
      </c>
      <c r="Q5473">
        <v>2</v>
      </c>
      <c r="R5473" t="s">
        <v>38</v>
      </c>
      <c r="S5473" t="s">
        <v>74</v>
      </c>
      <c r="T5473" t="s">
        <v>75</v>
      </c>
      <c r="U5473" t="s">
        <v>80</v>
      </c>
      <c r="V5473" t="s">
        <v>51</v>
      </c>
      <c r="W5473" t="s">
        <v>52</v>
      </c>
      <c r="X5473">
        <v>9156</v>
      </c>
      <c r="Y5473">
        <v>55631.856000000007</v>
      </c>
      <c r="Z5473">
        <v>67870.864320000008</v>
      </c>
      <c r="AA5473">
        <v>12239.008320000001</v>
      </c>
    </row>
    <row r="5474" spans="15:27" x14ac:dyDescent="0.15">
      <c r="O5474" t="s">
        <v>32</v>
      </c>
      <c r="P5474">
        <v>2019</v>
      </c>
      <c r="Q5474">
        <v>2</v>
      </c>
      <c r="R5474" t="s">
        <v>38</v>
      </c>
      <c r="S5474" t="s">
        <v>74</v>
      </c>
      <c r="T5474" t="s">
        <v>75</v>
      </c>
      <c r="U5474" t="s">
        <v>80</v>
      </c>
      <c r="V5474" t="s">
        <v>51</v>
      </c>
      <c r="W5474" t="s">
        <v>53</v>
      </c>
      <c r="X5474">
        <v>11862</v>
      </c>
      <c r="Y5474">
        <v>91954.223999999987</v>
      </c>
      <c r="Z5474">
        <v>123218.66015999998</v>
      </c>
      <c r="AA5474">
        <v>31264.436159999997</v>
      </c>
    </row>
    <row r="5475" spans="15:27" x14ac:dyDescent="0.15">
      <c r="O5475" t="s">
        <v>32</v>
      </c>
      <c r="P5475">
        <v>2019</v>
      </c>
      <c r="Q5475">
        <v>2</v>
      </c>
      <c r="R5475" t="s">
        <v>38</v>
      </c>
      <c r="S5475" t="s">
        <v>74</v>
      </c>
      <c r="T5475" t="s">
        <v>75</v>
      </c>
      <c r="U5475" t="s">
        <v>80</v>
      </c>
      <c r="V5475" t="s">
        <v>51</v>
      </c>
      <c r="W5475" t="s">
        <v>54</v>
      </c>
      <c r="X5475">
        <v>8246</v>
      </c>
      <c r="Y5475">
        <v>20615</v>
      </c>
      <c r="Z5475">
        <v>26799.5</v>
      </c>
      <c r="AA5475">
        <v>6184.5</v>
      </c>
    </row>
    <row r="5476" spans="15:27" x14ac:dyDescent="0.15">
      <c r="O5476" t="s">
        <v>32</v>
      </c>
      <c r="P5476">
        <v>2019</v>
      </c>
      <c r="Q5476">
        <v>2</v>
      </c>
      <c r="R5476" t="s">
        <v>38</v>
      </c>
      <c r="S5476" t="s">
        <v>74</v>
      </c>
      <c r="T5476" t="s">
        <v>75</v>
      </c>
      <c r="U5476" t="s">
        <v>80</v>
      </c>
      <c r="V5476" t="s">
        <v>51</v>
      </c>
      <c r="W5476" t="s">
        <v>55</v>
      </c>
      <c r="X5476">
        <v>7583</v>
      </c>
      <c r="Y5476">
        <v>40766.208000000006</v>
      </c>
      <c r="Z5476">
        <v>58295.677440000007</v>
      </c>
      <c r="AA5476">
        <v>17529.469440000001</v>
      </c>
    </row>
    <row r="5477" spans="15:27" x14ac:dyDescent="0.15">
      <c r="O5477" t="s">
        <v>32</v>
      </c>
      <c r="P5477">
        <v>2019</v>
      </c>
      <c r="Q5477">
        <v>2</v>
      </c>
      <c r="R5477" t="s">
        <v>38</v>
      </c>
      <c r="S5477" t="s">
        <v>74</v>
      </c>
      <c r="T5477" t="s">
        <v>75</v>
      </c>
      <c r="U5477" t="s">
        <v>80</v>
      </c>
      <c r="V5477" t="s">
        <v>56</v>
      </c>
      <c r="W5477" t="s">
        <v>57</v>
      </c>
      <c r="X5477">
        <v>6189</v>
      </c>
      <c r="Y5477">
        <v>95106.362999999983</v>
      </c>
      <c r="Z5477">
        <v>140757.41723999998</v>
      </c>
      <c r="AA5477">
        <v>45651.054239999998</v>
      </c>
    </row>
    <row r="5478" spans="15:27" x14ac:dyDescent="0.15">
      <c r="O5478" t="s">
        <v>32</v>
      </c>
      <c r="P5478">
        <v>2019</v>
      </c>
      <c r="Q5478">
        <v>2</v>
      </c>
      <c r="R5478" t="s">
        <v>38</v>
      </c>
      <c r="S5478" t="s">
        <v>74</v>
      </c>
      <c r="T5478" t="s">
        <v>75</v>
      </c>
      <c r="U5478" t="s">
        <v>80</v>
      </c>
      <c r="V5478" t="s">
        <v>56</v>
      </c>
      <c r="W5478" t="s">
        <v>58</v>
      </c>
      <c r="X5478">
        <v>15362</v>
      </c>
      <c r="Y5478">
        <v>141268.95199999999</v>
      </c>
      <c r="Z5478">
        <v>203427.29087999999</v>
      </c>
      <c r="AA5478">
        <v>62158.338879999996</v>
      </c>
    </row>
    <row r="5479" spans="15:27" x14ac:dyDescent="0.15">
      <c r="O5479" t="s">
        <v>32</v>
      </c>
      <c r="P5479">
        <v>2019</v>
      </c>
      <c r="Q5479">
        <v>2</v>
      </c>
      <c r="R5479" t="s">
        <v>38</v>
      </c>
      <c r="S5479" t="s">
        <v>74</v>
      </c>
      <c r="T5479" t="s">
        <v>75</v>
      </c>
      <c r="U5479" t="s">
        <v>80</v>
      </c>
      <c r="V5479" t="s">
        <v>56</v>
      </c>
      <c r="W5479" t="s">
        <v>59</v>
      </c>
      <c r="X5479">
        <v>10243</v>
      </c>
      <c r="Y5479">
        <v>20834.262000000002</v>
      </c>
      <c r="Z5479">
        <v>26251.170120000002</v>
      </c>
      <c r="AA5479">
        <v>5416.9081200000001</v>
      </c>
    </row>
    <row r="5480" spans="15:27" x14ac:dyDescent="0.15">
      <c r="O5480" t="s">
        <v>32</v>
      </c>
      <c r="P5480">
        <v>2019</v>
      </c>
      <c r="Q5480">
        <v>2</v>
      </c>
      <c r="R5480" t="s">
        <v>38</v>
      </c>
      <c r="S5480" t="s">
        <v>74</v>
      </c>
      <c r="T5480" t="s">
        <v>75</v>
      </c>
      <c r="U5480" t="s">
        <v>81</v>
      </c>
      <c r="V5480" t="s">
        <v>46</v>
      </c>
      <c r="W5480" t="s">
        <v>47</v>
      </c>
      <c r="X5480">
        <v>12059</v>
      </c>
      <c r="Y5480">
        <v>15387.284000000001</v>
      </c>
      <c r="Z5480">
        <v>18772.486480000003</v>
      </c>
      <c r="AA5480">
        <v>3385.2024800000017</v>
      </c>
    </row>
    <row r="5481" spans="15:27" x14ac:dyDescent="0.15">
      <c r="O5481" t="s">
        <v>32</v>
      </c>
      <c r="P5481">
        <v>2019</v>
      </c>
      <c r="Q5481">
        <v>2</v>
      </c>
      <c r="R5481" t="s">
        <v>38</v>
      </c>
      <c r="S5481" t="s">
        <v>74</v>
      </c>
      <c r="T5481" t="s">
        <v>75</v>
      </c>
      <c r="U5481" t="s">
        <v>81</v>
      </c>
      <c r="V5481" t="s">
        <v>46</v>
      </c>
      <c r="W5481" t="s">
        <v>48</v>
      </c>
      <c r="X5481">
        <v>8601</v>
      </c>
      <c r="Y5481">
        <v>31789.296000000002</v>
      </c>
      <c r="Z5481">
        <v>44822.907360000005</v>
      </c>
      <c r="AA5481">
        <v>13033.611360000003</v>
      </c>
    </row>
    <row r="5482" spans="15:27" x14ac:dyDescent="0.15">
      <c r="O5482" t="s">
        <v>32</v>
      </c>
      <c r="P5482">
        <v>2019</v>
      </c>
      <c r="Q5482">
        <v>2</v>
      </c>
      <c r="R5482" t="s">
        <v>38</v>
      </c>
      <c r="S5482" t="s">
        <v>74</v>
      </c>
      <c r="T5482" t="s">
        <v>75</v>
      </c>
      <c r="U5482" t="s">
        <v>81</v>
      </c>
      <c r="V5482" t="s">
        <v>46</v>
      </c>
      <c r="W5482" t="s">
        <v>49</v>
      </c>
      <c r="X5482">
        <v>12706</v>
      </c>
      <c r="Y5482">
        <v>46427.724000000002</v>
      </c>
      <c r="Z5482">
        <v>69177.30876</v>
      </c>
      <c r="AA5482">
        <v>22749.584759999998</v>
      </c>
    </row>
    <row r="5483" spans="15:27" x14ac:dyDescent="0.15">
      <c r="O5483" t="s">
        <v>32</v>
      </c>
      <c r="P5483">
        <v>2019</v>
      </c>
      <c r="Q5483">
        <v>2</v>
      </c>
      <c r="R5483" t="s">
        <v>38</v>
      </c>
      <c r="S5483" t="s">
        <v>74</v>
      </c>
      <c r="T5483" t="s">
        <v>75</v>
      </c>
      <c r="U5483" t="s">
        <v>81</v>
      </c>
      <c r="V5483" t="s">
        <v>46</v>
      </c>
      <c r="W5483" t="s">
        <v>50</v>
      </c>
      <c r="X5483">
        <v>11298</v>
      </c>
      <c r="Y5483">
        <v>62534.43</v>
      </c>
      <c r="Z5483">
        <v>84421.480500000005</v>
      </c>
      <c r="AA5483">
        <v>21887.050500000005</v>
      </c>
    </row>
    <row r="5484" spans="15:27" x14ac:dyDescent="0.15">
      <c r="O5484" t="s">
        <v>32</v>
      </c>
      <c r="P5484">
        <v>2019</v>
      </c>
      <c r="Q5484">
        <v>2</v>
      </c>
      <c r="R5484" t="s">
        <v>38</v>
      </c>
      <c r="S5484" t="s">
        <v>74</v>
      </c>
      <c r="T5484" t="s">
        <v>75</v>
      </c>
      <c r="U5484" t="s">
        <v>81</v>
      </c>
      <c r="V5484" t="s">
        <v>51</v>
      </c>
      <c r="W5484" t="s">
        <v>52</v>
      </c>
      <c r="X5484">
        <v>5942</v>
      </c>
      <c r="Y5484">
        <v>32609.696000000007</v>
      </c>
      <c r="Z5484">
        <v>45653.574400000012</v>
      </c>
      <c r="AA5484">
        <v>13043.878400000005</v>
      </c>
    </row>
    <row r="5485" spans="15:27" x14ac:dyDescent="0.15">
      <c r="O5485" t="s">
        <v>32</v>
      </c>
      <c r="P5485">
        <v>2019</v>
      </c>
      <c r="Q5485">
        <v>2</v>
      </c>
      <c r="R5485" t="s">
        <v>38</v>
      </c>
      <c r="S5485" t="s">
        <v>74</v>
      </c>
      <c r="T5485" t="s">
        <v>75</v>
      </c>
      <c r="U5485" t="s">
        <v>81</v>
      </c>
      <c r="V5485" t="s">
        <v>51</v>
      </c>
      <c r="W5485" t="s">
        <v>53</v>
      </c>
      <c r="X5485">
        <v>5543</v>
      </c>
      <c r="Y5485">
        <v>48623.196000000004</v>
      </c>
      <c r="Z5485">
        <v>68072.474400000006</v>
      </c>
      <c r="AA5485">
        <v>19449.278400000003</v>
      </c>
    </row>
    <row r="5486" spans="15:27" x14ac:dyDescent="0.15">
      <c r="O5486" t="s">
        <v>32</v>
      </c>
      <c r="P5486">
        <v>2019</v>
      </c>
      <c r="Q5486">
        <v>2</v>
      </c>
      <c r="R5486" t="s">
        <v>38</v>
      </c>
      <c r="S5486" t="s">
        <v>74</v>
      </c>
      <c r="T5486" t="s">
        <v>75</v>
      </c>
      <c r="U5486" t="s">
        <v>81</v>
      </c>
      <c r="V5486" t="s">
        <v>51</v>
      </c>
      <c r="W5486" t="s">
        <v>54</v>
      </c>
      <c r="X5486">
        <v>8890</v>
      </c>
      <c r="Y5486">
        <v>20447</v>
      </c>
      <c r="Z5486">
        <v>24945.34</v>
      </c>
      <c r="AA5486">
        <v>4498.34</v>
      </c>
    </row>
    <row r="5487" spans="15:27" x14ac:dyDescent="0.15">
      <c r="O5487" t="s">
        <v>32</v>
      </c>
      <c r="P5487">
        <v>2019</v>
      </c>
      <c r="Q5487">
        <v>2</v>
      </c>
      <c r="R5487" t="s">
        <v>38</v>
      </c>
      <c r="S5487" t="s">
        <v>74</v>
      </c>
      <c r="T5487" t="s">
        <v>75</v>
      </c>
      <c r="U5487" t="s">
        <v>81</v>
      </c>
      <c r="V5487" t="s">
        <v>51</v>
      </c>
      <c r="W5487" t="s">
        <v>55</v>
      </c>
      <c r="X5487">
        <v>6373</v>
      </c>
      <c r="Y5487">
        <v>35484.864000000001</v>
      </c>
      <c r="Z5487">
        <v>46130.323200000006</v>
      </c>
      <c r="AA5487">
        <v>10645.459200000005</v>
      </c>
    </row>
    <row r="5488" spans="15:27" x14ac:dyDescent="0.15">
      <c r="O5488" t="s">
        <v>32</v>
      </c>
      <c r="P5488">
        <v>2019</v>
      </c>
      <c r="Q5488">
        <v>2</v>
      </c>
      <c r="R5488" t="s">
        <v>38</v>
      </c>
      <c r="S5488" t="s">
        <v>74</v>
      </c>
      <c r="T5488" t="s">
        <v>75</v>
      </c>
      <c r="U5488" t="s">
        <v>81</v>
      </c>
      <c r="V5488" t="s">
        <v>56</v>
      </c>
      <c r="W5488" t="s">
        <v>57</v>
      </c>
      <c r="X5488">
        <v>8334</v>
      </c>
      <c r="Y5488">
        <v>115967.61</v>
      </c>
      <c r="Z5488">
        <v>173951.41500000001</v>
      </c>
      <c r="AA5488">
        <v>57983.805000000008</v>
      </c>
    </row>
    <row r="5489" spans="15:27" x14ac:dyDescent="0.15">
      <c r="O5489" t="s">
        <v>32</v>
      </c>
      <c r="P5489">
        <v>2019</v>
      </c>
      <c r="Q5489">
        <v>2</v>
      </c>
      <c r="R5489" t="s">
        <v>38</v>
      </c>
      <c r="S5489" t="s">
        <v>74</v>
      </c>
      <c r="T5489" t="s">
        <v>75</v>
      </c>
      <c r="U5489" t="s">
        <v>81</v>
      </c>
      <c r="V5489" t="s">
        <v>56</v>
      </c>
      <c r="W5489" t="s">
        <v>58</v>
      </c>
      <c r="X5489">
        <v>15363</v>
      </c>
      <c r="Y5489">
        <v>134272.62</v>
      </c>
      <c r="Z5489">
        <v>178582.5846</v>
      </c>
      <c r="AA5489">
        <v>44309.964600000007</v>
      </c>
    </row>
    <row r="5490" spans="15:27" x14ac:dyDescent="0.15">
      <c r="O5490" t="s">
        <v>32</v>
      </c>
      <c r="P5490">
        <v>2019</v>
      </c>
      <c r="Q5490">
        <v>2</v>
      </c>
      <c r="R5490" t="s">
        <v>38</v>
      </c>
      <c r="S5490" t="s">
        <v>74</v>
      </c>
      <c r="T5490" t="s">
        <v>75</v>
      </c>
      <c r="U5490" t="s">
        <v>81</v>
      </c>
      <c r="V5490" t="s">
        <v>56</v>
      </c>
      <c r="W5490" t="s">
        <v>59</v>
      </c>
      <c r="X5490">
        <v>15078</v>
      </c>
      <c r="Y5490">
        <v>35282.519999999997</v>
      </c>
      <c r="Z5490">
        <v>42339.023999999998</v>
      </c>
      <c r="AA5490">
        <v>7056.5040000000008</v>
      </c>
    </row>
    <row r="5491" spans="15:27" x14ac:dyDescent="0.15">
      <c r="O5491" t="s">
        <v>32</v>
      </c>
      <c r="P5491">
        <v>2019</v>
      </c>
      <c r="Q5491">
        <v>2</v>
      </c>
      <c r="R5491" t="s">
        <v>38</v>
      </c>
      <c r="S5491" t="s">
        <v>82</v>
      </c>
      <c r="T5491" t="s">
        <v>75</v>
      </c>
      <c r="U5491" t="s">
        <v>83</v>
      </c>
      <c r="V5491" t="s">
        <v>46</v>
      </c>
      <c r="W5491" t="s">
        <v>47</v>
      </c>
      <c r="X5491">
        <v>14885</v>
      </c>
      <c r="Y5491">
        <v>18829.525000000001</v>
      </c>
      <c r="Z5491">
        <v>23536.90625</v>
      </c>
      <c r="AA5491">
        <v>4707.3812499999985</v>
      </c>
    </row>
    <row r="5492" spans="15:27" x14ac:dyDescent="0.15">
      <c r="O5492" t="s">
        <v>32</v>
      </c>
      <c r="P5492">
        <v>2019</v>
      </c>
      <c r="Q5492">
        <v>2</v>
      </c>
      <c r="R5492" t="s">
        <v>38</v>
      </c>
      <c r="S5492" t="s">
        <v>82</v>
      </c>
      <c r="T5492" t="s">
        <v>75</v>
      </c>
      <c r="U5492" t="s">
        <v>83</v>
      </c>
      <c r="V5492" t="s">
        <v>46</v>
      </c>
      <c r="W5492" t="s">
        <v>48</v>
      </c>
      <c r="X5492">
        <v>14456</v>
      </c>
      <c r="Y5492">
        <v>55814.615999999995</v>
      </c>
      <c r="Z5492">
        <v>68651.977679999996</v>
      </c>
      <c r="AA5492">
        <v>12837.361680000002</v>
      </c>
    </row>
    <row r="5493" spans="15:27" x14ac:dyDescent="0.15">
      <c r="O5493" t="s">
        <v>32</v>
      </c>
      <c r="P5493">
        <v>2019</v>
      </c>
      <c r="Q5493">
        <v>2</v>
      </c>
      <c r="R5493" t="s">
        <v>38</v>
      </c>
      <c r="S5493" t="s">
        <v>82</v>
      </c>
      <c r="T5493" t="s">
        <v>75</v>
      </c>
      <c r="U5493" t="s">
        <v>83</v>
      </c>
      <c r="V5493" t="s">
        <v>46</v>
      </c>
      <c r="W5493" t="s">
        <v>49</v>
      </c>
      <c r="X5493">
        <v>18209</v>
      </c>
      <c r="Y5493">
        <v>63367.32</v>
      </c>
      <c r="Z5493">
        <v>93783.633600000001</v>
      </c>
      <c r="AA5493">
        <v>30416.313600000001</v>
      </c>
    </row>
    <row r="5494" spans="15:27" x14ac:dyDescent="0.15">
      <c r="O5494" t="s">
        <v>32</v>
      </c>
      <c r="P5494">
        <v>2019</v>
      </c>
      <c r="Q5494">
        <v>2</v>
      </c>
      <c r="R5494" t="s">
        <v>38</v>
      </c>
      <c r="S5494" t="s">
        <v>82</v>
      </c>
      <c r="T5494" t="s">
        <v>75</v>
      </c>
      <c r="U5494" t="s">
        <v>83</v>
      </c>
      <c r="V5494" t="s">
        <v>46</v>
      </c>
      <c r="W5494" t="s">
        <v>50</v>
      </c>
      <c r="X5494">
        <v>6479</v>
      </c>
      <c r="Y5494">
        <v>36735.93</v>
      </c>
      <c r="Z5494">
        <v>51797.6613</v>
      </c>
      <c r="AA5494">
        <v>15061.731299999999</v>
      </c>
    </row>
    <row r="5495" spans="15:27" x14ac:dyDescent="0.15">
      <c r="O5495" t="s">
        <v>32</v>
      </c>
      <c r="P5495">
        <v>2019</v>
      </c>
      <c r="Q5495">
        <v>2</v>
      </c>
      <c r="R5495" t="s">
        <v>38</v>
      </c>
      <c r="S5495" t="s">
        <v>82</v>
      </c>
      <c r="T5495" t="s">
        <v>75</v>
      </c>
      <c r="U5495" t="s">
        <v>83</v>
      </c>
      <c r="V5495" t="s">
        <v>51</v>
      </c>
      <c r="W5495" t="s">
        <v>52</v>
      </c>
      <c r="X5495">
        <v>15185</v>
      </c>
      <c r="Y5495">
        <v>89287.8</v>
      </c>
      <c r="Z5495">
        <v>133931.70000000001</v>
      </c>
      <c r="AA5495">
        <v>44643.900000000009</v>
      </c>
    </row>
    <row r="5496" spans="15:27" x14ac:dyDescent="0.15">
      <c r="O5496" t="s">
        <v>32</v>
      </c>
      <c r="P5496">
        <v>2019</v>
      </c>
      <c r="Q5496">
        <v>2</v>
      </c>
      <c r="R5496" t="s">
        <v>38</v>
      </c>
      <c r="S5496" t="s">
        <v>82</v>
      </c>
      <c r="T5496" t="s">
        <v>75</v>
      </c>
      <c r="U5496" t="s">
        <v>83</v>
      </c>
      <c r="V5496" t="s">
        <v>51</v>
      </c>
      <c r="W5496" t="s">
        <v>53</v>
      </c>
      <c r="X5496">
        <v>14044</v>
      </c>
      <c r="Y5496">
        <v>113644.048</v>
      </c>
      <c r="Z5496">
        <v>144327.94095999998</v>
      </c>
      <c r="AA5496">
        <v>30683.892959999983</v>
      </c>
    </row>
    <row r="5497" spans="15:27" x14ac:dyDescent="0.15">
      <c r="O5497" t="s">
        <v>32</v>
      </c>
      <c r="P5497">
        <v>2019</v>
      </c>
      <c r="Q5497">
        <v>2</v>
      </c>
      <c r="R5497" t="s">
        <v>38</v>
      </c>
      <c r="S5497" t="s">
        <v>82</v>
      </c>
      <c r="T5497" t="s">
        <v>75</v>
      </c>
      <c r="U5497" t="s">
        <v>83</v>
      </c>
      <c r="V5497" t="s">
        <v>51</v>
      </c>
      <c r="W5497" t="s">
        <v>54</v>
      </c>
      <c r="X5497">
        <v>17437</v>
      </c>
      <c r="Y5497">
        <v>43592.5</v>
      </c>
      <c r="Z5497">
        <v>64952.824999999997</v>
      </c>
      <c r="AA5497">
        <v>21360.324999999997</v>
      </c>
    </row>
    <row r="5498" spans="15:27" x14ac:dyDescent="0.15">
      <c r="O5498" t="s">
        <v>32</v>
      </c>
      <c r="P5498">
        <v>2019</v>
      </c>
      <c r="Q5498">
        <v>2</v>
      </c>
      <c r="R5498" t="s">
        <v>38</v>
      </c>
      <c r="S5498" t="s">
        <v>82</v>
      </c>
      <c r="T5498" t="s">
        <v>75</v>
      </c>
      <c r="U5498" t="s">
        <v>83</v>
      </c>
      <c r="V5498" t="s">
        <v>51</v>
      </c>
      <c r="W5498" t="s">
        <v>55</v>
      </c>
      <c r="X5498">
        <v>17413</v>
      </c>
      <c r="Y5498">
        <v>102806.352</v>
      </c>
      <c r="Z5498">
        <v>139816.63871999999</v>
      </c>
      <c r="AA5498">
        <v>37010.286719999989</v>
      </c>
    </row>
    <row r="5499" spans="15:27" x14ac:dyDescent="0.15">
      <c r="O5499" t="s">
        <v>32</v>
      </c>
      <c r="P5499">
        <v>2019</v>
      </c>
      <c r="Q5499">
        <v>2</v>
      </c>
      <c r="R5499" t="s">
        <v>38</v>
      </c>
      <c r="S5499" t="s">
        <v>82</v>
      </c>
      <c r="T5499" t="s">
        <v>75</v>
      </c>
      <c r="U5499" t="s">
        <v>83</v>
      </c>
      <c r="V5499" t="s">
        <v>56</v>
      </c>
      <c r="W5499" t="s">
        <v>57</v>
      </c>
      <c r="X5499">
        <v>16952</v>
      </c>
      <c r="Y5499">
        <v>256398.99999999997</v>
      </c>
      <c r="Z5499">
        <v>348702.6399999999</v>
      </c>
      <c r="AA5499">
        <v>92303.639999999927</v>
      </c>
    </row>
    <row r="5500" spans="15:27" x14ac:dyDescent="0.15">
      <c r="O5500" t="s">
        <v>32</v>
      </c>
      <c r="P5500">
        <v>2019</v>
      </c>
      <c r="Q5500">
        <v>2</v>
      </c>
      <c r="R5500" t="s">
        <v>38</v>
      </c>
      <c r="S5500" t="s">
        <v>82</v>
      </c>
      <c r="T5500" t="s">
        <v>75</v>
      </c>
      <c r="U5500" t="s">
        <v>83</v>
      </c>
      <c r="V5500" t="s">
        <v>56</v>
      </c>
      <c r="W5500" t="s">
        <v>58</v>
      </c>
      <c r="X5500">
        <v>11635</v>
      </c>
      <c r="Y5500">
        <v>102574.16</v>
      </c>
      <c r="Z5500">
        <v>152835.49840000001</v>
      </c>
      <c r="AA5500">
        <v>50261.338400000008</v>
      </c>
    </row>
    <row r="5501" spans="15:27" x14ac:dyDescent="0.15">
      <c r="O5501" t="s">
        <v>32</v>
      </c>
      <c r="P5501">
        <v>2019</v>
      </c>
      <c r="Q5501">
        <v>2</v>
      </c>
      <c r="R5501" t="s">
        <v>38</v>
      </c>
      <c r="S5501" t="s">
        <v>82</v>
      </c>
      <c r="T5501" t="s">
        <v>75</v>
      </c>
      <c r="U5501" t="s">
        <v>83</v>
      </c>
      <c r="V5501" t="s">
        <v>56</v>
      </c>
      <c r="W5501" t="s">
        <v>59</v>
      </c>
      <c r="X5501">
        <v>11164</v>
      </c>
      <c r="Y5501">
        <v>22506.624</v>
      </c>
      <c r="Z5501">
        <v>27458.081279999999</v>
      </c>
      <c r="AA5501">
        <v>4951.4572799999987</v>
      </c>
    </row>
    <row r="5502" spans="15:27" x14ac:dyDescent="0.15">
      <c r="O5502" t="s">
        <v>32</v>
      </c>
      <c r="P5502">
        <v>2019</v>
      </c>
      <c r="Q5502">
        <v>2</v>
      </c>
      <c r="R5502" t="s">
        <v>38</v>
      </c>
      <c r="S5502" t="s">
        <v>82</v>
      </c>
      <c r="T5502" t="s">
        <v>75</v>
      </c>
      <c r="U5502" t="s">
        <v>84</v>
      </c>
      <c r="V5502" t="s">
        <v>46</v>
      </c>
      <c r="W5502" t="s">
        <v>47</v>
      </c>
      <c r="X5502">
        <v>6266</v>
      </c>
      <c r="Y5502">
        <v>8064.3420000000006</v>
      </c>
      <c r="Z5502">
        <v>11693.295900000001</v>
      </c>
      <c r="AA5502">
        <v>3628.9539000000004</v>
      </c>
    </row>
    <row r="5503" spans="15:27" x14ac:dyDescent="0.15">
      <c r="O5503" t="s">
        <v>32</v>
      </c>
      <c r="P5503">
        <v>2019</v>
      </c>
      <c r="Q5503">
        <v>2</v>
      </c>
      <c r="R5503" t="s">
        <v>38</v>
      </c>
      <c r="S5503" t="s">
        <v>82</v>
      </c>
      <c r="T5503" t="s">
        <v>75</v>
      </c>
      <c r="U5503" t="s">
        <v>84</v>
      </c>
      <c r="V5503" t="s">
        <v>46</v>
      </c>
      <c r="W5503" t="s">
        <v>48</v>
      </c>
      <c r="X5503">
        <v>10249</v>
      </c>
      <c r="Y5503">
        <v>37880.303999999996</v>
      </c>
      <c r="Z5503">
        <v>56820.455999999998</v>
      </c>
      <c r="AA5503">
        <v>18940.152000000002</v>
      </c>
    </row>
    <row r="5504" spans="15:27" x14ac:dyDescent="0.15">
      <c r="O5504" t="s">
        <v>32</v>
      </c>
      <c r="P5504">
        <v>2019</v>
      </c>
      <c r="Q5504">
        <v>2</v>
      </c>
      <c r="R5504" t="s">
        <v>38</v>
      </c>
      <c r="S5504" t="s">
        <v>82</v>
      </c>
      <c r="T5504" t="s">
        <v>75</v>
      </c>
      <c r="U5504" t="s">
        <v>84</v>
      </c>
      <c r="V5504" t="s">
        <v>46</v>
      </c>
      <c r="W5504" t="s">
        <v>49</v>
      </c>
      <c r="X5504">
        <v>17487</v>
      </c>
      <c r="Y5504">
        <v>57304.898999999998</v>
      </c>
      <c r="Z5504">
        <v>76788.564660000004</v>
      </c>
      <c r="AA5504">
        <v>19483.665660000006</v>
      </c>
    </row>
    <row r="5505" spans="15:27" x14ac:dyDescent="0.15">
      <c r="O5505" t="s">
        <v>32</v>
      </c>
      <c r="P5505">
        <v>2019</v>
      </c>
      <c r="Q5505">
        <v>2</v>
      </c>
      <c r="R5505" t="s">
        <v>38</v>
      </c>
      <c r="S5505" t="s">
        <v>82</v>
      </c>
      <c r="T5505" t="s">
        <v>75</v>
      </c>
      <c r="U5505" t="s">
        <v>84</v>
      </c>
      <c r="V5505" t="s">
        <v>46</v>
      </c>
      <c r="W5505" t="s">
        <v>50</v>
      </c>
      <c r="X5505">
        <v>14757</v>
      </c>
      <c r="Y5505">
        <v>74375.28</v>
      </c>
      <c r="Z5505">
        <v>107844.156</v>
      </c>
      <c r="AA5505">
        <v>33468.876000000004</v>
      </c>
    </row>
    <row r="5506" spans="15:27" x14ac:dyDescent="0.15">
      <c r="O5506" t="s">
        <v>32</v>
      </c>
      <c r="P5506">
        <v>2019</v>
      </c>
      <c r="Q5506">
        <v>2</v>
      </c>
      <c r="R5506" t="s">
        <v>38</v>
      </c>
      <c r="S5506" t="s">
        <v>82</v>
      </c>
      <c r="T5506" t="s">
        <v>75</v>
      </c>
      <c r="U5506" t="s">
        <v>84</v>
      </c>
      <c r="V5506" t="s">
        <v>51</v>
      </c>
      <c r="W5506" t="s">
        <v>52</v>
      </c>
      <c r="X5506">
        <v>7405</v>
      </c>
      <c r="Y5506">
        <v>43904.245000000003</v>
      </c>
      <c r="Z5506">
        <v>54002.221350000007</v>
      </c>
      <c r="AA5506">
        <v>10097.976350000004</v>
      </c>
    </row>
    <row r="5507" spans="15:27" x14ac:dyDescent="0.15">
      <c r="O5507" t="s">
        <v>32</v>
      </c>
      <c r="P5507">
        <v>2019</v>
      </c>
      <c r="Q5507">
        <v>2</v>
      </c>
      <c r="R5507" t="s">
        <v>38</v>
      </c>
      <c r="S5507" t="s">
        <v>82</v>
      </c>
      <c r="T5507" t="s">
        <v>75</v>
      </c>
      <c r="U5507" t="s">
        <v>84</v>
      </c>
      <c r="V5507" t="s">
        <v>51</v>
      </c>
      <c r="W5507" t="s">
        <v>53</v>
      </c>
      <c r="X5507">
        <v>12306</v>
      </c>
      <c r="Y5507">
        <v>96232.92</v>
      </c>
      <c r="Z5507">
        <v>135688.4172</v>
      </c>
      <c r="AA5507">
        <v>39455.497199999998</v>
      </c>
    </row>
    <row r="5508" spans="15:27" x14ac:dyDescent="0.15">
      <c r="O5508" t="s">
        <v>32</v>
      </c>
      <c r="P5508">
        <v>2019</v>
      </c>
      <c r="Q5508">
        <v>2</v>
      </c>
      <c r="R5508" t="s">
        <v>38</v>
      </c>
      <c r="S5508" t="s">
        <v>82</v>
      </c>
      <c r="T5508" t="s">
        <v>75</v>
      </c>
      <c r="U5508" t="s">
        <v>84</v>
      </c>
      <c r="V5508" t="s">
        <v>51</v>
      </c>
      <c r="W5508" t="s">
        <v>54</v>
      </c>
      <c r="X5508">
        <v>6482</v>
      </c>
      <c r="Y5508">
        <v>15686.44</v>
      </c>
      <c r="Z5508">
        <v>19294.321200000002</v>
      </c>
      <c r="AA5508">
        <v>3607.8812000000016</v>
      </c>
    </row>
    <row r="5509" spans="15:27" x14ac:dyDescent="0.15">
      <c r="O5509" t="s">
        <v>32</v>
      </c>
      <c r="P5509">
        <v>2019</v>
      </c>
      <c r="Q5509">
        <v>2</v>
      </c>
      <c r="R5509" t="s">
        <v>38</v>
      </c>
      <c r="S5509" t="s">
        <v>82</v>
      </c>
      <c r="T5509" t="s">
        <v>75</v>
      </c>
      <c r="U5509" t="s">
        <v>84</v>
      </c>
      <c r="V5509" t="s">
        <v>51</v>
      </c>
      <c r="W5509" t="s">
        <v>55</v>
      </c>
      <c r="X5509">
        <v>9507</v>
      </c>
      <c r="Y5509">
        <v>51109.632000000005</v>
      </c>
      <c r="Z5509">
        <v>71042.388480000009</v>
      </c>
      <c r="AA5509">
        <v>19932.756480000004</v>
      </c>
    </row>
    <row r="5510" spans="15:27" x14ac:dyDescent="0.15">
      <c r="O5510" t="s">
        <v>32</v>
      </c>
      <c r="P5510">
        <v>2019</v>
      </c>
      <c r="Q5510">
        <v>2</v>
      </c>
      <c r="R5510" t="s">
        <v>38</v>
      </c>
      <c r="S5510" t="s">
        <v>82</v>
      </c>
      <c r="T5510" t="s">
        <v>75</v>
      </c>
      <c r="U5510" t="s">
        <v>84</v>
      </c>
      <c r="V5510" t="s">
        <v>56</v>
      </c>
      <c r="W5510" t="s">
        <v>57</v>
      </c>
      <c r="X5510">
        <v>18801</v>
      </c>
      <c r="Y5510">
        <v>254791.152</v>
      </c>
      <c r="Z5510">
        <v>318488.94</v>
      </c>
      <c r="AA5510">
        <v>63697.788</v>
      </c>
    </row>
    <row r="5511" spans="15:27" x14ac:dyDescent="0.15">
      <c r="O5511" t="s">
        <v>32</v>
      </c>
      <c r="P5511">
        <v>2019</v>
      </c>
      <c r="Q5511">
        <v>2</v>
      </c>
      <c r="R5511" t="s">
        <v>38</v>
      </c>
      <c r="S5511" t="s">
        <v>82</v>
      </c>
      <c r="T5511" t="s">
        <v>75</v>
      </c>
      <c r="U5511" t="s">
        <v>84</v>
      </c>
      <c r="V5511" t="s">
        <v>56</v>
      </c>
      <c r="W5511" t="s">
        <v>58</v>
      </c>
      <c r="X5511">
        <v>12486</v>
      </c>
      <c r="Y5511">
        <v>123361.67999999998</v>
      </c>
      <c r="Z5511">
        <v>170239.11839999995</v>
      </c>
      <c r="AA5511">
        <v>46877.43839999997</v>
      </c>
    </row>
    <row r="5512" spans="15:27" x14ac:dyDescent="0.15">
      <c r="O5512" t="s">
        <v>32</v>
      </c>
      <c r="P5512">
        <v>2019</v>
      </c>
      <c r="Q5512">
        <v>2</v>
      </c>
      <c r="R5512" t="s">
        <v>38</v>
      </c>
      <c r="S5512" t="s">
        <v>82</v>
      </c>
      <c r="T5512" t="s">
        <v>75</v>
      </c>
      <c r="U5512" t="s">
        <v>84</v>
      </c>
      <c r="V5512" t="s">
        <v>56</v>
      </c>
      <c r="W5512" t="s">
        <v>59</v>
      </c>
      <c r="X5512">
        <v>5552</v>
      </c>
      <c r="Y5512">
        <v>11092.896000000001</v>
      </c>
      <c r="Z5512">
        <v>14531.693760000002</v>
      </c>
      <c r="AA5512">
        <v>3438.7977600000013</v>
      </c>
    </row>
    <row r="5513" spans="15:27" x14ac:dyDescent="0.15">
      <c r="O5513" t="s">
        <v>32</v>
      </c>
      <c r="P5513">
        <v>2019</v>
      </c>
      <c r="Q5513">
        <v>2</v>
      </c>
      <c r="R5513" t="s">
        <v>38</v>
      </c>
      <c r="S5513" t="s">
        <v>82</v>
      </c>
      <c r="T5513" t="s">
        <v>75</v>
      </c>
      <c r="U5513" t="s">
        <v>85</v>
      </c>
      <c r="V5513" t="s">
        <v>46</v>
      </c>
      <c r="W5513" t="s">
        <v>47</v>
      </c>
      <c r="X5513">
        <v>17256</v>
      </c>
      <c r="Y5513">
        <v>24106.632000000001</v>
      </c>
      <c r="Z5513">
        <v>33749.284800000001</v>
      </c>
      <c r="AA5513">
        <v>9642.6527999999998</v>
      </c>
    </row>
    <row r="5514" spans="15:27" x14ac:dyDescent="0.15">
      <c r="O5514" t="s">
        <v>32</v>
      </c>
      <c r="P5514">
        <v>2019</v>
      </c>
      <c r="Q5514">
        <v>2</v>
      </c>
      <c r="R5514" t="s">
        <v>38</v>
      </c>
      <c r="S5514" t="s">
        <v>82</v>
      </c>
      <c r="T5514" t="s">
        <v>75</v>
      </c>
      <c r="U5514" t="s">
        <v>85</v>
      </c>
      <c r="V5514" t="s">
        <v>46</v>
      </c>
      <c r="W5514" t="s">
        <v>48</v>
      </c>
      <c r="X5514">
        <v>18950</v>
      </c>
      <c r="Y5514">
        <v>78168.75</v>
      </c>
      <c r="Z5514">
        <v>100056</v>
      </c>
      <c r="AA5514">
        <v>21887.25</v>
      </c>
    </row>
    <row r="5515" spans="15:27" x14ac:dyDescent="0.15">
      <c r="O5515" t="s">
        <v>32</v>
      </c>
      <c r="P5515">
        <v>2019</v>
      </c>
      <c r="Q5515">
        <v>2</v>
      </c>
      <c r="R5515" t="s">
        <v>38</v>
      </c>
      <c r="S5515" t="s">
        <v>82</v>
      </c>
      <c r="T5515" t="s">
        <v>75</v>
      </c>
      <c r="U5515" t="s">
        <v>85</v>
      </c>
      <c r="V5515" t="s">
        <v>46</v>
      </c>
      <c r="W5515" t="s">
        <v>49</v>
      </c>
      <c r="X5515">
        <v>5045</v>
      </c>
      <c r="Y5515">
        <v>17263.990000000002</v>
      </c>
      <c r="Z5515">
        <v>21925.2673</v>
      </c>
      <c r="AA5515">
        <v>4661.2772999999979</v>
      </c>
    </row>
    <row r="5516" spans="15:27" x14ac:dyDescent="0.15">
      <c r="O5516" t="s">
        <v>32</v>
      </c>
      <c r="P5516">
        <v>2019</v>
      </c>
      <c r="Q5516">
        <v>2</v>
      </c>
      <c r="R5516" t="s">
        <v>38</v>
      </c>
      <c r="S5516" t="s">
        <v>82</v>
      </c>
      <c r="T5516" t="s">
        <v>75</v>
      </c>
      <c r="U5516" t="s">
        <v>85</v>
      </c>
      <c r="V5516" t="s">
        <v>46</v>
      </c>
      <c r="W5516" t="s">
        <v>50</v>
      </c>
      <c r="X5516">
        <v>8981</v>
      </c>
      <c r="Y5516">
        <v>49305.69</v>
      </c>
      <c r="Z5516">
        <v>65576.5677</v>
      </c>
      <c r="AA5516">
        <v>16270.877699999997</v>
      </c>
    </row>
    <row r="5517" spans="15:27" x14ac:dyDescent="0.15">
      <c r="O5517" t="s">
        <v>32</v>
      </c>
      <c r="P5517">
        <v>2019</v>
      </c>
      <c r="Q5517">
        <v>2</v>
      </c>
      <c r="R5517" t="s">
        <v>38</v>
      </c>
      <c r="S5517" t="s">
        <v>82</v>
      </c>
      <c r="T5517" t="s">
        <v>75</v>
      </c>
      <c r="U5517" t="s">
        <v>85</v>
      </c>
      <c r="V5517" t="s">
        <v>51</v>
      </c>
      <c r="W5517" t="s">
        <v>52</v>
      </c>
      <c r="X5517">
        <v>11840</v>
      </c>
      <c r="Y5517">
        <v>70779.520000000004</v>
      </c>
      <c r="Z5517">
        <v>98383.532800000015</v>
      </c>
      <c r="AA5517">
        <v>27604.012800000011</v>
      </c>
    </row>
    <row r="5518" spans="15:27" x14ac:dyDescent="0.15">
      <c r="O5518" t="s">
        <v>32</v>
      </c>
      <c r="P5518">
        <v>2019</v>
      </c>
      <c r="Q5518">
        <v>2</v>
      </c>
      <c r="R5518" t="s">
        <v>38</v>
      </c>
      <c r="S5518" t="s">
        <v>82</v>
      </c>
      <c r="T5518" t="s">
        <v>75</v>
      </c>
      <c r="U5518" t="s">
        <v>85</v>
      </c>
      <c r="V5518" t="s">
        <v>51</v>
      </c>
      <c r="W5518" t="s">
        <v>53</v>
      </c>
      <c r="X5518">
        <v>8532</v>
      </c>
      <c r="Y5518">
        <v>73682.351999999999</v>
      </c>
      <c r="Z5518">
        <v>101681.64576</v>
      </c>
      <c r="AA5518">
        <v>27999.29376</v>
      </c>
    </row>
    <row r="5519" spans="15:27" x14ac:dyDescent="0.15">
      <c r="O5519" t="s">
        <v>32</v>
      </c>
      <c r="P5519">
        <v>2019</v>
      </c>
      <c r="Q5519">
        <v>2</v>
      </c>
      <c r="R5519" t="s">
        <v>38</v>
      </c>
      <c r="S5519" t="s">
        <v>82</v>
      </c>
      <c r="T5519" t="s">
        <v>75</v>
      </c>
      <c r="U5519" t="s">
        <v>85</v>
      </c>
      <c r="V5519" t="s">
        <v>51</v>
      </c>
      <c r="W5519" t="s">
        <v>54</v>
      </c>
      <c r="X5519">
        <v>7529</v>
      </c>
      <c r="Y5519">
        <v>16714.38</v>
      </c>
      <c r="Z5519">
        <v>22898.7006</v>
      </c>
      <c r="AA5519">
        <v>6184.3205999999991</v>
      </c>
    </row>
    <row r="5520" spans="15:27" x14ac:dyDescent="0.15">
      <c r="O5520" t="s">
        <v>32</v>
      </c>
      <c r="P5520">
        <v>2019</v>
      </c>
      <c r="Q5520">
        <v>2</v>
      </c>
      <c r="R5520" t="s">
        <v>38</v>
      </c>
      <c r="S5520" t="s">
        <v>82</v>
      </c>
      <c r="T5520" t="s">
        <v>75</v>
      </c>
      <c r="U5520" t="s">
        <v>85</v>
      </c>
      <c r="V5520" t="s">
        <v>51</v>
      </c>
      <c r="W5520" t="s">
        <v>55</v>
      </c>
      <c r="X5520">
        <v>9761</v>
      </c>
      <c r="Y5520">
        <v>57628.943999999996</v>
      </c>
      <c r="Z5520">
        <v>76646.495519999997</v>
      </c>
      <c r="AA5520">
        <v>19017.551520000001</v>
      </c>
    </row>
    <row r="5521" spans="15:27" x14ac:dyDescent="0.15">
      <c r="O5521" t="s">
        <v>32</v>
      </c>
      <c r="P5521">
        <v>2019</v>
      </c>
      <c r="Q5521">
        <v>2</v>
      </c>
      <c r="R5521" t="s">
        <v>38</v>
      </c>
      <c r="S5521" t="s">
        <v>82</v>
      </c>
      <c r="T5521" t="s">
        <v>75</v>
      </c>
      <c r="U5521" t="s">
        <v>85</v>
      </c>
      <c r="V5521" t="s">
        <v>56</v>
      </c>
      <c r="W5521" t="s">
        <v>57</v>
      </c>
      <c r="X5521">
        <v>14749</v>
      </c>
      <c r="Y5521">
        <v>226647.883</v>
      </c>
      <c r="Z5521">
        <v>299175.20556000003</v>
      </c>
      <c r="AA5521">
        <v>72527.32256000003</v>
      </c>
    </row>
    <row r="5522" spans="15:27" x14ac:dyDescent="0.15">
      <c r="O5522" t="s">
        <v>32</v>
      </c>
      <c r="P5522">
        <v>2019</v>
      </c>
      <c r="Q5522">
        <v>2</v>
      </c>
      <c r="R5522" t="s">
        <v>38</v>
      </c>
      <c r="S5522" t="s">
        <v>82</v>
      </c>
      <c r="T5522" t="s">
        <v>75</v>
      </c>
      <c r="U5522" t="s">
        <v>85</v>
      </c>
      <c r="V5522" t="s">
        <v>56</v>
      </c>
      <c r="W5522" t="s">
        <v>58</v>
      </c>
      <c r="X5522">
        <v>11428</v>
      </c>
      <c r="Y5522">
        <v>101617.776</v>
      </c>
      <c r="Z5522">
        <v>148361.95296</v>
      </c>
      <c r="AA5522">
        <v>46744.176959999997</v>
      </c>
    </row>
    <row r="5523" spans="15:27" x14ac:dyDescent="0.15">
      <c r="O5523" t="s">
        <v>32</v>
      </c>
      <c r="P5523">
        <v>2019</v>
      </c>
      <c r="Q5523">
        <v>2</v>
      </c>
      <c r="R5523" t="s">
        <v>38</v>
      </c>
      <c r="S5523" t="s">
        <v>82</v>
      </c>
      <c r="T5523" t="s">
        <v>75</v>
      </c>
      <c r="U5523" t="s">
        <v>85</v>
      </c>
      <c r="V5523" t="s">
        <v>56</v>
      </c>
      <c r="W5523" t="s">
        <v>59</v>
      </c>
      <c r="X5523">
        <v>5771</v>
      </c>
      <c r="Y5523">
        <v>11634.336000000001</v>
      </c>
      <c r="Z5523">
        <v>17218.817280000003</v>
      </c>
      <c r="AA5523">
        <v>5584.4812800000018</v>
      </c>
    </row>
    <row r="5524" spans="15:27" x14ac:dyDescent="0.15">
      <c r="O5524" t="s">
        <v>32</v>
      </c>
      <c r="P5524">
        <v>2019</v>
      </c>
      <c r="Q5524">
        <v>2</v>
      </c>
      <c r="R5524" t="s">
        <v>38</v>
      </c>
      <c r="S5524" t="s">
        <v>82</v>
      </c>
      <c r="T5524" t="s">
        <v>75</v>
      </c>
      <c r="U5524" t="s">
        <v>86</v>
      </c>
      <c r="V5524" t="s">
        <v>46</v>
      </c>
      <c r="W5524" t="s">
        <v>47</v>
      </c>
      <c r="X5524">
        <v>8039</v>
      </c>
      <c r="Y5524">
        <v>10611.480000000003</v>
      </c>
      <c r="Z5524">
        <v>14962.186800000003</v>
      </c>
      <c r="AA5524">
        <v>4350.7067999999999</v>
      </c>
    </row>
    <row r="5525" spans="15:27" x14ac:dyDescent="0.15">
      <c r="O5525" t="s">
        <v>32</v>
      </c>
      <c r="P5525">
        <v>2019</v>
      </c>
      <c r="Q5525">
        <v>2</v>
      </c>
      <c r="R5525" t="s">
        <v>38</v>
      </c>
      <c r="S5525" t="s">
        <v>82</v>
      </c>
      <c r="T5525" t="s">
        <v>75</v>
      </c>
      <c r="U5525" t="s">
        <v>86</v>
      </c>
      <c r="V5525" t="s">
        <v>46</v>
      </c>
      <c r="W5525" t="s">
        <v>48</v>
      </c>
      <c r="X5525">
        <v>18789</v>
      </c>
      <c r="Y5525">
        <v>79984.773000000001</v>
      </c>
      <c r="Z5525">
        <v>97581.423060000001</v>
      </c>
      <c r="AA5525">
        <v>17596.65006</v>
      </c>
    </row>
    <row r="5526" spans="15:27" x14ac:dyDescent="0.15">
      <c r="O5526" t="s">
        <v>32</v>
      </c>
      <c r="P5526">
        <v>2019</v>
      </c>
      <c r="Q5526">
        <v>2</v>
      </c>
      <c r="R5526" t="s">
        <v>38</v>
      </c>
      <c r="S5526" t="s">
        <v>82</v>
      </c>
      <c r="T5526" t="s">
        <v>75</v>
      </c>
      <c r="U5526" t="s">
        <v>86</v>
      </c>
      <c r="V5526" t="s">
        <v>46</v>
      </c>
      <c r="W5526" t="s">
        <v>49</v>
      </c>
      <c r="X5526">
        <v>18988</v>
      </c>
      <c r="Y5526">
        <v>61122.371999999996</v>
      </c>
      <c r="Z5526">
        <v>83737.649640000003</v>
      </c>
      <c r="AA5526">
        <v>22615.277640000008</v>
      </c>
    </row>
    <row r="5527" spans="15:27" x14ac:dyDescent="0.15">
      <c r="O5527" t="s">
        <v>32</v>
      </c>
      <c r="P5527">
        <v>2019</v>
      </c>
      <c r="Q5527">
        <v>2</v>
      </c>
      <c r="R5527" t="s">
        <v>38</v>
      </c>
      <c r="S5527" t="s">
        <v>82</v>
      </c>
      <c r="T5527" t="s">
        <v>75</v>
      </c>
      <c r="U5527" t="s">
        <v>86</v>
      </c>
      <c r="V5527" t="s">
        <v>46</v>
      </c>
      <c r="W5527" t="s">
        <v>50</v>
      </c>
      <c r="X5527">
        <v>14201</v>
      </c>
      <c r="Y5527">
        <v>74768.264999999999</v>
      </c>
      <c r="Z5527">
        <v>112152.39750000001</v>
      </c>
      <c r="AA5527">
        <v>37384.132500000007</v>
      </c>
    </row>
    <row r="5528" spans="15:27" x14ac:dyDescent="0.15">
      <c r="O5528" t="s">
        <v>32</v>
      </c>
      <c r="P5528">
        <v>2019</v>
      </c>
      <c r="Q5528">
        <v>2</v>
      </c>
      <c r="R5528" t="s">
        <v>38</v>
      </c>
      <c r="S5528" t="s">
        <v>82</v>
      </c>
      <c r="T5528" t="s">
        <v>75</v>
      </c>
      <c r="U5528" t="s">
        <v>86</v>
      </c>
      <c r="V5528" t="s">
        <v>51</v>
      </c>
      <c r="W5528" t="s">
        <v>52</v>
      </c>
      <c r="X5528">
        <v>15637</v>
      </c>
      <c r="Y5528">
        <v>94244.199000000008</v>
      </c>
      <c r="Z5528">
        <v>139481.41452000002</v>
      </c>
      <c r="AA5528">
        <v>45237.215520000012</v>
      </c>
    </row>
    <row r="5529" spans="15:27" x14ac:dyDescent="0.15">
      <c r="O5529" t="s">
        <v>32</v>
      </c>
      <c r="P5529">
        <v>2019</v>
      </c>
      <c r="Q5529">
        <v>2</v>
      </c>
      <c r="R5529" t="s">
        <v>38</v>
      </c>
      <c r="S5529" t="s">
        <v>82</v>
      </c>
      <c r="T5529" t="s">
        <v>75</v>
      </c>
      <c r="U5529" t="s">
        <v>86</v>
      </c>
      <c r="V5529" t="s">
        <v>51</v>
      </c>
      <c r="W5529" t="s">
        <v>53</v>
      </c>
      <c r="X5529">
        <v>12913</v>
      </c>
      <c r="Y5529">
        <v>96589.24</v>
      </c>
      <c r="Z5529">
        <v>128463.68919999999</v>
      </c>
      <c r="AA5529">
        <v>31874.449199999988</v>
      </c>
    </row>
    <row r="5530" spans="15:27" x14ac:dyDescent="0.15">
      <c r="O5530" t="s">
        <v>32</v>
      </c>
      <c r="P5530">
        <v>2019</v>
      </c>
      <c r="Q5530">
        <v>2</v>
      </c>
      <c r="R5530" t="s">
        <v>38</v>
      </c>
      <c r="S5530" t="s">
        <v>82</v>
      </c>
      <c r="T5530" t="s">
        <v>75</v>
      </c>
      <c r="U5530" t="s">
        <v>86</v>
      </c>
      <c r="V5530" t="s">
        <v>51</v>
      </c>
      <c r="W5530" t="s">
        <v>54</v>
      </c>
      <c r="X5530">
        <v>5708</v>
      </c>
      <c r="Y5530">
        <v>13585.04</v>
      </c>
      <c r="Z5530">
        <v>16573.748800000001</v>
      </c>
      <c r="AA5530">
        <v>2988.7088000000003</v>
      </c>
    </row>
    <row r="5531" spans="15:27" x14ac:dyDescent="0.15">
      <c r="O5531" t="s">
        <v>32</v>
      </c>
      <c r="P5531">
        <v>2019</v>
      </c>
      <c r="Q5531">
        <v>2</v>
      </c>
      <c r="R5531" t="s">
        <v>38</v>
      </c>
      <c r="S5531" t="s">
        <v>82</v>
      </c>
      <c r="T5531" t="s">
        <v>75</v>
      </c>
      <c r="U5531" t="s">
        <v>86</v>
      </c>
      <c r="V5531" t="s">
        <v>51</v>
      </c>
      <c r="W5531" t="s">
        <v>55</v>
      </c>
      <c r="X5531">
        <v>15859</v>
      </c>
      <c r="Y5531">
        <v>92870.304000000004</v>
      </c>
      <c r="Z5531">
        <v>121660.09824000001</v>
      </c>
      <c r="AA5531">
        <v>28789.794240000003</v>
      </c>
    </row>
    <row r="5532" spans="15:27" x14ac:dyDescent="0.15">
      <c r="O5532" t="s">
        <v>32</v>
      </c>
      <c r="P5532">
        <v>2019</v>
      </c>
      <c r="Q5532">
        <v>2</v>
      </c>
      <c r="R5532" t="s">
        <v>38</v>
      </c>
      <c r="S5532" t="s">
        <v>82</v>
      </c>
      <c r="T5532" t="s">
        <v>75</v>
      </c>
      <c r="U5532" t="s">
        <v>86</v>
      </c>
      <c r="V5532" t="s">
        <v>56</v>
      </c>
      <c r="W5532" t="s">
        <v>57</v>
      </c>
      <c r="X5532">
        <v>17567</v>
      </c>
      <c r="Y5532">
        <v>276328.90999999997</v>
      </c>
      <c r="Z5532">
        <v>334357.98109999998</v>
      </c>
      <c r="AA5532">
        <v>58029.071100000001</v>
      </c>
    </row>
    <row r="5533" spans="15:27" x14ac:dyDescent="0.15">
      <c r="O5533" t="s">
        <v>32</v>
      </c>
      <c r="P5533">
        <v>2019</v>
      </c>
      <c r="Q5533">
        <v>2</v>
      </c>
      <c r="R5533" t="s">
        <v>38</v>
      </c>
      <c r="S5533" t="s">
        <v>82</v>
      </c>
      <c r="T5533" t="s">
        <v>75</v>
      </c>
      <c r="U5533" t="s">
        <v>86</v>
      </c>
      <c r="V5533" t="s">
        <v>56</v>
      </c>
      <c r="W5533" t="s">
        <v>58</v>
      </c>
      <c r="X5533">
        <v>14596</v>
      </c>
      <c r="Y5533">
        <v>144208.47999999998</v>
      </c>
      <c r="Z5533">
        <v>203333.95679999996</v>
      </c>
      <c r="AA5533">
        <v>59125.476799999975</v>
      </c>
    </row>
    <row r="5534" spans="15:27" x14ac:dyDescent="0.15">
      <c r="O5534" t="s">
        <v>32</v>
      </c>
      <c r="P5534">
        <v>2019</v>
      </c>
      <c r="Q5534">
        <v>2</v>
      </c>
      <c r="R5534" t="s">
        <v>38</v>
      </c>
      <c r="S5534" t="s">
        <v>82</v>
      </c>
      <c r="T5534" t="s">
        <v>75</v>
      </c>
      <c r="U5534" t="s">
        <v>86</v>
      </c>
      <c r="V5534" t="s">
        <v>56</v>
      </c>
      <c r="W5534" t="s">
        <v>59</v>
      </c>
      <c r="X5534">
        <v>8182</v>
      </c>
      <c r="Y5534">
        <v>16642.188000000002</v>
      </c>
      <c r="Z5534">
        <v>20969.156880000002</v>
      </c>
      <c r="AA5534">
        <v>4326.9688800000004</v>
      </c>
    </row>
    <row r="5535" spans="15:27" x14ac:dyDescent="0.15">
      <c r="O5535" t="s">
        <v>32</v>
      </c>
      <c r="P5535">
        <v>2019</v>
      </c>
      <c r="Q5535">
        <v>2</v>
      </c>
      <c r="R5535" t="s">
        <v>38</v>
      </c>
      <c r="S5535" t="s">
        <v>82</v>
      </c>
      <c r="T5535" t="s">
        <v>75</v>
      </c>
      <c r="U5535" t="s">
        <v>87</v>
      </c>
      <c r="V5535" t="s">
        <v>46</v>
      </c>
      <c r="W5535" t="s">
        <v>47</v>
      </c>
      <c r="X5535">
        <v>7059</v>
      </c>
      <c r="Y5535">
        <v>10016.721000000001</v>
      </c>
      <c r="Z5535">
        <v>14724.579870000001</v>
      </c>
      <c r="AA5535">
        <v>4707.85887</v>
      </c>
    </row>
    <row r="5536" spans="15:27" x14ac:dyDescent="0.15">
      <c r="O5536" t="s">
        <v>32</v>
      </c>
      <c r="P5536">
        <v>2019</v>
      </c>
      <c r="Q5536">
        <v>2</v>
      </c>
      <c r="R5536" t="s">
        <v>38</v>
      </c>
      <c r="S5536" t="s">
        <v>82</v>
      </c>
      <c r="T5536" t="s">
        <v>75</v>
      </c>
      <c r="U5536" t="s">
        <v>87</v>
      </c>
      <c r="V5536" t="s">
        <v>46</v>
      </c>
      <c r="W5536" t="s">
        <v>48</v>
      </c>
      <c r="X5536">
        <v>8284</v>
      </c>
      <c r="Y5536">
        <v>30617.663999999993</v>
      </c>
      <c r="Z5536">
        <v>45926.495999999985</v>
      </c>
      <c r="AA5536">
        <v>15308.831999999991</v>
      </c>
    </row>
    <row r="5537" spans="15:27" x14ac:dyDescent="0.15">
      <c r="O5537" t="s">
        <v>32</v>
      </c>
      <c r="P5537">
        <v>2019</v>
      </c>
      <c r="Q5537">
        <v>2</v>
      </c>
      <c r="R5537" t="s">
        <v>38</v>
      </c>
      <c r="S5537" t="s">
        <v>82</v>
      </c>
      <c r="T5537" t="s">
        <v>75</v>
      </c>
      <c r="U5537" t="s">
        <v>87</v>
      </c>
      <c r="V5537" t="s">
        <v>46</v>
      </c>
      <c r="W5537" t="s">
        <v>49</v>
      </c>
      <c r="X5537">
        <v>11527</v>
      </c>
      <c r="Y5537">
        <v>40448.242999999995</v>
      </c>
      <c r="Z5537">
        <v>58649.952349999992</v>
      </c>
      <c r="AA5537">
        <v>18201.709349999997</v>
      </c>
    </row>
    <row r="5538" spans="15:27" x14ac:dyDescent="0.15">
      <c r="O5538" t="s">
        <v>32</v>
      </c>
      <c r="P5538">
        <v>2019</v>
      </c>
      <c r="Q5538">
        <v>2</v>
      </c>
      <c r="R5538" t="s">
        <v>38</v>
      </c>
      <c r="S5538" t="s">
        <v>82</v>
      </c>
      <c r="T5538" t="s">
        <v>75</v>
      </c>
      <c r="U5538" t="s">
        <v>87</v>
      </c>
      <c r="V5538" t="s">
        <v>46</v>
      </c>
      <c r="W5538" t="s">
        <v>50</v>
      </c>
      <c r="X5538">
        <v>12447</v>
      </c>
      <c r="Y5538">
        <v>71134.604999999996</v>
      </c>
      <c r="Z5538">
        <v>87495.564149999991</v>
      </c>
      <c r="AA5538">
        <v>16360.959149999995</v>
      </c>
    </row>
    <row r="5539" spans="15:27" x14ac:dyDescent="0.15">
      <c r="O5539" t="s">
        <v>32</v>
      </c>
      <c r="P5539">
        <v>2019</v>
      </c>
      <c r="Q5539">
        <v>2</v>
      </c>
      <c r="R5539" t="s">
        <v>38</v>
      </c>
      <c r="S5539" t="s">
        <v>82</v>
      </c>
      <c r="T5539" t="s">
        <v>75</v>
      </c>
      <c r="U5539" t="s">
        <v>87</v>
      </c>
      <c r="V5539" t="s">
        <v>51</v>
      </c>
      <c r="W5539" t="s">
        <v>52</v>
      </c>
      <c r="X5539">
        <v>19308</v>
      </c>
      <c r="Y5539">
        <v>111638.85600000001</v>
      </c>
      <c r="Z5539">
        <v>162992.72976000002</v>
      </c>
      <c r="AA5539">
        <v>51353.873760000002</v>
      </c>
    </row>
    <row r="5540" spans="15:27" x14ac:dyDescent="0.15">
      <c r="O5540" t="s">
        <v>32</v>
      </c>
      <c r="P5540">
        <v>2019</v>
      </c>
      <c r="Q5540">
        <v>2</v>
      </c>
      <c r="R5540" t="s">
        <v>38</v>
      </c>
      <c r="S5540" t="s">
        <v>82</v>
      </c>
      <c r="T5540" t="s">
        <v>75</v>
      </c>
      <c r="U5540" t="s">
        <v>87</v>
      </c>
      <c r="V5540" t="s">
        <v>51</v>
      </c>
      <c r="W5540" t="s">
        <v>53</v>
      </c>
      <c r="X5540">
        <v>17308</v>
      </c>
      <c r="Y5540">
        <v>138879.39199999999</v>
      </c>
      <c r="Z5540">
        <v>191653.56096</v>
      </c>
      <c r="AA5540">
        <v>52774.16896000001</v>
      </c>
    </row>
    <row r="5541" spans="15:27" x14ac:dyDescent="0.15">
      <c r="O5541" t="s">
        <v>32</v>
      </c>
      <c r="P5541">
        <v>2019</v>
      </c>
      <c r="Q5541">
        <v>2</v>
      </c>
      <c r="R5541" t="s">
        <v>38</v>
      </c>
      <c r="S5541" t="s">
        <v>82</v>
      </c>
      <c r="T5541" t="s">
        <v>75</v>
      </c>
      <c r="U5541" t="s">
        <v>87</v>
      </c>
      <c r="V5541" t="s">
        <v>51</v>
      </c>
      <c r="W5541" t="s">
        <v>54</v>
      </c>
      <c r="X5541">
        <v>16926</v>
      </c>
      <c r="Y5541">
        <v>37914.239999999998</v>
      </c>
      <c r="Z5541">
        <v>55354.790399999998</v>
      </c>
      <c r="AA5541">
        <v>17440.5504</v>
      </c>
    </row>
    <row r="5542" spans="15:27" x14ac:dyDescent="0.15">
      <c r="O5542" t="s">
        <v>32</v>
      </c>
      <c r="P5542">
        <v>2019</v>
      </c>
      <c r="Q5542">
        <v>2</v>
      </c>
      <c r="R5542" t="s">
        <v>38</v>
      </c>
      <c r="S5542" t="s">
        <v>82</v>
      </c>
      <c r="T5542" t="s">
        <v>75</v>
      </c>
      <c r="U5542" t="s">
        <v>87</v>
      </c>
      <c r="V5542" t="s">
        <v>51</v>
      </c>
      <c r="W5542" t="s">
        <v>55</v>
      </c>
      <c r="X5542">
        <v>11506</v>
      </c>
      <c r="Y5542">
        <v>66274.559999999998</v>
      </c>
      <c r="Z5542">
        <v>90796.147199999992</v>
      </c>
      <c r="AA5542">
        <v>24521.587199999994</v>
      </c>
    </row>
    <row r="5543" spans="15:27" x14ac:dyDescent="0.15">
      <c r="O5543" t="s">
        <v>32</v>
      </c>
      <c r="P5543">
        <v>2019</v>
      </c>
      <c r="Q5543">
        <v>2</v>
      </c>
      <c r="R5543" t="s">
        <v>38</v>
      </c>
      <c r="S5543" t="s">
        <v>82</v>
      </c>
      <c r="T5543" t="s">
        <v>75</v>
      </c>
      <c r="U5543" t="s">
        <v>87</v>
      </c>
      <c r="V5543" t="s">
        <v>56</v>
      </c>
      <c r="W5543" t="s">
        <v>57</v>
      </c>
      <c r="X5543">
        <v>19243</v>
      </c>
      <c r="Y5543">
        <v>298035.58399999997</v>
      </c>
      <c r="Z5543">
        <v>426190.88511999993</v>
      </c>
      <c r="AA5543">
        <v>128155.30111999996</v>
      </c>
    </row>
    <row r="5544" spans="15:27" x14ac:dyDescent="0.15">
      <c r="O5544" t="s">
        <v>32</v>
      </c>
      <c r="P5544">
        <v>2019</v>
      </c>
      <c r="Q5544">
        <v>2</v>
      </c>
      <c r="R5544" t="s">
        <v>38</v>
      </c>
      <c r="S5544" t="s">
        <v>82</v>
      </c>
      <c r="T5544" t="s">
        <v>75</v>
      </c>
      <c r="U5544" t="s">
        <v>87</v>
      </c>
      <c r="V5544" t="s">
        <v>56</v>
      </c>
      <c r="W5544" t="s">
        <v>58</v>
      </c>
      <c r="X5544">
        <v>15846</v>
      </c>
      <c r="Y5544">
        <v>148128.408</v>
      </c>
      <c r="Z5544">
        <v>198492.06671999997</v>
      </c>
      <c r="AA5544">
        <v>50363.658719999978</v>
      </c>
    </row>
    <row r="5545" spans="15:27" x14ac:dyDescent="0.15">
      <c r="O5545" t="s">
        <v>32</v>
      </c>
      <c r="P5545">
        <v>2019</v>
      </c>
      <c r="Q5545">
        <v>2</v>
      </c>
      <c r="R5545" t="s">
        <v>38</v>
      </c>
      <c r="S5545" t="s">
        <v>82</v>
      </c>
      <c r="T5545" t="s">
        <v>75</v>
      </c>
      <c r="U5545" t="s">
        <v>87</v>
      </c>
      <c r="V5545" t="s">
        <v>56</v>
      </c>
      <c r="W5545" t="s">
        <v>59</v>
      </c>
      <c r="X5545">
        <v>16319</v>
      </c>
      <c r="Y5545">
        <v>34955.298000000003</v>
      </c>
      <c r="Z5545">
        <v>47189.652300000002</v>
      </c>
      <c r="AA5545">
        <v>12234.354299999999</v>
      </c>
    </row>
    <row r="5546" spans="15:27" x14ac:dyDescent="0.15">
      <c r="O5546" t="s">
        <v>32</v>
      </c>
      <c r="P5546">
        <v>2019</v>
      </c>
      <c r="Q5546">
        <v>2</v>
      </c>
      <c r="R5546" t="s">
        <v>38</v>
      </c>
      <c r="S5546" t="s">
        <v>82</v>
      </c>
      <c r="T5546" t="s">
        <v>75</v>
      </c>
      <c r="U5546" t="s">
        <v>88</v>
      </c>
      <c r="V5546" t="s">
        <v>46</v>
      </c>
      <c r="W5546" t="s">
        <v>47</v>
      </c>
      <c r="X5546">
        <v>5889</v>
      </c>
      <c r="Y5546">
        <v>7125.6900000000014</v>
      </c>
      <c r="Z5546">
        <v>10546.021200000001</v>
      </c>
      <c r="AA5546">
        <v>3420.3311999999996</v>
      </c>
    </row>
    <row r="5547" spans="15:27" x14ac:dyDescent="0.15">
      <c r="O5547" t="s">
        <v>32</v>
      </c>
      <c r="P5547">
        <v>2019</v>
      </c>
      <c r="Q5547">
        <v>2</v>
      </c>
      <c r="R5547" t="s">
        <v>38</v>
      </c>
      <c r="S5547" t="s">
        <v>82</v>
      </c>
      <c r="T5547" t="s">
        <v>75</v>
      </c>
      <c r="U5547" t="s">
        <v>88</v>
      </c>
      <c r="V5547" t="s">
        <v>46</v>
      </c>
      <c r="W5547" t="s">
        <v>48</v>
      </c>
      <c r="X5547">
        <v>13234</v>
      </c>
      <c r="Y5547">
        <v>49349.585999999996</v>
      </c>
      <c r="Z5547">
        <v>65141.453519999988</v>
      </c>
      <c r="AA5547">
        <v>15791.867519999993</v>
      </c>
    </row>
    <row r="5548" spans="15:27" x14ac:dyDescent="0.15">
      <c r="O5548" t="s">
        <v>32</v>
      </c>
      <c r="P5548">
        <v>2019</v>
      </c>
      <c r="Q5548">
        <v>2</v>
      </c>
      <c r="R5548" t="s">
        <v>38</v>
      </c>
      <c r="S5548" t="s">
        <v>82</v>
      </c>
      <c r="T5548" t="s">
        <v>75</v>
      </c>
      <c r="U5548" t="s">
        <v>88</v>
      </c>
      <c r="V5548" t="s">
        <v>46</v>
      </c>
      <c r="W5548" t="s">
        <v>49</v>
      </c>
      <c r="X5548">
        <v>15671</v>
      </c>
      <c r="Y5548">
        <v>55898.457000000002</v>
      </c>
      <c r="Z5548">
        <v>67078.148400000005</v>
      </c>
      <c r="AA5548">
        <v>11179.691400000003</v>
      </c>
    </row>
    <row r="5549" spans="15:27" x14ac:dyDescent="0.15">
      <c r="O5549" t="s">
        <v>32</v>
      </c>
      <c r="P5549">
        <v>2019</v>
      </c>
      <c r="Q5549">
        <v>2</v>
      </c>
      <c r="R5549" t="s">
        <v>38</v>
      </c>
      <c r="S5549" t="s">
        <v>82</v>
      </c>
      <c r="T5549" t="s">
        <v>75</v>
      </c>
      <c r="U5549" t="s">
        <v>88</v>
      </c>
      <c r="V5549" t="s">
        <v>46</v>
      </c>
      <c r="W5549" t="s">
        <v>50</v>
      </c>
      <c r="X5549">
        <v>16220</v>
      </c>
      <c r="Y5549">
        <v>86858.1</v>
      </c>
      <c r="Z5549">
        <v>125944.245</v>
      </c>
      <c r="AA5549">
        <v>39086.14499999999</v>
      </c>
    </row>
    <row r="5550" spans="15:27" x14ac:dyDescent="0.15">
      <c r="O5550" t="s">
        <v>32</v>
      </c>
      <c r="P5550">
        <v>2019</v>
      </c>
      <c r="Q5550">
        <v>2</v>
      </c>
      <c r="R5550" t="s">
        <v>38</v>
      </c>
      <c r="S5550" t="s">
        <v>82</v>
      </c>
      <c r="T5550" t="s">
        <v>75</v>
      </c>
      <c r="U5550" t="s">
        <v>88</v>
      </c>
      <c r="V5550" t="s">
        <v>51</v>
      </c>
      <c r="W5550" t="s">
        <v>52</v>
      </c>
      <c r="X5550">
        <v>6264</v>
      </c>
      <c r="Y5550">
        <v>36218.448000000004</v>
      </c>
      <c r="Z5550">
        <v>48894.904800000004</v>
      </c>
      <c r="AA5550">
        <v>12676.4568</v>
      </c>
    </row>
    <row r="5551" spans="15:27" x14ac:dyDescent="0.15">
      <c r="O5551" t="s">
        <v>32</v>
      </c>
      <c r="P5551">
        <v>2019</v>
      </c>
      <c r="Q5551">
        <v>2</v>
      </c>
      <c r="R5551" t="s">
        <v>38</v>
      </c>
      <c r="S5551" t="s">
        <v>82</v>
      </c>
      <c r="T5551" t="s">
        <v>75</v>
      </c>
      <c r="U5551" t="s">
        <v>88</v>
      </c>
      <c r="V5551" t="s">
        <v>51</v>
      </c>
      <c r="W5551" t="s">
        <v>53</v>
      </c>
      <c r="X5551">
        <v>11331</v>
      </c>
      <c r="Y5551">
        <v>100166.04</v>
      </c>
      <c r="Z5551">
        <v>128212.5312</v>
      </c>
      <c r="AA5551">
        <v>28046.491200000004</v>
      </c>
    </row>
    <row r="5552" spans="15:27" x14ac:dyDescent="0.15">
      <c r="O5552" t="s">
        <v>32</v>
      </c>
      <c r="P5552">
        <v>2019</v>
      </c>
      <c r="Q5552">
        <v>2</v>
      </c>
      <c r="R5552" t="s">
        <v>38</v>
      </c>
      <c r="S5552" t="s">
        <v>82</v>
      </c>
      <c r="T5552" t="s">
        <v>75</v>
      </c>
      <c r="U5552" t="s">
        <v>88</v>
      </c>
      <c r="V5552" t="s">
        <v>51</v>
      </c>
      <c r="W5552" t="s">
        <v>54</v>
      </c>
      <c r="X5552">
        <v>15346</v>
      </c>
      <c r="Y5552">
        <v>36830.400000000001</v>
      </c>
      <c r="Z5552">
        <v>44564.784000000007</v>
      </c>
      <c r="AA5552">
        <v>7734.3840000000055</v>
      </c>
    </row>
    <row r="5553" spans="15:27" x14ac:dyDescent="0.15">
      <c r="O5553" t="s">
        <v>32</v>
      </c>
      <c r="P5553">
        <v>2019</v>
      </c>
      <c r="Q5553">
        <v>2</v>
      </c>
      <c r="R5553" t="s">
        <v>38</v>
      </c>
      <c r="S5553" t="s">
        <v>82</v>
      </c>
      <c r="T5553" t="s">
        <v>75</v>
      </c>
      <c r="U5553" t="s">
        <v>88</v>
      </c>
      <c r="V5553" t="s">
        <v>51</v>
      </c>
      <c r="W5553" t="s">
        <v>55</v>
      </c>
      <c r="X5553">
        <v>6470</v>
      </c>
      <c r="Y5553">
        <v>35093.279999999999</v>
      </c>
      <c r="Z5553">
        <v>50534.323200000006</v>
      </c>
      <c r="AA5553">
        <v>15441.043200000007</v>
      </c>
    </row>
    <row r="5554" spans="15:27" x14ac:dyDescent="0.15">
      <c r="O5554" t="s">
        <v>32</v>
      </c>
      <c r="P5554">
        <v>2019</v>
      </c>
      <c r="Q5554">
        <v>2</v>
      </c>
      <c r="R5554" t="s">
        <v>38</v>
      </c>
      <c r="S5554" t="s">
        <v>82</v>
      </c>
      <c r="T5554" t="s">
        <v>75</v>
      </c>
      <c r="U5554" t="s">
        <v>88</v>
      </c>
      <c r="V5554" t="s">
        <v>56</v>
      </c>
      <c r="W5554" t="s">
        <v>57</v>
      </c>
      <c r="X5554">
        <v>16421</v>
      </c>
      <c r="Y5554">
        <v>220550.451</v>
      </c>
      <c r="Z5554">
        <v>295537.60434000002</v>
      </c>
      <c r="AA5554">
        <v>74987.153340000019</v>
      </c>
    </row>
    <row r="5555" spans="15:27" x14ac:dyDescent="0.15">
      <c r="O5555" t="s">
        <v>32</v>
      </c>
      <c r="P5555">
        <v>2019</v>
      </c>
      <c r="Q5555">
        <v>2</v>
      </c>
      <c r="R5555" t="s">
        <v>38</v>
      </c>
      <c r="S5555" t="s">
        <v>82</v>
      </c>
      <c r="T5555" t="s">
        <v>75</v>
      </c>
      <c r="U5555" t="s">
        <v>88</v>
      </c>
      <c r="V5555" t="s">
        <v>56</v>
      </c>
      <c r="W5555" t="s">
        <v>58</v>
      </c>
      <c r="X5555">
        <v>6155</v>
      </c>
      <c r="Y5555">
        <v>51923.58</v>
      </c>
      <c r="Z5555">
        <v>75289.191000000006</v>
      </c>
      <c r="AA5555">
        <v>23365.611000000004</v>
      </c>
    </row>
    <row r="5556" spans="15:27" x14ac:dyDescent="0.15">
      <c r="O5556" t="s">
        <v>32</v>
      </c>
      <c r="P5556">
        <v>2019</v>
      </c>
      <c r="Q5556">
        <v>2</v>
      </c>
      <c r="R5556" t="s">
        <v>38</v>
      </c>
      <c r="S5556" t="s">
        <v>82</v>
      </c>
      <c r="T5556" t="s">
        <v>75</v>
      </c>
      <c r="U5556" t="s">
        <v>88</v>
      </c>
      <c r="V5556" t="s">
        <v>56</v>
      </c>
      <c r="W5556" t="s">
        <v>59</v>
      </c>
      <c r="X5556">
        <v>15684</v>
      </c>
      <c r="Y5556">
        <v>33030.504000000001</v>
      </c>
      <c r="Z5556">
        <v>42939.655200000008</v>
      </c>
      <c r="AA5556">
        <v>9909.1512000000075</v>
      </c>
    </row>
    <row r="5557" spans="15:27" x14ac:dyDescent="0.15">
      <c r="O5557" t="s">
        <v>32</v>
      </c>
      <c r="P5557">
        <v>2019</v>
      </c>
      <c r="Q5557">
        <v>2</v>
      </c>
      <c r="R5557" t="s">
        <v>38</v>
      </c>
      <c r="S5557" t="s">
        <v>89</v>
      </c>
      <c r="T5557" t="s">
        <v>90</v>
      </c>
      <c r="U5557" t="s">
        <v>91</v>
      </c>
      <c r="V5557" t="s">
        <v>46</v>
      </c>
      <c r="W5557" t="s">
        <v>47</v>
      </c>
      <c r="X5557">
        <v>11939</v>
      </c>
      <c r="Y5557">
        <v>15496.822000000002</v>
      </c>
      <c r="Z5557">
        <v>20145.868600000002</v>
      </c>
      <c r="AA5557">
        <v>4649.0465999999997</v>
      </c>
    </row>
    <row r="5558" spans="15:27" x14ac:dyDescent="0.15">
      <c r="O5558" t="s">
        <v>32</v>
      </c>
      <c r="P5558">
        <v>2019</v>
      </c>
      <c r="Q5558">
        <v>2</v>
      </c>
      <c r="R5558" t="s">
        <v>38</v>
      </c>
      <c r="S5558" t="s">
        <v>89</v>
      </c>
      <c r="T5558" t="s">
        <v>90</v>
      </c>
      <c r="U5558" t="s">
        <v>91</v>
      </c>
      <c r="V5558" t="s">
        <v>46</v>
      </c>
      <c r="W5558" t="s">
        <v>48</v>
      </c>
      <c r="X5558">
        <v>7600</v>
      </c>
      <c r="Y5558">
        <v>31350</v>
      </c>
      <c r="Z5558">
        <v>44830.5</v>
      </c>
      <c r="AA5558">
        <v>13480.5</v>
      </c>
    </row>
    <row r="5559" spans="15:27" x14ac:dyDescent="0.15">
      <c r="O5559" t="s">
        <v>32</v>
      </c>
      <c r="P5559">
        <v>2019</v>
      </c>
      <c r="Q5559">
        <v>2</v>
      </c>
      <c r="R5559" t="s">
        <v>38</v>
      </c>
      <c r="S5559" t="s">
        <v>89</v>
      </c>
      <c r="T5559" t="s">
        <v>90</v>
      </c>
      <c r="U5559" t="s">
        <v>91</v>
      </c>
      <c r="V5559" t="s">
        <v>46</v>
      </c>
      <c r="W5559" t="s">
        <v>49</v>
      </c>
      <c r="X5559">
        <v>15398</v>
      </c>
      <c r="Y5559">
        <v>54478.123999999996</v>
      </c>
      <c r="Z5559">
        <v>77903.717319999996</v>
      </c>
      <c r="AA5559">
        <v>23425.59332</v>
      </c>
    </row>
    <row r="5560" spans="15:27" x14ac:dyDescent="0.15">
      <c r="O5560" t="s">
        <v>32</v>
      </c>
      <c r="P5560">
        <v>2019</v>
      </c>
      <c r="Q5560">
        <v>2</v>
      </c>
      <c r="R5560" t="s">
        <v>38</v>
      </c>
      <c r="S5560" t="s">
        <v>89</v>
      </c>
      <c r="T5560" t="s">
        <v>90</v>
      </c>
      <c r="U5560" t="s">
        <v>91</v>
      </c>
      <c r="V5560" t="s">
        <v>46</v>
      </c>
      <c r="W5560" t="s">
        <v>50</v>
      </c>
      <c r="X5560">
        <v>5585</v>
      </c>
      <c r="Y5560">
        <v>31164.3</v>
      </c>
      <c r="Z5560">
        <v>38020.446000000004</v>
      </c>
      <c r="AA5560">
        <v>6856.1460000000043</v>
      </c>
    </row>
    <row r="5561" spans="15:27" x14ac:dyDescent="0.15">
      <c r="O5561" t="s">
        <v>32</v>
      </c>
      <c r="P5561">
        <v>2019</v>
      </c>
      <c r="Q5561">
        <v>2</v>
      </c>
      <c r="R5561" t="s">
        <v>38</v>
      </c>
      <c r="S5561" t="s">
        <v>89</v>
      </c>
      <c r="T5561" t="s">
        <v>90</v>
      </c>
      <c r="U5561" t="s">
        <v>91</v>
      </c>
      <c r="V5561" t="s">
        <v>51</v>
      </c>
      <c r="W5561" t="s">
        <v>52</v>
      </c>
      <c r="X5561">
        <v>8421</v>
      </c>
      <c r="Y5561">
        <v>53641.77</v>
      </c>
      <c r="Z5561">
        <v>67588.6302</v>
      </c>
      <c r="AA5561">
        <v>13946.860200000003</v>
      </c>
    </row>
    <row r="5562" spans="15:27" x14ac:dyDescent="0.15">
      <c r="O5562" t="s">
        <v>32</v>
      </c>
      <c r="P5562">
        <v>2019</v>
      </c>
      <c r="Q5562">
        <v>2</v>
      </c>
      <c r="R5562" t="s">
        <v>38</v>
      </c>
      <c r="S5562" t="s">
        <v>89</v>
      </c>
      <c r="T5562" t="s">
        <v>90</v>
      </c>
      <c r="U5562" t="s">
        <v>91</v>
      </c>
      <c r="V5562" t="s">
        <v>51</v>
      </c>
      <c r="W5562" t="s">
        <v>53</v>
      </c>
      <c r="X5562">
        <v>18176</v>
      </c>
      <c r="Y5562">
        <v>137192.448</v>
      </c>
      <c r="Z5562">
        <v>197557.12512000001</v>
      </c>
      <c r="AA5562">
        <v>60364.677120000008</v>
      </c>
    </row>
    <row r="5563" spans="15:27" x14ac:dyDescent="0.15">
      <c r="O5563" t="s">
        <v>32</v>
      </c>
      <c r="P5563">
        <v>2019</v>
      </c>
      <c r="Q5563">
        <v>2</v>
      </c>
      <c r="R5563" t="s">
        <v>38</v>
      </c>
      <c r="S5563" t="s">
        <v>89</v>
      </c>
      <c r="T5563" t="s">
        <v>90</v>
      </c>
      <c r="U5563" t="s">
        <v>91</v>
      </c>
      <c r="V5563" t="s">
        <v>51</v>
      </c>
      <c r="W5563" t="s">
        <v>54</v>
      </c>
      <c r="X5563">
        <v>5313</v>
      </c>
      <c r="Y5563">
        <v>12326.16</v>
      </c>
      <c r="Z5563">
        <v>15900.746399999998</v>
      </c>
      <c r="AA5563">
        <v>3574.5863999999983</v>
      </c>
    </row>
    <row r="5564" spans="15:27" x14ac:dyDescent="0.15">
      <c r="O5564" t="s">
        <v>32</v>
      </c>
      <c r="P5564">
        <v>2019</v>
      </c>
      <c r="Q5564">
        <v>2</v>
      </c>
      <c r="R5564" t="s">
        <v>38</v>
      </c>
      <c r="S5564" t="s">
        <v>89</v>
      </c>
      <c r="T5564" t="s">
        <v>90</v>
      </c>
      <c r="U5564" t="s">
        <v>91</v>
      </c>
      <c r="V5564" t="s">
        <v>51</v>
      </c>
      <c r="W5564" t="s">
        <v>55</v>
      </c>
      <c r="X5564">
        <v>16500</v>
      </c>
      <c r="Y5564">
        <v>88704</v>
      </c>
      <c r="Z5564">
        <v>125072.64</v>
      </c>
      <c r="AA5564">
        <v>36368.639999999999</v>
      </c>
    </row>
    <row r="5565" spans="15:27" x14ac:dyDescent="0.15">
      <c r="O5565" t="s">
        <v>32</v>
      </c>
      <c r="P5565">
        <v>2019</v>
      </c>
      <c r="Q5565">
        <v>2</v>
      </c>
      <c r="R5565" t="s">
        <v>38</v>
      </c>
      <c r="S5565" t="s">
        <v>89</v>
      </c>
      <c r="T5565" t="s">
        <v>90</v>
      </c>
      <c r="U5565" t="s">
        <v>91</v>
      </c>
      <c r="V5565" t="s">
        <v>56</v>
      </c>
      <c r="W5565" t="s">
        <v>57</v>
      </c>
      <c r="X5565">
        <v>19316</v>
      </c>
      <c r="Y5565">
        <v>266444.90400000004</v>
      </c>
      <c r="Z5565">
        <v>370358.41656000004</v>
      </c>
      <c r="AA5565">
        <v>103913.51256</v>
      </c>
    </row>
    <row r="5566" spans="15:27" x14ac:dyDescent="0.15">
      <c r="O5566" t="s">
        <v>32</v>
      </c>
      <c r="P5566">
        <v>2019</v>
      </c>
      <c r="Q5566">
        <v>2</v>
      </c>
      <c r="R5566" t="s">
        <v>38</v>
      </c>
      <c r="S5566" t="s">
        <v>89</v>
      </c>
      <c r="T5566" t="s">
        <v>90</v>
      </c>
      <c r="U5566" t="s">
        <v>91</v>
      </c>
      <c r="V5566" t="s">
        <v>56</v>
      </c>
      <c r="W5566" t="s">
        <v>58</v>
      </c>
      <c r="X5566">
        <v>17769</v>
      </c>
      <c r="Y5566">
        <v>163403.72399999999</v>
      </c>
      <c r="Z5566">
        <v>207522.72947999998</v>
      </c>
      <c r="AA5566">
        <v>44119.005479999993</v>
      </c>
    </row>
    <row r="5567" spans="15:27" x14ac:dyDescent="0.15">
      <c r="O5567" t="s">
        <v>32</v>
      </c>
      <c r="P5567">
        <v>2019</v>
      </c>
      <c r="Q5567">
        <v>2</v>
      </c>
      <c r="R5567" t="s">
        <v>38</v>
      </c>
      <c r="S5567" t="s">
        <v>89</v>
      </c>
      <c r="T5567" t="s">
        <v>90</v>
      </c>
      <c r="U5567" t="s">
        <v>91</v>
      </c>
      <c r="V5567" t="s">
        <v>56</v>
      </c>
      <c r="W5567" t="s">
        <v>59</v>
      </c>
      <c r="X5567">
        <v>18473</v>
      </c>
      <c r="Y5567">
        <v>42229.277999999998</v>
      </c>
      <c r="Z5567">
        <v>60810.160319999995</v>
      </c>
      <c r="AA5567">
        <v>18580.882319999997</v>
      </c>
    </row>
    <row r="5568" spans="15:27" x14ac:dyDescent="0.15">
      <c r="O5568" t="s">
        <v>32</v>
      </c>
      <c r="P5568">
        <v>2019</v>
      </c>
      <c r="Q5568">
        <v>2</v>
      </c>
      <c r="R5568" t="s">
        <v>38</v>
      </c>
      <c r="S5568" t="s">
        <v>89</v>
      </c>
      <c r="T5568" t="s">
        <v>90</v>
      </c>
      <c r="U5568" t="s">
        <v>92</v>
      </c>
      <c r="V5568" t="s">
        <v>46</v>
      </c>
      <c r="W5568" t="s">
        <v>47</v>
      </c>
      <c r="X5568">
        <v>16075</v>
      </c>
      <c r="Y5568">
        <v>21572.65</v>
      </c>
      <c r="Z5568">
        <v>31927.522000000001</v>
      </c>
      <c r="AA5568">
        <v>10354.871999999999</v>
      </c>
    </row>
    <row r="5569" spans="15:27" x14ac:dyDescent="0.15">
      <c r="O5569" t="s">
        <v>32</v>
      </c>
      <c r="P5569">
        <v>2019</v>
      </c>
      <c r="Q5569">
        <v>2</v>
      </c>
      <c r="R5569" t="s">
        <v>38</v>
      </c>
      <c r="S5569" t="s">
        <v>89</v>
      </c>
      <c r="T5569" t="s">
        <v>90</v>
      </c>
      <c r="U5569" t="s">
        <v>92</v>
      </c>
      <c r="V5569" t="s">
        <v>46</v>
      </c>
      <c r="W5569" t="s">
        <v>48</v>
      </c>
      <c r="X5569">
        <v>15066</v>
      </c>
      <c r="Y5569">
        <v>55186.758000000002</v>
      </c>
      <c r="Z5569">
        <v>75605.858460000003</v>
      </c>
      <c r="AA5569">
        <v>20419.100460000001</v>
      </c>
    </row>
    <row r="5570" spans="15:27" x14ac:dyDescent="0.15">
      <c r="O5570" t="s">
        <v>32</v>
      </c>
      <c r="P5570">
        <v>2019</v>
      </c>
      <c r="Q5570">
        <v>2</v>
      </c>
      <c r="R5570" t="s">
        <v>38</v>
      </c>
      <c r="S5570" t="s">
        <v>89</v>
      </c>
      <c r="T5570" t="s">
        <v>90</v>
      </c>
      <c r="U5570" t="s">
        <v>92</v>
      </c>
      <c r="V5570" t="s">
        <v>46</v>
      </c>
      <c r="W5570" t="s">
        <v>49</v>
      </c>
      <c r="X5570">
        <v>12122</v>
      </c>
      <c r="Y5570">
        <v>43942.249999999993</v>
      </c>
      <c r="Z5570">
        <v>55367.234999999993</v>
      </c>
      <c r="AA5570">
        <v>11424.985000000001</v>
      </c>
    </row>
    <row r="5571" spans="15:27" x14ac:dyDescent="0.15">
      <c r="O5571" t="s">
        <v>32</v>
      </c>
      <c r="P5571">
        <v>2019</v>
      </c>
      <c r="Q5571">
        <v>2</v>
      </c>
      <c r="R5571" t="s">
        <v>38</v>
      </c>
      <c r="S5571" t="s">
        <v>89</v>
      </c>
      <c r="T5571" t="s">
        <v>90</v>
      </c>
      <c r="U5571" t="s">
        <v>92</v>
      </c>
      <c r="V5571" t="s">
        <v>46</v>
      </c>
      <c r="W5571" t="s">
        <v>50</v>
      </c>
      <c r="X5571">
        <v>18433</v>
      </c>
      <c r="Y5571">
        <v>102856.14</v>
      </c>
      <c r="Z5571">
        <v>148112.84160000001</v>
      </c>
      <c r="AA5571">
        <v>45256.701600000015</v>
      </c>
    </row>
    <row r="5572" spans="15:27" x14ac:dyDescent="0.15">
      <c r="O5572" t="s">
        <v>32</v>
      </c>
      <c r="P5572">
        <v>2019</v>
      </c>
      <c r="Q5572">
        <v>2</v>
      </c>
      <c r="R5572" t="s">
        <v>38</v>
      </c>
      <c r="S5572" t="s">
        <v>89</v>
      </c>
      <c r="T5572" t="s">
        <v>90</v>
      </c>
      <c r="U5572" t="s">
        <v>92</v>
      </c>
      <c r="V5572" t="s">
        <v>51</v>
      </c>
      <c r="W5572" t="s">
        <v>52</v>
      </c>
      <c r="X5572">
        <v>19476</v>
      </c>
      <c r="Y5572">
        <v>123107.79600000002</v>
      </c>
      <c r="Z5572">
        <v>153884.74500000002</v>
      </c>
      <c r="AA5572">
        <v>30776.949000000008</v>
      </c>
    </row>
    <row r="5573" spans="15:27" x14ac:dyDescent="0.15">
      <c r="O5573" t="s">
        <v>32</v>
      </c>
      <c r="P5573">
        <v>2019</v>
      </c>
      <c r="Q5573">
        <v>2</v>
      </c>
      <c r="R5573" t="s">
        <v>38</v>
      </c>
      <c r="S5573" t="s">
        <v>89</v>
      </c>
      <c r="T5573" t="s">
        <v>90</v>
      </c>
      <c r="U5573" t="s">
        <v>92</v>
      </c>
      <c r="V5573" t="s">
        <v>51</v>
      </c>
      <c r="W5573" t="s">
        <v>53</v>
      </c>
      <c r="X5573">
        <v>18766</v>
      </c>
      <c r="Y5573">
        <v>165891.44</v>
      </c>
      <c r="Z5573">
        <v>207364.3</v>
      </c>
      <c r="AA5573">
        <v>41472.859999999986</v>
      </c>
    </row>
    <row r="5574" spans="15:27" x14ac:dyDescent="0.15">
      <c r="O5574" t="s">
        <v>32</v>
      </c>
      <c r="P5574">
        <v>2019</v>
      </c>
      <c r="Q5574">
        <v>2</v>
      </c>
      <c r="R5574" t="s">
        <v>38</v>
      </c>
      <c r="S5574" t="s">
        <v>89</v>
      </c>
      <c r="T5574" t="s">
        <v>90</v>
      </c>
      <c r="U5574" t="s">
        <v>92</v>
      </c>
      <c r="V5574" t="s">
        <v>51</v>
      </c>
      <c r="W5574" t="s">
        <v>54</v>
      </c>
      <c r="X5574">
        <v>9780</v>
      </c>
      <c r="Y5574">
        <v>22494</v>
      </c>
      <c r="Z5574">
        <v>27442.68</v>
      </c>
      <c r="AA5574">
        <v>4948.68</v>
      </c>
    </row>
    <row r="5575" spans="15:27" x14ac:dyDescent="0.15">
      <c r="O5575" t="s">
        <v>32</v>
      </c>
      <c r="P5575">
        <v>2019</v>
      </c>
      <c r="Q5575">
        <v>2</v>
      </c>
      <c r="R5575" t="s">
        <v>38</v>
      </c>
      <c r="S5575" t="s">
        <v>89</v>
      </c>
      <c r="T5575" t="s">
        <v>90</v>
      </c>
      <c r="U5575" t="s">
        <v>92</v>
      </c>
      <c r="V5575" t="s">
        <v>51</v>
      </c>
      <c r="W5575" t="s">
        <v>55</v>
      </c>
      <c r="X5575">
        <v>6364</v>
      </c>
      <c r="Y5575">
        <v>36045.695999999996</v>
      </c>
      <c r="Z5575">
        <v>44336.206079999989</v>
      </c>
      <c r="AA5575">
        <v>8290.5100799999927</v>
      </c>
    </row>
    <row r="5576" spans="15:27" x14ac:dyDescent="0.15">
      <c r="O5576" t="s">
        <v>32</v>
      </c>
      <c r="P5576">
        <v>2019</v>
      </c>
      <c r="Q5576">
        <v>2</v>
      </c>
      <c r="R5576" t="s">
        <v>38</v>
      </c>
      <c r="S5576" t="s">
        <v>89</v>
      </c>
      <c r="T5576" t="s">
        <v>90</v>
      </c>
      <c r="U5576" t="s">
        <v>92</v>
      </c>
      <c r="V5576" t="s">
        <v>56</v>
      </c>
      <c r="W5576" t="s">
        <v>57</v>
      </c>
      <c r="X5576">
        <v>7029</v>
      </c>
      <c r="Y5576">
        <v>101210.571</v>
      </c>
      <c r="Z5576">
        <v>128537.42516999999</v>
      </c>
      <c r="AA5576">
        <v>27326.854169999991</v>
      </c>
    </row>
    <row r="5577" spans="15:27" x14ac:dyDescent="0.15">
      <c r="O5577" t="s">
        <v>32</v>
      </c>
      <c r="P5577">
        <v>2019</v>
      </c>
      <c r="Q5577">
        <v>2</v>
      </c>
      <c r="R5577" t="s">
        <v>38</v>
      </c>
      <c r="S5577" t="s">
        <v>89</v>
      </c>
      <c r="T5577" t="s">
        <v>90</v>
      </c>
      <c r="U5577" t="s">
        <v>92</v>
      </c>
      <c r="V5577" t="s">
        <v>56</v>
      </c>
      <c r="W5577" t="s">
        <v>58</v>
      </c>
      <c r="X5577">
        <v>10405</v>
      </c>
      <c r="Y5577">
        <v>87776.58</v>
      </c>
      <c r="Z5577">
        <v>120253.9146</v>
      </c>
      <c r="AA5577">
        <v>32477.334600000002</v>
      </c>
    </row>
    <row r="5578" spans="15:27" x14ac:dyDescent="0.15">
      <c r="O5578" t="s">
        <v>32</v>
      </c>
      <c r="P5578">
        <v>2019</v>
      </c>
      <c r="Q5578">
        <v>2</v>
      </c>
      <c r="R5578" t="s">
        <v>38</v>
      </c>
      <c r="S5578" t="s">
        <v>89</v>
      </c>
      <c r="T5578" t="s">
        <v>90</v>
      </c>
      <c r="U5578" t="s">
        <v>92</v>
      </c>
      <c r="V5578" t="s">
        <v>56</v>
      </c>
      <c r="W5578" t="s">
        <v>59</v>
      </c>
      <c r="X5578">
        <v>14422</v>
      </c>
      <c r="Y5578">
        <v>31151.520000000004</v>
      </c>
      <c r="Z5578">
        <v>39873.945600000006</v>
      </c>
      <c r="AA5578">
        <v>8722.4256000000023</v>
      </c>
    </row>
    <row r="5579" spans="15:27" x14ac:dyDescent="0.15">
      <c r="O5579" t="s">
        <v>32</v>
      </c>
      <c r="P5579">
        <v>2019</v>
      </c>
      <c r="Q5579">
        <v>2</v>
      </c>
      <c r="R5579" t="s">
        <v>38</v>
      </c>
      <c r="S5579" t="s">
        <v>89</v>
      </c>
      <c r="T5579" t="s">
        <v>90</v>
      </c>
      <c r="U5579" t="s">
        <v>93</v>
      </c>
      <c r="V5579" t="s">
        <v>46</v>
      </c>
      <c r="W5579" t="s">
        <v>47</v>
      </c>
      <c r="X5579">
        <v>13982</v>
      </c>
      <c r="Y5579">
        <v>18148.636000000002</v>
      </c>
      <c r="Z5579">
        <v>24137.685880000005</v>
      </c>
      <c r="AA5579">
        <v>5989.0498800000023</v>
      </c>
    </row>
    <row r="5580" spans="15:27" x14ac:dyDescent="0.15">
      <c r="O5580" t="s">
        <v>32</v>
      </c>
      <c r="P5580">
        <v>2019</v>
      </c>
      <c r="Q5580">
        <v>2</v>
      </c>
      <c r="R5580" t="s">
        <v>38</v>
      </c>
      <c r="S5580" t="s">
        <v>89</v>
      </c>
      <c r="T5580" t="s">
        <v>90</v>
      </c>
      <c r="U5580" t="s">
        <v>93</v>
      </c>
      <c r="V5580" t="s">
        <v>46</v>
      </c>
      <c r="W5580" t="s">
        <v>48</v>
      </c>
      <c r="X5580">
        <v>19019</v>
      </c>
      <c r="Y5580">
        <v>69038.97</v>
      </c>
      <c r="Z5580">
        <v>84917.933100000009</v>
      </c>
      <c r="AA5580">
        <v>15878.963100000008</v>
      </c>
    </row>
    <row r="5581" spans="15:27" x14ac:dyDescent="0.15">
      <c r="O5581" t="s">
        <v>32</v>
      </c>
      <c r="P5581">
        <v>2019</v>
      </c>
      <c r="Q5581">
        <v>2</v>
      </c>
      <c r="R5581" t="s">
        <v>38</v>
      </c>
      <c r="S5581" t="s">
        <v>89</v>
      </c>
      <c r="T5581" t="s">
        <v>90</v>
      </c>
      <c r="U5581" t="s">
        <v>93</v>
      </c>
      <c r="V5581" t="s">
        <v>46</v>
      </c>
      <c r="W5581" t="s">
        <v>49</v>
      </c>
      <c r="X5581">
        <v>15133</v>
      </c>
      <c r="Y5581">
        <v>53979.410999999993</v>
      </c>
      <c r="Z5581">
        <v>66934.469639999981</v>
      </c>
      <c r="AA5581">
        <v>12955.058639999988</v>
      </c>
    </row>
    <row r="5582" spans="15:27" x14ac:dyDescent="0.15">
      <c r="O5582" t="s">
        <v>32</v>
      </c>
      <c r="P5582">
        <v>2019</v>
      </c>
      <c r="Q5582">
        <v>2</v>
      </c>
      <c r="R5582" t="s">
        <v>38</v>
      </c>
      <c r="S5582" t="s">
        <v>89</v>
      </c>
      <c r="T5582" t="s">
        <v>90</v>
      </c>
      <c r="U5582" t="s">
        <v>93</v>
      </c>
      <c r="V5582" t="s">
        <v>46</v>
      </c>
      <c r="W5582" t="s">
        <v>50</v>
      </c>
      <c r="X5582">
        <v>6228</v>
      </c>
      <c r="Y5582">
        <v>31389.119999999999</v>
      </c>
      <c r="Z5582">
        <v>41433.638399999996</v>
      </c>
      <c r="AA5582">
        <v>10044.518399999997</v>
      </c>
    </row>
    <row r="5583" spans="15:27" x14ac:dyDescent="0.15">
      <c r="O5583" t="s">
        <v>32</v>
      </c>
      <c r="P5583">
        <v>2019</v>
      </c>
      <c r="Q5583">
        <v>2</v>
      </c>
      <c r="R5583" t="s">
        <v>38</v>
      </c>
      <c r="S5583" t="s">
        <v>89</v>
      </c>
      <c r="T5583" t="s">
        <v>90</v>
      </c>
      <c r="U5583" t="s">
        <v>93</v>
      </c>
      <c r="V5583" t="s">
        <v>51</v>
      </c>
      <c r="W5583" t="s">
        <v>52</v>
      </c>
      <c r="X5583">
        <v>8287</v>
      </c>
      <c r="Y5583">
        <v>50757.875</v>
      </c>
      <c r="Z5583">
        <v>65985.237500000003</v>
      </c>
      <c r="AA5583">
        <v>15227.362500000003</v>
      </c>
    </row>
    <row r="5584" spans="15:27" x14ac:dyDescent="0.15">
      <c r="O5584" t="s">
        <v>32</v>
      </c>
      <c r="P5584">
        <v>2019</v>
      </c>
      <c r="Q5584">
        <v>2</v>
      </c>
      <c r="R5584" t="s">
        <v>38</v>
      </c>
      <c r="S5584" t="s">
        <v>89</v>
      </c>
      <c r="T5584" t="s">
        <v>90</v>
      </c>
      <c r="U5584" t="s">
        <v>93</v>
      </c>
      <c r="V5584" t="s">
        <v>51</v>
      </c>
      <c r="W5584" t="s">
        <v>53</v>
      </c>
      <c r="X5584">
        <v>7346</v>
      </c>
      <c r="Y5584">
        <v>55447.608</v>
      </c>
      <c r="Z5584">
        <v>74854.270799999998</v>
      </c>
      <c r="AA5584">
        <v>19406.662799999998</v>
      </c>
    </row>
    <row r="5585" spans="15:27" x14ac:dyDescent="0.15">
      <c r="O5585" t="s">
        <v>32</v>
      </c>
      <c r="P5585">
        <v>2019</v>
      </c>
      <c r="Q5585">
        <v>2</v>
      </c>
      <c r="R5585" t="s">
        <v>38</v>
      </c>
      <c r="S5585" t="s">
        <v>89</v>
      </c>
      <c r="T5585" t="s">
        <v>90</v>
      </c>
      <c r="U5585" t="s">
        <v>93</v>
      </c>
      <c r="V5585" t="s">
        <v>51</v>
      </c>
      <c r="W5585" t="s">
        <v>54</v>
      </c>
      <c r="X5585">
        <v>16107</v>
      </c>
      <c r="Y5585">
        <v>37368.239999999998</v>
      </c>
      <c r="Z5585">
        <v>54183.947999999997</v>
      </c>
      <c r="AA5585">
        <v>16815.707999999999</v>
      </c>
    </row>
    <row r="5586" spans="15:27" x14ac:dyDescent="0.15">
      <c r="O5586" t="s">
        <v>32</v>
      </c>
      <c r="P5586">
        <v>2019</v>
      </c>
      <c r="Q5586">
        <v>2</v>
      </c>
      <c r="R5586" t="s">
        <v>38</v>
      </c>
      <c r="S5586" t="s">
        <v>89</v>
      </c>
      <c r="T5586" t="s">
        <v>90</v>
      </c>
      <c r="U5586" t="s">
        <v>93</v>
      </c>
      <c r="V5586" t="s">
        <v>51</v>
      </c>
      <c r="W5586" t="s">
        <v>55</v>
      </c>
      <c r="X5586">
        <v>7151</v>
      </c>
      <c r="Y5586">
        <v>44622.239999999991</v>
      </c>
      <c r="Z5586">
        <v>62471.135999999984</v>
      </c>
      <c r="AA5586">
        <v>17848.895999999993</v>
      </c>
    </row>
    <row r="5587" spans="15:27" x14ac:dyDescent="0.15">
      <c r="O5587" t="s">
        <v>32</v>
      </c>
      <c r="P5587">
        <v>2019</v>
      </c>
      <c r="Q5587">
        <v>2</v>
      </c>
      <c r="R5587" t="s">
        <v>38</v>
      </c>
      <c r="S5587" t="s">
        <v>89</v>
      </c>
      <c r="T5587" t="s">
        <v>90</v>
      </c>
      <c r="U5587" t="s">
        <v>93</v>
      </c>
      <c r="V5587" t="s">
        <v>56</v>
      </c>
      <c r="W5587" t="s">
        <v>57</v>
      </c>
      <c r="X5587">
        <v>5126</v>
      </c>
      <c r="Y5587">
        <v>71328.289999999994</v>
      </c>
      <c r="Z5587">
        <v>100572.88889999999</v>
      </c>
      <c r="AA5587">
        <v>29244.598899999997</v>
      </c>
    </row>
    <row r="5588" spans="15:27" x14ac:dyDescent="0.15">
      <c r="O5588" t="s">
        <v>32</v>
      </c>
      <c r="P5588">
        <v>2019</v>
      </c>
      <c r="Q5588">
        <v>2</v>
      </c>
      <c r="R5588" t="s">
        <v>38</v>
      </c>
      <c r="S5588" t="s">
        <v>89</v>
      </c>
      <c r="T5588" t="s">
        <v>90</v>
      </c>
      <c r="U5588" t="s">
        <v>93</v>
      </c>
      <c r="V5588" t="s">
        <v>56</v>
      </c>
      <c r="W5588" t="s">
        <v>58</v>
      </c>
      <c r="X5588">
        <v>6451</v>
      </c>
      <c r="Y5588">
        <v>60794.223999999995</v>
      </c>
      <c r="Z5588">
        <v>85111.9136</v>
      </c>
      <c r="AA5588">
        <v>24317.689600000005</v>
      </c>
    </row>
    <row r="5589" spans="15:27" x14ac:dyDescent="0.15">
      <c r="O5589" t="s">
        <v>32</v>
      </c>
      <c r="P5589">
        <v>2019</v>
      </c>
      <c r="Q5589">
        <v>2</v>
      </c>
      <c r="R5589" t="s">
        <v>38</v>
      </c>
      <c r="S5589" t="s">
        <v>89</v>
      </c>
      <c r="T5589" t="s">
        <v>90</v>
      </c>
      <c r="U5589" t="s">
        <v>93</v>
      </c>
      <c r="V5589" t="s">
        <v>56</v>
      </c>
      <c r="W5589" t="s">
        <v>59</v>
      </c>
      <c r="X5589">
        <v>8935</v>
      </c>
      <c r="Y5589">
        <v>20747.07</v>
      </c>
      <c r="Z5589">
        <v>25933.837500000001</v>
      </c>
      <c r="AA5589">
        <v>5186.7675000000017</v>
      </c>
    </row>
    <row r="5590" spans="15:27" x14ac:dyDescent="0.15">
      <c r="O5590" t="s">
        <v>32</v>
      </c>
      <c r="P5590">
        <v>2019</v>
      </c>
      <c r="Q5590">
        <v>2</v>
      </c>
      <c r="R5590" t="s">
        <v>38</v>
      </c>
      <c r="S5590" t="s">
        <v>89</v>
      </c>
      <c r="T5590" t="s">
        <v>90</v>
      </c>
      <c r="U5590" t="s">
        <v>94</v>
      </c>
      <c r="V5590" t="s">
        <v>46</v>
      </c>
      <c r="W5590" t="s">
        <v>47</v>
      </c>
      <c r="X5590">
        <v>17308</v>
      </c>
      <c r="Y5590">
        <v>22085.008000000002</v>
      </c>
      <c r="Z5590">
        <v>28489.660320000003</v>
      </c>
      <c r="AA5590">
        <v>6404.6523200000011</v>
      </c>
    </row>
    <row r="5591" spans="15:27" x14ac:dyDescent="0.15">
      <c r="O5591" t="s">
        <v>32</v>
      </c>
      <c r="P5591">
        <v>2019</v>
      </c>
      <c r="Q5591">
        <v>2</v>
      </c>
      <c r="R5591" t="s">
        <v>38</v>
      </c>
      <c r="S5591" t="s">
        <v>89</v>
      </c>
      <c r="T5591" t="s">
        <v>90</v>
      </c>
      <c r="U5591" t="s">
        <v>94</v>
      </c>
      <c r="V5591" t="s">
        <v>46</v>
      </c>
      <c r="W5591" t="s">
        <v>48</v>
      </c>
      <c r="X5591">
        <v>18505</v>
      </c>
      <c r="Y5591">
        <v>73279.8</v>
      </c>
      <c r="Z5591">
        <v>106988.508</v>
      </c>
      <c r="AA5591">
        <v>33708.707999999999</v>
      </c>
    </row>
    <row r="5592" spans="15:27" x14ac:dyDescent="0.15">
      <c r="O5592" t="s">
        <v>32</v>
      </c>
      <c r="P5592">
        <v>2019</v>
      </c>
      <c r="Q5592">
        <v>2</v>
      </c>
      <c r="R5592" t="s">
        <v>38</v>
      </c>
      <c r="S5592" t="s">
        <v>89</v>
      </c>
      <c r="T5592" t="s">
        <v>90</v>
      </c>
      <c r="U5592" t="s">
        <v>94</v>
      </c>
      <c r="V5592" t="s">
        <v>46</v>
      </c>
      <c r="W5592" t="s">
        <v>49</v>
      </c>
      <c r="X5592">
        <v>19737</v>
      </c>
      <c r="Y5592">
        <v>64678.148999999998</v>
      </c>
      <c r="Z5592">
        <v>97017.223499999993</v>
      </c>
      <c r="AA5592">
        <v>32339.074499999995</v>
      </c>
    </row>
    <row r="5593" spans="15:27" x14ac:dyDescent="0.15">
      <c r="O5593" t="s">
        <v>32</v>
      </c>
      <c r="P5593">
        <v>2019</v>
      </c>
      <c r="Q5593">
        <v>2</v>
      </c>
      <c r="R5593" t="s">
        <v>38</v>
      </c>
      <c r="S5593" t="s">
        <v>89</v>
      </c>
      <c r="T5593" t="s">
        <v>90</v>
      </c>
      <c r="U5593" t="s">
        <v>94</v>
      </c>
      <c r="V5593" t="s">
        <v>46</v>
      </c>
      <c r="W5593" t="s">
        <v>50</v>
      </c>
      <c r="X5593">
        <v>6463</v>
      </c>
      <c r="Y5593">
        <v>35191.035000000003</v>
      </c>
      <c r="Z5593">
        <v>43988.793749999997</v>
      </c>
      <c r="AA5593">
        <v>8797.7587499999936</v>
      </c>
    </row>
    <row r="5594" spans="15:27" x14ac:dyDescent="0.15">
      <c r="O5594" t="s">
        <v>32</v>
      </c>
      <c r="P5594">
        <v>2019</v>
      </c>
      <c r="Q5594">
        <v>2</v>
      </c>
      <c r="R5594" t="s">
        <v>38</v>
      </c>
      <c r="S5594" t="s">
        <v>89</v>
      </c>
      <c r="T5594" t="s">
        <v>90</v>
      </c>
      <c r="U5594" t="s">
        <v>94</v>
      </c>
      <c r="V5594" t="s">
        <v>51</v>
      </c>
      <c r="W5594" t="s">
        <v>52</v>
      </c>
      <c r="X5594">
        <v>13476</v>
      </c>
      <c r="Y5594">
        <v>77918.232000000018</v>
      </c>
      <c r="Z5594">
        <v>98956.154640000022</v>
      </c>
      <c r="AA5594">
        <v>21037.922640000004</v>
      </c>
    </row>
    <row r="5595" spans="15:27" x14ac:dyDescent="0.15">
      <c r="O5595" t="s">
        <v>32</v>
      </c>
      <c r="P5595">
        <v>2019</v>
      </c>
      <c r="Q5595">
        <v>2</v>
      </c>
      <c r="R5595" t="s">
        <v>38</v>
      </c>
      <c r="S5595" t="s">
        <v>89</v>
      </c>
      <c r="T5595" t="s">
        <v>90</v>
      </c>
      <c r="U5595" t="s">
        <v>94</v>
      </c>
      <c r="V5595" t="s">
        <v>51</v>
      </c>
      <c r="W5595" t="s">
        <v>53</v>
      </c>
      <c r="X5595">
        <v>19216</v>
      </c>
      <c r="Y5595">
        <v>162029.31200000001</v>
      </c>
      <c r="Z5595">
        <v>202536.64</v>
      </c>
      <c r="AA5595">
        <v>40507.328000000009</v>
      </c>
    </row>
    <row r="5596" spans="15:27" x14ac:dyDescent="0.15">
      <c r="O5596" t="s">
        <v>32</v>
      </c>
      <c r="P5596">
        <v>2019</v>
      </c>
      <c r="Q5596">
        <v>2</v>
      </c>
      <c r="R5596" t="s">
        <v>38</v>
      </c>
      <c r="S5596" t="s">
        <v>89</v>
      </c>
      <c r="T5596" t="s">
        <v>90</v>
      </c>
      <c r="U5596" t="s">
        <v>94</v>
      </c>
      <c r="V5596" t="s">
        <v>51</v>
      </c>
      <c r="W5596" t="s">
        <v>54</v>
      </c>
      <c r="X5596">
        <v>14523</v>
      </c>
      <c r="Y5596">
        <v>34855.199999999997</v>
      </c>
      <c r="Z5596">
        <v>43220.447999999997</v>
      </c>
      <c r="AA5596">
        <v>8365.2479999999996</v>
      </c>
    </row>
    <row r="5597" spans="15:27" x14ac:dyDescent="0.15">
      <c r="O5597" t="s">
        <v>32</v>
      </c>
      <c r="P5597">
        <v>2019</v>
      </c>
      <c r="Q5597">
        <v>2</v>
      </c>
      <c r="R5597" t="s">
        <v>38</v>
      </c>
      <c r="S5597" t="s">
        <v>89</v>
      </c>
      <c r="T5597" t="s">
        <v>90</v>
      </c>
      <c r="U5597" t="s">
        <v>94</v>
      </c>
      <c r="V5597" t="s">
        <v>51</v>
      </c>
      <c r="W5597" t="s">
        <v>55</v>
      </c>
      <c r="X5597">
        <v>7421</v>
      </c>
      <c r="Y5597">
        <v>45950.831999999995</v>
      </c>
      <c r="Z5597">
        <v>67088.214719999989</v>
      </c>
      <c r="AA5597">
        <v>21137.382719999994</v>
      </c>
    </row>
    <row r="5598" spans="15:27" x14ac:dyDescent="0.15">
      <c r="O5598" t="s">
        <v>32</v>
      </c>
      <c r="P5598">
        <v>2019</v>
      </c>
      <c r="Q5598">
        <v>2</v>
      </c>
      <c r="R5598" t="s">
        <v>38</v>
      </c>
      <c r="S5598" t="s">
        <v>89</v>
      </c>
      <c r="T5598" t="s">
        <v>90</v>
      </c>
      <c r="U5598" t="s">
        <v>94</v>
      </c>
      <c r="V5598" t="s">
        <v>56</v>
      </c>
      <c r="W5598" t="s">
        <v>57</v>
      </c>
      <c r="X5598">
        <v>10935</v>
      </c>
      <c r="Y5598">
        <v>150837.39000000001</v>
      </c>
      <c r="Z5598">
        <v>221730.96330000003</v>
      </c>
      <c r="AA5598">
        <v>70893.573300000018</v>
      </c>
    </row>
    <row r="5599" spans="15:27" x14ac:dyDescent="0.15">
      <c r="O5599" t="s">
        <v>32</v>
      </c>
      <c r="P5599">
        <v>2019</v>
      </c>
      <c r="Q5599">
        <v>2</v>
      </c>
      <c r="R5599" t="s">
        <v>38</v>
      </c>
      <c r="S5599" t="s">
        <v>89</v>
      </c>
      <c r="T5599" t="s">
        <v>90</v>
      </c>
      <c r="U5599" t="s">
        <v>94</v>
      </c>
      <c r="V5599" t="s">
        <v>56</v>
      </c>
      <c r="W5599" t="s">
        <v>58</v>
      </c>
      <c r="X5599">
        <v>14622</v>
      </c>
      <c r="Y5599">
        <v>130018.82400000001</v>
      </c>
      <c r="Z5599">
        <v>156022.5888</v>
      </c>
      <c r="AA5599">
        <v>26003.76479999999</v>
      </c>
    </row>
    <row r="5600" spans="15:27" x14ac:dyDescent="0.15">
      <c r="O5600" t="s">
        <v>32</v>
      </c>
      <c r="P5600">
        <v>2019</v>
      </c>
      <c r="Q5600">
        <v>2</v>
      </c>
      <c r="R5600" t="s">
        <v>38</v>
      </c>
      <c r="S5600" t="s">
        <v>89</v>
      </c>
      <c r="T5600" t="s">
        <v>90</v>
      </c>
      <c r="U5600" t="s">
        <v>94</v>
      </c>
      <c r="V5600" t="s">
        <v>56</v>
      </c>
      <c r="W5600" t="s">
        <v>59</v>
      </c>
      <c r="X5600">
        <v>8108</v>
      </c>
      <c r="Y5600">
        <v>17513.28</v>
      </c>
      <c r="Z5600">
        <v>25569.388800000001</v>
      </c>
      <c r="AA5600">
        <v>8056.1088000000018</v>
      </c>
    </row>
    <row r="5601" spans="15:27" x14ac:dyDescent="0.15">
      <c r="O5601" t="s">
        <v>32</v>
      </c>
      <c r="P5601">
        <v>2019</v>
      </c>
      <c r="Q5601">
        <v>2</v>
      </c>
      <c r="R5601" t="s">
        <v>38</v>
      </c>
      <c r="S5601" t="s">
        <v>95</v>
      </c>
      <c r="T5601" t="s">
        <v>96</v>
      </c>
      <c r="U5601" t="s">
        <v>96</v>
      </c>
      <c r="V5601" t="s">
        <v>46</v>
      </c>
      <c r="W5601" t="s">
        <v>47</v>
      </c>
      <c r="X5601">
        <v>80980</v>
      </c>
      <c r="Y5601">
        <v>104221.26</v>
      </c>
      <c r="Z5601">
        <v>142783.1262</v>
      </c>
      <c r="AA5601">
        <v>38561.866200000004</v>
      </c>
    </row>
    <row r="5602" spans="15:27" x14ac:dyDescent="0.15">
      <c r="O5602" t="s">
        <v>32</v>
      </c>
      <c r="P5602">
        <v>2019</v>
      </c>
      <c r="Q5602">
        <v>2</v>
      </c>
      <c r="R5602" t="s">
        <v>38</v>
      </c>
      <c r="S5602" t="s">
        <v>95</v>
      </c>
      <c r="T5602" t="s">
        <v>96</v>
      </c>
      <c r="U5602" t="s">
        <v>96</v>
      </c>
      <c r="V5602" t="s">
        <v>46</v>
      </c>
      <c r="W5602" t="s">
        <v>48</v>
      </c>
      <c r="X5602">
        <v>31630</v>
      </c>
      <c r="Y5602">
        <v>121079.64</v>
      </c>
      <c r="Z5602">
        <v>152560.34640000001</v>
      </c>
      <c r="AA5602">
        <v>31480.70640000001</v>
      </c>
    </row>
    <row r="5603" spans="15:27" x14ac:dyDescent="0.15">
      <c r="O5603" t="s">
        <v>32</v>
      </c>
      <c r="P5603">
        <v>2019</v>
      </c>
      <c r="Q5603">
        <v>2</v>
      </c>
      <c r="R5603" t="s">
        <v>38</v>
      </c>
      <c r="S5603" t="s">
        <v>95</v>
      </c>
      <c r="T5603" t="s">
        <v>96</v>
      </c>
      <c r="U5603" t="s">
        <v>96</v>
      </c>
      <c r="V5603" t="s">
        <v>46</v>
      </c>
      <c r="W5603" t="s">
        <v>49</v>
      </c>
      <c r="X5603">
        <v>67000</v>
      </c>
      <c r="Y5603">
        <v>223445</v>
      </c>
      <c r="Z5603">
        <v>310588.55</v>
      </c>
      <c r="AA5603">
        <v>87143.549999999988</v>
      </c>
    </row>
    <row r="5604" spans="15:27" x14ac:dyDescent="0.15">
      <c r="O5604" t="s">
        <v>32</v>
      </c>
      <c r="P5604">
        <v>2019</v>
      </c>
      <c r="Q5604">
        <v>2</v>
      </c>
      <c r="R5604" t="s">
        <v>38</v>
      </c>
      <c r="S5604" t="s">
        <v>95</v>
      </c>
      <c r="T5604" t="s">
        <v>96</v>
      </c>
      <c r="U5604" t="s">
        <v>96</v>
      </c>
      <c r="V5604" t="s">
        <v>46</v>
      </c>
      <c r="W5604" t="s">
        <v>50</v>
      </c>
      <c r="X5604">
        <v>63550</v>
      </c>
      <c r="Y5604">
        <v>354609</v>
      </c>
      <c r="Z5604">
        <v>485814.33</v>
      </c>
      <c r="AA5604">
        <v>131205.33000000002</v>
      </c>
    </row>
    <row r="5605" spans="15:27" x14ac:dyDescent="0.15">
      <c r="O5605" t="s">
        <v>32</v>
      </c>
      <c r="P5605">
        <v>2019</v>
      </c>
      <c r="Q5605">
        <v>2</v>
      </c>
      <c r="R5605" t="s">
        <v>38</v>
      </c>
      <c r="S5605" t="s">
        <v>95</v>
      </c>
      <c r="T5605" t="s">
        <v>96</v>
      </c>
      <c r="U5605" t="s">
        <v>96</v>
      </c>
      <c r="V5605" t="s">
        <v>51</v>
      </c>
      <c r="W5605" t="s">
        <v>52</v>
      </c>
      <c r="X5605">
        <v>92000</v>
      </c>
      <c r="Y5605">
        <v>540960.00000000012</v>
      </c>
      <c r="Z5605">
        <v>784392.00000000012</v>
      </c>
      <c r="AA5605">
        <v>243432</v>
      </c>
    </row>
    <row r="5606" spans="15:27" x14ac:dyDescent="0.15">
      <c r="O5606" t="s">
        <v>32</v>
      </c>
      <c r="P5606">
        <v>2019</v>
      </c>
      <c r="Q5606">
        <v>2</v>
      </c>
      <c r="R5606" t="s">
        <v>38</v>
      </c>
      <c r="S5606" t="s">
        <v>95</v>
      </c>
      <c r="T5606" t="s">
        <v>96</v>
      </c>
      <c r="U5606" t="s">
        <v>96</v>
      </c>
      <c r="V5606" t="s">
        <v>51</v>
      </c>
      <c r="W5606" t="s">
        <v>53</v>
      </c>
      <c r="X5606">
        <v>81515</v>
      </c>
      <c r="Y5606">
        <v>631904.28</v>
      </c>
      <c r="Z5606">
        <v>802518.43559999997</v>
      </c>
      <c r="AA5606">
        <v>170614.15559999994</v>
      </c>
    </row>
    <row r="5607" spans="15:27" x14ac:dyDescent="0.15">
      <c r="O5607" t="s">
        <v>32</v>
      </c>
      <c r="P5607">
        <v>2019</v>
      </c>
      <c r="Q5607">
        <v>2</v>
      </c>
      <c r="R5607" t="s">
        <v>38</v>
      </c>
      <c r="S5607" t="s">
        <v>95</v>
      </c>
      <c r="T5607" t="s">
        <v>96</v>
      </c>
      <c r="U5607" t="s">
        <v>96</v>
      </c>
      <c r="V5607" t="s">
        <v>51</v>
      </c>
      <c r="W5607" t="s">
        <v>54</v>
      </c>
      <c r="X5607">
        <v>57615</v>
      </c>
      <c r="Y5607">
        <v>139428.29999999999</v>
      </c>
      <c r="Z5607">
        <v>200776.75199999998</v>
      </c>
      <c r="AA5607">
        <v>61348.45199999999</v>
      </c>
    </row>
    <row r="5608" spans="15:27" x14ac:dyDescent="0.15">
      <c r="O5608" t="s">
        <v>32</v>
      </c>
      <c r="P5608">
        <v>2019</v>
      </c>
      <c r="Q5608">
        <v>2</v>
      </c>
      <c r="R5608" t="s">
        <v>38</v>
      </c>
      <c r="S5608" t="s">
        <v>95</v>
      </c>
      <c r="T5608" t="s">
        <v>96</v>
      </c>
      <c r="U5608" t="s">
        <v>96</v>
      </c>
      <c r="V5608" t="s">
        <v>51</v>
      </c>
      <c r="W5608" t="s">
        <v>55</v>
      </c>
      <c r="X5608">
        <v>63295</v>
      </c>
      <c r="Y5608">
        <v>355464.72</v>
      </c>
      <c r="Z5608">
        <v>426557.66399999999</v>
      </c>
      <c r="AA5608">
        <v>71092.944000000018</v>
      </c>
    </row>
    <row r="5609" spans="15:27" x14ac:dyDescent="0.15">
      <c r="O5609" t="s">
        <v>32</v>
      </c>
      <c r="P5609">
        <v>2019</v>
      </c>
      <c r="Q5609">
        <v>2</v>
      </c>
      <c r="R5609" t="s">
        <v>38</v>
      </c>
      <c r="S5609" t="s">
        <v>95</v>
      </c>
      <c r="T5609" t="s">
        <v>96</v>
      </c>
      <c r="U5609" t="s">
        <v>96</v>
      </c>
      <c r="V5609" t="s">
        <v>56</v>
      </c>
      <c r="W5609" t="s">
        <v>57</v>
      </c>
      <c r="X5609">
        <v>33715</v>
      </c>
      <c r="Y5609">
        <v>505859.86</v>
      </c>
      <c r="Z5609">
        <v>738555.39560000005</v>
      </c>
      <c r="AA5609">
        <v>232695.53560000006</v>
      </c>
    </row>
    <row r="5610" spans="15:27" x14ac:dyDescent="0.15">
      <c r="O5610" t="s">
        <v>32</v>
      </c>
      <c r="P5610">
        <v>2019</v>
      </c>
      <c r="Q5610">
        <v>2</v>
      </c>
      <c r="R5610" t="s">
        <v>38</v>
      </c>
      <c r="S5610" t="s">
        <v>95</v>
      </c>
      <c r="T5610" t="s">
        <v>96</v>
      </c>
      <c r="U5610" t="s">
        <v>96</v>
      </c>
      <c r="V5610" t="s">
        <v>56</v>
      </c>
      <c r="W5610" t="s">
        <v>58</v>
      </c>
      <c r="X5610">
        <v>44935</v>
      </c>
      <c r="Y5610">
        <v>396146.96</v>
      </c>
      <c r="Z5610">
        <v>495183.7</v>
      </c>
      <c r="AA5610">
        <v>99036.739999999991</v>
      </c>
    </row>
    <row r="5611" spans="15:27" x14ac:dyDescent="0.15">
      <c r="O5611" t="s">
        <v>32</v>
      </c>
      <c r="P5611">
        <v>2019</v>
      </c>
      <c r="Q5611">
        <v>2</v>
      </c>
      <c r="R5611" t="s">
        <v>38</v>
      </c>
      <c r="S5611" t="s">
        <v>95</v>
      </c>
      <c r="T5611" t="s">
        <v>96</v>
      </c>
      <c r="U5611" t="s">
        <v>96</v>
      </c>
      <c r="V5611" t="s">
        <v>56</v>
      </c>
      <c r="W5611" t="s">
        <v>59</v>
      </c>
      <c r="X5611">
        <v>30700</v>
      </c>
      <c r="Y5611">
        <v>64101.599999999999</v>
      </c>
      <c r="Z5611">
        <v>91024.271999999997</v>
      </c>
      <c r="AA5611">
        <v>26922.671999999999</v>
      </c>
    </row>
    <row r="5612" spans="15:27" x14ac:dyDescent="0.15">
      <c r="O5612" t="s">
        <v>32</v>
      </c>
      <c r="P5612">
        <v>2019</v>
      </c>
      <c r="Q5612">
        <v>2</v>
      </c>
      <c r="R5612" t="s">
        <v>38</v>
      </c>
      <c r="S5612" t="s">
        <v>97</v>
      </c>
      <c r="T5612" t="s">
        <v>98</v>
      </c>
      <c r="U5612" t="s">
        <v>99</v>
      </c>
      <c r="V5612" t="s">
        <v>46</v>
      </c>
      <c r="W5612" t="s">
        <v>47</v>
      </c>
      <c r="X5612">
        <v>13832</v>
      </c>
      <c r="Y5612">
        <v>18410.392000000003</v>
      </c>
      <c r="Z5612">
        <v>27431.484080000002</v>
      </c>
      <c r="AA5612">
        <v>9021.0920799999985</v>
      </c>
    </row>
    <row r="5613" spans="15:27" x14ac:dyDescent="0.15">
      <c r="O5613" t="s">
        <v>32</v>
      </c>
      <c r="P5613">
        <v>2019</v>
      </c>
      <c r="Q5613">
        <v>2</v>
      </c>
      <c r="R5613" t="s">
        <v>38</v>
      </c>
      <c r="S5613" t="s">
        <v>97</v>
      </c>
      <c r="T5613" t="s">
        <v>98</v>
      </c>
      <c r="U5613" t="s">
        <v>99</v>
      </c>
      <c r="V5613" t="s">
        <v>46</v>
      </c>
      <c r="W5613" t="s">
        <v>48</v>
      </c>
      <c r="X5613">
        <v>5046</v>
      </c>
      <c r="Y5613">
        <v>21647.34</v>
      </c>
      <c r="Z5613">
        <v>32471.01</v>
      </c>
      <c r="AA5613">
        <v>10823.669999999998</v>
      </c>
    </row>
    <row r="5614" spans="15:27" x14ac:dyDescent="0.15">
      <c r="O5614" t="s">
        <v>32</v>
      </c>
      <c r="P5614">
        <v>2019</v>
      </c>
      <c r="Q5614">
        <v>2</v>
      </c>
      <c r="R5614" t="s">
        <v>38</v>
      </c>
      <c r="S5614" t="s">
        <v>97</v>
      </c>
      <c r="T5614" t="s">
        <v>98</v>
      </c>
      <c r="U5614" t="s">
        <v>99</v>
      </c>
      <c r="V5614" t="s">
        <v>46</v>
      </c>
      <c r="W5614" t="s">
        <v>49</v>
      </c>
      <c r="X5614">
        <v>14837</v>
      </c>
      <c r="Y5614">
        <v>52493.305999999997</v>
      </c>
      <c r="Z5614">
        <v>75590.360639999999</v>
      </c>
      <c r="AA5614">
        <v>23097.054640000002</v>
      </c>
    </row>
    <row r="5615" spans="15:27" x14ac:dyDescent="0.15">
      <c r="O5615" t="s">
        <v>32</v>
      </c>
      <c r="P5615">
        <v>2019</v>
      </c>
      <c r="Q5615">
        <v>2</v>
      </c>
      <c r="R5615" t="s">
        <v>38</v>
      </c>
      <c r="S5615" t="s">
        <v>97</v>
      </c>
      <c r="T5615" t="s">
        <v>98</v>
      </c>
      <c r="U5615" t="s">
        <v>99</v>
      </c>
      <c r="V5615" t="s">
        <v>46</v>
      </c>
      <c r="W5615" t="s">
        <v>50</v>
      </c>
      <c r="X5615">
        <v>8358</v>
      </c>
      <c r="Y5615">
        <v>48518.19</v>
      </c>
      <c r="Z5615">
        <v>72292.103100000008</v>
      </c>
      <c r="AA5615">
        <v>23773.913100000005</v>
      </c>
    </row>
    <row r="5616" spans="15:27" x14ac:dyDescent="0.15">
      <c r="O5616" t="s">
        <v>32</v>
      </c>
      <c r="P5616">
        <v>2019</v>
      </c>
      <c r="Q5616">
        <v>2</v>
      </c>
      <c r="R5616" t="s">
        <v>38</v>
      </c>
      <c r="S5616" t="s">
        <v>97</v>
      </c>
      <c r="T5616" t="s">
        <v>98</v>
      </c>
      <c r="U5616" t="s">
        <v>99</v>
      </c>
      <c r="V5616" t="s">
        <v>51</v>
      </c>
      <c r="W5616" t="s">
        <v>52</v>
      </c>
      <c r="X5616">
        <v>12969</v>
      </c>
      <c r="Y5616">
        <v>78164.163</v>
      </c>
      <c r="Z5616">
        <v>114901.31960999999</v>
      </c>
      <c r="AA5616">
        <v>36737.156609999991</v>
      </c>
    </row>
    <row r="5617" spans="15:27" x14ac:dyDescent="0.15">
      <c r="O5617" t="s">
        <v>32</v>
      </c>
      <c r="P5617">
        <v>2019</v>
      </c>
      <c r="Q5617">
        <v>2</v>
      </c>
      <c r="R5617" t="s">
        <v>38</v>
      </c>
      <c r="S5617" t="s">
        <v>97</v>
      </c>
      <c r="T5617" t="s">
        <v>98</v>
      </c>
      <c r="U5617" t="s">
        <v>99</v>
      </c>
      <c r="V5617" t="s">
        <v>51</v>
      </c>
      <c r="W5617" t="s">
        <v>53</v>
      </c>
      <c r="X5617">
        <v>19897</v>
      </c>
      <c r="Y5617">
        <v>156947.53600000002</v>
      </c>
      <c r="Z5617">
        <v>191475.99392000001</v>
      </c>
      <c r="AA5617">
        <v>34528.457919999986</v>
      </c>
    </row>
    <row r="5618" spans="15:27" x14ac:dyDescent="0.15">
      <c r="O5618" t="s">
        <v>32</v>
      </c>
      <c r="P5618">
        <v>2019</v>
      </c>
      <c r="Q5618">
        <v>2</v>
      </c>
      <c r="R5618" t="s">
        <v>38</v>
      </c>
      <c r="S5618" t="s">
        <v>97</v>
      </c>
      <c r="T5618" t="s">
        <v>98</v>
      </c>
      <c r="U5618" t="s">
        <v>99</v>
      </c>
      <c r="V5618" t="s">
        <v>51</v>
      </c>
      <c r="W5618" t="s">
        <v>54</v>
      </c>
      <c r="X5618">
        <v>11073</v>
      </c>
      <c r="Y5618">
        <v>28789.8</v>
      </c>
      <c r="Z5618">
        <v>39154.127999999997</v>
      </c>
      <c r="AA5618">
        <v>10364.327999999998</v>
      </c>
    </row>
    <row r="5619" spans="15:27" x14ac:dyDescent="0.15">
      <c r="O5619" t="s">
        <v>32</v>
      </c>
      <c r="P5619">
        <v>2019</v>
      </c>
      <c r="Q5619">
        <v>2</v>
      </c>
      <c r="R5619" t="s">
        <v>38</v>
      </c>
      <c r="S5619" t="s">
        <v>97</v>
      </c>
      <c r="T5619" t="s">
        <v>98</v>
      </c>
      <c r="U5619" t="s">
        <v>99</v>
      </c>
      <c r="V5619" t="s">
        <v>51</v>
      </c>
      <c r="W5619" t="s">
        <v>55</v>
      </c>
      <c r="X5619">
        <v>12232</v>
      </c>
      <c r="Y5619">
        <v>65172.095999999998</v>
      </c>
      <c r="Z5619">
        <v>86027.166720000008</v>
      </c>
      <c r="AA5619">
        <v>20855.070720000011</v>
      </c>
    </row>
    <row r="5620" spans="15:27" x14ac:dyDescent="0.15">
      <c r="O5620" t="s">
        <v>32</v>
      </c>
      <c r="P5620">
        <v>2019</v>
      </c>
      <c r="Q5620">
        <v>2</v>
      </c>
      <c r="R5620" t="s">
        <v>38</v>
      </c>
      <c r="S5620" t="s">
        <v>97</v>
      </c>
      <c r="T5620" t="s">
        <v>98</v>
      </c>
      <c r="U5620" t="s">
        <v>99</v>
      </c>
      <c r="V5620" t="s">
        <v>56</v>
      </c>
      <c r="W5620" t="s">
        <v>57</v>
      </c>
      <c r="X5620">
        <v>10473</v>
      </c>
      <c r="Y5620">
        <v>163473.057</v>
      </c>
      <c r="Z5620">
        <v>241940.12436000002</v>
      </c>
      <c r="AA5620">
        <v>78467.067360000015</v>
      </c>
    </row>
    <row r="5621" spans="15:27" x14ac:dyDescent="0.15">
      <c r="O5621" t="s">
        <v>32</v>
      </c>
      <c r="P5621">
        <v>2019</v>
      </c>
      <c r="Q5621">
        <v>2</v>
      </c>
      <c r="R5621" t="s">
        <v>38</v>
      </c>
      <c r="S5621" t="s">
        <v>97</v>
      </c>
      <c r="T5621" t="s">
        <v>98</v>
      </c>
      <c r="U5621" t="s">
        <v>99</v>
      </c>
      <c r="V5621" t="s">
        <v>56</v>
      </c>
      <c r="W5621" t="s">
        <v>58</v>
      </c>
      <c r="X5621">
        <v>13349</v>
      </c>
      <c r="Y5621">
        <v>118699.30799999999</v>
      </c>
      <c r="Z5621">
        <v>172113.99660000001</v>
      </c>
      <c r="AA5621">
        <v>53414.688600000023</v>
      </c>
    </row>
    <row r="5622" spans="15:27" x14ac:dyDescent="0.15">
      <c r="O5622" t="s">
        <v>32</v>
      </c>
      <c r="P5622">
        <v>2019</v>
      </c>
      <c r="Q5622">
        <v>2</v>
      </c>
      <c r="R5622" t="s">
        <v>38</v>
      </c>
      <c r="S5622" t="s">
        <v>97</v>
      </c>
      <c r="T5622" t="s">
        <v>98</v>
      </c>
      <c r="U5622" t="s">
        <v>99</v>
      </c>
      <c r="V5622" t="s">
        <v>56</v>
      </c>
      <c r="W5622" t="s">
        <v>59</v>
      </c>
      <c r="X5622">
        <v>17615</v>
      </c>
      <c r="Y5622">
        <v>38365.47</v>
      </c>
      <c r="Z5622">
        <v>50258.765700000004</v>
      </c>
      <c r="AA5622">
        <v>11893.295700000002</v>
      </c>
    </row>
    <row r="5623" spans="15:27" x14ac:dyDescent="0.15">
      <c r="O5623" t="s">
        <v>32</v>
      </c>
      <c r="P5623">
        <v>2019</v>
      </c>
      <c r="Q5623">
        <v>2</v>
      </c>
      <c r="R5623" t="s">
        <v>38</v>
      </c>
      <c r="S5623" t="s">
        <v>97</v>
      </c>
      <c r="T5623" t="s">
        <v>98</v>
      </c>
      <c r="U5623" t="s">
        <v>100</v>
      </c>
      <c r="V5623" t="s">
        <v>46</v>
      </c>
      <c r="W5623" t="s">
        <v>47</v>
      </c>
      <c r="X5623">
        <v>15666</v>
      </c>
      <c r="Y5623">
        <v>19472.838000000003</v>
      </c>
      <c r="Z5623">
        <v>26288.331300000005</v>
      </c>
      <c r="AA5623">
        <v>6815.4933000000019</v>
      </c>
    </row>
    <row r="5624" spans="15:27" x14ac:dyDescent="0.15">
      <c r="O5624" t="s">
        <v>32</v>
      </c>
      <c r="P5624">
        <v>2019</v>
      </c>
      <c r="Q5624">
        <v>2</v>
      </c>
      <c r="R5624" t="s">
        <v>38</v>
      </c>
      <c r="S5624" t="s">
        <v>97</v>
      </c>
      <c r="T5624" t="s">
        <v>98</v>
      </c>
      <c r="U5624" t="s">
        <v>100</v>
      </c>
      <c r="V5624" t="s">
        <v>46</v>
      </c>
      <c r="W5624" t="s">
        <v>48</v>
      </c>
      <c r="X5624">
        <v>10825</v>
      </c>
      <c r="Y5624">
        <v>40723.65</v>
      </c>
      <c r="Z5624">
        <v>49682.852999999996</v>
      </c>
      <c r="AA5624">
        <v>8959.2029999999941</v>
      </c>
    </row>
    <row r="5625" spans="15:27" x14ac:dyDescent="0.15">
      <c r="O5625" t="s">
        <v>32</v>
      </c>
      <c r="P5625">
        <v>2019</v>
      </c>
      <c r="Q5625">
        <v>2</v>
      </c>
      <c r="R5625" t="s">
        <v>38</v>
      </c>
      <c r="S5625" t="s">
        <v>97</v>
      </c>
      <c r="T5625" t="s">
        <v>98</v>
      </c>
      <c r="U5625" t="s">
        <v>100</v>
      </c>
      <c r="V5625" t="s">
        <v>46</v>
      </c>
      <c r="W5625" t="s">
        <v>49</v>
      </c>
      <c r="X5625">
        <v>5179</v>
      </c>
      <c r="Y5625">
        <v>19074.256999999998</v>
      </c>
      <c r="Z5625">
        <v>23079.850969999996</v>
      </c>
      <c r="AA5625">
        <v>4005.5939699999981</v>
      </c>
    </row>
    <row r="5626" spans="15:27" x14ac:dyDescent="0.15">
      <c r="O5626" t="s">
        <v>32</v>
      </c>
      <c r="P5626">
        <v>2019</v>
      </c>
      <c r="Q5626">
        <v>2</v>
      </c>
      <c r="R5626" t="s">
        <v>38</v>
      </c>
      <c r="S5626" t="s">
        <v>97</v>
      </c>
      <c r="T5626" t="s">
        <v>98</v>
      </c>
      <c r="U5626" t="s">
        <v>100</v>
      </c>
      <c r="V5626" t="s">
        <v>46</v>
      </c>
      <c r="W5626" t="s">
        <v>50</v>
      </c>
      <c r="X5626">
        <v>12402</v>
      </c>
      <c r="Y5626">
        <v>69203.16</v>
      </c>
      <c r="Z5626">
        <v>93424.266000000003</v>
      </c>
      <c r="AA5626">
        <v>24221.106</v>
      </c>
    </row>
    <row r="5627" spans="15:27" x14ac:dyDescent="0.15">
      <c r="O5627" t="s">
        <v>32</v>
      </c>
      <c r="P5627">
        <v>2019</v>
      </c>
      <c r="Q5627">
        <v>2</v>
      </c>
      <c r="R5627" t="s">
        <v>38</v>
      </c>
      <c r="S5627" t="s">
        <v>97</v>
      </c>
      <c r="T5627" t="s">
        <v>98</v>
      </c>
      <c r="U5627" t="s">
        <v>100</v>
      </c>
      <c r="V5627" t="s">
        <v>51</v>
      </c>
      <c r="W5627" t="s">
        <v>52</v>
      </c>
      <c r="X5627">
        <v>16995</v>
      </c>
      <c r="Y5627">
        <v>98265.09</v>
      </c>
      <c r="Z5627">
        <v>141501.72959999999</v>
      </c>
      <c r="AA5627">
        <v>43236.639599999995</v>
      </c>
    </row>
    <row r="5628" spans="15:27" x14ac:dyDescent="0.15">
      <c r="O5628" t="s">
        <v>32</v>
      </c>
      <c r="P5628">
        <v>2019</v>
      </c>
      <c r="Q5628">
        <v>2</v>
      </c>
      <c r="R5628" t="s">
        <v>38</v>
      </c>
      <c r="S5628" t="s">
        <v>97</v>
      </c>
      <c r="T5628" t="s">
        <v>98</v>
      </c>
      <c r="U5628" t="s">
        <v>100</v>
      </c>
      <c r="V5628" t="s">
        <v>51</v>
      </c>
      <c r="W5628" t="s">
        <v>53</v>
      </c>
      <c r="X5628">
        <v>15727</v>
      </c>
      <c r="Y5628">
        <v>119776.83199999999</v>
      </c>
      <c r="Z5628">
        <v>143732.19839999999</v>
      </c>
      <c r="AA5628">
        <v>23955.366399999999</v>
      </c>
    </row>
    <row r="5629" spans="15:27" x14ac:dyDescent="0.15">
      <c r="O5629" t="s">
        <v>32</v>
      </c>
      <c r="P5629">
        <v>2019</v>
      </c>
      <c r="Q5629">
        <v>2</v>
      </c>
      <c r="R5629" t="s">
        <v>38</v>
      </c>
      <c r="S5629" t="s">
        <v>97</v>
      </c>
      <c r="T5629" t="s">
        <v>98</v>
      </c>
      <c r="U5629" t="s">
        <v>100</v>
      </c>
      <c r="V5629" t="s">
        <v>51</v>
      </c>
      <c r="W5629" t="s">
        <v>54</v>
      </c>
      <c r="X5629">
        <v>10054</v>
      </c>
      <c r="Y5629">
        <v>24732.84</v>
      </c>
      <c r="Z5629">
        <v>31410.7068</v>
      </c>
      <c r="AA5629">
        <v>6677.8667999999998</v>
      </c>
    </row>
    <row r="5630" spans="15:27" x14ac:dyDescent="0.15">
      <c r="O5630" t="s">
        <v>32</v>
      </c>
      <c r="P5630">
        <v>2019</v>
      </c>
      <c r="Q5630">
        <v>2</v>
      </c>
      <c r="R5630" t="s">
        <v>38</v>
      </c>
      <c r="S5630" t="s">
        <v>97</v>
      </c>
      <c r="T5630" t="s">
        <v>98</v>
      </c>
      <c r="U5630" t="s">
        <v>100</v>
      </c>
      <c r="V5630" t="s">
        <v>51</v>
      </c>
      <c r="W5630" t="s">
        <v>55</v>
      </c>
      <c r="X5630">
        <v>12786</v>
      </c>
      <c r="Y5630">
        <v>75488.543999999994</v>
      </c>
      <c r="Z5630">
        <v>113232.81599999999</v>
      </c>
      <c r="AA5630">
        <v>37744.271999999997</v>
      </c>
    </row>
    <row r="5631" spans="15:27" x14ac:dyDescent="0.15">
      <c r="O5631" t="s">
        <v>32</v>
      </c>
      <c r="P5631">
        <v>2019</v>
      </c>
      <c r="Q5631">
        <v>2</v>
      </c>
      <c r="R5631" t="s">
        <v>38</v>
      </c>
      <c r="S5631" t="s">
        <v>97</v>
      </c>
      <c r="T5631" t="s">
        <v>98</v>
      </c>
      <c r="U5631" t="s">
        <v>100</v>
      </c>
      <c r="V5631" t="s">
        <v>56</v>
      </c>
      <c r="W5631" t="s">
        <v>57</v>
      </c>
      <c r="X5631">
        <v>17152</v>
      </c>
      <c r="Y5631">
        <v>267725.56799999997</v>
      </c>
      <c r="Z5631">
        <v>380170.30655999994</v>
      </c>
      <c r="AA5631">
        <v>112444.73855999997</v>
      </c>
    </row>
    <row r="5632" spans="15:27" x14ac:dyDescent="0.15">
      <c r="O5632" t="s">
        <v>32</v>
      </c>
      <c r="P5632">
        <v>2019</v>
      </c>
      <c r="Q5632">
        <v>2</v>
      </c>
      <c r="R5632" t="s">
        <v>38</v>
      </c>
      <c r="S5632" t="s">
        <v>97</v>
      </c>
      <c r="T5632" t="s">
        <v>98</v>
      </c>
      <c r="U5632" t="s">
        <v>100</v>
      </c>
      <c r="V5632" t="s">
        <v>56</v>
      </c>
      <c r="W5632" t="s">
        <v>58</v>
      </c>
      <c r="X5632">
        <v>10801</v>
      </c>
      <c r="Y5632">
        <v>103430.37599999999</v>
      </c>
      <c r="Z5632">
        <v>144802.52639999997</v>
      </c>
      <c r="AA5632">
        <v>41372.150399999984</v>
      </c>
    </row>
    <row r="5633" spans="15:27" x14ac:dyDescent="0.15">
      <c r="O5633" t="s">
        <v>32</v>
      </c>
      <c r="P5633">
        <v>2019</v>
      </c>
      <c r="Q5633">
        <v>2</v>
      </c>
      <c r="R5633" t="s">
        <v>38</v>
      </c>
      <c r="S5633" t="s">
        <v>97</v>
      </c>
      <c r="T5633" t="s">
        <v>98</v>
      </c>
      <c r="U5633" t="s">
        <v>100</v>
      </c>
      <c r="V5633" t="s">
        <v>56</v>
      </c>
      <c r="W5633" t="s">
        <v>59</v>
      </c>
      <c r="X5633">
        <v>5382</v>
      </c>
      <c r="Y5633">
        <v>12400.128000000001</v>
      </c>
      <c r="Z5633">
        <v>17980.185600000001</v>
      </c>
      <c r="AA5633">
        <v>5580.0576000000001</v>
      </c>
    </row>
    <row r="5634" spans="15:27" x14ac:dyDescent="0.15">
      <c r="O5634" t="s">
        <v>32</v>
      </c>
      <c r="P5634">
        <v>2019</v>
      </c>
      <c r="Q5634">
        <v>2</v>
      </c>
      <c r="R5634" t="s">
        <v>38</v>
      </c>
      <c r="S5634" t="s">
        <v>97</v>
      </c>
      <c r="T5634" t="s">
        <v>98</v>
      </c>
      <c r="U5634" t="s">
        <v>101</v>
      </c>
      <c r="V5634" t="s">
        <v>46</v>
      </c>
      <c r="W5634" t="s">
        <v>47</v>
      </c>
      <c r="X5634">
        <v>5691</v>
      </c>
      <c r="Y5634">
        <v>7825.125</v>
      </c>
      <c r="Z5634">
        <v>11502.93375</v>
      </c>
      <c r="AA5634">
        <v>3677.8087500000001</v>
      </c>
    </row>
    <row r="5635" spans="15:27" x14ac:dyDescent="0.15">
      <c r="O5635" t="s">
        <v>32</v>
      </c>
      <c r="P5635">
        <v>2019</v>
      </c>
      <c r="Q5635">
        <v>2</v>
      </c>
      <c r="R5635" t="s">
        <v>38</v>
      </c>
      <c r="S5635" t="s">
        <v>97</v>
      </c>
      <c r="T5635" t="s">
        <v>98</v>
      </c>
      <c r="U5635" t="s">
        <v>101</v>
      </c>
      <c r="V5635" t="s">
        <v>46</v>
      </c>
      <c r="W5635" t="s">
        <v>48</v>
      </c>
      <c r="X5635">
        <v>10182</v>
      </c>
      <c r="Y5635">
        <v>40656.725999999995</v>
      </c>
      <c r="Z5635">
        <v>52447.176539999993</v>
      </c>
      <c r="AA5635">
        <v>11790.450539999998</v>
      </c>
    </row>
    <row r="5636" spans="15:27" x14ac:dyDescent="0.15">
      <c r="O5636" t="s">
        <v>32</v>
      </c>
      <c r="P5636">
        <v>2019</v>
      </c>
      <c r="Q5636">
        <v>2</v>
      </c>
      <c r="R5636" t="s">
        <v>38</v>
      </c>
      <c r="S5636" t="s">
        <v>97</v>
      </c>
      <c r="T5636" t="s">
        <v>98</v>
      </c>
      <c r="U5636" t="s">
        <v>101</v>
      </c>
      <c r="V5636" t="s">
        <v>46</v>
      </c>
      <c r="W5636" t="s">
        <v>49</v>
      </c>
      <c r="X5636">
        <v>7363</v>
      </c>
      <c r="Y5636">
        <v>25409.713000000003</v>
      </c>
      <c r="Z5636">
        <v>36589.986720000001</v>
      </c>
      <c r="AA5636">
        <v>11180.273719999997</v>
      </c>
    </row>
    <row r="5637" spans="15:27" x14ac:dyDescent="0.15">
      <c r="O5637" t="s">
        <v>32</v>
      </c>
      <c r="P5637">
        <v>2019</v>
      </c>
      <c r="Q5637">
        <v>2</v>
      </c>
      <c r="R5637" t="s">
        <v>38</v>
      </c>
      <c r="S5637" t="s">
        <v>97</v>
      </c>
      <c r="T5637" t="s">
        <v>98</v>
      </c>
      <c r="U5637" t="s">
        <v>101</v>
      </c>
      <c r="V5637" t="s">
        <v>46</v>
      </c>
      <c r="W5637" t="s">
        <v>50</v>
      </c>
      <c r="X5637">
        <v>9664</v>
      </c>
      <c r="Y5637">
        <v>50880.959999999999</v>
      </c>
      <c r="Z5637">
        <v>72759.772800000006</v>
      </c>
      <c r="AA5637">
        <v>21878.812800000007</v>
      </c>
    </row>
    <row r="5638" spans="15:27" x14ac:dyDescent="0.15">
      <c r="O5638" t="s">
        <v>32</v>
      </c>
      <c r="P5638">
        <v>2019</v>
      </c>
      <c r="Q5638">
        <v>2</v>
      </c>
      <c r="R5638" t="s">
        <v>38</v>
      </c>
      <c r="S5638" t="s">
        <v>97</v>
      </c>
      <c r="T5638" t="s">
        <v>98</v>
      </c>
      <c r="U5638" t="s">
        <v>101</v>
      </c>
      <c r="V5638" t="s">
        <v>51</v>
      </c>
      <c r="W5638" t="s">
        <v>52</v>
      </c>
      <c r="X5638">
        <v>10086</v>
      </c>
      <c r="Y5638">
        <v>59305.68</v>
      </c>
      <c r="Z5638">
        <v>76504.3272</v>
      </c>
      <c r="AA5638">
        <v>17198.647199999999</v>
      </c>
    </row>
    <row r="5639" spans="15:27" x14ac:dyDescent="0.15">
      <c r="O5639" t="s">
        <v>32</v>
      </c>
      <c r="P5639">
        <v>2019</v>
      </c>
      <c r="Q5639">
        <v>2</v>
      </c>
      <c r="R5639" t="s">
        <v>38</v>
      </c>
      <c r="S5639" t="s">
        <v>97</v>
      </c>
      <c r="T5639" t="s">
        <v>98</v>
      </c>
      <c r="U5639" t="s">
        <v>101</v>
      </c>
      <c r="V5639" t="s">
        <v>51</v>
      </c>
      <c r="W5639" t="s">
        <v>53</v>
      </c>
      <c r="X5639">
        <v>5099</v>
      </c>
      <c r="Y5639">
        <v>44728.428</v>
      </c>
      <c r="Z5639">
        <v>53674.113600000004</v>
      </c>
      <c r="AA5639">
        <v>8945.6856000000043</v>
      </c>
    </row>
    <row r="5640" spans="15:27" x14ac:dyDescent="0.15">
      <c r="O5640" t="s">
        <v>32</v>
      </c>
      <c r="P5640">
        <v>2019</v>
      </c>
      <c r="Q5640">
        <v>2</v>
      </c>
      <c r="R5640" t="s">
        <v>38</v>
      </c>
      <c r="S5640" t="s">
        <v>97</v>
      </c>
      <c r="T5640" t="s">
        <v>98</v>
      </c>
      <c r="U5640" t="s">
        <v>101</v>
      </c>
      <c r="V5640" t="s">
        <v>51</v>
      </c>
      <c r="W5640" t="s">
        <v>54</v>
      </c>
      <c r="X5640">
        <v>12687</v>
      </c>
      <c r="Y5640">
        <v>28926.36</v>
      </c>
      <c r="Z5640">
        <v>39050.586000000003</v>
      </c>
      <c r="AA5640">
        <v>10124.226000000002</v>
      </c>
    </row>
    <row r="5641" spans="15:27" x14ac:dyDescent="0.15">
      <c r="O5641" t="s">
        <v>32</v>
      </c>
      <c r="P5641">
        <v>2019</v>
      </c>
      <c r="Q5641">
        <v>2</v>
      </c>
      <c r="R5641" t="s">
        <v>38</v>
      </c>
      <c r="S5641" t="s">
        <v>97</v>
      </c>
      <c r="T5641" t="s">
        <v>98</v>
      </c>
      <c r="U5641" t="s">
        <v>101</v>
      </c>
      <c r="V5641" t="s">
        <v>51</v>
      </c>
      <c r="W5641" t="s">
        <v>55</v>
      </c>
      <c r="X5641">
        <v>10692</v>
      </c>
      <c r="Y5641">
        <v>56966.975999999995</v>
      </c>
      <c r="Z5641">
        <v>70639.050239999997</v>
      </c>
      <c r="AA5641">
        <v>13672.074240000002</v>
      </c>
    </row>
    <row r="5642" spans="15:27" x14ac:dyDescent="0.15">
      <c r="O5642" t="s">
        <v>32</v>
      </c>
      <c r="P5642">
        <v>2019</v>
      </c>
      <c r="Q5642">
        <v>2</v>
      </c>
      <c r="R5642" t="s">
        <v>38</v>
      </c>
      <c r="S5642" t="s">
        <v>97</v>
      </c>
      <c r="T5642" t="s">
        <v>98</v>
      </c>
      <c r="U5642" t="s">
        <v>101</v>
      </c>
      <c r="V5642" t="s">
        <v>56</v>
      </c>
      <c r="W5642" t="s">
        <v>57</v>
      </c>
      <c r="X5642">
        <v>13664</v>
      </c>
      <c r="Y5642">
        <v>211628.03200000001</v>
      </c>
      <c r="Z5642">
        <v>279349.00224</v>
      </c>
      <c r="AA5642">
        <v>67720.970239999995</v>
      </c>
    </row>
    <row r="5643" spans="15:27" x14ac:dyDescent="0.15">
      <c r="O5643" t="s">
        <v>32</v>
      </c>
      <c r="P5643">
        <v>2019</v>
      </c>
      <c r="Q5643">
        <v>2</v>
      </c>
      <c r="R5643" t="s">
        <v>38</v>
      </c>
      <c r="S5643" t="s">
        <v>97</v>
      </c>
      <c r="T5643" t="s">
        <v>98</v>
      </c>
      <c r="U5643" t="s">
        <v>101</v>
      </c>
      <c r="V5643" t="s">
        <v>56</v>
      </c>
      <c r="W5643" t="s">
        <v>58</v>
      </c>
      <c r="X5643">
        <v>17642</v>
      </c>
      <c r="Y5643">
        <v>164917.41599999997</v>
      </c>
      <c r="Z5643">
        <v>229235.20823999998</v>
      </c>
      <c r="AA5643">
        <v>64317.79224000001</v>
      </c>
    </row>
    <row r="5644" spans="15:27" x14ac:dyDescent="0.15">
      <c r="O5644" t="s">
        <v>32</v>
      </c>
      <c r="P5644">
        <v>2019</v>
      </c>
      <c r="Q5644">
        <v>2</v>
      </c>
      <c r="R5644" t="s">
        <v>38</v>
      </c>
      <c r="S5644" t="s">
        <v>97</v>
      </c>
      <c r="T5644" t="s">
        <v>98</v>
      </c>
      <c r="U5644" t="s">
        <v>101</v>
      </c>
      <c r="V5644" t="s">
        <v>56</v>
      </c>
      <c r="W5644" t="s">
        <v>59</v>
      </c>
      <c r="X5644">
        <v>7361</v>
      </c>
      <c r="Y5644">
        <v>17224.740000000002</v>
      </c>
      <c r="Z5644">
        <v>23597.893800000005</v>
      </c>
      <c r="AA5644">
        <v>6373.1538000000037</v>
      </c>
    </row>
    <row r="5645" spans="15:27" x14ac:dyDescent="0.15">
      <c r="O5645" t="s">
        <v>32</v>
      </c>
      <c r="P5645">
        <v>2019</v>
      </c>
      <c r="Q5645">
        <v>2</v>
      </c>
      <c r="R5645" t="s">
        <v>38</v>
      </c>
      <c r="S5645" t="s">
        <v>97</v>
      </c>
      <c r="T5645" t="s">
        <v>98</v>
      </c>
      <c r="U5645" t="s">
        <v>102</v>
      </c>
      <c r="V5645" t="s">
        <v>46</v>
      </c>
      <c r="W5645" t="s">
        <v>47</v>
      </c>
      <c r="X5645">
        <v>12363</v>
      </c>
      <c r="Y5645">
        <v>16455.153000000002</v>
      </c>
      <c r="Z5645">
        <v>23695.420320000001</v>
      </c>
      <c r="AA5645">
        <v>7240.267319999999</v>
      </c>
    </row>
    <row r="5646" spans="15:27" x14ac:dyDescent="0.15">
      <c r="O5646" t="s">
        <v>32</v>
      </c>
      <c r="P5646">
        <v>2019</v>
      </c>
      <c r="Q5646">
        <v>2</v>
      </c>
      <c r="R5646" t="s">
        <v>38</v>
      </c>
      <c r="S5646" t="s">
        <v>97</v>
      </c>
      <c r="T5646" t="s">
        <v>98</v>
      </c>
      <c r="U5646" t="s">
        <v>102</v>
      </c>
      <c r="V5646" t="s">
        <v>46</v>
      </c>
      <c r="W5646" t="s">
        <v>48</v>
      </c>
      <c r="X5646">
        <v>10811</v>
      </c>
      <c r="Y5646">
        <v>43168.322999999997</v>
      </c>
      <c r="Z5646">
        <v>61730.701889999997</v>
      </c>
      <c r="AA5646">
        <v>18562.37889</v>
      </c>
    </row>
    <row r="5647" spans="15:27" x14ac:dyDescent="0.15">
      <c r="O5647" t="s">
        <v>32</v>
      </c>
      <c r="P5647">
        <v>2019</v>
      </c>
      <c r="Q5647">
        <v>2</v>
      </c>
      <c r="R5647" t="s">
        <v>38</v>
      </c>
      <c r="S5647" t="s">
        <v>97</v>
      </c>
      <c r="T5647" t="s">
        <v>98</v>
      </c>
      <c r="U5647" t="s">
        <v>102</v>
      </c>
      <c r="V5647" t="s">
        <v>46</v>
      </c>
      <c r="W5647" t="s">
        <v>49</v>
      </c>
      <c r="X5647">
        <v>19447</v>
      </c>
      <c r="Y5647">
        <v>72751.226999999999</v>
      </c>
      <c r="Z5647">
        <v>104761.76688</v>
      </c>
      <c r="AA5647">
        <v>32010.539879999997</v>
      </c>
    </row>
    <row r="5648" spans="15:27" x14ac:dyDescent="0.15">
      <c r="O5648" t="s">
        <v>32</v>
      </c>
      <c r="P5648">
        <v>2019</v>
      </c>
      <c r="Q5648">
        <v>2</v>
      </c>
      <c r="R5648" t="s">
        <v>38</v>
      </c>
      <c r="S5648" t="s">
        <v>97</v>
      </c>
      <c r="T5648" t="s">
        <v>98</v>
      </c>
      <c r="U5648" t="s">
        <v>102</v>
      </c>
      <c r="V5648" t="s">
        <v>46</v>
      </c>
      <c r="W5648" t="s">
        <v>50</v>
      </c>
      <c r="X5648">
        <v>18709</v>
      </c>
      <c r="Y5648">
        <v>96819.074999999997</v>
      </c>
      <c r="Z5648">
        <v>123928.416</v>
      </c>
      <c r="AA5648">
        <v>27109.341</v>
      </c>
    </row>
    <row r="5649" spans="15:27" x14ac:dyDescent="0.15">
      <c r="O5649" t="s">
        <v>32</v>
      </c>
      <c r="P5649">
        <v>2019</v>
      </c>
      <c r="Q5649">
        <v>2</v>
      </c>
      <c r="R5649" t="s">
        <v>38</v>
      </c>
      <c r="S5649" t="s">
        <v>97</v>
      </c>
      <c r="T5649" t="s">
        <v>98</v>
      </c>
      <c r="U5649" t="s">
        <v>102</v>
      </c>
      <c r="V5649" t="s">
        <v>51</v>
      </c>
      <c r="W5649" t="s">
        <v>52</v>
      </c>
      <c r="X5649">
        <v>9683</v>
      </c>
      <c r="Y5649">
        <v>60731.776000000005</v>
      </c>
      <c r="Z5649">
        <v>85631.804160000014</v>
      </c>
      <c r="AA5649">
        <v>24900.028160000009</v>
      </c>
    </row>
    <row r="5650" spans="15:27" x14ac:dyDescent="0.15">
      <c r="O5650" t="s">
        <v>32</v>
      </c>
      <c r="P5650">
        <v>2019</v>
      </c>
      <c r="Q5650">
        <v>2</v>
      </c>
      <c r="R5650" t="s">
        <v>38</v>
      </c>
      <c r="S5650" t="s">
        <v>97</v>
      </c>
      <c r="T5650" t="s">
        <v>98</v>
      </c>
      <c r="U5650" t="s">
        <v>102</v>
      </c>
      <c r="V5650" t="s">
        <v>51</v>
      </c>
      <c r="W5650" t="s">
        <v>53</v>
      </c>
      <c r="X5650">
        <v>15565</v>
      </c>
      <c r="Y5650">
        <v>134419.34</v>
      </c>
      <c r="Z5650">
        <v>168024.17499999999</v>
      </c>
      <c r="AA5650">
        <v>33604.834999999992</v>
      </c>
    </row>
    <row r="5651" spans="15:27" x14ac:dyDescent="0.15">
      <c r="O5651" t="s">
        <v>32</v>
      </c>
      <c r="P5651">
        <v>2019</v>
      </c>
      <c r="Q5651">
        <v>2</v>
      </c>
      <c r="R5651" t="s">
        <v>38</v>
      </c>
      <c r="S5651" t="s">
        <v>97</v>
      </c>
      <c r="T5651" t="s">
        <v>98</v>
      </c>
      <c r="U5651" t="s">
        <v>102</v>
      </c>
      <c r="V5651" t="s">
        <v>51</v>
      </c>
      <c r="W5651" t="s">
        <v>54</v>
      </c>
      <c r="X5651">
        <v>11468</v>
      </c>
      <c r="Y5651">
        <v>26376.400000000001</v>
      </c>
      <c r="Z5651">
        <v>37190.724000000002</v>
      </c>
      <c r="AA5651">
        <v>10814.324000000001</v>
      </c>
    </row>
    <row r="5652" spans="15:27" x14ac:dyDescent="0.15">
      <c r="O5652" t="s">
        <v>32</v>
      </c>
      <c r="P5652">
        <v>2019</v>
      </c>
      <c r="Q5652">
        <v>2</v>
      </c>
      <c r="R5652" t="s">
        <v>38</v>
      </c>
      <c r="S5652" t="s">
        <v>97</v>
      </c>
      <c r="T5652" t="s">
        <v>98</v>
      </c>
      <c r="U5652" t="s">
        <v>102</v>
      </c>
      <c r="V5652" t="s">
        <v>51</v>
      </c>
      <c r="W5652" t="s">
        <v>55</v>
      </c>
      <c r="X5652">
        <v>16428</v>
      </c>
      <c r="Y5652">
        <v>93836.73599999999</v>
      </c>
      <c r="Z5652">
        <v>139816.73663999999</v>
      </c>
      <c r="AA5652">
        <v>45980.000639999998</v>
      </c>
    </row>
    <row r="5653" spans="15:27" x14ac:dyDescent="0.15">
      <c r="O5653" t="s">
        <v>32</v>
      </c>
      <c r="P5653">
        <v>2019</v>
      </c>
      <c r="Q5653">
        <v>2</v>
      </c>
      <c r="R5653" t="s">
        <v>38</v>
      </c>
      <c r="S5653" t="s">
        <v>97</v>
      </c>
      <c r="T5653" t="s">
        <v>98</v>
      </c>
      <c r="U5653" t="s">
        <v>102</v>
      </c>
      <c r="V5653" t="s">
        <v>56</v>
      </c>
      <c r="W5653" t="s">
        <v>57</v>
      </c>
      <c r="X5653">
        <v>14799</v>
      </c>
      <c r="Y5653">
        <v>223834.875</v>
      </c>
      <c r="Z5653">
        <v>299938.73249999998</v>
      </c>
      <c r="AA5653">
        <v>76103.857499999984</v>
      </c>
    </row>
    <row r="5654" spans="15:27" x14ac:dyDescent="0.15">
      <c r="O5654" t="s">
        <v>32</v>
      </c>
      <c r="P5654">
        <v>2019</v>
      </c>
      <c r="Q5654">
        <v>2</v>
      </c>
      <c r="R5654" t="s">
        <v>38</v>
      </c>
      <c r="S5654" t="s">
        <v>97</v>
      </c>
      <c r="T5654" t="s">
        <v>98</v>
      </c>
      <c r="U5654" t="s">
        <v>102</v>
      </c>
      <c r="V5654" t="s">
        <v>56</v>
      </c>
      <c r="W5654" t="s">
        <v>58</v>
      </c>
      <c r="X5654">
        <v>6053</v>
      </c>
      <c r="Y5654">
        <v>55663.387999999999</v>
      </c>
      <c r="Z5654">
        <v>68465.967239999998</v>
      </c>
      <c r="AA5654">
        <v>12802.579239999999</v>
      </c>
    </row>
    <row r="5655" spans="15:27" x14ac:dyDescent="0.15">
      <c r="O5655" t="s">
        <v>32</v>
      </c>
      <c r="P5655">
        <v>2019</v>
      </c>
      <c r="Q5655">
        <v>2</v>
      </c>
      <c r="R5655" t="s">
        <v>38</v>
      </c>
      <c r="S5655" t="s">
        <v>97</v>
      </c>
      <c r="T5655" t="s">
        <v>98</v>
      </c>
      <c r="U5655" t="s">
        <v>102</v>
      </c>
      <c r="V5655" t="s">
        <v>56</v>
      </c>
      <c r="W5655" t="s">
        <v>59</v>
      </c>
      <c r="X5655">
        <v>15709</v>
      </c>
      <c r="Y5655">
        <v>36759.06</v>
      </c>
      <c r="Z5655">
        <v>46684.006200000003</v>
      </c>
      <c r="AA5655">
        <v>9924.9462000000058</v>
      </c>
    </row>
    <row r="5656" spans="15:27" x14ac:dyDescent="0.15">
      <c r="O5656" t="s">
        <v>32</v>
      </c>
      <c r="P5656">
        <v>2019</v>
      </c>
      <c r="Q5656">
        <v>2</v>
      </c>
      <c r="R5656" t="s">
        <v>38</v>
      </c>
      <c r="S5656" t="s">
        <v>103</v>
      </c>
      <c r="T5656" t="s">
        <v>98</v>
      </c>
      <c r="U5656" t="s">
        <v>104</v>
      </c>
      <c r="V5656" t="s">
        <v>46</v>
      </c>
      <c r="W5656" t="s">
        <v>47</v>
      </c>
      <c r="X5656">
        <v>15318</v>
      </c>
      <c r="Y5656">
        <v>21904.740000000005</v>
      </c>
      <c r="Z5656">
        <v>30666.636000000006</v>
      </c>
      <c r="AA5656">
        <v>8761.8960000000006</v>
      </c>
    </row>
    <row r="5657" spans="15:27" x14ac:dyDescent="0.15">
      <c r="O5657" t="s">
        <v>32</v>
      </c>
      <c r="P5657">
        <v>2019</v>
      </c>
      <c r="Q5657">
        <v>2</v>
      </c>
      <c r="R5657" t="s">
        <v>38</v>
      </c>
      <c r="S5657" t="s">
        <v>103</v>
      </c>
      <c r="T5657" t="s">
        <v>98</v>
      </c>
      <c r="U5657" t="s">
        <v>104</v>
      </c>
      <c r="V5657" t="s">
        <v>46</v>
      </c>
      <c r="W5657" t="s">
        <v>48</v>
      </c>
      <c r="X5657">
        <v>12336</v>
      </c>
      <c r="Y5657">
        <v>48036.383999999991</v>
      </c>
      <c r="Z5657">
        <v>67250.93759999999</v>
      </c>
      <c r="AA5657">
        <v>19214.553599999999</v>
      </c>
    </row>
    <row r="5658" spans="15:27" x14ac:dyDescent="0.15">
      <c r="O5658" t="s">
        <v>32</v>
      </c>
      <c r="P5658">
        <v>2019</v>
      </c>
      <c r="Q5658">
        <v>2</v>
      </c>
      <c r="R5658" t="s">
        <v>38</v>
      </c>
      <c r="S5658" t="s">
        <v>103</v>
      </c>
      <c r="T5658" t="s">
        <v>98</v>
      </c>
      <c r="U5658" t="s">
        <v>104</v>
      </c>
      <c r="V5658" t="s">
        <v>46</v>
      </c>
      <c r="W5658" t="s">
        <v>49</v>
      </c>
      <c r="X5658">
        <v>7750</v>
      </c>
      <c r="Y5658">
        <v>26745.25</v>
      </c>
      <c r="Z5658">
        <v>39582.97</v>
      </c>
      <c r="AA5658">
        <v>12837.720000000001</v>
      </c>
    </row>
    <row r="5659" spans="15:27" x14ac:dyDescent="0.15">
      <c r="O5659" t="s">
        <v>32</v>
      </c>
      <c r="P5659">
        <v>2019</v>
      </c>
      <c r="Q5659">
        <v>2</v>
      </c>
      <c r="R5659" t="s">
        <v>38</v>
      </c>
      <c r="S5659" t="s">
        <v>103</v>
      </c>
      <c r="T5659" t="s">
        <v>98</v>
      </c>
      <c r="U5659" t="s">
        <v>104</v>
      </c>
      <c r="V5659" t="s">
        <v>46</v>
      </c>
      <c r="W5659" t="s">
        <v>50</v>
      </c>
      <c r="X5659">
        <v>6686</v>
      </c>
      <c r="Y5659">
        <v>37307.879999999997</v>
      </c>
      <c r="Z5659">
        <v>50738.716799999995</v>
      </c>
      <c r="AA5659">
        <v>13430.836799999997</v>
      </c>
    </row>
    <row r="5660" spans="15:27" x14ac:dyDescent="0.15">
      <c r="O5660" t="s">
        <v>32</v>
      </c>
      <c r="P5660">
        <v>2019</v>
      </c>
      <c r="Q5660">
        <v>2</v>
      </c>
      <c r="R5660" t="s">
        <v>38</v>
      </c>
      <c r="S5660" t="s">
        <v>103</v>
      </c>
      <c r="T5660" t="s">
        <v>98</v>
      </c>
      <c r="U5660" t="s">
        <v>104</v>
      </c>
      <c r="V5660" t="s">
        <v>51</v>
      </c>
      <c r="W5660" t="s">
        <v>52</v>
      </c>
      <c r="X5660">
        <v>14831</v>
      </c>
      <c r="Y5660">
        <v>88659.718000000008</v>
      </c>
      <c r="Z5660">
        <v>117030.82776</v>
      </c>
      <c r="AA5660">
        <v>28371.109759999992</v>
      </c>
    </row>
    <row r="5661" spans="15:27" x14ac:dyDescent="0.15">
      <c r="O5661" t="s">
        <v>32</v>
      </c>
      <c r="P5661">
        <v>2019</v>
      </c>
      <c r="Q5661">
        <v>2</v>
      </c>
      <c r="R5661" t="s">
        <v>38</v>
      </c>
      <c r="S5661" t="s">
        <v>103</v>
      </c>
      <c r="T5661" t="s">
        <v>98</v>
      </c>
      <c r="U5661" t="s">
        <v>104</v>
      </c>
      <c r="V5661" t="s">
        <v>51</v>
      </c>
      <c r="W5661" t="s">
        <v>53</v>
      </c>
      <c r="X5661">
        <v>16977</v>
      </c>
      <c r="Y5661">
        <v>129296.83199999999</v>
      </c>
      <c r="Z5661">
        <v>171964.78656000001</v>
      </c>
      <c r="AA5661">
        <v>42667.954560000013</v>
      </c>
    </row>
    <row r="5662" spans="15:27" x14ac:dyDescent="0.15">
      <c r="O5662" t="s">
        <v>32</v>
      </c>
      <c r="P5662">
        <v>2019</v>
      </c>
      <c r="Q5662">
        <v>2</v>
      </c>
      <c r="R5662" t="s">
        <v>38</v>
      </c>
      <c r="S5662" t="s">
        <v>103</v>
      </c>
      <c r="T5662" t="s">
        <v>98</v>
      </c>
      <c r="U5662" t="s">
        <v>104</v>
      </c>
      <c r="V5662" t="s">
        <v>51</v>
      </c>
      <c r="W5662" t="s">
        <v>54</v>
      </c>
      <c r="X5662">
        <v>6552</v>
      </c>
      <c r="Y5662">
        <v>15069.6</v>
      </c>
      <c r="Z5662">
        <v>18083.52</v>
      </c>
      <c r="AA5662">
        <v>3013.92</v>
      </c>
    </row>
    <row r="5663" spans="15:27" x14ac:dyDescent="0.15">
      <c r="O5663" t="s">
        <v>32</v>
      </c>
      <c r="P5663">
        <v>2019</v>
      </c>
      <c r="Q5663">
        <v>2</v>
      </c>
      <c r="R5663" t="s">
        <v>38</v>
      </c>
      <c r="S5663" t="s">
        <v>103</v>
      </c>
      <c r="T5663" t="s">
        <v>98</v>
      </c>
      <c r="U5663" t="s">
        <v>104</v>
      </c>
      <c r="V5663" t="s">
        <v>51</v>
      </c>
      <c r="W5663" t="s">
        <v>55</v>
      </c>
      <c r="X5663">
        <v>12314</v>
      </c>
      <c r="Y5663">
        <v>65608.991999999998</v>
      </c>
      <c r="Z5663">
        <v>91196.498879999999</v>
      </c>
      <c r="AA5663">
        <v>25587.506880000001</v>
      </c>
    </row>
    <row r="5664" spans="15:27" x14ac:dyDescent="0.15">
      <c r="O5664" t="s">
        <v>32</v>
      </c>
      <c r="P5664">
        <v>2019</v>
      </c>
      <c r="Q5664">
        <v>2</v>
      </c>
      <c r="R5664" t="s">
        <v>38</v>
      </c>
      <c r="S5664" t="s">
        <v>103</v>
      </c>
      <c r="T5664" t="s">
        <v>98</v>
      </c>
      <c r="U5664" t="s">
        <v>104</v>
      </c>
      <c r="V5664" t="s">
        <v>56</v>
      </c>
      <c r="W5664" t="s">
        <v>57</v>
      </c>
      <c r="X5664">
        <v>13075</v>
      </c>
      <c r="Y5664">
        <v>197759.375</v>
      </c>
      <c r="Z5664">
        <v>268952.75</v>
      </c>
      <c r="AA5664">
        <v>71193.375</v>
      </c>
    </row>
    <row r="5665" spans="15:27" x14ac:dyDescent="0.15">
      <c r="O5665" t="s">
        <v>32</v>
      </c>
      <c r="P5665">
        <v>2019</v>
      </c>
      <c r="Q5665">
        <v>2</v>
      </c>
      <c r="R5665" t="s">
        <v>38</v>
      </c>
      <c r="S5665" t="s">
        <v>103</v>
      </c>
      <c r="T5665" t="s">
        <v>98</v>
      </c>
      <c r="U5665" t="s">
        <v>104</v>
      </c>
      <c r="V5665" t="s">
        <v>56</v>
      </c>
      <c r="W5665" t="s">
        <v>58</v>
      </c>
      <c r="X5665">
        <v>14877</v>
      </c>
      <c r="Y5665">
        <v>134547.58799999999</v>
      </c>
      <c r="Z5665">
        <v>191057.57496</v>
      </c>
      <c r="AA5665">
        <v>56509.986960000009</v>
      </c>
    </row>
    <row r="5666" spans="15:27" x14ac:dyDescent="0.15">
      <c r="O5666" t="s">
        <v>32</v>
      </c>
      <c r="P5666">
        <v>2019</v>
      </c>
      <c r="Q5666">
        <v>2</v>
      </c>
      <c r="R5666" t="s">
        <v>38</v>
      </c>
      <c r="S5666" t="s">
        <v>103</v>
      </c>
      <c r="T5666" t="s">
        <v>98</v>
      </c>
      <c r="U5666" t="s">
        <v>104</v>
      </c>
      <c r="V5666" t="s">
        <v>56</v>
      </c>
      <c r="W5666" t="s">
        <v>59</v>
      </c>
      <c r="X5666">
        <v>17509</v>
      </c>
      <c r="Y5666">
        <v>38134.601999999999</v>
      </c>
      <c r="Z5666">
        <v>48812.290560000001</v>
      </c>
      <c r="AA5666">
        <v>10677.688560000002</v>
      </c>
    </row>
    <row r="5667" spans="15:27" x14ac:dyDescent="0.15">
      <c r="O5667" t="s">
        <v>32</v>
      </c>
      <c r="P5667">
        <v>2019</v>
      </c>
      <c r="Q5667">
        <v>2</v>
      </c>
      <c r="R5667" t="s">
        <v>38</v>
      </c>
      <c r="S5667" t="s">
        <v>103</v>
      </c>
      <c r="T5667" t="s">
        <v>98</v>
      </c>
      <c r="U5667" t="s">
        <v>105</v>
      </c>
      <c r="V5667" t="s">
        <v>46</v>
      </c>
      <c r="W5667" t="s">
        <v>47</v>
      </c>
      <c r="X5667">
        <v>18499</v>
      </c>
      <c r="Y5667">
        <v>23197.745999999999</v>
      </c>
      <c r="Z5667">
        <v>29461.137419999999</v>
      </c>
      <c r="AA5667">
        <v>6263.3914199999999</v>
      </c>
    </row>
    <row r="5668" spans="15:27" x14ac:dyDescent="0.15">
      <c r="O5668" t="s">
        <v>32</v>
      </c>
      <c r="P5668">
        <v>2019</v>
      </c>
      <c r="Q5668">
        <v>2</v>
      </c>
      <c r="R5668" t="s">
        <v>38</v>
      </c>
      <c r="S5668" t="s">
        <v>103</v>
      </c>
      <c r="T5668" t="s">
        <v>98</v>
      </c>
      <c r="U5668" t="s">
        <v>105</v>
      </c>
      <c r="V5668" t="s">
        <v>46</v>
      </c>
      <c r="W5668" t="s">
        <v>48</v>
      </c>
      <c r="X5668">
        <v>11840</v>
      </c>
      <c r="Y5668">
        <v>45323.519999999997</v>
      </c>
      <c r="Z5668">
        <v>62546.457599999994</v>
      </c>
      <c r="AA5668">
        <v>17222.937599999997</v>
      </c>
    </row>
    <row r="5669" spans="15:27" x14ac:dyDescent="0.15">
      <c r="O5669" t="s">
        <v>32</v>
      </c>
      <c r="P5669">
        <v>2019</v>
      </c>
      <c r="Q5669">
        <v>2</v>
      </c>
      <c r="R5669" t="s">
        <v>38</v>
      </c>
      <c r="S5669" t="s">
        <v>103</v>
      </c>
      <c r="T5669" t="s">
        <v>98</v>
      </c>
      <c r="U5669" t="s">
        <v>105</v>
      </c>
      <c r="V5669" t="s">
        <v>46</v>
      </c>
      <c r="W5669" t="s">
        <v>49</v>
      </c>
      <c r="X5669">
        <v>13769</v>
      </c>
      <c r="Y5669">
        <v>49114.023000000001</v>
      </c>
      <c r="Z5669">
        <v>73179.894270000004</v>
      </c>
      <c r="AA5669">
        <v>24065.871270000003</v>
      </c>
    </row>
    <row r="5670" spans="15:27" x14ac:dyDescent="0.15">
      <c r="O5670" t="s">
        <v>32</v>
      </c>
      <c r="P5670">
        <v>2019</v>
      </c>
      <c r="Q5670">
        <v>2</v>
      </c>
      <c r="R5670" t="s">
        <v>38</v>
      </c>
      <c r="S5670" t="s">
        <v>103</v>
      </c>
      <c r="T5670" t="s">
        <v>98</v>
      </c>
      <c r="U5670" t="s">
        <v>105</v>
      </c>
      <c r="V5670" t="s">
        <v>46</v>
      </c>
      <c r="W5670" t="s">
        <v>50</v>
      </c>
      <c r="X5670">
        <v>19242</v>
      </c>
      <c r="Y5670">
        <v>98711.46</v>
      </c>
      <c r="Z5670">
        <v>135234.70020000002</v>
      </c>
      <c r="AA5670">
        <v>36523.240200000015</v>
      </c>
    </row>
    <row r="5671" spans="15:27" x14ac:dyDescent="0.15">
      <c r="O5671" t="s">
        <v>32</v>
      </c>
      <c r="P5671">
        <v>2019</v>
      </c>
      <c r="Q5671">
        <v>2</v>
      </c>
      <c r="R5671" t="s">
        <v>38</v>
      </c>
      <c r="S5671" t="s">
        <v>103</v>
      </c>
      <c r="T5671" t="s">
        <v>98</v>
      </c>
      <c r="U5671" t="s">
        <v>105</v>
      </c>
      <c r="V5671" t="s">
        <v>51</v>
      </c>
      <c r="W5671" t="s">
        <v>52</v>
      </c>
      <c r="X5671">
        <v>8274</v>
      </c>
      <c r="Y5671">
        <v>44596.860000000008</v>
      </c>
      <c r="Z5671">
        <v>64219.478400000007</v>
      </c>
      <c r="AA5671">
        <v>19622.618399999999</v>
      </c>
    </row>
    <row r="5672" spans="15:27" x14ac:dyDescent="0.15">
      <c r="O5672" t="s">
        <v>32</v>
      </c>
      <c r="P5672">
        <v>2019</v>
      </c>
      <c r="Q5672">
        <v>2</v>
      </c>
      <c r="R5672" t="s">
        <v>38</v>
      </c>
      <c r="S5672" t="s">
        <v>103</v>
      </c>
      <c r="T5672" t="s">
        <v>98</v>
      </c>
      <c r="U5672" t="s">
        <v>105</v>
      </c>
      <c r="V5672" t="s">
        <v>51</v>
      </c>
      <c r="W5672" t="s">
        <v>53</v>
      </c>
      <c r="X5672">
        <v>11595</v>
      </c>
      <c r="Y5672">
        <v>96192.12</v>
      </c>
      <c r="Z5672">
        <v>119278.22879999998</v>
      </c>
      <c r="AA5672">
        <v>23086.108799999987</v>
      </c>
    </row>
    <row r="5673" spans="15:27" x14ac:dyDescent="0.15">
      <c r="O5673" t="s">
        <v>32</v>
      </c>
      <c r="P5673">
        <v>2019</v>
      </c>
      <c r="Q5673">
        <v>2</v>
      </c>
      <c r="R5673" t="s">
        <v>38</v>
      </c>
      <c r="S5673" t="s">
        <v>103</v>
      </c>
      <c r="T5673" t="s">
        <v>98</v>
      </c>
      <c r="U5673" t="s">
        <v>105</v>
      </c>
      <c r="V5673" t="s">
        <v>51</v>
      </c>
      <c r="W5673" t="s">
        <v>54</v>
      </c>
      <c r="X5673">
        <v>18449</v>
      </c>
      <c r="Y5673">
        <v>41325.760000000002</v>
      </c>
      <c r="Z5673">
        <v>52896.972800000003</v>
      </c>
      <c r="AA5673">
        <v>11571.212800000001</v>
      </c>
    </row>
    <row r="5674" spans="15:27" x14ac:dyDescent="0.15">
      <c r="O5674" t="s">
        <v>32</v>
      </c>
      <c r="P5674">
        <v>2019</v>
      </c>
      <c r="Q5674">
        <v>2</v>
      </c>
      <c r="R5674" t="s">
        <v>38</v>
      </c>
      <c r="S5674" t="s">
        <v>103</v>
      </c>
      <c r="T5674" t="s">
        <v>98</v>
      </c>
      <c r="U5674" t="s">
        <v>105</v>
      </c>
      <c r="V5674" t="s">
        <v>51</v>
      </c>
      <c r="W5674" t="s">
        <v>55</v>
      </c>
      <c r="X5674">
        <v>6947</v>
      </c>
      <c r="Y5674">
        <v>40681.631999999998</v>
      </c>
      <c r="Z5674">
        <v>51258.856319999992</v>
      </c>
      <c r="AA5674">
        <v>10577.224319999994</v>
      </c>
    </row>
    <row r="5675" spans="15:27" x14ac:dyDescent="0.15">
      <c r="O5675" t="s">
        <v>32</v>
      </c>
      <c r="P5675">
        <v>2019</v>
      </c>
      <c r="Q5675">
        <v>2</v>
      </c>
      <c r="R5675" t="s">
        <v>38</v>
      </c>
      <c r="S5675" t="s">
        <v>103</v>
      </c>
      <c r="T5675" t="s">
        <v>98</v>
      </c>
      <c r="U5675" t="s">
        <v>105</v>
      </c>
      <c r="V5675" t="s">
        <v>56</v>
      </c>
      <c r="W5675" t="s">
        <v>57</v>
      </c>
      <c r="X5675">
        <v>15075</v>
      </c>
      <c r="Y5675">
        <v>224361.22500000001</v>
      </c>
      <c r="Z5675">
        <v>289425.98025000002</v>
      </c>
      <c r="AA5675">
        <v>65064.755250000017</v>
      </c>
    </row>
    <row r="5676" spans="15:27" x14ac:dyDescent="0.15">
      <c r="O5676" t="s">
        <v>32</v>
      </c>
      <c r="P5676">
        <v>2019</v>
      </c>
      <c r="Q5676">
        <v>2</v>
      </c>
      <c r="R5676" t="s">
        <v>38</v>
      </c>
      <c r="S5676" t="s">
        <v>103</v>
      </c>
      <c r="T5676" t="s">
        <v>98</v>
      </c>
      <c r="U5676" t="s">
        <v>105</v>
      </c>
      <c r="V5676" t="s">
        <v>56</v>
      </c>
      <c r="W5676" t="s">
        <v>58</v>
      </c>
      <c r="X5676">
        <v>13879</v>
      </c>
      <c r="Y5676">
        <v>125521.67599999999</v>
      </c>
      <c r="Z5676">
        <v>188282.514</v>
      </c>
      <c r="AA5676">
        <v>62760.838000000003</v>
      </c>
    </row>
    <row r="5677" spans="15:27" x14ac:dyDescent="0.15">
      <c r="O5677" t="s">
        <v>32</v>
      </c>
      <c r="P5677">
        <v>2019</v>
      </c>
      <c r="Q5677">
        <v>2</v>
      </c>
      <c r="R5677" t="s">
        <v>38</v>
      </c>
      <c r="S5677" t="s">
        <v>103</v>
      </c>
      <c r="T5677" t="s">
        <v>98</v>
      </c>
      <c r="U5677" t="s">
        <v>105</v>
      </c>
      <c r="V5677" t="s">
        <v>56</v>
      </c>
      <c r="W5677" t="s">
        <v>59</v>
      </c>
      <c r="X5677">
        <v>15288</v>
      </c>
      <c r="Y5677">
        <v>34948.368000000002</v>
      </c>
      <c r="Z5677">
        <v>52073.068320000006</v>
      </c>
      <c r="AA5677">
        <v>17124.700320000004</v>
      </c>
    </row>
    <row r="5678" spans="15:27" x14ac:dyDescent="0.15">
      <c r="O5678" t="s">
        <v>32</v>
      </c>
      <c r="P5678">
        <v>2019</v>
      </c>
      <c r="Q5678">
        <v>2</v>
      </c>
      <c r="R5678" t="s">
        <v>38</v>
      </c>
      <c r="S5678" t="s">
        <v>103</v>
      </c>
      <c r="T5678" t="s">
        <v>98</v>
      </c>
      <c r="U5678" t="s">
        <v>106</v>
      </c>
      <c r="V5678" t="s">
        <v>46</v>
      </c>
      <c r="W5678" t="s">
        <v>47</v>
      </c>
      <c r="X5678">
        <v>9158</v>
      </c>
      <c r="Y5678">
        <v>12491.512000000002</v>
      </c>
      <c r="Z5678">
        <v>15989.135360000004</v>
      </c>
      <c r="AA5678">
        <v>3497.6233600000014</v>
      </c>
    </row>
    <row r="5679" spans="15:27" x14ac:dyDescent="0.15">
      <c r="O5679" t="s">
        <v>32</v>
      </c>
      <c r="P5679">
        <v>2019</v>
      </c>
      <c r="Q5679">
        <v>2</v>
      </c>
      <c r="R5679" t="s">
        <v>38</v>
      </c>
      <c r="S5679" t="s">
        <v>103</v>
      </c>
      <c r="T5679" t="s">
        <v>98</v>
      </c>
      <c r="U5679" t="s">
        <v>106</v>
      </c>
      <c r="V5679" t="s">
        <v>46</v>
      </c>
      <c r="W5679" t="s">
        <v>48</v>
      </c>
      <c r="X5679">
        <v>13189</v>
      </c>
      <c r="Y5679">
        <v>55275.098999999995</v>
      </c>
      <c r="Z5679">
        <v>70199.375729999985</v>
      </c>
      <c r="AA5679">
        <v>14924.27672999999</v>
      </c>
    </row>
    <row r="5680" spans="15:27" x14ac:dyDescent="0.15">
      <c r="O5680" t="s">
        <v>32</v>
      </c>
      <c r="P5680">
        <v>2019</v>
      </c>
      <c r="Q5680">
        <v>2</v>
      </c>
      <c r="R5680" t="s">
        <v>38</v>
      </c>
      <c r="S5680" t="s">
        <v>103</v>
      </c>
      <c r="T5680" t="s">
        <v>98</v>
      </c>
      <c r="U5680" t="s">
        <v>106</v>
      </c>
      <c r="V5680" t="s">
        <v>46</v>
      </c>
      <c r="W5680" t="s">
        <v>49</v>
      </c>
      <c r="X5680">
        <v>13804</v>
      </c>
      <c r="Y5680">
        <v>50439.815999999999</v>
      </c>
      <c r="Z5680">
        <v>70615.742400000003</v>
      </c>
      <c r="AA5680">
        <v>20175.926400000004</v>
      </c>
    </row>
    <row r="5681" spans="15:27" x14ac:dyDescent="0.15">
      <c r="O5681" t="s">
        <v>32</v>
      </c>
      <c r="P5681">
        <v>2019</v>
      </c>
      <c r="Q5681">
        <v>2</v>
      </c>
      <c r="R5681" t="s">
        <v>38</v>
      </c>
      <c r="S5681" t="s">
        <v>103</v>
      </c>
      <c r="T5681" t="s">
        <v>98</v>
      </c>
      <c r="U5681" t="s">
        <v>106</v>
      </c>
      <c r="V5681" t="s">
        <v>46</v>
      </c>
      <c r="W5681" t="s">
        <v>50</v>
      </c>
      <c r="X5681">
        <v>11385</v>
      </c>
      <c r="Y5681">
        <v>64040.625</v>
      </c>
      <c r="Z5681">
        <v>88376.0625</v>
      </c>
      <c r="AA5681">
        <v>24335.4375</v>
      </c>
    </row>
    <row r="5682" spans="15:27" x14ac:dyDescent="0.15">
      <c r="O5682" t="s">
        <v>32</v>
      </c>
      <c r="P5682">
        <v>2019</v>
      </c>
      <c r="Q5682">
        <v>2</v>
      </c>
      <c r="R5682" t="s">
        <v>38</v>
      </c>
      <c r="S5682" t="s">
        <v>103</v>
      </c>
      <c r="T5682" t="s">
        <v>98</v>
      </c>
      <c r="U5682" t="s">
        <v>106</v>
      </c>
      <c r="V5682" t="s">
        <v>51</v>
      </c>
      <c r="W5682" t="s">
        <v>52</v>
      </c>
      <c r="X5682">
        <v>16203</v>
      </c>
      <c r="Y5682">
        <v>94479.693000000014</v>
      </c>
      <c r="Z5682">
        <v>120934.00704000001</v>
      </c>
      <c r="AA5682">
        <v>26454.314039999997</v>
      </c>
    </row>
    <row r="5683" spans="15:27" x14ac:dyDescent="0.15">
      <c r="O5683" t="s">
        <v>32</v>
      </c>
      <c r="P5683">
        <v>2019</v>
      </c>
      <c r="Q5683">
        <v>2</v>
      </c>
      <c r="R5683" t="s">
        <v>38</v>
      </c>
      <c r="S5683" t="s">
        <v>103</v>
      </c>
      <c r="T5683" t="s">
        <v>98</v>
      </c>
      <c r="U5683" t="s">
        <v>106</v>
      </c>
      <c r="V5683" t="s">
        <v>51</v>
      </c>
      <c r="W5683" t="s">
        <v>53</v>
      </c>
      <c r="X5683">
        <v>5594</v>
      </c>
      <c r="Y5683">
        <v>48690.175999999999</v>
      </c>
      <c r="Z5683">
        <v>59402.014719999999</v>
      </c>
      <c r="AA5683">
        <v>10711.83872</v>
      </c>
    </row>
    <row r="5684" spans="15:27" x14ac:dyDescent="0.15">
      <c r="O5684" t="s">
        <v>32</v>
      </c>
      <c r="P5684">
        <v>2019</v>
      </c>
      <c r="Q5684">
        <v>2</v>
      </c>
      <c r="R5684" t="s">
        <v>38</v>
      </c>
      <c r="S5684" t="s">
        <v>103</v>
      </c>
      <c r="T5684" t="s">
        <v>98</v>
      </c>
      <c r="U5684" t="s">
        <v>106</v>
      </c>
      <c r="V5684" t="s">
        <v>51</v>
      </c>
      <c r="W5684" t="s">
        <v>54</v>
      </c>
      <c r="X5684">
        <v>6794</v>
      </c>
      <c r="Y5684">
        <v>15762.08</v>
      </c>
      <c r="Z5684">
        <v>20490.703999999998</v>
      </c>
      <c r="AA5684">
        <v>4728.623999999998</v>
      </c>
    </row>
    <row r="5685" spans="15:27" x14ac:dyDescent="0.15">
      <c r="O5685" t="s">
        <v>32</v>
      </c>
      <c r="P5685">
        <v>2019</v>
      </c>
      <c r="Q5685">
        <v>2</v>
      </c>
      <c r="R5685" t="s">
        <v>38</v>
      </c>
      <c r="S5685" t="s">
        <v>103</v>
      </c>
      <c r="T5685" t="s">
        <v>98</v>
      </c>
      <c r="U5685" t="s">
        <v>106</v>
      </c>
      <c r="V5685" t="s">
        <v>51</v>
      </c>
      <c r="W5685" t="s">
        <v>55</v>
      </c>
      <c r="X5685">
        <v>7545</v>
      </c>
      <c r="Y5685">
        <v>47080.800000000003</v>
      </c>
      <c r="Z5685">
        <v>56496.959999999999</v>
      </c>
      <c r="AA5685">
        <v>9416.1599999999962</v>
      </c>
    </row>
    <row r="5686" spans="15:27" x14ac:dyDescent="0.15">
      <c r="O5686" t="s">
        <v>32</v>
      </c>
      <c r="P5686">
        <v>2019</v>
      </c>
      <c r="Q5686">
        <v>2</v>
      </c>
      <c r="R5686" t="s">
        <v>38</v>
      </c>
      <c r="S5686" t="s">
        <v>103</v>
      </c>
      <c r="T5686" t="s">
        <v>98</v>
      </c>
      <c r="U5686" t="s">
        <v>106</v>
      </c>
      <c r="V5686" t="s">
        <v>56</v>
      </c>
      <c r="W5686" t="s">
        <v>57</v>
      </c>
      <c r="X5686">
        <v>9306</v>
      </c>
      <c r="Y5686">
        <v>131745.04199999999</v>
      </c>
      <c r="Z5686">
        <v>194982.66215999998</v>
      </c>
      <c r="AA5686">
        <v>63237.620159999991</v>
      </c>
    </row>
    <row r="5687" spans="15:27" x14ac:dyDescent="0.15">
      <c r="O5687" t="s">
        <v>32</v>
      </c>
      <c r="P5687">
        <v>2019</v>
      </c>
      <c r="Q5687">
        <v>2</v>
      </c>
      <c r="R5687" t="s">
        <v>38</v>
      </c>
      <c r="S5687" t="s">
        <v>103</v>
      </c>
      <c r="T5687" t="s">
        <v>98</v>
      </c>
      <c r="U5687" t="s">
        <v>106</v>
      </c>
      <c r="V5687" t="s">
        <v>56</v>
      </c>
      <c r="W5687" t="s">
        <v>58</v>
      </c>
      <c r="X5687">
        <v>9220</v>
      </c>
      <c r="Y5687">
        <v>87590</v>
      </c>
      <c r="Z5687">
        <v>111239.3</v>
      </c>
      <c r="AA5687">
        <v>23649.300000000003</v>
      </c>
    </row>
    <row r="5688" spans="15:27" x14ac:dyDescent="0.15">
      <c r="O5688" t="s">
        <v>32</v>
      </c>
      <c r="P5688">
        <v>2019</v>
      </c>
      <c r="Q5688">
        <v>2</v>
      </c>
      <c r="R5688" t="s">
        <v>38</v>
      </c>
      <c r="S5688" t="s">
        <v>103</v>
      </c>
      <c r="T5688" t="s">
        <v>98</v>
      </c>
      <c r="U5688" t="s">
        <v>106</v>
      </c>
      <c r="V5688" t="s">
        <v>56</v>
      </c>
      <c r="W5688" t="s">
        <v>59</v>
      </c>
      <c r="X5688">
        <v>7099</v>
      </c>
      <c r="Y5688">
        <v>15206.058000000001</v>
      </c>
      <c r="Z5688">
        <v>21136.420620000001</v>
      </c>
      <c r="AA5688">
        <v>5930.3626199999999</v>
      </c>
    </row>
    <row r="5689" spans="15:27" x14ac:dyDescent="0.15">
      <c r="O5689" t="s">
        <v>32</v>
      </c>
      <c r="P5689">
        <v>2019</v>
      </c>
      <c r="Q5689">
        <v>2</v>
      </c>
      <c r="R5689" t="s">
        <v>38</v>
      </c>
      <c r="S5689" t="s">
        <v>103</v>
      </c>
      <c r="T5689" t="s">
        <v>98</v>
      </c>
      <c r="U5689" t="s">
        <v>107</v>
      </c>
      <c r="V5689" t="s">
        <v>46</v>
      </c>
      <c r="W5689" t="s">
        <v>47</v>
      </c>
      <c r="X5689">
        <v>13941</v>
      </c>
      <c r="Y5689">
        <v>17175.311999999998</v>
      </c>
      <c r="Z5689">
        <v>22671.411840000001</v>
      </c>
      <c r="AA5689">
        <v>5496.0998400000026</v>
      </c>
    </row>
    <row r="5690" spans="15:27" x14ac:dyDescent="0.15">
      <c r="O5690" t="s">
        <v>32</v>
      </c>
      <c r="P5690">
        <v>2019</v>
      </c>
      <c r="Q5690">
        <v>2</v>
      </c>
      <c r="R5690" t="s">
        <v>38</v>
      </c>
      <c r="S5690" t="s">
        <v>103</v>
      </c>
      <c r="T5690" t="s">
        <v>98</v>
      </c>
      <c r="U5690" t="s">
        <v>107</v>
      </c>
      <c r="V5690" t="s">
        <v>46</v>
      </c>
      <c r="W5690" t="s">
        <v>48</v>
      </c>
      <c r="X5690">
        <v>6165</v>
      </c>
      <c r="Y5690">
        <v>26040.959999999999</v>
      </c>
      <c r="Z5690">
        <v>37759.392</v>
      </c>
      <c r="AA5690">
        <v>11718.432000000001</v>
      </c>
    </row>
    <row r="5691" spans="15:27" x14ac:dyDescent="0.15">
      <c r="O5691" t="s">
        <v>32</v>
      </c>
      <c r="P5691">
        <v>2019</v>
      </c>
      <c r="Q5691">
        <v>2</v>
      </c>
      <c r="R5691" t="s">
        <v>38</v>
      </c>
      <c r="S5691" t="s">
        <v>103</v>
      </c>
      <c r="T5691" t="s">
        <v>98</v>
      </c>
      <c r="U5691" t="s">
        <v>107</v>
      </c>
      <c r="V5691" t="s">
        <v>46</v>
      </c>
      <c r="W5691" t="s">
        <v>49</v>
      </c>
      <c r="X5691">
        <v>17774</v>
      </c>
      <c r="Y5691">
        <v>59276.29</v>
      </c>
      <c r="Z5691">
        <v>88914.434999999998</v>
      </c>
      <c r="AA5691">
        <v>29638.144999999997</v>
      </c>
    </row>
    <row r="5692" spans="15:27" x14ac:dyDescent="0.15">
      <c r="O5692" t="s">
        <v>32</v>
      </c>
      <c r="P5692">
        <v>2019</v>
      </c>
      <c r="Q5692">
        <v>2</v>
      </c>
      <c r="R5692" t="s">
        <v>38</v>
      </c>
      <c r="S5692" t="s">
        <v>103</v>
      </c>
      <c r="T5692" t="s">
        <v>98</v>
      </c>
      <c r="U5692" t="s">
        <v>107</v>
      </c>
      <c r="V5692" t="s">
        <v>46</v>
      </c>
      <c r="W5692" t="s">
        <v>50</v>
      </c>
      <c r="X5692">
        <v>17426</v>
      </c>
      <c r="Y5692">
        <v>88611.21</v>
      </c>
      <c r="Z5692">
        <v>117852.90930000001</v>
      </c>
      <c r="AA5692">
        <v>29241.699300000007</v>
      </c>
    </row>
    <row r="5693" spans="15:27" x14ac:dyDescent="0.15">
      <c r="O5693" t="s">
        <v>32</v>
      </c>
      <c r="P5693">
        <v>2019</v>
      </c>
      <c r="Q5693">
        <v>2</v>
      </c>
      <c r="R5693" t="s">
        <v>38</v>
      </c>
      <c r="S5693" t="s">
        <v>103</v>
      </c>
      <c r="T5693" t="s">
        <v>98</v>
      </c>
      <c r="U5693" t="s">
        <v>107</v>
      </c>
      <c r="V5693" t="s">
        <v>51</v>
      </c>
      <c r="W5693" t="s">
        <v>52</v>
      </c>
      <c r="X5693">
        <v>12475</v>
      </c>
      <c r="Y5693">
        <v>70907.900000000009</v>
      </c>
      <c r="Z5693">
        <v>85798.559000000008</v>
      </c>
      <c r="AA5693">
        <v>14890.659</v>
      </c>
    </row>
    <row r="5694" spans="15:27" x14ac:dyDescent="0.15">
      <c r="O5694" t="s">
        <v>32</v>
      </c>
      <c r="P5694">
        <v>2019</v>
      </c>
      <c r="Q5694">
        <v>2</v>
      </c>
      <c r="R5694" t="s">
        <v>38</v>
      </c>
      <c r="S5694" t="s">
        <v>103</v>
      </c>
      <c r="T5694" t="s">
        <v>98</v>
      </c>
      <c r="U5694" t="s">
        <v>107</v>
      </c>
      <c r="V5694" t="s">
        <v>51</v>
      </c>
      <c r="W5694" t="s">
        <v>53</v>
      </c>
      <c r="X5694">
        <v>19521</v>
      </c>
      <c r="Y5694">
        <v>148671.93599999999</v>
      </c>
      <c r="Z5694">
        <v>221521.18463999999</v>
      </c>
      <c r="AA5694">
        <v>72849.248640000005</v>
      </c>
    </row>
    <row r="5695" spans="15:27" x14ac:dyDescent="0.15">
      <c r="O5695" t="s">
        <v>32</v>
      </c>
      <c r="P5695">
        <v>2019</v>
      </c>
      <c r="Q5695">
        <v>2</v>
      </c>
      <c r="R5695" t="s">
        <v>38</v>
      </c>
      <c r="S5695" t="s">
        <v>103</v>
      </c>
      <c r="T5695" t="s">
        <v>98</v>
      </c>
      <c r="U5695" t="s">
        <v>107</v>
      </c>
      <c r="V5695" t="s">
        <v>51</v>
      </c>
      <c r="W5695" t="s">
        <v>54</v>
      </c>
      <c r="X5695">
        <v>13142</v>
      </c>
      <c r="Y5695">
        <v>33380.68</v>
      </c>
      <c r="Z5695">
        <v>47734.3724</v>
      </c>
      <c r="AA5695">
        <v>14353.6924</v>
      </c>
    </row>
    <row r="5696" spans="15:27" x14ac:dyDescent="0.15">
      <c r="O5696" t="s">
        <v>32</v>
      </c>
      <c r="P5696">
        <v>2019</v>
      </c>
      <c r="Q5696">
        <v>2</v>
      </c>
      <c r="R5696" t="s">
        <v>38</v>
      </c>
      <c r="S5696" t="s">
        <v>103</v>
      </c>
      <c r="T5696" t="s">
        <v>98</v>
      </c>
      <c r="U5696" t="s">
        <v>107</v>
      </c>
      <c r="V5696" t="s">
        <v>51</v>
      </c>
      <c r="W5696" t="s">
        <v>55</v>
      </c>
      <c r="X5696">
        <v>14390</v>
      </c>
      <c r="Y5696">
        <v>78051.360000000001</v>
      </c>
      <c r="Z5696">
        <v>93661.631999999998</v>
      </c>
      <c r="AA5696">
        <v>15610.271999999997</v>
      </c>
    </row>
    <row r="5697" spans="15:27" x14ac:dyDescent="0.15">
      <c r="O5697" t="s">
        <v>32</v>
      </c>
      <c r="P5697">
        <v>2019</v>
      </c>
      <c r="Q5697">
        <v>2</v>
      </c>
      <c r="R5697" t="s">
        <v>38</v>
      </c>
      <c r="S5697" t="s">
        <v>103</v>
      </c>
      <c r="T5697" t="s">
        <v>98</v>
      </c>
      <c r="U5697" t="s">
        <v>107</v>
      </c>
      <c r="V5697" t="s">
        <v>56</v>
      </c>
      <c r="W5697" t="s">
        <v>57</v>
      </c>
      <c r="X5697">
        <v>7874</v>
      </c>
      <c r="Y5697">
        <v>112424.97199999999</v>
      </c>
      <c r="Z5697">
        <v>140531.215</v>
      </c>
      <c r="AA5697">
        <v>28106.243000000002</v>
      </c>
    </row>
    <row r="5698" spans="15:27" x14ac:dyDescent="0.15">
      <c r="O5698" t="s">
        <v>32</v>
      </c>
      <c r="P5698">
        <v>2019</v>
      </c>
      <c r="Q5698">
        <v>2</v>
      </c>
      <c r="R5698" t="s">
        <v>38</v>
      </c>
      <c r="S5698" t="s">
        <v>103</v>
      </c>
      <c r="T5698" t="s">
        <v>98</v>
      </c>
      <c r="U5698" t="s">
        <v>107</v>
      </c>
      <c r="V5698" t="s">
        <v>56</v>
      </c>
      <c r="W5698" t="s">
        <v>58</v>
      </c>
      <c r="X5698">
        <v>15192</v>
      </c>
      <c r="Y5698">
        <v>140860.22400000002</v>
      </c>
      <c r="Z5698">
        <v>207064.52928000002</v>
      </c>
      <c r="AA5698">
        <v>66204.30528</v>
      </c>
    </row>
    <row r="5699" spans="15:27" x14ac:dyDescent="0.15">
      <c r="O5699" t="s">
        <v>32</v>
      </c>
      <c r="P5699">
        <v>2019</v>
      </c>
      <c r="Q5699">
        <v>2</v>
      </c>
      <c r="R5699" t="s">
        <v>38</v>
      </c>
      <c r="S5699" t="s">
        <v>103</v>
      </c>
      <c r="T5699" t="s">
        <v>98</v>
      </c>
      <c r="U5699" t="s">
        <v>107</v>
      </c>
      <c r="V5699" t="s">
        <v>56</v>
      </c>
      <c r="W5699" t="s">
        <v>59</v>
      </c>
      <c r="X5699">
        <v>19671</v>
      </c>
      <c r="Y5699">
        <v>46030.14</v>
      </c>
      <c r="Z5699">
        <v>65362.798799999997</v>
      </c>
      <c r="AA5699">
        <v>19332.658799999997</v>
      </c>
    </row>
    <row r="5700" spans="15:27" x14ac:dyDescent="0.15">
      <c r="O5700" t="s">
        <v>33</v>
      </c>
      <c r="P5700">
        <v>2019</v>
      </c>
      <c r="Q5700">
        <v>3</v>
      </c>
      <c r="R5700" t="s">
        <v>38</v>
      </c>
      <c r="S5700" t="s">
        <v>43</v>
      </c>
      <c r="T5700" t="s">
        <v>44</v>
      </c>
      <c r="U5700" t="s">
        <v>45</v>
      </c>
      <c r="V5700" t="s">
        <v>46</v>
      </c>
      <c r="W5700" t="s">
        <v>47</v>
      </c>
      <c r="X5700">
        <v>19916</v>
      </c>
      <c r="Y5700">
        <v>24536.512000000002</v>
      </c>
      <c r="Z5700">
        <v>36314.037760000007</v>
      </c>
      <c r="AA5700">
        <v>11777.525760000004</v>
      </c>
    </row>
    <row r="5701" spans="15:27" x14ac:dyDescent="0.15">
      <c r="O5701" t="s">
        <v>33</v>
      </c>
      <c r="P5701">
        <v>2019</v>
      </c>
      <c r="Q5701">
        <v>3</v>
      </c>
      <c r="R5701" t="s">
        <v>38</v>
      </c>
      <c r="S5701" t="s">
        <v>43</v>
      </c>
      <c r="T5701" t="s">
        <v>44</v>
      </c>
      <c r="U5701" t="s">
        <v>45</v>
      </c>
      <c r="V5701" t="s">
        <v>46</v>
      </c>
      <c r="W5701" t="s">
        <v>48</v>
      </c>
      <c r="X5701">
        <v>15700</v>
      </c>
      <c r="Y5701">
        <v>58027.199999999997</v>
      </c>
      <c r="Z5701">
        <v>80077.535999999993</v>
      </c>
      <c r="AA5701">
        <v>22050.335999999996</v>
      </c>
    </row>
    <row r="5702" spans="15:27" x14ac:dyDescent="0.15">
      <c r="O5702" t="s">
        <v>33</v>
      </c>
      <c r="P5702">
        <v>2019</v>
      </c>
      <c r="Q5702">
        <v>3</v>
      </c>
      <c r="R5702" t="s">
        <v>38</v>
      </c>
      <c r="S5702" t="s">
        <v>43</v>
      </c>
      <c r="T5702" t="s">
        <v>44</v>
      </c>
      <c r="U5702" t="s">
        <v>45</v>
      </c>
      <c r="V5702" t="s">
        <v>46</v>
      </c>
      <c r="W5702" t="s">
        <v>49</v>
      </c>
      <c r="X5702">
        <v>19986</v>
      </c>
      <c r="Y5702">
        <v>70130.874000000011</v>
      </c>
      <c r="Z5702">
        <v>101689.76730000002</v>
      </c>
      <c r="AA5702">
        <v>31558.893300000011</v>
      </c>
    </row>
    <row r="5703" spans="15:27" x14ac:dyDescent="0.15">
      <c r="O5703" t="s">
        <v>33</v>
      </c>
      <c r="P5703">
        <v>2019</v>
      </c>
      <c r="Q5703">
        <v>3</v>
      </c>
      <c r="R5703" t="s">
        <v>38</v>
      </c>
      <c r="S5703" t="s">
        <v>43</v>
      </c>
      <c r="T5703" t="s">
        <v>44</v>
      </c>
      <c r="U5703" t="s">
        <v>45</v>
      </c>
      <c r="V5703" t="s">
        <v>46</v>
      </c>
      <c r="W5703" t="s">
        <v>50</v>
      </c>
      <c r="X5703">
        <v>11579</v>
      </c>
      <c r="Y5703">
        <v>66173.985000000001</v>
      </c>
      <c r="Z5703">
        <v>88011.400050000011</v>
      </c>
      <c r="AA5703">
        <v>21837.415050000011</v>
      </c>
    </row>
    <row r="5704" spans="15:27" x14ac:dyDescent="0.15">
      <c r="O5704" t="s">
        <v>33</v>
      </c>
      <c r="P5704">
        <v>2019</v>
      </c>
      <c r="Q5704">
        <v>3</v>
      </c>
      <c r="R5704" t="s">
        <v>38</v>
      </c>
      <c r="S5704" t="s">
        <v>43</v>
      </c>
      <c r="T5704" t="s">
        <v>44</v>
      </c>
      <c r="U5704" t="s">
        <v>45</v>
      </c>
      <c r="V5704" t="s">
        <v>51</v>
      </c>
      <c r="W5704" t="s">
        <v>52</v>
      </c>
      <c r="X5704">
        <v>16063</v>
      </c>
      <c r="Y5704">
        <v>87366.657000000007</v>
      </c>
      <c r="Z5704">
        <v>110955.65439000001</v>
      </c>
      <c r="AA5704">
        <v>23588.997390000004</v>
      </c>
    </row>
    <row r="5705" spans="15:27" x14ac:dyDescent="0.15">
      <c r="O5705" t="s">
        <v>33</v>
      </c>
      <c r="P5705">
        <v>2019</v>
      </c>
      <c r="Q5705">
        <v>3</v>
      </c>
      <c r="R5705" t="s">
        <v>38</v>
      </c>
      <c r="S5705" t="s">
        <v>43</v>
      </c>
      <c r="T5705" t="s">
        <v>44</v>
      </c>
      <c r="U5705" t="s">
        <v>45</v>
      </c>
      <c r="V5705" t="s">
        <v>51</v>
      </c>
      <c r="W5705" t="s">
        <v>53</v>
      </c>
      <c r="X5705">
        <v>9742</v>
      </c>
      <c r="Y5705">
        <v>86119.279999999984</v>
      </c>
      <c r="Z5705">
        <v>103343.13599999998</v>
      </c>
      <c r="AA5705">
        <v>17223.856</v>
      </c>
    </row>
    <row r="5706" spans="15:27" x14ac:dyDescent="0.15">
      <c r="O5706" t="s">
        <v>33</v>
      </c>
      <c r="P5706">
        <v>2019</v>
      </c>
      <c r="Q5706">
        <v>3</v>
      </c>
      <c r="R5706" t="s">
        <v>38</v>
      </c>
      <c r="S5706" t="s">
        <v>43</v>
      </c>
      <c r="T5706" t="s">
        <v>44</v>
      </c>
      <c r="U5706" t="s">
        <v>45</v>
      </c>
      <c r="V5706" t="s">
        <v>51</v>
      </c>
      <c r="W5706" t="s">
        <v>54</v>
      </c>
      <c r="X5706">
        <v>16485</v>
      </c>
      <c r="Y5706">
        <v>36926.400000000001</v>
      </c>
      <c r="Z5706">
        <v>47265.792000000001</v>
      </c>
      <c r="AA5706">
        <v>10339.392</v>
      </c>
    </row>
    <row r="5707" spans="15:27" x14ac:dyDescent="0.15">
      <c r="O5707" t="s">
        <v>33</v>
      </c>
      <c r="P5707">
        <v>2019</v>
      </c>
      <c r="Q5707">
        <v>3</v>
      </c>
      <c r="R5707" t="s">
        <v>38</v>
      </c>
      <c r="S5707" t="s">
        <v>43</v>
      </c>
      <c r="T5707" t="s">
        <v>44</v>
      </c>
      <c r="U5707" t="s">
        <v>45</v>
      </c>
      <c r="V5707" t="s">
        <v>51</v>
      </c>
      <c r="W5707" t="s">
        <v>55</v>
      </c>
      <c r="X5707">
        <v>6722</v>
      </c>
      <c r="Y5707">
        <v>37428.095999999998</v>
      </c>
      <c r="Z5707">
        <v>47907.962879999999</v>
      </c>
      <c r="AA5707">
        <v>10479.866880000001</v>
      </c>
    </row>
    <row r="5708" spans="15:27" x14ac:dyDescent="0.15">
      <c r="O5708" t="s">
        <v>33</v>
      </c>
      <c r="P5708">
        <v>2019</v>
      </c>
      <c r="Q5708">
        <v>3</v>
      </c>
      <c r="R5708" t="s">
        <v>38</v>
      </c>
      <c r="S5708" t="s">
        <v>43</v>
      </c>
      <c r="T5708" t="s">
        <v>44</v>
      </c>
      <c r="U5708" t="s">
        <v>45</v>
      </c>
      <c r="V5708" t="s">
        <v>56</v>
      </c>
      <c r="W5708" t="s">
        <v>57</v>
      </c>
      <c r="X5708">
        <v>8869</v>
      </c>
      <c r="Y5708">
        <v>133070.476</v>
      </c>
      <c r="Z5708">
        <v>191621.48543999999</v>
      </c>
      <c r="AA5708">
        <v>58551.009439999994</v>
      </c>
    </row>
    <row r="5709" spans="15:27" x14ac:dyDescent="0.15">
      <c r="O5709" t="s">
        <v>33</v>
      </c>
      <c r="P5709">
        <v>2019</v>
      </c>
      <c r="Q5709">
        <v>3</v>
      </c>
      <c r="R5709" t="s">
        <v>38</v>
      </c>
      <c r="S5709" t="s">
        <v>43</v>
      </c>
      <c r="T5709" t="s">
        <v>44</v>
      </c>
      <c r="U5709" t="s">
        <v>45</v>
      </c>
      <c r="V5709" t="s">
        <v>56</v>
      </c>
      <c r="W5709" t="s">
        <v>58</v>
      </c>
      <c r="X5709">
        <v>8000</v>
      </c>
      <c r="Y5709">
        <v>70528</v>
      </c>
      <c r="Z5709">
        <v>98739.199999999997</v>
      </c>
      <c r="AA5709">
        <v>28211.199999999997</v>
      </c>
    </row>
    <row r="5710" spans="15:27" x14ac:dyDescent="0.15">
      <c r="O5710" t="s">
        <v>33</v>
      </c>
      <c r="P5710">
        <v>2019</v>
      </c>
      <c r="Q5710">
        <v>3</v>
      </c>
      <c r="R5710" t="s">
        <v>38</v>
      </c>
      <c r="S5710" t="s">
        <v>43</v>
      </c>
      <c r="T5710" t="s">
        <v>44</v>
      </c>
      <c r="U5710" t="s">
        <v>45</v>
      </c>
      <c r="V5710" t="s">
        <v>56</v>
      </c>
      <c r="W5710" t="s">
        <v>59</v>
      </c>
      <c r="X5710">
        <v>14005</v>
      </c>
      <c r="Y5710">
        <v>30502.89</v>
      </c>
      <c r="Z5710">
        <v>39653.756999999998</v>
      </c>
      <c r="AA5710">
        <v>9150.8669999999984</v>
      </c>
    </row>
    <row r="5711" spans="15:27" x14ac:dyDescent="0.15">
      <c r="O5711" t="s">
        <v>33</v>
      </c>
      <c r="P5711">
        <v>2019</v>
      </c>
      <c r="Q5711">
        <v>3</v>
      </c>
      <c r="R5711" t="s">
        <v>38</v>
      </c>
      <c r="S5711" t="s">
        <v>43</v>
      </c>
      <c r="T5711" t="s">
        <v>44</v>
      </c>
      <c r="U5711" t="s">
        <v>60</v>
      </c>
      <c r="V5711" t="s">
        <v>46</v>
      </c>
      <c r="W5711" t="s">
        <v>47</v>
      </c>
      <c r="X5711">
        <v>6393</v>
      </c>
      <c r="Y5711">
        <v>8157.4680000000008</v>
      </c>
      <c r="Z5711">
        <v>11420.4552</v>
      </c>
      <c r="AA5711">
        <v>3262.9871999999996</v>
      </c>
    </row>
    <row r="5712" spans="15:27" x14ac:dyDescent="0.15">
      <c r="O5712" t="s">
        <v>33</v>
      </c>
      <c r="P5712">
        <v>2019</v>
      </c>
      <c r="Q5712">
        <v>3</v>
      </c>
      <c r="R5712" t="s">
        <v>38</v>
      </c>
      <c r="S5712" t="s">
        <v>43</v>
      </c>
      <c r="T5712" t="s">
        <v>44</v>
      </c>
      <c r="U5712" t="s">
        <v>60</v>
      </c>
      <c r="V5712" t="s">
        <v>46</v>
      </c>
      <c r="W5712" t="s">
        <v>48</v>
      </c>
      <c r="X5712">
        <v>6109</v>
      </c>
      <c r="Y5712">
        <v>24393.237000000001</v>
      </c>
      <c r="Z5712">
        <v>29271.884399999999</v>
      </c>
      <c r="AA5712">
        <v>4878.647399999998</v>
      </c>
    </row>
    <row r="5713" spans="15:27" x14ac:dyDescent="0.15">
      <c r="O5713" t="s">
        <v>33</v>
      </c>
      <c r="P5713">
        <v>2019</v>
      </c>
      <c r="Q5713">
        <v>3</v>
      </c>
      <c r="R5713" t="s">
        <v>38</v>
      </c>
      <c r="S5713" t="s">
        <v>43</v>
      </c>
      <c r="T5713" t="s">
        <v>44</v>
      </c>
      <c r="U5713" t="s">
        <v>60</v>
      </c>
      <c r="V5713" t="s">
        <v>46</v>
      </c>
      <c r="W5713" t="s">
        <v>49</v>
      </c>
      <c r="X5713">
        <v>10941</v>
      </c>
      <c r="Y5713">
        <v>36170.945999999996</v>
      </c>
      <c r="Z5713">
        <v>43405.135199999997</v>
      </c>
      <c r="AA5713">
        <v>7234.1892000000007</v>
      </c>
    </row>
    <row r="5714" spans="15:27" x14ac:dyDescent="0.15">
      <c r="O5714" t="s">
        <v>33</v>
      </c>
      <c r="P5714">
        <v>2019</v>
      </c>
      <c r="Q5714">
        <v>3</v>
      </c>
      <c r="R5714" t="s">
        <v>38</v>
      </c>
      <c r="S5714" t="s">
        <v>43</v>
      </c>
      <c r="T5714" t="s">
        <v>44</v>
      </c>
      <c r="U5714" t="s">
        <v>60</v>
      </c>
      <c r="V5714" t="s">
        <v>46</v>
      </c>
      <c r="W5714" t="s">
        <v>50</v>
      </c>
      <c r="X5714">
        <v>13184</v>
      </c>
      <c r="Y5714">
        <v>74753.279999999999</v>
      </c>
      <c r="Z5714">
        <v>110634.8544</v>
      </c>
      <c r="AA5714">
        <v>35881.574399999998</v>
      </c>
    </row>
    <row r="5715" spans="15:27" x14ac:dyDescent="0.15">
      <c r="O5715" t="s">
        <v>33</v>
      </c>
      <c r="P5715">
        <v>2019</v>
      </c>
      <c r="Q5715">
        <v>3</v>
      </c>
      <c r="R5715" t="s">
        <v>38</v>
      </c>
      <c r="S5715" t="s">
        <v>43</v>
      </c>
      <c r="T5715" t="s">
        <v>44</v>
      </c>
      <c r="U5715" t="s">
        <v>60</v>
      </c>
      <c r="V5715" t="s">
        <v>51</v>
      </c>
      <c r="W5715" t="s">
        <v>52</v>
      </c>
      <c r="X5715">
        <v>15549</v>
      </c>
      <c r="Y5715">
        <v>89904.318000000014</v>
      </c>
      <c r="Z5715">
        <v>123168.91566000001</v>
      </c>
      <c r="AA5715">
        <v>33264.597659999999</v>
      </c>
    </row>
    <row r="5716" spans="15:27" x14ac:dyDescent="0.15">
      <c r="O5716" t="s">
        <v>33</v>
      </c>
      <c r="P5716">
        <v>2019</v>
      </c>
      <c r="Q5716">
        <v>3</v>
      </c>
      <c r="R5716" t="s">
        <v>38</v>
      </c>
      <c r="S5716" t="s">
        <v>43</v>
      </c>
      <c r="T5716" t="s">
        <v>44</v>
      </c>
      <c r="U5716" t="s">
        <v>60</v>
      </c>
      <c r="V5716" t="s">
        <v>51</v>
      </c>
      <c r="W5716" t="s">
        <v>53</v>
      </c>
      <c r="X5716">
        <v>9615</v>
      </c>
      <c r="Y5716">
        <v>80419.86</v>
      </c>
      <c r="Z5716">
        <v>102937.42080000001</v>
      </c>
      <c r="AA5716">
        <v>22517.560800000007</v>
      </c>
    </row>
    <row r="5717" spans="15:27" x14ac:dyDescent="0.15">
      <c r="O5717" t="s">
        <v>33</v>
      </c>
      <c r="P5717">
        <v>2019</v>
      </c>
      <c r="Q5717">
        <v>3</v>
      </c>
      <c r="R5717" t="s">
        <v>38</v>
      </c>
      <c r="S5717" t="s">
        <v>43</v>
      </c>
      <c r="T5717" t="s">
        <v>44</v>
      </c>
      <c r="U5717" t="s">
        <v>60</v>
      </c>
      <c r="V5717" t="s">
        <v>51</v>
      </c>
      <c r="W5717" t="s">
        <v>54</v>
      </c>
      <c r="X5717">
        <v>16997</v>
      </c>
      <c r="Y5717">
        <v>41132.74</v>
      </c>
      <c r="Z5717">
        <v>51827.25239999999</v>
      </c>
      <c r="AA5717">
        <v>10694.512399999992</v>
      </c>
    </row>
    <row r="5718" spans="15:27" x14ac:dyDescent="0.15">
      <c r="O5718" t="s">
        <v>33</v>
      </c>
      <c r="P5718">
        <v>2019</v>
      </c>
      <c r="Q5718">
        <v>3</v>
      </c>
      <c r="R5718" t="s">
        <v>38</v>
      </c>
      <c r="S5718" t="s">
        <v>43</v>
      </c>
      <c r="T5718" t="s">
        <v>44</v>
      </c>
      <c r="U5718" t="s">
        <v>60</v>
      </c>
      <c r="V5718" t="s">
        <v>51</v>
      </c>
      <c r="W5718" t="s">
        <v>55</v>
      </c>
      <c r="X5718">
        <v>16208</v>
      </c>
      <c r="Y5718">
        <v>100359.936</v>
      </c>
      <c r="Z5718">
        <v>138496.71168000001</v>
      </c>
      <c r="AA5718">
        <v>38136.775680000006</v>
      </c>
    </row>
    <row r="5719" spans="15:27" x14ac:dyDescent="0.15">
      <c r="O5719" t="s">
        <v>33</v>
      </c>
      <c r="P5719">
        <v>2019</v>
      </c>
      <c r="Q5719">
        <v>3</v>
      </c>
      <c r="R5719" t="s">
        <v>38</v>
      </c>
      <c r="S5719" t="s">
        <v>43</v>
      </c>
      <c r="T5719" t="s">
        <v>44</v>
      </c>
      <c r="U5719" t="s">
        <v>60</v>
      </c>
      <c r="V5719" t="s">
        <v>56</v>
      </c>
      <c r="W5719" t="s">
        <v>57</v>
      </c>
      <c r="X5719">
        <v>15971</v>
      </c>
      <c r="Y5719">
        <v>251223.83</v>
      </c>
      <c r="Z5719">
        <v>321566.5024</v>
      </c>
      <c r="AA5719">
        <v>70342.67240000001</v>
      </c>
    </row>
    <row r="5720" spans="15:27" x14ac:dyDescent="0.15">
      <c r="O5720" t="s">
        <v>33</v>
      </c>
      <c r="P5720">
        <v>2019</v>
      </c>
      <c r="Q5720">
        <v>3</v>
      </c>
      <c r="R5720" t="s">
        <v>38</v>
      </c>
      <c r="S5720" t="s">
        <v>43</v>
      </c>
      <c r="T5720" t="s">
        <v>44</v>
      </c>
      <c r="U5720" t="s">
        <v>60</v>
      </c>
      <c r="V5720" t="s">
        <v>56</v>
      </c>
      <c r="W5720" t="s">
        <v>58</v>
      </c>
      <c r="X5720">
        <v>7560</v>
      </c>
      <c r="Y5720">
        <v>69521.759999999995</v>
      </c>
      <c r="Z5720">
        <v>103587.42239999998</v>
      </c>
      <c r="AA5720">
        <v>34065.662399999987</v>
      </c>
    </row>
    <row r="5721" spans="15:27" x14ac:dyDescent="0.15">
      <c r="O5721" t="s">
        <v>33</v>
      </c>
      <c r="P5721">
        <v>2019</v>
      </c>
      <c r="Q5721">
        <v>3</v>
      </c>
      <c r="R5721" t="s">
        <v>38</v>
      </c>
      <c r="S5721" t="s">
        <v>43</v>
      </c>
      <c r="T5721" t="s">
        <v>44</v>
      </c>
      <c r="U5721" t="s">
        <v>60</v>
      </c>
      <c r="V5721" t="s">
        <v>56</v>
      </c>
      <c r="W5721" t="s">
        <v>59</v>
      </c>
      <c r="X5721">
        <v>7266</v>
      </c>
      <c r="Y5721">
        <v>15956.136</v>
      </c>
      <c r="Z5721">
        <v>22338.590400000001</v>
      </c>
      <c r="AA5721">
        <v>6382.4544000000005</v>
      </c>
    </row>
    <row r="5722" spans="15:27" x14ac:dyDescent="0.15">
      <c r="O5722" t="s">
        <v>33</v>
      </c>
      <c r="P5722">
        <v>2019</v>
      </c>
      <c r="Q5722">
        <v>3</v>
      </c>
      <c r="R5722" t="s">
        <v>38</v>
      </c>
      <c r="S5722" t="s">
        <v>43</v>
      </c>
      <c r="T5722" t="s">
        <v>44</v>
      </c>
      <c r="U5722" t="s">
        <v>61</v>
      </c>
      <c r="V5722" t="s">
        <v>46</v>
      </c>
      <c r="W5722" t="s">
        <v>47</v>
      </c>
      <c r="X5722">
        <v>16743</v>
      </c>
      <c r="Y5722">
        <v>22284.933000000005</v>
      </c>
      <c r="Z5722">
        <v>30307.508880000009</v>
      </c>
      <c r="AA5722">
        <v>8022.575880000004</v>
      </c>
    </row>
    <row r="5723" spans="15:27" x14ac:dyDescent="0.15">
      <c r="O5723" t="s">
        <v>33</v>
      </c>
      <c r="P5723">
        <v>2019</v>
      </c>
      <c r="Q5723">
        <v>3</v>
      </c>
      <c r="R5723" t="s">
        <v>38</v>
      </c>
      <c r="S5723" t="s">
        <v>43</v>
      </c>
      <c r="T5723" t="s">
        <v>44</v>
      </c>
      <c r="U5723" t="s">
        <v>61</v>
      </c>
      <c r="V5723" t="s">
        <v>46</v>
      </c>
      <c r="W5723" t="s">
        <v>48</v>
      </c>
      <c r="X5723">
        <v>11829</v>
      </c>
      <c r="Y5723">
        <v>48794.625</v>
      </c>
      <c r="Z5723">
        <v>61481.227500000001</v>
      </c>
      <c r="AA5723">
        <v>12686.602500000001</v>
      </c>
    </row>
    <row r="5724" spans="15:27" x14ac:dyDescent="0.15">
      <c r="O5724" t="s">
        <v>33</v>
      </c>
      <c r="P5724">
        <v>2019</v>
      </c>
      <c r="Q5724">
        <v>3</v>
      </c>
      <c r="R5724" t="s">
        <v>38</v>
      </c>
      <c r="S5724" t="s">
        <v>43</v>
      </c>
      <c r="T5724" t="s">
        <v>44</v>
      </c>
      <c r="U5724" t="s">
        <v>61</v>
      </c>
      <c r="V5724" t="s">
        <v>46</v>
      </c>
      <c r="W5724" t="s">
        <v>49</v>
      </c>
      <c r="X5724">
        <v>11299</v>
      </c>
      <c r="Y5724">
        <v>38337.506999999998</v>
      </c>
      <c r="Z5724">
        <v>52522.384590000001</v>
      </c>
      <c r="AA5724">
        <v>14184.877590000004</v>
      </c>
    </row>
    <row r="5725" spans="15:27" x14ac:dyDescent="0.15">
      <c r="O5725" t="s">
        <v>33</v>
      </c>
      <c r="P5725">
        <v>2019</v>
      </c>
      <c r="Q5725">
        <v>3</v>
      </c>
      <c r="R5725" t="s">
        <v>38</v>
      </c>
      <c r="S5725" t="s">
        <v>43</v>
      </c>
      <c r="T5725" t="s">
        <v>44</v>
      </c>
      <c r="U5725" t="s">
        <v>61</v>
      </c>
      <c r="V5725" t="s">
        <v>46</v>
      </c>
      <c r="W5725" t="s">
        <v>50</v>
      </c>
      <c r="X5725">
        <v>8691</v>
      </c>
      <c r="Y5725">
        <v>45367.02</v>
      </c>
      <c r="Z5725">
        <v>58523.455799999989</v>
      </c>
      <c r="AA5725">
        <v>13156.435799999992</v>
      </c>
    </row>
    <row r="5726" spans="15:27" x14ac:dyDescent="0.15">
      <c r="O5726" t="s">
        <v>33</v>
      </c>
      <c r="P5726">
        <v>2019</v>
      </c>
      <c r="Q5726">
        <v>3</v>
      </c>
      <c r="R5726" t="s">
        <v>38</v>
      </c>
      <c r="S5726" t="s">
        <v>43</v>
      </c>
      <c r="T5726" t="s">
        <v>44</v>
      </c>
      <c r="U5726" t="s">
        <v>61</v>
      </c>
      <c r="V5726" t="s">
        <v>51</v>
      </c>
      <c r="W5726" t="s">
        <v>52</v>
      </c>
      <c r="X5726">
        <v>9726</v>
      </c>
      <c r="Y5726">
        <v>56235.732000000004</v>
      </c>
      <c r="Z5726">
        <v>81541.811400000006</v>
      </c>
      <c r="AA5726">
        <v>25306.079400000002</v>
      </c>
    </row>
    <row r="5727" spans="15:27" x14ac:dyDescent="0.15">
      <c r="O5727" t="s">
        <v>33</v>
      </c>
      <c r="P5727">
        <v>2019</v>
      </c>
      <c r="Q5727">
        <v>3</v>
      </c>
      <c r="R5727" t="s">
        <v>38</v>
      </c>
      <c r="S5727" t="s">
        <v>43</v>
      </c>
      <c r="T5727" t="s">
        <v>44</v>
      </c>
      <c r="U5727" t="s">
        <v>61</v>
      </c>
      <c r="V5727" t="s">
        <v>51</v>
      </c>
      <c r="W5727" t="s">
        <v>53</v>
      </c>
      <c r="X5727">
        <v>19258</v>
      </c>
      <c r="Y5727">
        <v>163693</v>
      </c>
      <c r="Z5727">
        <v>211163.97</v>
      </c>
      <c r="AA5727">
        <v>47470.97</v>
      </c>
    </row>
    <row r="5728" spans="15:27" x14ac:dyDescent="0.15">
      <c r="O5728" t="s">
        <v>33</v>
      </c>
      <c r="P5728">
        <v>2019</v>
      </c>
      <c r="Q5728">
        <v>3</v>
      </c>
      <c r="R5728" t="s">
        <v>38</v>
      </c>
      <c r="S5728" t="s">
        <v>43</v>
      </c>
      <c r="T5728" t="s">
        <v>44</v>
      </c>
      <c r="U5728" t="s">
        <v>61</v>
      </c>
      <c r="V5728" t="s">
        <v>51</v>
      </c>
      <c r="W5728" t="s">
        <v>54</v>
      </c>
      <c r="X5728">
        <v>5209</v>
      </c>
      <c r="Y5728">
        <v>12605.78</v>
      </c>
      <c r="Z5728">
        <v>15505.109400000001</v>
      </c>
      <c r="AA5728">
        <v>2899.3294000000005</v>
      </c>
    </row>
    <row r="5729" spans="15:27" x14ac:dyDescent="0.15">
      <c r="O5729" t="s">
        <v>33</v>
      </c>
      <c r="P5729">
        <v>2019</v>
      </c>
      <c r="Q5729">
        <v>3</v>
      </c>
      <c r="R5729" t="s">
        <v>38</v>
      </c>
      <c r="S5729" t="s">
        <v>43</v>
      </c>
      <c r="T5729" t="s">
        <v>44</v>
      </c>
      <c r="U5729" t="s">
        <v>61</v>
      </c>
      <c r="V5729" t="s">
        <v>51</v>
      </c>
      <c r="W5729" t="s">
        <v>55</v>
      </c>
      <c r="X5729">
        <v>18247</v>
      </c>
      <c r="Y5729">
        <v>103351.00799999999</v>
      </c>
      <c r="Z5729">
        <v>149858.96159999998</v>
      </c>
      <c r="AA5729">
        <v>46507.953599999993</v>
      </c>
    </row>
    <row r="5730" spans="15:27" x14ac:dyDescent="0.15">
      <c r="O5730" t="s">
        <v>33</v>
      </c>
      <c r="P5730">
        <v>2019</v>
      </c>
      <c r="Q5730">
        <v>3</v>
      </c>
      <c r="R5730" t="s">
        <v>38</v>
      </c>
      <c r="S5730" t="s">
        <v>43</v>
      </c>
      <c r="T5730" t="s">
        <v>44</v>
      </c>
      <c r="U5730" t="s">
        <v>61</v>
      </c>
      <c r="V5730" t="s">
        <v>56</v>
      </c>
      <c r="W5730" t="s">
        <v>57</v>
      </c>
      <c r="X5730">
        <v>13560</v>
      </c>
      <c r="Y5730">
        <v>191968.92</v>
      </c>
      <c r="Z5730">
        <v>230362.70400000003</v>
      </c>
      <c r="AA5730">
        <v>38393.784000000014</v>
      </c>
    </row>
    <row r="5731" spans="15:27" x14ac:dyDescent="0.15">
      <c r="O5731" t="s">
        <v>33</v>
      </c>
      <c r="P5731">
        <v>2019</v>
      </c>
      <c r="Q5731">
        <v>3</v>
      </c>
      <c r="R5731" t="s">
        <v>38</v>
      </c>
      <c r="S5731" t="s">
        <v>43</v>
      </c>
      <c r="T5731" t="s">
        <v>44</v>
      </c>
      <c r="U5731" t="s">
        <v>61</v>
      </c>
      <c r="V5731" t="s">
        <v>56</v>
      </c>
      <c r="W5731" t="s">
        <v>58</v>
      </c>
      <c r="X5731">
        <v>12908</v>
      </c>
      <c r="Y5731">
        <v>116739.95199999999</v>
      </c>
      <c r="Z5731">
        <v>142422.74143999998</v>
      </c>
      <c r="AA5731">
        <v>25682.789439999993</v>
      </c>
    </row>
    <row r="5732" spans="15:27" x14ac:dyDescent="0.15">
      <c r="O5732" t="s">
        <v>33</v>
      </c>
      <c r="P5732">
        <v>2019</v>
      </c>
      <c r="Q5732">
        <v>3</v>
      </c>
      <c r="R5732" t="s">
        <v>38</v>
      </c>
      <c r="S5732" t="s">
        <v>43</v>
      </c>
      <c r="T5732" t="s">
        <v>44</v>
      </c>
      <c r="U5732" t="s">
        <v>61</v>
      </c>
      <c r="V5732" t="s">
        <v>56</v>
      </c>
      <c r="W5732" t="s">
        <v>59</v>
      </c>
      <c r="X5732">
        <v>18785</v>
      </c>
      <c r="Y5732">
        <v>37194.300000000003</v>
      </c>
      <c r="Z5732">
        <v>55047.564000000006</v>
      </c>
      <c r="AA5732">
        <v>17853.264000000003</v>
      </c>
    </row>
    <row r="5733" spans="15:27" x14ac:dyDescent="0.15">
      <c r="O5733" t="s">
        <v>33</v>
      </c>
      <c r="P5733">
        <v>2019</v>
      </c>
      <c r="Q5733">
        <v>3</v>
      </c>
      <c r="R5733" t="s">
        <v>38</v>
      </c>
      <c r="S5733" t="s">
        <v>62</v>
      </c>
      <c r="T5733" t="s">
        <v>44</v>
      </c>
      <c r="U5733" t="s">
        <v>63</v>
      </c>
      <c r="V5733" t="s">
        <v>46</v>
      </c>
      <c r="W5733" t="s">
        <v>47</v>
      </c>
      <c r="X5733">
        <v>15639</v>
      </c>
      <c r="Y5733">
        <v>22019.712000000003</v>
      </c>
      <c r="Z5733">
        <v>32809.370880000002</v>
      </c>
      <c r="AA5733">
        <v>10789.658879999999</v>
      </c>
    </row>
    <row r="5734" spans="15:27" x14ac:dyDescent="0.15">
      <c r="O5734" t="s">
        <v>33</v>
      </c>
      <c r="P5734">
        <v>2019</v>
      </c>
      <c r="Q5734">
        <v>3</v>
      </c>
      <c r="R5734" t="s">
        <v>38</v>
      </c>
      <c r="S5734" t="s">
        <v>62</v>
      </c>
      <c r="T5734" t="s">
        <v>44</v>
      </c>
      <c r="U5734" t="s">
        <v>63</v>
      </c>
      <c r="V5734" t="s">
        <v>46</v>
      </c>
      <c r="W5734" t="s">
        <v>48</v>
      </c>
      <c r="X5734">
        <v>17125</v>
      </c>
      <c r="Y5734">
        <v>72901.125</v>
      </c>
      <c r="Z5734">
        <v>88210.361250000002</v>
      </c>
      <c r="AA5734">
        <v>15309.236250000002</v>
      </c>
    </row>
    <row r="5735" spans="15:27" x14ac:dyDescent="0.15">
      <c r="O5735" t="s">
        <v>33</v>
      </c>
      <c r="P5735">
        <v>2019</v>
      </c>
      <c r="Q5735">
        <v>3</v>
      </c>
      <c r="R5735" t="s">
        <v>38</v>
      </c>
      <c r="S5735" t="s">
        <v>62</v>
      </c>
      <c r="T5735" t="s">
        <v>44</v>
      </c>
      <c r="U5735" t="s">
        <v>63</v>
      </c>
      <c r="V5735" t="s">
        <v>46</v>
      </c>
      <c r="W5735" t="s">
        <v>49</v>
      </c>
      <c r="X5735">
        <v>16625</v>
      </c>
      <c r="Y5735">
        <v>56890.75</v>
      </c>
      <c r="Z5735">
        <v>79078.142500000002</v>
      </c>
      <c r="AA5735">
        <v>22187.392500000002</v>
      </c>
    </row>
    <row r="5736" spans="15:27" x14ac:dyDescent="0.15">
      <c r="O5736" t="s">
        <v>33</v>
      </c>
      <c r="P5736">
        <v>2019</v>
      </c>
      <c r="Q5736">
        <v>3</v>
      </c>
      <c r="R5736" t="s">
        <v>38</v>
      </c>
      <c r="S5736" t="s">
        <v>62</v>
      </c>
      <c r="T5736" t="s">
        <v>44</v>
      </c>
      <c r="U5736" t="s">
        <v>63</v>
      </c>
      <c r="V5736" t="s">
        <v>46</v>
      </c>
      <c r="W5736" t="s">
        <v>50</v>
      </c>
      <c r="X5736">
        <v>6321</v>
      </c>
      <c r="Y5736">
        <v>35271.18</v>
      </c>
      <c r="Z5736">
        <v>43736.263200000001</v>
      </c>
      <c r="AA5736">
        <v>8465.0832000000009</v>
      </c>
    </row>
    <row r="5737" spans="15:27" x14ac:dyDescent="0.15">
      <c r="O5737" t="s">
        <v>33</v>
      </c>
      <c r="P5737">
        <v>2019</v>
      </c>
      <c r="Q5737">
        <v>3</v>
      </c>
      <c r="R5737" t="s">
        <v>38</v>
      </c>
      <c r="S5737" t="s">
        <v>62</v>
      </c>
      <c r="T5737" t="s">
        <v>44</v>
      </c>
      <c r="U5737" t="s">
        <v>63</v>
      </c>
      <c r="V5737" t="s">
        <v>51</v>
      </c>
      <c r="W5737" t="s">
        <v>52</v>
      </c>
      <c r="X5737">
        <v>8289</v>
      </c>
      <c r="Y5737">
        <v>45896.193000000007</v>
      </c>
      <c r="Z5737">
        <v>64713.632130000013</v>
      </c>
      <c r="AA5737">
        <v>18817.439130000006</v>
      </c>
    </row>
    <row r="5738" spans="15:27" x14ac:dyDescent="0.15">
      <c r="O5738" t="s">
        <v>33</v>
      </c>
      <c r="P5738">
        <v>2019</v>
      </c>
      <c r="Q5738">
        <v>3</v>
      </c>
      <c r="R5738" t="s">
        <v>38</v>
      </c>
      <c r="S5738" t="s">
        <v>62</v>
      </c>
      <c r="T5738" t="s">
        <v>44</v>
      </c>
      <c r="U5738" t="s">
        <v>63</v>
      </c>
      <c r="V5738" t="s">
        <v>51</v>
      </c>
      <c r="W5738" t="s">
        <v>53</v>
      </c>
      <c r="X5738">
        <v>18380</v>
      </c>
      <c r="Y5738">
        <v>149980.79999999999</v>
      </c>
      <c r="Z5738">
        <v>221971.58399999997</v>
      </c>
      <c r="AA5738">
        <v>71990.783999999985</v>
      </c>
    </row>
    <row r="5739" spans="15:27" x14ac:dyDescent="0.15">
      <c r="O5739" t="s">
        <v>33</v>
      </c>
      <c r="P5739">
        <v>2019</v>
      </c>
      <c r="Q5739">
        <v>3</v>
      </c>
      <c r="R5739" t="s">
        <v>38</v>
      </c>
      <c r="S5739" t="s">
        <v>62</v>
      </c>
      <c r="T5739" t="s">
        <v>44</v>
      </c>
      <c r="U5739" t="s">
        <v>63</v>
      </c>
      <c r="V5739" t="s">
        <v>51</v>
      </c>
      <c r="W5739" t="s">
        <v>54</v>
      </c>
      <c r="X5739">
        <v>18354</v>
      </c>
      <c r="Y5739">
        <v>45517.919999999998</v>
      </c>
      <c r="Z5739">
        <v>58262.937599999997</v>
      </c>
      <c r="AA5739">
        <v>12745.017599999999</v>
      </c>
    </row>
    <row r="5740" spans="15:27" x14ac:dyDescent="0.15">
      <c r="O5740" t="s">
        <v>33</v>
      </c>
      <c r="P5740">
        <v>2019</v>
      </c>
      <c r="Q5740">
        <v>3</v>
      </c>
      <c r="R5740" t="s">
        <v>38</v>
      </c>
      <c r="S5740" t="s">
        <v>62</v>
      </c>
      <c r="T5740" t="s">
        <v>44</v>
      </c>
      <c r="U5740" t="s">
        <v>63</v>
      </c>
      <c r="V5740" t="s">
        <v>51</v>
      </c>
      <c r="W5740" t="s">
        <v>55</v>
      </c>
      <c r="X5740">
        <v>15041</v>
      </c>
      <c r="Y5740">
        <v>79416.479999999996</v>
      </c>
      <c r="Z5740">
        <v>118330.5552</v>
      </c>
      <c r="AA5740">
        <v>38914.075200000007</v>
      </c>
    </row>
    <row r="5741" spans="15:27" x14ac:dyDescent="0.15">
      <c r="O5741" t="s">
        <v>33</v>
      </c>
      <c r="P5741">
        <v>2019</v>
      </c>
      <c r="Q5741">
        <v>3</v>
      </c>
      <c r="R5741" t="s">
        <v>38</v>
      </c>
      <c r="S5741" t="s">
        <v>62</v>
      </c>
      <c r="T5741" t="s">
        <v>44</v>
      </c>
      <c r="U5741" t="s">
        <v>63</v>
      </c>
      <c r="V5741" t="s">
        <v>56</v>
      </c>
      <c r="W5741" t="s">
        <v>57</v>
      </c>
      <c r="X5741">
        <v>13154</v>
      </c>
      <c r="Y5741">
        <v>195770.98199999999</v>
      </c>
      <c r="Z5741">
        <v>250586.85695999998</v>
      </c>
      <c r="AA5741">
        <v>54815.874959999986</v>
      </c>
    </row>
    <row r="5742" spans="15:27" x14ac:dyDescent="0.15">
      <c r="O5742" t="s">
        <v>33</v>
      </c>
      <c r="P5742">
        <v>2019</v>
      </c>
      <c r="Q5742">
        <v>3</v>
      </c>
      <c r="R5742" t="s">
        <v>38</v>
      </c>
      <c r="S5742" t="s">
        <v>62</v>
      </c>
      <c r="T5742" t="s">
        <v>44</v>
      </c>
      <c r="U5742" t="s">
        <v>63</v>
      </c>
      <c r="V5742" t="s">
        <v>56</v>
      </c>
      <c r="W5742" t="s">
        <v>58</v>
      </c>
      <c r="X5742">
        <v>13043</v>
      </c>
      <c r="Y5742">
        <v>109039.47999999998</v>
      </c>
      <c r="Z5742">
        <v>135208.95519999997</v>
      </c>
      <c r="AA5742">
        <v>26169.475199999986</v>
      </c>
    </row>
    <row r="5743" spans="15:27" x14ac:dyDescent="0.15">
      <c r="O5743" t="s">
        <v>33</v>
      </c>
      <c r="P5743">
        <v>2019</v>
      </c>
      <c r="Q5743">
        <v>3</v>
      </c>
      <c r="R5743" t="s">
        <v>38</v>
      </c>
      <c r="S5743" t="s">
        <v>62</v>
      </c>
      <c r="T5743" t="s">
        <v>44</v>
      </c>
      <c r="U5743" t="s">
        <v>63</v>
      </c>
      <c r="V5743" t="s">
        <v>56</v>
      </c>
      <c r="W5743" t="s">
        <v>59</v>
      </c>
      <c r="X5743">
        <v>18722</v>
      </c>
      <c r="Y5743">
        <v>41787.504000000001</v>
      </c>
      <c r="Z5743">
        <v>52234.38</v>
      </c>
      <c r="AA5743">
        <v>10446.875999999997</v>
      </c>
    </row>
    <row r="5744" spans="15:27" x14ac:dyDescent="0.15">
      <c r="O5744" t="s">
        <v>33</v>
      </c>
      <c r="P5744">
        <v>2019</v>
      </c>
      <c r="Q5744">
        <v>3</v>
      </c>
      <c r="R5744" t="s">
        <v>38</v>
      </c>
      <c r="S5744" t="s">
        <v>62</v>
      </c>
      <c r="T5744" t="s">
        <v>44</v>
      </c>
      <c r="U5744" t="s">
        <v>64</v>
      </c>
      <c r="V5744" t="s">
        <v>46</v>
      </c>
      <c r="W5744" t="s">
        <v>47</v>
      </c>
      <c r="X5744">
        <v>10905</v>
      </c>
      <c r="Y5744">
        <v>13554.915000000003</v>
      </c>
      <c r="Z5744">
        <v>16672.545450000005</v>
      </c>
      <c r="AA5744">
        <v>3117.6304500000024</v>
      </c>
    </row>
    <row r="5745" spans="15:27" x14ac:dyDescent="0.15">
      <c r="O5745" t="s">
        <v>33</v>
      </c>
      <c r="P5745">
        <v>2019</v>
      </c>
      <c r="Q5745">
        <v>3</v>
      </c>
      <c r="R5745" t="s">
        <v>38</v>
      </c>
      <c r="S5745" t="s">
        <v>62</v>
      </c>
      <c r="T5745" t="s">
        <v>44</v>
      </c>
      <c r="U5745" t="s">
        <v>64</v>
      </c>
      <c r="V5745" t="s">
        <v>46</v>
      </c>
      <c r="W5745" t="s">
        <v>48</v>
      </c>
      <c r="X5745">
        <v>8863</v>
      </c>
      <c r="Y5745">
        <v>35974.916999999994</v>
      </c>
      <c r="Z5745">
        <v>52163.629649999988</v>
      </c>
      <c r="AA5745">
        <v>16188.712649999994</v>
      </c>
    </row>
    <row r="5746" spans="15:27" x14ac:dyDescent="0.15">
      <c r="O5746" t="s">
        <v>33</v>
      </c>
      <c r="P5746">
        <v>2019</v>
      </c>
      <c r="Q5746">
        <v>3</v>
      </c>
      <c r="R5746" t="s">
        <v>38</v>
      </c>
      <c r="S5746" t="s">
        <v>62</v>
      </c>
      <c r="T5746" t="s">
        <v>44</v>
      </c>
      <c r="U5746" t="s">
        <v>64</v>
      </c>
      <c r="V5746" t="s">
        <v>46</v>
      </c>
      <c r="W5746" t="s">
        <v>49</v>
      </c>
      <c r="X5746">
        <v>5401</v>
      </c>
      <c r="Y5746">
        <v>18482.221999999998</v>
      </c>
      <c r="Z5746">
        <v>26614.399679999999</v>
      </c>
      <c r="AA5746">
        <v>8132.1776800000007</v>
      </c>
    </row>
    <row r="5747" spans="15:27" x14ac:dyDescent="0.15">
      <c r="O5747" t="s">
        <v>33</v>
      </c>
      <c r="P5747">
        <v>2019</v>
      </c>
      <c r="Q5747">
        <v>3</v>
      </c>
      <c r="R5747" t="s">
        <v>38</v>
      </c>
      <c r="S5747" t="s">
        <v>62</v>
      </c>
      <c r="T5747" t="s">
        <v>44</v>
      </c>
      <c r="U5747" t="s">
        <v>64</v>
      </c>
      <c r="V5747" t="s">
        <v>46</v>
      </c>
      <c r="W5747" t="s">
        <v>50</v>
      </c>
      <c r="X5747">
        <v>14839</v>
      </c>
      <c r="Y5747">
        <v>85472.639999999999</v>
      </c>
      <c r="Z5747">
        <v>103421.89439999999</v>
      </c>
      <c r="AA5747">
        <v>17949.254399999991</v>
      </c>
    </row>
    <row r="5748" spans="15:27" x14ac:dyDescent="0.15">
      <c r="O5748" t="s">
        <v>33</v>
      </c>
      <c r="P5748">
        <v>2019</v>
      </c>
      <c r="Q5748">
        <v>3</v>
      </c>
      <c r="R5748" t="s">
        <v>38</v>
      </c>
      <c r="S5748" t="s">
        <v>62</v>
      </c>
      <c r="T5748" t="s">
        <v>44</v>
      </c>
      <c r="U5748" t="s">
        <v>64</v>
      </c>
      <c r="V5748" t="s">
        <v>51</v>
      </c>
      <c r="W5748" t="s">
        <v>52</v>
      </c>
      <c r="X5748">
        <v>16172</v>
      </c>
      <c r="Y5748">
        <v>97468.644</v>
      </c>
      <c r="Z5748">
        <v>140354.84735999999</v>
      </c>
      <c r="AA5748">
        <v>42886.203359999985</v>
      </c>
    </row>
    <row r="5749" spans="15:27" x14ac:dyDescent="0.15">
      <c r="O5749" t="s">
        <v>33</v>
      </c>
      <c r="P5749">
        <v>2019</v>
      </c>
      <c r="Q5749">
        <v>3</v>
      </c>
      <c r="R5749" t="s">
        <v>38</v>
      </c>
      <c r="S5749" t="s">
        <v>62</v>
      </c>
      <c r="T5749" t="s">
        <v>44</v>
      </c>
      <c r="U5749" t="s">
        <v>64</v>
      </c>
      <c r="V5749" t="s">
        <v>51</v>
      </c>
      <c r="W5749" t="s">
        <v>53</v>
      </c>
      <c r="X5749">
        <v>7658</v>
      </c>
      <c r="Y5749">
        <v>67696.72</v>
      </c>
      <c r="Z5749">
        <v>86651.801600000006</v>
      </c>
      <c r="AA5749">
        <v>18955.081600000005</v>
      </c>
    </row>
    <row r="5750" spans="15:27" x14ac:dyDescent="0.15">
      <c r="O5750" t="s">
        <v>33</v>
      </c>
      <c r="P5750">
        <v>2019</v>
      </c>
      <c r="Q5750">
        <v>3</v>
      </c>
      <c r="R5750" t="s">
        <v>38</v>
      </c>
      <c r="S5750" t="s">
        <v>62</v>
      </c>
      <c r="T5750" t="s">
        <v>44</v>
      </c>
      <c r="U5750" t="s">
        <v>64</v>
      </c>
      <c r="V5750" t="s">
        <v>51</v>
      </c>
      <c r="W5750" t="s">
        <v>54</v>
      </c>
      <c r="X5750">
        <v>14315</v>
      </c>
      <c r="Y5750">
        <v>32638.2</v>
      </c>
      <c r="Z5750">
        <v>43408.806000000004</v>
      </c>
      <c r="AA5750">
        <v>10770.606000000003</v>
      </c>
    </row>
    <row r="5751" spans="15:27" x14ac:dyDescent="0.15">
      <c r="O5751" t="s">
        <v>33</v>
      </c>
      <c r="P5751">
        <v>2019</v>
      </c>
      <c r="Q5751">
        <v>3</v>
      </c>
      <c r="R5751" t="s">
        <v>38</v>
      </c>
      <c r="S5751" t="s">
        <v>62</v>
      </c>
      <c r="T5751" t="s">
        <v>44</v>
      </c>
      <c r="U5751" t="s">
        <v>64</v>
      </c>
      <c r="V5751" t="s">
        <v>51</v>
      </c>
      <c r="W5751" t="s">
        <v>55</v>
      </c>
      <c r="X5751">
        <v>13001</v>
      </c>
      <c r="Y5751">
        <v>74885.759999999995</v>
      </c>
      <c r="Z5751">
        <v>91360.627199999988</v>
      </c>
      <c r="AA5751">
        <v>16474.867199999993</v>
      </c>
    </row>
    <row r="5752" spans="15:27" x14ac:dyDescent="0.15">
      <c r="O5752" t="s">
        <v>33</v>
      </c>
      <c r="P5752">
        <v>2019</v>
      </c>
      <c r="Q5752">
        <v>3</v>
      </c>
      <c r="R5752" t="s">
        <v>38</v>
      </c>
      <c r="S5752" t="s">
        <v>62</v>
      </c>
      <c r="T5752" t="s">
        <v>44</v>
      </c>
      <c r="U5752" t="s">
        <v>64</v>
      </c>
      <c r="V5752" t="s">
        <v>56</v>
      </c>
      <c r="W5752" t="s">
        <v>57</v>
      </c>
      <c r="X5752">
        <v>7091</v>
      </c>
      <c r="Y5752">
        <v>95239.22099999999</v>
      </c>
      <c r="Z5752">
        <v>128572.94834999999</v>
      </c>
      <c r="AA5752">
        <v>33333.727350000001</v>
      </c>
    </row>
    <row r="5753" spans="15:27" x14ac:dyDescent="0.15">
      <c r="O5753" t="s">
        <v>33</v>
      </c>
      <c r="P5753">
        <v>2019</v>
      </c>
      <c r="Q5753">
        <v>3</v>
      </c>
      <c r="R5753" t="s">
        <v>38</v>
      </c>
      <c r="S5753" t="s">
        <v>62</v>
      </c>
      <c r="T5753" t="s">
        <v>44</v>
      </c>
      <c r="U5753" t="s">
        <v>64</v>
      </c>
      <c r="V5753" t="s">
        <v>56</v>
      </c>
      <c r="W5753" t="s">
        <v>58</v>
      </c>
      <c r="X5753">
        <v>10685</v>
      </c>
      <c r="Y5753">
        <v>102319.56</v>
      </c>
      <c r="Z5753">
        <v>131992.23240000001</v>
      </c>
      <c r="AA5753">
        <v>29672.67240000001</v>
      </c>
    </row>
    <row r="5754" spans="15:27" x14ac:dyDescent="0.15">
      <c r="O5754" t="s">
        <v>33</v>
      </c>
      <c r="P5754">
        <v>2019</v>
      </c>
      <c r="Q5754">
        <v>3</v>
      </c>
      <c r="R5754" t="s">
        <v>38</v>
      </c>
      <c r="S5754" t="s">
        <v>62</v>
      </c>
      <c r="T5754" t="s">
        <v>44</v>
      </c>
      <c r="U5754" t="s">
        <v>64</v>
      </c>
      <c r="V5754" t="s">
        <v>56</v>
      </c>
      <c r="W5754" t="s">
        <v>59</v>
      </c>
      <c r="X5754">
        <v>15005</v>
      </c>
      <c r="Y5754">
        <v>33221.07</v>
      </c>
      <c r="Z5754">
        <v>45845.0766</v>
      </c>
      <c r="AA5754">
        <v>12624.006600000001</v>
      </c>
    </row>
    <row r="5755" spans="15:27" x14ac:dyDescent="0.15">
      <c r="O5755" t="s">
        <v>33</v>
      </c>
      <c r="P5755">
        <v>2019</v>
      </c>
      <c r="Q5755">
        <v>3</v>
      </c>
      <c r="R5755" t="s">
        <v>38</v>
      </c>
      <c r="S5755" t="s">
        <v>62</v>
      </c>
      <c r="T5755" t="s">
        <v>44</v>
      </c>
      <c r="U5755" t="s">
        <v>65</v>
      </c>
      <c r="V5755" t="s">
        <v>46</v>
      </c>
      <c r="W5755" t="s">
        <v>47</v>
      </c>
      <c r="X5755">
        <v>15889</v>
      </c>
      <c r="Y5755">
        <v>22721.27</v>
      </c>
      <c r="Z5755">
        <v>32491.416099999999</v>
      </c>
      <c r="AA5755">
        <v>9770.1460999999981</v>
      </c>
    </row>
    <row r="5756" spans="15:27" x14ac:dyDescent="0.15">
      <c r="O5756" t="s">
        <v>33</v>
      </c>
      <c r="P5756">
        <v>2019</v>
      </c>
      <c r="Q5756">
        <v>3</v>
      </c>
      <c r="R5756" t="s">
        <v>38</v>
      </c>
      <c r="S5756" t="s">
        <v>62</v>
      </c>
      <c r="T5756" t="s">
        <v>44</v>
      </c>
      <c r="U5756" t="s">
        <v>65</v>
      </c>
      <c r="V5756" t="s">
        <v>46</v>
      </c>
      <c r="W5756" t="s">
        <v>48</v>
      </c>
      <c r="X5756">
        <v>9072</v>
      </c>
      <c r="Y5756">
        <v>34428.239999999998</v>
      </c>
      <c r="Z5756">
        <v>51642.36</v>
      </c>
      <c r="AA5756">
        <v>17214.120000000003</v>
      </c>
    </row>
    <row r="5757" spans="15:27" x14ac:dyDescent="0.15">
      <c r="O5757" t="s">
        <v>33</v>
      </c>
      <c r="P5757">
        <v>2019</v>
      </c>
      <c r="Q5757">
        <v>3</v>
      </c>
      <c r="R5757" t="s">
        <v>38</v>
      </c>
      <c r="S5757" t="s">
        <v>62</v>
      </c>
      <c r="T5757" t="s">
        <v>44</v>
      </c>
      <c r="U5757" t="s">
        <v>65</v>
      </c>
      <c r="V5757" t="s">
        <v>46</v>
      </c>
      <c r="W5757" t="s">
        <v>49</v>
      </c>
      <c r="X5757">
        <v>12239</v>
      </c>
      <c r="Y5757">
        <v>43301.582000000002</v>
      </c>
      <c r="Z5757">
        <v>62787.293900000004</v>
      </c>
      <c r="AA5757">
        <v>19485.711900000002</v>
      </c>
    </row>
    <row r="5758" spans="15:27" x14ac:dyDescent="0.15">
      <c r="O5758" t="s">
        <v>33</v>
      </c>
      <c r="P5758">
        <v>2019</v>
      </c>
      <c r="Q5758">
        <v>3</v>
      </c>
      <c r="R5758" t="s">
        <v>38</v>
      </c>
      <c r="S5758" t="s">
        <v>62</v>
      </c>
      <c r="T5758" t="s">
        <v>44</v>
      </c>
      <c r="U5758" t="s">
        <v>65</v>
      </c>
      <c r="V5758" t="s">
        <v>46</v>
      </c>
      <c r="W5758" t="s">
        <v>50</v>
      </c>
      <c r="X5758">
        <v>6110</v>
      </c>
      <c r="Y5758">
        <v>34643.699999999997</v>
      </c>
      <c r="Z5758">
        <v>42265.313999999991</v>
      </c>
      <c r="AA5758">
        <v>7621.6139999999941</v>
      </c>
    </row>
    <row r="5759" spans="15:27" x14ac:dyDescent="0.15">
      <c r="O5759" t="s">
        <v>33</v>
      </c>
      <c r="P5759">
        <v>2019</v>
      </c>
      <c r="Q5759">
        <v>3</v>
      </c>
      <c r="R5759" t="s">
        <v>38</v>
      </c>
      <c r="S5759" t="s">
        <v>62</v>
      </c>
      <c r="T5759" t="s">
        <v>44</v>
      </c>
      <c r="U5759" t="s">
        <v>65</v>
      </c>
      <c r="V5759" t="s">
        <v>51</v>
      </c>
      <c r="W5759" t="s">
        <v>52</v>
      </c>
      <c r="X5759">
        <v>16478</v>
      </c>
      <c r="Y5759">
        <v>96083.218000000008</v>
      </c>
      <c r="Z5759">
        <v>139320.6661</v>
      </c>
      <c r="AA5759">
        <v>43237.448099999994</v>
      </c>
    </row>
    <row r="5760" spans="15:27" x14ac:dyDescent="0.15">
      <c r="O5760" t="s">
        <v>33</v>
      </c>
      <c r="P5760">
        <v>2019</v>
      </c>
      <c r="Q5760">
        <v>3</v>
      </c>
      <c r="R5760" t="s">
        <v>38</v>
      </c>
      <c r="S5760" t="s">
        <v>62</v>
      </c>
      <c r="T5760" t="s">
        <v>44</v>
      </c>
      <c r="U5760" t="s">
        <v>65</v>
      </c>
      <c r="V5760" t="s">
        <v>51</v>
      </c>
      <c r="W5760" t="s">
        <v>53</v>
      </c>
      <c r="X5760">
        <v>13036</v>
      </c>
      <c r="Y5760">
        <v>115238.24</v>
      </c>
      <c r="Z5760">
        <v>163638.3008</v>
      </c>
      <c r="AA5760">
        <v>48400.060799999992</v>
      </c>
    </row>
    <row r="5761" spans="15:27" x14ac:dyDescent="0.15">
      <c r="O5761" t="s">
        <v>33</v>
      </c>
      <c r="P5761">
        <v>2019</v>
      </c>
      <c r="Q5761">
        <v>3</v>
      </c>
      <c r="R5761" t="s">
        <v>38</v>
      </c>
      <c r="S5761" t="s">
        <v>62</v>
      </c>
      <c r="T5761" t="s">
        <v>44</v>
      </c>
      <c r="U5761" t="s">
        <v>65</v>
      </c>
      <c r="V5761" t="s">
        <v>51</v>
      </c>
      <c r="W5761" t="s">
        <v>54</v>
      </c>
      <c r="X5761">
        <v>18748</v>
      </c>
      <c r="Y5761">
        <v>42370.48</v>
      </c>
      <c r="Z5761">
        <v>56776.443200000002</v>
      </c>
      <c r="AA5761">
        <v>14405.963199999998</v>
      </c>
    </row>
    <row r="5762" spans="15:27" x14ac:dyDescent="0.15">
      <c r="O5762" t="s">
        <v>33</v>
      </c>
      <c r="P5762">
        <v>2019</v>
      </c>
      <c r="Q5762">
        <v>3</v>
      </c>
      <c r="R5762" t="s">
        <v>38</v>
      </c>
      <c r="S5762" t="s">
        <v>62</v>
      </c>
      <c r="T5762" t="s">
        <v>44</v>
      </c>
      <c r="U5762" t="s">
        <v>65</v>
      </c>
      <c r="V5762" t="s">
        <v>51</v>
      </c>
      <c r="W5762" t="s">
        <v>55</v>
      </c>
      <c r="X5762">
        <v>11676</v>
      </c>
      <c r="Y5762">
        <v>63330.623999999996</v>
      </c>
      <c r="Z5762">
        <v>84229.729919999983</v>
      </c>
      <c r="AA5762">
        <v>20899.105919999987</v>
      </c>
    </row>
    <row r="5763" spans="15:27" x14ac:dyDescent="0.15">
      <c r="O5763" t="s">
        <v>33</v>
      </c>
      <c r="P5763">
        <v>2019</v>
      </c>
      <c r="Q5763">
        <v>3</v>
      </c>
      <c r="R5763" t="s">
        <v>38</v>
      </c>
      <c r="S5763" t="s">
        <v>62</v>
      </c>
      <c r="T5763" t="s">
        <v>44</v>
      </c>
      <c r="U5763" t="s">
        <v>65</v>
      </c>
      <c r="V5763" t="s">
        <v>56</v>
      </c>
      <c r="W5763" t="s">
        <v>57</v>
      </c>
      <c r="X5763">
        <v>16217</v>
      </c>
      <c r="Y5763">
        <v>231546.32599999997</v>
      </c>
      <c r="Z5763">
        <v>289432.90749999997</v>
      </c>
      <c r="AA5763">
        <v>57886.5815</v>
      </c>
    </row>
    <row r="5764" spans="15:27" x14ac:dyDescent="0.15">
      <c r="O5764" t="s">
        <v>33</v>
      </c>
      <c r="P5764">
        <v>2019</v>
      </c>
      <c r="Q5764">
        <v>3</v>
      </c>
      <c r="R5764" t="s">
        <v>38</v>
      </c>
      <c r="S5764" t="s">
        <v>62</v>
      </c>
      <c r="T5764" t="s">
        <v>44</v>
      </c>
      <c r="U5764" t="s">
        <v>65</v>
      </c>
      <c r="V5764" t="s">
        <v>56</v>
      </c>
      <c r="W5764" t="s">
        <v>58</v>
      </c>
      <c r="X5764">
        <v>6823</v>
      </c>
      <c r="Y5764">
        <v>64299.95199999999</v>
      </c>
      <c r="Z5764">
        <v>95806.928479999988</v>
      </c>
      <c r="AA5764">
        <v>31506.976479999998</v>
      </c>
    </row>
    <row r="5765" spans="15:27" x14ac:dyDescent="0.15">
      <c r="O5765" t="s">
        <v>33</v>
      </c>
      <c r="P5765">
        <v>2019</v>
      </c>
      <c r="Q5765">
        <v>3</v>
      </c>
      <c r="R5765" t="s">
        <v>38</v>
      </c>
      <c r="S5765" t="s">
        <v>62</v>
      </c>
      <c r="T5765" t="s">
        <v>44</v>
      </c>
      <c r="U5765" t="s">
        <v>65</v>
      </c>
      <c r="V5765" t="s">
        <v>56</v>
      </c>
      <c r="W5765" t="s">
        <v>59</v>
      </c>
      <c r="X5765">
        <v>13146</v>
      </c>
      <c r="Y5765">
        <v>30761.64</v>
      </c>
      <c r="Z5765">
        <v>44911.994399999996</v>
      </c>
      <c r="AA5765">
        <v>14150.354399999997</v>
      </c>
    </row>
    <row r="5766" spans="15:27" x14ac:dyDescent="0.15">
      <c r="O5766" t="s">
        <v>33</v>
      </c>
      <c r="P5766">
        <v>2019</v>
      </c>
      <c r="Q5766">
        <v>3</v>
      </c>
      <c r="R5766" t="s">
        <v>38</v>
      </c>
      <c r="S5766" t="s">
        <v>62</v>
      </c>
      <c r="T5766" t="s">
        <v>44</v>
      </c>
      <c r="U5766" t="s">
        <v>66</v>
      </c>
      <c r="V5766" t="s">
        <v>46</v>
      </c>
      <c r="W5766" t="s">
        <v>47</v>
      </c>
      <c r="X5766">
        <v>9760</v>
      </c>
      <c r="Y5766">
        <v>12024.32</v>
      </c>
      <c r="Z5766">
        <v>14910.156799999999</v>
      </c>
      <c r="AA5766">
        <v>2885.8367999999991</v>
      </c>
    </row>
    <row r="5767" spans="15:27" x14ac:dyDescent="0.15">
      <c r="O5767" t="s">
        <v>33</v>
      </c>
      <c r="P5767">
        <v>2019</v>
      </c>
      <c r="Q5767">
        <v>3</v>
      </c>
      <c r="R5767" t="s">
        <v>38</v>
      </c>
      <c r="S5767" t="s">
        <v>62</v>
      </c>
      <c r="T5767" t="s">
        <v>44</v>
      </c>
      <c r="U5767" t="s">
        <v>66</v>
      </c>
      <c r="V5767" t="s">
        <v>46</v>
      </c>
      <c r="W5767" t="s">
        <v>48</v>
      </c>
      <c r="X5767">
        <v>13208</v>
      </c>
      <c r="Y5767">
        <v>53611.27199999999</v>
      </c>
      <c r="Z5767">
        <v>75055.780799999979</v>
      </c>
      <c r="AA5767">
        <v>21444.508799999989</v>
      </c>
    </row>
    <row r="5768" spans="15:27" x14ac:dyDescent="0.15">
      <c r="O5768" t="s">
        <v>33</v>
      </c>
      <c r="P5768">
        <v>2019</v>
      </c>
      <c r="Q5768">
        <v>3</v>
      </c>
      <c r="R5768" t="s">
        <v>38</v>
      </c>
      <c r="S5768" t="s">
        <v>62</v>
      </c>
      <c r="T5768" t="s">
        <v>44</v>
      </c>
      <c r="U5768" t="s">
        <v>66</v>
      </c>
      <c r="V5768" t="s">
        <v>46</v>
      </c>
      <c r="W5768" t="s">
        <v>49</v>
      </c>
      <c r="X5768">
        <v>17433</v>
      </c>
      <c r="Y5768">
        <v>64711.295999999995</v>
      </c>
      <c r="Z5768">
        <v>78300.668160000001</v>
      </c>
      <c r="AA5768">
        <v>13589.372160000006</v>
      </c>
    </row>
    <row r="5769" spans="15:27" x14ac:dyDescent="0.15">
      <c r="O5769" t="s">
        <v>33</v>
      </c>
      <c r="P5769">
        <v>2019</v>
      </c>
      <c r="Q5769">
        <v>3</v>
      </c>
      <c r="R5769" t="s">
        <v>38</v>
      </c>
      <c r="S5769" t="s">
        <v>62</v>
      </c>
      <c r="T5769" t="s">
        <v>44</v>
      </c>
      <c r="U5769" t="s">
        <v>66</v>
      </c>
      <c r="V5769" t="s">
        <v>46</v>
      </c>
      <c r="W5769" t="s">
        <v>50</v>
      </c>
      <c r="X5769">
        <v>6355</v>
      </c>
      <c r="Y5769">
        <v>37176.75</v>
      </c>
      <c r="Z5769">
        <v>45355.635000000002</v>
      </c>
      <c r="AA5769">
        <v>8178.885000000002</v>
      </c>
    </row>
    <row r="5770" spans="15:27" x14ac:dyDescent="0.15">
      <c r="O5770" t="s">
        <v>33</v>
      </c>
      <c r="P5770">
        <v>2019</v>
      </c>
      <c r="Q5770">
        <v>3</v>
      </c>
      <c r="R5770" t="s">
        <v>38</v>
      </c>
      <c r="S5770" t="s">
        <v>62</v>
      </c>
      <c r="T5770" t="s">
        <v>44</v>
      </c>
      <c r="U5770" t="s">
        <v>66</v>
      </c>
      <c r="V5770" t="s">
        <v>51</v>
      </c>
      <c r="W5770" t="s">
        <v>52</v>
      </c>
      <c r="X5770">
        <v>8205</v>
      </c>
      <c r="Y5770">
        <v>49853.58</v>
      </c>
      <c r="Z5770">
        <v>71290.619400000011</v>
      </c>
      <c r="AA5770">
        <v>21437.039400000009</v>
      </c>
    </row>
    <row r="5771" spans="15:27" x14ac:dyDescent="0.15">
      <c r="O5771" t="s">
        <v>33</v>
      </c>
      <c r="P5771">
        <v>2019</v>
      </c>
      <c r="Q5771">
        <v>3</v>
      </c>
      <c r="R5771" t="s">
        <v>38</v>
      </c>
      <c r="S5771" t="s">
        <v>62</v>
      </c>
      <c r="T5771" t="s">
        <v>44</v>
      </c>
      <c r="U5771" t="s">
        <v>66</v>
      </c>
      <c r="V5771" t="s">
        <v>51</v>
      </c>
      <c r="W5771" t="s">
        <v>53</v>
      </c>
      <c r="X5771">
        <v>10716</v>
      </c>
      <c r="Y5771">
        <v>80155.679999999993</v>
      </c>
      <c r="Z5771">
        <v>117828.84959999999</v>
      </c>
      <c r="AA5771">
        <v>37673.169599999994</v>
      </c>
    </row>
    <row r="5772" spans="15:27" x14ac:dyDescent="0.15">
      <c r="O5772" t="s">
        <v>33</v>
      </c>
      <c r="P5772">
        <v>2019</v>
      </c>
      <c r="Q5772">
        <v>3</v>
      </c>
      <c r="R5772" t="s">
        <v>38</v>
      </c>
      <c r="S5772" t="s">
        <v>62</v>
      </c>
      <c r="T5772" t="s">
        <v>44</v>
      </c>
      <c r="U5772" t="s">
        <v>66</v>
      </c>
      <c r="V5772" t="s">
        <v>51</v>
      </c>
      <c r="W5772" t="s">
        <v>54</v>
      </c>
      <c r="X5772">
        <v>7665</v>
      </c>
      <c r="Y5772">
        <v>18396</v>
      </c>
      <c r="Z5772">
        <v>26674.2</v>
      </c>
      <c r="AA5772">
        <v>8278.2000000000007</v>
      </c>
    </row>
    <row r="5773" spans="15:27" x14ac:dyDescent="0.15">
      <c r="O5773" t="s">
        <v>33</v>
      </c>
      <c r="P5773">
        <v>2019</v>
      </c>
      <c r="Q5773">
        <v>3</v>
      </c>
      <c r="R5773" t="s">
        <v>38</v>
      </c>
      <c r="S5773" t="s">
        <v>62</v>
      </c>
      <c r="T5773" t="s">
        <v>44</v>
      </c>
      <c r="U5773" t="s">
        <v>66</v>
      </c>
      <c r="V5773" t="s">
        <v>51</v>
      </c>
      <c r="W5773" t="s">
        <v>55</v>
      </c>
      <c r="X5773">
        <v>19228</v>
      </c>
      <c r="Y5773">
        <v>113522.11199999999</v>
      </c>
      <c r="Z5773">
        <v>140767.41887999998</v>
      </c>
      <c r="AA5773">
        <v>27245.306879999989</v>
      </c>
    </row>
    <row r="5774" spans="15:27" x14ac:dyDescent="0.15">
      <c r="O5774" t="s">
        <v>33</v>
      </c>
      <c r="P5774">
        <v>2019</v>
      </c>
      <c r="Q5774">
        <v>3</v>
      </c>
      <c r="R5774" t="s">
        <v>38</v>
      </c>
      <c r="S5774" t="s">
        <v>62</v>
      </c>
      <c r="T5774" t="s">
        <v>44</v>
      </c>
      <c r="U5774" t="s">
        <v>66</v>
      </c>
      <c r="V5774" t="s">
        <v>56</v>
      </c>
      <c r="W5774" t="s">
        <v>57</v>
      </c>
      <c r="X5774">
        <v>7877</v>
      </c>
      <c r="Y5774">
        <v>111514.689</v>
      </c>
      <c r="Z5774">
        <v>138278.21436000001</v>
      </c>
      <c r="AA5774">
        <v>26763.525360000014</v>
      </c>
    </row>
    <row r="5775" spans="15:27" x14ac:dyDescent="0.15">
      <c r="O5775" t="s">
        <v>33</v>
      </c>
      <c r="P5775">
        <v>2019</v>
      </c>
      <c r="Q5775">
        <v>3</v>
      </c>
      <c r="R5775" t="s">
        <v>38</v>
      </c>
      <c r="S5775" t="s">
        <v>62</v>
      </c>
      <c r="T5775" t="s">
        <v>44</v>
      </c>
      <c r="U5775" t="s">
        <v>66</v>
      </c>
      <c r="V5775" t="s">
        <v>56</v>
      </c>
      <c r="W5775" t="s">
        <v>58</v>
      </c>
      <c r="X5775">
        <v>17253</v>
      </c>
      <c r="Y5775">
        <v>162592.272</v>
      </c>
      <c r="Z5775">
        <v>212995.87631999998</v>
      </c>
      <c r="AA5775">
        <v>50403.604319999984</v>
      </c>
    </row>
    <row r="5776" spans="15:27" x14ac:dyDescent="0.15">
      <c r="O5776" t="s">
        <v>33</v>
      </c>
      <c r="P5776">
        <v>2019</v>
      </c>
      <c r="Q5776">
        <v>3</v>
      </c>
      <c r="R5776" t="s">
        <v>38</v>
      </c>
      <c r="S5776" t="s">
        <v>62</v>
      </c>
      <c r="T5776" t="s">
        <v>44</v>
      </c>
      <c r="U5776" t="s">
        <v>66</v>
      </c>
      <c r="V5776" t="s">
        <v>56</v>
      </c>
      <c r="W5776" t="s">
        <v>59</v>
      </c>
      <c r="X5776">
        <v>14587</v>
      </c>
      <c r="Y5776">
        <v>31770.486000000001</v>
      </c>
      <c r="Z5776">
        <v>42254.746380000004</v>
      </c>
      <c r="AA5776">
        <v>10484.260380000003</v>
      </c>
    </row>
    <row r="5777" spans="15:27" x14ac:dyDescent="0.15">
      <c r="O5777" t="s">
        <v>33</v>
      </c>
      <c r="P5777">
        <v>2019</v>
      </c>
      <c r="Q5777">
        <v>3</v>
      </c>
      <c r="R5777" t="s">
        <v>38</v>
      </c>
      <c r="S5777" t="s">
        <v>67</v>
      </c>
      <c r="T5777" t="s">
        <v>68</v>
      </c>
      <c r="U5777" t="s">
        <v>69</v>
      </c>
      <c r="V5777" t="s">
        <v>46</v>
      </c>
      <c r="W5777" t="s">
        <v>47</v>
      </c>
      <c r="X5777">
        <v>14856</v>
      </c>
      <c r="Y5777">
        <v>19609.920000000002</v>
      </c>
      <c r="Z5777">
        <v>25885.094400000005</v>
      </c>
      <c r="AA5777">
        <v>6275.1744000000035</v>
      </c>
    </row>
    <row r="5778" spans="15:27" x14ac:dyDescent="0.15">
      <c r="O5778" t="s">
        <v>33</v>
      </c>
      <c r="P5778">
        <v>2019</v>
      </c>
      <c r="Q5778">
        <v>3</v>
      </c>
      <c r="R5778" t="s">
        <v>38</v>
      </c>
      <c r="S5778" t="s">
        <v>67</v>
      </c>
      <c r="T5778" t="s">
        <v>68</v>
      </c>
      <c r="U5778" t="s">
        <v>69</v>
      </c>
      <c r="V5778" t="s">
        <v>46</v>
      </c>
      <c r="W5778" t="s">
        <v>48</v>
      </c>
      <c r="X5778">
        <v>15659</v>
      </c>
      <c r="Y5778">
        <v>64076.627999999997</v>
      </c>
      <c r="Z5778">
        <v>92911.110599999985</v>
      </c>
      <c r="AA5778">
        <v>28834.482599999988</v>
      </c>
    </row>
    <row r="5779" spans="15:27" x14ac:dyDescent="0.15">
      <c r="O5779" t="s">
        <v>33</v>
      </c>
      <c r="P5779">
        <v>2019</v>
      </c>
      <c r="Q5779">
        <v>3</v>
      </c>
      <c r="R5779" t="s">
        <v>38</v>
      </c>
      <c r="S5779" t="s">
        <v>67</v>
      </c>
      <c r="T5779" t="s">
        <v>68</v>
      </c>
      <c r="U5779" t="s">
        <v>69</v>
      </c>
      <c r="V5779" t="s">
        <v>46</v>
      </c>
      <c r="W5779" t="s">
        <v>49</v>
      </c>
      <c r="X5779">
        <v>16285</v>
      </c>
      <c r="Y5779">
        <v>54310.474999999999</v>
      </c>
      <c r="Z5779">
        <v>77120.874500000005</v>
      </c>
      <c r="AA5779">
        <v>22810.399500000007</v>
      </c>
    </row>
    <row r="5780" spans="15:27" x14ac:dyDescent="0.15">
      <c r="O5780" t="s">
        <v>33</v>
      </c>
      <c r="P5780">
        <v>2019</v>
      </c>
      <c r="Q5780">
        <v>3</v>
      </c>
      <c r="R5780" t="s">
        <v>38</v>
      </c>
      <c r="S5780" t="s">
        <v>67</v>
      </c>
      <c r="T5780" t="s">
        <v>68</v>
      </c>
      <c r="U5780" t="s">
        <v>69</v>
      </c>
      <c r="V5780" t="s">
        <v>46</v>
      </c>
      <c r="W5780" t="s">
        <v>50</v>
      </c>
      <c r="X5780">
        <v>12410</v>
      </c>
      <c r="Y5780">
        <v>67572.45</v>
      </c>
      <c r="Z5780">
        <v>83114.113499999992</v>
      </c>
      <c r="AA5780">
        <v>15541.663499999995</v>
      </c>
    </row>
    <row r="5781" spans="15:27" x14ac:dyDescent="0.15">
      <c r="O5781" t="s">
        <v>33</v>
      </c>
      <c r="P5781">
        <v>2019</v>
      </c>
      <c r="Q5781">
        <v>3</v>
      </c>
      <c r="R5781" t="s">
        <v>38</v>
      </c>
      <c r="S5781" t="s">
        <v>67</v>
      </c>
      <c r="T5781" t="s">
        <v>68</v>
      </c>
      <c r="U5781" t="s">
        <v>69</v>
      </c>
      <c r="V5781" t="s">
        <v>51</v>
      </c>
      <c r="W5781" t="s">
        <v>52</v>
      </c>
      <c r="X5781">
        <v>19805</v>
      </c>
      <c r="Y5781">
        <v>118394.29</v>
      </c>
      <c r="Z5781">
        <v>151544.6912</v>
      </c>
      <c r="AA5781">
        <v>33150.401200000008</v>
      </c>
    </row>
    <row r="5782" spans="15:27" x14ac:dyDescent="0.15">
      <c r="O5782" t="s">
        <v>33</v>
      </c>
      <c r="P5782">
        <v>2019</v>
      </c>
      <c r="Q5782">
        <v>3</v>
      </c>
      <c r="R5782" t="s">
        <v>38</v>
      </c>
      <c r="S5782" t="s">
        <v>67</v>
      </c>
      <c r="T5782" t="s">
        <v>68</v>
      </c>
      <c r="U5782" t="s">
        <v>69</v>
      </c>
      <c r="V5782" t="s">
        <v>51</v>
      </c>
      <c r="W5782" t="s">
        <v>53</v>
      </c>
      <c r="X5782">
        <v>19148</v>
      </c>
      <c r="Y5782">
        <v>161455.93599999999</v>
      </c>
      <c r="Z5782">
        <v>198590.80127999999</v>
      </c>
      <c r="AA5782">
        <v>37134.865279999998</v>
      </c>
    </row>
    <row r="5783" spans="15:27" x14ac:dyDescent="0.15">
      <c r="O5783" t="s">
        <v>33</v>
      </c>
      <c r="P5783">
        <v>2019</v>
      </c>
      <c r="Q5783">
        <v>3</v>
      </c>
      <c r="R5783" t="s">
        <v>38</v>
      </c>
      <c r="S5783" t="s">
        <v>67</v>
      </c>
      <c r="T5783" t="s">
        <v>68</v>
      </c>
      <c r="U5783" t="s">
        <v>69</v>
      </c>
      <c r="V5783" t="s">
        <v>51</v>
      </c>
      <c r="W5783" t="s">
        <v>54</v>
      </c>
      <c r="X5783">
        <v>11687</v>
      </c>
      <c r="Y5783">
        <v>25711.4</v>
      </c>
      <c r="Z5783">
        <v>37538.644</v>
      </c>
      <c r="AA5783">
        <v>11827.243999999999</v>
      </c>
    </row>
    <row r="5784" spans="15:27" x14ac:dyDescent="0.15">
      <c r="O5784" t="s">
        <v>33</v>
      </c>
      <c r="P5784">
        <v>2019</v>
      </c>
      <c r="Q5784">
        <v>3</v>
      </c>
      <c r="R5784" t="s">
        <v>38</v>
      </c>
      <c r="S5784" t="s">
        <v>67</v>
      </c>
      <c r="T5784" t="s">
        <v>68</v>
      </c>
      <c r="U5784" t="s">
        <v>69</v>
      </c>
      <c r="V5784" t="s">
        <v>51</v>
      </c>
      <c r="W5784" t="s">
        <v>55</v>
      </c>
      <c r="X5784">
        <v>10278</v>
      </c>
      <c r="Y5784">
        <v>56734.559999999998</v>
      </c>
      <c r="Z5784">
        <v>82832.457599999994</v>
      </c>
      <c r="AA5784">
        <v>26097.897599999997</v>
      </c>
    </row>
    <row r="5785" spans="15:27" x14ac:dyDescent="0.15">
      <c r="O5785" t="s">
        <v>33</v>
      </c>
      <c r="P5785">
        <v>2019</v>
      </c>
      <c r="Q5785">
        <v>3</v>
      </c>
      <c r="R5785" t="s">
        <v>38</v>
      </c>
      <c r="S5785" t="s">
        <v>67</v>
      </c>
      <c r="T5785" t="s">
        <v>68</v>
      </c>
      <c r="U5785" t="s">
        <v>69</v>
      </c>
      <c r="V5785" t="s">
        <v>56</v>
      </c>
      <c r="W5785" t="s">
        <v>57</v>
      </c>
      <c r="X5785">
        <v>7434</v>
      </c>
      <c r="Y5785">
        <v>103444.11</v>
      </c>
      <c r="Z5785">
        <v>135511.78409999999</v>
      </c>
      <c r="AA5785">
        <v>32067.674099999989</v>
      </c>
    </row>
    <row r="5786" spans="15:27" x14ac:dyDescent="0.15">
      <c r="O5786" t="s">
        <v>33</v>
      </c>
      <c r="P5786">
        <v>2019</v>
      </c>
      <c r="Q5786">
        <v>3</v>
      </c>
      <c r="R5786" t="s">
        <v>38</v>
      </c>
      <c r="S5786" t="s">
        <v>67</v>
      </c>
      <c r="T5786" t="s">
        <v>68</v>
      </c>
      <c r="U5786" t="s">
        <v>69</v>
      </c>
      <c r="V5786" t="s">
        <v>56</v>
      </c>
      <c r="W5786" t="s">
        <v>58</v>
      </c>
      <c r="X5786">
        <v>9295</v>
      </c>
      <c r="Y5786">
        <v>89008.92</v>
      </c>
      <c r="Z5786">
        <v>129953.0232</v>
      </c>
      <c r="AA5786">
        <v>40944.103199999998</v>
      </c>
    </row>
    <row r="5787" spans="15:27" x14ac:dyDescent="0.15">
      <c r="O5787" t="s">
        <v>33</v>
      </c>
      <c r="P5787">
        <v>2019</v>
      </c>
      <c r="Q5787">
        <v>3</v>
      </c>
      <c r="R5787" t="s">
        <v>38</v>
      </c>
      <c r="S5787" t="s">
        <v>67</v>
      </c>
      <c r="T5787" t="s">
        <v>68</v>
      </c>
      <c r="U5787" t="s">
        <v>69</v>
      </c>
      <c r="V5787" t="s">
        <v>56</v>
      </c>
      <c r="W5787" t="s">
        <v>59</v>
      </c>
      <c r="X5787">
        <v>18679</v>
      </c>
      <c r="Y5787">
        <v>37320.642000000007</v>
      </c>
      <c r="Z5787">
        <v>54114.930900000007</v>
      </c>
      <c r="AA5787">
        <v>16794.2889</v>
      </c>
    </row>
    <row r="5788" spans="15:27" x14ac:dyDescent="0.15">
      <c r="O5788" t="s">
        <v>33</v>
      </c>
      <c r="P5788">
        <v>2019</v>
      </c>
      <c r="Q5788">
        <v>3</v>
      </c>
      <c r="R5788" t="s">
        <v>38</v>
      </c>
      <c r="S5788" t="s">
        <v>67</v>
      </c>
      <c r="T5788" t="s">
        <v>68</v>
      </c>
      <c r="U5788" t="s">
        <v>70</v>
      </c>
      <c r="V5788" t="s">
        <v>46</v>
      </c>
      <c r="W5788" t="s">
        <v>47</v>
      </c>
      <c r="X5788">
        <v>16248</v>
      </c>
      <c r="Y5788">
        <v>21447.360000000004</v>
      </c>
      <c r="Z5788">
        <v>30240.777600000009</v>
      </c>
      <c r="AA5788">
        <v>8793.4176000000043</v>
      </c>
    </row>
    <row r="5789" spans="15:27" x14ac:dyDescent="0.15">
      <c r="O5789" t="s">
        <v>33</v>
      </c>
      <c r="P5789">
        <v>2019</v>
      </c>
      <c r="Q5789">
        <v>3</v>
      </c>
      <c r="R5789" t="s">
        <v>38</v>
      </c>
      <c r="S5789" t="s">
        <v>67</v>
      </c>
      <c r="T5789" t="s">
        <v>68</v>
      </c>
      <c r="U5789" t="s">
        <v>70</v>
      </c>
      <c r="V5789" t="s">
        <v>46</v>
      </c>
      <c r="W5789" t="s">
        <v>48</v>
      </c>
      <c r="X5789">
        <v>15016</v>
      </c>
      <c r="Y5789">
        <v>55003.608</v>
      </c>
      <c r="Z5789">
        <v>80855.303759999995</v>
      </c>
      <c r="AA5789">
        <v>25851.695759999995</v>
      </c>
    </row>
    <row r="5790" spans="15:27" x14ac:dyDescent="0.15">
      <c r="O5790" t="s">
        <v>33</v>
      </c>
      <c r="P5790">
        <v>2019</v>
      </c>
      <c r="Q5790">
        <v>3</v>
      </c>
      <c r="R5790" t="s">
        <v>38</v>
      </c>
      <c r="S5790" t="s">
        <v>67</v>
      </c>
      <c r="T5790" t="s">
        <v>68</v>
      </c>
      <c r="U5790" t="s">
        <v>70</v>
      </c>
      <c r="V5790" t="s">
        <v>46</v>
      </c>
      <c r="W5790" t="s">
        <v>49</v>
      </c>
      <c r="X5790">
        <v>9686</v>
      </c>
      <c r="Y5790">
        <v>31179.234</v>
      </c>
      <c r="Z5790">
        <v>42091.965899999996</v>
      </c>
      <c r="AA5790">
        <v>10912.731899999995</v>
      </c>
    </row>
    <row r="5791" spans="15:27" x14ac:dyDescent="0.15">
      <c r="O5791" t="s">
        <v>33</v>
      </c>
      <c r="P5791">
        <v>2019</v>
      </c>
      <c r="Q5791">
        <v>3</v>
      </c>
      <c r="R5791" t="s">
        <v>38</v>
      </c>
      <c r="S5791" t="s">
        <v>67</v>
      </c>
      <c r="T5791" t="s">
        <v>68</v>
      </c>
      <c r="U5791" t="s">
        <v>70</v>
      </c>
      <c r="V5791" t="s">
        <v>46</v>
      </c>
      <c r="W5791" t="s">
        <v>50</v>
      </c>
      <c r="X5791">
        <v>14650</v>
      </c>
      <c r="Y5791">
        <v>79769.25</v>
      </c>
      <c r="Z5791">
        <v>106093.10249999999</v>
      </c>
      <c r="AA5791">
        <v>26323.852499999994</v>
      </c>
    </row>
    <row r="5792" spans="15:27" x14ac:dyDescent="0.15">
      <c r="O5792" t="s">
        <v>33</v>
      </c>
      <c r="P5792">
        <v>2019</v>
      </c>
      <c r="Q5792">
        <v>3</v>
      </c>
      <c r="R5792" t="s">
        <v>38</v>
      </c>
      <c r="S5792" t="s">
        <v>67</v>
      </c>
      <c r="T5792" t="s">
        <v>68</v>
      </c>
      <c r="U5792" t="s">
        <v>70</v>
      </c>
      <c r="V5792" t="s">
        <v>51</v>
      </c>
      <c r="W5792" t="s">
        <v>52</v>
      </c>
      <c r="X5792">
        <v>5112</v>
      </c>
      <c r="Y5792">
        <v>28305.144000000004</v>
      </c>
      <c r="Z5792">
        <v>35664.481440000003</v>
      </c>
      <c r="AA5792">
        <v>7359.3374399999993</v>
      </c>
    </row>
    <row r="5793" spans="15:27" x14ac:dyDescent="0.15">
      <c r="O5793" t="s">
        <v>33</v>
      </c>
      <c r="P5793">
        <v>2019</v>
      </c>
      <c r="Q5793">
        <v>3</v>
      </c>
      <c r="R5793" t="s">
        <v>38</v>
      </c>
      <c r="S5793" t="s">
        <v>67</v>
      </c>
      <c r="T5793" t="s">
        <v>68</v>
      </c>
      <c r="U5793" t="s">
        <v>70</v>
      </c>
      <c r="V5793" t="s">
        <v>51</v>
      </c>
      <c r="W5793" t="s">
        <v>53</v>
      </c>
      <c r="X5793">
        <v>18534</v>
      </c>
      <c r="Y5793">
        <v>151237.44</v>
      </c>
      <c r="Z5793">
        <v>216269.53920000003</v>
      </c>
      <c r="AA5793">
        <v>65032.099200000026</v>
      </c>
    </row>
    <row r="5794" spans="15:27" x14ac:dyDescent="0.15">
      <c r="O5794" t="s">
        <v>33</v>
      </c>
      <c r="P5794">
        <v>2019</v>
      </c>
      <c r="Q5794">
        <v>3</v>
      </c>
      <c r="R5794" t="s">
        <v>38</v>
      </c>
      <c r="S5794" t="s">
        <v>67</v>
      </c>
      <c r="T5794" t="s">
        <v>68</v>
      </c>
      <c r="U5794" t="s">
        <v>70</v>
      </c>
      <c r="V5794" t="s">
        <v>51</v>
      </c>
      <c r="W5794" t="s">
        <v>54</v>
      </c>
      <c r="X5794">
        <v>8808</v>
      </c>
      <c r="Y5794">
        <v>22196.16</v>
      </c>
      <c r="Z5794">
        <v>29076.9696</v>
      </c>
      <c r="AA5794">
        <v>6880.8096000000005</v>
      </c>
    </row>
    <row r="5795" spans="15:27" x14ac:dyDescent="0.15">
      <c r="O5795" t="s">
        <v>33</v>
      </c>
      <c r="P5795">
        <v>2019</v>
      </c>
      <c r="Q5795">
        <v>3</v>
      </c>
      <c r="R5795" t="s">
        <v>38</v>
      </c>
      <c r="S5795" t="s">
        <v>67</v>
      </c>
      <c r="T5795" t="s">
        <v>68</v>
      </c>
      <c r="U5795" t="s">
        <v>70</v>
      </c>
      <c r="V5795" t="s">
        <v>51</v>
      </c>
      <c r="W5795" t="s">
        <v>55</v>
      </c>
      <c r="X5795">
        <v>19800</v>
      </c>
      <c r="Y5795">
        <v>118800</v>
      </c>
      <c r="Z5795">
        <v>158004</v>
      </c>
      <c r="AA5795">
        <v>39204</v>
      </c>
    </row>
    <row r="5796" spans="15:27" x14ac:dyDescent="0.15">
      <c r="O5796" t="s">
        <v>33</v>
      </c>
      <c r="P5796">
        <v>2019</v>
      </c>
      <c r="Q5796">
        <v>3</v>
      </c>
      <c r="R5796" t="s">
        <v>38</v>
      </c>
      <c r="S5796" t="s">
        <v>67</v>
      </c>
      <c r="T5796" t="s">
        <v>68</v>
      </c>
      <c r="U5796" t="s">
        <v>70</v>
      </c>
      <c r="V5796" t="s">
        <v>56</v>
      </c>
      <c r="W5796" t="s">
        <v>57</v>
      </c>
      <c r="X5796">
        <v>6782</v>
      </c>
      <c r="Y5796">
        <v>94371.53</v>
      </c>
      <c r="Z5796">
        <v>132120.14199999999</v>
      </c>
      <c r="AA5796">
        <v>37748.611999999994</v>
      </c>
    </row>
    <row r="5797" spans="15:27" x14ac:dyDescent="0.15">
      <c r="O5797" t="s">
        <v>33</v>
      </c>
      <c r="P5797">
        <v>2019</v>
      </c>
      <c r="Q5797">
        <v>3</v>
      </c>
      <c r="R5797" t="s">
        <v>38</v>
      </c>
      <c r="S5797" t="s">
        <v>67</v>
      </c>
      <c r="T5797" t="s">
        <v>68</v>
      </c>
      <c r="U5797" t="s">
        <v>70</v>
      </c>
      <c r="V5797" t="s">
        <v>56</v>
      </c>
      <c r="W5797" t="s">
        <v>58</v>
      </c>
      <c r="X5797">
        <v>13236</v>
      </c>
      <c r="Y5797">
        <v>122724.192</v>
      </c>
      <c r="Z5797">
        <v>166904.90111999999</v>
      </c>
      <c r="AA5797">
        <v>44180.70912</v>
      </c>
    </row>
    <row r="5798" spans="15:27" x14ac:dyDescent="0.15">
      <c r="O5798" t="s">
        <v>33</v>
      </c>
      <c r="P5798">
        <v>2019</v>
      </c>
      <c r="Q5798">
        <v>3</v>
      </c>
      <c r="R5798" t="s">
        <v>38</v>
      </c>
      <c r="S5798" t="s">
        <v>67</v>
      </c>
      <c r="T5798" t="s">
        <v>68</v>
      </c>
      <c r="U5798" t="s">
        <v>70</v>
      </c>
      <c r="V5798" t="s">
        <v>56</v>
      </c>
      <c r="W5798" t="s">
        <v>59</v>
      </c>
      <c r="X5798">
        <v>10074</v>
      </c>
      <c r="Y5798">
        <v>22666.5</v>
      </c>
      <c r="Z5798">
        <v>29013.119999999999</v>
      </c>
      <c r="AA5798">
        <v>6346.619999999999</v>
      </c>
    </row>
    <row r="5799" spans="15:27" x14ac:dyDescent="0.15">
      <c r="O5799" t="s">
        <v>33</v>
      </c>
      <c r="P5799">
        <v>2019</v>
      </c>
      <c r="Q5799">
        <v>3</v>
      </c>
      <c r="R5799" t="s">
        <v>38</v>
      </c>
      <c r="S5799" t="s">
        <v>67</v>
      </c>
      <c r="T5799" t="s">
        <v>68</v>
      </c>
      <c r="U5799" t="s">
        <v>71</v>
      </c>
      <c r="V5799" t="s">
        <v>46</v>
      </c>
      <c r="W5799" t="s">
        <v>47</v>
      </c>
      <c r="X5799">
        <v>16847</v>
      </c>
      <c r="Y5799">
        <v>23720.576000000001</v>
      </c>
      <c r="Z5799">
        <v>33920.42368</v>
      </c>
      <c r="AA5799">
        <v>10199.847679999999</v>
      </c>
    </row>
    <row r="5800" spans="15:27" x14ac:dyDescent="0.15">
      <c r="O5800" t="s">
        <v>33</v>
      </c>
      <c r="P5800">
        <v>2019</v>
      </c>
      <c r="Q5800">
        <v>3</v>
      </c>
      <c r="R5800" t="s">
        <v>38</v>
      </c>
      <c r="S5800" t="s">
        <v>67</v>
      </c>
      <c r="T5800" t="s">
        <v>68</v>
      </c>
      <c r="U5800" t="s">
        <v>71</v>
      </c>
      <c r="V5800" t="s">
        <v>46</v>
      </c>
      <c r="W5800" t="s">
        <v>48</v>
      </c>
      <c r="X5800">
        <v>19489</v>
      </c>
      <c r="Y5800">
        <v>79105.850999999995</v>
      </c>
      <c r="Z5800">
        <v>98091.255239999999</v>
      </c>
      <c r="AA5800">
        <v>18985.404240000003</v>
      </c>
    </row>
    <row r="5801" spans="15:27" x14ac:dyDescent="0.15">
      <c r="O5801" t="s">
        <v>33</v>
      </c>
      <c r="P5801">
        <v>2019</v>
      </c>
      <c r="Q5801">
        <v>3</v>
      </c>
      <c r="R5801" t="s">
        <v>38</v>
      </c>
      <c r="S5801" t="s">
        <v>67</v>
      </c>
      <c r="T5801" t="s">
        <v>68</v>
      </c>
      <c r="U5801" t="s">
        <v>71</v>
      </c>
      <c r="V5801" t="s">
        <v>46</v>
      </c>
      <c r="W5801" t="s">
        <v>49</v>
      </c>
      <c r="X5801">
        <v>13762</v>
      </c>
      <c r="Y5801">
        <v>46694.465999999993</v>
      </c>
      <c r="Z5801">
        <v>58835.027159999991</v>
      </c>
      <c r="AA5801">
        <v>12140.561159999997</v>
      </c>
    </row>
    <row r="5802" spans="15:27" x14ac:dyDescent="0.15">
      <c r="O5802" t="s">
        <v>33</v>
      </c>
      <c r="P5802">
        <v>2019</v>
      </c>
      <c r="Q5802">
        <v>3</v>
      </c>
      <c r="R5802" t="s">
        <v>38</v>
      </c>
      <c r="S5802" t="s">
        <v>67</v>
      </c>
      <c r="T5802" t="s">
        <v>68</v>
      </c>
      <c r="U5802" t="s">
        <v>71</v>
      </c>
      <c r="V5802" t="s">
        <v>46</v>
      </c>
      <c r="W5802" t="s">
        <v>50</v>
      </c>
      <c r="X5802">
        <v>15942</v>
      </c>
      <c r="Y5802">
        <v>78912.899999999994</v>
      </c>
      <c r="Z5802">
        <v>107321.54399999998</v>
      </c>
      <c r="AA5802">
        <v>28408.643999999986</v>
      </c>
    </row>
    <row r="5803" spans="15:27" x14ac:dyDescent="0.15">
      <c r="O5803" t="s">
        <v>33</v>
      </c>
      <c r="P5803">
        <v>2019</v>
      </c>
      <c r="Q5803">
        <v>3</v>
      </c>
      <c r="R5803" t="s">
        <v>38</v>
      </c>
      <c r="S5803" t="s">
        <v>67</v>
      </c>
      <c r="T5803" t="s">
        <v>68</v>
      </c>
      <c r="U5803" t="s">
        <v>71</v>
      </c>
      <c r="V5803" t="s">
        <v>51</v>
      </c>
      <c r="W5803" t="s">
        <v>52</v>
      </c>
      <c r="X5803">
        <v>19111</v>
      </c>
      <c r="Y5803">
        <v>105817.60700000002</v>
      </c>
      <c r="Z5803">
        <v>143911.94552000004</v>
      </c>
      <c r="AA5803">
        <v>38094.338520000019</v>
      </c>
    </row>
    <row r="5804" spans="15:27" x14ac:dyDescent="0.15">
      <c r="O5804" t="s">
        <v>33</v>
      </c>
      <c r="P5804">
        <v>2019</v>
      </c>
      <c r="Q5804">
        <v>3</v>
      </c>
      <c r="R5804" t="s">
        <v>38</v>
      </c>
      <c r="S5804" t="s">
        <v>67</v>
      </c>
      <c r="T5804" t="s">
        <v>68</v>
      </c>
      <c r="U5804" t="s">
        <v>71</v>
      </c>
      <c r="V5804" t="s">
        <v>51</v>
      </c>
      <c r="W5804" t="s">
        <v>53</v>
      </c>
      <c r="X5804">
        <v>15336</v>
      </c>
      <c r="Y5804">
        <v>133484.54399999999</v>
      </c>
      <c r="Z5804">
        <v>173529.90719999999</v>
      </c>
      <c r="AA5804">
        <v>40045.363199999993</v>
      </c>
    </row>
    <row r="5805" spans="15:27" x14ac:dyDescent="0.15">
      <c r="O5805" t="s">
        <v>33</v>
      </c>
      <c r="P5805">
        <v>2019</v>
      </c>
      <c r="Q5805">
        <v>3</v>
      </c>
      <c r="R5805" t="s">
        <v>38</v>
      </c>
      <c r="S5805" t="s">
        <v>67</v>
      </c>
      <c r="T5805" t="s">
        <v>68</v>
      </c>
      <c r="U5805" t="s">
        <v>71</v>
      </c>
      <c r="V5805" t="s">
        <v>51</v>
      </c>
      <c r="W5805" t="s">
        <v>54</v>
      </c>
      <c r="X5805">
        <v>5585</v>
      </c>
      <c r="Y5805">
        <v>13627.4</v>
      </c>
      <c r="Z5805">
        <v>19350.907999999999</v>
      </c>
      <c r="AA5805">
        <v>5723.5079999999998</v>
      </c>
    </row>
    <row r="5806" spans="15:27" x14ac:dyDescent="0.15">
      <c r="O5806" t="s">
        <v>33</v>
      </c>
      <c r="P5806">
        <v>2019</v>
      </c>
      <c r="Q5806">
        <v>3</v>
      </c>
      <c r="R5806" t="s">
        <v>38</v>
      </c>
      <c r="S5806" t="s">
        <v>67</v>
      </c>
      <c r="T5806" t="s">
        <v>68</v>
      </c>
      <c r="U5806" t="s">
        <v>71</v>
      </c>
      <c r="V5806" t="s">
        <v>51</v>
      </c>
      <c r="W5806" t="s">
        <v>55</v>
      </c>
      <c r="X5806">
        <v>17037</v>
      </c>
      <c r="Y5806">
        <v>91590.911999999997</v>
      </c>
      <c r="Z5806">
        <v>120900.00383999999</v>
      </c>
      <c r="AA5806">
        <v>29309.091839999994</v>
      </c>
    </row>
    <row r="5807" spans="15:27" x14ac:dyDescent="0.15">
      <c r="O5807" t="s">
        <v>33</v>
      </c>
      <c r="P5807">
        <v>2019</v>
      </c>
      <c r="Q5807">
        <v>3</v>
      </c>
      <c r="R5807" t="s">
        <v>38</v>
      </c>
      <c r="S5807" t="s">
        <v>67</v>
      </c>
      <c r="T5807" t="s">
        <v>68</v>
      </c>
      <c r="U5807" t="s">
        <v>71</v>
      </c>
      <c r="V5807" t="s">
        <v>56</v>
      </c>
      <c r="W5807" t="s">
        <v>57</v>
      </c>
      <c r="X5807">
        <v>17728</v>
      </c>
      <c r="Y5807">
        <v>238104.76799999998</v>
      </c>
      <c r="Z5807">
        <v>357157.15199999994</v>
      </c>
      <c r="AA5807">
        <v>119052.38399999996</v>
      </c>
    </row>
    <row r="5808" spans="15:27" x14ac:dyDescent="0.15">
      <c r="O5808" t="s">
        <v>33</v>
      </c>
      <c r="P5808">
        <v>2019</v>
      </c>
      <c r="Q5808">
        <v>3</v>
      </c>
      <c r="R5808" t="s">
        <v>38</v>
      </c>
      <c r="S5808" t="s">
        <v>67</v>
      </c>
      <c r="T5808" t="s">
        <v>68</v>
      </c>
      <c r="U5808" t="s">
        <v>71</v>
      </c>
      <c r="V5808" t="s">
        <v>56</v>
      </c>
      <c r="W5808" t="s">
        <v>58</v>
      </c>
      <c r="X5808">
        <v>16294</v>
      </c>
      <c r="Y5808">
        <v>152316.31200000001</v>
      </c>
      <c r="Z5808">
        <v>188872.22688</v>
      </c>
      <c r="AA5808">
        <v>36555.914879999997</v>
      </c>
    </row>
    <row r="5809" spans="15:27" x14ac:dyDescent="0.15">
      <c r="O5809" t="s">
        <v>33</v>
      </c>
      <c r="P5809">
        <v>2019</v>
      </c>
      <c r="Q5809">
        <v>3</v>
      </c>
      <c r="R5809" t="s">
        <v>38</v>
      </c>
      <c r="S5809" t="s">
        <v>67</v>
      </c>
      <c r="T5809" t="s">
        <v>68</v>
      </c>
      <c r="U5809" t="s">
        <v>71</v>
      </c>
      <c r="V5809" t="s">
        <v>56</v>
      </c>
      <c r="W5809" t="s">
        <v>59</v>
      </c>
      <c r="X5809">
        <v>12531</v>
      </c>
      <c r="Y5809">
        <v>25488.054</v>
      </c>
      <c r="Z5809">
        <v>37722.319920000002</v>
      </c>
      <c r="AA5809">
        <v>12234.265920000002</v>
      </c>
    </row>
    <row r="5810" spans="15:27" x14ac:dyDescent="0.15">
      <c r="O5810" t="s">
        <v>33</v>
      </c>
      <c r="P5810">
        <v>2019</v>
      </c>
      <c r="Q5810">
        <v>3</v>
      </c>
      <c r="R5810" t="s">
        <v>38</v>
      </c>
      <c r="S5810" t="s">
        <v>67</v>
      </c>
      <c r="T5810" t="s">
        <v>68</v>
      </c>
      <c r="U5810" t="s">
        <v>72</v>
      </c>
      <c r="V5810" t="s">
        <v>46</v>
      </c>
      <c r="W5810" t="s">
        <v>47</v>
      </c>
      <c r="X5810">
        <v>18694</v>
      </c>
      <c r="Y5810">
        <v>24059.178000000004</v>
      </c>
      <c r="Z5810">
        <v>32479.890300000003</v>
      </c>
      <c r="AA5810">
        <v>8420.7122999999992</v>
      </c>
    </row>
    <row r="5811" spans="15:27" x14ac:dyDescent="0.15">
      <c r="O5811" t="s">
        <v>33</v>
      </c>
      <c r="P5811">
        <v>2019</v>
      </c>
      <c r="Q5811">
        <v>3</v>
      </c>
      <c r="R5811" t="s">
        <v>38</v>
      </c>
      <c r="S5811" t="s">
        <v>67</v>
      </c>
      <c r="T5811" t="s">
        <v>68</v>
      </c>
      <c r="U5811" t="s">
        <v>72</v>
      </c>
      <c r="V5811" t="s">
        <v>46</v>
      </c>
      <c r="W5811" t="s">
        <v>48</v>
      </c>
      <c r="X5811">
        <v>15427</v>
      </c>
      <c r="Y5811">
        <v>61600.010999999999</v>
      </c>
      <c r="Z5811">
        <v>84392.015069999994</v>
      </c>
      <c r="AA5811">
        <v>22792.004069999995</v>
      </c>
    </row>
    <row r="5812" spans="15:27" x14ac:dyDescent="0.15">
      <c r="O5812" t="s">
        <v>33</v>
      </c>
      <c r="P5812">
        <v>2019</v>
      </c>
      <c r="Q5812">
        <v>3</v>
      </c>
      <c r="R5812" t="s">
        <v>38</v>
      </c>
      <c r="S5812" t="s">
        <v>67</v>
      </c>
      <c r="T5812" t="s">
        <v>68</v>
      </c>
      <c r="U5812" t="s">
        <v>72</v>
      </c>
      <c r="V5812" t="s">
        <v>46</v>
      </c>
      <c r="W5812" t="s">
        <v>49</v>
      </c>
      <c r="X5812">
        <v>11144</v>
      </c>
      <c r="Y5812">
        <v>37165.24</v>
      </c>
      <c r="Z5812">
        <v>45713.245199999998</v>
      </c>
      <c r="AA5812">
        <v>8548.0051999999996</v>
      </c>
    </row>
    <row r="5813" spans="15:27" x14ac:dyDescent="0.15">
      <c r="O5813" t="s">
        <v>33</v>
      </c>
      <c r="P5813">
        <v>2019</v>
      </c>
      <c r="Q5813">
        <v>3</v>
      </c>
      <c r="R5813" t="s">
        <v>38</v>
      </c>
      <c r="S5813" t="s">
        <v>67</v>
      </c>
      <c r="T5813" t="s">
        <v>68</v>
      </c>
      <c r="U5813" t="s">
        <v>72</v>
      </c>
      <c r="V5813" t="s">
        <v>46</v>
      </c>
      <c r="W5813" t="s">
        <v>50</v>
      </c>
      <c r="X5813">
        <v>15014</v>
      </c>
      <c r="Y5813">
        <v>74994.929999999993</v>
      </c>
      <c r="Z5813">
        <v>91493.814599999983</v>
      </c>
      <c r="AA5813">
        <v>16498.88459999999</v>
      </c>
    </row>
    <row r="5814" spans="15:27" x14ac:dyDescent="0.15">
      <c r="O5814" t="s">
        <v>33</v>
      </c>
      <c r="P5814">
        <v>2019</v>
      </c>
      <c r="Q5814">
        <v>3</v>
      </c>
      <c r="R5814" t="s">
        <v>38</v>
      </c>
      <c r="S5814" t="s">
        <v>67</v>
      </c>
      <c r="T5814" t="s">
        <v>68</v>
      </c>
      <c r="U5814" t="s">
        <v>72</v>
      </c>
      <c r="V5814" t="s">
        <v>51</v>
      </c>
      <c r="W5814" t="s">
        <v>52</v>
      </c>
      <c r="X5814">
        <v>13838</v>
      </c>
      <c r="Y5814">
        <v>83401.626000000018</v>
      </c>
      <c r="Z5814">
        <v>121766.37396000004</v>
      </c>
      <c r="AA5814">
        <v>38364.747960000022</v>
      </c>
    </row>
    <row r="5815" spans="15:27" x14ac:dyDescent="0.15">
      <c r="O5815" t="s">
        <v>33</v>
      </c>
      <c r="P5815">
        <v>2019</v>
      </c>
      <c r="Q5815">
        <v>3</v>
      </c>
      <c r="R5815" t="s">
        <v>38</v>
      </c>
      <c r="S5815" t="s">
        <v>67</v>
      </c>
      <c r="T5815" t="s">
        <v>68</v>
      </c>
      <c r="U5815" t="s">
        <v>72</v>
      </c>
      <c r="V5815" t="s">
        <v>51</v>
      </c>
      <c r="W5815" t="s">
        <v>53</v>
      </c>
      <c r="X5815">
        <v>17106</v>
      </c>
      <c r="Y5815">
        <v>151217.04</v>
      </c>
      <c r="Z5815">
        <v>211703.85600000003</v>
      </c>
      <c r="AA5815">
        <v>60486.816000000021</v>
      </c>
    </row>
    <row r="5816" spans="15:27" x14ac:dyDescent="0.15">
      <c r="O5816" t="s">
        <v>33</v>
      </c>
      <c r="P5816">
        <v>2019</v>
      </c>
      <c r="Q5816">
        <v>3</v>
      </c>
      <c r="R5816" t="s">
        <v>38</v>
      </c>
      <c r="S5816" t="s">
        <v>67</v>
      </c>
      <c r="T5816" t="s">
        <v>68</v>
      </c>
      <c r="U5816" t="s">
        <v>72</v>
      </c>
      <c r="V5816" t="s">
        <v>51</v>
      </c>
      <c r="W5816" t="s">
        <v>54</v>
      </c>
      <c r="X5816">
        <v>8506</v>
      </c>
      <c r="Y5816">
        <v>19223.560000000001</v>
      </c>
      <c r="Z5816">
        <v>28258.633200000004</v>
      </c>
      <c r="AA5816">
        <v>9035.0732000000025</v>
      </c>
    </row>
    <row r="5817" spans="15:27" x14ac:dyDescent="0.15">
      <c r="O5817" t="s">
        <v>33</v>
      </c>
      <c r="P5817">
        <v>2019</v>
      </c>
      <c r="Q5817">
        <v>3</v>
      </c>
      <c r="R5817" t="s">
        <v>38</v>
      </c>
      <c r="S5817" t="s">
        <v>67</v>
      </c>
      <c r="T5817" t="s">
        <v>68</v>
      </c>
      <c r="U5817" t="s">
        <v>72</v>
      </c>
      <c r="V5817" t="s">
        <v>51</v>
      </c>
      <c r="W5817" t="s">
        <v>55</v>
      </c>
      <c r="X5817">
        <v>10903</v>
      </c>
      <c r="Y5817">
        <v>62277.936000000009</v>
      </c>
      <c r="Z5817">
        <v>92171.345280000009</v>
      </c>
      <c r="AA5817">
        <v>29893.40928</v>
      </c>
    </row>
    <row r="5818" spans="15:27" x14ac:dyDescent="0.15">
      <c r="O5818" t="s">
        <v>33</v>
      </c>
      <c r="P5818">
        <v>2019</v>
      </c>
      <c r="Q5818">
        <v>3</v>
      </c>
      <c r="R5818" t="s">
        <v>38</v>
      </c>
      <c r="S5818" t="s">
        <v>67</v>
      </c>
      <c r="T5818" t="s">
        <v>68</v>
      </c>
      <c r="U5818" t="s">
        <v>72</v>
      </c>
      <c r="V5818" t="s">
        <v>56</v>
      </c>
      <c r="W5818" t="s">
        <v>57</v>
      </c>
      <c r="X5818">
        <v>9227</v>
      </c>
      <c r="Y5818">
        <v>136208.97400000002</v>
      </c>
      <c r="Z5818">
        <v>189330.47386000003</v>
      </c>
      <c r="AA5818">
        <v>53121.499860000011</v>
      </c>
    </row>
    <row r="5819" spans="15:27" x14ac:dyDescent="0.15">
      <c r="O5819" t="s">
        <v>33</v>
      </c>
      <c r="P5819">
        <v>2019</v>
      </c>
      <c r="Q5819">
        <v>3</v>
      </c>
      <c r="R5819" t="s">
        <v>38</v>
      </c>
      <c r="S5819" t="s">
        <v>67</v>
      </c>
      <c r="T5819" t="s">
        <v>68</v>
      </c>
      <c r="U5819" t="s">
        <v>72</v>
      </c>
      <c r="V5819" t="s">
        <v>56</v>
      </c>
      <c r="W5819" t="s">
        <v>58</v>
      </c>
      <c r="X5819">
        <v>12168</v>
      </c>
      <c r="Y5819">
        <v>102649.24800000001</v>
      </c>
      <c r="Z5819">
        <v>134470.51488000003</v>
      </c>
      <c r="AA5819">
        <v>31821.266880000025</v>
      </c>
    </row>
    <row r="5820" spans="15:27" x14ac:dyDescent="0.15">
      <c r="O5820" t="s">
        <v>33</v>
      </c>
      <c r="P5820">
        <v>2019</v>
      </c>
      <c r="Q5820">
        <v>3</v>
      </c>
      <c r="R5820" t="s">
        <v>38</v>
      </c>
      <c r="S5820" t="s">
        <v>67</v>
      </c>
      <c r="T5820" t="s">
        <v>68</v>
      </c>
      <c r="U5820" t="s">
        <v>72</v>
      </c>
      <c r="V5820" t="s">
        <v>56</v>
      </c>
      <c r="W5820" t="s">
        <v>59</v>
      </c>
      <c r="X5820">
        <v>9260</v>
      </c>
      <c r="Y5820">
        <v>21335.040000000001</v>
      </c>
      <c r="Z5820">
        <v>31362.508800000003</v>
      </c>
      <c r="AA5820">
        <v>10027.468800000002</v>
      </c>
    </row>
    <row r="5821" spans="15:27" x14ac:dyDescent="0.15">
      <c r="O5821" t="s">
        <v>33</v>
      </c>
      <c r="P5821">
        <v>2019</v>
      </c>
      <c r="Q5821">
        <v>3</v>
      </c>
      <c r="R5821" t="s">
        <v>38</v>
      </c>
      <c r="S5821" t="s">
        <v>67</v>
      </c>
      <c r="T5821" t="s">
        <v>68</v>
      </c>
      <c r="U5821" t="s">
        <v>73</v>
      </c>
      <c r="V5821" t="s">
        <v>46</v>
      </c>
      <c r="W5821" t="s">
        <v>47</v>
      </c>
      <c r="X5821">
        <v>19816</v>
      </c>
      <c r="Y5821">
        <v>26375.096000000001</v>
      </c>
      <c r="Z5821">
        <v>34815.12672</v>
      </c>
      <c r="AA5821">
        <v>8440.0307199999988</v>
      </c>
    </row>
    <row r="5822" spans="15:27" x14ac:dyDescent="0.15">
      <c r="O5822" t="s">
        <v>33</v>
      </c>
      <c r="P5822">
        <v>2019</v>
      </c>
      <c r="Q5822">
        <v>3</v>
      </c>
      <c r="R5822" t="s">
        <v>38</v>
      </c>
      <c r="S5822" t="s">
        <v>67</v>
      </c>
      <c r="T5822" t="s">
        <v>68</v>
      </c>
      <c r="U5822" t="s">
        <v>73</v>
      </c>
      <c r="V5822" t="s">
        <v>46</v>
      </c>
      <c r="W5822" t="s">
        <v>48</v>
      </c>
      <c r="X5822">
        <v>16992</v>
      </c>
      <c r="Y5822">
        <v>72334.943999999989</v>
      </c>
      <c r="Z5822">
        <v>86801.932799999995</v>
      </c>
      <c r="AA5822">
        <v>14466.988800000006</v>
      </c>
    </row>
    <row r="5823" spans="15:27" x14ac:dyDescent="0.15">
      <c r="O5823" t="s">
        <v>33</v>
      </c>
      <c r="P5823">
        <v>2019</v>
      </c>
      <c r="Q5823">
        <v>3</v>
      </c>
      <c r="R5823" t="s">
        <v>38</v>
      </c>
      <c r="S5823" t="s">
        <v>67</v>
      </c>
      <c r="T5823" t="s">
        <v>68</v>
      </c>
      <c r="U5823" t="s">
        <v>73</v>
      </c>
      <c r="V5823" t="s">
        <v>46</v>
      </c>
      <c r="W5823" t="s">
        <v>49</v>
      </c>
      <c r="X5823">
        <v>7858</v>
      </c>
      <c r="Y5823">
        <v>26890.076000000001</v>
      </c>
      <c r="Z5823">
        <v>36301.602600000006</v>
      </c>
      <c r="AA5823">
        <v>9411.5266000000047</v>
      </c>
    </row>
    <row r="5824" spans="15:27" x14ac:dyDescent="0.15">
      <c r="O5824" t="s">
        <v>33</v>
      </c>
      <c r="P5824">
        <v>2019</v>
      </c>
      <c r="Q5824">
        <v>3</v>
      </c>
      <c r="R5824" t="s">
        <v>38</v>
      </c>
      <c r="S5824" t="s">
        <v>67</v>
      </c>
      <c r="T5824" t="s">
        <v>68</v>
      </c>
      <c r="U5824" t="s">
        <v>73</v>
      </c>
      <c r="V5824" t="s">
        <v>46</v>
      </c>
      <c r="W5824" t="s">
        <v>50</v>
      </c>
      <c r="X5824">
        <v>6928</v>
      </c>
      <c r="Y5824">
        <v>34605.360000000001</v>
      </c>
      <c r="Z5824">
        <v>43948.807199999996</v>
      </c>
      <c r="AA5824">
        <v>9343.4471999999951</v>
      </c>
    </row>
    <row r="5825" spans="15:27" x14ac:dyDescent="0.15">
      <c r="O5825" t="s">
        <v>33</v>
      </c>
      <c r="P5825">
        <v>2019</v>
      </c>
      <c r="Q5825">
        <v>3</v>
      </c>
      <c r="R5825" t="s">
        <v>38</v>
      </c>
      <c r="S5825" t="s">
        <v>67</v>
      </c>
      <c r="T5825" t="s">
        <v>68</v>
      </c>
      <c r="U5825" t="s">
        <v>73</v>
      </c>
      <c r="V5825" t="s">
        <v>51</v>
      </c>
      <c r="W5825" t="s">
        <v>52</v>
      </c>
      <c r="X5825">
        <v>19837</v>
      </c>
      <c r="Y5825">
        <v>119557.599</v>
      </c>
      <c r="Z5825">
        <v>153033.72672000001</v>
      </c>
      <c r="AA5825">
        <v>33476.127720000004</v>
      </c>
    </row>
    <row r="5826" spans="15:27" x14ac:dyDescent="0.15">
      <c r="O5826" t="s">
        <v>33</v>
      </c>
      <c r="P5826">
        <v>2019</v>
      </c>
      <c r="Q5826">
        <v>3</v>
      </c>
      <c r="R5826" t="s">
        <v>38</v>
      </c>
      <c r="S5826" t="s">
        <v>67</v>
      </c>
      <c r="T5826" t="s">
        <v>68</v>
      </c>
      <c r="U5826" t="s">
        <v>73</v>
      </c>
      <c r="V5826" t="s">
        <v>51</v>
      </c>
      <c r="W5826" t="s">
        <v>53</v>
      </c>
      <c r="X5826">
        <v>6921</v>
      </c>
      <c r="Y5826">
        <v>60240.383999999991</v>
      </c>
      <c r="Z5826">
        <v>79517.306879999989</v>
      </c>
      <c r="AA5826">
        <v>19276.922879999998</v>
      </c>
    </row>
    <row r="5827" spans="15:27" x14ac:dyDescent="0.15">
      <c r="O5827" t="s">
        <v>33</v>
      </c>
      <c r="P5827">
        <v>2019</v>
      </c>
      <c r="Q5827">
        <v>3</v>
      </c>
      <c r="R5827" t="s">
        <v>38</v>
      </c>
      <c r="S5827" t="s">
        <v>67</v>
      </c>
      <c r="T5827" t="s">
        <v>68</v>
      </c>
      <c r="U5827" t="s">
        <v>73</v>
      </c>
      <c r="V5827" t="s">
        <v>51</v>
      </c>
      <c r="W5827" t="s">
        <v>54</v>
      </c>
      <c r="X5827">
        <v>18402</v>
      </c>
      <c r="Y5827">
        <v>43428.72</v>
      </c>
      <c r="Z5827">
        <v>54720.1872</v>
      </c>
      <c r="AA5827">
        <v>11291.467199999999</v>
      </c>
    </row>
    <row r="5828" spans="15:27" x14ac:dyDescent="0.15">
      <c r="O5828" t="s">
        <v>33</v>
      </c>
      <c r="P5828">
        <v>2019</v>
      </c>
      <c r="Q5828">
        <v>3</v>
      </c>
      <c r="R5828" t="s">
        <v>38</v>
      </c>
      <c r="S5828" t="s">
        <v>67</v>
      </c>
      <c r="T5828" t="s">
        <v>68</v>
      </c>
      <c r="U5828" t="s">
        <v>73</v>
      </c>
      <c r="V5828" t="s">
        <v>51</v>
      </c>
      <c r="W5828" t="s">
        <v>55</v>
      </c>
      <c r="X5828">
        <v>6277</v>
      </c>
      <c r="Y5828">
        <v>37059.407999999996</v>
      </c>
      <c r="Z5828">
        <v>51512.577119999994</v>
      </c>
      <c r="AA5828">
        <v>14453.169119999999</v>
      </c>
    </row>
    <row r="5829" spans="15:27" x14ac:dyDescent="0.15">
      <c r="O5829" t="s">
        <v>33</v>
      </c>
      <c r="P5829">
        <v>2019</v>
      </c>
      <c r="Q5829">
        <v>3</v>
      </c>
      <c r="R5829" t="s">
        <v>38</v>
      </c>
      <c r="S5829" t="s">
        <v>67</v>
      </c>
      <c r="T5829" t="s">
        <v>68</v>
      </c>
      <c r="U5829" t="s">
        <v>73</v>
      </c>
      <c r="V5829" t="s">
        <v>56</v>
      </c>
      <c r="W5829" t="s">
        <v>57</v>
      </c>
      <c r="X5829">
        <v>10520</v>
      </c>
      <c r="Y5829">
        <v>146385.79999999999</v>
      </c>
      <c r="Z5829">
        <v>206403.97799999997</v>
      </c>
      <c r="AA5829">
        <v>60018.177999999985</v>
      </c>
    </row>
    <row r="5830" spans="15:27" x14ac:dyDescent="0.15">
      <c r="O5830" t="s">
        <v>33</v>
      </c>
      <c r="P5830">
        <v>2019</v>
      </c>
      <c r="Q5830">
        <v>3</v>
      </c>
      <c r="R5830" t="s">
        <v>38</v>
      </c>
      <c r="S5830" t="s">
        <v>67</v>
      </c>
      <c r="T5830" t="s">
        <v>68</v>
      </c>
      <c r="U5830" t="s">
        <v>73</v>
      </c>
      <c r="V5830" t="s">
        <v>56</v>
      </c>
      <c r="W5830" t="s">
        <v>58</v>
      </c>
      <c r="X5830">
        <v>17890</v>
      </c>
      <c r="Y5830">
        <v>164516.44</v>
      </c>
      <c r="Z5830">
        <v>220452.02960000001</v>
      </c>
      <c r="AA5830">
        <v>55935.589600000007</v>
      </c>
    </row>
    <row r="5831" spans="15:27" x14ac:dyDescent="0.15">
      <c r="O5831" t="s">
        <v>33</v>
      </c>
      <c r="P5831">
        <v>2019</v>
      </c>
      <c r="Q5831">
        <v>3</v>
      </c>
      <c r="R5831" t="s">
        <v>38</v>
      </c>
      <c r="S5831" t="s">
        <v>67</v>
      </c>
      <c r="T5831" t="s">
        <v>68</v>
      </c>
      <c r="U5831" t="s">
        <v>73</v>
      </c>
      <c r="V5831" t="s">
        <v>56</v>
      </c>
      <c r="W5831" t="s">
        <v>59</v>
      </c>
      <c r="X5831">
        <v>12810</v>
      </c>
      <c r="Y5831">
        <v>29514.240000000002</v>
      </c>
      <c r="Z5831">
        <v>43976.217599999996</v>
      </c>
      <c r="AA5831">
        <v>14461.977599999995</v>
      </c>
    </row>
    <row r="5832" spans="15:27" x14ac:dyDescent="0.15">
      <c r="O5832" t="s">
        <v>33</v>
      </c>
      <c r="P5832">
        <v>2019</v>
      </c>
      <c r="Q5832">
        <v>3</v>
      </c>
      <c r="R5832" t="s">
        <v>38</v>
      </c>
      <c r="S5832" t="s">
        <v>74</v>
      </c>
      <c r="T5832" t="s">
        <v>75</v>
      </c>
      <c r="U5832" t="s">
        <v>76</v>
      </c>
      <c r="V5832" t="s">
        <v>46</v>
      </c>
      <c r="W5832" t="s">
        <v>47</v>
      </c>
      <c r="X5832">
        <v>8025</v>
      </c>
      <c r="Y5832">
        <v>10857.825000000001</v>
      </c>
      <c r="Z5832">
        <v>15635.268</v>
      </c>
      <c r="AA5832">
        <v>4777.4429999999993</v>
      </c>
    </row>
    <row r="5833" spans="15:27" x14ac:dyDescent="0.15">
      <c r="O5833" t="s">
        <v>33</v>
      </c>
      <c r="P5833">
        <v>2019</v>
      </c>
      <c r="Q5833">
        <v>3</v>
      </c>
      <c r="R5833" t="s">
        <v>38</v>
      </c>
      <c r="S5833" t="s">
        <v>74</v>
      </c>
      <c r="T5833" t="s">
        <v>75</v>
      </c>
      <c r="U5833" t="s">
        <v>76</v>
      </c>
      <c r="V5833" t="s">
        <v>46</v>
      </c>
      <c r="W5833" t="s">
        <v>48</v>
      </c>
      <c r="X5833">
        <v>11958</v>
      </c>
      <c r="Y5833">
        <v>48142.907999999996</v>
      </c>
      <c r="Z5833">
        <v>61622.922239999993</v>
      </c>
      <c r="AA5833">
        <v>13480.014239999997</v>
      </c>
    </row>
    <row r="5834" spans="15:27" x14ac:dyDescent="0.15">
      <c r="O5834" t="s">
        <v>33</v>
      </c>
      <c r="P5834">
        <v>2019</v>
      </c>
      <c r="Q5834">
        <v>3</v>
      </c>
      <c r="R5834" t="s">
        <v>38</v>
      </c>
      <c r="S5834" t="s">
        <v>74</v>
      </c>
      <c r="T5834" t="s">
        <v>75</v>
      </c>
      <c r="U5834" t="s">
        <v>76</v>
      </c>
      <c r="V5834" t="s">
        <v>46</v>
      </c>
      <c r="W5834" t="s">
        <v>49</v>
      </c>
      <c r="X5834">
        <v>15277</v>
      </c>
      <c r="Y5834">
        <v>53606.992999999995</v>
      </c>
      <c r="Z5834">
        <v>64864.461529999993</v>
      </c>
      <c r="AA5834">
        <v>11257.468529999998</v>
      </c>
    </row>
    <row r="5835" spans="15:27" x14ac:dyDescent="0.15">
      <c r="O5835" t="s">
        <v>33</v>
      </c>
      <c r="P5835">
        <v>2019</v>
      </c>
      <c r="Q5835">
        <v>3</v>
      </c>
      <c r="R5835" t="s">
        <v>38</v>
      </c>
      <c r="S5835" t="s">
        <v>74</v>
      </c>
      <c r="T5835" t="s">
        <v>75</v>
      </c>
      <c r="U5835" t="s">
        <v>76</v>
      </c>
      <c r="V5835" t="s">
        <v>46</v>
      </c>
      <c r="W5835" t="s">
        <v>50</v>
      </c>
      <c r="X5835">
        <v>18237</v>
      </c>
      <c r="Y5835">
        <v>101762.46</v>
      </c>
      <c r="Z5835">
        <v>140432.1948</v>
      </c>
      <c r="AA5835">
        <v>38669.734799999991</v>
      </c>
    </row>
    <row r="5836" spans="15:27" x14ac:dyDescent="0.15">
      <c r="O5836" t="s">
        <v>33</v>
      </c>
      <c r="P5836">
        <v>2019</v>
      </c>
      <c r="Q5836">
        <v>3</v>
      </c>
      <c r="R5836" t="s">
        <v>38</v>
      </c>
      <c r="S5836" t="s">
        <v>74</v>
      </c>
      <c r="T5836" t="s">
        <v>75</v>
      </c>
      <c r="U5836" t="s">
        <v>76</v>
      </c>
      <c r="V5836" t="s">
        <v>51</v>
      </c>
      <c r="W5836" t="s">
        <v>52</v>
      </c>
      <c r="X5836">
        <v>7299</v>
      </c>
      <c r="Y5836">
        <v>41845.167000000009</v>
      </c>
      <c r="Z5836">
        <v>51051.103740000006</v>
      </c>
      <c r="AA5836">
        <v>9205.9367399999974</v>
      </c>
    </row>
    <row r="5837" spans="15:27" x14ac:dyDescent="0.15">
      <c r="O5837" t="s">
        <v>33</v>
      </c>
      <c r="P5837">
        <v>2019</v>
      </c>
      <c r="Q5837">
        <v>3</v>
      </c>
      <c r="R5837" t="s">
        <v>38</v>
      </c>
      <c r="S5837" t="s">
        <v>74</v>
      </c>
      <c r="T5837" t="s">
        <v>75</v>
      </c>
      <c r="U5837" t="s">
        <v>76</v>
      </c>
      <c r="V5837" t="s">
        <v>51</v>
      </c>
      <c r="W5837" t="s">
        <v>53</v>
      </c>
      <c r="X5837">
        <v>17955</v>
      </c>
      <c r="Y5837">
        <v>155059.38</v>
      </c>
      <c r="Z5837">
        <v>193824.22500000001</v>
      </c>
      <c r="AA5837">
        <v>38764.845000000001</v>
      </c>
    </row>
    <row r="5838" spans="15:27" x14ac:dyDescent="0.15">
      <c r="O5838" t="s">
        <v>33</v>
      </c>
      <c r="P5838">
        <v>2019</v>
      </c>
      <c r="Q5838">
        <v>3</v>
      </c>
      <c r="R5838" t="s">
        <v>38</v>
      </c>
      <c r="S5838" t="s">
        <v>74</v>
      </c>
      <c r="T5838" t="s">
        <v>75</v>
      </c>
      <c r="U5838" t="s">
        <v>76</v>
      </c>
      <c r="V5838" t="s">
        <v>51</v>
      </c>
      <c r="W5838" t="s">
        <v>54</v>
      </c>
      <c r="X5838">
        <v>17641</v>
      </c>
      <c r="Y5838">
        <v>40927.120000000003</v>
      </c>
      <c r="Z5838">
        <v>52386.713600000003</v>
      </c>
      <c r="AA5838">
        <v>11459.5936</v>
      </c>
    </row>
    <row r="5839" spans="15:27" x14ac:dyDescent="0.15">
      <c r="O5839" t="s">
        <v>33</v>
      </c>
      <c r="P5839">
        <v>2019</v>
      </c>
      <c r="Q5839">
        <v>3</v>
      </c>
      <c r="R5839" t="s">
        <v>38</v>
      </c>
      <c r="S5839" t="s">
        <v>74</v>
      </c>
      <c r="T5839" t="s">
        <v>75</v>
      </c>
      <c r="U5839" t="s">
        <v>76</v>
      </c>
      <c r="V5839" t="s">
        <v>51</v>
      </c>
      <c r="W5839" t="s">
        <v>55</v>
      </c>
      <c r="X5839">
        <v>6434</v>
      </c>
      <c r="Y5839">
        <v>36751.008000000002</v>
      </c>
      <c r="Z5839">
        <v>50716.391040000002</v>
      </c>
      <c r="AA5839">
        <v>13965.383040000001</v>
      </c>
    </row>
    <row r="5840" spans="15:27" x14ac:dyDescent="0.15">
      <c r="O5840" t="s">
        <v>33</v>
      </c>
      <c r="P5840">
        <v>2019</v>
      </c>
      <c r="Q5840">
        <v>3</v>
      </c>
      <c r="R5840" t="s">
        <v>38</v>
      </c>
      <c r="S5840" t="s">
        <v>74</v>
      </c>
      <c r="T5840" t="s">
        <v>75</v>
      </c>
      <c r="U5840" t="s">
        <v>76</v>
      </c>
      <c r="V5840" t="s">
        <v>56</v>
      </c>
      <c r="W5840" t="s">
        <v>57</v>
      </c>
      <c r="X5840">
        <v>18955</v>
      </c>
      <c r="Y5840">
        <v>259171.715</v>
      </c>
      <c r="Z5840">
        <v>375798.98674999998</v>
      </c>
      <c r="AA5840">
        <v>116627.27174999999</v>
      </c>
    </row>
    <row r="5841" spans="15:27" x14ac:dyDescent="0.15">
      <c r="O5841" t="s">
        <v>33</v>
      </c>
      <c r="P5841">
        <v>2019</v>
      </c>
      <c r="Q5841">
        <v>3</v>
      </c>
      <c r="R5841" t="s">
        <v>38</v>
      </c>
      <c r="S5841" t="s">
        <v>74</v>
      </c>
      <c r="T5841" t="s">
        <v>75</v>
      </c>
      <c r="U5841" t="s">
        <v>76</v>
      </c>
      <c r="V5841" t="s">
        <v>56</v>
      </c>
      <c r="W5841" t="s">
        <v>58</v>
      </c>
      <c r="X5841">
        <v>11420</v>
      </c>
      <c r="Y5841">
        <v>97207.039999999994</v>
      </c>
      <c r="Z5841">
        <v>116648.44799999999</v>
      </c>
      <c r="AA5841">
        <v>19441.407999999996</v>
      </c>
    </row>
    <row r="5842" spans="15:27" x14ac:dyDescent="0.15">
      <c r="O5842" t="s">
        <v>33</v>
      </c>
      <c r="P5842">
        <v>2019</v>
      </c>
      <c r="Q5842">
        <v>3</v>
      </c>
      <c r="R5842" t="s">
        <v>38</v>
      </c>
      <c r="S5842" t="s">
        <v>74</v>
      </c>
      <c r="T5842" t="s">
        <v>75</v>
      </c>
      <c r="U5842" t="s">
        <v>76</v>
      </c>
      <c r="V5842" t="s">
        <v>56</v>
      </c>
      <c r="W5842" t="s">
        <v>59</v>
      </c>
      <c r="X5842">
        <v>5555</v>
      </c>
      <c r="Y5842">
        <v>12898.71</v>
      </c>
      <c r="Z5842">
        <v>16510.3488</v>
      </c>
      <c r="AA5842">
        <v>3611.6388000000006</v>
      </c>
    </row>
    <row r="5843" spans="15:27" x14ac:dyDescent="0.15">
      <c r="O5843" t="s">
        <v>33</v>
      </c>
      <c r="P5843">
        <v>2019</v>
      </c>
      <c r="Q5843">
        <v>3</v>
      </c>
      <c r="R5843" t="s">
        <v>38</v>
      </c>
      <c r="S5843" t="s">
        <v>74</v>
      </c>
      <c r="T5843" t="s">
        <v>75</v>
      </c>
      <c r="U5843" t="s">
        <v>77</v>
      </c>
      <c r="V5843" t="s">
        <v>46</v>
      </c>
      <c r="W5843" t="s">
        <v>47</v>
      </c>
      <c r="X5843">
        <v>16399</v>
      </c>
      <c r="Y5843">
        <v>22729.014000000003</v>
      </c>
      <c r="Z5843">
        <v>29093.137920000005</v>
      </c>
      <c r="AA5843">
        <v>6364.1239200000018</v>
      </c>
    </row>
    <row r="5844" spans="15:27" x14ac:dyDescent="0.15">
      <c r="O5844" t="s">
        <v>33</v>
      </c>
      <c r="P5844">
        <v>2019</v>
      </c>
      <c r="Q5844">
        <v>3</v>
      </c>
      <c r="R5844" t="s">
        <v>38</v>
      </c>
      <c r="S5844" t="s">
        <v>74</v>
      </c>
      <c r="T5844" t="s">
        <v>75</v>
      </c>
      <c r="U5844" t="s">
        <v>77</v>
      </c>
      <c r="V5844" t="s">
        <v>46</v>
      </c>
      <c r="W5844" t="s">
        <v>48</v>
      </c>
      <c r="X5844">
        <v>5423</v>
      </c>
      <c r="Y5844">
        <v>22906.751999999997</v>
      </c>
      <c r="Z5844">
        <v>27488.102399999996</v>
      </c>
      <c r="AA5844">
        <v>4581.3503999999994</v>
      </c>
    </row>
    <row r="5845" spans="15:27" x14ac:dyDescent="0.15">
      <c r="O5845" t="s">
        <v>33</v>
      </c>
      <c r="P5845">
        <v>2019</v>
      </c>
      <c r="Q5845">
        <v>3</v>
      </c>
      <c r="R5845" t="s">
        <v>38</v>
      </c>
      <c r="S5845" t="s">
        <v>74</v>
      </c>
      <c r="T5845" t="s">
        <v>75</v>
      </c>
      <c r="U5845" t="s">
        <v>77</v>
      </c>
      <c r="V5845" t="s">
        <v>46</v>
      </c>
      <c r="W5845" t="s">
        <v>49</v>
      </c>
      <c r="X5845">
        <v>8953</v>
      </c>
      <c r="Y5845">
        <v>32194.988000000001</v>
      </c>
      <c r="Z5845">
        <v>38955.93548</v>
      </c>
      <c r="AA5845">
        <v>6760.9474799999989</v>
      </c>
    </row>
    <row r="5846" spans="15:27" x14ac:dyDescent="0.15">
      <c r="O5846" t="s">
        <v>33</v>
      </c>
      <c r="P5846">
        <v>2019</v>
      </c>
      <c r="Q5846">
        <v>3</v>
      </c>
      <c r="R5846" t="s">
        <v>38</v>
      </c>
      <c r="S5846" t="s">
        <v>74</v>
      </c>
      <c r="T5846" t="s">
        <v>75</v>
      </c>
      <c r="U5846" t="s">
        <v>77</v>
      </c>
      <c r="V5846" t="s">
        <v>46</v>
      </c>
      <c r="W5846" t="s">
        <v>50</v>
      </c>
      <c r="X5846">
        <v>10137</v>
      </c>
      <c r="Y5846">
        <v>52002.81</v>
      </c>
      <c r="Z5846">
        <v>72283.905899999998</v>
      </c>
      <c r="AA5846">
        <v>20281.0959</v>
      </c>
    </row>
    <row r="5847" spans="15:27" x14ac:dyDescent="0.15">
      <c r="O5847" t="s">
        <v>33</v>
      </c>
      <c r="P5847">
        <v>2019</v>
      </c>
      <c r="Q5847">
        <v>3</v>
      </c>
      <c r="R5847" t="s">
        <v>38</v>
      </c>
      <c r="S5847" t="s">
        <v>74</v>
      </c>
      <c r="T5847" t="s">
        <v>75</v>
      </c>
      <c r="U5847" t="s">
        <v>77</v>
      </c>
      <c r="V5847" t="s">
        <v>51</v>
      </c>
      <c r="W5847" t="s">
        <v>52</v>
      </c>
      <c r="X5847">
        <v>11120</v>
      </c>
      <c r="Y5847">
        <v>61571.44000000001</v>
      </c>
      <c r="Z5847">
        <v>85584.301600000021</v>
      </c>
      <c r="AA5847">
        <v>24012.861600000011</v>
      </c>
    </row>
    <row r="5848" spans="15:27" x14ac:dyDescent="0.15">
      <c r="O5848" t="s">
        <v>33</v>
      </c>
      <c r="P5848">
        <v>2019</v>
      </c>
      <c r="Q5848">
        <v>3</v>
      </c>
      <c r="R5848" t="s">
        <v>38</v>
      </c>
      <c r="S5848" t="s">
        <v>74</v>
      </c>
      <c r="T5848" t="s">
        <v>75</v>
      </c>
      <c r="U5848" t="s">
        <v>77</v>
      </c>
      <c r="V5848" t="s">
        <v>51</v>
      </c>
      <c r="W5848" t="s">
        <v>53</v>
      </c>
      <c r="X5848">
        <v>14580</v>
      </c>
      <c r="Y5848">
        <v>115998.48</v>
      </c>
      <c r="Z5848">
        <v>170517.76559999998</v>
      </c>
      <c r="AA5848">
        <v>54519.285599999988</v>
      </c>
    </row>
    <row r="5849" spans="15:27" x14ac:dyDescent="0.15">
      <c r="O5849" t="s">
        <v>33</v>
      </c>
      <c r="P5849">
        <v>2019</v>
      </c>
      <c r="Q5849">
        <v>3</v>
      </c>
      <c r="R5849" t="s">
        <v>38</v>
      </c>
      <c r="S5849" t="s">
        <v>74</v>
      </c>
      <c r="T5849" t="s">
        <v>75</v>
      </c>
      <c r="U5849" t="s">
        <v>77</v>
      </c>
      <c r="V5849" t="s">
        <v>51</v>
      </c>
      <c r="W5849" t="s">
        <v>54</v>
      </c>
      <c r="X5849">
        <v>5765</v>
      </c>
      <c r="Y5849">
        <v>12913.6</v>
      </c>
      <c r="Z5849">
        <v>17304.224000000002</v>
      </c>
      <c r="AA5849">
        <v>4390.6240000000016</v>
      </c>
    </row>
    <row r="5850" spans="15:27" x14ac:dyDescent="0.15">
      <c r="O5850" t="s">
        <v>33</v>
      </c>
      <c r="P5850">
        <v>2019</v>
      </c>
      <c r="Q5850">
        <v>3</v>
      </c>
      <c r="R5850" t="s">
        <v>38</v>
      </c>
      <c r="S5850" t="s">
        <v>74</v>
      </c>
      <c r="T5850" t="s">
        <v>75</v>
      </c>
      <c r="U5850" t="s">
        <v>77</v>
      </c>
      <c r="V5850" t="s">
        <v>51</v>
      </c>
      <c r="W5850" t="s">
        <v>55</v>
      </c>
      <c r="X5850">
        <v>6522</v>
      </c>
      <c r="Y5850">
        <v>36314.495999999999</v>
      </c>
      <c r="Z5850">
        <v>43577.395199999999</v>
      </c>
      <c r="AA5850">
        <v>7262.8991999999998</v>
      </c>
    </row>
    <row r="5851" spans="15:27" x14ac:dyDescent="0.15">
      <c r="O5851" t="s">
        <v>33</v>
      </c>
      <c r="P5851">
        <v>2019</v>
      </c>
      <c r="Q5851">
        <v>3</v>
      </c>
      <c r="R5851" t="s">
        <v>38</v>
      </c>
      <c r="S5851" t="s">
        <v>74</v>
      </c>
      <c r="T5851" t="s">
        <v>75</v>
      </c>
      <c r="U5851" t="s">
        <v>77</v>
      </c>
      <c r="V5851" t="s">
        <v>56</v>
      </c>
      <c r="W5851" t="s">
        <v>57</v>
      </c>
      <c r="X5851">
        <v>8789</v>
      </c>
      <c r="Y5851">
        <v>129743.21799999999</v>
      </c>
      <c r="Z5851">
        <v>189425.09827999998</v>
      </c>
      <c r="AA5851">
        <v>59681.880279999983</v>
      </c>
    </row>
    <row r="5852" spans="15:27" x14ac:dyDescent="0.15">
      <c r="O5852" t="s">
        <v>33</v>
      </c>
      <c r="P5852">
        <v>2019</v>
      </c>
      <c r="Q5852">
        <v>3</v>
      </c>
      <c r="R5852" t="s">
        <v>38</v>
      </c>
      <c r="S5852" t="s">
        <v>74</v>
      </c>
      <c r="T5852" t="s">
        <v>75</v>
      </c>
      <c r="U5852" t="s">
        <v>77</v>
      </c>
      <c r="V5852" t="s">
        <v>56</v>
      </c>
      <c r="W5852" t="s">
        <v>58</v>
      </c>
      <c r="X5852">
        <v>13697</v>
      </c>
      <c r="Y5852">
        <v>119711.78</v>
      </c>
      <c r="Z5852">
        <v>150836.84279999998</v>
      </c>
      <c r="AA5852">
        <v>31125.062799999985</v>
      </c>
    </row>
    <row r="5853" spans="15:27" x14ac:dyDescent="0.15">
      <c r="O5853" t="s">
        <v>33</v>
      </c>
      <c r="P5853">
        <v>2019</v>
      </c>
      <c r="Q5853">
        <v>3</v>
      </c>
      <c r="R5853" t="s">
        <v>38</v>
      </c>
      <c r="S5853" t="s">
        <v>74</v>
      </c>
      <c r="T5853" t="s">
        <v>75</v>
      </c>
      <c r="U5853" t="s">
        <v>77</v>
      </c>
      <c r="V5853" t="s">
        <v>56</v>
      </c>
      <c r="W5853" t="s">
        <v>59</v>
      </c>
      <c r="X5853">
        <v>14212</v>
      </c>
      <c r="Y5853">
        <v>30186.288000000004</v>
      </c>
      <c r="Z5853">
        <v>40449.625920000006</v>
      </c>
      <c r="AA5853">
        <v>10263.337920000002</v>
      </c>
    </row>
    <row r="5854" spans="15:27" x14ac:dyDescent="0.15">
      <c r="O5854" t="s">
        <v>33</v>
      </c>
      <c r="P5854">
        <v>2019</v>
      </c>
      <c r="Q5854">
        <v>3</v>
      </c>
      <c r="R5854" t="s">
        <v>38</v>
      </c>
      <c r="S5854" t="s">
        <v>74</v>
      </c>
      <c r="T5854" t="s">
        <v>75</v>
      </c>
      <c r="U5854" t="s">
        <v>78</v>
      </c>
      <c r="V5854" t="s">
        <v>46</v>
      </c>
      <c r="W5854" t="s">
        <v>47</v>
      </c>
      <c r="X5854">
        <v>6723</v>
      </c>
      <c r="Y5854">
        <v>9539.9369999999999</v>
      </c>
      <c r="Z5854">
        <v>12878.914949999998</v>
      </c>
      <c r="AA5854">
        <v>3338.9779499999986</v>
      </c>
    </row>
    <row r="5855" spans="15:27" x14ac:dyDescent="0.15">
      <c r="O5855" t="s">
        <v>33</v>
      </c>
      <c r="P5855">
        <v>2019</v>
      </c>
      <c r="Q5855">
        <v>3</v>
      </c>
      <c r="R5855" t="s">
        <v>38</v>
      </c>
      <c r="S5855" t="s">
        <v>74</v>
      </c>
      <c r="T5855" t="s">
        <v>75</v>
      </c>
      <c r="U5855" t="s">
        <v>78</v>
      </c>
      <c r="V5855" t="s">
        <v>46</v>
      </c>
      <c r="W5855" t="s">
        <v>48</v>
      </c>
      <c r="X5855">
        <v>17667</v>
      </c>
      <c r="Y5855">
        <v>75208.418999999994</v>
      </c>
      <c r="Z5855">
        <v>94762.607940000002</v>
      </c>
      <c r="AA5855">
        <v>19554.188940000007</v>
      </c>
    </row>
    <row r="5856" spans="15:27" x14ac:dyDescent="0.15">
      <c r="O5856" t="s">
        <v>33</v>
      </c>
      <c r="P5856">
        <v>2019</v>
      </c>
      <c r="Q5856">
        <v>3</v>
      </c>
      <c r="R5856" t="s">
        <v>38</v>
      </c>
      <c r="S5856" t="s">
        <v>74</v>
      </c>
      <c r="T5856" t="s">
        <v>75</v>
      </c>
      <c r="U5856" t="s">
        <v>78</v>
      </c>
      <c r="V5856" t="s">
        <v>46</v>
      </c>
      <c r="W5856" t="s">
        <v>49</v>
      </c>
      <c r="X5856">
        <v>7373</v>
      </c>
      <c r="Y5856">
        <v>23733.687000000002</v>
      </c>
      <c r="Z5856">
        <v>28717.761270000003</v>
      </c>
      <c r="AA5856">
        <v>4984.074270000001</v>
      </c>
    </row>
    <row r="5857" spans="15:27" x14ac:dyDescent="0.15">
      <c r="O5857" t="s">
        <v>33</v>
      </c>
      <c r="P5857">
        <v>2019</v>
      </c>
      <c r="Q5857">
        <v>3</v>
      </c>
      <c r="R5857" t="s">
        <v>38</v>
      </c>
      <c r="S5857" t="s">
        <v>74</v>
      </c>
      <c r="T5857" t="s">
        <v>75</v>
      </c>
      <c r="U5857" t="s">
        <v>78</v>
      </c>
      <c r="V5857" t="s">
        <v>46</v>
      </c>
      <c r="W5857" t="s">
        <v>50</v>
      </c>
      <c r="X5857">
        <v>10465</v>
      </c>
      <c r="Y5857">
        <v>57923.775000000001</v>
      </c>
      <c r="Z5857">
        <v>82251.760500000004</v>
      </c>
      <c r="AA5857">
        <v>24327.985500000003</v>
      </c>
    </row>
    <row r="5858" spans="15:27" x14ac:dyDescent="0.15">
      <c r="O5858" t="s">
        <v>33</v>
      </c>
      <c r="P5858">
        <v>2019</v>
      </c>
      <c r="Q5858">
        <v>3</v>
      </c>
      <c r="R5858" t="s">
        <v>38</v>
      </c>
      <c r="S5858" t="s">
        <v>74</v>
      </c>
      <c r="T5858" t="s">
        <v>75</v>
      </c>
      <c r="U5858" t="s">
        <v>78</v>
      </c>
      <c r="V5858" t="s">
        <v>51</v>
      </c>
      <c r="W5858" t="s">
        <v>52</v>
      </c>
      <c r="X5858">
        <v>10838</v>
      </c>
      <c r="Y5858">
        <v>64789.564000000006</v>
      </c>
      <c r="Z5858">
        <v>92001.180880000014</v>
      </c>
      <c r="AA5858">
        <v>27211.616880000009</v>
      </c>
    </row>
    <row r="5859" spans="15:27" x14ac:dyDescent="0.15">
      <c r="O5859" t="s">
        <v>33</v>
      </c>
      <c r="P5859">
        <v>2019</v>
      </c>
      <c r="Q5859">
        <v>3</v>
      </c>
      <c r="R5859" t="s">
        <v>38</v>
      </c>
      <c r="S5859" t="s">
        <v>74</v>
      </c>
      <c r="T5859" t="s">
        <v>75</v>
      </c>
      <c r="U5859" t="s">
        <v>78</v>
      </c>
      <c r="V5859" t="s">
        <v>51</v>
      </c>
      <c r="W5859" t="s">
        <v>53</v>
      </c>
      <c r="X5859">
        <v>13149</v>
      </c>
      <c r="Y5859">
        <v>105507.576</v>
      </c>
      <c r="Z5859">
        <v>156151.21247999999</v>
      </c>
      <c r="AA5859">
        <v>50643.636479999986</v>
      </c>
    </row>
    <row r="5860" spans="15:27" x14ac:dyDescent="0.15">
      <c r="O5860" t="s">
        <v>33</v>
      </c>
      <c r="P5860">
        <v>2019</v>
      </c>
      <c r="Q5860">
        <v>3</v>
      </c>
      <c r="R5860" t="s">
        <v>38</v>
      </c>
      <c r="S5860" t="s">
        <v>74</v>
      </c>
      <c r="T5860" t="s">
        <v>75</v>
      </c>
      <c r="U5860" t="s">
        <v>78</v>
      </c>
      <c r="V5860" t="s">
        <v>51</v>
      </c>
      <c r="W5860" t="s">
        <v>54</v>
      </c>
      <c r="X5860">
        <v>16422</v>
      </c>
      <c r="Y5860">
        <v>39084.36</v>
      </c>
      <c r="Z5860">
        <v>54327.260399999999</v>
      </c>
      <c r="AA5860">
        <v>15242.900399999999</v>
      </c>
    </row>
    <row r="5861" spans="15:27" x14ac:dyDescent="0.15">
      <c r="O5861" t="s">
        <v>33</v>
      </c>
      <c r="P5861">
        <v>2019</v>
      </c>
      <c r="Q5861">
        <v>3</v>
      </c>
      <c r="R5861" t="s">
        <v>38</v>
      </c>
      <c r="S5861" t="s">
        <v>74</v>
      </c>
      <c r="T5861" t="s">
        <v>75</v>
      </c>
      <c r="U5861" t="s">
        <v>78</v>
      </c>
      <c r="V5861" t="s">
        <v>51</v>
      </c>
      <c r="W5861" t="s">
        <v>55</v>
      </c>
      <c r="X5861">
        <v>17894</v>
      </c>
      <c r="Y5861">
        <v>109940.73599999999</v>
      </c>
      <c r="Z5861">
        <v>152817.62303999998</v>
      </c>
      <c r="AA5861">
        <v>42876.887039999987</v>
      </c>
    </row>
    <row r="5862" spans="15:27" x14ac:dyDescent="0.15">
      <c r="O5862" t="s">
        <v>33</v>
      </c>
      <c r="P5862">
        <v>2019</v>
      </c>
      <c r="Q5862">
        <v>3</v>
      </c>
      <c r="R5862" t="s">
        <v>38</v>
      </c>
      <c r="S5862" t="s">
        <v>74</v>
      </c>
      <c r="T5862" t="s">
        <v>75</v>
      </c>
      <c r="U5862" t="s">
        <v>78</v>
      </c>
      <c r="V5862" t="s">
        <v>56</v>
      </c>
      <c r="W5862" t="s">
        <v>57</v>
      </c>
      <c r="X5862">
        <v>14977</v>
      </c>
      <c r="Y5862">
        <v>215653.82299999997</v>
      </c>
      <c r="Z5862">
        <v>293289.19927999994</v>
      </c>
      <c r="AA5862">
        <v>77635.376279999968</v>
      </c>
    </row>
    <row r="5863" spans="15:27" x14ac:dyDescent="0.15">
      <c r="O5863" t="s">
        <v>33</v>
      </c>
      <c r="P5863">
        <v>2019</v>
      </c>
      <c r="Q5863">
        <v>3</v>
      </c>
      <c r="R5863" t="s">
        <v>38</v>
      </c>
      <c r="S5863" t="s">
        <v>74</v>
      </c>
      <c r="T5863" t="s">
        <v>75</v>
      </c>
      <c r="U5863" t="s">
        <v>78</v>
      </c>
      <c r="V5863" t="s">
        <v>56</v>
      </c>
      <c r="W5863" t="s">
        <v>58</v>
      </c>
      <c r="X5863">
        <v>15823</v>
      </c>
      <c r="Y5863">
        <v>150318.49999999997</v>
      </c>
      <c r="Z5863">
        <v>225477.74999999997</v>
      </c>
      <c r="AA5863">
        <v>75159.25</v>
      </c>
    </row>
    <row r="5864" spans="15:27" x14ac:dyDescent="0.15">
      <c r="O5864" t="s">
        <v>33</v>
      </c>
      <c r="P5864">
        <v>2019</v>
      </c>
      <c r="Q5864">
        <v>3</v>
      </c>
      <c r="R5864" t="s">
        <v>38</v>
      </c>
      <c r="S5864" t="s">
        <v>74</v>
      </c>
      <c r="T5864" t="s">
        <v>75</v>
      </c>
      <c r="U5864" t="s">
        <v>78</v>
      </c>
      <c r="V5864" t="s">
        <v>56</v>
      </c>
      <c r="W5864" t="s">
        <v>59</v>
      </c>
      <c r="X5864">
        <v>11177</v>
      </c>
      <c r="Y5864">
        <v>23941.134000000005</v>
      </c>
      <c r="Z5864">
        <v>35911.701000000008</v>
      </c>
      <c r="AA5864">
        <v>11970.567000000003</v>
      </c>
    </row>
    <row r="5865" spans="15:27" x14ac:dyDescent="0.15">
      <c r="O5865" t="s">
        <v>33</v>
      </c>
      <c r="P5865">
        <v>2019</v>
      </c>
      <c r="Q5865">
        <v>3</v>
      </c>
      <c r="R5865" t="s">
        <v>38</v>
      </c>
      <c r="S5865" t="s">
        <v>74</v>
      </c>
      <c r="T5865" t="s">
        <v>75</v>
      </c>
      <c r="U5865" t="s">
        <v>79</v>
      </c>
      <c r="V5865" t="s">
        <v>46</v>
      </c>
      <c r="W5865" t="s">
        <v>47</v>
      </c>
      <c r="X5865">
        <v>6688</v>
      </c>
      <c r="Y5865">
        <v>8754.5920000000006</v>
      </c>
      <c r="Z5865">
        <v>11906.245120000001</v>
      </c>
      <c r="AA5865">
        <v>3151.6531200000009</v>
      </c>
    </row>
    <row r="5866" spans="15:27" x14ac:dyDescent="0.15">
      <c r="O5866" t="s">
        <v>33</v>
      </c>
      <c r="P5866">
        <v>2019</v>
      </c>
      <c r="Q5866">
        <v>3</v>
      </c>
      <c r="R5866" t="s">
        <v>38</v>
      </c>
      <c r="S5866" t="s">
        <v>74</v>
      </c>
      <c r="T5866" t="s">
        <v>75</v>
      </c>
      <c r="U5866" t="s">
        <v>79</v>
      </c>
      <c r="V5866" t="s">
        <v>46</v>
      </c>
      <c r="W5866" t="s">
        <v>48</v>
      </c>
      <c r="X5866">
        <v>18735</v>
      </c>
      <c r="Y5866">
        <v>77900.13</v>
      </c>
      <c r="Z5866">
        <v>105944.1768</v>
      </c>
      <c r="AA5866">
        <v>28044.046799999996</v>
      </c>
    </row>
    <row r="5867" spans="15:27" x14ac:dyDescent="0.15">
      <c r="O5867" t="s">
        <v>33</v>
      </c>
      <c r="P5867">
        <v>2019</v>
      </c>
      <c r="Q5867">
        <v>3</v>
      </c>
      <c r="R5867" t="s">
        <v>38</v>
      </c>
      <c r="S5867" t="s">
        <v>74</v>
      </c>
      <c r="T5867" t="s">
        <v>75</v>
      </c>
      <c r="U5867" t="s">
        <v>79</v>
      </c>
      <c r="V5867" t="s">
        <v>46</v>
      </c>
      <c r="W5867" t="s">
        <v>49</v>
      </c>
      <c r="X5867">
        <v>10186</v>
      </c>
      <c r="Y5867">
        <v>38105.825999999994</v>
      </c>
      <c r="Z5867">
        <v>50680.748579999992</v>
      </c>
      <c r="AA5867">
        <v>12574.922579999999</v>
      </c>
    </row>
    <row r="5868" spans="15:27" x14ac:dyDescent="0.15">
      <c r="O5868" t="s">
        <v>33</v>
      </c>
      <c r="P5868">
        <v>2019</v>
      </c>
      <c r="Q5868">
        <v>3</v>
      </c>
      <c r="R5868" t="s">
        <v>38</v>
      </c>
      <c r="S5868" t="s">
        <v>74</v>
      </c>
      <c r="T5868" t="s">
        <v>75</v>
      </c>
      <c r="U5868" t="s">
        <v>79</v>
      </c>
      <c r="V5868" t="s">
        <v>46</v>
      </c>
      <c r="W5868" t="s">
        <v>50</v>
      </c>
      <c r="X5868">
        <v>5177</v>
      </c>
      <c r="Y5868">
        <v>29353.59</v>
      </c>
      <c r="Z5868">
        <v>36104.915699999998</v>
      </c>
      <c r="AA5868">
        <v>6751.3256999999976</v>
      </c>
    </row>
    <row r="5869" spans="15:27" x14ac:dyDescent="0.15">
      <c r="O5869" t="s">
        <v>33</v>
      </c>
      <c r="P5869">
        <v>2019</v>
      </c>
      <c r="Q5869">
        <v>3</v>
      </c>
      <c r="R5869" t="s">
        <v>38</v>
      </c>
      <c r="S5869" t="s">
        <v>74</v>
      </c>
      <c r="T5869" t="s">
        <v>75</v>
      </c>
      <c r="U5869" t="s">
        <v>79</v>
      </c>
      <c r="V5869" t="s">
        <v>51</v>
      </c>
      <c r="W5869" t="s">
        <v>52</v>
      </c>
      <c r="X5869">
        <v>7927</v>
      </c>
      <c r="Y5869">
        <v>42726.53</v>
      </c>
      <c r="Z5869">
        <v>52553.631899999993</v>
      </c>
      <c r="AA5869">
        <v>9827.1018999999942</v>
      </c>
    </row>
    <row r="5870" spans="15:27" x14ac:dyDescent="0.15">
      <c r="O5870" t="s">
        <v>33</v>
      </c>
      <c r="P5870">
        <v>2019</v>
      </c>
      <c r="Q5870">
        <v>3</v>
      </c>
      <c r="R5870" t="s">
        <v>38</v>
      </c>
      <c r="S5870" t="s">
        <v>74</v>
      </c>
      <c r="T5870" t="s">
        <v>75</v>
      </c>
      <c r="U5870" t="s">
        <v>79</v>
      </c>
      <c r="V5870" t="s">
        <v>51</v>
      </c>
      <c r="W5870" t="s">
        <v>53</v>
      </c>
      <c r="X5870">
        <v>18353</v>
      </c>
      <c r="Y5870">
        <v>153504.492</v>
      </c>
      <c r="Z5870">
        <v>213371.24387999999</v>
      </c>
      <c r="AA5870">
        <v>59866.751879999996</v>
      </c>
    </row>
    <row r="5871" spans="15:27" x14ac:dyDescent="0.15">
      <c r="O5871" t="s">
        <v>33</v>
      </c>
      <c r="P5871">
        <v>2019</v>
      </c>
      <c r="Q5871">
        <v>3</v>
      </c>
      <c r="R5871" t="s">
        <v>38</v>
      </c>
      <c r="S5871" t="s">
        <v>74</v>
      </c>
      <c r="T5871" t="s">
        <v>75</v>
      </c>
      <c r="U5871" t="s">
        <v>79</v>
      </c>
      <c r="V5871" t="s">
        <v>51</v>
      </c>
      <c r="W5871" t="s">
        <v>54</v>
      </c>
      <c r="X5871">
        <v>8123</v>
      </c>
      <c r="Y5871">
        <v>19007.82</v>
      </c>
      <c r="Z5871">
        <v>27561.339</v>
      </c>
      <c r="AA5871">
        <v>8553.5190000000002</v>
      </c>
    </row>
    <row r="5872" spans="15:27" x14ac:dyDescent="0.15">
      <c r="O5872" t="s">
        <v>33</v>
      </c>
      <c r="P5872">
        <v>2019</v>
      </c>
      <c r="Q5872">
        <v>3</v>
      </c>
      <c r="R5872" t="s">
        <v>38</v>
      </c>
      <c r="S5872" t="s">
        <v>74</v>
      </c>
      <c r="T5872" t="s">
        <v>75</v>
      </c>
      <c r="U5872" t="s">
        <v>79</v>
      </c>
      <c r="V5872" t="s">
        <v>51</v>
      </c>
      <c r="W5872" t="s">
        <v>55</v>
      </c>
      <c r="X5872">
        <v>7763</v>
      </c>
      <c r="Y5872">
        <v>46578</v>
      </c>
      <c r="Z5872">
        <v>63811.86</v>
      </c>
      <c r="AA5872">
        <v>17233.86</v>
      </c>
    </row>
    <row r="5873" spans="15:27" x14ac:dyDescent="0.15">
      <c r="O5873" t="s">
        <v>33</v>
      </c>
      <c r="P5873">
        <v>2019</v>
      </c>
      <c r="Q5873">
        <v>3</v>
      </c>
      <c r="R5873" t="s">
        <v>38</v>
      </c>
      <c r="S5873" t="s">
        <v>74</v>
      </c>
      <c r="T5873" t="s">
        <v>75</v>
      </c>
      <c r="U5873" t="s">
        <v>79</v>
      </c>
      <c r="V5873" t="s">
        <v>56</v>
      </c>
      <c r="W5873" t="s">
        <v>57</v>
      </c>
      <c r="X5873">
        <v>16171</v>
      </c>
      <c r="Y5873">
        <v>252413.13900000002</v>
      </c>
      <c r="Z5873">
        <v>353378.3946</v>
      </c>
      <c r="AA5873">
        <v>100965.25559999997</v>
      </c>
    </row>
    <row r="5874" spans="15:27" x14ac:dyDescent="0.15">
      <c r="O5874" t="s">
        <v>33</v>
      </c>
      <c r="P5874">
        <v>2019</v>
      </c>
      <c r="Q5874">
        <v>3</v>
      </c>
      <c r="R5874" t="s">
        <v>38</v>
      </c>
      <c r="S5874" t="s">
        <v>74</v>
      </c>
      <c r="T5874" t="s">
        <v>75</v>
      </c>
      <c r="U5874" t="s">
        <v>79</v>
      </c>
      <c r="V5874" t="s">
        <v>56</v>
      </c>
      <c r="W5874" t="s">
        <v>58</v>
      </c>
      <c r="X5874">
        <v>7632</v>
      </c>
      <c r="Y5874">
        <v>68443.775999999998</v>
      </c>
      <c r="Z5874">
        <v>93083.535360000009</v>
      </c>
      <c r="AA5874">
        <v>24639.759360000011</v>
      </c>
    </row>
    <row r="5875" spans="15:27" x14ac:dyDescent="0.15">
      <c r="O5875" t="s">
        <v>33</v>
      </c>
      <c r="P5875">
        <v>2019</v>
      </c>
      <c r="Q5875">
        <v>3</v>
      </c>
      <c r="R5875" t="s">
        <v>38</v>
      </c>
      <c r="S5875" t="s">
        <v>74</v>
      </c>
      <c r="T5875" t="s">
        <v>75</v>
      </c>
      <c r="U5875" t="s">
        <v>79</v>
      </c>
      <c r="V5875" t="s">
        <v>56</v>
      </c>
      <c r="W5875" t="s">
        <v>59</v>
      </c>
      <c r="X5875">
        <v>17354</v>
      </c>
      <c r="Y5875">
        <v>34360.92</v>
      </c>
      <c r="Z5875">
        <v>47761.678800000002</v>
      </c>
      <c r="AA5875">
        <v>13400.758800000003</v>
      </c>
    </row>
    <row r="5876" spans="15:27" x14ac:dyDescent="0.15">
      <c r="O5876" t="s">
        <v>33</v>
      </c>
      <c r="P5876">
        <v>2019</v>
      </c>
      <c r="Q5876">
        <v>3</v>
      </c>
      <c r="R5876" t="s">
        <v>38</v>
      </c>
      <c r="S5876" t="s">
        <v>74</v>
      </c>
      <c r="T5876" t="s">
        <v>75</v>
      </c>
      <c r="U5876" t="s">
        <v>80</v>
      </c>
      <c r="V5876" t="s">
        <v>46</v>
      </c>
      <c r="W5876" t="s">
        <v>47</v>
      </c>
      <c r="X5876">
        <v>17258</v>
      </c>
      <c r="Y5876">
        <v>22780.560000000005</v>
      </c>
      <c r="Z5876">
        <v>34170.840000000011</v>
      </c>
      <c r="AA5876">
        <v>11390.280000000006</v>
      </c>
    </row>
    <row r="5877" spans="15:27" x14ac:dyDescent="0.15">
      <c r="O5877" t="s">
        <v>33</v>
      </c>
      <c r="P5877">
        <v>2019</v>
      </c>
      <c r="Q5877">
        <v>3</v>
      </c>
      <c r="R5877" t="s">
        <v>38</v>
      </c>
      <c r="S5877" t="s">
        <v>74</v>
      </c>
      <c r="T5877" t="s">
        <v>75</v>
      </c>
      <c r="U5877" t="s">
        <v>80</v>
      </c>
      <c r="V5877" t="s">
        <v>46</v>
      </c>
      <c r="W5877" t="s">
        <v>48</v>
      </c>
      <c r="X5877">
        <v>7398</v>
      </c>
      <c r="Y5877">
        <v>30272.615999999995</v>
      </c>
      <c r="Z5877">
        <v>41170.757759999993</v>
      </c>
      <c r="AA5877">
        <v>10898.141759999999</v>
      </c>
    </row>
    <row r="5878" spans="15:27" x14ac:dyDescent="0.15">
      <c r="O5878" t="s">
        <v>33</v>
      </c>
      <c r="P5878">
        <v>2019</v>
      </c>
      <c r="Q5878">
        <v>3</v>
      </c>
      <c r="R5878" t="s">
        <v>38</v>
      </c>
      <c r="S5878" t="s">
        <v>74</v>
      </c>
      <c r="T5878" t="s">
        <v>75</v>
      </c>
      <c r="U5878" t="s">
        <v>80</v>
      </c>
      <c r="V5878" t="s">
        <v>46</v>
      </c>
      <c r="W5878" t="s">
        <v>49</v>
      </c>
      <c r="X5878">
        <v>7349</v>
      </c>
      <c r="Y5878">
        <v>25787.640999999996</v>
      </c>
      <c r="Z5878">
        <v>38681.461499999998</v>
      </c>
      <c r="AA5878">
        <v>12893.820500000002</v>
      </c>
    </row>
    <row r="5879" spans="15:27" x14ac:dyDescent="0.15">
      <c r="O5879" t="s">
        <v>33</v>
      </c>
      <c r="P5879">
        <v>2019</v>
      </c>
      <c r="Q5879">
        <v>3</v>
      </c>
      <c r="R5879" t="s">
        <v>38</v>
      </c>
      <c r="S5879" t="s">
        <v>74</v>
      </c>
      <c r="T5879" t="s">
        <v>75</v>
      </c>
      <c r="U5879" t="s">
        <v>80</v>
      </c>
      <c r="V5879" t="s">
        <v>46</v>
      </c>
      <c r="W5879" t="s">
        <v>50</v>
      </c>
      <c r="X5879">
        <v>19047</v>
      </c>
      <c r="Y5879">
        <v>99425.34</v>
      </c>
      <c r="Z5879">
        <v>124281.675</v>
      </c>
      <c r="AA5879">
        <v>24856.335000000006</v>
      </c>
    </row>
    <row r="5880" spans="15:27" x14ac:dyDescent="0.15">
      <c r="O5880" t="s">
        <v>33</v>
      </c>
      <c r="P5880">
        <v>2019</v>
      </c>
      <c r="Q5880">
        <v>3</v>
      </c>
      <c r="R5880" t="s">
        <v>38</v>
      </c>
      <c r="S5880" t="s">
        <v>74</v>
      </c>
      <c r="T5880" t="s">
        <v>75</v>
      </c>
      <c r="U5880" t="s">
        <v>80</v>
      </c>
      <c r="V5880" t="s">
        <v>51</v>
      </c>
      <c r="W5880" t="s">
        <v>52</v>
      </c>
      <c r="X5880">
        <v>15555</v>
      </c>
      <c r="Y5880">
        <v>89176.815000000002</v>
      </c>
      <c r="Z5880">
        <v>107012.17800000001</v>
      </c>
      <c r="AA5880">
        <v>17835.363000000012</v>
      </c>
    </row>
    <row r="5881" spans="15:27" x14ac:dyDescent="0.15">
      <c r="O5881" t="s">
        <v>33</v>
      </c>
      <c r="P5881">
        <v>2019</v>
      </c>
      <c r="Q5881">
        <v>3</v>
      </c>
      <c r="R5881" t="s">
        <v>38</v>
      </c>
      <c r="S5881" t="s">
        <v>74</v>
      </c>
      <c r="T5881" t="s">
        <v>75</v>
      </c>
      <c r="U5881" t="s">
        <v>80</v>
      </c>
      <c r="V5881" t="s">
        <v>51</v>
      </c>
      <c r="W5881" t="s">
        <v>53</v>
      </c>
      <c r="X5881">
        <v>10839</v>
      </c>
      <c r="Y5881">
        <v>86235.084000000003</v>
      </c>
      <c r="Z5881">
        <v>125903.22264000001</v>
      </c>
      <c r="AA5881">
        <v>39668.138640000005</v>
      </c>
    </row>
    <row r="5882" spans="15:27" x14ac:dyDescent="0.15">
      <c r="O5882" t="s">
        <v>33</v>
      </c>
      <c r="P5882">
        <v>2019</v>
      </c>
      <c r="Q5882">
        <v>3</v>
      </c>
      <c r="R5882" t="s">
        <v>38</v>
      </c>
      <c r="S5882" t="s">
        <v>74</v>
      </c>
      <c r="T5882" t="s">
        <v>75</v>
      </c>
      <c r="U5882" t="s">
        <v>80</v>
      </c>
      <c r="V5882" t="s">
        <v>51</v>
      </c>
      <c r="W5882" t="s">
        <v>54</v>
      </c>
      <c r="X5882">
        <v>8855</v>
      </c>
      <c r="Y5882">
        <v>22668.799999999999</v>
      </c>
      <c r="Z5882">
        <v>33776.511999999995</v>
      </c>
      <c r="AA5882">
        <v>11107.711999999996</v>
      </c>
    </row>
    <row r="5883" spans="15:27" x14ac:dyDescent="0.15">
      <c r="O5883" t="s">
        <v>33</v>
      </c>
      <c r="P5883">
        <v>2019</v>
      </c>
      <c r="Q5883">
        <v>3</v>
      </c>
      <c r="R5883" t="s">
        <v>38</v>
      </c>
      <c r="S5883" t="s">
        <v>74</v>
      </c>
      <c r="T5883" t="s">
        <v>75</v>
      </c>
      <c r="U5883" t="s">
        <v>80</v>
      </c>
      <c r="V5883" t="s">
        <v>51</v>
      </c>
      <c r="W5883" t="s">
        <v>55</v>
      </c>
      <c r="X5883">
        <v>18054</v>
      </c>
      <c r="Y5883">
        <v>112656.96000000001</v>
      </c>
      <c r="Z5883">
        <v>152086.89600000001</v>
      </c>
      <c r="AA5883">
        <v>39429.936000000002</v>
      </c>
    </row>
    <row r="5884" spans="15:27" x14ac:dyDescent="0.15">
      <c r="O5884" t="s">
        <v>33</v>
      </c>
      <c r="P5884">
        <v>2019</v>
      </c>
      <c r="Q5884">
        <v>3</v>
      </c>
      <c r="R5884" t="s">
        <v>38</v>
      </c>
      <c r="S5884" t="s">
        <v>74</v>
      </c>
      <c r="T5884" t="s">
        <v>75</v>
      </c>
      <c r="U5884" t="s">
        <v>80</v>
      </c>
      <c r="V5884" t="s">
        <v>56</v>
      </c>
      <c r="W5884" t="s">
        <v>57</v>
      </c>
      <c r="X5884">
        <v>19570</v>
      </c>
      <c r="Y5884">
        <v>267580.61</v>
      </c>
      <c r="Z5884">
        <v>385316.07839999994</v>
      </c>
      <c r="AA5884">
        <v>117735.46839999995</v>
      </c>
    </row>
    <row r="5885" spans="15:27" x14ac:dyDescent="0.15">
      <c r="O5885" t="s">
        <v>33</v>
      </c>
      <c r="P5885">
        <v>2019</v>
      </c>
      <c r="Q5885">
        <v>3</v>
      </c>
      <c r="R5885" t="s">
        <v>38</v>
      </c>
      <c r="S5885" t="s">
        <v>74</v>
      </c>
      <c r="T5885" t="s">
        <v>75</v>
      </c>
      <c r="U5885" t="s">
        <v>80</v>
      </c>
      <c r="V5885" t="s">
        <v>56</v>
      </c>
      <c r="W5885" t="s">
        <v>58</v>
      </c>
      <c r="X5885">
        <v>19908</v>
      </c>
      <c r="Y5885">
        <v>186099.984</v>
      </c>
      <c r="Z5885">
        <v>236346.97967999999</v>
      </c>
      <c r="AA5885">
        <v>50246.995679999993</v>
      </c>
    </row>
    <row r="5886" spans="15:27" x14ac:dyDescent="0.15">
      <c r="O5886" t="s">
        <v>33</v>
      </c>
      <c r="P5886">
        <v>2019</v>
      </c>
      <c r="Q5886">
        <v>3</v>
      </c>
      <c r="R5886" t="s">
        <v>38</v>
      </c>
      <c r="S5886" t="s">
        <v>74</v>
      </c>
      <c r="T5886" t="s">
        <v>75</v>
      </c>
      <c r="U5886" t="s">
        <v>80</v>
      </c>
      <c r="V5886" t="s">
        <v>56</v>
      </c>
      <c r="W5886" t="s">
        <v>59</v>
      </c>
      <c r="X5886">
        <v>15444</v>
      </c>
      <c r="Y5886">
        <v>35026.991999999998</v>
      </c>
      <c r="Z5886">
        <v>49037.788800000002</v>
      </c>
      <c r="AA5886">
        <v>14010.796800000004</v>
      </c>
    </row>
    <row r="5887" spans="15:27" x14ac:dyDescent="0.15">
      <c r="O5887" t="s">
        <v>33</v>
      </c>
      <c r="P5887">
        <v>2019</v>
      </c>
      <c r="Q5887">
        <v>3</v>
      </c>
      <c r="R5887" t="s">
        <v>38</v>
      </c>
      <c r="S5887" t="s">
        <v>74</v>
      </c>
      <c r="T5887" t="s">
        <v>75</v>
      </c>
      <c r="U5887" t="s">
        <v>81</v>
      </c>
      <c r="V5887" t="s">
        <v>46</v>
      </c>
      <c r="W5887" t="s">
        <v>47</v>
      </c>
      <c r="X5887">
        <v>15542</v>
      </c>
      <c r="Y5887">
        <v>21541.212000000003</v>
      </c>
      <c r="Z5887">
        <v>28003.575600000004</v>
      </c>
      <c r="AA5887">
        <v>6462.3636000000006</v>
      </c>
    </row>
    <row r="5888" spans="15:27" x14ac:dyDescent="0.15">
      <c r="O5888" t="s">
        <v>33</v>
      </c>
      <c r="P5888">
        <v>2019</v>
      </c>
      <c r="Q5888">
        <v>3</v>
      </c>
      <c r="R5888" t="s">
        <v>38</v>
      </c>
      <c r="S5888" t="s">
        <v>74</v>
      </c>
      <c r="T5888" t="s">
        <v>75</v>
      </c>
      <c r="U5888" t="s">
        <v>81</v>
      </c>
      <c r="V5888" t="s">
        <v>46</v>
      </c>
      <c r="W5888" t="s">
        <v>48</v>
      </c>
      <c r="X5888">
        <v>11420</v>
      </c>
      <c r="Y5888">
        <v>46353.78</v>
      </c>
      <c r="Z5888">
        <v>58869.300599999995</v>
      </c>
      <c r="AA5888">
        <v>12515.520599999996</v>
      </c>
    </row>
    <row r="5889" spans="15:27" x14ac:dyDescent="0.15">
      <c r="O5889" t="s">
        <v>33</v>
      </c>
      <c r="P5889">
        <v>2019</v>
      </c>
      <c r="Q5889">
        <v>3</v>
      </c>
      <c r="R5889" t="s">
        <v>38</v>
      </c>
      <c r="S5889" t="s">
        <v>74</v>
      </c>
      <c r="T5889" t="s">
        <v>75</v>
      </c>
      <c r="U5889" t="s">
        <v>81</v>
      </c>
      <c r="V5889" t="s">
        <v>46</v>
      </c>
      <c r="W5889" t="s">
        <v>49</v>
      </c>
      <c r="X5889">
        <v>18565</v>
      </c>
      <c r="Y5889">
        <v>62991.044999999998</v>
      </c>
      <c r="Z5889">
        <v>80628.537599999996</v>
      </c>
      <c r="AA5889">
        <v>17637.492599999998</v>
      </c>
    </row>
    <row r="5890" spans="15:27" x14ac:dyDescent="0.15">
      <c r="O5890" t="s">
        <v>33</v>
      </c>
      <c r="P5890">
        <v>2019</v>
      </c>
      <c r="Q5890">
        <v>3</v>
      </c>
      <c r="R5890" t="s">
        <v>38</v>
      </c>
      <c r="S5890" t="s">
        <v>74</v>
      </c>
      <c r="T5890" t="s">
        <v>75</v>
      </c>
      <c r="U5890" t="s">
        <v>81</v>
      </c>
      <c r="V5890" t="s">
        <v>46</v>
      </c>
      <c r="W5890" t="s">
        <v>50</v>
      </c>
      <c r="X5890">
        <v>16836</v>
      </c>
      <c r="Y5890">
        <v>84853.440000000002</v>
      </c>
      <c r="Z5890">
        <v>117946.2816</v>
      </c>
      <c r="AA5890">
        <v>33092.8416</v>
      </c>
    </row>
    <row r="5891" spans="15:27" x14ac:dyDescent="0.15">
      <c r="O5891" t="s">
        <v>33</v>
      </c>
      <c r="P5891">
        <v>2019</v>
      </c>
      <c r="Q5891">
        <v>3</v>
      </c>
      <c r="R5891" t="s">
        <v>38</v>
      </c>
      <c r="S5891" t="s">
        <v>74</v>
      </c>
      <c r="T5891" t="s">
        <v>75</v>
      </c>
      <c r="U5891" t="s">
        <v>81</v>
      </c>
      <c r="V5891" t="s">
        <v>51</v>
      </c>
      <c r="W5891" t="s">
        <v>52</v>
      </c>
      <c r="X5891">
        <v>16130</v>
      </c>
      <c r="Y5891">
        <v>89311.81</v>
      </c>
      <c r="Z5891">
        <v>117891.5892</v>
      </c>
      <c r="AA5891">
        <v>28579.779200000004</v>
      </c>
    </row>
    <row r="5892" spans="15:27" x14ac:dyDescent="0.15">
      <c r="O5892" t="s">
        <v>33</v>
      </c>
      <c r="P5892">
        <v>2019</v>
      </c>
      <c r="Q5892">
        <v>3</v>
      </c>
      <c r="R5892" t="s">
        <v>38</v>
      </c>
      <c r="S5892" t="s">
        <v>74</v>
      </c>
      <c r="T5892" t="s">
        <v>75</v>
      </c>
      <c r="U5892" t="s">
        <v>81</v>
      </c>
      <c r="V5892" t="s">
        <v>51</v>
      </c>
      <c r="W5892" t="s">
        <v>53</v>
      </c>
      <c r="X5892">
        <v>6023</v>
      </c>
      <c r="Y5892">
        <v>53243.32</v>
      </c>
      <c r="Z5892">
        <v>78267.680399999997</v>
      </c>
      <c r="AA5892">
        <v>25024.360399999998</v>
      </c>
    </row>
    <row r="5893" spans="15:27" x14ac:dyDescent="0.15">
      <c r="O5893" t="s">
        <v>33</v>
      </c>
      <c r="P5893">
        <v>2019</v>
      </c>
      <c r="Q5893">
        <v>3</v>
      </c>
      <c r="R5893" t="s">
        <v>38</v>
      </c>
      <c r="S5893" t="s">
        <v>74</v>
      </c>
      <c r="T5893" t="s">
        <v>75</v>
      </c>
      <c r="U5893" t="s">
        <v>81</v>
      </c>
      <c r="V5893" t="s">
        <v>51</v>
      </c>
      <c r="W5893" t="s">
        <v>54</v>
      </c>
      <c r="X5893">
        <v>7792</v>
      </c>
      <c r="Y5893">
        <v>17765.759999999998</v>
      </c>
      <c r="Z5893">
        <v>26293.324799999999</v>
      </c>
      <c r="AA5893">
        <v>8527.5648000000001</v>
      </c>
    </row>
    <row r="5894" spans="15:27" x14ac:dyDescent="0.15">
      <c r="O5894" t="s">
        <v>33</v>
      </c>
      <c r="P5894">
        <v>2019</v>
      </c>
      <c r="Q5894">
        <v>3</v>
      </c>
      <c r="R5894" t="s">
        <v>38</v>
      </c>
      <c r="S5894" t="s">
        <v>74</v>
      </c>
      <c r="T5894" t="s">
        <v>75</v>
      </c>
      <c r="U5894" t="s">
        <v>81</v>
      </c>
      <c r="V5894" t="s">
        <v>51</v>
      </c>
      <c r="W5894" t="s">
        <v>55</v>
      </c>
      <c r="X5894">
        <v>7563</v>
      </c>
      <c r="Y5894">
        <v>46830.096000000005</v>
      </c>
      <c r="Z5894">
        <v>65093.833440000002</v>
      </c>
      <c r="AA5894">
        <v>18263.737439999997</v>
      </c>
    </row>
    <row r="5895" spans="15:27" x14ac:dyDescent="0.15">
      <c r="O5895" t="s">
        <v>33</v>
      </c>
      <c r="P5895">
        <v>2019</v>
      </c>
      <c r="Q5895">
        <v>3</v>
      </c>
      <c r="R5895" t="s">
        <v>38</v>
      </c>
      <c r="S5895" t="s">
        <v>74</v>
      </c>
      <c r="T5895" t="s">
        <v>75</v>
      </c>
      <c r="U5895" t="s">
        <v>81</v>
      </c>
      <c r="V5895" t="s">
        <v>56</v>
      </c>
      <c r="W5895" t="s">
        <v>57</v>
      </c>
      <c r="X5895">
        <v>15857</v>
      </c>
      <c r="Y5895">
        <v>216812.76099999997</v>
      </c>
      <c r="Z5895">
        <v>299201.61017999996</v>
      </c>
      <c r="AA5895">
        <v>82388.84917999999</v>
      </c>
    </row>
    <row r="5896" spans="15:27" x14ac:dyDescent="0.15">
      <c r="O5896" t="s">
        <v>33</v>
      </c>
      <c r="P5896">
        <v>2019</v>
      </c>
      <c r="Q5896">
        <v>3</v>
      </c>
      <c r="R5896" t="s">
        <v>38</v>
      </c>
      <c r="S5896" t="s">
        <v>74</v>
      </c>
      <c r="T5896" t="s">
        <v>75</v>
      </c>
      <c r="U5896" t="s">
        <v>81</v>
      </c>
      <c r="V5896" t="s">
        <v>56</v>
      </c>
      <c r="W5896" t="s">
        <v>58</v>
      </c>
      <c r="X5896">
        <v>18523</v>
      </c>
      <c r="Y5896">
        <v>163298.76799999998</v>
      </c>
      <c r="Z5896">
        <v>212288.39839999995</v>
      </c>
      <c r="AA5896">
        <v>48989.630399999965</v>
      </c>
    </row>
    <row r="5897" spans="15:27" x14ac:dyDescent="0.15">
      <c r="O5897" t="s">
        <v>33</v>
      </c>
      <c r="P5897">
        <v>2019</v>
      </c>
      <c r="Q5897">
        <v>3</v>
      </c>
      <c r="R5897" t="s">
        <v>38</v>
      </c>
      <c r="S5897" t="s">
        <v>74</v>
      </c>
      <c r="T5897" t="s">
        <v>75</v>
      </c>
      <c r="U5897" t="s">
        <v>81</v>
      </c>
      <c r="V5897" t="s">
        <v>56</v>
      </c>
      <c r="W5897" t="s">
        <v>59</v>
      </c>
      <c r="X5897">
        <v>16785</v>
      </c>
      <c r="Y5897">
        <v>33536.43</v>
      </c>
      <c r="Z5897">
        <v>47957.094900000004</v>
      </c>
      <c r="AA5897">
        <v>14420.664900000003</v>
      </c>
    </row>
    <row r="5898" spans="15:27" x14ac:dyDescent="0.15">
      <c r="O5898" t="s">
        <v>33</v>
      </c>
      <c r="P5898">
        <v>2019</v>
      </c>
      <c r="Q5898">
        <v>3</v>
      </c>
      <c r="R5898" t="s">
        <v>38</v>
      </c>
      <c r="S5898" t="s">
        <v>82</v>
      </c>
      <c r="T5898" t="s">
        <v>75</v>
      </c>
      <c r="U5898" t="s">
        <v>83</v>
      </c>
      <c r="V5898" t="s">
        <v>46</v>
      </c>
      <c r="W5898" t="s">
        <v>47</v>
      </c>
      <c r="X5898">
        <v>7050</v>
      </c>
      <c r="Y5898">
        <v>9461.1</v>
      </c>
      <c r="Z5898">
        <v>12204.819000000001</v>
      </c>
      <c r="AA5898">
        <v>2743.719000000001</v>
      </c>
    </row>
    <row r="5899" spans="15:27" x14ac:dyDescent="0.15">
      <c r="O5899" t="s">
        <v>33</v>
      </c>
      <c r="P5899">
        <v>2019</v>
      </c>
      <c r="Q5899">
        <v>3</v>
      </c>
      <c r="R5899" t="s">
        <v>38</v>
      </c>
      <c r="S5899" t="s">
        <v>82</v>
      </c>
      <c r="T5899" t="s">
        <v>75</v>
      </c>
      <c r="U5899" t="s">
        <v>83</v>
      </c>
      <c r="V5899" t="s">
        <v>46</v>
      </c>
      <c r="W5899" t="s">
        <v>48</v>
      </c>
      <c r="X5899">
        <v>8580</v>
      </c>
      <c r="Y5899">
        <v>33976.800000000003</v>
      </c>
      <c r="Z5899">
        <v>50965.2</v>
      </c>
      <c r="AA5899">
        <v>16988.399999999994</v>
      </c>
    </row>
    <row r="5900" spans="15:27" x14ac:dyDescent="0.15">
      <c r="O5900" t="s">
        <v>33</v>
      </c>
      <c r="P5900">
        <v>2019</v>
      </c>
      <c r="Q5900">
        <v>3</v>
      </c>
      <c r="R5900" t="s">
        <v>38</v>
      </c>
      <c r="S5900" t="s">
        <v>82</v>
      </c>
      <c r="T5900" t="s">
        <v>75</v>
      </c>
      <c r="U5900" t="s">
        <v>83</v>
      </c>
      <c r="V5900" t="s">
        <v>46</v>
      </c>
      <c r="W5900" t="s">
        <v>49</v>
      </c>
      <c r="X5900">
        <v>7263</v>
      </c>
      <c r="Y5900">
        <v>26117.748000000003</v>
      </c>
      <c r="Z5900">
        <v>36564.847200000004</v>
      </c>
      <c r="AA5900">
        <v>10447.099200000001</v>
      </c>
    </row>
    <row r="5901" spans="15:27" x14ac:dyDescent="0.15">
      <c r="O5901" t="s">
        <v>33</v>
      </c>
      <c r="P5901">
        <v>2019</v>
      </c>
      <c r="Q5901">
        <v>3</v>
      </c>
      <c r="R5901" t="s">
        <v>38</v>
      </c>
      <c r="S5901" t="s">
        <v>82</v>
      </c>
      <c r="T5901" t="s">
        <v>75</v>
      </c>
      <c r="U5901" t="s">
        <v>83</v>
      </c>
      <c r="V5901" t="s">
        <v>46</v>
      </c>
      <c r="W5901" t="s">
        <v>50</v>
      </c>
      <c r="X5901">
        <v>6392</v>
      </c>
      <c r="Y5901">
        <v>37393.199999999997</v>
      </c>
      <c r="Z5901">
        <v>53098.343999999997</v>
      </c>
      <c r="AA5901">
        <v>15705.144</v>
      </c>
    </row>
    <row r="5902" spans="15:27" x14ac:dyDescent="0.15">
      <c r="O5902" t="s">
        <v>33</v>
      </c>
      <c r="P5902">
        <v>2019</v>
      </c>
      <c r="Q5902">
        <v>3</v>
      </c>
      <c r="R5902" t="s">
        <v>38</v>
      </c>
      <c r="S5902" t="s">
        <v>82</v>
      </c>
      <c r="T5902" t="s">
        <v>75</v>
      </c>
      <c r="U5902" t="s">
        <v>83</v>
      </c>
      <c r="V5902" t="s">
        <v>51</v>
      </c>
      <c r="W5902" t="s">
        <v>52</v>
      </c>
      <c r="X5902">
        <v>17567</v>
      </c>
      <c r="Y5902">
        <v>106737.092</v>
      </c>
      <c r="Z5902">
        <v>137690.84868</v>
      </c>
      <c r="AA5902">
        <v>30953.756679999991</v>
      </c>
    </row>
    <row r="5903" spans="15:27" x14ac:dyDescent="0.15">
      <c r="O5903" t="s">
        <v>33</v>
      </c>
      <c r="P5903">
        <v>2019</v>
      </c>
      <c r="Q5903">
        <v>3</v>
      </c>
      <c r="R5903" t="s">
        <v>38</v>
      </c>
      <c r="S5903" t="s">
        <v>82</v>
      </c>
      <c r="T5903" t="s">
        <v>75</v>
      </c>
      <c r="U5903" t="s">
        <v>83</v>
      </c>
      <c r="V5903" t="s">
        <v>51</v>
      </c>
      <c r="W5903" t="s">
        <v>53</v>
      </c>
      <c r="X5903">
        <v>10493</v>
      </c>
      <c r="Y5903">
        <v>79914.687999999995</v>
      </c>
      <c r="Z5903">
        <v>118273.73823999999</v>
      </c>
      <c r="AA5903">
        <v>38359.050239999997</v>
      </c>
    </row>
    <row r="5904" spans="15:27" x14ac:dyDescent="0.15">
      <c r="O5904" t="s">
        <v>33</v>
      </c>
      <c r="P5904">
        <v>2019</v>
      </c>
      <c r="Q5904">
        <v>3</v>
      </c>
      <c r="R5904" t="s">
        <v>38</v>
      </c>
      <c r="S5904" t="s">
        <v>82</v>
      </c>
      <c r="T5904" t="s">
        <v>75</v>
      </c>
      <c r="U5904" t="s">
        <v>83</v>
      </c>
      <c r="V5904" t="s">
        <v>51</v>
      </c>
      <c r="W5904" t="s">
        <v>54</v>
      </c>
      <c r="X5904">
        <v>14507</v>
      </c>
      <c r="Y5904">
        <v>37137.919999999998</v>
      </c>
      <c r="Z5904">
        <v>53107.225599999998</v>
      </c>
      <c r="AA5904">
        <v>15969.3056</v>
      </c>
    </row>
    <row r="5905" spans="15:27" x14ac:dyDescent="0.15">
      <c r="O5905" t="s">
        <v>33</v>
      </c>
      <c r="P5905">
        <v>2019</v>
      </c>
      <c r="Q5905">
        <v>3</v>
      </c>
      <c r="R5905" t="s">
        <v>38</v>
      </c>
      <c r="S5905" t="s">
        <v>82</v>
      </c>
      <c r="T5905" t="s">
        <v>75</v>
      </c>
      <c r="U5905" t="s">
        <v>83</v>
      </c>
      <c r="V5905" t="s">
        <v>51</v>
      </c>
      <c r="W5905" t="s">
        <v>55</v>
      </c>
      <c r="X5905">
        <v>18503</v>
      </c>
      <c r="Y5905">
        <v>109241.712</v>
      </c>
      <c r="Z5905">
        <v>155123.23104000001</v>
      </c>
      <c r="AA5905">
        <v>45881.519040000014</v>
      </c>
    </row>
    <row r="5906" spans="15:27" x14ac:dyDescent="0.15">
      <c r="O5906" t="s">
        <v>33</v>
      </c>
      <c r="P5906">
        <v>2019</v>
      </c>
      <c r="Q5906">
        <v>3</v>
      </c>
      <c r="R5906" t="s">
        <v>38</v>
      </c>
      <c r="S5906" t="s">
        <v>82</v>
      </c>
      <c r="T5906" t="s">
        <v>75</v>
      </c>
      <c r="U5906" t="s">
        <v>83</v>
      </c>
      <c r="V5906" t="s">
        <v>56</v>
      </c>
      <c r="W5906" t="s">
        <v>57</v>
      </c>
      <c r="X5906">
        <v>13484</v>
      </c>
      <c r="Y5906">
        <v>181103.60399999999</v>
      </c>
      <c r="Z5906">
        <v>255356.08163999996</v>
      </c>
      <c r="AA5906">
        <v>74252.477639999968</v>
      </c>
    </row>
    <row r="5907" spans="15:27" x14ac:dyDescent="0.15">
      <c r="O5907" t="s">
        <v>33</v>
      </c>
      <c r="P5907">
        <v>2019</v>
      </c>
      <c r="Q5907">
        <v>3</v>
      </c>
      <c r="R5907" t="s">
        <v>38</v>
      </c>
      <c r="S5907" t="s">
        <v>82</v>
      </c>
      <c r="T5907" t="s">
        <v>75</v>
      </c>
      <c r="U5907" t="s">
        <v>83</v>
      </c>
      <c r="V5907" t="s">
        <v>56</v>
      </c>
      <c r="W5907" t="s">
        <v>58</v>
      </c>
      <c r="X5907">
        <v>7779</v>
      </c>
      <c r="Y5907">
        <v>75674.111999999994</v>
      </c>
      <c r="Z5907">
        <v>91565.67551999999</v>
      </c>
      <c r="AA5907">
        <v>15891.563519999996</v>
      </c>
    </row>
    <row r="5908" spans="15:27" x14ac:dyDescent="0.15">
      <c r="O5908" t="s">
        <v>33</v>
      </c>
      <c r="P5908">
        <v>2019</v>
      </c>
      <c r="Q5908">
        <v>3</v>
      </c>
      <c r="R5908" t="s">
        <v>38</v>
      </c>
      <c r="S5908" t="s">
        <v>82</v>
      </c>
      <c r="T5908" t="s">
        <v>75</v>
      </c>
      <c r="U5908" t="s">
        <v>83</v>
      </c>
      <c r="V5908" t="s">
        <v>56</v>
      </c>
      <c r="W5908" t="s">
        <v>59</v>
      </c>
      <c r="X5908">
        <v>11989</v>
      </c>
      <c r="Y5908">
        <v>25033.032000000003</v>
      </c>
      <c r="Z5908">
        <v>32793.271919999999</v>
      </c>
      <c r="AA5908">
        <v>7760.2399199999963</v>
      </c>
    </row>
    <row r="5909" spans="15:27" x14ac:dyDescent="0.15">
      <c r="O5909" t="s">
        <v>33</v>
      </c>
      <c r="P5909">
        <v>2019</v>
      </c>
      <c r="Q5909">
        <v>3</v>
      </c>
      <c r="R5909" t="s">
        <v>38</v>
      </c>
      <c r="S5909" t="s">
        <v>82</v>
      </c>
      <c r="T5909" t="s">
        <v>75</v>
      </c>
      <c r="U5909" t="s">
        <v>84</v>
      </c>
      <c r="V5909" t="s">
        <v>46</v>
      </c>
      <c r="W5909" t="s">
        <v>47</v>
      </c>
      <c r="X5909">
        <v>7500</v>
      </c>
      <c r="Y5909">
        <v>9157.5</v>
      </c>
      <c r="Z5909">
        <v>12179.475</v>
      </c>
      <c r="AA5909">
        <v>3021.9750000000004</v>
      </c>
    </row>
    <row r="5910" spans="15:27" x14ac:dyDescent="0.15">
      <c r="O5910" t="s">
        <v>33</v>
      </c>
      <c r="P5910">
        <v>2019</v>
      </c>
      <c r="Q5910">
        <v>3</v>
      </c>
      <c r="R5910" t="s">
        <v>38</v>
      </c>
      <c r="S5910" t="s">
        <v>82</v>
      </c>
      <c r="T5910" t="s">
        <v>75</v>
      </c>
      <c r="U5910" t="s">
        <v>84</v>
      </c>
      <c r="V5910" t="s">
        <v>46</v>
      </c>
      <c r="W5910" t="s">
        <v>48</v>
      </c>
      <c r="X5910">
        <v>10752</v>
      </c>
      <c r="Y5910">
        <v>41868.288</v>
      </c>
      <c r="Z5910">
        <v>57359.554560000004</v>
      </c>
      <c r="AA5910">
        <v>15491.266560000004</v>
      </c>
    </row>
    <row r="5911" spans="15:27" x14ac:dyDescent="0.15">
      <c r="O5911" t="s">
        <v>33</v>
      </c>
      <c r="P5911">
        <v>2019</v>
      </c>
      <c r="Q5911">
        <v>3</v>
      </c>
      <c r="R5911" t="s">
        <v>38</v>
      </c>
      <c r="S5911" t="s">
        <v>82</v>
      </c>
      <c r="T5911" t="s">
        <v>75</v>
      </c>
      <c r="U5911" t="s">
        <v>84</v>
      </c>
      <c r="V5911" t="s">
        <v>46</v>
      </c>
      <c r="W5911" t="s">
        <v>49</v>
      </c>
      <c r="X5911">
        <v>19300</v>
      </c>
      <c r="Y5911">
        <v>64365.5</v>
      </c>
      <c r="Z5911">
        <v>91399.01</v>
      </c>
      <c r="AA5911">
        <v>27033.509999999995</v>
      </c>
    </row>
    <row r="5912" spans="15:27" x14ac:dyDescent="0.15">
      <c r="O5912" t="s">
        <v>33</v>
      </c>
      <c r="P5912">
        <v>2019</v>
      </c>
      <c r="Q5912">
        <v>3</v>
      </c>
      <c r="R5912" t="s">
        <v>38</v>
      </c>
      <c r="S5912" t="s">
        <v>82</v>
      </c>
      <c r="T5912" t="s">
        <v>75</v>
      </c>
      <c r="U5912" t="s">
        <v>84</v>
      </c>
      <c r="V5912" t="s">
        <v>46</v>
      </c>
      <c r="W5912" t="s">
        <v>50</v>
      </c>
      <c r="X5912">
        <v>18573</v>
      </c>
      <c r="Y5912">
        <v>95279.49</v>
      </c>
      <c r="Z5912">
        <v>141013.64520000003</v>
      </c>
      <c r="AA5912">
        <v>45734.155200000023</v>
      </c>
    </row>
    <row r="5913" spans="15:27" x14ac:dyDescent="0.15">
      <c r="O5913" t="s">
        <v>33</v>
      </c>
      <c r="P5913">
        <v>2019</v>
      </c>
      <c r="Q5913">
        <v>3</v>
      </c>
      <c r="R5913" t="s">
        <v>38</v>
      </c>
      <c r="S5913" t="s">
        <v>82</v>
      </c>
      <c r="T5913" t="s">
        <v>75</v>
      </c>
      <c r="U5913" t="s">
        <v>84</v>
      </c>
      <c r="V5913" t="s">
        <v>51</v>
      </c>
      <c r="W5913" t="s">
        <v>52</v>
      </c>
      <c r="X5913">
        <v>19430</v>
      </c>
      <c r="Y5913">
        <v>105679.77</v>
      </c>
      <c r="Z5913">
        <v>129986.1171</v>
      </c>
      <c r="AA5913">
        <v>24306.347099999999</v>
      </c>
    </row>
    <row r="5914" spans="15:27" x14ac:dyDescent="0.15">
      <c r="O5914" t="s">
        <v>33</v>
      </c>
      <c r="P5914">
        <v>2019</v>
      </c>
      <c r="Q5914">
        <v>3</v>
      </c>
      <c r="R5914" t="s">
        <v>38</v>
      </c>
      <c r="S5914" t="s">
        <v>82</v>
      </c>
      <c r="T5914" t="s">
        <v>75</v>
      </c>
      <c r="U5914" t="s">
        <v>84</v>
      </c>
      <c r="V5914" t="s">
        <v>51</v>
      </c>
      <c r="W5914" t="s">
        <v>53</v>
      </c>
      <c r="X5914">
        <v>10940</v>
      </c>
      <c r="Y5914">
        <v>88526.48</v>
      </c>
      <c r="Z5914">
        <v>115084.424</v>
      </c>
      <c r="AA5914">
        <v>26557.944000000003</v>
      </c>
    </row>
    <row r="5915" spans="15:27" x14ac:dyDescent="0.15">
      <c r="O5915" t="s">
        <v>33</v>
      </c>
      <c r="P5915">
        <v>2019</v>
      </c>
      <c r="Q5915">
        <v>3</v>
      </c>
      <c r="R5915" t="s">
        <v>38</v>
      </c>
      <c r="S5915" t="s">
        <v>82</v>
      </c>
      <c r="T5915" t="s">
        <v>75</v>
      </c>
      <c r="U5915" t="s">
        <v>84</v>
      </c>
      <c r="V5915" t="s">
        <v>51</v>
      </c>
      <c r="W5915" t="s">
        <v>54</v>
      </c>
      <c r="X5915">
        <v>19305</v>
      </c>
      <c r="Y5915">
        <v>47490.3</v>
      </c>
      <c r="Z5915">
        <v>65536.614000000001</v>
      </c>
      <c r="AA5915">
        <v>18046.313999999998</v>
      </c>
    </row>
    <row r="5916" spans="15:27" x14ac:dyDescent="0.15">
      <c r="O5916" t="s">
        <v>33</v>
      </c>
      <c r="P5916">
        <v>2019</v>
      </c>
      <c r="Q5916">
        <v>3</v>
      </c>
      <c r="R5916" t="s">
        <v>38</v>
      </c>
      <c r="S5916" t="s">
        <v>82</v>
      </c>
      <c r="T5916" t="s">
        <v>75</v>
      </c>
      <c r="U5916" t="s">
        <v>84</v>
      </c>
      <c r="V5916" t="s">
        <v>51</v>
      </c>
      <c r="W5916" t="s">
        <v>55</v>
      </c>
      <c r="X5916">
        <v>19074</v>
      </c>
      <c r="Y5916">
        <v>109866.24000000001</v>
      </c>
      <c r="Z5916">
        <v>131839.48800000001</v>
      </c>
      <c r="AA5916">
        <v>21973.248000000007</v>
      </c>
    </row>
    <row r="5917" spans="15:27" x14ac:dyDescent="0.15">
      <c r="O5917" t="s">
        <v>33</v>
      </c>
      <c r="P5917">
        <v>2019</v>
      </c>
      <c r="Q5917">
        <v>3</v>
      </c>
      <c r="R5917" t="s">
        <v>38</v>
      </c>
      <c r="S5917" t="s">
        <v>82</v>
      </c>
      <c r="T5917" t="s">
        <v>75</v>
      </c>
      <c r="U5917" t="s">
        <v>84</v>
      </c>
      <c r="V5917" t="s">
        <v>56</v>
      </c>
      <c r="W5917" t="s">
        <v>57</v>
      </c>
      <c r="X5917">
        <v>5158</v>
      </c>
      <c r="Y5917">
        <v>72397.687999999995</v>
      </c>
      <c r="Z5917">
        <v>97012.901920000004</v>
      </c>
      <c r="AA5917">
        <v>24615.213920000009</v>
      </c>
    </row>
    <row r="5918" spans="15:27" x14ac:dyDescent="0.15">
      <c r="O5918" t="s">
        <v>33</v>
      </c>
      <c r="P5918">
        <v>2019</v>
      </c>
      <c r="Q5918">
        <v>3</v>
      </c>
      <c r="R5918" t="s">
        <v>38</v>
      </c>
      <c r="S5918" t="s">
        <v>82</v>
      </c>
      <c r="T5918" t="s">
        <v>75</v>
      </c>
      <c r="U5918" t="s">
        <v>84</v>
      </c>
      <c r="V5918" t="s">
        <v>56</v>
      </c>
      <c r="W5918" t="s">
        <v>58</v>
      </c>
      <c r="X5918">
        <v>17629</v>
      </c>
      <c r="Y5918">
        <v>147378.44</v>
      </c>
      <c r="Z5918">
        <v>218120.09120000002</v>
      </c>
      <c r="AA5918">
        <v>70741.651200000022</v>
      </c>
    </row>
    <row r="5919" spans="15:27" x14ac:dyDescent="0.15">
      <c r="O5919" t="s">
        <v>33</v>
      </c>
      <c r="P5919">
        <v>2019</v>
      </c>
      <c r="Q5919">
        <v>3</v>
      </c>
      <c r="R5919" t="s">
        <v>38</v>
      </c>
      <c r="S5919" t="s">
        <v>82</v>
      </c>
      <c r="T5919" t="s">
        <v>75</v>
      </c>
      <c r="U5919" t="s">
        <v>84</v>
      </c>
      <c r="V5919" t="s">
        <v>56</v>
      </c>
      <c r="W5919" t="s">
        <v>59</v>
      </c>
      <c r="X5919">
        <v>7235</v>
      </c>
      <c r="Y5919">
        <v>14846.22</v>
      </c>
      <c r="Z5919">
        <v>22120.867799999996</v>
      </c>
      <c r="AA5919">
        <v>7274.647799999997</v>
      </c>
    </row>
    <row r="5920" spans="15:27" x14ac:dyDescent="0.15">
      <c r="O5920" t="s">
        <v>33</v>
      </c>
      <c r="P5920">
        <v>2019</v>
      </c>
      <c r="Q5920">
        <v>3</v>
      </c>
      <c r="R5920" t="s">
        <v>38</v>
      </c>
      <c r="S5920" t="s">
        <v>82</v>
      </c>
      <c r="T5920" t="s">
        <v>75</v>
      </c>
      <c r="U5920" t="s">
        <v>85</v>
      </c>
      <c r="V5920" t="s">
        <v>46</v>
      </c>
      <c r="W5920" t="s">
        <v>47</v>
      </c>
      <c r="X5920">
        <v>14544</v>
      </c>
      <c r="Y5920">
        <v>18718.128000000004</v>
      </c>
      <c r="Z5920">
        <v>25082.291520000006</v>
      </c>
      <c r="AA5920">
        <v>6364.1635200000019</v>
      </c>
    </row>
    <row r="5921" spans="15:27" x14ac:dyDescent="0.15">
      <c r="O5921" t="s">
        <v>33</v>
      </c>
      <c r="P5921">
        <v>2019</v>
      </c>
      <c r="Q5921">
        <v>3</v>
      </c>
      <c r="R5921" t="s">
        <v>38</v>
      </c>
      <c r="S5921" t="s">
        <v>82</v>
      </c>
      <c r="T5921" t="s">
        <v>75</v>
      </c>
      <c r="U5921" t="s">
        <v>85</v>
      </c>
      <c r="V5921" t="s">
        <v>46</v>
      </c>
      <c r="W5921" t="s">
        <v>48</v>
      </c>
      <c r="X5921">
        <v>16824</v>
      </c>
      <c r="Y5921">
        <v>63291.887999999999</v>
      </c>
      <c r="Z5921">
        <v>91140.318719999996</v>
      </c>
      <c r="AA5921">
        <v>27848.430719999997</v>
      </c>
    </row>
    <row r="5922" spans="15:27" x14ac:dyDescent="0.15">
      <c r="O5922" t="s">
        <v>33</v>
      </c>
      <c r="P5922">
        <v>2019</v>
      </c>
      <c r="Q5922">
        <v>3</v>
      </c>
      <c r="R5922" t="s">
        <v>38</v>
      </c>
      <c r="S5922" t="s">
        <v>82</v>
      </c>
      <c r="T5922" t="s">
        <v>75</v>
      </c>
      <c r="U5922" t="s">
        <v>85</v>
      </c>
      <c r="V5922" t="s">
        <v>46</v>
      </c>
      <c r="W5922" t="s">
        <v>49</v>
      </c>
      <c r="X5922">
        <v>18285</v>
      </c>
      <c r="Y5922">
        <v>66283.125</v>
      </c>
      <c r="Z5922">
        <v>81528.243749999994</v>
      </c>
      <c r="AA5922">
        <v>15245.118749999994</v>
      </c>
    </row>
    <row r="5923" spans="15:27" x14ac:dyDescent="0.15">
      <c r="O5923" t="s">
        <v>33</v>
      </c>
      <c r="P5923">
        <v>2019</v>
      </c>
      <c r="Q5923">
        <v>3</v>
      </c>
      <c r="R5923" t="s">
        <v>38</v>
      </c>
      <c r="S5923" t="s">
        <v>82</v>
      </c>
      <c r="T5923" t="s">
        <v>75</v>
      </c>
      <c r="U5923" t="s">
        <v>85</v>
      </c>
      <c r="V5923" t="s">
        <v>46</v>
      </c>
      <c r="W5923" t="s">
        <v>50</v>
      </c>
      <c r="X5923">
        <v>14829</v>
      </c>
      <c r="Y5923">
        <v>80743.904999999999</v>
      </c>
      <c r="Z5923">
        <v>100122.4422</v>
      </c>
      <c r="AA5923">
        <v>19378.537200000006</v>
      </c>
    </row>
    <row r="5924" spans="15:27" x14ac:dyDescent="0.15">
      <c r="O5924" t="s">
        <v>33</v>
      </c>
      <c r="P5924">
        <v>2019</v>
      </c>
      <c r="Q5924">
        <v>3</v>
      </c>
      <c r="R5924" t="s">
        <v>38</v>
      </c>
      <c r="S5924" t="s">
        <v>82</v>
      </c>
      <c r="T5924" t="s">
        <v>75</v>
      </c>
      <c r="U5924" t="s">
        <v>85</v>
      </c>
      <c r="V5924" t="s">
        <v>51</v>
      </c>
      <c r="W5924" t="s">
        <v>52</v>
      </c>
      <c r="X5924">
        <v>7700</v>
      </c>
      <c r="Y5924">
        <v>41880.300000000003</v>
      </c>
      <c r="Z5924">
        <v>58632.42</v>
      </c>
      <c r="AA5924">
        <v>16752.119999999995</v>
      </c>
    </row>
    <row r="5925" spans="15:27" x14ac:dyDescent="0.15">
      <c r="O5925" t="s">
        <v>33</v>
      </c>
      <c r="P5925">
        <v>2019</v>
      </c>
      <c r="Q5925">
        <v>3</v>
      </c>
      <c r="R5925" t="s">
        <v>38</v>
      </c>
      <c r="S5925" t="s">
        <v>82</v>
      </c>
      <c r="T5925" t="s">
        <v>75</v>
      </c>
      <c r="U5925" t="s">
        <v>85</v>
      </c>
      <c r="V5925" t="s">
        <v>51</v>
      </c>
      <c r="W5925" t="s">
        <v>53</v>
      </c>
      <c r="X5925">
        <v>12899</v>
      </c>
      <c r="Y5925">
        <v>108764.36799999999</v>
      </c>
      <c r="Z5925">
        <v>160971.26463999998</v>
      </c>
      <c r="AA5925">
        <v>52206.896639999992</v>
      </c>
    </row>
    <row r="5926" spans="15:27" x14ac:dyDescent="0.15">
      <c r="O5926" t="s">
        <v>33</v>
      </c>
      <c r="P5926">
        <v>2019</v>
      </c>
      <c r="Q5926">
        <v>3</v>
      </c>
      <c r="R5926" t="s">
        <v>38</v>
      </c>
      <c r="S5926" t="s">
        <v>82</v>
      </c>
      <c r="T5926" t="s">
        <v>75</v>
      </c>
      <c r="U5926" t="s">
        <v>85</v>
      </c>
      <c r="V5926" t="s">
        <v>51</v>
      </c>
      <c r="W5926" t="s">
        <v>54</v>
      </c>
      <c r="X5926">
        <v>18559</v>
      </c>
      <c r="Y5926">
        <v>43428.06</v>
      </c>
      <c r="Z5926">
        <v>59062.161599999999</v>
      </c>
      <c r="AA5926">
        <v>15634.101600000002</v>
      </c>
    </row>
    <row r="5927" spans="15:27" x14ac:dyDescent="0.15">
      <c r="O5927" t="s">
        <v>33</v>
      </c>
      <c r="P5927">
        <v>2019</v>
      </c>
      <c r="Q5927">
        <v>3</v>
      </c>
      <c r="R5927" t="s">
        <v>38</v>
      </c>
      <c r="S5927" t="s">
        <v>82</v>
      </c>
      <c r="T5927" t="s">
        <v>75</v>
      </c>
      <c r="U5927" t="s">
        <v>85</v>
      </c>
      <c r="V5927" t="s">
        <v>51</v>
      </c>
      <c r="W5927" t="s">
        <v>55</v>
      </c>
      <c r="X5927">
        <v>10787</v>
      </c>
      <c r="Y5927">
        <v>61615.343999999997</v>
      </c>
      <c r="Z5927">
        <v>81948.407519999993</v>
      </c>
      <c r="AA5927">
        <v>20333.063519999996</v>
      </c>
    </row>
    <row r="5928" spans="15:27" x14ac:dyDescent="0.15">
      <c r="O5928" t="s">
        <v>33</v>
      </c>
      <c r="P5928">
        <v>2019</v>
      </c>
      <c r="Q5928">
        <v>3</v>
      </c>
      <c r="R5928" t="s">
        <v>38</v>
      </c>
      <c r="S5928" t="s">
        <v>82</v>
      </c>
      <c r="T5928" t="s">
        <v>75</v>
      </c>
      <c r="U5928" t="s">
        <v>85</v>
      </c>
      <c r="V5928" t="s">
        <v>56</v>
      </c>
      <c r="W5928" t="s">
        <v>57</v>
      </c>
      <c r="X5928">
        <v>19374</v>
      </c>
      <c r="Y5928">
        <v>295376.00399999996</v>
      </c>
      <c r="Z5928">
        <v>381035.04515999998</v>
      </c>
      <c r="AA5928">
        <v>85659.041160000023</v>
      </c>
    </row>
    <row r="5929" spans="15:27" x14ac:dyDescent="0.15">
      <c r="O5929" t="s">
        <v>33</v>
      </c>
      <c r="P5929">
        <v>2019</v>
      </c>
      <c r="Q5929">
        <v>3</v>
      </c>
      <c r="R5929" t="s">
        <v>38</v>
      </c>
      <c r="S5929" t="s">
        <v>82</v>
      </c>
      <c r="T5929" t="s">
        <v>75</v>
      </c>
      <c r="U5929" t="s">
        <v>85</v>
      </c>
      <c r="V5929" t="s">
        <v>56</v>
      </c>
      <c r="W5929" t="s">
        <v>58</v>
      </c>
      <c r="X5929">
        <v>17564</v>
      </c>
      <c r="Y5929">
        <v>154844.22399999999</v>
      </c>
      <c r="Z5929">
        <v>195103.72224</v>
      </c>
      <c r="AA5929">
        <v>40259.498240000015</v>
      </c>
    </row>
    <row r="5930" spans="15:27" x14ac:dyDescent="0.15">
      <c r="O5930" t="s">
        <v>33</v>
      </c>
      <c r="P5930">
        <v>2019</v>
      </c>
      <c r="Q5930">
        <v>3</v>
      </c>
      <c r="R5930" t="s">
        <v>38</v>
      </c>
      <c r="S5930" t="s">
        <v>82</v>
      </c>
      <c r="T5930" t="s">
        <v>75</v>
      </c>
      <c r="U5930" t="s">
        <v>85</v>
      </c>
      <c r="V5930" t="s">
        <v>56</v>
      </c>
      <c r="W5930" t="s">
        <v>59</v>
      </c>
      <c r="X5930">
        <v>7456</v>
      </c>
      <c r="Y5930">
        <v>15836.544000000002</v>
      </c>
      <c r="Z5930">
        <v>22012.796160000005</v>
      </c>
      <c r="AA5930">
        <v>6176.2521600000036</v>
      </c>
    </row>
    <row r="5931" spans="15:27" x14ac:dyDescent="0.15">
      <c r="O5931" t="s">
        <v>33</v>
      </c>
      <c r="P5931">
        <v>2019</v>
      </c>
      <c r="Q5931">
        <v>3</v>
      </c>
      <c r="R5931" t="s">
        <v>38</v>
      </c>
      <c r="S5931" t="s">
        <v>82</v>
      </c>
      <c r="T5931" t="s">
        <v>75</v>
      </c>
      <c r="U5931" t="s">
        <v>86</v>
      </c>
      <c r="V5931" t="s">
        <v>46</v>
      </c>
      <c r="W5931" t="s">
        <v>47</v>
      </c>
      <c r="X5931">
        <v>18566</v>
      </c>
      <c r="Y5931">
        <v>25732.476000000002</v>
      </c>
      <c r="Z5931">
        <v>38084.064480000001</v>
      </c>
      <c r="AA5931">
        <v>12351.588479999999</v>
      </c>
    </row>
    <row r="5932" spans="15:27" x14ac:dyDescent="0.15">
      <c r="O5932" t="s">
        <v>33</v>
      </c>
      <c r="P5932">
        <v>2019</v>
      </c>
      <c r="Q5932">
        <v>3</v>
      </c>
      <c r="R5932" t="s">
        <v>38</v>
      </c>
      <c r="S5932" t="s">
        <v>82</v>
      </c>
      <c r="T5932" t="s">
        <v>75</v>
      </c>
      <c r="U5932" t="s">
        <v>86</v>
      </c>
      <c r="V5932" t="s">
        <v>46</v>
      </c>
      <c r="W5932" t="s">
        <v>48</v>
      </c>
      <c r="X5932">
        <v>10221</v>
      </c>
      <c r="Y5932">
        <v>42498.917999999998</v>
      </c>
      <c r="Z5932">
        <v>50998.7016</v>
      </c>
      <c r="AA5932">
        <v>8499.7836000000025</v>
      </c>
    </row>
    <row r="5933" spans="15:27" x14ac:dyDescent="0.15">
      <c r="O5933" t="s">
        <v>33</v>
      </c>
      <c r="P5933">
        <v>2019</v>
      </c>
      <c r="Q5933">
        <v>3</v>
      </c>
      <c r="R5933" t="s">
        <v>38</v>
      </c>
      <c r="S5933" t="s">
        <v>82</v>
      </c>
      <c r="T5933" t="s">
        <v>75</v>
      </c>
      <c r="U5933" t="s">
        <v>86</v>
      </c>
      <c r="V5933" t="s">
        <v>46</v>
      </c>
      <c r="W5933" t="s">
        <v>49</v>
      </c>
      <c r="X5933">
        <v>10471</v>
      </c>
      <c r="Y5933">
        <v>33402.49</v>
      </c>
      <c r="Z5933">
        <v>44425.311699999998</v>
      </c>
      <c r="AA5933">
        <v>11022.8217</v>
      </c>
    </row>
    <row r="5934" spans="15:27" x14ac:dyDescent="0.15">
      <c r="O5934" t="s">
        <v>33</v>
      </c>
      <c r="P5934">
        <v>2019</v>
      </c>
      <c r="Q5934">
        <v>3</v>
      </c>
      <c r="R5934" t="s">
        <v>38</v>
      </c>
      <c r="S5934" t="s">
        <v>82</v>
      </c>
      <c r="T5934" t="s">
        <v>75</v>
      </c>
      <c r="U5934" t="s">
        <v>86</v>
      </c>
      <c r="V5934" t="s">
        <v>46</v>
      </c>
      <c r="W5934" t="s">
        <v>50</v>
      </c>
      <c r="X5934">
        <v>9896</v>
      </c>
      <c r="Y5934">
        <v>57891.6</v>
      </c>
      <c r="Z5934">
        <v>81048.240000000005</v>
      </c>
      <c r="AA5934">
        <v>23156.640000000007</v>
      </c>
    </row>
    <row r="5935" spans="15:27" x14ac:dyDescent="0.15">
      <c r="O5935" t="s">
        <v>33</v>
      </c>
      <c r="P5935">
        <v>2019</v>
      </c>
      <c r="Q5935">
        <v>3</v>
      </c>
      <c r="R5935" t="s">
        <v>38</v>
      </c>
      <c r="S5935" t="s">
        <v>82</v>
      </c>
      <c r="T5935" t="s">
        <v>75</v>
      </c>
      <c r="U5935" t="s">
        <v>86</v>
      </c>
      <c r="V5935" t="s">
        <v>51</v>
      </c>
      <c r="W5935" t="s">
        <v>52</v>
      </c>
      <c r="X5935">
        <v>15082</v>
      </c>
      <c r="Y5935">
        <v>94594.304000000004</v>
      </c>
      <c r="Z5935">
        <v>131486.08256000001</v>
      </c>
      <c r="AA5935">
        <v>36891.778560000006</v>
      </c>
    </row>
    <row r="5936" spans="15:27" x14ac:dyDescent="0.15">
      <c r="O5936" t="s">
        <v>33</v>
      </c>
      <c r="P5936">
        <v>2019</v>
      </c>
      <c r="Q5936">
        <v>3</v>
      </c>
      <c r="R5936" t="s">
        <v>38</v>
      </c>
      <c r="S5936" t="s">
        <v>82</v>
      </c>
      <c r="T5936" t="s">
        <v>75</v>
      </c>
      <c r="U5936" t="s">
        <v>86</v>
      </c>
      <c r="V5936" t="s">
        <v>51</v>
      </c>
      <c r="W5936" t="s">
        <v>53</v>
      </c>
      <c r="X5936">
        <v>12360</v>
      </c>
      <c r="Y5936">
        <v>98336.16</v>
      </c>
      <c r="Z5936">
        <v>129803.73120000001</v>
      </c>
      <c r="AA5936">
        <v>31467.571200000006</v>
      </c>
    </row>
    <row r="5937" spans="15:27" x14ac:dyDescent="0.15">
      <c r="O5937" t="s">
        <v>33</v>
      </c>
      <c r="P5937">
        <v>2019</v>
      </c>
      <c r="Q5937">
        <v>3</v>
      </c>
      <c r="R5937" t="s">
        <v>38</v>
      </c>
      <c r="S5937" t="s">
        <v>82</v>
      </c>
      <c r="T5937" t="s">
        <v>75</v>
      </c>
      <c r="U5937" t="s">
        <v>86</v>
      </c>
      <c r="V5937" t="s">
        <v>51</v>
      </c>
      <c r="W5937" t="s">
        <v>54</v>
      </c>
      <c r="X5937">
        <v>16296</v>
      </c>
      <c r="Y5937">
        <v>37480.800000000003</v>
      </c>
      <c r="Z5937">
        <v>46476.192000000003</v>
      </c>
      <c r="AA5937">
        <v>8995.3919999999998</v>
      </c>
    </row>
    <row r="5938" spans="15:27" x14ac:dyDescent="0.15">
      <c r="O5938" t="s">
        <v>33</v>
      </c>
      <c r="P5938">
        <v>2019</v>
      </c>
      <c r="Q5938">
        <v>3</v>
      </c>
      <c r="R5938" t="s">
        <v>38</v>
      </c>
      <c r="S5938" t="s">
        <v>82</v>
      </c>
      <c r="T5938" t="s">
        <v>75</v>
      </c>
      <c r="U5938" t="s">
        <v>86</v>
      </c>
      <c r="V5938" t="s">
        <v>51</v>
      </c>
      <c r="W5938" t="s">
        <v>55</v>
      </c>
      <c r="X5938">
        <v>5950</v>
      </c>
      <c r="Y5938">
        <v>35985.599999999999</v>
      </c>
      <c r="Z5938">
        <v>46781.279999999999</v>
      </c>
      <c r="AA5938">
        <v>10795.68</v>
      </c>
    </row>
    <row r="5939" spans="15:27" x14ac:dyDescent="0.15">
      <c r="O5939" t="s">
        <v>33</v>
      </c>
      <c r="P5939">
        <v>2019</v>
      </c>
      <c r="Q5939">
        <v>3</v>
      </c>
      <c r="R5939" t="s">
        <v>38</v>
      </c>
      <c r="S5939" t="s">
        <v>82</v>
      </c>
      <c r="T5939" t="s">
        <v>75</v>
      </c>
      <c r="U5939" t="s">
        <v>86</v>
      </c>
      <c r="V5939" t="s">
        <v>56</v>
      </c>
      <c r="W5939" t="s">
        <v>57</v>
      </c>
      <c r="X5939">
        <v>5939</v>
      </c>
      <c r="Y5939">
        <v>92701.850999999995</v>
      </c>
      <c r="Z5939">
        <v>139052.77649999998</v>
      </c>
      <c r="AA5939">
        <v>46350.925499999983</v>
      </c>
    </row>
    <row r="5940" spans="15:27" x14ac:dyDescent="0.15">
      <c r="O5940" t="s">
        <v>33</v>
      </c>
      <c r="P5940">
        <v>2019</v>
      </c>
      <c r="Q5940">
        <v>3</v>
      </c>
      <c r="R5940" t="s">
        <v>38</v>
      </c>
      <c r="S5940" t="s">
        <v>82</v>
      </c>
      <c r="T5940" t="s">
        <v>75</v>
      </c>
      <c r="U5940" t="s">
        <v>86</v>
      </c>
      <c r="V5940" t="s">
        <v>56</v>
      </c>
      <c r="W5940" t="s">
        <v>58</v>
      </c>
      <c r="X5940">
        <v>6251</v>
      </c>
      <c r="Y5940">
        <v>54158.663999999997</v>
      </c>
      <c r="Z5940">
        <v>72031.023119999998</v>
      </c>
      <c r="AA5940">
        <v>17872.359120000001</v>
      </c>
    </row>
    <row r="5941" spans="15:27" x14ac:dyDescent="0.15">
      <c r="O5941" t="s">
        <v>33</v>
      </c>
      <c r="P5941">
        <v>2019</v>
      </c>
      <c r="Q5941">
        <v>3</v>
      </c>
      <c r="R5941" t="s">
        <v>38</v>
      </c>
      <c r="S5941" t="s">
        <v>82</v>
      </c>
      <c r="T5941" t="s">
        <v>75</v>
      </c>
      <c r="U5941" t="s">
        <v>86</v>
      </c>
      <c r="V5941" t="s">
        <v>56</v>
      </c>
      <c r="W5941" t="s">
        <v>59</v>
      </c>
      <c r="X5941">
        <v>16039</v>
      </c>
      <c r="Y5941">
        <v>33200.730000000003</v>
      </c>
      <c r="Z5941">
        <v>39840.876000000004</v>
      </c>
      <c r="AA5941">
        <v>6640.1460000000006</v>
      </c>
    </row>
    <row r="5942" spans="15:27" x14ac:dyDescent="0.15">
      <c r="O5942" t="s">
        <v>33</v>
      </c>
      <c r="P5942">
        <v>2019</v>
      </c>
      <c r="Q5942">
        <v>3</v>
      </c>
      <c r="R5942" t="s">
        <v>38</v>
      </c>
      <c r="S5942" t="s">
        <v>82</v>
      </c>
      <c r="T5942" t="s">
        <v>75</v>
      </c>
      <c r="U5942" t="s">
        <v>87</v>
      </c>
      <c r="V5942" t="s">
        <v>46</v>
      </c>
      <c r="W5942" t="s">
        <v>47</v>
      </c>
      <c r="X5942">
        <v>12924</v>
      </c>
      <c r="Y5942">
        <v>16633.188000000002</v>
      </c>
      <c r="Z5942">
        <v>24617.118240000003</v>
      </c>
      <c r="AA5942">
        <v>7983.9302400000015</v>
      </c>
    </row>
    <row r="5943" spans="15:27" x14ac:dyDescent="0.15">
      <c r="O5943" t="s">
        <v>33</v>
      </c>
      <c r="P5943">
        <v>2019</v>
      </c>
      <c r="Q5943">
        <v>3</v>
      </c>
      <c r="R5943" t="s">
        <v>38</v>
      </c>
      <c r="S5943" t="s">
        <v>82</v>
      </c>
      <c r="T5943" t="s">
        <v>75</v>
      </c>
      <c r="U5943" t="s">
        <v>87</v>
      </c>
      <c r="V5943" t="s">
        <v>46</v>
      </c>
      <c r="W5943" t="s">
        <v>48</v>
      </c>
      <c r="X5943">
        <v>8305</v>
      </c>
      <c r="Y5943">
        <v>33984.06</v>
      </c>
      <c r="Z5943">
        <v>46558.162199999999</v>
      </c>
      <c r="AA5943">
        <v>12574.102200000001</v>
      </c>
    </row>
    <row r="5944" spans="15:27" x14ac:dyDescent="0.15">
      <c r="O5944" t="s">
        <v>33</v>
      </c>
      <c r="P5944">
        <v>2019</v>
      </c>
      <c r="Q5944">
        <v>3</v>
      </c>
      <c r="R5944" t="s">
        <v>38</v>
      </c>
      <c r="S5944" t="s">
        <v>82</v>
      </c>
      <c r="T5944" t="s">
        <v>75</v>
      </c>
      <c r="U5944" t="s">
        <v>87</v>
      </c>
      <c r="V5944" t="s">
        <v>46</v>
      </c>
      <c r="W5944" t="s">
        <v>49</v>
      </c>
      <c r="X5944">
        <v>8288</v>
      </c>
      <c r="Y5944">
        <v>31005.408000000003</v>
      </c>
      <c r="Z5944">
        <v>46508.112000000001</v>
      </c>
      <c r="AA5944">
        <v>15502.703999999998</v>
      </c>
    </row>
    <row r="5945" spans="15:27" x14ac:dyDescent="0.15">
      <c r="O5945" t="s">
        <v>33</v>
      </c>
      <c r="P5945">
        <v>2019</v>
      </c>
      <c r="Q5945">
        <v>3</v>
      </c>
      <c r="R5945" t="s">
        <v>38</v>
      </c>
      <c r="S5945" t="s">
        <v>82</v>
      </c>
      <c r="T5945" t="s">
        <v>75</v>
      </c>
      <c r="U5945" t="s">
        <v>87</v>
      </c>
      <c r="V5945" t="s">
        <v>46</v>
      </c>
      <c r="W5945" t="s">
        <v>50</v>
      </c>
      <c r="X5945">
        <v>19158</v>
      </c>
      <c r="Y5945">
        <v>104315.31</v>
      </c>
      <c r="Z5945">
        <v>130394.1375</v>
      </c>
      <c r="AA5945">
        <v>26078.827499999999</v>
      </c>
    </row>
    <row r="5946" spans="15:27" x14ac:dyDescent="0.15">
      <c r="O5946" t="s">
        <v>33</v>
      </c>
      <c r="P5946">
        <v>2019</v>
      </c>
      <c r="Q5946">
        <v>3</v>
      </c>
      <c r="R5946" t="s">
        <v>38</v>
      </c>
      <c r="S5946" t="s">
        <v>82</v>
      </c>
      <c r="T5946" t="s">
        <v>75</v>
      </c>
      <c r="U5946" t="s">
        <v>87</v>
      </c>
      <c r="V5946" t="s">
        <v>51</v>
      </c>
      <c r="W5946" t="s">
        <v>52</v>
      </c>
      <c r="X5946">
        <v>5149</v>
      </c>
      <c r="Y5946">
        <v>30023.819000000003</v>
      </c>
      <c r="Z5946">
        <v>43234.299360000005</v>
      </c>
      <c r="AA5946">
        <v>13210.480360000001</v>
      </c>
    </row>
    <row r="5947" spans="15:27" x14ac:dyDescent="0.15">
      <c r="O5947" t="s">
        <v>33</v>
      </c>
      <c r="P5947">
        <v>2019</v>
      </c>
      <c r="Q5947">
        <v>3</v>
      </c>
      <c r="R5947" t="s">
        <v>38</v>
      </c>
      <c r="S5947" t="s">
        <v>82</v>
      </c>
      <c r="T5947" t="s">
        <v>75</v>
      </c>
      <c r="U5947" t="s">
        <v>87</v>
      </c>
      <c r="V5947" t="s">
        <v>51</v>
      </c>
      <c r="W5947" t="s">
        <v>53</v>
      </c>
      <c r="X5947">
        <v>14024</v>
      </c>
      <c r="Y5947">
        <v>109667.68</v>
      </c>
      <c r="Z5947">
        <v>134891.24639999997</v>
      </c>
      <c r="AA5947">
        <v>25223.566399999982</v>
      </c>
    </row>
    <row r="5948" spans="15:27" x14ac:dyDescent="0.15">
      <c r="O5948" t="s">
        <v>33</v>
      </c>
      <c r="P5948">
        <v>2019</v>
      </c>
      <c r="Q5948">
        <v>3</v>
      </c>
      <c r="R5948" t="s">
        <v>38</v>
      </c>
      <c r="S5948" t="s">
        <v>82</v>
      </c>
      <c r="T5948" t="s">
        <v>75</v>
      </c>
      <c r="U5948" t="s">
        <v>87</v>
      </c>
      <c r="V5948" t="s">
        <v>51</v>
      </c>
      <c r="W5948" t="s">
        <v>54</v>
      </c>
      <c r="X5948">
        <v>14865</v>
      </c>
      <c r="Y5948">
        <v>34784.1</v>
      </c>
      <c r="Z5948">
        <v>46262.852999999996</v>
      </c>
      <c r="AA5948">
        <v>11478.752999999997</v>
      </c>
    </row>
    <row r="5949" spans="15:27" x14ac:dyDescent="0.15">
      <c r="O5949" t="s">
        <v>33</v>
      </c>
      <c r="P5949">
        <v>2019</v>
      </c>
      <c r="Q5949">
        <v>3</v>
      </c>
      <c r="R5949" t="s">
        <v>38</v>
      </c>
      <c r="S5949" t="s">
        <v>82</v>
      </c>
      <c r="T5949" t="s">
        <v>75</v>
      </c>
      <c r="U5949" t="s">
        <v>87</v>
      </c>
      <c r="V5949" t="s">
        <v>51</v>
      </c>
      <c r="W5949" t="s">
        <v>55</v>
      </c>
      <c r="X5949">
        <v>11213</v>
      </c>
      <c r="Y5949">
        <v>59742.864000000001</v>
      </c>
      <c r="Z5949">
        <v>86029.724160000012</v>
      </c>
      <c r="AA5949">
        <v>26286.860160000011</v>
      </c>
    </row>
    <row r="5950" spans="15:27" x14ac:dyDescent="0.15">
      <c r="O5950" t="s">
        <v>33</v>
      </c>
      <c r="P5950">
        <v>2019</v>
      </c>
      <c r="Q5950">
        <v>3</v>
      </c>
      <c r="R5950" t="s">
        <v>38</v>
      </c>
      <c r="S5950" t="s">
        <v>82</v>
      </c>
      <c r="T5950" t="s">
        <v>75</v>
      </c>
      <c r="U5950" t="s">
        <v>87</v>
      </c>
      <c r="V5950" t="s">
        <v>56</v>
      </c>
      <c r="W5950" t="s">
        <v>57</v>
      </c>
      <c r="X5950">
        <v>13801</v>
      </c>
      <c r="Y5950">
        <v>190370.99400000004</v>
      </c>
      <c r="Z5950">
        <v>241771.16238000005</v>
      </c>
      <c r="AA5950">
        <v>51400.168380000017</v>
      </c>
    </row>
    <row r="5951" spans="15:27" x14ac:dyDescent="0.15">
      <c r="O5951" t="s">
        <v>33</v>
      </c>
      <c r="P5951">
        <v>2019</v>
      </c>
      <c r="Q5951">
        <v>3</v>
      </c>
      <c r="R5951" t="s">
        <v>38</v>
      </c>
      <c r="S5951" t="s">
        <v>82</v>
      </c>
      <c r="T5951" t="s">
        <v>75</v>
      </c>
      <c r="U5951" t="s">
        <v>87</v>
      </c>
      <c r="V5951" t="s">
        <v>56</v>
      </c>
      <c r="W5951" t="s">
        <v>58</v>
      </c>
      <c r="X5951">
        <v>6500</v>
      </c>
      <c r="Y5951">
        <v>55822</v>
      </c>
      <c r="Z5951">
        <v>74801.48</v>
      </c>
      <c r="AA5951">
        <v>18979.479999999996</v>
      </c>
    </row>
    <row r="5952" spans="15:27" x14ac:dyDescent="0.15">
      <c r="O5952" t="s">
        <v>33</v>
      </c>
      <c r="P5952">
        <v>2019</v>
      </c>
      <c r="Q5952">
        <v>3</v>
      </c>
      <c r="R5952" t="s">
        <v>38</v>
      </c>
      <c r="S5952" t="s">
        <v>82</v>
      </c>
      <c r="T5952" t="s">
        <v>75</v>
      </c>
      <c r="U5952" t="s">
        <v>87</v>
      </c>
      <c r="V5952" t="s">
        <v>56</v>
      </c>
      <c r="W5952" t="s">
        <v>59</v>
      </c>
      <c r="X5952">
        <v>10863</v>
      </c>
      <c r="Y5952">
        <v>22877.478000000003</v>
      </c>
      <c r="Z5952">
        <v>28368.072720000004</v>
      </c>
      <c r="AA5952">
        <v>5490.594720000001</v>
      </c>
    </row>
    <row r="5953" spans="15:27" x14ac:dyDescent="0.15">
      <c r="O5953" t="s">
        <v>33</v>
      </c>
      <c r="P5953">
        <v>2019</v>
      </c>
      <c r="Q5953">
        <v>3</v>
      </c>
      <c r="R5953" t="s">
        <v>38</v>
      </c>
      <c r="S5953" t="s">
        <v>82</v>
      </c>
      <c r="T5953" t="s">
        <v>75</v>
      </c>
      <c r="U5953" t="s">
        <v>88</v>
      </c>
      <c r="V5953" t="s">
        <v>46</v>
      </c>
      <c r="W5953" t="s">
        <v>47</v>
      </c>
      <c r="X5953">
        <v>18222</v>
      </c>
      <c r="Y5953">
        <v>26057.46</v>
      </c>
      <c r="Z5953">
        <v>31790.101200000001</v>
      </c>
      <c r="AA5953">
        <v>5732.6412000000018</v>
      </c>
    </row>
    <row r="5954" spans="15:27" x14ac:dyDescent="0.15">
      <c r="O5954" t="s">
        <v>33</v>
      </c>
      <c r="P5954">
        <v>2019</v>
      </c>
      <c r="Q5954">
        <v>3</v>
      </c>
      <c r="R5954" t="s">
        <v>38</v>
      </c>
      <c r="S5954" t="s">
        <v>82</v>
      </c>
      <c r="T5954" t="s">
        <v>75</v>
      </c>
      <c r="U5954" t="s">
        <v>88</v>
      </c>
      <c r="V5954" t="s">
        <v>46</v>
      </c>
      <c r="W5954" t="s">
        <v>48</v>
      </c>
      <c r="X5954">
        <v>7391</v>
      </c>
      <c r="Y5954">
        <v>31707.39</v>
      </c>
      <c r="Z5954">
        <v>45341.567699999992</v>
      </c>
      <c r="AA5954">
        <v>13634.177699999993</v>
      </c>
    </row>
    <row r="5955" spans="15:27" x14ac:dyDescent="0.15">
      <c r="O5955" t="s">
        <v>33</v>
      </c>
      <c r="P5955">
        <v>2019</v>
      </c>
      <c r="Q5955">
        <v>3</v>
      </c>
      <c r="R5955" t="s">
        <v>38</v>
      </c>
      <c r="S5955" t="s">
        <v>82</v>
      </c>
      <c r="T5955" t="s">
        <v>75</v>
      </c>
      <c r="U5955" t="s">
        <v>88</v>
      </c>
      <c r="V5955" t="s">
        <v>46</v>
      </c>
      <c r="W5955" t="s">
        <v>49</v>
      </c>
      <c r="X5955">
        <v>6578</v>
      </c>
      <c r="Y5955">
        <v>24417.536</v>
      </c>
      <c r="Z5955">
        <v>33696.199679999998</v>
      </c>
      <c r="AA5955">
        <v>9278.6636799999978</v>
      </c>
    </row>
    <row r="5956" spans="15:27" x14ac:dyDescent="0.15">
      <c r="O5956" t="s">
        <v>33</v>
      </c>
      <c r="P5956">
        <v>2019</v>
      </c>
      <c r="Q5956">
        <v>3</v>
      </c>
      <c r="R5956" t="s">
        <v>38</v>
      </c>
      <c r="S5956" t="s">
        <v>82</v>
      </c>
      <c r="T5956" t="s">
        <v>75</v>
      </c>
      <c r="U5956" t="s">
        <v>88</v>
      </c>
      <c r="V5956" t="s">
        <v>46</v>
      </c>
      <c r="W5956" t="s">
        <v>50</v>
      </c>
      <c r="X5956">
        <v>9965</v>
      </c>
      <c r="Y5956">
        <v>51120.45</v>
      </c>
      <c r="Z5956">
        <v>66967.789499999999</v>
      </c>
      <c r="AA5956">
        <v>15847.339500000002</v>
      </c>
    </row>
    <row r="5957" spans="15:27" x14ac:dyDescent="0.15">
      <c r="O5957" t="s">
        <v>33</v>
      </c>
      <c r="P5957">
        <v>2019</v>
      </c>
      <c r="Q5957">
        <v>3</v>
      </c>
      <c r="R5957" t="s">
        <v>38</v>
      </c>
      <c r="S5957" t="s">
        <v>82</v>
      </c>
      <c r="T5957" t="s">
        <v>75</v>
      </c>
      <c r="U5957" t="s">
        <v>88</v>
      </c>
      <c r="V5957" t="s">
        <v>51</v>
      </c>
      <c r="W5957" t="s">
        <v>52</v>
      </c>
      <c r="X5957">
        <v>11539</v>
      </c>
      <c r="Y5957">
        <v>66718.498000000007</v>
      </c>
      <c r="Z5957">
        <v>85399.677440000014</v>
      </c>
      <c r="AA5957">
        <v>18681.179440000007</v>
      </c>
    </row>
    <row r="5958" spans="15:27" x14ac:dyDescent="0.15">
      <c r="O5958" t="s">
        <v>33</v>
      </c>
      <c r="P5958">
        <v>2019</v>
      </c>
      <c r="Q5958">
        <v>3</v>
      </c>
      <c r="R5958" t="s">
        <v>38</v>
      </c>
      <c r="S5958" t="s">
        <v>82</v>
      </c>
      <c r="T5958" t="s">
        <v>75</v>
      </c>
      <c r="U5958" t="s">
        <v>88</v>
      </c>
      <c r="V5958" t="s">
        <v>51</v>
      </c>
      <c r="W5958" t="s">
        <v>53</v>
      </c>
      <c r="X5958">
        <v>14988</v>
      </c>
      <c r="Y5958">
        <v>117206.16</v>
      </c>
      <c r="Z5958">
        <v>141819.45360000001</v>
      </c>
      <c r="AA5958">
        <v>24613.293600000005</v>
      </c>
    </row>
    <row r="5959" spans="15:27" x14ac:dyDescent="0.15">
      <c r="O5959" t="s">
        <v>33</v>
      </c>
      <c r="P5959">
        <v>2019</v>
      </c>
      <c r="Q5959">
        <v>3</v>
      </c>
      <c r="R5959" t="s">
        <v>38</v>
      </c>
      <c r="S5959" t="s">
        <v>82</v>
      </c>
      <c r="T5959" t="s">
        <v>75</v>
      </c>
      <c r="U5959" t="s">
        <v>88</v>
      </c>
      <c r="V5959" t="s">
        <v>51</v>
      </c>
      <c r="W5959" t="s">
        <v>54</v>
      </c>
      <c r="X5959">
        <v>15607</v>
      </c>
      <c r="Y5959">
        <v>36208.239999999998</v>
      </c>
      <c r="Z5959">
        <v>49605.288800000002</v>
      </c>
      <c r="AA5959">
        <v>13397.048800000004</v>
      </c>
    </row>
    <row r="5960" spans="15:27" x14ac:dyDescent="0.15">
      <c r="O5960" t="s">
        <v>33</v>
      </c>
      <c r="P5960">
        <v>2019</v>
      </c>
      <c r="Q5960">
        <v>3</v>
      </c>
      <c r="R5960" t="s">
        <v>38</v>
      </c>
      <c r="S5960" t="s">
        <v>82</v>
      </c>
      <c r="T5960" t="s">
        <v>75</v>
      </c>
      <c r="U5960" t="s">
        <v>88</v>
      </c>
      <c r="V5960" t="s">
        <v>51</v>
      </c>
      <c r="W5960" t="s">
        <v>55</v>
      </c>
      <c r="X5960">
        <v>9580</v>
      </c>
      <c r="Y5960">
        <v>54261.120000000003</v>
      </c>
      <c r="Z5960">
        <v>66741.17760000001</v>
      </c>
      <c r="AA5960">
        <v>12480.057600000007</v>
      </c>
    </row>
    <row r="5961" spans="15:27" x14ac:dyDescent="0.15">
      <c r="O5961" t="s">
        <v>33</v>
      </c>
      <c r="P5961">
        <v>2019</v>
      </c>
      <c r="Q5961">
        <v>3</v>
      </c>
      <c r="R5961" t="s">
        <v>38</v>
      </c>
      <c r="S5961" t="s">
        <v>82</v>
      </c>
      <c r="T5961" t="s">
        <v>75</v>
      </c>
      <c r="U5961" t="s">
        <v>88</v>
      </c>
      <c r="V5961" t="s">
        <v>56</v>
      </c>
      <c r="W5961" t="s">
        <v>57</v>
      </c>
      <c r="X5961">
        <v>14915</v>
      </c>
      <c r="Y5961">
        <v>212956.37</v>
      </c>
      <c r="Z5961">
        <v>272584.15360000002</v>
      </c>
      <c r="AA5961">
        <v>59627.783600000024</v>
      </c>
    </row>
    <row r="5962" spans="15:27" x14ac:dyDescent="0.15">
      <c r="O5962" t="s">
        <v>33</v>
      </c>
      <c r="P5962">
        <v>2019</v>
      </c>
      <c r="Q5962">
        <v>3</v>
      </c>
      <c r="R5962" t="s">
        <v>38</v>
      </c>
      <c r="S5962" t="s">
        <v>82</v>
      </c>
      <c r="T5962" t="s">
        <v>75</v>
      </c>
      <c r="U5962" t="s">
        <v>88</v>
      </c>
      <c r="V5962" t="s">
        <v>56</v>
      </c>
      <c r="W5962" t="s">
        <v>58</v>
      </c>
      <c r="X5962">
        <v>10223</v>
      </c>
      <c r="Y5962">
        <v>86241.228000000003</v>
      </c>
      <c r="Z5962">
        <v>117288.07008000002</v>
      </c>
      <c r="AA5962">
        <v>31046.842080000017</v>
      </c>
    </row>
    <row r="5963" spans="15:27" x14ac:dyDescent="0.15">
      <c r="O5963" t="s">
        <v>33</v>
      </c>
      <c r="P5963">
        <v>2019</v>
      </c>
      <c r="Q5963">
        <v>3</v>
      </c>
      <c r="R5963" t="s">
        <v>38</v>
      </c>
      <c r="S5963" t="s">
        <v>82</v>
      </c>
      <c r="T5963" t="s">
        <v>75</v>
      </c>
      <c r="U5963" t="s">
        <v>88</v>
      </c>
      <c r="V5963" t="s">
        <v>56</v>
      </c>
      <c r="W5963" t="s">
        <v>59</v>
      </c>
      <c r="X5963">
        <v>5070</v>
      </c>
      <c r="Y5963">
        <v>11316.24</v>
      </c>
      <c r="Z5963">
        <v>16634.872800000001</v>
      </c>
      <c r="AA5963">
        <v>5318.6328000000012</v>
      </c>
    </row>
    <row r="5964" spans="15:27" x14ac:dyDescent="0.15">
      <c r="O5964" t="s">
        <v>33</v>
      </c>
      <c r="P5964">
        <v>2019</v>
      </c>
      <c r="Q5964">
        <v>3</v>
      </c>
      <c r="R5964" t="s">
        <v>38</v>
      </c>
      <c r="S5964" t="s">
        <v>89</v>
      </c>
      <c r="T5964" t="s">
        <v>90</v>
      </c>
      <c r="U5964" t="s">
        <v>91</v>
      </c>
      <c r="V5964" t="s">
        <v>46</v>
      </c>
      <c r="W5964" t="s">
        <v>47</v>
      </c>
      <c r="X5964">
        <v>9735</v>
      </c>
      <c r="Y5964">
        <v>12528.945</v>
      </c>
      <c r="Z5964">
        <v>15661.18125</v>
      </c>
      <c r="AA5964">
        <v>3132.2362499999999</v>
      </c>
    </row>
    <row r="5965" spans="15:27" x14ac:dyDescent="0.15">
      <c r="O5965" t="s">
        <v>33</v>
      </c>
      <c r="P5965">
        <v>2019</v>
      </c>
      <c r="Q5965">
        <v>3</v>
      </c>
      <c r="R5965" t="s">
        <v>38</v>
      </c>
      <c r="S5965" t="s">
        <v>89</v>
      </c>
      <c r="T5965" t="s">
        <v>90</v>
      </c>
      <c r="U5965" t="s">
        <v>91</v>
      </c>
      <c r="V5965" t="s">
        <v>46</v>
      </c>
      <c r="W5965" t="s">
        <v>48</v>
      </c>
      <c r="X5965">
        <v>9326</v>
      </c>
      <c r="Y5965">
        <v>40008.54</v>
      </c>
      <c r="Z5965">
        <v>51210.931199999999</v>
      </c>
      <c r="AA5965">
        <v>11202.391199999998</v>
      </c>
    </row>
    <row r="5966" spans="15:27" x14ac:dyDescent="0.15">
      <c r="O5966" t="s">
        <v>33</v>
      </c>
      <c r="P5966">
        <v>2019</v>
      </c>
      <c r="Q5966">
        <v>3</v>
      </c>
      <c r="R5966" t="s">
        <v>38</v>
      </c>
      <c r="S5966" t="s">
        <v>89</v>
      </c>
      <c r="T5966" t="s">
        <v>90</v>
      </c>
      <c r="U5966" t="s">
        <v>91</v>
      </c>
      <c r="V5966" t="s">
        <v>46</v>
      </c>
      <c r="W5966" t="s">
        <v>49</v>
      </c>
      <c r="X5966">
        <v>18862</v>
      </c>
      <c r="Y5966">
        <v>65639.759999999995</v>
      </c>
      <c r="Z5966">
        <v>79424.109599999996</v>
      </c>
      <c r="AA5966">
        <v>13784.349600000001</v>
      </c>
    </row>
    <row r="5967" spans="15:27" x14ac:dyDescent="0.15">
      <c r="O5967" t="s">
        <v>33</v>
      </c>
      <c r="P5967">
        <v>2019</v>
      </c>
      <c r="Q5967">
        <v>3</v>
      </c>
      <c r="R5967" t="s">
        <v>38</v>
      </c>
      <c r="S5967" t="s">
        <v>89</v>
      </c>
      <c r="T5967" t="s">
        <v>90</v>
      </c>
      <c r="U5967" t="s">
        <v>91</v>
      </c>
      <c r="V5967" t="s">
        <v>46</v>
      </c>
      <c r="W5967" t="s">
        <v>50</v>
      </c>
      <c r="X5967">
        <v>8012</v>
      </c>
      <c r="Y5967">
        <v>41462.1</v>
      </c>
      <c r="Z5967">
        <v>53900.73</v>
      </c>
      <c r="AA5967">
        <v>12438.630000000005</v>
      </c>
    </row>
    <row r="5968" spans="15:27" x14ac:dyDescent="0.15">
      <c r="O5968" t="s">
        <v>33</v>
      </c>
      <c r="P5968">
        <v>2019</v>
      </c>
      <c r="Q5968">
        <v>3</v>
      </c>
      <c r="R5968" t="s">
        <v>38</v>
      </c>
      <c r="S5968" t="s">
        <v>89</v>
      </c>
      <c r="T5968" t="s">
        <v>90</v>
      </c>
      <c r="U5968" t="s">
        <v>91</v>
      </c>
      <c r="V5968" t="s">
        <v>51</v>
      </c>
      <c r="W5968" t="s">
        <v>52</v>
      </c>
      <c r="X5968">
        <v>18018</v>
      </c>
      <c r="Y5968">
        <v>107711.60400000002</v>
      </c>
      <c r="Z5968">
        <v>147564.89748000004</v>
      </c>
      <c r="AA5968">
        <v>39853.293480000022</v>
      </c>
    </row>
    <row r="5969" spans="15:27" x14ac:dyDescent="0.15">
      <c r="O5969" t="s">
        <v>33</v>
      </c>
      <c r="P5969">
        <v>2019</v>
      </c>
      <c r="Q5969">
        <v>3</v>
      </c>
      <c r="R5969" t="s">
        <v>38</v>
      </c>
      <c r="S5969" t="s">
        <v>89</v>
      </c>
      <c r="T5969" t="s">
        <v>90</v>
      </c>
      <c r="U5969" t="s">
        <v>91</v>
      </c>
      <c r="V5969" t="s">
        <v>51</v>
      </c>
      <c r="W5969" t="s">
        <v>53</v>
      </c>
      <c r="X5969">
        <v>16915</v>
      </c>
      <c r="Y5969">
        <v>129974.86</v>
      </c>
      <c r="Z5969">
        <v>159869.0778</v>
      </c>
      <c r="AA5969">
        <v>29894.217799999999</v>
      </c>
    </row>
    <row r="5970" spans="15:27" x14ac:dyDescent="0.15">
      <c r="O5970" t="s">
        <v>33</v>
      </c>
      <c r="P5970">
        <v>2019</v>
      </c>
      <c r="Q5970">
        <v>3</v>
      </c>
      <c r="R5970" t="s">
        <v>38</v>
      </c>
      <c r="S5970" t="s">
        <v>89</v>
      </c>
      <c r="T5970" t="s">
        <v>90</v>
      </c>
      <c r="U5970" t="s">
        <v>91</v>
      </c>
      <c r="V5970" t="s">
        <v>51</v>
      </c>
      <c r="W5970" t="s">
        <v>54</v>
      </c>
      <c r="X5970">
        <v>10136</v>
      </c>
      <c r="Y5970">
        <v>22704.639999999999</v>
      </c>
      <c r="Z5970">
        <v>31332.403199999997</v>
      </c>
      <c r="AA5970">
        <v>8627.7631999999976</v>
      </c>
    </row>
    <row r="5971" spans="15:27" x14ac:dyDescent="0.15">
      <c r="O5971" t="s">
        <v>33</v>
      </c>
      <c r="P5971">
        <v>2019</v>
      </c>
      <c r="Q5971">
        <v>3</v>
      </c>
      <c r="R5971" t="s">
        <v>38</v>
      </c>
      <c r="S5971" t="s">
        <v>89</v>
      </c>
      <c r="T5971" t="s">
        <v>90</v>
      </c>
      <c r="U5971" t="s">
        <v>91</v>
      </c>
      <c r="V5971" t="s">
        <v>51</v>
      </c>
      <c r="W5971" t="s">
        <v>55</v>
      </c>
      <c r="X5971">
        <v>14662</v>
      </c>
      <c r="Y5971">
        <v>81638.015999999989</v>
      </c>
      <c r="Z5971">
        <v>106945.80095999999</v>
      </c>
      <c r="AA5971">
        <v>25307.784960000005</v>
      </c>
    </row>
    <row r="5972" spans="15:27" x14ac:dyDescent="0.15">
      <c r="O5972" t="s">
        <v>33</v>
      </c>
      <c r="P5972">
        <v>2019</v>
      </c>
      <c r="Q5972">
        <v>3</v>
      </c>
      <c r="R5972" t="s">
        <v>38</v>
      </c>
      <c r="S5972" t="s">
        <v>89</v>
      </c>
      <c r="T5972" t="s">
        <v>90</v>
      </c>
      <c r="U5972" t="s">
        <v>91</v>
      </c>
      <c r="V5972" t="s">
        <v>56</v>
      </c>
      <c r="W5972" t="s">
        <v>57</v>
      </c>
      <c r="X5972">
        <v>12007</v>
      </c>
      <c r="Y5972">
        <v>168530.25199999998</v>
      </c>
      <c r="Z5972">
        <v>230886.44523999997</v>
      </c>
      <c r="AA5972">
        <v>62356.193239999993</v>
      </c>
    </row>
    <row r="5973" spans="15:27" x14ac:dyDescent="0.15">
      <c r="O5973" t="s">
        <v>33</v>
      </c>
      <c r="P5973">
        <v>2019</v>
      </c>
      <c r="Q5973">
        <v>3</v>
      </c>
      <c r="R5973" t="s">
        <v>38</v>
      </c>
      <c r="S5973" t="s">
        <v>89</v>
      </c>
      <c r="T5973" t="s">
        <v>90</v>
      </c>
      <c r="U5973" t="s">
        <v>91</v>
      </c>
      <c r="V5973" t="s">
        <v>56</v>
      </c>
      <c r="W5973" t="s">
        <v>58</v>
      </c>
      <c r="X5973">
        <v>17481</v>
      </c>
      <c r="Y5973">
        <v>150126.82800000001</v>
      </c>
      <c r="Z5973">
        <v>213180.09576000003</v>
      </c>
      <c r="AA5973">
        <v>63053.267760000017</v>
      </c>
    </row>
    <row r="5974" spans="15:27" x14ac:dyDescent="0.15">
      <c r="O5974" t="s">
        <v>33</v>
      </c>
      <c r="P5974">
        <v>2019</v>
      </c>
      <c r="Q5974">
        <v>3</v>
      </c>
      <c r="R5974" t="s">
        <v>38</v>
      </c>
      <c r="S5974" t="s">
        <v>89</v>
      </c>
      <c r="T5974" t="s">
        <v>90</v>
      </c>
      <c r="U5974" t="s">
        <v>91</v>
      </c>
      <c r="V5974" t="s">
        <v>56</v>
      </c>
      <c r="W5974" t="s">
        <v>59</v>
      </c>
      <c r="X5974">
        <v>13018</v>
      </c>
      <c r="Y5974">
        <v>28821.852000000003</v>
      </c>
      <c r="Z5974">
        <v>38044.844640000003</v>
      </c>
      <c r="AA5974">
        <v>9222.9926400000004</v>
      </c>
    </row>
    <row r="5975" spans="15:27" x14ac:dyDescent="0.15">
      <c r="O5975" t="s">
        <v>33</v>
      </c>
      <c r="P5975">
        <v>2019</v>
      </c>
      <c r="Q5975">
        <v>3</v>
      </c>
      <c r="R5975" t="s">
        <v>38</v>
      </c>
      <c r="S5975" t="s">
        <v>89</v>
      </c>
      <c r="T5975" t="s">
        <v>90</v>
      </c>
      <c r="U5975" t="s">
        <v>92</v>
      </c>
      <c r="V5975" t="s">
        <v>46</v>
      </c>
      <c r="W5975" t="s">
        <v>47</v>
      </c>
      <c r="X5975">
        <v>6070</v>
      </c>
      <c r="Y5975">
        <v>8413.02</v>
      </c>
      <c r="Z5975">
        <v>10516.275</v>
      </c>
      <c r="AA5975">
        <v>2103.2549999999992</v>
      </c>
    </row>
    <row r="5976" spans="15:27" x14ac:dyDescent="0.15">
      <c r="O5976" t="s">
        <v>33</v>
      </c>
      <c r="P5976">
        <v>2019</v>
      </c>
      <c r="Q5976">
        <v>3</v>
      </c>
      <c r="R5976" t="s">
        <v>38</v>
      </c>
      <c r="S5976" t="s">
        <v>89</v>
      </c>
      <c r="T5976" t="s">
        <v>90</v>
      </c>
      <c r="U5976" t="s">
        <v>92</v>
      </c>
      <c r="V5976" t="s">
        <v>46</v>
      </c>
      <c r="W5976" t="s">
        <v>48</v>
      </c>
      <c r="X5976">
        <v>9574</v>
      </c>
      <c r="Y5976">
        <v>37281.155999999995</v>
      </c>
      <c r="Z5976">
        <v>47719.879679999991</v>
      </c>
      <c r="AA5976">
        <v>10438.723679999996</v>
      </c>
    </row>
    <row r="5977" spans="15:27" x14ac:dyDescent="0.15">
      <c r="O5977" t="s">
        <v>33</v>
      </c>
      <c r="P5977">
        <v>2019</v>
      </c>
      <c r="Q5977">
        <v>3</v>
      </c>
      <c r="R5977" t="s">
        <v>38</v>
      </c>
      <c r="S5977" t="s">
        <v>89</v>
      </c>
      <c r="T5977" t="s">
        <v>90</v>
      </c>
      <c r="U5977" t="s">
        <v>92</v>
      </c>
      <c r="V5977" t="s">
        <v>46</v>
      </c>
      <c r="W5977" t="s">
        <v>49</v>
      </c>
      <c r="X5977">
        <v>7433</v>
      </c>
      <c r="Y5977">
        <v>28022.41</v>
      </c>
      <c r="Z5977">
        <v>39511.598100000003</v>
      </c>
      <c r="AA5977">
        <v>11489.188100000003</v>
      </c>
    </row>
    <row r="5978" spans="15:27" x14ac:dyDescent="0.15">
      <c r="O5978" t="s">
        <v>33</v>
      </c>
      <c r="P5978">
        <v>2019</v>
      </c>
      <c r="Q5978">
        <v>3</v>
      </c>
      <c r="R5978" t="s">
        <v>38</v>
      </c>
      <c r="S5978" t="s">
        <v>89</v>
      </c>
      <c r="T5978" t="s">
        <v>90</v>
      </c>
      <c r="U5978" t="s">
        <v>92</v>
      </c>
      <c r="V5978" t="s">
        <v>46</v>
      </c>
      <c r="W5978" t="s">
        <v>50</v>
      </c>
      <c r="X5978">
        <v>18780</v>
      </c>
      <c r="Y5978">
        <v>104792.4</v>
      </c>
      <c r="Z5978">
        <v>133086.348</v>
      </c>
      <c r="AA5978">
        <v>28293.948000000004</v>
      </c>
    </row>
    <row r="5979" spans="15:27" x14ac:dyDescent="0.15">
      <c r="O5979" t="s">
        <v>33</v>
      </c>
      <c r="P5979">
        <v>2019</v>
      </c>
      <c r="Q5979">
        <v>3</v>
      </c>
      <c r="R5979" t="s">
        <v>38</v>
      </c>
      <c r="S5979" t="s">
        <v>89</v>
      </c>
      <c r="T5979" t="s">
        <v>90</v>
      </c>
      <c r="U5979" t="s">
        <v>92</v>
      </c>
      <c r="V5979" t="s">
        <v>51</v>
      </c>
      <c r="W5979" t="s">
        <v>52</v>
      </c>
      <c r="X5979">
        <v>8746</v>
      </c>
      <c r="Y5979">
        <v>49283.71</v>
      </c>
      <c r="Z5979">
        <v>69982.868199999997</v>
      </c>
      <c r="AA5979">
        <v>20699.158199999998</v>
      </c>
    </row>
    <row r="5980" spans="15:27" x14ac:dyDescent="0.15">
      <c r="O5980" t="s">
        <v>33</v>
      </c>
      <c r="P5980">
        <v>2019</v>
      </c>
      <c r="Q5980">
        <v>3</v>
      </c>
      <c r="R5980" t="s">
        <v>38</v>
      </c>
      <c r="S5980" t="s">
        <v>89</v>
      </c>
      <c r="T5980" t="s">
        <v>90</v>
      </c>
      <c r="U5980" t="s">
        <v>92</v>
      </c>
      <c r="V5980" t="s">
        <v>51</v>
      </c>
      <c r="W5980" t="s">
        <v>53</v>
      </c>
      <c r="X5980">
        <v>8094</v>
      </c>
      <c r="Y5980">
        <v>68248.607999999993</v>
      </c>
      <c r="Z5980">
        <v>99642.967679999987</v>
      </c>
      <c r="AA5980">
        <v>31394.359679999994</v>
      </c>
    </row>
    <row r="5981" spans="15:27" x14ac:dyDescent="0.15">
      <c r="O5981" t="s">
        <v>33</v>
      </c>
      <c r="P5981">
        <v>2019</v>
      </c>
      <c r="Q5981">
        <v>3</v>
      </c>
      <c r="R5981" t="s">
        <v>38</v>
      </c>
      <c r="S5981" t="s">
        <v>89</v>
      </c>
      <c r="T5981" t="s">
        <v>90</v>
      </c>
      <c r="U5981" t="s">
        <v>92</v>
      </c>
      <c r="V5981" t="s">
        <v>51</v>
      </c>
      <c r="W5981" t="s">
        <v>54</v>
      </c>
      <c r="X5981">
        <v>14113</v>
      </c>
      <c r="Y5981">
        <v>32177.64</v>
      </c>
      <c r="Z5981">
        <v>39578.497199999998</v>
      </c>
      <c r="AA5981">
        <v>7400.8571999999986</v>
      </c>
    </row>
    <row r="5982" spans="15:27" x14ac:dyDescent="0.15">
      <c r="O5982" t="s">
        <v>33</v>
      </c>
      <c r="P5982">
        <v>2019</v>
      </c>
      <c r="Q5982">
        <v>3</v>
      </c>
      <c r="R5982" t="s">
        <v>38</v>
      </c>
      <c r="S5982" t="s">
        <v>89</v>
      </c>
      <c r="T5982" t="s">
        <v>90</v>
      </c>
      <c r="U5982" t="s">
        <v>92</v>
      </c>
      <c r="V5982" t="s">
        <v>51</v>
      </c>
      <c r="W5982" t="s">
        <v>55</v>
      </c>
      <c r="X5982">
        <v>11974</v>
      </c>
      <c r="Y5982">
        <v>64946.975999999995</v>
      </c>
      <c r="Z5982">
        <v>88327.887359999993</v>
      </c>
      <c r="AA5982">
        <v>23380.911359999998</v>
      </c>
    </row>
    <row r="5983" spans="15:27" x14ac:dyDescent="0.15">
      <c r="O5983" t="s">
        <v>33</v>
      </c>
      <c r="P5983">
        <v>2019</v>
      </c>
      <c r="Q5983">
        <v>3</v>
      </c>
      <c r="R5983" t="s">
        <v>38</v>
      </c>
      <c r="S5983" t="s">
        <v>89</v>
      </c>
      <c r="T5983" t="s">
        <v>90</v>
      </c>
      <c r="U5983" t="s">
        <v>92</v>
      </c>
      <c r="V5983" t="s">
        <v>56</v>
      </c>
      <c r="W5983" t="s">
        <v>57</v>
      </c>
      <c r="X5983">
        <v>15203</v>
      </c>
      <c r="Y5983">
        <v>226266.24899999998</v>
      </c>
      <c r="Z5983">
        <v>337136.71100999997</v>
      </c>
      <c r="AA5983">
        <v>110870.46200999999</v>
      </c>
    </row>
    <row r="5984" spans="15:27" x14ac:dyDescent="0.15">
      <c r="O5984" t="s">
        <v>33</v>
      </c>
      <c r="P5984">
        <v>2019</v>
      </c>
      <c r="Q5984">
        <v>3</v>
      </c>
      <c r="R5984" t="s">
        <v>38</v>
      </c>
      <c r="S5984" t="s">
        <v>89</v>
      </c>
      <c r="T5984" t="s">
        <v>90</v>
      </c>
      <c r="U5984" t="s">
        <v>92</v>
      </c>
      <c r="V5984" t="s">
        <v>56</v>
      </c>
      <c r="W5984" t="s">
        <v>58</v>
      </c>
      <c r="X5984">
        <v>7786</v>
      </c>
      <c r="Y5984">
        <v>67457.903999999995</v>
      </c>
      <c r="Z5984">
        <v>87695.275199999989</v>
      </c>
      <c r="AA5984">
        <v>20237.371199999994</v>
      </c>
    </row>
    <row r="5985" spans="15:27" x14ac:dyDescent="0.15">
      <c r="O5985" t="s">
        <v>33</v>
      </c>
      <c r="P5985">
        <v>2019</v>
      </c>
      <c r="Q5985">
        <v>3</v>
      </c>
      <c r="R5985" t="s">
        <v>38</v>
      </c>
      <c r="S5985" t="s">
        <v>89</v>
      </c>
      <c r="T5985" t="s">
        <v>90</v>
      </c>
      <c r="U5985" t="s">
        <v>92</v>
      </c>
      <c r="V5985" t="s">
        <v>56</v>
      </c>
      <c r="W5985" t="s">
        <v>59</v>
      </c>
      <c r="X5985">
        <v>11213</v>
      </c>
      <c r="Y5985">
        <v>26036.585999999999</v>
      </c>
      <c r="Z5985">
        <v>35149.391100000001</v>
      </c>
      <c r="AA5985">
        <v>9112.8051000000014</v>
      </c>
    </row>
    <row r="5986" spans="15:27" x14ac:dyDescent="0.15">
      <c r="O5986" t="s">
        <v>33</v>
      </c>
      <c r="P5986">
        <v>2019</v>
      </c>
      <c r="Q5986">
        <v>3</v>
      </c>
      <c r="R5986" t="s">
        <v>38</v>
      </c>
      <c r="S5986" t="s">
        <v>89</v>
      </c>
      <c r="T5986" t="s">
        <v>90</v>
      </c>
      <c r="U5986" t="s">
        <v>93</v>
      </c>
      <c r="V5986" t="s">
        <v>46</v>
      </c>
      <c r="W5986" t="s">
        <v>47</v>
      </c>
      <c r="X5986">
        <v>13019</v>
      </c>
      <c r="Y5986">
        <v>18044.334000000003</v>
      </c>
      <c r="Z5986">
        <v>26344.727640000005</v>
      </c>
      <c r="AA5986">
        <v>8300.3936400000021</v>
      </c>
    </row>
    <row r="5987" spans="15:27" x14ac:dyDescent="0.15">
      <c r="O5987" t="s">
        <v>33</v>
      </c>
      <c r="P5987">
        <v>2019</v>
      </c>
      <c r="Q5987">
        <v>3</v>
      </c>
      <c r="R5987" t="s">
        <v>38</v>
      </c>
      <c r="S5987" t="s">
        <v>89</v>
      </c>
      <c r="T5987" t="s">
        <v>90</v>
      </c>
      <c r="U5987" t="s">
        <v>93</v>
      </c>
      <c r="V5987" t="s">
        <v>46</v>
      </c>
      <c r="W5987" t="s">
        <v>48</v>
      </c>
      <c r="X5987">
        <v>11924</v>
      </c>
      <c r="Y5987">
        <v>44071.103999999992</v>
      </c>
      <c r="Z5987">
        <v>57733.146239999987</v>
      </c>
      <c r="AA5987">
        <v>13662.042239999995</v>
      </c>
    </row>
    <row r="5988" spans="15:27" x14ac:dyDescent="0.15">
      <c r="O5988" t="s">
        <v>33</v>
      </c>
      <c r="P5988">
        <v>2019</v>
      </c>
      <c r="Q5988">
        <v>3</v>
      </c>
      <c r="R5988" t="s">
        <v>38</v>
      </c>
      <c r="S5988" t="s">
        <v>89</v>
      </c>
      <c r="T5988" t="s">
        <v>90</v>
      </c>
      <c r="U5988" t="s">
        <v>93</v>
      </c>
      <c r="V5988" t="s">
        <v>46</v>
      </c>
      <c r="W5988" t="s">
        <v>49</v>
      </c>
      <c r="X5988">
        <v>14073</v>
      </c>
      <c r="Y5988">
        <v>50198.390999999996</v>
      </c>
      <c r="Z5988">
        <v>72285.683039999989</v>
      </c>
      <c r="AA5988">
        <v>22087.292039999993</v>
      </c>
    </row>
    <row r="5989" spans="15:27" x14ac:dyDescent="0.15">
      <c r="O5989" t="s">
        <v>33</v>
      </c>
      <c r="P5989">
        <v>2019</v>
      </c>
      <c r="Q5989">
        <v>3</v>
      </c>
      <c r="R5989" t="s">
        <v>38</v>
      </c>
      <c r="S5989" t="s">
        <v>89</v>
      </c>
      <c r="T5989" t="s">
        <v>90</v>
      </c>
      <c r="U5989" t="s">
        <v>93</v>
      </c>
      <c r="V5989" t="s">
        <v>46</v>
      </c>
      <c r="W5989" t="s">
        <v>50</v>
      </c>
      <c r="X5989">
        <v>17478</v>
      </c>
      <c r="Y5989">
        <v>95954.22</v>
      </c>
      <c r="Z5989">
        <v>121861.8594</v>
      </c>
      <c r="AA5989">
        <v>25907.6394</v>
      </c>
    </row>
    <row r="5990" spans="15:27" x14ac:dyDescent="0.15">
      <c r="O5990" t="s">
        <v>33</v>
      </c>
      <c r="P5990">
        <v>2019</v>
      </c>
      <c r="Q5990">
        <v>3</v>
      </c>
      <c r="R5990" t="s">
        <v>38</v>
      </c>
      <c r="S5990" t="s">
        <v>89</v>
      </c>
      <c r="T5990" t="s">
        <v>90</v>
      </c>
      <c r="U5990" t="s">
        <v>93</v>
      </c>
      <c r="V5990" t="s">
        <v>51</v>
      </c>
      <c r="W5990" t="s">
        <v>52</v>
      </c>
      <c r="X5990">
        <v>16826</v>
      </c>
      <c r="Y5990">
        <v>107181.62000000002</v>
      </c>
      <c r="Z5990">
        <v>155413.34900000005</v>
      </c>
      <c r="AA5990">
        <v>48231.729000000021</v>
      </c>
    </row>
    <row r="5991" spans="15:27" x14ac:dyDescent="0.15">
      <c r="O5991" t="s">
        <v>33</v>
      </c>
      <c r="P5991">
        <v>2019</v>
      </c>
      <c r="Q5991">
        <v>3</v>
      </c>
      <c r="R5991" t="s">
        <v>38</v>
      </c>
      <c r="S5991" t="s">
        <v>89</v>
      </c>
      <c r="T5991" t="s">
        <v>90</v>
      </c>
      <c r="U5991" t="s">
        <v>93</v>
      </c>
      <c r="V5991" t="s">
        <v>51</v>
      </c>
      <c r="W5991" t="s">
        <v>53</v>
      </c>
      <c r="X5991">
        <v>14999</v>
      </c>
      <c r="Y5991">
        <v>114232.38400000001</v>
      </c>
      <c r="Z5991">
        <v>171348.576</v>
      </c>
      <c r="AA5991">
        <v>57116.191999999995</v>
      </c>
    </row>
    <row r="5992" spans="15:27" x14ac:dyDescent="0.15">
      <c r="O5992" t="s">
        <v>33</v>
      </c>
      <c r="P5992">
        <v>2019</v>
      </c>
      <c r="Q5992">
        <v>3</v>
      </c>
      <c r="R5992" t="s">
        <v>38</v>
      </c>
      <c r="S5992" t="s">
        <v>89</v>
      </c>
      <c r="T5992" t="s">
        <v>90</v>
      </c>
      <c r="U5992" t="s">
        <v>93</v>
      </c>
      <c r="V5992" t="s">
        <v>51</v>
      </c>
      <c r="W5992" t="s">
        <v>54</v>
      </c>
      <c r="X5992">
        <v>14869</v>
      </c>
      <c r="Y5992">
        <v>33306.559999999998</v>
      </c>
      <c r="Z5992">
        <v>44630.790399999998</v>
      </c>
      <c r="AA5992">
        <v>11324.2304</v>
      </c>
    </row>
    <row r="5993" spans="15:27" x14ac:dyDescent="0.15">
      <c r="O5993" t="s">
        <v>33</v>
      </c>
      <c r="P5993">
        <v>2019</v>
      </c>
      <c r="Q5993">
        <v>3</v>
      </c>
      <c r="R5993" t="s">
        <v>38</v>
      </c>
      <c r="S5993" t="s">
        <v>89</v>
      </c>
      <c r="T5993" t="s">
        <v>90</v>
      </c>
      <c r="U5993" t="s">
        <v>93</v>
      </c>
      <c r="V5993" t="s">
        <v>51</v>
      </c>
      <c r="W5993" t="s">
        <v>55</v>
      </c>
      <c r="X5993">
        <v>14340</v>
      </c>
      <c r="Y5993">
        <v>88104.960000000006</v>
      </c>
      <c r="Z5993">
        <v>113655.39840000002</v>
      </c>
      <c r="AA5993">
        <v>25550.438400000014</v>
      </c>
    </row>
    <row r="5994" spans="15:27" x14ac:dyDescent="0.15">
      <c r="O5994" t="s">
        <v>33</v>
      </c>
      <c r="P5994">
        <v>2019</v>
      </c>
      <c r="Q5994">
        <v>3</v>
      </c>
      <c r="R5994" t="s">
        <v>38</v>
      </c>
      <c r="S5994" t="s">
        <v>89</v>
      </c>
      <c r="T5994" t="s">
        <v>90</v>
      </c>
      <c r="U5994" t="s">
        <v>93</v>
      </c>
      <c r="V5994" t="s">
        <v>56</v>
      </c>
      <c r="W5994" t="s">
        <v>57</v>
      </c>
      <c r="X5994">
        <v>12137</v>
      </c>
      <c r="Y5994">
        <v>187977.85599999997</v>
      </c>
      <c r="Z5994">
        <v>238731.87711999996</v>
      </c>
      <c r="AA5994">
        <v>50754.02111999999</v>
      </c>
    </row>
    <row r="5995" spans="15:27" x14ac:dyDescent="0.15">
      <c r="O5995" t="s">
        <v>33</v>
      </c>
      <c r="P5995">
        <v>2019</v>
      </c>
      <c r="Q5995">
        <v>3</v>
      </c>
      <c r="R5995" t="s">
        <v>38</v>
      </c>
      <c r="S5995" t="s">
        <v>89</v>
      </c>
      <c r="T5995" t="s">
        <v>90</v>
      </c>
      <c r="U5995" t="s">
        <v>93</v>
      </c>
      <c r="V5995" t="s">
        <v>56</v>
      </c>
      <c r="W5995" t="s">
        <v>58</v>
      </c>
      <c r="X5995">
        <v>7355</v>
      </c>
      <c r="Y5995">
        <v>64282.7</v>
      </c>
      <c r="Z5995">
        <v>79067.72099999999</v>
      </c>
      <c r="AA5995">
        <v>14785.020999999993</v>
      </c>
    </row>
    <row r="5996" spans="15:27" x14ac:dyDescent="0.15">
      <c r="O5996" t="s">
        <v>33</v>
      </c>
      <c r="P5996">
        <v>2019</v>
      </c>
      <c r="Q5996">
        <v>3</v>
      </c>
      <c r="R5996" t="s">
        <v>38</v>
      </c>
      <c r="S5996" t="s">
        <v>89</v>
      </c>
      <c r="T5996" t="s">
        <v>90</v>
      </c>
      <c r="U5996" t="s">
        <v>93</v>
      </c>
      <c r="V5996" t="s">
        <v>56</v>
      </c>
      <c r="W5996" t="s">
        <v>59</v>
      </c>
      <c r="X5996">
        <v>10156</v>
      </c>
      <c r="Y5996">
        <v>22668.191999999995</v>
      </c>
      <c r="Z5996">
        <v>31508.786879999992</v>
      </c>
      <c r="AA5996">
        <v>8840.5948799999969</v>
      </c>
    </row>
    <row r="5997" spans="15:27" x14ac:dyDescent="0.15">
      <c r="O5997" t="s">
        <v>33</v>
      </c>
      <c r="P5997">
        <v>2019</v>
      </c>
      <c r="Q5997">
        <v>3</v>
      </c>
      <c r="R5997" t="s">
        <v>38</v>
      </c>
      <c r="S5997" t="s">
        <v>89</v>
      </c>
      <c r="T5997" t="s">
        <v>90</v>
      </c>
      <c r="U5997" t="s">
        <v>94</v>
      </c>
      <c r="V5997" t="s">
        <v>46</v>
      </c>
      <c r="W5997" t="s">
        <v>47</v>
      </c>
      <c r="X5997">
        <v>14843</v>
      </c>
      <c r="Y5997">
        <v>20572.398000000001</v>
      </c>
      <c r="Z5997">
        <v>28595.633220000003</v>
      </c>
      <c r="AA5997">
        <v>8023.2352200000023</v>
      </c>
    </row>
    <row r="5998" spans="15:27" x14ac:dyDescent="0.15">
      <c r="O5998" t="s">
        <v>33</v>
      </c>
      <c r="P5998">
        <v>2019</v>
      </c>
      <c r="Q5998">
        <v>3</v>
      </c>
      <c r="R5998" t="s">
        <v>38</v>
      </c>
      <c r="S5998" t="s">
        <v>89</v>
      </c>
      <c r="T5998" t="s">
        <v>90</v>
      </c>
      <c r="U5998" t="s">
        <v>94</v>
      </c>
      <c r="V5998" t="s">
        <v>46</v>
      </c>
      <c r="W5998" t="s">
        <v>48</v>
      </c>
      <c r="X5998">
        <v>7571</v>
      </c>
      <c r="Y5998">
        <v>27732.572999999997</v>
      </c>
      <c r="Z5998">
        <v>34111.064789999997</v>
      </c>
      <c r="AA5998">
        <v>6378.49179</v>
      </c>
    </row>
    <row r="5999" spans="15:27" x14ac:dyDescent="0.15">
      <c r="O5999" t="s">
        <v>33</v>
      </c>
      <c r="P5999">
        <v>2019</v>
      </c>
      <c r="Q5999">
        <v>3</v>
      </c>
      <c r="R5999" t="s">
        <v>38</v>
      </c>
      <c r="S5999" t="s">
        <v>89</v>
      </c>
      <c r="T5999" t="s">
        <v>90</v>
      </c>
      <c r="U5999" t="s">
        <v>94</v>
      </c>
      <c r="V5999" t="s">
        <v>46</v>
      </c>
      <c r="W5999" t="s">
        <v>49</v>
      </c>
      <c r="X5999">
        <v>15222</v>
      </c>
      <c r="Y5999">
        <v>49441.055999999997</v>
      </c>
      <c r="Z5999">
        <v>65756.604479999995</v>
      </c>
      <c r="AA5999">
        <v>16315.548479999998</v>
      </c>
    </row>
    <row r="6000" spans="15:27" x14ac:dyDescent="0.15">
      <c r="O6000" t="s">
        <v>33</v>
      </c>
      <c r="P6000">
        <v>2019</v>
      </c>
      <c r="Q6000">
        <v>3</v>
      </c>
      <c r="R6000" t="s">
        <v>38</v>
      </c>
      <c r="S6000" t="s">
        <v>89</v>
      </c>
      <c r="T6000" t="s">
        <v>90</v>
      </c>
      <c r="U6000" t="s">
        <v>94</v>
      </c>
      <c r="V6000" t="s">
        <v>46</v>
      </c>
      <c r="W6000" t="s">
        <v>50</v>
      </c>
      <c r="X6000">
        <v>5813</v>
      </c>
      <c r="Y6000">
        <v>30343.86</v>
      </c>
      <c r="Z6000">
        <v>43088.281199999998</v>
      </c>
      <c r="AA6000">
        <v>12744.421199999997</v>
      </c>
    </row>
    <row r="6001" spans="15:27" x14ac:dyDescent="0.15">
      <c r="O6001" t="s">
        <v>33</v>
      </c>
      <c r="P6001">
        <v>2019</v>
      </c>
      <c r="Q6001">
        <v>3</v>
      </c>
      <c r="R6001" t="s">
        <v>38</v>
      </c>
      <c r="S6001" t="s">
        <v>89</v>
      </c>
      <c r="T6001" t="s">
        <v>90</v>
      </c>
      <c r="U6001" t="s">
        <v>94</v>
      </c>
      <c r="V6001" t="s">
        <v>51</v>
      </c>
      <c r="W6001" t="s">
        <v>52</v>
      </c>
      <c r="X6001">
        <v>19020</v>
      </c>
      <c r="Y6001">
        <v>112769.58</v>
      </c>
      <c r="Z6001">
        <v>165771.28260000001</v>
      </c>
      <c r="AA6001">
        <v>53001.702600000004</v>
      </c>
    </row>
    <row r="6002" spans="15:27" x14ac:dyDescent="0.15">
      <c r="O6002" t="s">
        <v>33</v>
      </c>
      <c r="P6002">
        <v>2019</v>
      </c>
      <c r="Q6002">
        <v>3</v>
      </c>
      <c r="R6002" t="s">
        <v>38</v>
      </c>
      <c r="S6002" t="s">
        <v>89</v>
      </c>
      <c r="T6002" t="s">
        <v>90</v>
      </c>
      <c r="U6002" t="s">
        <v>94</v>
      </c>
      <c r="V6002" t="s">
        <v>51</v>
      </c>
      <c r="W6002" t="s">
        <v>53</v>
      </c>
      <c r="X6002">
        <v>9306</v>
      </c>
      <c r="Y6002">
        <v>76569.767999999996</v>
      </c>
      <c r="Z6002">
        <v>113323.25663999999</v>
      </c>
      <c r="AA6002">
        <v>36753.488639999996</v>
      </c>
    </row>
    <row r="6003" spans="15:27" x14ac:dyDescent="0.15">
      <c r="O6003" t="s">
        <v>33</v>
      </c>
      <c r="P6003">
        <v>2019</v>
      </c>
      <c r="Q6003">
        <v>3</v>
      </c>
      <c r="R6003" t="s">
        <v>38</v>
      </c>
      <c r="S6003" t="s">
        <v>89</v>
      </c>
      <c r="T6003" t="s">
        <v>90</v>
      </c>
      <c r="U6003" t="s">
        <v>94</v>
      </c>
      <c r="V6003" t="s">
        <v>51</v>
      </c>
      <c r="W6003" t="s">
        <v>54</v>
      </c>
      <c r="X6003">
        <v>5039</v>
      </c>
      <c r="Y6003">
        <v>13000.62</v>
      </c>
      <c r="Z6003">
        <v>18720.892800000001</v>
      </c>
      <c r="AA6003">
        <v>5720.2728000000006</v>
      </c>
    </row>
    <row r="6004" spans="15:27" x14ac:dyDescent="0.15">
      <c r="O6004" t="s">
        <v>33</v>
      </c>
      <c r="P6004">
        <v>2019</v>
      </c>
      <c r="Q6004">
        <v>3</v>
      </c>
      <c r="R6004" t="s">
        <v>38</v>
      </c>
      <c r="S6004" t="s">
        <v>89</v>
      </c>
      <c r="T6004" t="s">
        <v>90</v>
      </c>
      <c r="U6004" t="s">
        <v>94</v>
      </c>
      <c r="V6004" t="s">
        <v>51</v>
      </c>
      <c r="W6004" t="s">
        <v>55</v>
      </c>
      <c r="X6004">
        <v>19995</v>
      </c>
      <c r="Y6004">
        <v>105573.6</v>
      </c>
      <c r="Z6004">
        <v>155193.19200000001</v>
      </c>
      <c r="AA6004">
        <v>49619.592000000004</v>
      </c>
    </row>
    <row r="6005" spans="15:27" x14ac:dyDescent="0.15">
      <c r="O6005" t="s">
        <v>33</v>
      </c>
      <c r="P6005">
        <v>2019</v>
      </c>
      <c r="Q6005">
        <v>3</v>
      </c>
      <c r="R6005" t="s">
        <v>38</v>
      </c>
      <c r="S6005" t="s">
        <v>89</v>
      </c>
      <c r="T6005" t="s">
        <v>90</v>
      </c>
      <c r="U6005" t="s">
        <v>94</v>
      </c>
      <c r="V6005" t="s">
        <v>56</v>
      </c>
      <c r="W6005" t="s">
        <v>57</v>
      </c>
      <c r="X6005">
        <v>7200</v>
      </c>
      <c r="Y6005">
        <v>111513.60000000001</v>
      </c>
      <c r="Z6005">
        <v>142737.408</v>
      </c>
      <c r="AA6005">
        <v>31223.80799999999</v>
      </c>
    </row>
    <row r="6006" spans="15:27" x14ac:dyDescent="0.15">
      <c r="O6006" t="s">
        <v>33</v>
      </c>
      <c r="P6006">
        <v>2019</v>
      </c>
      <c r="Q6006">
        <v>3</v>
      </c>
      <c r="R6006" t="s">
        <v>38</v>
      </c>
      <c r="S6006" t="s">
        <v>89</v>
      </c>
      <c r="T6006" t="s">
        <v>90</v>
      </c>
      <c r="U6006" t="s">
        <v>94</v>
      </c>
      <c r="V6006" t="s">
        <v>56</v>
      </c>
      <c r="W6006" t="s">
        <v>58</v>
      </c>
      <c r="X6006">
        <v>11274</v>
      </c>
      <c r="Y6006">
        <v>99391.583999999988</v>
      </c>
      <c r="Z6006">
        <v>145111.71263999998</v>
      </c>
      <c r="AA6006">
        <v>45720.128639999995</v>
      </c>
    </row>
    <row r="6007" spans="15:27" x14ac:dyDescent="0.15">
      <c r="O6007" t="s">
        <v>33</v>
      </c>
      <c r="P6007">
        <v>2019</v>
      </c>
      <c r="Q6007">
        <v>3</v>
      </c>
      <c r="R6007" t="s">
        <v>38</v>
      </c>
      <c r="S6007" t="s">
        <v>89</v>
      </c>
      <c r="T6007" t="s">
        <v>90</v>
      </c>
      <c r="U6007" t="s">
        <v>94</v>
      </c>
      <c r="V6007" t="s">
        <v>56</v>
      </c>
      <c r="W6007" t="s">
        <v>59</v>
      </c>
      <c r="X6007">
        <v>6718</v>
      </c>
      <c r="Y6007">
        <v>14510.88</v>
      </c>
      <c r="Z6007">
        <v>17703.2736</v>
      </c>
      <c r="AA6007">
        <v>3192.3936000000012</v>
      </c>
    </row>
    <row r="6008" spans="15:27" x14ac:dyDescent="0.15">
      <c r="O6008" t="s">
        <v>33</v>
      </c>
      <c r="P6008">
        <v>2019</v>
      </c>
      <c r="Q6008">
        <v>3</v>
      </c>
      <c r="R6008" t="s">
        <v>38</v>
      </c>
      <c r="S6008" t="s">
        <v>95</v>
      </c>
      <c r="T6008" t="s">
        <v>96</v>
      </c>
      <c r="U6008" t="s">
        <v>96</v>
      </c>
      <c r="V6008" t="s">
        <v>46</v>
      </c>
      <c r="W6008" t="s">
        <v>47</v>
      </c>
      <c r="X6008">
        <v>71445</v>
      </c>
      <c r="Y6008">
        <v>98236.875</v>
      </c>
      <c r="Z6008">
        <v>125743.2</v>
      </c>
      <c r="AA6008">
        <v>27506.324999999997</v>
      </c>
    </row>
    <row r="6009" spans="15:27" x14ac:dyDescent="0.15">
      <c r="O6009" t="s">
        <v>33</v>
      </c>
      <c r="P6009">
        <v>2019</v>
      </c>
      <c r="Q6009">
        <v>3</v>
      </c>
      <c r="R6009" t="s">
        <v>38</v>
      </c>
      <c r="S6009" t="s">
        <v>95</v>
      </c>
      <c r="T6009" t="s">
        <v>96</v>
      </c>
      <c r="U6009" t="s">
        <v>96</v>
      </c>
      <c r="V6009" t="s">
        <v>46</v>
      </c>
      <c r="W6009" t="s">
        <v>48</v>
      </c>
      <c r="X6009">
        <v>57040</v>
      </c>
      <c r="Y6009">
        <v>218349.12</v>
      </c>
      <c r="Z6009">
        <v>279486.87359999999</v>
      </c>
      <c r="AA6009">
        <v>61137.753599999996</v>
      </c>
    </row>
    <row r="6010" spans="15:27" x14ac:dyDescent="0.15">
      <c r="O6010" t="s">
        <v>33</v>
      </c>
      <c r="P6010">
        <v>2019</v>
      </c>
      <c r="Q6010">
        <v>3</v>
      </c>
      <c r="R6010" t="s">
        <v>38</v>
      </c>
      <c r="S6010" t="s">
        <v>95</v>
      </c>
      <c r="T6010" t="s">
        <v>96</v>
      </c>
      <c r="U6010" t="s">
        <v>96</v>
      </c>
      <c r="V6010" t="s">
        <v>46</v>
      </c>
      <c r="W6010" t="s">
        <v>49</v>
      </c>
      <c r="X6010">
        <v>35535</v>
      </c>
      <c r="Y6010">
        <v>117478.71</v>
      </c>
      <c r="Z6010">
        <v>140974.45200000002</v>
      </c>
      <c r="AA6010">
        <v>23495.742000000013</v>
      </c>
    </row>
    <row r="6011" spans="15:27" x14ac:dyDescent="0.15">
      <c r="O6011" t="s">
        <v>33</v>
      </c>
      <c r="P6011">
        <v>2019</v>
      </c>
      <c r="Q6011">
        <v>3</v>
      </c>
      <c r="R6011" t="s">
        <v>38</v>
      </c>
      <c r="S6011" t="s">
        <v>95</v>
      </c>
      <c r="T6011" t="s">
        <v>96</v>
      </c>
      <c r="U6011" t="s">
        <v>96</v>
      </c>
      <c r="V6011" t="s">
        <v>46</v>
      </c>
      <c r="W6011" t="s">
        <v>50</v>
      </c>
      <c r="X6011">
        <v>31225</v>
      </c>
      <c r="Y6011">
        <v>164399.625</v>
      </c>
      <c r="Z6011">
        <v>236735.46</v>
      </c>
      <c r="AA6011">
        <v>72335.834999999992</v>
      </c>
    </row>
    <row r="6012" spans="15:27" x14ac:dyDescent="0.15">
      <c r="O6012" t="s">
        <v>33</v>
      </c>
      <c r="P6012">
        <v>2019</v>
      </c>
      <c r="Q6012">
        <v>3</v>
      </c>
      <c r="R6012" t="s">
        <v>38</v>
      </c>
      <c r="S6012" t="s">
        <v>95</v>
      </c>
      <c r="T6012" t="s">
        <v>96</v>
      </c>
      <c r="U6012" t="s">
        <v>96</v>
      </c>
      <c r="V6012" t="s">
        <v>51</v>
      </c>
      <c r="W6012" t="s">
        <v>52</v>
      </c>
      <c r="X6012">
        <v>84365</v>
      </c>
      <c r="Y6012">
        <v>512601.74000000005</v>
      </c>
      <c r="Z6012">
        <v>748398.54040000006</v>
      </c>
      <c r="AA6012">
        <v>235796.80040000001</v>
      </c>
    </row>
    <row r="6013" spans="15:27" x14ac:dyDescent="0.15">
      <c r="O6013" t="s">
        <v>33</v>
      </c>
      <c r="P6013">
        <v>2019</v>
      </c>
      <c r="Q6013">
        <v>3</v>
      </c>
      <c r="R6013" t="s">
        <v>38</v>
      </c>
      <c r="S6013" t="s">
        <v>95</v>
      </c>
      <c r="T6013" t="s">
        <v>96</v>
      </c>
      <c r="U6013" t="s">
        <v>96</v>
      </c>
      <c r="V6013" t="s">
        <v>51</v>
      </c>
      <c r="W6013" t="s">
        <v>53</v>
      </c>
      <c r="X6013">
        <v>59730</v>
      </c>
      <c r="Y6013">
        <v>511766.64</v>
      </c>
      <c r="Z6013">
        <v>680649.63120000006</v>
      </c>
      <c r="AA6013">
        <v>168882.99120000005</v>
      </c>
    </row>
    <row r="6014" spans="15:27" x14ac:dyDescent="0.15">
      <c r="O6014" t="s">
        <v>33</v>
      </c>
      <c r="P6014">
        <v>2019</v>
      </c>
      <c r="Q6014">
        <v>3</v>
      </c>
      <c r="R6014" t="s">
        <v>38</v>
      </c>
      <c r="S6014" t="s">
        <v>95</v>
      </c>
      <c r="T6014" t="s">
        <v>96</v>
      </c>
      <c r="U6014" t="s">
        <v>96</v>
      </c>
      <c r="V6014" t="s">
        <v>51</v>
      </c>
      <c r="W6014" t="s">
        <v>54</v>
      </c>
      <c r="X6014">
        <v>32745</v>
      </c>
      <c r="Y6014">
        <v>79897.8</v>
      </c>
      <c r="Z6014">
        <v>112655.898</v>
      </c>
      <c r="AA6014">
        <v>32758.097999999998</v>
      </c>
    </row>
    <row r="6015" spans="15:27" x14ac:dyDescent="0.15">
      <c r="O6015" t="s">
        <v>33</v>
      </c>
      <c r="P6015">
        <v>2019</v>
      </c>
      <c r="Q6015">
        <v>3</v>
      </c>
      <c r="R6015" t="s">
        <v>38</v>
      </c>
      <c r="S6015" t="s">
        <v>95</v>
      </c>
      <c r="T6015" t="s">
        <v>96</v>
      </c>
      <c r="U6015" t="s">
        <v>96</v>
      </c>
      <c r="V6015" t="s">
        <v>51</v>
      </c>
      <c r="W6015" t="s">
        <v>55</v>
      </c>
      <c r="X6015">
        <v>97745</v>
      </c>
      <c r="Y6015">
        <v>530168.88</v>
      </c>
      <c r="Z6015">
        <v>673314.4776000001</v>
      </c>
      <c r="AA6015">
        <v>143145.5976000001</v>
      </c>
    </row>
    <row r="6016" spans="15:27" x14ac:dyDescent="0.15">
      <c r="O6016" t="s">
        <v>33</v>
      </c>
      <c r="P6016">
        <v>2019</v>
      </c>
      <c r="Q6016">
        <v>3</v>
      </c>
      <c r="R6016" t="s">
        <v>38</v>
      </c>
      <c r="S6016" t="s">
        <v>95</v>
      </c>
      <c r="T6016" t="s">
        <v>96</v>
      </c>
      <c r="U6016" t="s">
        <v>96</v>
      </c>
      <c r="V6016" t="s">
        <v>56</v>
      </c>
      <c r="W6016" t="s">
        <v>57</v>
      </c>
      <c r="X6016">
        <v>41725</v>
      </c>
      <c r="Y6016">
        <v>631090.625</v>
      </c>
      <c r="Z6016">
        <v>902459.59375</v>
      </c>
      <c r="AA6016">
        <v>271368.96875</v>
      </c>
    </row>
    <row r="6017" spans="15:27" x14ac:dyDescent="0.15">
      <c r="O6017" t="s">
        <v>33</v>
      </c>
      <c r="P6017">
        <v>2019</v>
      </c>
      <c r="Q6017">
        <v>3</v>
      </c>
      <c r="R6017" t="s">
        <v>38</v>
      </c>
      <c r="S6017" t="s">
        <v>95</v>
      </c>
      <c r="T6017" t="s">
        <v>96</v>
      </c>
      <c r="U6017" t="s">
        <v>96</v>
      </c>
      <c r="V6017" t="s">
        <v>56</v>
      </c>
      <c r="W6017" t="s">
        <v>58</v>
      </c>
      <c r="X6017">
        <v>67560</v>
      </c>
      <c r="Y6017">
        <v>575070.71999999997</v>
      </c>
      <c r="Z6017">
        <v>845353.95839999989</v>
      </c>
      <c r="AA6017">
        <v>270283.23839999991</v>
      </c>
    </row>
    <row r="6018" spans="15:27" x14ac:dyDescent="0.15">
      <c r="O6018" t="s">
        <v>33</v>
      </c>
      <c r="P6018">
        <v>2019</v>
      </c>
      <c r="Q6018">
        <v>3</v>
      </c>
      <c r="R6018" t="s">
        <v>38</v>
      </c>
      <c r="S6018" t="s">
        <v>95</v>
      </c>
      <c r="T6018" t="s">
        <v>96</v>
      </c>
      <c r="U6018" t="s">
        <v>96</v>
      </c>
      <c r="V6018" t="s">
        <v>56</v>
      </c>
      <c r="W6018" t="s">
        <v>59</v>
      </c>
      <c r="X6018">
        <v>93860</v>
      </c>
      <c r="Y6018">
        <v>195979.68</v>
      </c>
      <c r="Z6018">
        <v>268492.16159999999</v>
      </c>
      <c r="AA6018">
        <v>72512.481599999999</v>
      </c>
    </row>
    <row r="6019" spans="15:27" x14ac:dyDescent="0.15">
      <c r="O6019" t="s">
        <v>33</v>
      </c>
      <c r="P6019">
        <v>2019</v>
      </c>
      <c r="Q6019">
        <v>3</v>
      </c>
      <c r="R6019" t="s">
        <v>38</v>
      </c>
      <c r="S6019" t="s">
        <v>97</v>
      </c>
      <c r="T6019" t="s">
        <v>98</v>
      </c>
      <c r="U6019" t="s">
        <v>99</v>
      </c>
      <c r="V6019" t="s">
        <v>46</v>
      </c>
      <c r="W6019" t="s">
        <v>47</v>
      </c>
      <c r="X6019">
        <v>12926</v>
      </c>
      <c r="Y6019">
        <v>15924.832</v>
      </c>
      <c r="Z6019">
        <v>20702.281600000002</v>
      </c>
      <c r="AA6019">
        <v>4777.4496000000017</v>
      </c>
    </row>
    <row r="6020" spans="15:27" x14ac:dyDescent="0.15">
      <c r="O6020" t="s">
        <v>33</v>
      </c>
      <c r="P6020">
        <v>2019</v>
      </c>
      <c r="Q6020">
        <v>3</v>
      </c>
      <c r="R6020" t="s">
        <v>38</v>
      </c>
      <c r="S6020" t="s">
        <v>97</v>
      </c>
      <c r="T6020" t="s">
        <v>98</v>
      </c>
      <c r="U6020" t="s">
        <v>99</v>
      </c>
      <c r="V6020" t="s">
        <v>46</v>
      </c>
      <c r="W6020" t="s">
        <v>48</v>
      </c>
      <c r="X6020">
        <v>6587</v>
      </c>
      <c r="Y6020">
        <v>25215.035999999996</v>
      </c>
      <c r="Z6020">
        <v>36057.501479999999</v>
      </c>
      <c r="AA6020">
        <v>10842.465480000003</v>
      </c>
    </row>
    <row r="6021" spans="15:27" x14ac:dyDescent="0.15">
      <c r="O6021" t="s">
        <v>33</v>
      </c>
      <c r="P6021">
        <v>2019</v>
      </c>
      <c r="Q6021">
        <v>3</v>
      </c>
      <c r="R6021" t="s">
        <v>38</v>
      </c>
      <c r="S6021" t="s">
        <v>97</v>
      </c>
      <c r="T6021" t="s">
        <v>98</v>
      </c>
      <c r="U6021" t="s">
        <v>99</v>
      </c>
      <c r="V6021" t="s">
        <v>46</v>
      </c>
      <c r="W6021" t="s">
        <v>49</v>
      </c>
      <c r="X6021">
        <v>8759</v>
      </c>
      <c r="Y6021">
        <v>31497.363999999998</v>
      </c>
      <c r="Z6021">
        <v>40001.652279999995</v>
      </c>
      <c r="AA6021">
        <v>8504.288279999997</v>
      </c>
    </row>
    <row r="6022" spans="15:27" x14ac:dyDescent="0.15">
      <c r="O6022" t="s">
        <v>33</v>
      </c>
      <c r="P6022">
        <v>2019</v>
      </c>
      <c r="Q6022">
        <v>3</v>
      </c>
      <c r="R6022" t="s">
        <v>38</v>
      </c>
      <c r="S6022" t="s">
        <v>97</v>
      </c>
      <c r="T6022" t="s">
        <v>98</v>
      </c>
      <c r="U6022" t="s">
        <v>99</v>
      </c>
      <c r="V6022" t="s">
        <v>46</v>
      </c>
      <c r="W6022" t="s">
        <v>50</v>
      </c>
      <c r="X6022">
        <v>18422</v>
      </c>
      <c r="Y6022">
        <v>91188.9</v>
      </c>
      <c r="Z6022">
        <v>124928.79299999999</v>
      </c>
      <c r="AA6022">
        <v>33739.892999999996</v>
      </c>
    </row>
    <row r="6023" spans="15:27" x14ac:dyDescent="0.15">
      <c r="O6023" t="s">
        <v>33</v>
      </c>
      <c r="P6023">
        <v>2019</v>
      </c>
      <c r="Q6023">
        <v>3</v>
      </c>
      <c r="R6023" t="s">
        <v>38</v>
      </c>
      <c r="S6023" t="s">
        <v>97</v>
      </c>
      <c r="T6023" t="s">
        <v>98</v>
      </c>
      <c r="U6023" t="s">
        <v>99</v>
      </c>
      <c r="V6023" t="s">
        <v>51</v>
      </c>
      <c r="W6023" t="s">
        <v>52</v>
      </c>
      <c r="X6023">
        <v>15681</v>
      </c>
      <c r="Y6023">
        <v>95277.756000000008</v>
      </c>
      <c r="Z6023">
        <v>128624.9706</v>
      </c>
      <c r="AA6023">
        <v>33347.214599999992</v>
      </c>
    </row>
    <row r="6024" spans="15:27" x14ac:dyDescent="0.15">
      <c r="O6024" t="s">
        <v>33</v>
      </c>
      <c r="P6024">
        <v>2019</v>
      </c>
      <c r="Q6024">
        <v>3</v>
      </c>
      <c r="R6024" t="s">
        <v>38</v>
      </c>
      <c r="S6024" t="s">
        <v>97</v>
      </c>
      <c r="T6024" t="s">
        <v>98</v>
      </c>
      <c r="U6024" t="s">
        <v>99</v>
      </c>
      <c r="V6024" t="s">
        <v>51</v>
      </c>
      <c r="W6024" t="s">
        <v>53</v>
      </c>
      <c r="X6024">
        <v>9622</v>
      </c>
      <c r="Y6024">
        <v>79169.815999999992</v>
      </c>
      <c r="Z6024">
        <v>95003.779199999975</v>
      </c>
      <c r="AA6024">
        <v>15833.963199999984</v>
      </c>
    </row>
    <row r="6025" spans="15:27" x14ac:dyDescent="0.15">
      <c r="O6025" t="s">
        <v>33</v>
      </c>
      <c r="P6025">
        <v>2019</v>
      </c>
      <c r="Q6025">
        <v>3</v>
      </c>
      <c r="R6025" t="s">
        <v>38</v>
      </c>
      <c r="S6025" t="s">
        <v>97</v>
      </c>
      <c r="T6025" t="s">
        <v>98</v>
      </c>
      <c r="U6025" t="s">
        <v>99</v>
      </c>
      <c r="V6025" t="s">
        <v>51</v>
      </c>
      <c r="W6025" t="s">
        <v>54</v>
      </c>
      <c r="X6025">
        <v>19942</v>
      </c>
      <c r="Y6025">
        <v>45467.76</v>
      </c>
      <c r="Z6025">
        <v>58653.410400000001</v>
      </c>
      <c r="AA6025">
        <v>13185.650399999999</v>
      </c>
    </row>
    <row r="6026" spans="15:27" x14ac:dyDescent="0.15">
      <c r="O6026" t="s">
        <v>33</v>
      </c>
      <c r="P6026">
        <v>2019</v>
      </c>
      <c r="Q6026">
        <v>3</v>
      </c>
      <c r="R6026" t="s">
        <v>38</v>
      </c>
      <c r="S6026" t="s">
        <v>97</v>
      </c>
      <c r="T6026" t="s">
        <v>98</v>
      </c>
      <c r="U6026" t="s">
        <v>99</v>
      </c>
      <c r="V6026" t="s">
        <v>51</v>
      </c>
      <c r="W6026" t="s">
        <v>55</v>
      </c>
      <c r="X6026">
        <v>11358</v>
      </c>
      <c r="Y6026">
        <v>66512.448000000004</v>
      </c>
      <c r="Z6026">
        <v>79814.937600000005</v>
      </c>
      <c r="AA6026">
        <v>13302.489600000001</v>
      </c>
    </row>
    <row r="6027" spans="15:27" x14ac:dyDescent="0.15">
      <c r="O6027" t="s">
        <v>33</v>
      </c>
      <c r="P6027">
        <v>2019</v>
      </c>
      <c r="Q6027">
        <v>3</v>
      </c>
      <c r="R6027" t="s">
        <v>38</v>
      </c>
      <c r="S6027" t="s">
        <v>97</v>
      </c>
      <c r="T6027" t="s">
        <v>98</v>
      </c>
      <c r="U6027" t="s">
        <v>99</v>
      </c>
      <c r="V6027" t="s">
        <v>56</v>
      </c>
      <c r="W6027" t="s">
        <v>57</v>
      </c>
      <c r="X6027">
        <v>11730</v>
      </c>
      <c r="Y6027">
        <v>183093.57</v>
      </c>
      <c r="Z6027">
        <v>245345.38380000004</v>
      </c>
      <c r="AA6027">
        <v>62251.813800000033</v>
      </c>
    </row>
    <row r="6028" spans="15:27" x14ac:dyDescent="0.15">
      <c r="O6028" t="s">
        <v>33</v>
      </c>
      <c r="P6028">
        <v>2019</v>
      </c>
      <c r="Q6028">
        <v>3</v>
      </c>
      <c r="R6028" t="s">
        <v>38</v>
      </c>
      <c r="S6028" t="s">
        <v>97</v>
      </c>
      <c r="T6028" t="s">
        <v>98</v>
      </c>
      <c r="U6028" t="s">
        <v>99</v>
      </c>
      <c r="V6028" t="s">
        <v>56</v>
      </c>
      <c r="W6028" t="s">
        <v>58</v>
      </c>
      <c r="X6028">
        <v>16849</v>
      </c>
      <c r="Y6028">
        <v>142138.16399999999</v>
      </c>
      <c r="Z6028">
        <v>201836.19287999999</v>
      </c>
      <c r="AA6028">
        <v>59698.028879999998</v>
      </c>
    </row>
    <row r="6029" spans="15:27" x14ac:dyDescent="0.15">
      <c r="O6029" t="s">
        <v>33</v>
      </c>
      <c r="P6029">
        <v>2019</v>
      </c>
      <c r="Q6029">
        <v>3</v>
      </c>
      <c r="R6029" t="s">
        <v>38</v>
      </c>
      <c r="S6029" t="s">
        <v>97</v>
      </c>
      <c r="T6029" t="s">
        <v>98</v>
      </c>
      <c r="U6029" t="s">
        <v>99</v>
      </c>
      <c r="V6029" t="s">
        <v>56</v>
      </c>
      <c r="W6029" t="s">
        <v>59</v>
      </c>
      <c r="X6029">
        <v>15229</v>
      </c>
      <c r="Y6029">
        <v>35635.86</v>
      </c>
      <c r="Z6029">
        <v>50959.279800000004</v>
      </c>
      <c r="AA6029">
        <v>15323.419800000003</v>
      </c>
    </row>
    <row r="6030" spans="15:27" x14ac:dyDescent="0.15">
      <c r="O6030" t="s">
        <v>33</v>
      </c>
      <c r="P6030">
        <v>2019</v>
      </c>
      <c r="Q6030">
        <v>3</v>
      </c>
      <c r="R6030" t="s">
        <v>38</v>
      </c>
      <c r="S6030" t="s">
        <v>97</v>
      </c>
      <c r="T6030" t="s">
        <v>98</v>
      </c>
      <c r="U6030" t="s">
        <v>100</v>
      </c>
      <c r="V6030" t="s">
        <v>46</v>
      </c>
      <c r="W6030" t="s">
        <v>47</v>
      </c>
      <c r="X6030">
        <v>14555</v>
      </c>
      <c r="Y6030">
        <v>17771.655000000002</v>
      </c>
      <c r="Z6030">
        <v>23280.868050000001</v>
      </c>
      <c r="AA6030">
        <v>5509.2130499999985</v>
      </c>
    </row>
    <row r="6031" spans="15:27" x14ac:dyDescent="0.15">
      <c r="O6031" t="s">
        <v>33</v>
      </c>
      <c r="P6031">
        <v>2019</v>
      </c>
      <c r="Q6031">
        <v>3</v>
      </c>
      <c r="R6031" t="s">
        <v>38</v>
      </c>
      <c r="S6031" t="s">
        <v>97</v>
      </c>
      <c r="T6031" t="s">
        <v>98</v>
      </c>
      <c r="U6031" t="s">
        <v>100</v>
      </c>
      <c r="V6031" t="s">
        <v>46</v>
      </c>
      <c r="W6031" t="s">
        <v>48</v>
      </c>
      <c r="X6031">
        <v>17794</v>
      </c>
      <c r="Y6031">
        <v>73987.45199999999</v>
      </c>
      <c r="Z6031">
        <v>97663.436639999985</v>
      </c>
      <c r="AA6031">
        <v>23675.984639999995</v>
      </c>
    </row>
    <row r="6032" spans="15:27" x14ac:dyDescent="0.15">
      <c r="O6032" t="s">
        <v>33</v>
      </c>
      <c r="P6032">
        <v>2019</v>
      </c>
      <c r="Q6032">
        <v>3</v>
      </c>
      <c r="R6032" t="s">
        <v>38</v>
      </c>
      <c r="S6032" t="s">
        <v>97</v>
      </c>
      <c r="T6032" t="s">
        <v>98</v>
      </c>
      <c r="U6032" t="s">
        <v>100</v>
      </c>
      <c r="V6032" t="s">
        <v>46</v>
      </c>
      <c r="W6032" t="s">
        <v>49</v>
      </c>
      <c r="X6032">
        <v>5078</v>
      </c>
      <c r="Y6032">
        <v>17082.392</v>
      </c>
      <c r="Z6032">
        <v>24598.644479999999</v>
      </c>
      <c r="AA6032">
        <v>7516.2524799999992</v>
      </c>
    </row>
    <row r="6033" spans="15:27" x14ac:dyDescent="0.15">
      <c r="O6033" t="s">
        <v>33</v>
      </c>
      <c r="P6033">
        <v>2019</v>
      </c>
      <c r="Q6033">
        <v>3</v>
      </c>
      <c r="R6033" t="s">
        <v>38</v>
      </c>
      <c r="S6033" t="s">
        <v>97</v>
      </c>
      <c r="T6033" t="s">
        <v>98</v>
      </c>
      <c r="U6033" t="s">
        <v>100</v>
      </c>
      <c r="V6033" t="s">
        <v>46</v>
      </c>
      <c r="W6033" t="s">
        <v>50</v>
      </c>
      <c r="X6033">
        <v>7316</v>
      </c>
      <c r="Y6033">
        <v>38518.74</v>
      </c>
      <c r="Z6033">
        <v>47763.2376</v>
      </c>
      <c r="AA6033">
        <v>9244.4976000000024</v>
      </c>
    </row>
    <row r="6034" spans="15:27" x14ac:dyDescent="0.15">
      <c r="O6034" t="s">
        <v>33</v>
      </c>
      <c r="P6034">
        <v>2019</v>
      </c>
      <c r="Q6034">
        <v>3</v>
      </c>
      <c r="R6034" t="s">
        <v>38</v>
      </c>
      <c r="S6034" t="s">
        <v>97</v>
      </c>
      <c r="T6034" t="s">
        <v>98</v>
      </c>
      <c r="U6034" t="s">
        <v>100</v>
      </c>
      <c r="V6034" t="s">
        <v>51</v>
      </c>
      <c r="W6034" t="s">
        <v>52</v>
      </c>
      <c r="X6034">
        <v>8082</v>
      </c>
      <c r="Y6034">
        <v>44750.034000000007</v>
      </c>
      <c r="Z6034">
        <v>59965.045560000006</v>
      </c>
      <c r="AA6034">
        <v>15215.011559999999</v>
      </c>
    </row>
    <row r="6035" spans="15:27" x14ac:dyDescent="0.15">
      <c r="O6035" t="s">
        <v>33</v>
      </c>
      <c r="P6035">
        <v>2019</v>
      </c>
      <c r="Q6035">
        <v>3</v>
      </c>
      <c r="R6035" t="s">
        <v>38</v>
      </c>
      <c r="S6035" t="s">
        <v>97</v>
      </c>
      <c r="T6035" t="s">
        <v>98</v>
      </c>
      <c r="U6035" t="s">
        <v>100</v>
      </c>
      <c r="V6035" t="s">
        <v>51</v>
      </c>
      <c r="W6035" t="s">
        <v>53</v>
      </c>
      <c r="X6035">
        <v>11616</v>
      </c>
      <c r="Y6035">
        <v>99525.888000000006</v>
      </c>
      <c r="Z6035">
        <v>138340.98431999999</v>
      </c>
      <c r="AA6035">
        <v>38815.096319999982</v>
      </c>
    </row>
    <row r="6036" spans="15:27" x14ac:dyDescent="0.15">
      <c r="O6036" t="s">
        <v>33</v>
      </c>
      <c r="P6036">
        <v>2019</v>
      </c>
      <c r="Q6036">
        <v>3</v>
      </c>
      <c r="R6036" t="s">
        <v>38</v>
      </c>
      <c r="S6036" t="s">
        <v>97</v>
      </c>
      <c r="T6036" t="s">
        <v>98</v>
      </c>
      <c r="U6036" t="s">
        <v>100</v>
      </c>
      <c r="V6036" t="s">
        <v>51</v>
      </c>
      <c r="W6036" t="s">
        <v>54</v>
      </c>
      <c r="X6036">
        <v>5979</v>
      </c>
      <c r="Y6036">
        <v>13512.54</v>
      </c>
      <c r="Z6036">
        <v>17566.302000000003</v>
      </c>
      <c r="AA6036">
        <v>4053.7620000000024</v>
      </c>
    </row>
    <row r="6037" spans="15:27" x14ac:dyDescent="0.15">
      <c r="O6037" t="s">
        <v>33</v>
      </c>
      <c r="P6037">
        <v>2019</v>
      </c>
      <c r="Q6037">
        <v>3</v>
      </c>
      <c r="R6037" t="s">
        <v>38</v>
      </c>
      <c r="S6037" t="s">
        <v>97</v>
      </c>
      <c r="T6037" t="s">
        <v>98</v>
      </c>
      <c r="U6037" t="s">
        <v>100</v>
      </c>
      <c r="V6037" t="s">
        <v>51</v>
      </c>
      <c r="W6037" t="s">
        <v>55</v>
      </c>
      <c r="X6037">
        <v>16451</v>
      </c>
      <c r="Y6037">
        <v>94757.759999999995</v>
      </c>
      <c r="Z6037">
        <v>135503.5968</v>
      </c>
      <c r="AA6037">
        <v>40745.836800000005</v>
      </c>
    </row>
    <row r="6038" spans="15:27" x14ac:dyDescent="0.15">
      <c r="O6038" t="s">
        <v>33</v>
      </c>
      <c r="P6038">
        <v>2019</v>
      </c>
      <c r="Q6038">
        <v>3</v>
      </c>
      <c r="R6038" t="s">
        <v>38</v>
      </c>
      <c r="S6038" t="s">
        <v>97</v>
      </c>
      <c r="T6038" t="s">
        <v>98</v>
      </c>
      <c r="U6038" t="s">
        <v>100</v>
      </c>
      <c r="V6038" t="s">
        <v>56</v>
      </c>
      <c r="W6038" t="s">
        <v>57</v>
      </c>
      <c r="X6038">
        <v>10336</v>
      </c>
      <c r="Y6038">
        <v>150078.71999999997</v>
      </c>
      <c r="Z6038">
        <v>198103.91039999996</v>
      </c>
      <c r="AA6038">
        <v>48025.190399999992</v>
      </c>
    </row>
    <row r="6039" spans="15:27" x14ac:dyDescent="0.15">
      <c r="O6039" t="s">
        <v>33</v>
      </c>
      <c r="P6039">
        <v>2019</v>
      </c>
      <c r="Q6039">
        <v>3</v>
      </c>
      <c r="R6039" t="s">
        <v>38</v>
      </c>
      <c r="S6039" t="s">
        <v>97</v>
      </c>
      <c r="T6039" t="s">
        <v>98</v>
      </c>
      <c r="U6039" t="s">
        <v>100</v>
      </c>
      <c r="V6039" t="s">
        <v>56</v>
      </c>
      <c r="W6039" t="s">
        <v>58</v>
      </c>
      <c r="X6039">
        <v>15034</v>
      </c>
      <c r="Y6039">
        <v>133682.32799999998</v>
      </c>
      <c r="Z6039">
        <v>171113.37983999998</v>
      </c>
      <c r="AA6039">
        <v>37431.05184</v>
      </c>
    </row>
    <row r="6040" spans="15:27" x14ac:dyDescent="0.15">
      <c r="O6040" t="s">
        <v>33</v>
      </c>
      <c r="P6040">
        <v>2019</v>
      </c>
      <c r="Q6040">
        <v>3</v>
      </c>
      <c r="R6040" t="s">
        <v>38</v>
      </c>
      <c r="S6040" t="s">
        <v>97</v>
      </c>
      <c r="T6040" t="s">
        <v>98</v>
      </c>
      <c r="U6040" t="s">
        <v>100</v>
      </c>
      <c r="V6040" t="s">
        <v>56</v>
      </c>
      <c r="W6040" t="s">
        <v>59</v>
      </c>
      <c r="X6040">
        <v>9169</v>
      </c>
      <c r="Y6040">
        <v>20465.207999999999</v>
      </c>
      <c r="Z6040">
        <v>29674.551599999995</v>
      </c>
      <c r="AA6040">
        <v>9209.3435999999965</v>
      </c>
    </row>
    <row r="6041" spans="15:27" x14ac:dyDescent="0.15">
      <c r="O6041" t="s">
        <v>33</v>
      </c>
      <c r="P6041">
        <v>2019</v>
      </c>
      <c r="Q6041">
        <v>3</v>
      </c>
      <c r="R6041" t="s">
        <v>38</v>
      </c>
      <c r="S6041" t="s">
        <v>97</v>
      </c>
      <c r="T6041" t="s">
        <v>98</v>
      </c>
      <c r="U6041" t="s">
        <v>101</v>
      </c>
      <c r="V6041" t="s">
        <v>46</v>
      </c>
      <c r="W6041" t="s">
        <v>47</v>
      </c>
      <c r="X6041">
        <v>9632</v>
      </c>
      <c r="Y6041">
        <v>11866.624000000002</v>
      </c>
      <c r="Z6041">
        <v>15189.278720000002</v>
      </c>
      <c r="AA6041">
        <v>3322.6547200000005</v>
      </c>
    </row>
    <row r="6042" spans="15:27" x14ac:dyDescent="0.15">
      <c r="O6042" t="s">
        <v>33</v>
      </c>
      <c r="P6042">
        <v>2019</v>
      </c>
      <c r="Q6042">
        <v>3</v>
      </c>
      <c r="R6042" t="s">
        <v>38</v>
      </c>
      <c r="S6042" t="s">
        <v>97</v>
      </c>
      <c r="T6042" t="s">
        <v>98</v>
      </c>
      <c r="U6042" t="s">
        <v>101</v>
      </c>
      <c r="V6042" t="s">
        <v>46</v>
      </c>
      <c r="W6042" t="s">
        <v>48</v>
      </c>
      <c r="X6042">
        <v>11956</v>
      </c>
      <c r="Y6042">
        <v>44978.471999999994</v>
      </c>
      <c r="Z6042">
        <v>67467.707999999984</v>
      </c>
      <c r="AA6042">
        <v>22489.23599999999</v>
      </c>
    </row>
    <row r="6043" spans="15:27" x14ac:dyDescent="0.15">
      <c r="O6043" t="s">
        <v>33</v>
      </c>
      <c r="P6043">
        <v>2019</v>
      </c>
      <c r="Q6043">
        <v>3</v>
      </c>
      <c r="R6043" t="s">
        <v>38</v>
      </c>
      <c r="S6043" t="s">
        <v>97</v>
      </c>
      <c r="T6043" t="s">
        <v>98</v>
      </c>
      <c r="U6043" t="s">
        <v>101</v>
      </c>
      <c r="V6043" t="s">
        <v>46</v>
      </c>
      <c r="W6043" t="s">
        <v>49</v>
      </c>
      <c r="X6043">
        <v>6354</v>
      </c>
      <c r="Y6043">
        <v>20822.057999999997</v>
      </c>
      <c r="Z6043">
        <v>25402.910759999999</v>
      </c>
      <c r="AA6043">
        <v>4580.8527600000016</v>
      </c>
    </row>
    <row r="6044" spans="15:27" x14ac:dyDescent="0.15">
      <c r="O6044" t="s">
        <v>33</v>
      </c>
      <c r="P6044">
        <v>2019</v>
      </c>
      <c r="Q6044">
        <v>3</v>
      </c>
      <c r="R6044" t="s">
        <v>38</v>
      </c>
      <c r="S6044" t="s">
        <v>97</v>
      </c>
      <c r="T6044" t="s">
        <v>98</v>
      </c>
      <c r="U6044" t="s">
        <v>101</v>
      </c>
      <c r="V6044" t="s">
        <v>46</v>
      </c>
      <c r="W6044" t="s">
        <v>50</v>
      </c>
      <c r="X6044">
        <v>10281</v>
      </c>
      <c r="Y6044">
        <v>56905.334999999999</v>
      </c>
      <c r="Z6044">
        <v>79098.415649999995</v>
      </c>
      <c r="AA6044">
        <v>22193.080649999996</v>
      </c>
    </row>
    <row r="6045" spans="15:27" x14ac:dyDescent="0.15">
      <c r="O6045" t="s">
        <v>33</v>
      </c>
      <c r="P6045">
        <v>2019</v>
      </c>
      <c r="Q6045">
        <v>3</v>
      </c>
      <c r="R6045" t="s">
        <v>38</v>
      </c>
      <c r="S6045" t="s">
        <v>97</v>
      </c>
      <c r="T6045" t="s">
        <v>98</v>
      </c>
      <c r="U6045" t="s">
        <v>101</v>
      </c>
      <c r="V6045" t="s">
        <v>51</v>
      </c>
      <c r="W6045" t="s">
        <v>52</v>
      </c>
      <c r="X6045">
        <v>11260</v>
      </c>
      <c r="Y6045">
        <v>70070.98000000001</v>
      </c>
      <c r="Z6045">
        <v>93194.40340000001</v>
      </c>
      <c r="AA6045">
        <v>23123.4234</v>
      </c>
    </row>
    <row r="6046" spans="15:27" x14ac:dyDescent="0.15">
      <c r="O6046" t="s">
        <v>33</v>
      </c>
      <c r="P6046">
        <v>2019</v>
      </c>
      <c r="Q6046">
        <v>3</v>
      </c>
      <c r="R6046" t="s">
        <v>38</v>
      </c>
      <c r="S6046" t="s">
        <v>97</v>
      </c>
      <c r="T6046" t="s">
        <v>98</v>
      </c>
      <c r="U6046" t="s">
        <v>101</v>
      </c>
      <c r="V6046" t="s">
        <v>51</v>
      </c>
      <c r="W6046" t="s">
        <v>53</v>
      </c>
      <c r="X6046">
        <v>11900</v>
      </c>
      <c r="Y6046">
        <v>104386.8</v>
      </c>
      <c r="Z6046">
        <v>156580.20000000001</v>
      </c>
      <c r="AA6046">
        <v>52193.400000000009</v>
      </c>
    </row>
    <row r="6047" spans="15:27" x14ac:dyDescent="0.15">
      <c r="O6047" t="s">
        <v>33</v>
      </c>
      <c r="P6047">
        <v>2019</v>
      </c>
      <c r="Q6047">
        <v>3</v>
      </c>
      <c r="R6047" t="s">
        <v>38</v>
      </c>
      <c r="S6047" t="s">
        <v>97</v>
      </c>
      <c r="T6047" t="s">
        <v>98</v>
      </c>
      <c r="U6047" t="s">
        <v>101</v>
      </c>
      <c r="V6047" t="s">
        <v>51</v>
      </c>
      <c r="W6047" t="s">
        <v>54</v>
      </c>
      <c r="X6047">
        <v>9576</v>
      </c>
      <c r="Y6047">
        <v>24514.560000000001</v>
      </c>
      <c r="Z6047">
        <v>34075.238400000002</v>
      </c>
      <c r="AA6047">
        <v>9560.6784000000007</v>
      </c>
    </row>
    <row r="6048" spans="15:27" x14ac:dyDescent="0.15">
      <c r="O6048" t="s">
        <v>33</v>
      </c>
      <c r="P6048">
        <v>2019</v>
      </c>
      <c r="Q6048">
        <v>3</v>
      </c>
      <c r="R6048" t="s">
        <v>38</v>
      </c>
      <c r="S6048" t="s">
        <v>97</v>
      </c>
      <c r="T6048" t="s">
        <v>98</v>
      </c>
      <c r="U6048" t="s">
        <v>101</v>
      </c>
      <c r="V6048" t="s">
        <v>51</v>
      </c>
      <c r="W6048" t="s">
        <v>55</v>
      </c>
      <c r="X6048">
        <v>7332</v>
      </c>
      <c r="Y6048">
        <v>40472.639999999999</v>
      </c>
      <c r="Z6048">
        <v>53019.1584</v>
      </c>
      <c r="AA6048">
        <v>12546.518400000001</v>
      </c>
    </row>
    <row r="6049" spans="15:27" x14ac:dyDescent="0.15">
      <c r="O6049" t="s">
        <v>33</v>
      </c>
      <c r="P6049">
        <v>2019</v>
      </c>
      <c r="Q6049">
        <v>3</v>
      </c>
      <c r="R6049" t="s">
        <v>38</v>
      </c>
      <c r="S6049" t="s">
        <v>97</v>
      </c>
      <c r="T6049" t="s">
        <v>98</v>
      </c>
      <c r="U6049" t="s">
        <v>101</v>
      </c>
      <c r="V6049" t="s">
        <v>56</v>
      </c>
      <c r="W6049" t="s">
        <v>57</v>
      </c>
      <c r="X6049">
        <v>19941</v>
      </c>
      <c r="Y6049">
        <v>304020.48600000003</v>
      </c>
      <c r="Z6049">
        <v>373945.19778000005</v>
      </c>
      <c r="AA6049">
        <v>69924.711780000012</v>
      </c>
    </row>
    <row r="6050" spans="15:27" x14ac:dyDescent="0.15">
      <c r="O6050" t="s">
        <v>33</v>
      </c>
      <c r="P6050">
        <v>2019</v>
      </c>
      <c r="Q6050">
        <v>3</v>
      </c>
      <c r="R6050" t="s">
        <v>38</v>
      </c>
      <c r="S6050" t="s">
        <v>97</v>
      </c>
      <c r="T6050" t="s">
        <v>98</v>
      </c>
      <c r="U6050" t="s">
        <v>101</v>
      </c>
      <c r="V6050" t="s">
        <v>56</v>
      </c>
      <c r="W6050" t="s">
        <v>58</v>
      </c>
      <c r="X6050">
        <v>16945</v>
      </c>
      <c r="Y6050">
        <v>145523.66</v>
      </c>
      <c r="Z6050">
        <v>193546.46780000001</v>
      </c>
      <c r="AA6050">
        <v>48022.80780000001</v>
      </c>
    </row>
    <row r="6051" spans="15:27" x14ac:dyDescent="0.15">
      <c r="O6051" t="s">
        <v>33</v>
      </c>
      <c r="P6051">
        <v>2019</v>
      </c>
      <c r="Q6051">
        <v>3</v>
      </c>
      <c r="R6051" t="s">
        <v>38</v>
      </c>
      <c r="S6051" t="s">
        <v>97</v>
      </c>
      <c r="T6051" t="s">
        <v>98</v>
      </c>
      <c r="U6051" t="s">
        <v>101</v>
      </c>
      <c r="V6051" t="s">
        <v>56</v>
      </c>
      <c r="W6051" t="s">
        <v>59</v>
      </c>
      <c r="X6051">
        <v>16951</v>
      </c>
      <c r="Y6051">
        <v>39055.103999999999</v>
      </c>
      <c r="Z6051">
        <v>47256.675839999996</v>
      </c>
      <c r="AA6051">
        <v>8201.5718399999969</v>
      </c>
    </row>
    <row r="6052" spans="15:27" x14ac:dyDescent="0.15">
      <c r="O6052" t="s">
        <v>33</v>
      </c>
      <c r="P6052">
        <v>2019</v>
      </c>
      <c r="Q6052">
        <v>3</v>
      </c>
      <c r="R6052" t="s">
        <v>38</v>
      </c>
      <c r="S6052" t="s">
        <v>97</v>
      </c>
      <c r="T6052" t="s">
        <v>98</v>
      </c>
      <c r="U6052" t="s">
        <v>102</v>
      </c>
      <c r="V6052" t="s">
        <v>46</v>
      </c>
      <c r="W6052" t="s">
        <v>47</v>
      </c>
      <c r="X6052">
        <v>14500</v>
      </c>
      <c r="Y6052">
        <v>20256.500000000004</v>
      </c>
      <c r="Z6052">
        <v>25118.060000000005</v>
      </c>
      <c r="AA6052">
        <v>4861.5600000000013</v>
      </c>
    </row>
    <row r="6053" spans="15:27" x14ac:dyDescent="0.15">
      <c r="O6053" t="s">
        <v>33</v>
      </c>
      <c r="P6053">
        <v>2019</v>
      </c>
      <c r="Q6053">
        <v>3</v>
      </c>
      <c r="R6053" t="s">
        <v>38</v>
      </c>
      <c r="S6053" t="s">
        <v>97</v>
      </c>
      <c r="T6053" t="s">
        <v>98</v>
      </c>
      <c r="U6053" t="s">
        <v>102</v>
      </c>
      <c r="V6053" t="s">
        <v>46</v>
      </c>
      <c r="W6053" t="s">
        <v>48</v>
      </c>
      <c r="X6053">
        <v>5927</v>
      </c>
      <c r="Y6053">
        <v>22688.555999999997</v>
      </c>
      <c r="Z6053">
        <v>32217.749519999998</v>
      </c>
      <c r="AA6053">
        <v>9529.1935200000007</v>
      </c>
    </row>
    <row r="6054" spans="15:27" x14ac:dyDescent="0.15">
      <c r="O6054" t="s">
        <v>33</v>
      </c>
      <c r="P6054">
        <v>2019</v>
      </c>
      <c r="Q6054">
        <v>3</v>
      </c>
      <c r="R6054" t="s">
        <v>38</v>
      </c>
      <c r="S6054" t="s">
        <v>97</v>
      </c>
      <c r="T6054" t="s">
        <v>98</v>
      </c>
      <c r="U6054" t="s">
        <v>102</v>
      </c>
      <c r="V6054" t="s">
        <v>46</v>
      </c>
      <c r="W6054" t="s">
        <v>49</v>
      </c>
      <c r="X6054">
        <v>10717</v>
      </c>
      <c r="Y6054">
        <v>40403.089999999997</v>
      </c>
      <c r="Z6054">
        <v>51311.924299999999</v>
      </c>
      <c r="AA6054">
        <v>10908.834300000002</v>
      </c>
    </row>
    <row r="6055" spans="15:27" x14ac:dyDescent="0.15">
      <c r="O6055" t="s">
        <v>33</v>
      </c>
      <c r="P6055">
        <v>2019</v>
      </c>
      <c r="Q6055">
        <v>3</v>
      </c>
      <c r="R6055" t="s">
        <v>38</v>
      </c>
      <c r="S6055" t="s">
        <v>97</v>
      </c>
      <c r="T6055" t="s">
        <v>98</v>
      </c>
      <c r="U6055" t="s">
        <v>102</v>
      </c>
      <c r="V6055" t="s">
        <v>46</v>
      </c>
      <c r="W6055" t="s">
        <v>50</v>
      </c>
      <c r="X6055">
        <v>8247</v>
      </c>
      <c r="Y6055">
        <v>43420.455000000002</v>
      </c>
      <c r="Z6055">
        <v>52538.750550000004</v>
      </c>
      <c r="AA6055">
        <v>9118.2955500000025</v>
      </c>
    </row>
    <row r="6056" spans="15:27" x14ac:dyDescent="0.15">
      <c r="O6056" t="s">
        <v>33</v>
      </c>
      <c r="P6056">
        <v>2019</v>
      </c>
      <c r="Q6056">
        <v>3</v>
      </c>
      <c r="R6056" t="s">
        <v>38</v>
      </c>
      <c r="S6056" t="s">
        <v>97</v>
      </c>
      <c r="T6056" t="s">
        <v>98</v>
      </c>
      <c r="U6056" t="s">
        <v>102</v>
      </c>
      <c r="V6056" t="s">
        <v>51</v>
      </c>
      <c r="W6056" t="s">
        <v>52</v>
      </c>
      <c r="X6056">
        <v>11653</v>
      </c>
      <c r="Y6056">
        <v>65093.65800000001</v>
      </c>
      <c r="Z6056">
        <v>88527.374880000018</v>
      </c>
      <c r="AA6056">
        <v>23433.716880000007</v>
      </c>
    </row>
    <row r="6057" spans="15:27" x14ac:dyDescent="0.15">
      <c r="O6057" t="s">
        <v>33</v>
      </c>
      <c r="P6057">
        <v>2019</v>
      </c>
      <c r="Q6057">
        <v>3</v>
      </c>
      <c r="R6057" t="s">
        <v>38</v>
      </c>
      <c r="S6057" t="s">
        <v>97</v>
      </c>
      <c r="T6057" t="s">
        <v>98</v>
      </c>
      <c r="U6057" t="s">
        <v>102</v>
      </c>
      <c r="V6057" t="s">
        <v>51</v>
      </c>
      <c r="W6057" t="s">
        <v>53</v>
      </c>
      <c r="X6057">
        <v>6578</v>
      </c>
      <c r="Y6057">
        <v>55465.696000000004</v>
      </c>
      <c r="Z6057">
        <v>78761.288320000007</v>
      </c>
      <c r="AA6057">
        <v>23295.592320000003</v>
      </c>
    </row>
    <row r="6058" spans="15:27" x14ac:dyDescent="0.15">
      <c r="O6058" t="s">
        <v>33</v>
      </c>
      <c r="P6058">
        <v>2019</v>
      </c>
      <c r="Q6058">
        <v>3</v>
      </c>
      <c r="R6058" t="s">
        <v>38</v>
      </c>
      <c r="S6058" t="s">
        <v>97</v>
      </c>
      <c r="T6058" t="s">
        <v>98</v>
      </c>
      <c r="U6058" t="s">
        <v>102</v>
      </c>
      <c r="V6058" t="s">
        <v>51</v>
      </c>
      <c r="W6058" t="s">
        <v>54</v>
      </c>
      <c r="X6058">
        <v>13216</v>
      </c>
      <c r="Y6058">
        <v>29603.84</v>
      </c>
      <c r="Z6058">
        <v>44109.721600000004</v>
      </c>
      <c r="AA6058">
        <v>14505.881600000004</v>
      </c>
    </row>
    <row r="6059" spans="15:27" x14ac:dyDescent="0.15">
      <c r="O6059" t="s">
        <v>33</v>
      </c>
      <c r="P6059">
        <v>2019</v>
      </c>
      <c r="Q6059">
        <v>3</v>
      </c>
      <c r="R6059" t="s">
        <v>38</v>
      </c>
      <c r="S6059" t="s">
        <v>97</v>
      </c>
      <c r="T6059" t="s">
        <v>98</v>
      </c>
      <c r="U6059" t="s">
        <v>102</v>
      </c>
      <c r="V6059" t="s">
        <v>51</v>
      </c>
      <c r="W6059" t="s">
        <v>55</v>
      </c>
      <c r="X6059">
        <v>14862</v>
      </c>
      <c r="Y6059">
        <v>79184.73599999999</v>
      </c>
      <c r="Z6059">
        <v>98189.072639999984</v>
      </c>
      <c r="AA6059">
        <v>19004.336639999994</v>
      </c>
    </row>
    <row r="6060" spans="15:27" x14ac:dyDescent="0.15">
      <c r="O6060" t="s">
        <v>33</v>
      </c>
      <c r="P6060">
        <v>2019</v>
      </c>
      <c r="Q6060">
        <v>3</v>
      </c>
      <c r="R6060" t="s">
        <v>38</v>
      </c>
      <c r="S6060" t="s">
        <v>97</v>
      </c>
      <c r="T6060" t="s">
        <v>98</v>
      </c>
      <c r="U6060" t="s">
        <v>102</v>
      </c>
      <c r="V6060" t="s">
        <v>56</v>
      </c>
      <c r="W6060" t="s">
        <v>57</v>
      </c>
      <c r="X6060">
        <v>8946</v>
      </c>
      <c r="Y6060">
        <v>127730.98799999998</v>
      </c>
      <c r="Z6060">
        <v>164772.97451999999</v>
      </c>
      <c r="AA6060">
        <v>37041.986520000006</v>
      </c>
    </row>
    <row r="6061" spans="15:27" x14ac:dyDescent="0.15">
      <c r="O6061" t="s">
        <v>33</v>
      </c>
      <c r="P6061">
        <v>2019</v>
      </c>
      <c r="Q6061">
        <v>3</v>
      </c>
      <c r="R6061" t="s">
        <v>38</v>
      </c>
      <c r="S6061" t="s">
        <v>97</v>
      </c>
      <c r="T6061" t="s">
        <v>98</v>
      </c>
      <c r="U6061" t="s">
        <v>102</v>
      </c>
      <c r="V6061" t="s">
        <v>56</v>
      </c>
      <c r="W6061" t="s">
        <v>58</v>
      </c>
      <c r="X6061">
        <v>13588</v>
      </c>
      <c r="Y6061">
        <v>119791.80799999999</v>
      </c>
      <c r="Z6061">
        <v>168906.44928</v>
      </c>
      <c r="AA6061">
        <v>49114.641280000011</v>
      </c>
    </row>
    <row r="6062" spans="15:27" x14ac:dyDescent="0.15">
      <c r="O6062" t="s">
        <v>33</v>
      </c>
      <c r="P6062">
        <v>2019</v>
      </c>
      <c r="Q6062">
        <v>3</v>
      </c>
      <c r="R6062" t="s">
        <v>38</v>
      </c>
      <c r="S6062" t="s">
        <v>97</v>
      </c>
      <c r="T6062" t="s">
        <v>98</v>
      </c>
      <c r="U6062" t="s">
        <v>102</v>
      </c>
      <c r="V6062" t="s">
        <v>56</v>
      </c>
      <c r="W6062" t="s">
        <v>59</v>
      </c>
      <c r="X6062">
        <v>18178</v>
      </c>
      <c r="Y6062">
        <v>42536.52</v>
      </c>
      <c r="Z6062">
        <v>53596.015199999994</v>
      </c>
      <c r="AA6062">
        <v>11059.495199999998</v>
      </c>
    </row>
    <row r="6063" spans="15:27" x14ac:dyDescent="0.15">
      <c r="O6063" t="s">
        <v>33</v>
      </c>
      <c r="P6063">
        <v>2019</v>
      </c>
      <c r="Q6063">
        <v>3</v>
      </c>
      <c r="R6063" t="s">
        <v>38</v>
      </c>
      <c r="S6063" t="s">
        <v>103</v>
      </c>
      <c r="T6063" t="s">
        <v>98</v>
      </c>
      <c r="U6063" t="s">
        <v>104</v>
      </c>
      <c r="V6063" t="s">
        <v>46</v>
      </c>
      <c r="W6063" t="s">
        <v>47</v>
      </c>
      <c r="X6063">
        <v>18487</v>
      </c>
      <c r="Y6063">
        <v>24809.554</v>
      </c>
      <c r="Z6063">
        <v>34485.280059999997</v>
      </c>
      <c r="AA6063">
        <v>9675.7260599999972</v>
      </c>
    </row>
    <row r="6064" spans="15:27" x14ac:dyDescent="0.15">
      <c r="O6064" t="s">
        <v>33</v>
      </c>
      <c r="P6064">
        <v>2019</v>
      </c>
      <c r="Q6064">
        <v>3</v>
      </c>
      <c r="R6064" t="s">
        <v>38</v>
      </c>
      <c r="S6064" t="s">
        <v>103</v>
      </c>
      <c r="T6064" t="s">
        <v>98</v>
      </c>
      <c r="U6064" t="s">
        <v>104</v>
      </c>
      <c r="V6064" t="s">
        <v>46</v>
      </c>
      <c r="W6064" t="s">
        <v>48</v>
      </c>
      <c r="X6064">
        <v>13585</v>
      </c>
      <c r="Y6064">
        <v>55141.514999999999</v>
      </c>
      <c r="Z6064">
        <v>79955.196750000003</v>
      </c>
      <c r="AA6064">
        <v>24813.681750000003</v>
      </c>
    </row>
    <row r="6065" spans="15:27" x14ac:dyDescent="0.15">
      <c r="O6065" t="s">
        <v>33</v>
      </c>
      <c r="P6065">
        <v>2019</v>
      </c>
      <c r="Q6065">
        <v>3</v>
      </c>
      <c r="R6065" t="s">
        <v>38</v>
      </c>
      <c r="S6065" t="s">
        <v>103</v>
      </c>
      <c r="T6065" t="s">
        <v>98</v>
      </c>
      <c r="U6065" t="s">
        <v>104</v>
      </c>
      <c r="V6065" t="s">
        <v>46</v>
      </c>
      <c r="W6065" t="s">
        <v>49</v>
      </c>
      <c r="X6065">
        <v>6239</v>
      </c>
      <c r="Y6065">
        <v>23521.03</v>
      </c>
      <c r="Z6065">
        <v>28930.866900000001</v>
      </c>
      <c r="AA6065">
        <v>5409.8369000000021</v>
      </c>
    </row>
    <row r="6066" spans="15:27" x14ac:dyDescent="0.15">
      <c r="O6066" t="s">
        <v>33</v>
      </c>
      <c r="P6066">
        <v>2019</v>
      </c>
      <c r="Q6066">
        <v>3</v>
      </c>
      <c r="R6066" t="s">
        <v>38</v>
      </c>
      <c r="S6066" t="s">
        <v>103</v>
      </c>
      <c r="T6066" t="s">
        <v>98</v>
      </c>
      <c r="U6066" t="s">
        <v>104</v>
      </c>
      <c r="V6066" t="s">
        <v>46</v>
      </c>
      <c r="W6066" t="s">
        <v>50</v>
      </c>
      <c r="X6066">
        <v>10206</v>
      </c>
      <c r="Y6066">
        <v>52356.78</v>
      </c>
      <c r="Z6066">
        <v>70681.652999999991</v>
      </c>
      <c r="AA6066">
        <v>18324.872999999992</v>
      </c>
    </row>
    <row r="6067" spans="15:27" x14ac:dyDescent="0.15">
      <c r="O6067" t="s">
        <v>33</v>
      </c>
      <c r="P6067">
        <v>2019</v>
      </c>
      <c r="Q6067">
        <v>3</v>
      </c>
      <c r="R6067" t="s">
        <v>38</v>
      </c>
      <c r="S6067" t="s">
        <v>103</v>
      </c>
      <c r="T6067" t="s">
        <v>98</v>
      </c>
      <c r="U6067" t="s">
        <v>104</v>
      </c>
      <c r="V6067" t="s">
        <v>51</v>
      </c>
      <c r="W6067" t="s">
        <v>52</v>
      </c>
      <c r="X6067">
        <v>16641</v>
      </c>
      <c r="Y6067">
        <v>93772.035000000018</v>
      </c>
      <c r="Z6067">
        <v>115339.60305000002</v>
      </c>
      <c r="AA6067">
        <v>21567.568050000002</v>
      </c>
    </row>
    <row r="6068" spans="15:27" x14ac:dyDescent="0.15">
      <c r="O6068" t="s">
        <v>33</v>
      </c>
      <c r="P6068">
        <v>2019</v>
      </c>
      <c r="Q6068">
        <v>3</v>
      </c>
      <c r="R6068" t="s">
        <v>38</v>
      </c>
      <c r="S6068" t="s">
        <v>103</v>
      </c>
      <c r="T6068" t="s">
        <v>98</v>
      </c>
      <c r="U6068" t="s">
        <v>104</v>
      </c>
      <c r="V6068" t="s">
        <v>51</v>
      </c>
      <c r="W6068" t="s">
        <v>53</v>
      </c>
      <c r="X6068">
        <v>18943</v>
      </c>
      <c r="Y6068">
        <v>141693.64000000001</v>
      </c>
      <c r="Z6068">
        <v>211123.52360000004</v>
      </c>
      <c r="AA6068">
        <v>69429.88360000003</v>
      </c>
    </row>
    <row r="6069" spans="15:27" x14ac:dyDescent="0.15">
      <c r="O6069" t="s">
        <v>33</v>
      </c>
      <c r="P6069">
        <v>2019</v>
      </c>
      <c r="Q6069">
        <v>3</v>
      </c>
      <c r="R6069" t="s">
        <v>38</v>
      </c>
      <c r="S6069" t="s">
        <v>103</v>
      </c>
      <c r="T6069" t="s">
        <v>98</v>
      </c>
      <c r="U6069" t="s">
        <v>104</v>
      </c>
      <c r="V6069" t="s">
        <v>51</v>
      </c>
      <c r="W6069" t="s">
        <v>54</v>
      </c>
      <c r="X6069">
        <v>9719</v>
      </c>
      <c r="Y6069">
        <v>24103.119999999999</v>
      </c>
      <c r="Z6069">
        <v>31334.056</v>
      </c>
      <c r="AA6069">
        <v>7230.9360000000015</v>
      </c>
    </row>
    <row r="6070" spans="15:27" x14ac:dyDescent="0.15">
      <c r="O6070" t="s">
        <v>33</v>
      </c>
      <c r="P6070">
        <v>2019</v>
      </c>
      <c r="Q6070">
        <v>3</v>
      </c>
      <c r="R6070" t="s">
        <v>38</v>
      </c>
      <c r="S6070" t="s">
        <v>103</v>
      </c>
      <c r="T6070" t="s">
        <v>98</v>
      </c>
      <c r="U6070" t="s">
        <v>104</v>
      </c>
      <c r="V6070" t="s">
        <v>51</v>
      </c>
      <c r="W6070" t="s">
        <v>55</v>
      </c>
      <c r="X6070">
        <v>14209</v>
      </c>
      <c r="Y6070">
        <v>85254</v>
      </c>
      <c r="Z6070">
        <v>103157.34</v>
      </c>
      <c r="AA6070">
        <v>17903.339999999997</v>
      </c>
    </row>
    <row r="6071" spans="15:27" x14ac:dyDescent="0.15">
      <c r="O6071" t="s">
        <v>33</v>
      </c>
      <c r="P6071">
        <v>2019</v>
      </c>
      <c r="Q6071">
        <v>3</v>
      </c>
      <c r="R6071" t="s">
        <v>38</v>
      </c>
      <c r="S6071" t="s">
        <v>103</v>
      </c>
      <c r="T6071" t="s">
        <v>98</v>
      </c>
      <c r="U6071" t="s">
        <v>104</v>
      </c>
      <c r="V6071" t="s">
        <v>56</v>
      </c>
      <c r="W6071" t="s">
        <v>57</v>
      </c>
      <c r="X6071">
        <v>16614</v>
      </c>
      <c r="Y6071">
        <v>231183.81</v>
      </c>
      <c r="Z6071">
        <v>307474.46730000002</v>
      </c>
      <c r="AA6071">
        <v>76290.657300000021</v>
      </c>
    </row>
    <row r="6072" spans="15:27" x14ac:dyDescent="0.15">
      <c r="O6072" t="s">
        <v>33</v>
      </c>
      <c r="P6072">
        <v>2019</v>
      </c>
      <c r="Q6072">
        <v>3</v>
      </c>
      <c r="R6072" t="s">
        <v>38</v>
      </c>
      <c r="S6072" t="s">
        <v>103</v>
      </c>
      <c r="T6072" t="s">
        <v>98</v>
      </c>
      <c r="U6072" t="s">
        <v>104</v>
      </c>
      <c r="V6072" t="s">
        <v>56</v>
      </c>
      <c r="W6072" t="s">
        <v>58</v>
      </c>
      <c r="X6072">
        <v>12715</v>
      </c>
      <c r="Y6072">
        <v>115960.8</v>
      </c>
      <c r="Z6072">
        <v>148429.82399999999</v>
      </c>
      <c r="AA6072">
        <v>32469.02399999999</v>
      </c>
    </row>
    <row r="6073" spans="15:27" x14ac:dyDescent="0.15">
      <c r="O6073" t="s">
        <v>33</v>
      </c>
      <c r="P6073">
        <v>2019</v>
      </c>
      <c r="Q6073">
        <v>3</v>
      </c>
      <c r="R6073" t="s">
        <v>38</v>
      </c>
      <c r="S6073" t="s">
        <v>103</v>
      </c>
      <c r="T6073" t="s">
        <v>98</v>
      </c>
      <c r="U6073" t="s">
        <v>104</v>
      </c>
      <c r="V6073" t="s">
        <v>56</v>
      </c>
      <c r="W6073" t="s">
        <v>59</v>
      </c>
      <c r="X6073">
        <v>11761</v>
      </c>
      <c r="Y6073">
        <v>27520.74</v>
      </c>
      <c r="Z6073">
        <v>33300.095399999998</v>
      </c>
      <c r="AA6073">
        <v>5779.3553999999967</v>
      </c>
    </row>
    <row r="6074" spans="15:27" x14ac:dyDescent="0.15">
      <c r="O6074" t="s">
        <v>33</v>
      </c>
      <c r="P6074">
        <v>2019</v>
      </c>
      <c r="Q6074">
        <v>3</v>
      </c>
      <c r="R6074" t="s">
        <v>38</v>
      </c>
      <c r="S6074" t="s">
        <v>103</v>
      </c>
      <c r="T6074" t="s">
        <v>98</v>
      </c>
      <c r="U6074" t="s">
        <v>105</v>
      </c>
      <c r="V6074" t="s">
        <v>46</v>
      </c>
      <c r="W6074" t="s">
        <v>47</v>
      </c>
      <c r="X6074">
        <v>10479</v>
      </c>
      <c r="Y6074">
        <v>14523.894000000002</v>
      </c>
      <c r="Z6074">
        <v>20188.212660000005</v>
      </c>
      <c r="AA6074">
        <v>5664.3186600000026</v>
      </c>
    </row>
    <row r="6075" spans="15:27" x14ac:dyDescent="0.15">
      <c r="O6075" t="s">
        <v>33</v>
      </c>
      <c r="P6075">
        <v>2019</v>
      </c>
      <c r="Q6075">
        <v>3</v>
      </c>
      <c r="R6075" t="s">
        <v>38</v>
      </c>
      <c r="S6075" t="s">
        <v>103</v>
      </c>
      <c r="T6075" t="s">
        <v>98</v>
      </c>
      <c r="U6075" t="s">
        <v>105</v>
      </c>
      <c r="V6075" t="s">
        <v>46</v>
      </c>
      <c r="W6075" t="s">
        <v>48</v>
      </c>
      <c r="X6075">
        <v>9230</v>
      </c>
      <c r="Y6075">
        <v>33809.49</v>
      </c>
      <c r="Z6075">
        <v>48009.4758</v>
      </c>
      <c r="AA6075">
        <v>14199.985800000002</v>
      </c>
    </row>
    <row r="6076" spans="15:27" x14ac:dyDescent="0.15">
      <c r="O6076" t="s">
        <v>33</v>
      </c>
      <c r="P6076">
        <v>2019</v>
      </c>
      <c r="Q6076">
        <v>3</v>
      </c>
      <c r="R6076" t="s">
        <v>38</v>
      </c>
      <c r="S6076" t="s">
        <v>103</v>
      </c>
      <c r="T6076" t="s">
        <v>98</v>
      </c>
      <c r="U6076" t="s">
        <v>105</v>
      </c>
      <c r="V6076" t="s">
        <v>46</v>
      </c>
      <c r="W6076" t="s">
        <v>49</v>
      </c>
      <c r="X6076">
        <v>11426</v>
      </c>
      <c r="Y6076">
        <v>37111.648000000001</v>
      </c>
      <c r="Z6076">
        <v>52327.42368</v>
      </c>
      <c r="AA6076">
        <v>15215.775679999999</v>
      </c>
    </row>
    <row r="6077" spans="15:27" x14ac:dyDescent="0.15">
      <c r="O6077" t="s">
        <v>33</v>
      </c>
      <c r="P6077">
        <v>2019</v>
      </c>
      <c r="Q6077">
        <v>3</v>
      </c>
      <c r="R6077" t="s">
        <v>38</v>
      </c>
      <c r="S6077" t="s">
        <v>103</v>
      </c>
      <c r="T6077" t="s">
        <v>98</v>
      </c>
      <c r="U6077" t="s">
        <v>105</v>
      </c>
      <c r="V6077" t="s">
        <v>46</v>
      </c>
      <c r="W6077" t="s">
        <v>50</v>
      </c>
      <c r="X6077">
        <v>15095</v>
      </c>
      <c r="Y6077">
        <v>76078.8</v>
      </c>
      <c r="Z6077">
        <v>102706.38</v>
      </c>
      <c r="AA6077">
        <v>26627.58</v>
      </c>
    </row>
    <row r="6078" spans="15:27" x14ac:dyDescent="0.15">
      <c r="O6078" t="s">
        <v>33</v>
      </c>
      <c r="P6078">
        <v>2019</v>
      </c>
      <c r="Q6078">
        <v>3</v>
      </c>
      <c r="R6078" t="s">
        <v>38</v>
      </c>
      <c r="S6078" t="s">
        <v>103</v>
      </c>
      <c r="T6078" t="s">
        <v>98</v>
      </c>
      <c r="U6078" t="s">
        <v>105</v>
      </c>
      <c r="V6078" t="s">
        <v>51</v>
      </c>
      <c r="W6078" t="s">
        <v>52</v>
      </c>
      <c r="X6078">
        <v>14274</v>
      </c>
      <c r="Y6078">
        <v>88827.102000000014</v>
      </c>
      <c r="Z6078">
        <v>111033.87750000002</v>
      </c>
      <c r="AA6078">
        <v>22206.775500000003</v>
      </c>
    </row>
    <row r="6079" spans="15:27" x14ac:dyDescent="0.15">
      <c r="O6079" t="s">
        <v>33</v>
      </c>
      <c r="P6079">
        <v>2019</v>
      </c>
      <c r="Q6079">
        <v>3</v>
      </c>
      <c r="R6079" t="s">
        <v>38</v>
      </c>
      <c r="S6079" t="s">
        <v>103</v>
      </c>
      <c r="T6079" t="s">
        <v>98</v>
      </c>
      <c r="U6079" t="s">
        <v>105</v>
      </c>
      <c r="V6079" t="s">
        <v>51</v>
      </c>
      <c r="W6079" t="s">
        <v>53</v>
      </c>
      <c r="X6079">
        <v>18651</v>
      </c>
      <c r="Y6079">
        <v>143314.28400000001</v>
      </c>
      <c r="Z6079">
        <v>177709.71216000002</v>
      </c>
      <c r="AA6079">
        <v>34395.42816000001</v>
      </c>
    </row>
    <row r="6080" spans="15:27" x14ac:dyDescent="0.15">
      <c r="O6080" t="s">
        <v>33</v>
      </c>
      <c r="P6080">
        <v>2019</v>
      </c>
      <c r="Q6080">
        <v>3</v>
      </c>
      <c r="R6080" t="s">
        <v>38</v>
      </c>
      <c r="S6080" t="s">
        <v>103</v>
      </c>
      <c r="T6080" t="s">
        <v>98</v>
      </c>
      <c r="U6080" t="s">
        <v>105</v>
      </c>
      <c r="V6080" t="s">
        <v>51</v>
      </c>
      <c r="W6080" t="s">
        <v>54</v>
      </c>
      <c r="X6080">
        <v>16934</v>
      </c>
      <c r="Y6080">
        <v>41318.959999999999</v>
      </c>
      <c r="Z6080">
        <v>54541.027199999997</v>
      </c>
      <c r="AA6080">
        <v>13222.067199999998</v>
      </c>
    </row>
    <row r="6081" spans="15:27" x14ac:dyDescent="0.15">
      <c r="O6081" t="s">
        <v>33</v>
      </c>
      <c r="P6081">
        <v>2019</v>
      </c>
      <c r="Q6081">
        <v>3</v>
      </c>
      <c r="R6081" t="s">
        <v>38</v>
      </c>
      <c r="S6081" t="s">
        <v>103</v>
      </c>
      <c r="T6081" t="s">
        <v>98</v>
      </c>
      <c r="U6081" t="s">
        <v>105</v>
      </c>
      <c r="V6081" t="s">
        <v>51</v>
      </c>
      <c r="W6081" t="s">
        <v>55</v>
      </c>
      <c r="X6081">
        <v>13535</v>
      </c>
      <c r="Y6081">
        <v>83808.72</v>
      </c>
      <c r="Z6081">
        <v>107275.16160000001</v>
      </c>
      <c r="AA6081">
        <v>23466.441600000006</v>
      </c>
    </row>
    <row r="6082" spans="15:27" x14ac:dyDescent="0.15">
      <c r="O6082" t="s">
        <v>33</v>
      </c>
      <c r="P6082">
        <v>2019</v>
      </c>
      <c r="Q6082">
        <v>3</v>
      </c>
      <c r="R6082" t="s">
        <v>38</v>
      </c>
      <c r="S6082" t="s">
        <v>103</v>
      </c>
      <c r="T6082" t="s">
        <v>98</v>
      </c>
      <c r="U6082" t="s">
        <v>105</v>
      </c>
      <c r="V6082" t="s">
        <v>56</v>
      </c>
      <c r="W6082" t="s">
        <v>57</v>
      </c>
      <c r="X6082">
        <v>10874</v>
      </c>
      <c r="Y6082">
        <v>147364.44799999997</v>
      </c>
      <c r="Z6082">
        <v>207783.87167999998</v>
      </c>
      <c r="AA6082">
        <v>60419.423680000007</v>
      </c>
    </row>
    <row r="6083" spans="15:27" x14ac:dyDescent="0.15">
      <c r="O6083" t="s">
        <v>33</v>
      </c>
      <c r="P6083">
        <v>2019</v>
      </c>
      <c r="Q6083">
        <v>3</v>
      </c>
      <c r="R6083" t="s">
        <v>38</v>
      </c>
      <c r="S6083" t="s">
        <v>103</v>
      </c>
      <c r="T6083" t="s">
        <v>98</v>
      </c>
      <c r="U6083" t="s">
        <v>105</v>
      </c>
      <c r="V6083" t="s">
        <v>56</v>
      </c>
      <c r="W6083" t="s">
        <v>58</v>
      </c>
      <c r="X6083">
        <v>13669</v>
      </c>
      <c r="Y6083">
        <v>125700.12399999998</v>
      </c>
      <c r="Z6083">
        <v>153354.15127999999</v>
      </c>
      <c r="AA6083">
        <v>27654.027280000009</v>
      </c>
    </row>
    <row r="6084" spans="15:27" x14ac:dyDescent="0.15">
      <c r="O6084" t="s">
        <v>33</v>
      </c>
      <c r="P6084">
        <v>2019</v>
      </c>
      <c r="Q6084">
        <v>3</v>
      </c>
      <c r="R6084" t="s">
        <v>38</v>
      </c>
      <c r="S6084" t="s">
        <v>103</v>
      </c>
      <c r="T6084" t="s">
        <v>98</v>
      </c>
      <c r="U6084" t="s">
        <v>105</v>
      </c>
      <c r="V6084" t="s">
        <v>56</v>
      </c>
      <c r="W6084" t="s">
        <v>59</v>
      </c>
      <c r="X6084">
        <v>15529</v>
      </c>
      <c r="Y6084">
        <v>34101.684000000001</v>
      </c>
      <c r="Z6084">
        <v>40922.020799999998</v>
      </c>
      <c r="AA6084">
        <v>6820.3367999999973</v>
      </c>
    </row>
    <row r="6085" spans="15:27" x14ac:dyDescent="0.15">
      <c r="O6085" t="s">
        <v>33</v>
      </c>
      <c r="P6085">
        <v>2019</v>
      </c>
      <c r="Q6085">
        <v>3</v>
      </c>
      <c r="R6085" t="s">
        <v>38</v>
      </c>
      <c r="S6085" t="s">
        <v>103</v>
      </c>
      <c r="T6085" t="s">
        <v>98</v>
      </c>
      <c r="U6085" t="s">
        <v>106</v>
      </c>
      <c r="V6085" t="s">
        <v>46</v>
      </c>
      <c r="W6085" t="s">
        <v>47</v>
      </c>
      <c r="X6085">
        <v>17354</v>
      </c>
      <c r="Y6085">
        <v>22334.598000000002</v>
      </c>
      <c r="Z6085">
        <v>29481.669360000004</v>
      </c>
      <c r="AA6085">
        <v>7147.0713600000017</v>
      </c>
    </row>
    <row r="6086" spans="15:27" x14ac:dyDescent="0.15">
      <c r="O6086" t="s">
        <v>33</v>
      </c>
      <c r="P6086">
        <v>2019</v>
      </c>
      <c r="Q6086">
        <v>3</v>
      </c>
      <c r="R6086" t="s">
        <v>38</v>
      </c>
      <c r="S6086" t="s">
        <v>103</v>
      </c>
      <c r="T6086" t="s">
        <v>98</v>
      </c>
      <c r="U6086" t="s">
        <v>106</v>
      </c>
      <c r="V6086" t="s">
        <v>46</v>
      </c>
      <c r="W6086" t="s">
        <v>48</v>
      </c>
      <c r="X6086">
        <v>10920</v>
      </c>
      <c r="Y6086">
        <v>40360.32</v>
      </c>
      <c r="Z6086">
        <v>55293.638399999996</v>
      </c>
      <c r="AA6086">
        <v>14933.318399999996</v>
      </c>
    </row>
    <row r="6087" spans="15:27" x14ac:dyDescent="0.15">
      <c r="O6087" t="s">
        <v>33</v>
      </c>
      <c r="P6087">
        <v>2019</v>
      </c>
      <c r="Q6087">
        <v>3</v>
      </c>
      <c r="R6087" t="s">
        <v>38</v>
      </c>
      <c r="S6087" t="s">
        <v>103</v>
      </c>
      <c r="T6087" t="s">
        <v>98</v>
      </c>
      <c r="U6087" t="s">
        <v>106</v>
      </c>
      <c r="V6087" t="s">
        <v>46</v>
      </c>
      <c r="W6087" t="s">
        <v>49</v>
      </c>
      <c r="X6087">
        <v>10999</v>
      </c>
      <c r="Y6087">
        <v>38276.519999999997</v>
      </c>
      <c r="Z6087">
        <v>55500.953999999998</v>
      </c>
      <c r="AA6087">
        <v>17224.434000000001</v>
      </c>
    </row>
    <row r="6088" spans="15:27" x14ac:dyDescent="0.15">
      <c r="O6088" t="s">
        <v>33</v>
      </c>
      <c r="P6088">
        <v>2019</v>
      </c>
      <c r="Q6088">
        <v>3</v>
      </c>
      <c r="R6088" t="s">
        <v>38</v>
      </c>
      <c r="S6088" t="s">
        <v>103</v>
      </c>
      <c r="T6088" t="s">
        <v>98</v>
      </c>
      <c r="U6088" t="s">
        <v>106</v>
      </c>
      <c r="V6088" t="s">
        <v>46</v>
      </c>
      <c r="W6088" t="s">
        <v>50</v>
      </c>
      <c r="X6088">
        <v>18074</v>
      </c>
      <c r="Y6088">
        <v>92719.62</v>
      </c>
      <c r="Z6088">
        <v>117753.91740000001</v>
      </c>
      <c r="AA6088">
        <v>25034.29740000001</v>
      </c>
    </row>
    <row r="6089" spans="15:27" x14ac:dyDescent="0.15">
      <c r="O6089" t="s">
        <v>33</v>
      </c>
      <c r="P6089">
        <v>2019</v>
      </c>
      <c r="Q6089">
        <v>3</v>
      </c>
      <c r="R6089" t="s">
        <v>38</v>
      </c>
      <c r="S6089" t="s">
        <v>103</v>
      </c>
      <c r="T6089" t="s">
        <v>98</v>
      </c>
      <c r="U6089" t="s">
        <v>106</v>
      </c>
      <c r="V6089" t="s">
        <v>51</v>
      </c>
      <c r="W6089" t="s">
        <v>52</v>
      </c>
      <c r="X6089">
        <v>5604</v>
      </c>
      <c r="Y6089">
        <v>31303.944000000003</v>
      </c>
      <c r="Z6089">
        <v>45077.679360000009</v>
      </c>
      <c r="AA6089">
        <v>13773.735360000006</v>
      </c>
    </row>
    <row r="6090" spans="15:27" x14ac:dyDescent="0.15">
      <c r="O6090" t="s">
        <v>33</v>
      </c>
      <c r="P6090">
        <v>2019</v>
      </c>
      <c r="Q6090">
        <v>3</v>
      </c>
      <c r="R6090" t="s">
        <v>38</v>
      </c>
      <c r="S6090" t="s">
        <v>103</v>
      </c>
      <c r="T6090" t="s">
        <v>98</v>
      </c>
      <c r="U6090" t="s">
        <v>106</v>
      </c>
      <c r="V6090" t="s">
        <v>51</v>
      </c>
      <c r="W6090" t="s">
        <v>53</v>
      </c>
      <c r="X6090">
        <v>5078</v>
      </c>
      <c r="Y6090">
        <v>44198.912000000004</v>
      </c>
      <c r="Z6090">
        <v>64530.411520000009</v>
      </c>
      <c r="AA6090">
        <v>20331.499520000005</v>
      </c>
    </row>
    <row r="6091" spans="15:27" x14ac:dyDescent="0.15">
      <c r="O6091" t="s">
        <v>33</v>
      </c>
      <c r="P6091">
        <v>2019</v>
      </c>
      <c r="Q6091">
        <v>3</v>
      </c>
      <c r="R6091" t="s">
        <v>38</v>
      </c>
      <c r="S6091" t="s">
        <v>103</v>
      </c>
      <c r="T6091" t="s">
        <v>98</v>
      </c>
      <c r="U6091" t="s">
        <v>106</v>
      </c>
      <c r="V6091" t="s">
        <v>51</v>
      </c>
      <c r="W6091" t="s">
        <v>54</v>
      </c>
      <c r="X6091">
        <v>13161</v>
      </c>
      <c r="Y6091">
        <v>33692.160000000003</v>
      </c>
      <c r="Z6091">
        <v>40430.592000000004</v>
      </c>
      <c r="AA6091">
        <v>6738.4320000000007</v>
      </c>
    </row>
    <row r="6092" spans="15:27" x14ac:dyDescent="0.15">
      <c r="O6092" t="s">
        <v>33</v>
      </c>
      <c r="P6092">
        <v>2019</v>
      </c>
      <c r="Q6092">
        <v>3</v>
      </c>
      <c r="R6092" t="s">
        <v>38</v>
      </c>
      <c r="S6092" t="s">
        <v>103</v>
      </c>
      <c r="T6092" t="s">
        <v>98</v>
      </c>
      <c r="U6092" t="s">
        <v>106</v>
      </c>
      <c r="V6092" t="s">
        <v>51</v>
      </c>
      <c r="W6092" t="s">
        <v>55</v>
      </c>
      <c r="X6092">
        <v>7389</v>
      </c>
      <c r="Y6092">
        <v>40077.935999999994</v>
      </c>
      <c r="Z6092">
        <v>54105.213599999995</v>
      </c>
      <c r="AA6092">
        <v>14027.277600000001</v>
      </c>
    </row>
    <row r="6093" spans="15:27" x14ac:dyDescent="0.15">
      <c r="O6093" t="s">
        <v>33</v>
      </c>
      <c r="P6093">
        <v>2019</v>
      </c>
      <c r="Q6093">
        <v>3</v>
      </c>
      <c r="R6093" t="s">
        <v>38</v>
      </c>
      <c r="S6093" t="s">
        <v>103</v>
      </c>
      <c r="T6093" t="s">
        <v>98</v>
      </c>
      <c r="U6093" t="s">
        <v>106</v>
      </c>
      <c r="V6093" t="s">
        <v>56</v>
      </c>
      <c r="W6093" t="s">
        <v>57</v>
      </c>
      <c r="X6093">
        <v>12685</v>
      </c>
      <c r="Y6093">
        <v>194930.39499999999</v>
      </c>
      <c r="Z6093">
        <v>280699.76879999996</v>
      </c>
      <c r="AA6093">
        <v>85769.373799999972</v>
      </c>
    </row>
    <row r="6094" spans="15:27" x14ac:dyDescent="0.15">
      <c r="O6094" t="s">
        <v>33</v>
      </c>
      <c r="P6094">
        <v>2019</v>
      </c>
      <c r="Q6094">
        <v>3</v>
      </c>
      <c r="R6094" t="s">
        <v>38</v>
      </c>
      <c r="S6094" t="s">
        <v>103</v>
      </c>
      <c r="T6094" t="s">
        <v>98</v>
      </c>
      <c r="U6094" t="s">
        <v>106</v>
      </c>
      <c r="V6094" t="s">
        <v>56</v>
      </c>
      <c r="W6094" t="s">
        <v>58</v>
      </c>
      <c r="X6094">
        <v>9576</v>
      </c>
      <c r="Y6094">
        <v>88060.895999999993</v>
      </c>
      <c r="Z6094">
        <v>132091.34399999998</v>
      </c>
      <c r="AA6094">
        <v>44030.447999999989</v>
      </c>
    </row>
    <row r="6095" spans="15:27" x14ac:dyDescent="0.15">
      <c r="O6095" t="s">
        <v>33</v>
      </c>
      <c r="P6095">
        <v>2019</v>
      </c>
      <c r="Q6095">
        <v>3</v>
      </c>
      <c r="R6095" t="s">
        <v>38</v>
      </c>
      <c r="S6095" t="s">
        <v>103</v>
      </c>
      <c r="T6095" t="s">
        <v>98</v>
      </c>
      <c r="U6095" t="s">
        <v>106</v>
      </c>
      <c r="V6095" t="s">
        <v>56</v>
      </c>
      <c r="W6095" t="s">
        <v>59</v>
      </c>
      <c r="X6095">
        <v>15440</v>
      </c>
      <c r="Y6095">
        <v>35017.919999999998</v>
      </c>
      <c r="Z6095">
        <v>43772.4</v>
      </c>
      <c r="AA6095">
        <v>8754.4800000000032</v>
      </c>
    </row>
    <row r="6096" spans="15:27" x14ac:dyDescent="0.15">
      <c r="O6096" t="s">
        <v>33</v>
      </c>
      <c r="P6096">
        <v>2019</v>
      </c>
      <c r="Q6096">
        <v>3</v>
      </c>
      <c r="R6096" t="s">
        <v>38</v>
      </c>
      <c r="S6096" t="s">
        <v>103</v>
      </c>
      <c r="T6096" t="s">
        <v>98</v>
      </c>
      <c r="U6096" t="s">
        <v>107</v>
      </c>
      <c r="V6096" t="s">
        <v>46</v>
      </c>
      <c r="W6096" t="s">
        <v>47</v>
      </c>
      <c r="X6096">
        <v>11946</v>
      </c>
      <c r="Y6096">
        <v>15768.72</v>
      </c>
      <c r="Z6096">
        <v>20499.335999999999</v>
      </c>
      <c r="AA6096">
        <v>4730.616</v>
      </c>
    </row>
    <row r="6097" spans="15:27" x14ac:dyDescent="0.15">
      <c r="O6097" t="s">
        <v>33</v>
      </c>
      <c r="P6097">
        <v>2019</v>
      </c>
      <c r="Q6097">
        <v>3</v>
      </c>
      <c r="R6097" t="s">
        <v>38</v>
      </c>
      <c r="S6097" t="s">
        <v>103</v>
      </c>
      <c r="T6097" t="s">
        <v>98</v>
      </c>
      <c r="U6097" t="s">
        <v>107</v>
      </c>
      <c r="V6097" t="s">
        <v>46</v>
      </c>
      <c r="W6097" t="s">
        <v>48</v>
      </c>
      <c r="X6097">
        <v>16188</v>
      </c>
      <c r="Y6097">
        <v>67843.907999999996</v>
      </c>
      <c r="Z6097">
        <v>88875.519479999988</v>
      </c>
      <c r="AA6097">
        <v>21031.611479999992</v>
      </c>
    </row>
    <row r="6098" spans="15:27" x14ac:dyDescent="0.15">
      <c r="O6098" t="s">
        <v>33</v>
      </c>
      <c r="P6098">
        <v>2019</v>
      </c>
      <c r="Q6098">
        <v>3</v>
      </c>
      <c r="R6098" t="s">
        <v>38</v>
      </c>
      <c r="S6098" t="s">
        <v>103</v>
      </c>
      <c r="T6098" t="s">
        <v>98</v>
      </c>
      <c r="U6098" t="s">
        <v>107</v>
      </c>
      <c r="V6098" t="s">
        <v>46</v>
      </c>
      <c r="W6098" t="s">
        <v>49</v>
      </c>
      <c r="X6098">
        <v>17067</v>
      </c>
      <c r="Y6098">
        <v>57908.330999999998</v>
      </c>
      <c r="Z6098">
        <v>74701.74699</v>
      </c>
      <c r="AA6098">
        <v>16793.415990000001</v>
      </c>
    </row>
    <row r="6099" spans="15:27" x14ac:dyDescent="0.15">
      <c r="O6099" t="s">
        <v>33</v>
      </c>
      <c r="P6099">
        <v>2019</v>
      </c>
      <c r="Q6099">
        <v>3</v>
      </c>
      <c r="R6099" t="s">
        <v>38</v>
      </c>
      <c r="S6099" t="s">
        <v>103</v>
      </c>
      <c r="T6099" t="s">
        <v>98</v>
      </c>
      <c r="U6099" t="s">
        <v>107</v>
      </c>
      <c r="V6099" t="s">
        <v>46</v>
      </c>
      <c r="W6099" t="s">
        <v>50</v>
      </c>
      <c r="X6099">
        <v>16692</v>
      </c>
      <c r="Y6099">
        <v>83376.539999999994</v>
      </c>
      <c r="Z6099">
        <v>104220.675</v>
      </c>
      <c r="AA6099">
        <v>20844.135000000009</v>
      </c>
    </row>
    <row r="6100" spans="15:27" x14ac:dyDescent="0.15">
      <c r="O6100" t="s">
        <v>33</v>
      </c>
      <c r="P6100">
        <v>2019</v>
      </c>
      <c r="Q6100">
        <v>3</v>
      </c>
      <c r="R6100" t="s">
        <v>38</v>
      </c>
      <c r="S6100" t="s">
        <v>103</v>
      </c>
      <c r="T6100" t="s">
        <v>98</v>
      </c>
      <c r="U6100" t="s">
        <v>107</v>
      </c>
      <c r="V6100" t="s">
        <v>51</v>
      </c>
      <c r="W6100" t="s">
        <v>52</v>
      </c>
      <c r="X6100">
        <v>11587</v>
      </c>
      <c r="Y6100">
        <v>65860.508000000002</v>
      </c>
      <c r="Z6100">
        <v>88911.685800000007</v>
      </c>
      <c r="AA6100">
        <v>23051.177800000005</v>
      </c>
    </row>
    <row r="6101" spans="15:27" x14ac:dyDescent="0.15">
      <c r="O6101" t="s">
        <v>33</v>
      </c>
      <c r="P6101">
        <v>2019</v>
      </c>
      <c r="Q6101">
        <v>3</v>
      </c>
      <c r="R6101" t="s">
        <v>38</v>
      </c>
      <c r="S6101" t="s">
        <v>103</v>
      </c>
      <c r="T6101" t="s">
        <v>98</v>
      </c>
      <c r="U6101" t="s">
        <v>107</v>
      </c>
      <c r="V6101" t="s">
        <v>51</v>
      </c>
      <c r="W6101" t="s">
        <v>53</v>
      </c>
      <c r="X6101">
        <v>7524</v>
      </c>
      <c r="Y6101">
        <v>62419.103999999992</v>
      </c>
      <c r="Z6101">
        <v>80520.644159999996</v>
      </c>
      <c r="AA6101">
        <v>18101.540160000004</v>
      </c>
    </row>
    <row r="6102" spans="15:27" x14ac:dyDescent="0.15">
      <c r="O6102" t="s">
        <v>33</v>
      </c>
      <c r="P6102">
        <v>2019</v>
      </c>
      <c r="Q6102">
        <v>3</v>
      </c>
      <c r="R6102" t="s">
        <v>38</v>
      </c>
      <c r="S6102" t="s">
        <v>103</v>
      </c>
      <c r="T6102" t="s">
        <v>98</v>
      </c>
      <c r="U6102" t="s">
        <v>107</v>
      </c>
      <c r="V6102" t="s">
        <v>51</v>
      </c>
      <c r="W6102" t="s">
        <v>54</v>
      </c>
      <c r="X6102">
        <v>5951</v>
      </c>
      <c r="Y6102">
        <v>13687.3</v>
      </c>
      <c r="Z6102">
        <v>17930.362999999998</v>
      </c>
      <c r="AA6102">
        <v>4243.0629999999983</v>
      </c>
    </row>
    <row r="6103" spans="15:27" x14ac:dyDescent="0.15">
      <c r="O6103" t="s">
        <v>33</v>
      </c>
      <c r="P6103">
        <v>2019</v>
      </c>
      <c r="Q6103">
        <v>3</v>
      </c>
      <c r="R6103" t="s">
        <v>38</v>
      </c>
      <c r="S6103" t="s">
        <v>103</v>
      </c>
      <c r="T6103" t="s">
        <v>98</v>
      </c>
      <c r="U6103" t="s">
        <v>107</v>
      </c>
      <c r="V6103" t="s">
        <v>51</v>
      </c>
      <c r="W6103" t="s">
        <v>55</v>
      </c>
      <c r="X6103">
        <v>7898</v>
      </c>
      <c r="Y6103">
        <v>42459.648000000001</v>
      </c>
      <c r="Z6103">
        <v>60292.70016</v>
      </c>
      <c r="AA6103">
        <v>17833.052159999999</v>
      </c>
    </row>
    <row r="6104" spans="15:27" x14ac:dyDescent="0.15">
      <c r="O6104" t="s">
        <v>33</v>
      </c>
      <c r="P6104">
        <v>2019</v>
      </c>
      <c r="Q6104">
        <v>3</v>
      </c>
      <c r="R6104" t="s">
        <v>38</v>
      </c>
      <c r="S6104" t="s">
        <v>103</v>
      </c>
      <c r="T6104" t="s">
        <v>98</v>
      </c>
      <c r="U6104" t="s">
        <v>107</v>
      </c>
      <c r="V6104" t="s">
        <v>56</v>
      </c>
      <c r="W6104" t="s">
        <v>57</v>
      </c>
      <c r="X6104">
        <v>5964</v>
      </c>
      <c r="Y6104">
        <v>91648.787999999986</v>
      </c>
      <c r="Z6104">
        <v>134723.71835999997</v>
      </c>
      <c r="AA6104">
        <v>43074.930359999984</v>
      </c>
    </row>
    <row r="6105" spans="15:27" x14ac:dyDescent="0.15">
      <c r="O6105" t="s">
        <v>33</v>
      </c>
      <c r="P6105">
        <v>2019</v>
      </c>
      <c r="Q6105">
        <v>3</v>
      </c>
      <c r="R6105" t="s">
        <v>38</v>
      </c>
      <c r="S6105" t="s">
        <v>103</v>
      </c>
      <c r="T6105" t="s">
        <v>98</v>
      </c>
      <c r="U6105" t="s">
        <v>107</v>
      </c>
      <c r="V6105" t="s">
        <v>56</v>
      </c>
      <c r="W6105" t="s">
        <v>58</v>
      </c>
      <c r="X6105">
        <v>11166</v>
      </c>
      <c r="Y6105">
        <v>100136.68799999999</v>
      </c>
      <c r="Z6105">
        <v>148202.29824</v>
      </c>
      <c r="AA6105">
        <v>48065.610240000009</v>
      </c>
    </row>
    <row r="6106" spans="15:27" x14ac:dyDescent="0.15">
      <c r="O6106" t="s">
        <v>33</v>
      </c>
      <c r="P6106">
        <v>2019</v>
      </c>
      <c r="Q6106">
        <v>3</v>
      </c>
      <c r="R6106" t="s">
        <v>38</v>
      </c>
      <c r="S6106" t="s">
        <v>103</v>
      </c>
      <c r="T6106" t="s">
        <v>98</v>
      </c>
      <c r="U6106" t="s">
        <v>107</v>
      </c>
      <c r="V6106" t="s">
        <v>56</v>
      </c>
      <c r="W6106" t="s">
        <v>59</v>
      </c>
      <c r="X6106">
        <v>5043</v>
      </c>
      <c r="Y6106">
        <v>10529.784</v>
      </c>
      <c r="Z6106">
        <v>14109.910559999998</v>
      </c>
      <c r="AA6106">
        <v>3580.1265599999988</v>
      </c>
    </row>
    <row r="6107" spans="15:27" x14ac:dyDescent="0.15">
      <c r="O6107" t="s">
        <v>34</v>
      </c>
      <c r="P6107">
        <v>2019</v>
      </c>
      <c r="Q6107">
        <v>4</v>
      </c>
      <c r="R6107" t="s">
        <v>38</v>
      </c>
      <c r="S6107" t="s">
        <v>43</v>
      </c>
      <c r="T6107" t="s">
        <v>44</v>
      </c>
      <c r="U6107" t="s">
        <v>45</v>
      </c>
      <c r="V6107" t="s">
        <v>46</v>
      </c>
      <c r="W6107" t="s">
        <v>47</v>
      </c>
      <c r="X6107">
        <v>19350</v>
      </c>
      <c r="Y6107">
        <v>24264.9</v>
      </c>
      <c r="Z6107">
        <v>29845.827000000001</v>
      </c>
      <c r="AA6107">
        <v>5580.9269999999997</v>
      </c>
    </row>
    <row r="6108" spans="15:27" x14ac:dyDescent="0.15">
      <c r="O6108" t="s">
        <v>34</v>
      </c>
      <c r="P6108">
        <v>2019</v>
      </c>
      <c r="Q6108">
        <v>4</v>
      </c>
      <c r="R6108" t="s">
        <v>38</v>
      </c>
      <c r="S6108" t="s">
        <v>43</v>
      </c>
      <c r="T6108" t="s">
        <v>44</v>
      </c>
      <c r="U6108" t="s">
        <v>45</v>
      </c>
      <c r="V6108" t="s">
        <v>46</v>
      </c>
      <c r="W6108" t="s">
        <v>48</v>
      </c>
      <c r="X6108">
        <v>19070</v>
      </c>
      <c r="Y6108">
        <v>81180.990000000005</v>
      </c>
      <c r="Z6108">
        <v>99040.80780000001</v>
      </c>
      <c r="AA6108">
        <v>17859.817800000004</v>
      </c>
    </row>
    <row r="6109" spans="15:27" x14ac:dyDescent="0.15">
      <c r="O6109" t="s">
        <v>34</v>
      </c>
      <c r="P6109">
        <v>2019</v>
      </c>
      <c r="Q6109">
        <v>4</v>
      </c>
      <c r="R6109" t="s">
        <v>38</v>
      </c>
      <c r="S6109" t="s">
        <v>43</v>
      </c>
      <c r="T6109" t="s">
        <v>44</v>
      </c>
      <c r="U6109" t="s">
        <v>45</v>
      </c>
      <c r="V6109" t="s">
        <v>46</v>
      </c>
      <c r="W6109" t="s">
        <v>49</v>
      </c>
      <c r="X6109">
        <v>10941</v>
      </c>
      <c r="Y6109">
        <v>37122.812999999995</v>
      </c>
      <c r="Z6109">
        <v>50858.253809999995</v>
      </c>
      <c r="AA6109">
        <v>13735.44081</v>
      </c>
    </row>
    <row r="6110" spans="15:27" x14ac:dyDescent="0.15">
      <c r="O6110" t="s">
        <v>34</v>
      </c>
      <c r="P6110">
        <v>2019</v>
      </c>
      <c r="Q6110">
        <v>4</v>
      </c>
      <c r="R6110" t="s">
        <v>38</v>
      </c>
      <c r="S6110" t="s">
        <v>43</v>
      </c>
      <c r="T6110" t="s">
        <v>44</v>
      </c>
      <c r="U6110" t="s">
        <v>45</v>
      </c>
      <c r="V6110" t="s">
        <v>46</v>
      </c>
      <c r="W6110" t="s">
        <v>50</v>
      </c>
      <c r="X6110">
        <v>7032</v>
      </c>
      <c r="Y6110">
        <v>35124.839999999997</v>
      </c>
      <c r="Z6110">
        <v>43906.05</v>
      </c>
      <c r="AA6110">
        <v>8781.2100000000064</v>
      </c>
    </row>
    <row r="6111" spans="15:27" x14ac:dyDescent="0.15">
      <c r="O6111" t="s">
        <v>34</v>
      </c>
      <c r="P6111">
        <v>2019</v>
      </c>
      <c r="Q6111">
        <v>4</v>
      </c>
      <c r="R6111" t="s">
        <v>38</v>
      </c>
      <c r="S6111" t="s">
        <v>43</v>
      </c>
      <c r="T6111" t="s">
        <v>44</v>
      </c>
      <c r="U6111" t="s">
        <v>45</v>
      </c>
      <c r="V6111" t="s">
        <v>51</v>
      </c>
      <c r="W6111" t="s">
        <v>52</v>
      </c>
      <c r="X6111">
        <v>8214</v>
      </c>
      <c r="Y6111">
        <v>52323.180000000008</v>
      </c>
      <c r="Z6111">
        <v>71682.756600000008</v>
      </c>
      <c r="AA6111">
        <v>19359.5766</v>
      </c>
    </row>
    <row r="6112" spans="15:27" x14ac:dyDescent="0.15">
      <c r="O6112" t="s">
        <v>34</v>
      </c>
      <c r="P6112">
        <v>2019</v>
      </c>
      <c r="Q6112">
        <v>4</v>
      </c>
      <c r="R6112" t="s">
        <v>38</v>
      </c>
      <c r="S6112" t="s">
        <v>43</v>
      </c>
      <c r="T6112" t="s">
        <v>44</v>
      </c>
      <c r="U6112" t="s">
        <v>45</v>
      </c>
      <c r="V6112" t="s">
        <v>51</v>
      </c>
      <c r="W6112" t="s">
        <v>53</v>
      </c>
      <c r="X6112">
        <v>16095</v>
      </c>
      <c r="Y6112">
        <v>133524.12</v>
      </c>
      <c r="Z6112">
        <v>165569.90879999998</v>
      </c>
      <c r="AA6112">
        <v>32045.78879999998</v>
      </c>
    </row>
    <row r="6113" spans="15:27" x14ac:dyDescent="0.15">
      <c r="O6113" t="s">
        <v>34</v>
      </c>
      <c r="P6113">
        <v>2019</v>
      </c>
      <c r="Q6113">
        <v>4</v>
      </c>
      <c r="R6113" t="s">
        <v>38</v>
      </c>
      <c r="S6113" t="s">
        <v>43</v>
      </c>
      <c r="T6113" t="s">
        <v>44</v>
      </c>
      <c r="U6113" t="s">
        <v>45</v>
      </c>
      <c r="V6113" t="s">
        <v>51</v>
      </c>
      <c r="W6113" t="s">
        <v>54</v>
      </c>
      <c r="X6113">
        <v>10852</v>
      </c>
      <c r="Y6113">
        <v>26044.799999999999</v>
      </c>
      <c r="Z6113">
        <v>32556</v>
      </c>
      <c r="AA6113">
        <v>6511.2000000000007</v>
      </c>
    </row>
    <row r="6114" spans="15:27" x14ac:dyDescent="0.15">
      <c r="O6114" t="s">
        <v>34</v>
      </c>
      <c r="P6114">
        <v>2019</v>
      </c>
      <c r="Q6114">
        <v>4</v>
      </c>
      <c r="R6114" t="s">
        <v>38</v>
      </c>
      <c r="S6114" t="s">
        <v>43</v>
      </c>
      <c r="T6114" t="s">
        <v>44</v>
      </c>
      <c r="U6114" t="s">
        <v>45</v>
      </c>
      <c r="V6114" t="s">
        <v>51</v>
      </c>
      <c r="W6114" t="s">
        <v>55</v>
      </c>
      <c r="X6114">
        <v>10465</v>
      </c>
      <c r="Y6114">
        <v>60780.72</v>
      </c>
      <c r="Z6114">
        <v>86308.622400000007</v>
      </c>
      <c r="AA6114">
        <v>25527.902400000006</v>
      </c>
    </row>
    <row r="6115" spans="15:27" x14ac:dyDescent="0.15">
      <c r="O6115" t="s">
        <v>34</v>
      </c>
      <c r="P6115">
        <v>2019</v>
      </c>
      <c r="Q6115">
        <v>4</v>
      </c>
      <c r="R6115" t="s">
        <v>38</v>
      </c>
      <c r="S6115" t="s">
        <v>43</v>
      </c>
      <c r="T6115" t="s">
        <v>44</v>
      </c>
      <c r="U6115" t="s">
        <v>45</v>
      </c>
      <c r="V6115" t="s">
        <v>56</v>
      </c>
      <c r="W6115" t="s">
        <v>57</v>
      </c>
      <c r="X6115">
        <v>14929</v>
      </c>
      <c r="Y6115">
        <v>200511.39899999998</v>
      </c>
      <c r="Z6115">
        <v>242618.79278999995</v>
      </c>
      <c r="AA6115">
        <v>42107.393789999973</v>
      </c>
    </row>
    <row r="6116" spans="15:27" x14ac:dyDescent="0.15">
      <c r="O6116" t="s">
        <v>34</v>
      </c>
      <c r="P6116">
        <v>2019</v>
      </c>
      <c r="Q6116">
        <v>4</v>
      </c>
      <c r="R6116" t="s">
        <v>38</v>
      </c>
      <c r="S6116" t="s">
        <v>43</v>
      </c>
      <c r="T6116" t="s">
        <v>44</v>
      </c>
      <c r="U6116" t="s">
        <v>45</v>
      </c>
      <c r="V6116" t="s">
        <v>56</v>
      </c>
      <c r="W6116" t="s">
        <v>58</v>
      </c>
      <c r="X6116">
        <v>13916</v>
      </c>
      <c r="Y6116">
        <v>127971.53599999999</v>
      </c>
      <c r="Z6116">
        <v>184279.01183999999</v>
      </c>
      <c r="AA6116">
        <v>56307.475839999999</v>
      </c>
    </row>
    <row r="6117" spans="15:27" x14ac:dyDescent="0.15">
      <c r="O6117" t="s">
        <v>34</v>
      </c>
      <c r="P6117">
        <v>2019</v>
      </c>
      <c r="Q6117">
        <v>4</v>
      </c>
      <c r="R6117" t="s">
        <v>38</v>
      </c>
      <c r="S6117" t="s">
        <v>43</v>
      </c>
      <c r="T6117" t="s">
        <v>44</v>
      </c>
      <c r="U6117" t="s">
        <v>45</v>
      </c>
      <c r="V6117" t="s">
        <v>56</v>
      </c>
      <c r="W6117" t="s">
        <v>59</v>
      </c>
      <c r="X6117">
        <v>12418</v>
      </c>
      <c r="Y6117">
        <v>24587.64</v>
      </c>
      <c r="Z6117">
        <v>33439.190399999999</v>
      </c>
      <c r="AA6117">
        <v>8851.5504000000001</v>
      </c>
    </row>
    <row r="6118" spans="15:27" x14ac:dyDescent="0.15">
      <c r="O6118" t="s">
        <v>34</v>
      </c>
      <c r="P6118">
        <v>2019</v>
      </c>
      <c r="Q6118">
        <v>4</v>
      </c>
      <c r="R6118" t="s">
        <v>38</v>
      </c>
      <c r="S6118" t="s">
        <v>43</v>
      </c>
      <c r="T6118" t="s">
        <v>44</v>
      </c>
      <c r="U6118" t="s">
        <v>60</v>
      </c>
      <c r="V6118" t="s">
        <v>46</v>
      </c>
      <c r="W6118" t="s">
        <v>47</v>
      </c>
      <c r="X6118">
        <v>12671</v>
      </c>
      <c r="Y6118">
        <v>16865.101000000002</v>
      </c>
      <c r="Z6118">
        <v>20912.725240000003</v>
      </c>
      <c r="AA6118">
        <v>4047.624240000001</v>
      </c>
    </row>
    <row r="6119" spans="15:27" x14ac:dyDescent="0.15">
      <c r="O6119" t="s">
        <v>34</v>
      </c>
      <c r="P6119">
        <v>2019</v>
      </c>
      <c r="Q6119">
        <v>4</v>
      </c>
      <c r="R6119" t="s">
        <v>38</v>
      </c>
      <c r="S6119" t="s">
        <v>43</v>
      </c>
      <c r="T6119" t="s">
        <v>44</v>
      </c>
      <c r="U6119" t="s">
        <v>60</v>
      </c>
      <c r="V6119" t="s">
        <v>46</v>
      </c>
      <c r="W6119" t="s">
        <v>48</v>
      </c>
      <c r="X6119">
        <v>13415</v>
      </c>
      <c r="Y6119">
        <v>48696.45</v>
      </c>
      <c r="Z6119">
        <v>64766.278499999993</v>
      </c>
      <c r="AA6119">
        <v>16069.828499999996</v>
      </c>
    </row>
    <row r="6120" spans="15:27" x14ac:dyDescent="0.15">
      <c r="O6120" t="s">
        <v>34</v>
      </c>
      <c r="P6120">
        <v>2019</v>
      </c>
      <c r="Q6120">
        <v>4</v>
      </c>
      <c r="R6120" t="s">
        <v>38</v>
      </c>
      <c r="S6120" t="s">
        <v>43</v>
      </c>
      <c r="T6120" t="s">
        <v>44</v>
      </c>
      <c r="U6120" t="s">
        <v>60</v>
      </c>
      <c r="V6120" t="s">
        <v>46</v>
      </c>
      <c r="W6120" t="s">
        <v>49</v>
      </c>
      <c r="X6120">
        <v>8010</v>
      </c>
      <c r="Y6120">
        <v>28803.96</v>
      </c>
      <c r="Z6120">
        <v>43205.94</v>
      </c>
      <c r="AA6120">
        <v>14401.980000000003</v>
      </c>
    </row>
    <row r="6121" spans="15:27" x14ac:dyDescent="0.15">
      <c r="O6121" t="s">
        <v>34</v>
      </c>
      <c r="P6121">
        <v>2019</v>
      </c>
      <c r="Q6121">
        <v>4</v>
      </c>
      <c r="R6121" t="s">
        <v>38</v>
      </c>
      <c r="S6121" t="s">
        <v>43</v>
      </c>
      <c r="T6121" t="s">
        <v>44</v>
      </c>
      <c r="U6121" t="s">
        <v>60</v>
      </c>
      <c r="V6121" t="s">
        <v>46</v>
      </c>
      <c r="W6121" t="s">
        <v>50</v>
      </c>
      <c r="X6121">
        <v>18921</v>
      </c>
      <c r="Y6121">
        <v>107282.07</v>
      </c>
      <c r="Z6121">
        <v>146976.43590000001</v>
      </c>
      <c r="AA6121">
        <v>39694.365900000004</v>
      </c>
    </row>
    <row r="6122" spans="15:27" x14ac:dyDescent="0.15">
      <c r="O6122" t="s">
        <v>34</v>
      </c>
      <c r="P6122">
        <v>2019</v>
      </c>
      <c r="Q6122">
        <v>4</v>
      </c>
      <c r="R6122" t="s">
        <v>38</v>
      </c>
      <c r="S6122" t="s">
        <v>43</v>
      </c>
      <c r="T6122" t="s">
        <v>44</v>
      </c>
      <c r="U6122" t="s">
        <v>60</v>
      </c>
      <c r="V6122" t="s">
        <v>51</v>
      </c>
      <c r="W6122" t="s">
        <v>52</v>
      </c>
      <c r="X6122">
        <v>19521</v>
      </c>
      <c r="Y6122">
        <v>121479.183</v>
      </c>
      <c r="Z6122">
        <v>171285.64802999998</v>
      </c>
      <c r="AA6122">
        <v>49806.465029999978</v>
      </c>
    </row>
    <row r="6123" spans="15:27" x14ac:dyDescent="0.15">
      <c r="O6123" t="s">
        <v>34</v>
      </c>
      <c r="P6123">
        <v>2019</v>
      </c>
      <c r="Q6123">
        <v>4</v>
      </c>
      <c r="R6123" t="s">
        <v>38</v>
      </c>
      <c r="S6123" t="s">
        <v>43</v>
      </c>
      <c r="T6123" t="s">
        <v>44</v>
      </c>
      <c r="U6123" t="s">
        <v>60</v>
      </c>
      <c r="V6123" t="s">
        <v>51</v>
      </c>
      <c r="W6123" t="s">
        <v>53</v>
      </c>
      <c r="X6123">
        <v>13039</v>
      </c>
      <c r="Y6123">
        <v>100191.67599999999</v>
      </c>
      <c r="Z6123">
        <v>145277.9302</v>
      </c>
      <c r="AA6123">
        <v>45086.25420000001</v>
      </c>
    </row>
    <row r="6124" spans="15:27" x14ac:dyDescent="0.15">
      <c r="O6124" t="s">
        <v>34</v>
      </c>
      <c r="P6124">
        <v>2019</v>
      </c>
      <c r="Q6124">
        <v>4</v>
      </c>
      <c r="R6124" t="s">
        <v>38</v>
      </c>
      <c r="S6124" t="s">
        <v>43</v>
      </c>
      <c r="T6124" t="s">
        <v>44</v>
      </c>
      <c r="U6124" t="s">
        <v>60</v>
      </c>
      <c r="V6124" t="s">
        <v>51</v>
      </c>
      <c r="W6124" t="s">
        <v>54</v>
      </c>
      <c r="X6124">
        <v>5275</v>
      </c>
      <c r="Y6124">
        <v>12238</v>
      </c>
      <c r="Z6124">
        <v>15175.12</v>
      </c>
      <c r="AA6124">
        <v>2937.1200000000008</v>
      </c>
    </row>
    <row r="6125" spans="15:27" x14ac:dyDescent="0.15">
      <c r="O6125" t="s">
        <v>34</v>
      </c>
      <c r="P6125">
        <v>2019</v>
      </c>
      <c r="Q6125">
        <v>4</v>
      </c>
      <c r="R6125" t="s">
        <v>38</v>
      </c>
      <c r="S6125" t="s">
        <v>43</v>
      </c>
      <c r="T6125" t="s">
        <v>44</v>
      </c>
      <c r="U6125" t="s">
        <v>60</v>
      </c>
      <c r="V6125" t="s">
        <v>51</v>
      </c>
      <c r="W6125" t="s">
        <v>55</v>
      </c>
      <c r="X6125">
        <v>11677</v>
      </c>
      <c r="Y6125">
        <v>71743.487999999998</v>
      </c>
      <c r="Z6125">
        <v>105462.92736</v>
      </c>
      <c r="AA6125">
        <v>33719.439360000004</v>
      </c>
    </row>
    <row r="6126" spans="15:27" x14ac:dyDescent="0.15">
      <c r="O6126" t="s">
        <v>34</v>
      </c>
      <c r="P6126">
        <v>2019</v>
      </c>
      <c r="Q6126">
        <v>4</v>
      </c>
      <c r="R6126" t="s">
        <v>38</v>
      </c>
      <c r="S6126" t="s">
        <v>43</v>
      </c>
      <c r="T6126" t="s">
        <v>44</v>
      </c>
      <c r="U6126" t="s">
        <v>60</v>
      </c>
      <c r="V6126" t="s">
        <v>56</v>
      </c>
      <c r="W6126" t="s">
        <v>57</v>
      </c>
      <c r="X6126">
        <v>16115</v>
      </c>
      <c r="Y6126">
        <v>230089.97</v>
      </c>
      <c r="Z6126">
        <v>301417.86070000002</v>
      </c>
      <c r="AA6126">
        <v>71327.890700000018</v>
      </c>
    </row>
    <row r="6127" spans="15:27" x14ac:dyDescent="0.15">
      <c r="O6127" t="s">
        <v>34</v>
      </c>
      <c r="P6127">
        <v>2019</v>
      </c>
      <c r="Q6127">
        <v>4</v>
      </c>
      <c r="R6127" t="s">
        <v>38</v>
      </c>
      <c r="S6127" t="s">
        <v>43</v>
      </c>
      <c r="T6127" t="s">
        <v>44</v>
      </c>
      <c r="U6127" t="s">
        <v>60</v>
      </c>
      <c r="V6127" t="s">
        <v>56</v>
      </c>
      <c r="W6127" t="s">
        <v>58</v>
      </c>
      <c r="X6127">
        <v>9006</v>
      </c>
      <c r="Y6127">
        <v>86241.455999999991</v>
      </c>
      <c r="Z6127">
        <v>120738.03839999998</v>
      </c>
      <c r="AA6127">
        <v>34496.582399999985</v>
      </c>
    </row>
    <row r="6128" spans="15:27" x14ac:dyDescent="0.15">
      <c r="O6128" t="s">
        <v>34</v>
      </c>
      <c r="P6128">
        <v>2019</v>
      </c>
      <c r="Q6128">
        <v>4</v>
      </c>
      <c r="R6128" t="s">
        <v>38</v>
      </c>
      <c r="S6128" t="s">
        <v>43</v>
      </c>
      <c r="T6128" t="s">
        <v>44</v>
      </c>
      <c r="U6128" t="s">
        <v>60</v>
      </c>
      <c r="V6128" t="s">
        <v>56</v>
      </c>
      <c r="W6128" t="s">
        <v>59</v>
      </c>
      <c r="X6128">
        <v>18144</v>
      </c>
      <c r="Y6128">
        <v>37231.488000000005</v>
      </c>
      <c r="Z6128">
        <v>45422.415360000006</v>
      </c>
      <c r="AA6128">
        <v>8190.9273600000015</v>
      </c>
    </row>
    <row r="6129" spans="15:27" x14ac:dyDescent="0.15">
      <c r="O6129" t="s">
        <v>34</v>
      </c>
      <c r="P6129">
        <v>2019</v>
      </c>
      <c r="Q6129">
        <v>4</v>
      </c>
      <c r="R6129" t="s">
        <v>38</v>
      </c>
      <c r="S6129" t="s">
        <v>43</v>
      </c>
      <c r="T6129" t="s">
        <v>44</v>
      </c>
      <c r="U6129" t="s">
        <v>61</v>
      </c>
      <c r="V6129" t="s">
        <v>46</v>
      </c>
      <c r="W6129" t="s">
        <v>47</v>
      </c>
      <c r="X6129">
        <v>9798</v>
      </c>
      <c r="Y6129">
        <v>12717.804000000002</v>
      </c>
      <c r="Z6129">
        <v>17550.569520000005</v>
      </c>
      <c r="AA6129">
        <v>4832.7655200000027</v>
      </c>
    </row>
    <row r="6130" spans="15:27" x14ac:dyDescent="0.15">
      <c r="O6130" t="s">
        <v>34</v>
      </c>
      <c r="P6130">
        <v>2019</v>
      </c>
      <c r="Q6130">
        <v>4</v>
      </c>
      <c r="R6130" t="s">
        <v>38</v>
      </c>
      <c r="S6130" t="s">
        <v>43</v>
      </c>
      <c r="T6130" t="s">
        <v>44</v>
      </c>
      <c r="U6130" t="s">
        <v>61</v>
      </c>
      <c r="V6130" t="s">
        <v>46</v>
      </c>
      <c r="W6130" t="s">
        <v>48</v>
      </c>
      <c r="X6130">
        <v>17533</v>
      </c>
      <c r="Y6130">
        <v>70009.269</v>
      </c>
      <c r="Z6130">
        <v>94512.513149999999</v>
      </c>
      <c r="AA6130">
        <v>24503.244149999999</v>
      </c>
    </row>
    <row r="6131" spans="15:27" x14ac:dyDescent="0.15">
      <c r="O6131" t="s">
        <v>34</v>
      </c>
      <c r="P6131">
        <v>2019</v>
      </c>
      <c r="Q6131">
        <v>4</v>
      </c>
      <c r="R6131" t="s">
        <v>38</v>
      </c>
      <c r="S6131" t="s">
        <v>43</v>
      </c>
      <c r="T6131" t="s">
        <v>44</v>
      </c>
      <c r="U6131" t="s">
        <v>61</v>
      </c>
      <c r="V6131" t="s">
        <v>46</v>
      </c>
      <c r="W6131" t="s">
        <v>49</v>
      </c>
      <c r="X6131">
        <v>19080</v>
      </c>
      <c r="Y6131">
        <v>68058.36</v>
      </c>
      <c r="Z6131">
        <v>91878.785999999993</v>
      </c>
      <c r="AA6131">
        <v>23820.425999999992</v>
      </c>
    </row>
    <row r="6132" spans="15:27" x14ac:dyDescent="0.15">
      <c r="O6132" t="s">
        <v>34</v>
      </c>
      <c r="P6132">
        <v>2019</v>
      </c>
      <c r="Q6132">
        <v>4</v>
      </c>
      <c r="R6132" t="s">
        <v>38</v>
      </c>
      <c r="S6132" t="s">
        <v>43</v>
      </c>
      <c r="T6132" t="s">
        <v>44</v>
      </c>
      <c r="U6132" t="s">
        <v>61</v>
      </c>
      <c r="V6132" t="s">
        <v>46</v>
      </c>
      <c r="W6132" t="s">
        <v>50</v>
      </c>
      <c r="X6132">
        <v>9760</v>
      </c>
      <c r="Y6132">
        <v>48312</v>
      </c>
      <c r="Z6132">
        <v>66187.44</v>
      </c>
      <c r="AA6132">
        <v>17875.440000000002</v>
      </c>
    </row>
    <row r="6133" spans="15:27" x14ac:dyDescent="0.15">
      <c r="O6133" t="s">
        <v>34</v>
      </c>
      <c r="P6133">
        <v>2019</v>
      </c>
      <c r="Q6133">
        <v>4</v>
      </c>
      <c r="R6133" t="s">
        <v>38</v>
      </c>
      <c r="S6133" t="s">
        <v>43</v>
      </c>
      <c r="T6133" t="s">
        <v>44</v>
      </c>
      <c r="U6133" t="s">
        <v>61</v>
      </c>
      <c r="V6133" t="s">
        <v>51</v>
      </c>
      <c r="W6133" t="s">
        <v>52</v>
      </c>
      <c r="X6133">
        <v>14562</v>
      </c>
      <c r="Y6133">
        <v>85624.56</v>
      </c>
      <c r="Z6133">
        <v>107030.7</v>
      </c>
      <c r="AA6133">
        <v>21406.14</v>
      </c>
    </row>
    <row r="6134" spans="15:27" x14ac:dyDescent="0.15">
      <c r="O6134" t="s">
        <v>34</v>
      </c>
      <c r="P6134">
        <v>2019</v>
      </c>
      <c r="Q6134">
        <v>4</v>
      </c>
      <c r="R6134" t="s">
        <v>38</v>
      </c>
      <c r="S6134" t="s">
        <v>43</v>
      </c>
      <c r="T6134" t="s">
        <v>44</v>
      </c>
      <c r="U6134" t="s">
        <v>61</v>
      </c>
      <c r="V6134" t="s">
        <v>51</v>
      </c>
      <c r="W6134" t="s">
        <v>53</v>
      </c>
      <c r="X6134">
        <v>14009</v>
      </c>
      <c r="Y6134">
        <v>104787.32</v>
      </c>
      <c r="Z6134">
        <v>145654.37479999999</v>
      </c>
      <c r="AA6134">
        <v>40867.054799999984</v>
      </c>
    </row>
    <row r="6135" spans="15:27" x14ac:dyDescent="0.15">
      <c r="O6135" t="s">
        <v>34</v>
      </c>
      <c r="P6135">
        <v>2019</v>
      </c>
      <c r="Q6135">
        <v>4</v>
      </c>
      <c r="R6135" t="s">
        <v>38</v>
      </c>
      <c r="S6135" t="s">
        <v>43</v>
      </c>
      <c r="T6135" t="s">
        <v>44</v>
      </c>
      <c r="U6135" t="s">
        <v>61</v>
      </c>
      <c r="V6135" t="s">
        <v>51</v>
      </c>
      <c r="W6135" t="s">
        <v>54</v>
      </c>
      <c r="X6135">
        <v>13357</v>
      </c>
      <c r="Y6135">
        <v>32858.22</v>
      </c>
      <c r="Z6135">
        <v>47973.001199999999</v>
      </c>
      <c r="AA6135">
        <v>15114.781199999998</v>
      </c>
    </row>
    <row r="6136" spans="15:27" x14ac:dyDescent="0.15">
      <c r="O6136" t="s">
        <v>34</v>
      </c>
      <c r="P6136">
        <v>2019</v>
      </c>
      <c r="Q6136">
        <v>4</v>
      </c>
      <c r="R6136" t="s">
        <v>38</v>
      </c>
      <c r="S6136" t="s">
        <v>43</v>
      </c>
      <c r="T6136" t="s">
        <v>44</v>
      </c>
      <c r="U6136" t="s">
        <v>61</v>
      </c>
      <c r="V6136" t="s">
        <v>51</v>
      </c>
      <c r="W6136" t="s">
        <v>55</v>
      </c>
      <c r="X6136">
        <v>14036</v>
      </c>
      <c r="Y6136">
        <v>74783.808000000005</v>
      </c>
      <c r="Z6136">
        <v>100958.14079999999</v>
      </c>
      <c r="AA6136">
        <v>26174.332799999989</v>
      </c>
    </row>
    <row r="6137" spans="15:27" x14ac:dyDescent="0.15">
      <c r="O6137" t="s">
        <v>34</v>
      </c>
      <c r="P6137">
        <v>2019</v>
      </c>
      <c r="Q6137">
        <v>4</v>
      </c>
      <c r="R6137" t="s">
        <v>38</v>
      </c>
      <c r="S6137" t="s">
        <v>43</v>
      </c>
      <c r="T6137" t="s">
        <v>44</v>
      </c>
      <c r="U6137" t="s">
        <v>61</v>
      </c>
      <c r="V6137" t="s">
        <v>56</v>
      </c>
      <c r="W6137" t="s">
        <v>57</v>
      </c>
      <c r="X6137">
        <v>9915</v>
      </c>
      <c r="Y6137">
        <v>141566.37</v>
      </c>
      <c r="Z6137">
        <v>189698.93579999998</v>
      </c>
      <c r="AA6137">
        <v>48132.565799999982</v>
      </c>
    </row>
    <row r="6138" spans="15:27" x14ac:dyDescent="0.15">
      <c r="O6138" t="s">
        <v>34</v>
      </c>
      <c r="P6138">
        <v>2019</v>
      </c>
      <c r="Q6138">
        <v>4</v>
      </c>
      <c r="R6138" t="s">
        <v>38</v>
      </c>
      <c r="S6138" t="s">
        <v>43</v>
      </c>
      <c r="T6138" t="s">
        <v>44</v>
      </c>
      <c r="U6138" t="s">
        <v>61</v>
      </c>
      <c r="V6138" t="s">
        <v>56</v>
      </c>
      <c r="W6138" t="s">
        <v>58</v>
      </c>
      <c r="X6138">
        <v>14302</v>
      </c>
      <c r="Y6138">
        <v>135869</v>
      </c>
      <c r="Z6138">
        <v>179347.08</v>
      </c>
      <c r="AA6138">
        <v>43478.079999999987</v>
      </c>
    </row>
    <row r="6139" spans="15:27" x14ac:dyDescent="0.15">
      <c r="O6139" t="s">
        <v>34</v>
      </c>
      <c r="P6139">
        <v>2019</v>
      </c>
      <c r="Q6139">
        <v>4</v>
      </c>
      <c r="R6139" t="s">
        <v>38</v>
      </c>
      <c r="S6139" t="s">
        <v>43</v>
      </c>
      <c r="T6139" t="s">
        <v>44</v>
      </c>
      <c r="U6139" t="s">
        <v>61</v>
      </c>
      <c r="V6139" t="s">
        <v>56</v>
      </c>
      <c r="W6139" t="s">
        <v>59</v>
      </c>
      <c r="X6139">
        <v>10904</v>
      </c>
      <c r="Y6139">
        <v>23552.639999999999</v>
      </c>
      <c r="Z6139">
        <v>32267.116799999996</v>
      </c>
      <c r="AA6139">
        <v>8714.4767999999967</v>
      </c>
    </row>
    <row r="6140" spans="15:27" x14ac:dyDescent="0.15">
      <c r="O6140" t="s">
        <v>34</v>
      </c>
      <c r="P6140">
        <v>2019</v>
      </c>
      <c r="Q6140">
        <v>4</v>
      </c>
      <c r="R6140" t="s">
        <v>38</v>
      </c>
      <c r="S6140" t="s">
        <v>62</v>
      </c>
      <c r="T6140" t="s">
        <v>44</v>
      </c>
      <c r="U6140" t="s">
        <v>63</v>
      </c>
      <c r="V6140" t="s">
        <v>46</v>
      </c>
      <c r="W6140" t="s">
        <v>47</v>
      </c>
      <c r="X6140">
        <v>14684</v>
      </c>
      <c r="Y6140">
        <v>20675.072</v>
      </c>
      <c r="Z6140">
        <v>30805.85728</v>
      </c>
      <c r="AA6140">
        <v>10130.78528</v>
      </c>
    </row>
    <row r="6141" spans="15:27" x14ac:dyDescent="0.15">
      <c r="O6141" t="s">
        <v>34</v>
      </c>
      <c r="P6141">
        <v>2019</v>
      </c>
      <c r="Q6141">
        <v>4</v>
      </c>
      <c r="R6141" t="s">
        <v>38</v>
      </c>
      <c r="S6141" t="s">
        <v>62</v>
      </c>
      <c r="T6141" t="s">
        <v>44</v>
      </c>
      <c r="U6141" t="s">
        <v>63</v>
      </c>
      <c r="V6141" t="s">
        <v>46</v>
      </c>
      <c r="W6141" t="s">
        <v>48</v>
      </c>
      <c r="X6141">
        <v>11651</v>
      </c>
      <c r="Y6141">
        <v>49982.789999999994</v>
      </c>
      <c r="Z6141">
        <v>61478.831699999988</v>
      </c>
      <c r="AA6141">
        <v>11496.041699999994</v>
      </c>
    </row>
    <row r="6142" spans="15:27" x14ac:dyDescent="0.15">
      <c r="O6142" t="s">
        <v>34</v>
      </c>
      <c r="P6142">
        <v>2019</v>
      </c>
      <c r="Q6142">
        <v>4</v>
      </c>
      <c r="R6142" t="s">
        <v>38</v>
      </c>
      <c r="S6142" t="s">
        <v>62</v>
      </c>
      <c r="T6142" t="s">
        <v>44</v>
      </c>
      <c r="U6142" t="s">
        <v>63</v>
      </c>
      <c r="V6142" t="s">
        <v>46</v>
      </c>
      <c r="W6142" t="s">
        <v>49</v>
      </c>
      <c r="X6142">
        <v>13008</v>
      </c>
      <c r="Y6142">
        <v>41872.752</v>
      </c>
      <c r="Z6142">
        <v>58203.12528</v>
      </c>
      <c r="AA6142">
        <v>16330.37328</v>
      </c>
    </row>
    <row r="6143" spans="15:27" x14ac:dyDescent="0.15">
      <c r="O6143" t="s">
        <v>34</v>
      </c>
      <c r="P6143">
        <v>2019</v>
      </c>
      <c r="Q6143">
        <v>4</v>
      </c>
      <c r="R6143" t="s">
        <v>38</v>
      </c>
      <c r="S6143" t="s">
        <v>62</v>
      </c>
      <c r="T6143" t="s">
        <v>44</v>
      </c>
      <c r="U6143" t="s">
        <v>63</v>
      </c>
      <c r="V6143" t="s">
        <v>46</v>
      </c>
      <c r="W6143" t="s">
        <v>50</v>
      </c>
      <c r="X6143">
        <v>11545</v>
      </c>
      <c r="Y6143">
        <v>58706.324999999997</v>
      </c>
      <c r="Z6143">
        <v>73382.90625</v>
      </c>
      <c r="AA6143">
        <v>14676.581250000003</v>
      </c>
    </row>
    <row r="6144" spans="15:27" x14ac:dyDescent="0.15">
      <c r="O6144" t="s">
        <v>34</v>
      </c>
      <c r="P6144">
        <v>2019</v>
      </c>
      <c r="Q6144">
        <v>4</v>
      </c>
      <c r="R6144" t="s">
        <v>38</v>
      </c>
      <c r="S6144" t="s">
        <v>62</v>
      </c>
      <c r="T6144" t="s">
        <v>44</v>
      </c>
      <c r="U6144" t="s">
        <v>63</v>
      </c>
      <c r="V6144" t="s">
        <v>51</v>
      </c>
      <c r="W6144" t="s">
        <v>52</v>
      </c>
      <c r="X6144">
        <v>10174</v>
      </c>
      <c r="Y6144">
        <v>57330.490000000013</v>
      </c>
      <c r="Z6144">
        <v>84275.820300000007</v>
      </c>
      <c r="AA6144">
        <v>26945.330299999994</v>
      </c>
    </row>
    <row r="6145" spans="15:27" x14ac:dyDescent="0.15">
      <c r="O6145" t="s">
        <v>34</v>
      </c>
      <c r="P6145">
        <v>2019</v>
      </c>
      <c r="Q6145">
        <v>4</v>
      </c>
      <c r="R6145" t="s">
        <v>38</v>
      </c>
      <c r="S6145" t="s">
        <v>62</v>
      </c>
      <c r="T6145" t="s">
        <v>44</v>
      </c>
      <c r="U6145" t="s">
        <v>63</v>
      </c>
      <c r="V6145" t="s">
        <v>51</v>
      </c>
      <c r="W6145" t="s">
        <v>53</v>
      </c>
      <c r="X6145">
        <v>13911</v>
      </c>
      <c r="Y6145">
        <v>105946.17599999999</v>
      </c>
      <c r="Z6145">
        <v>136670.56703999999</v>
      </c>
      <c r="AA6145">
        <v>30724.391040000002</v>
      </c>
    </row>
    <row r="6146" spans="15:27" x14ac:dyDescent="0.15">
      <c r="O6146" t="s">
        <v>34</v>
      </c>
      <c r="P6146">
        <v>2019</v>
      </c>
      <c r="Q6146">
        <v>4</v>
      </c>
      <c r="R6146" t="s">
        <v>38</v>
      </c>
      <c r="S6146" t="s">
        <v>62</v>
      </c>
      <c r="T6146" t="s">
        <v>44</v>
      </c>
      <c r="U6146" t="s">
        <v>63</v>
      </c>
      <c r="V6146" t="s">
        <v>51</v>
      </c>
      <c r="W6146" t="s">
        <v>54</v>
      </c>
      <c r="X6146">
        <v>17912</v>
      </c>
      <c r="Y6146">
        <v>44421.760000000002</v>
      </c>
      <c r="Z6146">
        <v>63078.8992</v>
      </c>
      <c r="AA6146">
        <v>18657.139199999998</v>
      </c>
    </row>
    <row r="6147" spans="15:27" x14ac:dyDescent="0.15">
      <c r="O6147" t="s">
        <v>34</v>
      </c>
      <c r="P6147">
        <v>2019</v>
      </c>
      <c r="Q6147">
        <v>4</v>
      </c>
      <c r="R6147" t="s">
        <v>38</v>
      </c>
      <c r="S6147" t="s">
        <v>62</v>
      </c>
      <c r="T6147" t="s">
        <v>44</v>
      </c>
      <c r="U6147" t="s">
        <v>63</v>
      </c>
      <c r="V6147" t="s">
        <v>51</v>
      </c>
      <c r="W6147" t="s">
        <v>55</v>
      </c>
      <c r="X6147">
        <v>11865</v>
      </c>
      <c r="Y6147">
        <v>72898.559999999998</v>
      </c>
      <c r="Z6147">
        <v>105702.912</v>
      </c>
      <c r="AA6147">
        <v>32804.351999999999</v>
      </c>
    </row>
    <row r="6148" spans="15:27" x14ac:dyDescent="0.15">
      <c r="O6148" t="s">
        <v>34</v>
      </c>
      <c r="P6148">
        <v>2019</v>
      </c>
      <c r="Q6148">
        <v>4</v>
      </c>
      <c r="R6148" t="s">
        <v>38</v>
      </c>
      <c r="S6148" t="s">
        <v>62</v>
      </c>
      <c r="T6148" t="s">
        <v>44</v>
      </c>
      <c r="U6148" t="s">
        <v>63</v>
      </c>
      <c r="V6148" t="s">
        <v>56</v>
      </c>
      <c r="W6148" t="s">
        <v>57</v>
      </c>
      <c r="X6148">
        <v>11023</v>
      </c>
      <c r="Y6148">
        <v>153385.04499999998</v>
      </c>
      <c r="Z6148">
        <v>210137.51165</v>
      </c>
      <c r="AA6148">
        <v>56752.466650000017</v>
      </c>
    </row>
    <row r="6149" spans="15:27" x14ac:dyDescent="0.15">
      <c r="O6149" t="s">
        <v>34</v>
      </c>
      <c r="P6149">
        <v>2019</v>
      </c>
      <c r="Q6149">
        <v>4</v>
      </c>
      <c r="R6149" t="s">
        <v>38</v>
      </c>
      <c r="S6149" t="s">
        <v>62</v>
      </c>
      <c r="T6149" t="s">
        <v>44</v>
      </c>
      <c r="U6149" t="s">
        <v>63</v>
      </c>
      <c r="V6149" t="s">
        <v>56</v>
      </c>
      <c r="W6149" t="s">
        <v>58</v>
      </c>
      <c r="X6149">
        <v>19549</v>
      </c>
      <c r="Y6149">
        <v>172343.984</v>
      </c>
      <c r="Z6149">
        <v>249898.77679999999</v>
      </c>
      <c r="AA6149">
        <v>77554.792799999996</v>
      </c>
    </row>
    <row r="6150" spans="15:27" x14ac:dyDescent="0.15">
      <c r="O6150" t="s">
        <v>34</v>
      </c>
      <c r="P6150">
        <v>2019</v>
      </c>
      <c r="Q6150">
        <v>4</v>
      </c>
      <c r="R6150" t="s">
        <v>38</v>
      </c>
      <c r="S6150" t="s">
        <v>62</v>
      </c>
      <c r="T6150" t="s">
        <v>44</v>
      </c>
      <c r="U6150" t="s">
        <v>63</v>
      </c>
      <c r="V6150" t="s">
        <v>56</v>
      </c>
      <c r="W6150" t="s">
        <v>59</v>
      </c>
      <c r="X6150">
        <v>10056</v>
      </c>
      <c r="Y6150">
        <v>23350.031999999996</v>
      </c>
      <c r="Z6150">
        <v>32223.044159999994</v>
      </c>
      <c r="AA6150">
        <v>8873.0121599999984</v>
      </c>
    </row>
    <row r="6151" spans="15:27" x14ac:dyDescent="0.15">
      <c r="O6151" t="s">
        <v>34</v>
      </c>
      <c r="P6151">
        <v>2019</v>
      </c>
      <c r="Q6151">
        <v>4</v>
      </c>
      <c r="R6151" t="s">
        <v>38</v>
      </c>
      <c r="S6151" t="s">
        <v>62</v>
      </c>
      <c r="T6151" t="s">
        <v>44</v>
      </c>
      <c r="U6151" t="s">
        <v>64</v>
      </c>
      <c r="V6151" t="s">
        <v>46</v>
      </c>
      <c r="W6151" t="s">
        <v>47</v>
      </c>
      <c r="X6151">
        <v>17298</v>
      </c>
      <c r="Y6151">
        <v>23023.638000000003</v>
      </c>
      <c r="Z6151">
        <v>32463.329580000005</v>
      </c>
      <c r="AA6151">
        <v>9439.6915800000024</v>
      </c>
    </row>
    <row r="6152" spans="15:27" x14ac:dyDescent="0.15">
      <c r="O6152" t="s">
        <v>34</v>
      </c>
      <c r="P6152">
        <v>2019</v>
      </c>
      <c r="Q6152">
        <v>4</v>
      </c>
      <c r="R6152" t="s">
        <v>38</v>
      </c>
      <c r="S6152" t="s">
        <v>62</v>
      </c>
      <c r="T6152" t="s">
        <v>44</v>
      </c>
      <c r="U6152" t="s">
        <v>64</v>
      </c>
      <c r="V6152" t="s">
        <v>46</v>
      </c>
      <c r="W6152" t="s">
        <v>48</v>
      </c>
      <c r="X6152">
        <v>13805</v>
      </c>
      <c r="Y6152">
        <v>56034.495000000003</v>
      </c>
      <c r="Z6152">
        <v>68362.083900000012</v>
      </c>
      <c r="AA6152">
        <v>12327.58890000001</v>
      </c>
    </row>
    <row r="6153" spans="15:27" x14ac:dyDescent="0.15">
      <c r="O6153" t="s">
        <v>34</v>
      </c>
      <c r="P6153">
        <v>2019</v>
      </c>
      <c r="Q6153">
        <v>4</v>
      </c>
      <c r="R6153" t="s">
        <v>38</v>
      </c>
      <c r="S6153" t="s">
        <v>62</v>
      </c>
      <c r="T6153" t="s">
        <v>44</v>
      </c>
      <c r="U6153" t="s">
        <v>64</v>
      </c>
      <c r="V6153" t="s">
        <v>46</v>
      </c>
      <c r="W6153" t="s">
        <v>49</v>
      </c>
      <c r="X6153">
        <v>6316</v>
      </c>
      <c r="Y6153">
        <v>22346.007999999998</v>
      </c>
      <c r="Z6153">
        <v>27932.509999999995</v>
      </c>
      <c r="AA6153">
        <v>5586.5019999999968</v>
      </c>
    </row>
    <row r="6154" spans="15:27" x14ac:dyDescent="0.15">
      <c r="O6154" t="s">
        <v>34</v>
      </c>
      <c r="P6154">
        <v>2019</v>
      </c>
      <c r="Q6154">
        <v>4</v>
      </c>
      <c r="R6154" t="s">
        <v>38</v>
      </c>
      <c r="S6154" t="s">
        <v>62</v>
      </c>
      <c r="T6154" t="s">
        <v>44</v>
      </c>
      <c r="U6154" t="s">
        <v>64</v>
      </c>
      <c r="V6154" t="s">
        <v>46</v>
      </c>
      <c r="W6154" t="s">
        <v>50</v>
      </c>
      <c r="X6154">
        <v>8003</v>
      </c>
      <c r="Y6154">
        <v>41055.39</v>
      </c>
      <c r="Z6154">
        <v>54603.668700000002</v>
      </c>
      <c r="AA6154">
        <v>13548.278700000003</v>
      </c>
    </row>
    <row r="6155" spans="15:27" x14ac:dyDescent="0.15">
      <c r="O6155" t="s">
        <v>34</v>
      </c>
      <c r="P6155">
        <v>2019</v>
      </c>
      <c r="Q6155">
        <v>4</v>
      </c>
      <c r="R6155" t="s">
        <v>38</v>
      </c>
      <c r="S6155" t="s">
        <v>62</v>
      </c>
      <c r="T6155" t="s">
        <v>44</v>
      </c>
      <c r="U6155" t="s">
        <v>64</v>
      </c>
      <c r="V6155" t="s">
        <v>51</v>
      </c>
      <c r="W6155" t="s">
        <v>52</v>
      </c>
      <c r="X6155">
        <v>15524</v>
      </c>
      <c r="Y6155">
        <v>92802.472000000009</v>
      </c>
      <c r="Z6155">
        <v>131779.51024000003</v>
      </c>
      <c r="AA6155">
        <v>38977.038240000024</v>
      </c>
    </row>
    <row r="6156" spans="15:27" x14ac:dyDescent="0.15">
      <c r="O6156" t="s">
        <v>34</v>
      </c>
      <c r="P6156">
        <v>2019</v>
      </c>
      <c r="Q6156">
        <v>4</v>
      </c>
      <c r="R6156" t="s">
        <v>38</v>
      </c>
      <c r="S6156" t="s">
        <v>62</v>
      </c>
      <c r="T6156" t="s">
        <v>44</v>
      </c>
      <c r="U6156" t="s">
        <v>64</v>
      </c>
      <c r="V6156" t="s">
        <v>51</v>
      </c>
      <c r="W6156" t="s">
        <v>53</v>
      </c>
      <c r="X6156">
        <v>16397</v>
      </c>
      <c r="Y6156">
        <v>133799.51999999999</v>
      </c>
      <c r="Z6156">
        <v>196685.29439999998</v>
      </c>
      <c r="AA6156">
        <v>62885.774399999995</v>
      </c>
    </row>
    <row r="6157" spans="15:27" x14ac:dyDescent="0.15">
      <c r="O6157" t="s">
        <v>34</v>
      </c>
      <c r="P6157">
        <v>2019</v>
      </c>
      <c r="Q6157">
        <v>4</v>
      </c>
      <c r="R6157" t="s">
        <v>38</v>
      </c>
      <c r="S6157" t="s">
        <v>62</v>
      </c>
      <c r="T6157" t="s">
        <v>44</v>
      </c>
      <c r="U6157" t="s">
        <v>64</v>
      </c>
      <c r="V6157" t="s">
        <v>51</v>
      </c>
      <c r="W6157" t="s">
        <v>54</v>
      </c>
      <c r="X6157">
        <v>9922</v>
      </c>
      <c r="Y6157">
        <v>24011.24</v>
      </c>
      <c r="Z6157">
        <v>35776.747600000002</v>
      </c>
      <c r="AA6157">
        <v>11765.507600000001</v>
      </c>
    </row>
    <row r="6158" spans="15:27" x14ac:dyDescent="0.15">
      <c r="O6158" t="s">
        <v>34</v>
      </c>
      <c r="P6158">
        <v>2019</v>
      </c>
      <c r="Q6158">
        <v>4</v>
      </c>
      <c r="R6158" t="s">
        <v>38</v>
      </c>
      <c r="S6158" t="s">
        <v>62</v>
      </c>
      <c r="T6158" t="s">
        <v>44</v>
      </c>
      <c r="U6158" t="s">
        <v>64</v>
      </c>
      <c r="V6158" t="s">
        <v>51</v>
      </c>
      <c r="W6158" t="s">
        <v>55</v>
      </c>
      <c r="X6158">
        <v>15574</v>
      </c>
      <c r="Y6158">
        <v>82978.271999999997</v>
      </c>
      <c r="Z6158">
        <v>117829.14624</v>
      </c>
      <c r="AA6158">
        <v>34850.874240000005</v>
      </c>
    </row>
    <row r="6159" spans="15:27" x14ac:dyDescent="0.15">
      <c r="O6159" t="s">
        <v>34</v>
      </c>
      <c r="P6159">
        <v>2019</v>
      </c>
      <c r="Q6159">
        <v>4</v>
      </c>
      <c r="R6159" t="s">
        <v>38</v>
      </c>
      <c r="S6159" t="s">
        <v>62</v>
      </c>
      <c r="T6159" t="s">
        <v>44</v>
      </c>
      <c r="U6159" t="s">
        <v>64</v>
      </c>
      <c r="V6159" t="s">
        <v>56</v>
      </c>
      <c r="W6159" t="s">
        <v>57</v>
      </c>
      <c r="X6159">
        <v>10404</v>
      </c>
      <c r="Y6159">
        <v>152324.96399999998</v>
      </c>
      <c r="Z6159">
        <v>194975.95391999997</v>
      </c>
      <c r="AA6159">
        <v>42650.989919999993</v>
      </c>
    </row>
    <row r="6160" spans="15:27" x14ac:dyDescent="0.15">
      <c r="O6160" t="s">
        <v>34</v>
      </c>
      <c r="P6160">
        <v>2019</v>
      </c>
      <c r="Q6160">
        <v>4</v>
      </c>
      <c r="R6160" t="s">
        <v>38</v>
      </c>
      <c r="S6160" t="s">
        <v>62</v>
      </c>
      <c r="T6160" t="s">
        <v>44</v>
      </c>
      <c r="U6160" t="s">
        <v>64</v>
      </c>
      <c r="V6160" t="s">
        <v>56</v>
      </c>
      <c r="W6160" t="s">
        <v>58</v>
      </c>
      <c r="X6160">
        <v>14946</v>
      </c>
      <c r="Y6160">
        <v>131763.93599999999</v>
      </c>
      <c r="Z6160">
        <v>172610.75615999996</v>
      </c>
      <c r="AA6160">
        <v>40846.820159999974</v>
      </c>
    </row>
    <row r="6161" spans="15:27" x14ac:dyDescent="0.15">
      <c r="O6161" t="s">
        <v>34</v>
      </c>
      <c r="P6161">
        <v>2019</v>
      </c>
      <c r="Q6161">
        <v>4</v>
      </c>
      <c r="R6161" t="s">
        <v>38</v>
      </c>
      <c r="S6161" t="s">
        <v>62</v>
      </c>
      <c r="T6161" t="s">
        <v>44</v>
      </c>
      <c r="U6161" t="s">
        <v>64</v>
      </c>
      <c r="V6161" t="s">
        <v>56</v>
      </c>
      <c r="W6161" t="s">
        <v>59</v>
      </c>
      <c r="X6161">
        <v>5245</v>
      </c>
      <c r="Y6161">
        <v>11801.25</v>
      </c>
      <c r="Z6161">
        <v>15931.6875</v>
      </c>
      <c r="AA6161">
        <v>4130.4375</v>
      </c>
    </row>
    <row r="6162" spans="15:27" x14ac:dyDescent="0.15">
      <c r="O6162" t="s">
        <v>34</v>
      </c>
      <c r="P6162">
        <v>2019</v>
      </c>
      <c r="Q6162">
        <v>4</v>
      </c>
      <c r="R6162" t="s">
        <v>38</v>
      </c>
      <c r="S6162" t="s">
        <v>62</v>
      </c>
      <c r="T6162" t="s">
        <v>44</v>
      </c>
      <c r="U6162" t="s">
        <v>65</v>
      </c>
      <c r="V6162" t="s">
        <v>46</v>
      </c>
      <c r="W6162" t="s">
        <v>47</v>
      </c>
      <c r="X6162">
        <v>18503</v>
      </c>
      <c r="Y6162">
        <v>26255.757000000001</v>
      </c>
      <c r="Z6162">
        <v>33082.253820000005</v>
      </c>
      <c r="AA6162">
        <v>6826.4968200000039</v>
      </c>
    </row>
    <row r="6163" spans="15:27" x14ac:dyDescent="0.15">
      <c r="O6163" t="s">
        <v>34</v>
      </c>
      <c r="P6163">
        <v>2019</v>
      </c>
      <c r="Q6163">
        <v>4</v>
      </c>
      <c r="R6163" t="s">
        <v>38</v>
      </c>
      <c r="S6163" t="s">
        <v>62</v>
      </c>
      <c r="T6163" t="s">
        <v>44</v>
      </c>
      <c r="U6163" t="s">
        <v>65</v>
      </c>
      <c r="V6163" t="s">
        <v>46</v>
      </c>
      <c r="W6163" t="s">
        <v>48</v>
      </c>
      <c r="X6163">
        <v>14164</v>
      </c>
      <c r="Y6163">
        <v>58893.911999999989</v>
      </c>
      <c r="Z6163">
        <v>85396.172399999981</v>
      </c>
      <c r="AA6163">
        <v>26502.260399999992</v>
      </c>
    </row>
    <row r="6164" spans="15:27" x14ac:dyDescent="0.15">
      <c r="O6164" t="s">
        <v>34</v>
      </c>
      <c r="P6164">
        <v>2019</v>
      </c>
      <c r="Q6164">
        <v>4</v>
      </c>
      <c r="R6164" t="s">
        <v>38</v>
      </c>
      <c r="S6164" t="s">
        <v>62</v>
      </c>
      <c r="T6164" t="s">
        <v>44</v>
      </c>
      <c r="U6164" t="s">
        <v>65</v>
      </c>
      <c r="V6164" t="s">
        <v>46</v>
      </c>
      <c r="W6164" t="s">
        <v>49</v>
      </c>
      <c r="X6164">
        <v>19071</v>
      </c>
      <c r="Y6164">
        <v>70791.551999999996</v>
      </c>
      <c r="Z6164">
        <v>84949.862399999998</v>
      </c>
      <c r="AA6164">
        <v>14158.310400000002</v>
      </c>
    </row>
    <row r="6165" spans="15:27" x14ac:dyDescent="0.15">
      <c r="O6165" t="s">
        <v>34</v>
      </c>
      <c r="P6165">
        <v>2019</v>
      </c>
      <c r="Q6165">
        <v>4</v>
      </c>
      <c r="R6165" t="s">
        <v>38</v>
      </c>
      <c r="S6165" t="s">
        <v>62</v>
      </c>
      <c r="T6165" t="s">
        <v>44</v>
      </c>
      <c r="U6165" t="s">
        <v>65</v>
      </c>
      <c r="V6165" t="s">
        <v>46</v>
      </c>
      <c r="W6165" t="s">
        <v>50</v>
      </c>
      <c r="X6165">
        <v>14522</v>
      </c>
      <c r="Y6165">
        <v>77111.820000000007</v>
      </c>
      <c r="Z6165">
        <v>104100.95700000001</v>
      </c>
      <c r="AA6165">
        <v>26989.137000000002</v>
      </c>
    </row>
    <row r="6166" spans="15:27" x14ac:dyDescent="0.15">
      <c r="O6166" t="s">
        <v>34</v>
      </c>
      <c r="P6166">
        <v>2019</v>
      </c>
      <c r="Q6166">
        <v>4</v>
      </c>
      <c r="R6166" t="s">
        <v>38</v>
      </c>
      <c r="S6166" t="s">
        <v>62</v>
      </c>
      <c r="T6166" t="s">
        <v>44</v>
      </c>
      <c r="U6166" t="s">
        <v>65</v>
      </c>
      <c r="V6166" t="s">
        <v>51</v>
      </c>
      <c r="W6166" t="s">
        <v>52</v>
      </c>
      <c r="X6166">
        <v>15048</v>
      </c>
      <c r="Y6166">
        <v>82583.424000000014</v>
      </c>
      <c r="Z6166">
        <v>100751.77728000002</v>
      </c>
      <c r="AA6166">
        <v>18168.35328000001</v>
      </c>
    </row>
    <row r="6167" spans="15:27" x14ac:dyDescent="0.15">
      <c r="O6167" t="s">
        <v>34</v>
      </c>
      <c r="P6167">
        <v>2019</v>
      </c>
      <c r="Q6167">
        <v>4</v>
      </c>
      <c r="R6167" t="s">
        <v>38</v>
      </c>
      <c r="S6167" t="s">
        <v>62</v>
      </c>
      <c r="T6167" t="s">
        <v>44</v>
      </c>
      <c r="U6167" t="s">
        <v>65</v>
      </c>
      <c r="V6167" t="s">
        <v>51</v>
      </c>
      <c r="W6167" t="s">
        <v>53</v>
      </c>
      <c r="X6167">
        <v>8961</v>
      </c>
      <c r="Y6167">
        <v>68246.975999999995</v>
      </c>
      <c r="Z6167">
        <v>91450.947839999993</v>
      </c>
      <c r="AA6167">
        <v>23203.971839999998</v>
      </c>
    </row>
    <row r="6168" spans="15:27" x14ac:dyDescent="0.15">
      <c r="O6168" t="s">
        <v>34</v>
      </c>
      <c r="P6168">
        <v>2019</v>
      </c>
      <c r="Q6168">
        <v>4</v>
      </c>
      <c r="R6168" t="s">
        <v>38</v>
      </c>
      <c r="S6168" t="s">
        <v>62</v>
      </c>
      <c r="T6168" t="s">
        <v>44</v>
      </c>
      <c r="U6168" t="s">
        <v>65</v>
      </c>
      <c r="V6168" t="s">
        <v>51</v>
      </c>
      <c r="W6168" t="s">
        <v>54</v>
      </c>
      <c r="X6168">
        <v>6606</v>
      </c>
      <c r="Y6168">
        <v>16118.64</v>
      </c>
      <c r="Z6168">
        <v>21598.977599999998</v>
      </c>
      <c r="AA6168">
        <v>5480.3375999999989</v>
      </c>
    </row>
    <row r="6169" spans="15:27" x14ac:dyDescent="0.15">
      <c r="O6169" t="s">
        <v>34</v>
      </c>
      <c r="P6169">
        <v>2019</v>
      </c>
      <c r="Q6169">
        <v>4</v>
      </c>
      <c r="R6169" t="s">
        <v>38</v>
      </c>
      <c r="S6169" t="s">
        <v>62</v>
      </c>
      <c r="T6169" t="s">
        <v>44</v>
      </c>
      <c r="U6169" t="s">
        <v>65</v>
      </c>
      <c r="V6169" t="s">
        <v>51</v>
      </c>
      <c r="W6169" t="s">
        <v>55</v>
      </c>
      <c r="X6169">
        <v>9591</v>
      </c>
      <c r="Y6169">
        <v>54323.423999999992</v>
      </c>
      <c r="Z6169">
        <v>79312.199039999992</v>
      </c>
      <c r="AA6169">
        <v>24988.77504</v>
      </c>
    </row>
    <row r="6170" spans="15:27" x14ac:dyDescent="0.15">
      <c r="O6170" t="s">
        <v>34</v>
      </c>
      <c r="P6170">
        <v>2019</v>
      </c>
      <c r="Q6170">
        <v>4</v>
      </c>
      <c r="R6170" t="s">
        <v>38</v>
      </c>
      <c r="S6170" t="s">
        <v>62</v>
      </c>
      <c r="T6170" t="s">
        <v>44</v>
      </c>
      <c r="U6170" t="s">
        <v>65</v>
      </c>
      <c r="V6170" t="s">
        <v>56</v>
      </c>
      <c r="W6170" t="s">
        <v>57</v>
      </c>
      <c r="X6170">
        <v>11143</v>
      </c>
      <c r="Y6170">
        <v>149661.633</v>
      </c>
      <c r="Z6170">
        <v>206533.05353999999</v>
      </c>
      <c r="AA6170">
        <v>56871.420539999992</v>
      </c>
    </row>
    <row r="6171" spans="15:27" x14ac:dyDescent="0.15">
      <c r="O6171" t="s">
        <v>34</v>
      </c>
      <c r="P6171">
        <v>2019</v>
      </c>
      <c r="Q6171">
        <v>4</v>
      </c>
      <c r="R6171" t="s">
        <v>38</v>
      </c>
      <c r="S6171" t="s">
        <v>62</v>
      </c>
      <c r="T6171" t="s">
        <v>44</v>
      </c>
      <c r="U6171" t="s">
        <v>65</v>
      </c>
      <c r="V6171" t="s">
        <v>56</v>
      </c>
      <c r="W6171" t="s">
        <v>58</v>
      </c>
      <c r="X6171">
        <v>9010</v>
      </c>
      <c r="Y6171">
        <v>76693.119999999995</v>
      </c>
      <c r="Z6171">
        <v>109671.16160000001</v>
      </c>
      <c r="AA6171">
        <v>32978.041600000011</v>
      </c>
    </row>
    <row r="6172" spans="15:27" x14ac:dyDescent="0.15">
      <c r="O6172" t="s">
        <v>34</v>
      </c>
      <c r="P6172">
        <v>2019</v>
      </c>
      <c r="Q6172">
        <v>4</v>
      </c>
      <c r="R6172" t="s">
        <v>38</v>
      </c>
      <c r="S6172" t="s">
        <v>62</v>
      </c>
      <c r="T6172" t="s">
        <v>44</v>
      </c>
      <c r="U6172" t="s">
        <v>65</v>
      </c>
      <c r="V6172" t="s">
        <v>56</v>
      </c>
      <c r="W6172" t="s">
        <v>59</v>
      </c>
      <c r="X6172">
        <v>17111</v>
      </c>
      <c r="Y6172">
        <v>34803.773999999998</v>
      </c>
      <c r="Z6172">
        <v>43504.717499999999</v>
      </c>
      <c r="AA6172">
        <v>8700.9435000000012</v>
      </c>
    </row>
    <row r="6173" spans="15:27" x14ac:dyDescent="0.15">
      <c r="O6173" t="s">
        <v>34</v>
      </c>
      <c r="P6173">
        <v>2019</v>
      </c>
      <c r="Q6173">
        <v>4</v>
      </c>
      <c r="R6173" t="s">
        <v>38</v>
      </c>
      <c r="S6173" t="s">
        <v>62</v>
      </c>
      <c r="T6173" t="s">
        <v>44</v>
      </c>
      <c r="U6173" t="s">
        <v>66</v>
      </c>
      <c r="V6173" t="s">
        <v>46</v>
      </c>
      <c r="W6173" t="s">
        <v>47</v>
      </c>
      <c r="X6173">
        <v>10495</v>
      </c>
      <c r="Y6173">
        <v>13391.620000000003</v>
      </c>
      <c r="Z6173">
        <v>19953.513800000004</v>
      </c>
      <c r="AA6173">
        <v>6561.8938000000016</v>
      </c>
    </row>
    <row r="6174" spans="15:27" x14ac:dyDescent="0.15">
      <c r="O6174" t="s">
        <v>34</v>
      </c>
      <c r="P6174">
        <v>2019</v>
      </c>
      <c r="Q6174">
        <v>4</v>
      </c>
      <c r="R6174" t="s">
        <v>38</v>
      </c>
      <c r="S6174" t="s">
        <v>62</v>
      </c>
      <c r="T6174" t="s">
        <v>44</v>
      </c>
      <c r="U6174" t="s">
        <v>66</v>
      </c>
      <c r="V6174" t="s">
        <v>46</v>
      </c>
      <c r="W6174" t="s">
        <v>48</v>
      </c>
      <c r="X6174">
        <v>13673</v>
      </c>
      <c r="Y6174">
        <v>51889.034999999989</v>
      </c>
      <c r="Z6174">
        <v>69531.306899999981</v>
      </c>
      <c r="AA6174">
        <v>17642.271899999992</v>
      </c>
    </row>
    <row r="6175" spans="15:27" x14ac:dyDescent="0.15">
      <c r="O6175" t="s">
        <v>34</v>
      </c>
      <c r="P6175">
        <v>2019</v>
      </c>
      <c r="Q6175">
        <v>4</v>
      </c>
      <c r="R6175" t="s">
        <v>38</v>
      </c>
      <c r="S6175" t="s">
        <v>62</v>
      </c>
      <c r="T6175" t="s">
        <v>44</v>
      </c>
      <c r="U6175" t="s">
        <v>66</v>
      </c>
      <c r="V6175" t="s">
        <v>46</v>
      </c>
      <c r="W6175" t="s">
        <v>49</v>
      </c>
      <c r="X6175">
        <v>10980</v>
      </c>
      <c r="Y6175">
        <v>40120.92</v>
      </c>
      <c r="Z6175">
        <v>59780.1708</v>
      </c>
      <c r="AA6175">
        <v>19659.250800000002</v>
      </c>
    </row>
    <row r="6176" spans="15:27" x14ac:dyDescent="0.15">
      <c r="O6176" t="s">
        <v>34</v>
      </c>
      <c r="P6176">
        <v>2019</v>
      </c>
      <c r="Q6176">
        <v>4</v>
      </c>
      <c r="R6176" t="s">
        <v>38</v>
      </c>
      <c r="S6176" t="s">
        <v>62</v>
      </c>
      <c r="T6176" t="s">
        <v>44</v>
      </c>
      <c r="U6176" t="s">
        <v>66</v>
      </c>
      <c r="V6176" t="s">
        <v>46</v>
      </c>
      <c r="W6176" t="s">
        <v>50</v>
      </c>
      <c r="X6176">
        <v>6299</v>
      </c>
      <c r="Y6176">
        <v>32880.78</v>
      </c>
      <c r="Z6176">
        <v>42416.206200000001</v>
      </c>
      <c r="AA6176">
        <v>9535.4262000000017</v>
      </c>
    </row>
    <row r="6177" spans="15:27" x14ac:dyDescent="0.15">
      <c r="O6177" t="s">
        <v>34</v>
      </c>
      <c r="P6177">
        <v>2019</v>
      </c>
      <c r="Q6177">
        <v>4</v>
      </c>
      <c r="R6177" t="s">
        <v>38</v>
      </c>
      <c r="S6177" t="s">
        <v>62</v>
      </c>
      <c r="T6177" t="s">
        <v>44</v>
      </c>
      <c r="U6177" t="s">
        <v>66</v>
      </c>
      <c r="V6177" t="s">
        <v>51</v>
      </c>
      <c r="W6177" t="s">
        <v>52</v>
      </c>
      <c r="X6177">
        <v>9659</v>
      </c>
      <c r="Y6177">
        <v>59634.666000000005</v>
      </c>
      <c r="Z6177">
        <v>71561.599200000011</v>
      </c>
      <c r="AA6177">
        <v>11926.933200000007</v>
      </c>
    </row>
    <row r="6178" spans="15:27" x14ac:dyDescent="0.15">
      <c r="O6178" t="s">
        <v>34</v>
      </c>
      <c r="P6178">
        <v>2019</v>
      </c>
      <c r="Q6178">
        <v>4</v>
      </c>
      <c r="R6178" t="s">
        <v>38</v>
      </c>
      <c r="S6178" t="s">
        <v>62</v>
      </c>
      <c r="T6178" t="s">
        <v>44</v>
      </c>
      <c r="U6178" t="s">
        <v>66</v>
      </c>
      <c r="V6178" t="s">
        <v>51</v>
      </c>
      <c r="W6178" t="s">
        <v>53</v>
      </c>
      <c r="X6178">
        <v>7535</v>
      </c>
      <c r="Y6178">
        <v>63022.74</v>
      </c>
      <c r="Z6178">
        <v>81299.334600000002</v>
      </c>
      <c r="AA6178">
        <v>18276.594600000004</v>
      </c>
    </row>
    <row r="6179" spans="15:27" x14ac:dyDescent="0.15">
      <c r="O6179" t="s">
        <v>34</v>
      </c>
      <c r="P6179">
        <v>2019</v>
      </c>
      <c r="Q6179">
        <v>4</v>
      </c>
      <c r="R6179" t="s">
        <v>38</v>
      </c>
      <c r="S6179" t="s">
        <v>62</v>
      </c>
      <c r="T6179" t="s">
        <v>44</v>
      </c>
      <c r="U6179" t="s">
        <v>66</v>
      </c>
      <c r="V6179" t="s">
        <v>51</v>
      </c>
      <c r="W6179" t="s">
        <v>54</v>
      </c>
      <c r="X6179">
        <v>11254</v>
      </c>
      <c r="Y6179">
        <v>29035.32</v>
      </c>
      <c r="Z6179">
        <v>43262.626799999998</v>
      </c>
      <c r="AA6179">
        <v>14227.306799999998</v>
      </c>
    </row>
    <row r="6180" spans="15:27" x14ac:dyDescent="0.15">
      <c r="O6180" t="s">
        <v>34</v>
      </c>
      <c r="P6180">
        <v>2019</v>
      </c>
      <c r="Q6180">
        <v>4</v>
      </c>
      <c r="R6180" t="s">
        <v>38</v>
      </c>
      <c r="S6180" t="s">
        <v>62</v>
      </c>
      <c r="T6180" t="s">
        <v>44</v>
      </c>
      <c r="U6180" t="s">
        <v>66</v>
      </c>
      <c r="V6180" t="s">
        <v>51</v>
      </c>
      <c r="W6180" t="s">
        <v>55</v>
      </c>
      <c r="X6180">
        <v>13303</v>
      </c>
      <c r="Y6180">
        <v>75348.191999999995</v>
      </c>
      <c r="Z6180">
        <v>92678.276159999979</v>
      </c>
      <c r="AA6180">
        <v>17330.084159999984</v>
      </c>
    </row>
    <row r="6181" spans="15:27" x14ac:dyDescent="0.15">
      <c r="O6181" t="s">
        <v>34</v>
      </c>
      <c r="P6181">
        <v>2019</v>
      </c>
      <c r="Q6181">
        <v>4</v>
      </c>
      <c r="R6181" t="s">
        <v>38</v>
      </c>
      <c r="S6181" t="s">
        <v>62</v>
      </c>
      <c r="T6181" t="s">
        <v>44</v>
      </c>
      <c r="U6181" t="s">
        <v>66</v>
      </c>
      <c r="V6181" t="s">
        <v>56</v>
      </c>
      <c r="W6181" t="s">
        <v>57</v>
      </c>
      <c r="X6181">
        <v>6921</v>
      </c>
      <c r="Y6181">
        <v>92118.50999999998</v>
      </c>
      <c r="Z6181">
        <v>128044.72889999997</v>
      </c>
      <c r="AA6181">
        <v>35926.218899999993</v>
      </c>
    </row>
    <row r="6182" spans="15:27" x14ac:dyDescent="0.15">
      <c r="O6182" t="s">
        <v>34</v>
      </c>
      <c r="P6182">
        <v>2019</v>
      </c>
      <c r="Q6182">
        <v>4</v>
      </c>
      <c r="R6182" t="s">
        <v>38</v>
      </c>
      <c r="S6182" t="s">
        <v>62</v>
      </c>
      <c r="T6182" t="s">
        <v>44</v>
      </c>
      <c r="U6182" t="s">
        <v>66</v>
      </c>
      <c r="V6182" t="s">
        <v>56</v>
      </c>
      <c r="W6182" t="s">
        <v>58</v>
      </c>
      <c r="X6182">
        <v>11490</v>
      </c>
      <c r="Y6182">
        <v>101295.84</v>
      </c>
      <c r="Z6182">
        <v>137762.34239999999</v>
      </c>
      <c r="AA6182">
        <v>36466.502399999998</v>
      </c>
    </row>
    <row r="6183" spans="15:27" x14ac:dyDescent="0.15">
      <c r="O6183" t="s">
        <v>34</v>
      </c>
      <c r="P6183">
        <v>2019</v>
      </c>
      <c r="Q6183">
        <v>4</v>
      </c>
      <c r="R6183" t="s">
        <v>38</v>
      </c>
      <c r="S6183" t="s">
        <v>62</v>
      </c>
      <c r="T6183" t="s">
        <v>44</v>
      </c>
      <c r="U6183" t="s">
        <v>66</v>
      </c>
      <c r="V6183" t="s">
        <v>56</v>
      </c>
      <c r="W6183" t="s">
        <v>59</v>
      </c>
      <c r="X6183">
        <v>9600</v>
      </c>
      <c r="Y6183">
        <v>20736</v>
      </c>
      <c r="Z6183">
        <v>27164.16</v>
      </c>
      <c r="AA6183">
        <v>6428.16</v>
      </c>
    </row>
    <row r="6184" spans="15:27" x14ac:dyDescent="0.15">
      <c r="O6184" t="s">
        <v>34</v>
      </c>
      <c r="P6184">
        <v>2019</v>
      </c>
      <c r="Q6184">
        <v>4</v>
      </c>
      <c r="R6184" t="s">
        <v>38</v>
      </c>
      <c r="S6184" t="s">
        <v>67</v>
      </c>
      <c r="T6184" t="s">
        <v>68</v>
      </c>
      <c r="U6184" t="s">
        <v>69</v>
      </c>
      <c r="V6184" t="s">
        <v>46</v>
      </c>
      <c r="W6184" t="s">
        <v>47</v>
      </c>
      <c r="X6184">
        <v>15507</v>
      </c>
      <c r="Y6184">
        <v>21151.548000000003</v>
      </c>
      <c r="Z6184">
        <v>29189.136240000003</v>
      </c>
      <c r="AA6184">
        <v>8037.588240000001</v>
      </c>
    </row>
    <row r="6185" spans="15:27" x14ac:dyDescent="0.15">
      <c r="O6185" t="s">
        <v>34</v>
      </c>
      <c r="P6185">
        <v>2019</v>
      </c>
      <c r="Q6185">
        <v>4</v>
      </c>
      <c r="R6185" t="s">
        <v>38</v>
      </c>
      <c r="S6185" t="s">
        <v>67</v>
      </c>
      <c r="T6185" t="s">
        <v>68</v>
      </c>
      <c r="U6185" t="s">
        <v>69</v>
      </c>
      <c r="V6185" t="s">
        <v>46</v>
      </c>
      <c r="W6185" t="s">
        <v>48</v>
      </c>
      <c r="X6185">
        <v>6682</v>
      </c>
      <c r="Y6185">
        <v>27122.237999999998</v>
      </c>
      <c r="Z6185">
        <v>36615.0213</v>
      </c>
      <c r="AA6185">
        <v>9492.7833000000028</v>
      </c>
    </row>
    <row r="6186" spans="15:27" x14ac:dyDescent="0.15">
      <c r="O6186" t="s">
        <v>34</v>
      </c>
      <c r="P6186">
        <v>2019</v>
      </c>
      <c r="Q6186">
        <v>4</v>
      </c>
      <c r="R6186" t="s">
        <v>38</v>
      </c>
      <c r="S6186" t="s">
        <v>67</v>
      </c>
      <c r="T6186" t="s">
        <v>68</v>
      </c>
      <c r="U6186" t="s">
        <v>69</v>
      </c>
      <c r="V6186" t="s">
        <v>46</v>
      </c>
      <c r="W6186" t="s">
        <v>49</v>
      </c>
      <c r="X6186">
        <v>19678</v>
      </c>
      <c r="Y6186">
        <v>67908.777999999991</v>
      </c>
      <c r="Z6186">
        <v>84206.884719999987</v>
      </c>
      <c r="AA6186">
        <v>16298.106719999996</v>
      </c>
    </row>
    <row r="6187" spans="15:27" x14ac:dyDescent="0.15">
      <c r="O6187" t="s">
        <v>34</v>
      </c>
      <c r="P6187">
        <v>2019</v>
      </c>
      <c r="Q6187">
        <v>4</v>
      </c>
      <c r="R6187" t="s">
        <v>38</v>
      </c>
      <c r="S6187" t="s">
        <v>67</v>
      </c>
      <c r="T6187" t="s">
        <v>68</v>
      </c>
      <c r="U6187" t="s">
        <v>69</v>
      </c>
      <c r="V6187" t="s">
        <v>46</v>
      </c>
      <c r="W6187" t="s">
        <v>50</v>
      </c>
      <c r="X6187">
        <v>7505</v>
      </c>
      <c r="Y6187">
        <v>43904.25</v>
      </c>
      <c r="Z6187">
        <v>54002.227500000001</v>
      </c>
      <c r="AA6187">
        <v>10097.977500000001</v>
      </c>
    </row>
    <row r="6188" spans="15:27" x14ac:dyDescent="0.15">
      <c r="O6188" t="s">
        <v>34</v>
      </c>
      <c r="P6188">
        <v>2019</v>
      </c>
      <c r="Q6188">
        <v>4</v>
      </c>
      <c r="R6188" t="s">
        <v>38</v>
      </c>
      <c r="S6188" t="s">
        <v>67</v>
      </c>
      <c r="T6188" t="s">
        <v>68</v>
      </c>
      <c r="U6188" t="s">
        <v>69</v>
      </c>
      <c r="V6188" t="s">
        <v>51</v>
      </c>
      <c r="W6188" t="s">
        <v>52</v>
      </c>
      <c r="X6188">
        <v>12267</v>
      </c>
      <c r="Y6188">
        <v>70326.71100000001</v>
      </c>
      <c r="Z6188">
        <v>100567.19673000003</v>
      </c>
      <c r="AA6188">
        <v>30240.485730000015</v>
      </c>
    </row>
    <row r="6189" spans="15:27" x14ac:dyDescent="0.15">
      <c r="O6189" t="s">
        <v>34</v>
      </c>
      <c r="P6189">
        <v>2019</v>
      </c>
      <c r="Q6189">
        <v>4</v>
      </c>
      <c r="R6189" t="s">
        <v>38</v>
      </c>
      <c r="S6189" t="s">
        <v>67</v>
      </c>
      <c r="T6189" t="s">
        <v>68</v>
      </c>
      <c r="U6189" t="s">
        <v>69</v>
      </c>
      <c r="V6189" t="s">
        <v>51</v>
      </c>
      <c r="W6189" t="s">
        <v>53</v>
      </c>
      <c r="X6189">
        <v>14766</v>
      </c>
      <c r="Y6189">
        <v>123502.82400000001</v>
      </c>
      <c r="Z6189">
        <v>156848.58648000003</v>
      </c>
      <c r="AA6189">
        <v>33345.762480000019</v>
      </c>
    </row>
    <row r="6190" spans="15:27" x14ac:dyDescent="0.15">
      <c r="O6190" t="s">
        <v>34</v>
      </c>
      <c r="P6190">
        <v>2019</v>
      </c>
      <c r="Q6190">
        <v>4</v>
      </c>
      <c r="R6190" t="s">
        <v>38</v>
      </c>
      <c r="S6190" t="s">
        <v>67</v>
      </c>
      <c r="T6190" t="s">
        <v>68</v>
      </c>
      <c r="U6190" t="s">
        <v>69</v>
      </c>
      <c r="V6190" t="s">
        <v>51</v>
      </c>
      <c r="W6190" t="s">
        <v>54</v>
      </c>
      <c r="X6190">
        <v>5318</v>
      </c>
      <c r="Y6190">
        <v>12125.04</v>
      </c>
      <c r="Z6190">
        <v>15398.800800000001</v>
      </c>
      <c r="AA6190">
        <v>3273.7608</v>
      </c>
    </row>
    <row r="6191" spans="15:27" x14ac:dyDescent="0.15">
      <c r="O6191" t="s">
        <v>34</v>
      </c>
      <c r="P6191">
        <v>2019</v>
      </c>
      <c r="Q6191">
        <v>4</v>
      </c>
      <c r="R6191" t="s">
        <v>38</v>
      </c>
      <c r="S6191" t="s">
        <v>67</v>
      </c>
      <c r="T6191" t="s">
        <v>68</v>
      </c>
      <c r="U6191" t="s">
        <v>69</v>
      </c>
      <c r="V6191" t="s">
        <v>51</v>
      </c>
      <c r="W6191" t="s">
        <v>55</v>
      </c>
      <c r="X6191">
        <v>18295</v>
      </c>
      <c r="Y6191">
        <v>97475.76</v>
      </c>
      <c r="Z6191">
        <v>131592.27599999998</v>
      </c>
      <c r="AA6191">
        <v>34116.515999999989</v>
      </c>
    </row>
    <row r="6192" spans="15:27" x14ac:dyDescent="0.15">
      <c r="O6192" t="s">
        <v>34</v>
      </c>
      <c r="P6192">
        <v>2019</v>
      </c>
      <c r="Q6192">
        <v>4</v>
      </c>
      <c r="R6192" t="s">
        <v>38</v>
      </c>
      <c r="S6192" t="s">
        <v>67</v>
      </c>
      <c r="T6192" t="s">
        <v>68</v>
      </c>
      <c r="U6192" t="s">
        <v>69</v>
      </c>
      <c r="V6192" t="s">
        <v>56</v>
      </c>
      <c r="W6192" t="s">
        <v>57</v>
      </c>
      <c r="X6192">
        <v>13011</v>
      </c>
      <c r="Y6192">
        <v>199940.03699999998</v>
      </c>
      <c r="Z6192">
        <v>245926.24550999998</v>
      </c>
      <c r="AA6192">
        <v>45986.208509999997</v>
      </c>
    </row>
    <row r="6193" spans="15:27" x14ac:dyDescent="0.15">
      <c r="O6193" t="s">
        <v>34</v>
      </c>
      <c r="P6193">
        <v>2019</v>
      </c>
      <c r="Q6193">
        <v>4</v>
      </c>
      <c r="R6193" t="s">
        <v>38</v>
      </c>
      <c r="S6193" t="s">
        <v>67</v>
      </c>
      <c r="T6193" t="s">
        <v>68</v>
      </c>
      <c r="U6193" t="s">
        <v>69</v>
      </c>
      <c r="V6193" t="s">
        <v>56</v>
      </c>
      <c r="W6193" t="s">
        <v>58</v>
      </c>
      <c r="X6193">
        <v>10997</v>
      </c>
      <c r="Y6193">
        <v>103635.72799999999</v>
      </c>
      <c r="Z6193">
        <v>145090.01919999998</v>
      </c>
      <c r="AA6193">
        <v>41454.291199999992</v>
      </c>
    </row>
    <row r="6194" spans="15:27" x14ac:dyDescent="0.15">
      <c r="O6194" t="s">
        <v>34</v>
      </c>
      <c r="P6194">
        <v>2019</v>
      </c>
      <c r="Q6194">
        <v>4</v>
      </c>
      <c r="R6194" t="s">
        <v>38</v>
      </c>
      <c r="S6194" t="s">
        <v>67</v>
      </c>
      <c r="T6194" t="s">
        <v>68</v>
      </c>
      <c r="U6194" t="s">
        <v>69</v>
      </c>
      <c r="V6194" t="s">
        <v>56</v>
      </c>
      <c r="W6194" t="s">
        <v>59</v>
      </c>
      <c r="X6194">
        <v>6077</v>
      </c>
      <c r="Y6194">
        <v>13345.091999999999</v>
      </c>
      <c r="Z6194">
        <v>17348.619599999998</v>
      </c>
      <c r="AA6194">
        <v>4003.5275999999994</v>
      </c>
    </row>
    <row r="6195" spans="15:27" x14ac:dyDescent="0.15">
      <c r="O6195" t="s">
        <v>34</v>
      </c>
      <c r="P6195">
        <v>2019</v>
      </c>
      <c r="Q6195">
        <v>4</v>
      </c>
      <c r="R6195" t="s">
        <v>38</v>
      </c>
      <c r="S6195" t="s">
        <v>67</v>
      </c>
      <c r="T6195" t="s">
        <v>68</v>
      </c>
      <c r="U6195" t="s">
        <v>70</v>
      </c>
      <c r="V6195" t="s">
        <v>46</v>
      </c>
      <c r="W6195" t="s">
        <v>47</v>
      </c>
      <c r="X6195">
        <v>7998</v>
      </c>
      <c r="Y6195">
        <v>11085.228000000001</v>
      </c>
      <c r="Z6195">
        <v>15851.876040000001</v>
      </c>
      <c r="AA6195">
        <v>4766.64804</v>
      </c>
    </row>
    <row r="6196" spans="15:27" x14ac:dyDescent="0.15">
      <c r="O6196" t="s">
        <v>34</v>
      </c>
      <c r="P6196">
        <v>2019</v>
      </c>
      <c r="Q6196">
        <v>4</v>
      </c>
      <c r="R6196" t="s">
        <v>38</v>
      </c>
      <c r="S6196" t="s">
        <v>67</v>
      </c>
      <c r="T6196" t="s">
        <v>68</v>
      </c>
      <c r="U6196" t="s">
        <v>70</v>
      </c>
      <c r="V6196" t="s">
        <v>46</v>
      </c>
      <c r="W6196" t="s">
        <v>48</v>
      </c>
      <c r="X6196">
        <v>15577</v>
      </c>
      <c r="Y6196">
        <v>56544.51</v>
      </c>
      <c r="Z6196">
        <v>81989.539499999999</v>
      </c>
      <c r="AA6196">
        <v>25445.029499999997</v>
      </c>
    </row>
    <row r="6197" spans="15:27" x14ac:dyDescent="0.15">
      <c r="O6197" t="s">
        <v>34</v>
      </c>
      <c r="P6197">
        <v>2019</v>
      </c>
      <c r="Q6197">
        <v>4</v>
      </c>
      <c r="R6197" t="s">
        <v>38</v>
      </c>
      <c r="S6197" t="s">
        <v>67</v>
      </c>
      <c r="T6197" t="s">
        <v>68</v>
      </c>
      <c r="U6197" t="s">
        <v>70</v>
      </c>
      <c r="V6197" t="s">
        <v>46</v>
      </c>
      <c r="W6197" t="s">
        <v>49</v>
      </c>
      <c r="X6197">
        <v>9701</v>
      </c>
      <c r="Y6197">
        <v>32634.164000000001</v>
      </c>
      <c r="Z6197">
        <v>46666.854520000008</v>
      </c>
      <c r="AA6197">
        <v>14032.690520000007</v>
      </c>
    </row>
    <row r="6198" spans="15:27" x14ac:dyDescent="0.15">
      <c r="O6198" t="s">
        <v>34</v>
      </c>
      <c r="P6198">
        <v>2019</v>
      </c>
      <c r="Q6198">
        <v>4</v>
      </c>
      <c r="R6198" t="s">
        <v>38</v>
      </c>
      <c r="S6198" t="s">
        <v>67</v>
      </c>
      <c r="T6198" t="s">
        <v>68</v>
      </c>
      <c r="U6198" t="s">
        <v>70</v>
      </c>
      <c r="V6198" t="s">
        <v>46</v>
      </c>
      <c r="W6198" t="s">
        <v>50</v>
      </c>
      <c r="X6198">
        <v>7764</v>
      </c>
      <c r="Y6198">
        <v>41576.22</v>
      </c>
      <c r="Z6198">
        <v>59038.232400000001</v>
      </c>
      <c r="AA6198">
        <v>17462.0124</v>
      </c>
    </row>
    <row r="6199" spans="15:27" x14ac:dyDescent="0.15">
      <c r="O6199" t="s">
        <v>34</v>
      </c>
      <c r="P6199">
        <v>2019</v>
      </c>
      <c r="Q6199">
        <v>4</v>
      </c>
      <c r="R6199" t="s">
        <v>38</v>
      </c>
      <c r="S6199" t="s">
        <v>67</v>
      </c>
      <c r="T6199" t="s">
        <v>68</v>
      </c>
      <c r="U6199" t="s">
        <v>70</v>
      </c>
      <c r="V6199" t="s">
        <v>51</v>
      </c>
      <c r="W6199" t="s">
        <v>52</v>
      </c>
      <c r="X6199">
        <v>13331</v>
      </c>
      <c r="Y6199">
        <v>81652.375</v>
      </c>
      <c r="Z6199">
        <v>103698.51625</v>
      </c>
      <c r="AA6199">
        <v>22046.141250000001</v>
      </c>
    </row>
    <row r="6200" spans="15:27" x14ac:dyDescent="0.15">
      <c r="O6200" t="s">
        <v>34</v>
      </c>
      <c r="P6200">
        <v>2019</v>
      </c>
      <c r="Q6200">
        <v>4</v>
      </c>
      <c r="R6200" t="s">
        <v>38</v>
      </c>
      <c r="S6200" t="s">
        <v>67</v>
      </c>
      <c r="T6200" t="s">
        <v>68</v>
      </c>
      <c r="U6200" t="s">
        <v>70</v>
      </c>
      <c r="V6200" t="s">
        <v>51</v>
      </c>
      <c r="W6200" t="s">
        <v>53</v>
      </c>
      <c r="X6200">
        <v>10245</v>
      </c>
      <c r="Y6200">
        <v>76632.600000000006</v>
      </c>
      <c r="Z6200">
        <v>96557.076000000015</v>
      </c>
      <c r="AA6200">
        <v>19924.47600000001</v>
      </c>
    </row>
    <row r="6201" spans="15:27" x14ac:dyDescent="0.15">
      <c r="O6201" t="s">
        <v>34</v>
      </c>
      <c r="P6201">
        <v>2019</v>
      </c>
      <c r="Q6201">
        <v>4</v>
      </c>
      <c r="R6201" t="s">
        <v>38</v>
      </c>
      <c r="S6201" t="s">
        <v>67</v>
      </c>
      <c r="T6201" t="s">
        <v>68</v>
      </c>
      <c r="U6201" t="s">
        <v>70</v>
      </c>
      <c r="V6201" t="s">
        <v>51</v>
      </c>
      <c r="W6201" t="s">
        <v>54</v>
      </c>
      <c r="X6201">
        <v>8560</v>
      </c>
      <c r="Y6201">
        <v>21228.799999999999</v>
      </c>
      <c r="Z6201">
        <v>30357.183999999997</v>
      </c>
      <c r="AA6201">
        <v>9128.3839999999982</v>
      </c>
    </row>
    <row r="6202" spans="15:27" x14ac:dyDescent="0.15">
      <c r="O6202" t="s">
        <v>34</v>
      </c>
      <c r="P6202">
        <v>2019</v>
      </c>
      <c r="Q6202">
        <v>4</v>
      </c>
      <c r="R6202" t="s">
        <v>38</v>
      </c>
      <c r="S6202" t="s">
        <v>67</v>
      </c>
      <c r="T6202" t="s">
        <v>68</v>
      </c>
      <c r="U6202" t="s">
        <v>70</v>
      </c>
      <c r="V6202" t="s">
        <v>51</v>
      </c>
      <c r="W6202" t="s">
        <v>55</v>
      </c>
      <c r="X6202">
        <v>9906</v>
      </c>
      <c r="Y6202">
        <v>58960.511999999995</v>
      </c>
      <c r="Z6202">
        <v>87261.557759999981</v>
      </c>
      <c r="AA6202">
        <v>28301.045759999986</v>
      </c>
    </row>
    <row r="6203" spans="15:27" x14ac:dyDescent="0.15">
      <c r="O6203" t="s">
        <v>34</v>
      </c>
      <c r="P6203">
        <v>2019</v>
      </c>
      <c r="Q6203">
        <v>4</v>
      </c>
      <c r="R6203" t="s">
        <v>38</v>
      </c>
      <c r="S6203" t="s">
        <v>67</v>
      </c>
      <c r="T6203" t="s">
        <v>68</v>
      </c>
      <c r="U6203" t="s">
        <v>70</v>
      </c>
      <c r="V6203" t="s">
        <v>56</v>
      </c>
      <c r="W6203" t="s">
        <v>57</v>
      </c>
      <c r="X6203">
        <v>6353</v>
      </c>
      <c r="Y6203">
        <v>89170.708000000013</v>
      </c>
      <c r="Z6203">
        <v>123947.28412000003</v>
      </c>
      <c r="AA6203">
        <v>34776.576120000012</v>
      </c>
    </row>
    <row r="6204" spans="15:27" x14ac:dyDescent="0.15">
      <c r="O6204" t="s">
        <v>34</v>
      </c>
      <c r="P6204">
        <v>2019</v>
      </c>
      <c r="Q6204">
        <v>4</v>
      </c>
      <c r="R6204" t="s">
        <v>38</v>
      </c>
      <c r="S6204" t="s">
        <v>67</v>
      </c>
      <c r="T6204" t="s">
        <v>68</v>
      </c>
      <c r="U6204" t="s">
        <v>70</v>
      </c>
      <c r="V6204" t="s">
        <v>56</v>
      </c>
      <c r="W6204" t="s">
        <v>58</v>
      </c>
      <c r="X6204">
        <v>13575</v>
      </c>
      <c r="Y6204">
        <v>114518.7</v>
      </c>
      <c r="Z6204">
        <v>137422.44</v>
      </c>
      <c r="AA6204">
        <v>22903.740000000005</v>
      </c>
    </row>
    <row r="6205" spans="15:27" x14ac:dyDescent="0.15">
      <c r="O6205" t="s">
        <v>34</v>
      </c>
      <c r="P6205">
        <v>2019</v>
      </c>
      <c r="Q6205">
        <v>4</v>
      </c>
      <c r="R6205" t="s">
        <v>38</v>
      </c>
      <c r="S6205" t="s">
        <v>67</v>
      </c>
      <c r="T6205" t="s">
        <v>68</v>
      </c>
      <c r="U6205" t="s">
        <v>70</v>
      </c>
      <c r="V6205" t="s">
        <v>56</v>
      </c>
      <c r="W6205" t="s">
        <v>59</v>
      </c>
      <c r="X6205">
        <v>16539</v>
      </c>
      <c r="Y6205">
        <v>38105.856</v>
      </c>
      <c r="Z6205">
        <v>49156.554239999998</v>
      </c>
      <c r="AA6205">
        <v>11050.698239999998</v>
      </c>
    </row>
    <row r="6206" spans="15:27" x14ac:dyDescent="0.15">
      <c r="O6206" t="s">
        <v>34</v>
      </c>
      <c r="P6206">
        <v>2019</v>
      </c>
      <c r="Q6206">
        <v>4</v>
      </c>
      <c r="R6206" t="s">
        <v>38</v>
      </c>
      <c r="S6206" t="s">
        <v>67</v>
      </c>
      <c r="T6206" t="s">
        <v>68</v>
      </c>
      <c r="U6206" t="s">
        <v>71</v>
      </c>
      <c r="V6206" t="s">
        <v>46</v>
      </c>
      <c r="W6206" t="s">
        <v>47</v>
      </c>
      <c r="X6206">
        <v>8624</v>
      </c>
      <c r="Y6206">
        <v>10624.768000000004</v>
      </c>
      <c r="Z6206">
        <v>12749.721600000004</v>
      </c>
      <c r="AA6206">
        <v>2124.9536000000007</v>
      </c>
    </row>
    <row r="6207" spans="15:27" x14ac:dyDescent="0.15">
      <c r="O6207" t="s">
        <v>34</v>
      </c>
      <c r="P6207">
        <v>2019</v>
      </c>
      <c r="Q6207">
        <v>4</v>
      </c>
      <c r="R6207" t="s">
        <v>38</v>
      </c>
      <c r="S6207" t="s">
        <v>67</v>
      </c>
      <c r="T6207" t="s">
        <v>68</v>
      </c>
      <c r="U6207" t="s">
        <v>71</v>
      </c>
      <c r="V6207" t="s">
        <v>46</v>
      </c>
      <c r="W6207" t="s">
        <v>48</v>
      </c>
      <c r="X6207">
        <v>15655</v>
      </c>
      <c r="Y6207">
        <v>61993.8</v>
      </c>
      <c r="Z6207">
        <v>91130.885999999999</v>
      </c>
      <c r="AA6207">
        <v>29137.085999999996</v>
      </c>
    </row>
    <row r="6208" spans="15:27" x14ac:dyDescent="0.15">
      <c r="O6208" t="s">
        <v>34</v>
      </c>
      <c r="P6208">
        <v>2019</v>
      </c>
      <c r="Q6208">
        <v>4</v>
      </c>
      <c r="R6208" t="s">
        <v>38</v>
      </c>
      <c r="S6208" t="s">
        <v>67</v>
      </c>
      <c r="T6208" t="s">
        <v>68</v>
      </c>
      <c r="U6208" t="s">
        <v>71</v>
      </c>
      <c r="V6208" t="s">
        <v>46</v>
      </c>
      <c r="W6208" t="s">
        <v>49</v>
      </c>
      <c r="X6208">
        <v>5204</v>
      </c>
      <c r="Y6208">
        <v>18109.919999999998</v>
      </c>
      <c r="Z6208">
        <v>24267.292799999999</v>
      </c>
      <c r="AA6208">
        <v>6157.372800000001</v>
      </c>
    </row>
    <row r="6209" spans="15:27" x14ac:dyDescent="0.15">
      <c r="O6209" t="s">
        <v>34</v>
      </c>
      <c r="P6209">
        <v>2019</v>
      </c>
      <c r="Q6209">
        <v>4</v>
      </c>
      <c r="R6209" t="s">
        <v>38</v>
      </c>
      <c r="S6209" t="s">
        <v>67</v>
      </c>
      <c r="T6209" t="s">
        <v>68</v>
      </c>
      <c r="U6209" t="s">
        <v>71</v>
      </c>
      <c r="V6209" t="s">
        <v>46</v>
      </c>
      <c r="W6209" t="s">
        <v>50</v>
      </c>
      <c r="X6209">
        <v>18943</v>
      </c>
      <c r="Y6209">
        <v>103997.07</v>
      </c>
      <c r="Z6209">
        <v>129996.33749999999</v>
      </c>
      <c r="AA6209">
        <v>25999.267499999987</v>
      </c>
    </row>
    <row r="6210" spans="15:27" x14ac:dyDescent="0.15">
      <c r="O6210" t="s">
        <v>34</v>
      </c>
      <c r="P6210">
        <v>2019</v>
      </c>
      <c r="Q6210">
        <v>4</v>
      </c>
      <c r="R6210" t="s">
        <v>38</v>
      </c>
      <c r="S6210" t="s">
        <v>67</v>
      </c>
      <c r="T6210" t="s">
        <v>68</v>
      </c>
      <c r="U6210" t="s">
        <v>71</v>
      </c>
      <c r="V6210" t="s">
        <v>51</v>
      </c>
      <c r="W6210" t="s">
        <v>52</v>
      </c>
      <c r="X6210">
        <v>14926</v>
      </c>
      <c r="Y6210">
        <v>95078.620000000024</v>
      </c>
      <c r="Z6210">
        <v>132159.28180000003</v>
      </c>
      <c r="AA6210">
        <v>37080.661800000002</v>
      </c>
    </row>
    <row r="6211" spans="15:27" x14ac:dyDescent="0.15">
      <c r="O6211" t="s">
        <v>34</v>
      </c>
      <c r="P6211">
        <v>2019</v>
      </c>
      <c r="Q6211">
        <v>4</v>
      </c>
      <c r="R6211" t="s">
        <v>38</v>
      </c>
      <c r="S6211" t="s">
        <v>67</v>
      </c>
      <c r="T6211" t="s">
        <v>68</v>
      </c>
      <c r="U6211" t="s">
        <v>71</v>
      </c>
      <c r="V6211" t="s">
        <v>51</v>
      </c>
      <c r="W6211" t="s">
        <v>53</v>
      </c>
      <c r="X6211">
        <v>13728</v>
      </c>
      <c r="Y6211">
        <v>107352.96000000001</v>
      </c>
      <c r="Z6211">
        <v>134191.20000000001</v>
      </c>
      <c r="AA6211">
        <v>26838.240000000005</v>
      </c>
    </row>
    <row r="6212" spans="15:27" x14ac:dyDescent="0.15">
      <c r="O6212" t="s">
        <v>34</v>
      </c>
      <c r="P6212">
        <v>2019</v>
      </c>
      <c r="Q6212">
        <v>4</v>
      </c>
      <c r="R6212" t="s">
        <v>38</v>
      </c>
      <c r="S6212" t="s">
        <v>67</v>
      </c>
      <c r="T6212" t="s">
        <v>68</v>
      </c>
      <c r="U6212" t="s">
        <v>71</v>
      </c>
      <c r="V6212" t="s">
        <v>51</v>
      </c>
      <c r="W6212" t="s">
        <v>54</v>
      </c>
      <c r="X6212">
        <v>13071</v>
      </c>
      <c r="Y6212">
        <v>31893.24</v>
      </c>
      <c r="Z6212">
        <v>42736.941599999998</v>
      </c>
      <c r="AA6212">
        <v>10843.701599999997</v>
      </c>
    </row>
    <row r="6213" spans="15:27" x14ac:dyDescent="0.15">
      <c r="O6213" t="s">
        <v>34</v>
      </c>
      <c r="P6213">
        <v>2019</v>
      </c>
      <c r="Q6213">
        <v>4</v>
      </c>
      <c r="R6213" t="s">
        <v>38</v>
      </c>
      <c r="S6213" t="s">
        <v>67</v>
      </c>
      <c r="T6213" t="s">
        <v>68</v>
      </c>
      <c r="U6213" t="s">
        <v>71</v>
      </c>
      <c r="V6213" t="s">
        <v>51</v>
      </c>
      <c r="W6213" t="s">
        <v>55</v>
      </c>
      <c r="X6213">
        <v>9115</v>
      </c>
      <c r="Y6213">
        <v>51627.360000000001</v>
      </c>
      <c r="Z6213">
        <v>66599.294399999999</v>
      </c>
      <c r="AA6213">
        <v>14971.934399999998</v>
      </c>
    </row>
    <row r="6214" spans="15:27" x14ac:dyDescent="0.15">
      <c r="O6214" t="s">
        <v>34</v>
      </c>
      <c r="P6214">
        <v>2019</v>
      </c>
      <c r="Q6214">
        <v>4</v>
      </c>
      <c r="R6214" t="s">
        <v>38</v>
      </c>
      <c r="S6214" t="s">
        <v>67</v>
      </c>
      <c r="T6214" t="s">
        <v>68</v>
      </c>
      <c r="U6214" t="s">
        <v>71</v>
      </c>
      <c r="V6214" t="s">
        <v>56</v>
      </c>
      <c r="W6214" t="s">
        <v>57</v>
      </c>
      <c r="X6214">
        <v>13209</v>
      </c>
      <c r="Y6214">
        <v>183803.23499999999</v>
      </c>
      <c r="Z6214">
        <v>251810.43194999997</v>
      </c>
      <c r="AA6214">
        <v>68007.196949999983</v>
      </c>
    </row>
    <row r="6215" spans="15:27" x14ac:dyDescent="0.15">
      <c r="O6215" t="s">
        <v>34</v>
      </c>
      <c r="P6215">
        <v>2019</v>
      </c>
      <c r="Q6215">
        <v>4</v>
      </c>
      <c r="R6215" t="s">
        <v>38</v>
      </c>
      <c r="S6215" t="s">
        <v>67</v>
      </c>
      <c r="T6215" t="s">
        <v>68</v>
      </c>
      <c r="U6215" t="s">
        <v>71</v>
      </c>
      <c r="V6215" t="s">
        <v>56</v>
      </c>
      <c r="W6215" t="s">
        <v>58</v>
      </c>
      <c r="X6215">
        <v>18564</v>
      </c>
      <c r="Y6215">
        <v>183412.32</v>
      </c>
      <c r="Z6215">
        <v>245772.50880000004</v>
      </c>
      <c r="AA6215">
        <v>62360.188800000033</v>
      </c>
    </row>
    <row r="6216" spans="15:27" x14ac:dyDescent="0.15">
      <c r="O6216" t="s">
        <v>34</v>
      </c>
      <c r="P6216">
        <v>2019</v>
      </c>
      <c r="Q6216">
        <v>4</v>
      </c>
      <c r="R6216" t="s">
        <v>38</v>
      </c>
      <c r="S6216" t="s">
        <v>67</v>
      </c>
      <c r="T6216" t="s">
        <v>68</v>
      </c>
      <c r="U6216" t="s">
        <v>71</v>
      </c>
      <c r="V6216" t="s">
        <v>56</v>
      </c>
      <c r="W6216" t="s">
        <v>59</v>
      </c>
      <c r="X6216">
        <v>10663</v>
      </c>
      <c r="Y6216">
        <v>21880.476000000002</v>
      </c>
      <c r="Z6216">
        <v>31726.690200000005</v>
      </c>
      <c r="AA6216">
        <v>9846.2142000000022</v>
      </c>
    </row>
    <row r="6217" spans="15:27" x14ac:dyDescent="0.15">
      <c r="O6217" t="s">
        <v>34</v>
      </c>
      <c r="P6217">
        <v>2019</v>
      </c>
      <c r="Q6217">
        <v>4</v>
      </c>
      <c r="R6217" t="s">
        <v>38</v>
      </c>
      <c r="S6217" t="s">
        <v>67</v>
      </c>
      <c r="T6217" t="s">
        <v>68</v>
      </c>
      <c r="U6217" t="s">
        <v>72</v>
      </c>
      <c r="V6217" t="s">
        <v>46</v>
      </c>
      <c r="W6217" t="s">
        <v>47</v>
      </c>
      <c r="X6217">
        <v>12175</v>
      </c>
      <c r="Y6217">
        <v>17008.475000000002</v>
      </c>
      <c r="Z6217">
        <v>21430.678500000002</v>
      </c>
      <c r="AA6217">
        <v>4422.2034999999996</v>
      </c>
    </row>
    <row r="6218" spans="15:27" x14ac:dyDescent="0.15">
      <c r="O6218" t="s">
        <v>34</v>
      </c>
      <c r="P6218">
        <v>2019</v>
      </c>
      <c r="Q6218">
        <v>4</v>
      </c>
      <c r="R6218" t="s">
        <v>38</v>
      </c>
      <c r="S6218" t="s">
        <v>67</v>
      </c>
      <c r="T6218" t="s">
        <v>68</v>
      </c>
      <c r="U6218" t="s">
        <v>72</v>
      </c>
      <c r="V6218" t="s">
        <v>46</v>
      </c>
      <c r="W6218" t="s">
        <v>48</v>
      </c>
      <c r="X6218">
        <v>5743</v>
      </c>
      <c r="Y6218">
        <v>22742.279999999995</v>
      </c>
      <c r="Z6218">
        <v>29337.541199999992</v>
      </c>
      <c r="AA6218">
        <v>6595.2611999999972</v>
      </c>
    </row>
    <row r="6219" spans="15:27" x14ac:dyDescent="0.15">
      <c r="O6219" t="s">
        <v>34</v>
      </c>
      <c r="P6219">
        <v>2019</v>
      </c>
      <c r="Q6219">
        <v>4</v>
      </c>
      <c r="R6219" t="s">
        <v>38</v>
      </c>
      <c r="S6219" t="s">
        <v>67</v>
      </c>
      <c r="T6219" t="s">
        <v>68</v>
      </c>
      <c r="U6219" t="s">
        <v>72</v>
      </c>
      <c r="V6219" t="s">
        <v>46</v>
      </c>
      <c r="W6219" t="s">
        <v>49</v>
      </c>
      <c r="X6219">
        <v>17829</v>
      </c>
      <c r="Y6219">
        <v>61527.878999999994</v>
      </c>
      <c r="Z6219">
        <v>80601.521489999999</v>
      </c>
      <c r="AA6219">
        <v>19073.642490000006</v>
      </c>
    </row>
    <row r="6220" spans="15:27" x14ac:dyDescent="0.15">
      <c r="O6220" t="s">
        <v>34</v>
      </c>
      <c r="P6220">
        <v>2019</v>
      </c>
      <c r="Q6220">
        <v>4</v>
      </c>
      <c r="R6220" t="s">
        <v>38</v>
      </c>
      <c r="S6220" t="s">
        <v>67</v>
      </c>
      <c r="T6220" t="s">
        <v>68</v>
      </c>
      <c r="U6220" t="s">
        <v>72</v>
      </c>
      <c r="V6220" t="s">
        <v>46</v>
      </c>
      <c r="W6220" t="s">
        <v>50</v>
      </c>
      <c r="X6220">
        <v>7856</v>
      </c>
      <c r="Y6220">
        <v>44190</v>
      </c>
      <c r="Z6220">
        <v>65401.2</v>
      </c>
      <c r="AA6220">
        <v>21211.199999999997</v>
      </c>
    </row>
    <row r="6221" spans="15:27" x14ac:dyDescent="0.15">
      <c r="O6221" t="s">
        <v>34</v>
      </c>
      <c r="P6221">
        <v>2019</v>
      </c>
      <c r="Q6221">
        <v>4</v>
      </c>
      <c r="R6221" t="s">
        <v>38</v>
      </c>
      <c r="S6221" t="s">
        <v>67</v>
      </c>
      <c r="T6221" t="s">
        <v>68</v>
      </c>
      <c r="U6221" t="s">
        <v>72</v>
      </c>
      <c r="V6221" t="s">
        <v>51</v>
      </c>
      <c r="W6221" t="s">
        <v>52</v>
      </c>
      <c r="X6221">
        <v>16822</v>
      </c>
      <c r="Y6221">
        <v>97264.804000000004</v>
      </c>
      <c r="Z6221">
        <v>123526.30108</v>
      </c>
      <c r="AA6221">
        <v>26261.497080000001</v>
      </c>
    </row>
    <row r="6222" spans="15:27" x14ac:dyDescent="0.15">
      <c r="O6222" t="s">
        <v>34</v>
      </c>
      <c r="P6222">
        <v>2019</v>
      </c>
      <c r="Q6222">
        <v>4</v>
      </c>
      <c r="R6222" t="s">
        <v>38</v>
      </c>
      <c r="S6222" t="s">
        <v>67</v>
      </c>
      <c r="T6222" t="s">
        <v>68</v>
      </c>
      <c r="U6222" t="s">
        <v>72</v>
      </c>
      <c r="V6222" t="s">
        <v>51</v>
      </c>
      <c r="W6222" t="s">
        <v>53</v>
      </c>
      <c r="X6222">
        <v>10191</v>
      </c>
      <c r="Y6222">
        <v>76921.668000000005</v>
      </c>
      <c r="Z6222">
        <v>96921.301680000019</v>
      </c>
      <c r="AA6222">
        <v>19999.633680000014</v>
      </c>
    </row>
    <row r="6223" spans="15:27" x14ac:dyDescent="0.15">
      <c r="O6223" t="s">
        <v>34</v>
      </c>
      <c r="P6223">
        <v>2019</v>
      </c>
      <c r="Q6223">
        <v>4</v>
      </c>
      <c r="R6223" t="s">
        <v>38</v>
      </c>
      <c r="S6223" t="s">
        <v>67</v>
      </c>
      <c r="T6223" t="s">
        <v>68</v>
      </c>
      <c r="U6223" t="s">
        <v>72</v>
      </c>
      <c r="V6223" t="s">
        <v>51</v>
      </c>
      <c r="W6223" t="s">
        <v>54</v>
      </c>
      <c r="X6223">
        <v>13541</v>
      </c>
      <c r="Y6223">
        <v>30331.84</v>
      </c>
      <c r="Z6223">
        <v>40038.0288</v>
      </c>
      <c r="AA6223">
        <v>9706.1887999999999</v>
      </c>
    </row>
    <row r="6224" spans="15:27" x14ac:dyDescent="0.15">
      <c r="O6224" t="s">
        <v>34</v>
      </c>
      <c r="P6224">
        <v>2019</v>
      </c>
      <c r="Q6224">
        <v>4</v>
      </c>
      <c r="R6224" t="s">
        <v>38</v>
      </c>
      <c r="S6224" t="s">
        <v>67</v>
      </c>
      <c r="T6224" t="s">
        <v>68</v>
      </c>
      <c r="U6224" t="s">
        <v>72</v>
      </c>
      <c r="V6224" t="s">
        <v>51</v>
      </c>
      <c r="W6224" t="s">
        <v>55</v>
      </c>
      <c r="X6224">
        <v>15625</v>
      </c>
      <c r="Y6224">
        <v>93000</v>
      </c>
      <c r="Z6224">
        <v>137640</v>
      </c>
      <c r="AA6224">
        <v>44640</v>
      </c>
    </row>
    <row r="6225" spans="15:27" x14ac:dyDescent="0.15">
      <c r="O6225" t="s">
        <v>34</v>
      </c>
      <c r="P6225">
        <v>2019</v>
      </c>
      <c r="Q6225">
        <v>4</v>
      </c>
      <c r="R6225" t="s">
        <v>38</v>
      </c>
      <c r="S6225" t="s">
        <v>67</v>
      </c>
      <c r="T6225" t="s">
        <v>68</v>
      </c>
      <c r="U6225" t="s">
        <v>72</v>
      </c>
      <c r="V6225" t="s">
        <v>56</v>
      </c>
      <c r="W6225" t="s">
        <v>57</v>
      </c>
      <c r="X6225">
        <v>18624</v>
      </c>
      <c r="Y6225">
        <v>263659.96799999999</v>
      </c>
      <c r="Z6225">
        <v>319028.56127999997</v>
      </c>
      <c r="AA6225">
        <v>55368.593279999972</v>
      </c>
    </row>
    <row r="6226" spans="15:27" x14ac:dyDescent="0.15">
      <c r="O6226" t="s">
        <v>34</v>
      </c>
      <c r="P6226">
        <v>2019</v>
      </c>
      <c r="Q6226">
        <v>4</v>
      </c>
      <c r="R6226" t="s">
        <v>38</v>
      </c>
      <c r="S6226" t="s">
        <v>67</v>
      </c>
      <c r="T6226" t="s">
        <v>68</v>
      </c>
      <c r="U6226" t="s">
        <v>72</v>
      </c>
      <c r="V6226" t="s">
        <v>56</v>
      </c>
      <c r="W6226" t="s">
        <v>58</v>
      </c>
      <c r="X6226">
        <v>8935</v>
      </c>
      <c r="Y6226">
        <v>80129.08</v>
      </c>
      <c r="Z6226">
        <v>102565.2224</v>
      </c>
      <c r="AA6226">
        <v>22436.142399999997</v>
      </c>
    </row>
    <row r="6227" spans="15:27" x14ac:dyDescent="0.15">
      <c r="O6227" t="s">
        <v>34</v>
      </c>
      <c r="P6227">
        <v>2019</v>
      </c>
      <c r="Q6227">
        <v>4</v>
      </c>
      <c r="R6227" t="s">
        <v>38</v>
      </c>
      <c r="S6227" t="s">
        <v>67</v>
      </c>
      <c r="T6227" t="s">
        <v>68</v>
      </c>
      <c r="U6227" t="s">
        <v>72</v>
      </c>
      <c r="V6227" t="s">
        <v>56</v>
      </c>
      <c r="W6227" t="s">
        <v>59</v>
      </c>
      <c r="X6227">
        <v>14860</v>
      </c>
      <c r="Y6227">
        <v>32900.04</v>
      </c>
      <c r="Z6227">
        <v>45731.055600000007</v>
      </c>
      <c r="AA6227">
        <v>12831.015600000006</v>
      </c>
    </row>
    <row r="6228" spans="15:27" x14ac:dyDescent="0.15">
      <c r="O6228" t="s">
        <v>34</v>
      </c>
      <c r="P6228">
        <v>2019</v>
      </c>
      <c r="Q6228">
        <v>4</v>
      </c>
      <c r="R6228" t="s">
        <v>38</v>
      </c>
      <c r="S6228" t="s">
        <v>67</v>
      </c>
      <c r="T6228" t="s">
        <v>68</v>
      </c>
      <c r="U6228" t="s">
        <v>73</v>
      </c>
      <c r="V6228" t="s">
        <v>46</v>
      </c>
      <c r="W6228" t="s">
        <v>47</v>
      </c>
      <c r="X6228">
        <v>12647</v>
      </c>
      <c r="Y6228">
        <v>15720.221000000001</v>
      </c>
      <c r="Z6228">
        <v>23265.927080000001</v>
      </c>
      <c r="AA6228">
        <v>7545.7060799999999</v>
      </c>
    </row>
    <row r="6229" spans="15:27" x14ac:dyDescent="0.15">
      <c r="O6229" t="s">
        <v>34</v>
      </c>
      <c r="P6229">
        <v>2019</v>
      </c>
      <c r="Q6229">
        <v>4</v>
      </c>
      <c r="R6229" t="s">
        <v>38</v>
      </c>
      <c r="S6229" t="s">
        <v>67</v>
      </c>
      <c r="T6229" t="s">
        <v>68</v>
      </c>
      <c r="U6229" t="s">
        <v>73</v>
      </c>
      <c r="V6229" t="s">
        <v>46</v>
      </c>
      <c r="W6229" t="s">
        <v>48</v>
      </c>
      <c r="X6229">
        <v>8814</v>
      </c>
      <c r="Y6229">
        <v>37521.197999999997</v>
      </c>
      <c r="Z6229">
        <v>52904.889179999998</v>
      </c>
      <c r="AA6229">
        <v>15383.691180000002</v>
      </c>
    </row>
    <row r="6230" spans="15:27" x14ac:dyDescent="0.15">
      <c r="O6230" t="s">
        <v>34</v>
      </c>
      <c r="P6230">
        <v>2019</v>
      </c>
      <c r="Q6230">
        <v>4</v>
      </c>
      <c r="R6230" t="s">
        <v>38</v>
      </c>
      <c r="S6230" t="s">
        <v>67</v>
      </c>
      <c r="T6230" t="s">
        <v>68</v>
      </c>
      <c r="U6230" t="s">
        <v>73</v>
      </c>
      <c r="V6230" t="s">
        <v>46</v>
      </c>
      <c r="W6230" t="s">
        <v>49</v>
      </c>
      <c r="X6230">
        <v>14776</v>
      </c>
      <c r="Y6230">
        <v>47135.44</v>
      </c>
      <c r="Z6230">
        <v>59390.654400000007</v>
      </c>
      <c r="AA6230">
        <v>12255.214400000004</v>
      </c>
    </row>
    <row r="6231" spans="15:27" x14ac:dyDescent="0.15">
      <c r="O6231" t="s">
        <v>34</v>
      </c>
      <c r="P6231">
        <v>2019</v>
      </c>
      <c r="Q6231">
        <v>4</v>
      </c>
      <c r="R6231" t="s">
        <v>38</v>
      </c>
      <c r="S6231" t="s">
        <v>67</v>
      </c>
      <c r="T6231" t="s">
        <v>68</v>
      </c>
      <c r="U6231" t="s">
        <v>73</v>
      </c>
      <c r="V6231" t="s">
        <v>46</v>
      </c>
      <c r="W6231" t="s">
        <v>50</v>
      </c>
      <c r="X6231">
        <v>19756</v>
      </c>
      <c r="Y6231">
        <v>99570.240000000005</v>
      </c>
      <c r="Z6231">
        <v>126454.20480000001</v>
      </c>
      <c r="AA6231">
        <v>26883.964800000002</v>
      </c>
    </row>
    <row r="6232" spans="15:27" x14ac:dyDescent="0.15">
      <c r="O6232" t="s">
        <v>34</v>
      </c>
      <c r="P6232">
        <v>2019</v>
      </c>
      <c r="Q6232">
        <v>4</v>
      </c>
      <c r="R6232" t="s">
        <v>38</v>
      </c>
      <c r="S6232" t="s">
        <v>67</v>
      </c>
      <c r="T6232" t="s">
        <v>68</v>
      </c>
      <c r="U6232" t="s">
        <v>73</v>
      </c>
      <c r="V6232" t="s">
        <v>51</v>
      </c>
      <c r="W6232" t="s">
        <v>52</v>
      </c>
      <c r="X6232">
        <v>5232</v>
      </c>
      <c r="Y6232">
        <v>33327.840000000004</v>
      </c>
      <c r="Z6232">
        <v>46658.976000000002</v>
      </c>
      <c r="AA6232">
        <v>13331.135999999999</v>
      </c>
    </row>
    <row r="6233" spans="15:27" x14ac:dyDescent="0.15">
      <c r="O6233" t="s">
        <v>34</v>
      </c>
      <c r="P6233">
        <v>2019</v>
      </c>
      <c r="Q6233">
        <v>4</v>
      </c>
      <c r="R6233" t="s">
        <v>38</v>
      </c>
      <c r="S6233" t="s">
        <v>67</v>
      </c>
      <c r="T6233" t="s">
        <v>68</v>
      </c>
      <c r="U6233" t="s">
        <v>73</v>
      </c>
      <c r="V6233" t="s">
        <v>51</v>
      </c>
      <c r="W6233" t="s">
        <v>53</v>
      </c>
      <c r="X6233">
        <v>5845</v>
      </c>
      <c r="Y6233">
        <v>44118.06</v>
      </c>
      <c r="Z6233">
        <v>59118.200400000002</v>
      </c>
      <c r="AA6233">
        <v>15000.140400000004</v>
      </c>
    </row>
    <row r="6234" spans="15:27" x14ac:dyDescent="0.15">
      <c r="O6234" t="s">
        <v>34</v>
      </c>
      <c r="P6234">
        <v>2019</v>
      </c>
      <c r="Q6234">
        <v>4</v>
      </c>
      <c r="R6234" t="s">
        <v>38</v>
      </c>
      <c r="S6234" t="s">
        <v>67</v>
      </c>
      <c r="T6234" t="s">
        <v>68</v>
      </c>
      <c r="U6234" t="s">
        <v>73</v>
      </c>
      <c r="V6234" t="s">
        <v>51</v>
      </c>
      <c r="W6234" t="s">
        <v>54</v>
      </c>
      <c r="X6234">
        <v>18240</v>
      </c>
      <c r="Y6234">
        <v>41222.400000000001</v>
      </c>
      <c r="Z6234">
        <v>52352.447999999997</v>
      </c>
      <c r="AA6234">
        <v>11130.047999999995</v>
      </c>
    </row>
    <row r="6235" spans="15:27" x14ac:dyDescent="0.15">
      <c r="O6235" t="s">
        <v>34</v>
      </c>
      <c r="P6235">
        <v>2019</v>
      </c>
      <c r="Q6235">
        <v>4</v>
      </c>
      <c r="R6235" t="s">
        <v>38</v>
      </c>
      <c r="S6235" t="s">
        <v>67</v>
      </c>
      <c r="T6235" t="s">
        <v>68</v>
      </c>
      <c r="U6235" t="s">
        <v>73</v>
      </c>
      <c r="V6235" t="s">
        <v>51</v>
      </c>
      <c r="W6235" t="s">
        <v>55</v>
      </c>
      <c r="X6235">
        <v>13266</v>
      </c>
      <c r="Y6235">
        <v>82143.071999999986</v>
      </c>
      <c r="Z6235">
        <v>114178.87007999998</v>
      </c>
      <c r="AA6235">
        <v>32035.798079999993</v>
      </c>
    </row>
    <row r="6236" spans="15:27" x14ac:dyDescent="0.15">
      <c r="O6236" t="s">
        <v>34</v>
      </c>
      <c r="P6236">
        <v>2019</v>
      </c>
      <c r="Q6236">
        <v>4</v>
      </c>
      <c r="R6236" t="s">
        <v>38</v>
      </c>
      <c r="S6236" t="s">
        <v>67</v>
      </c>
      <c r="T6236" t="s">
        <v>68</v>
      </c>
      <c r="U6236" t="s">
        <v>73</v>
      </c>
      <c r="V6236" t="s">
        <v>56</v>
      </c>
      <c r="W6236" t="s">
        <v>57</v>
      </c>
      <c r="X6236">
        <v>9588</v>
      </c>
      <c r="Y6236">
        <v>128776.42800000001</v>
      </c>
      <c r="Z6236">
        <v>163546.06356000004</v>
      </c>
      <c r="AA6236">
        <v>34769.635560000024</v>
      </c>
    </row>
    <row r="6237" spans="15:27" x14ac:dyDescent="0.15">
      <c r="O6237" t="s">
        <v>34</v>
      </c>
      <c r="P6237">
        <v>2019</v>
      </c>
      <c r="Q6237">
        <v>4</v>
      </c>
      <c r="R6237" t="s">
        <v>38</v>
      </c>
      <c r="S6237" t="s">
        <v>67</v>
      </c>
      <c r="T6237" t="s">
        <v>68</v>
      </c>
      <c r="U6237" t="s">
        <v>73</v>
      </c>
      <c r="V6237" t="s">
        <v>56</v>
      </c>
      <c r="W6237" t="s">
        <v>58</v>
      </c>
      <c r="X6237">
        <v>13885</v>
      </c>
      <c r="Y6237">
        <v>124520.68</v>
      </c>
      <c r="Z6237">
        <v>168102.91800000001</v>
      </c>
      <c r="AA6237">
        <v>43582.238000000012</v>
      </c>
    </row>
    <row r="6238" spans="15:27" x14ac:dyDescent="0.15">
      <c r="O6238" t="s">
        <v>34</v>
      </c>
      <c r="P6238">
        <v>2019</v>
      </c>
      <c r="Q6238">
        <v>4</v>
      </c>
      <c r="R6238" t="s">
        <v>38</v>
      </c>
      <c r="S6238" t="s">
        <v>67</v>
      </c>
      <c r="T6238" t="s">
        <v>68</v>
      </c>
      <c r="U6238" t="s">
        <v>73</v>
      </c>
      <c r="V6238" t="s">
        <v>56</v>
      </c>
      <c r="W6238" t="s">
        <v>59</v>
      </c>
      <c r="X6238">
        <v>14281</v>
      </c>
      <c r="Y6238">
        <v>33417.54</v>
      </c>
      <c r="Z6238">
        <v>47452.906799999997</v>
      </c>
      <c r="AA6238">
        <v>14035.366799999996</v>
      </c>
    </row>
    <row r="6239" spans="15:27" x14ac:dyDescent="0.15">
      <c r="O6239" t="s">
        <v>34</v>
      </c>
      <c r="P6239">
        <v>2019</v>
      </c>
      <c r="Q6239">
        <v>4</v>
      </c>
      <c r="R6239" t="s">
        <v>38</v>
      </c>
      <c r="S6239" t="s">
        <v>74</v>
      </c>
      <c r="T6239" t="s">
        <v>75</v>
      </c>
      <c r="U6239" t="s">
        <v>76</v>
      </c>
      <c r="V6239" t="s">
        <v>46</v>
      </c>
      <c r="W6239" t="s">
        <v>47</v>
      </c>
      <c r="X6239">
        <v>14814</v>
      </c>
      <c r="Y6239">
        <v>19228.572</v>
      </c>
      <c r="Z6239">
        <v>25766.286479999999</v>
      </c>
      <c r="AA6239">
        <v>6537.7144799999987</v>
      </c>
    </row>
    <row r="6240" spans="15:27" x14ac:dyDescent="0.15">
      <c r="O6240" t="s">
        <v>34</v>
      </c>
      <c r="P6240">
        <v>2019</v>
      </c>
      <c r="Q6240">
        <v>4</v>
      </c>
      <c r="R6240" t="s">
        <v>38</v>
      </c>
      <c r="S6240" t="s">
        <v>74</v>
      </c>
      <c r="T6240" t="s">
        <v>75</v>
      </c>
      <c r="U6240" t="s">
        <v>76</v>
      </c>
      <c r="V6240" t="s">
        <v>46</v>
      </c>
      <c r="W6240" t="s">
        <v>48</v>
      </c>
      <c r="X6240">
        <v>16586</v>
      </c>
      <c r="Y6240">
        <v>60207.179999999993</v>
      </c>
      <c r="Z6240">
        <v>85494.195599999992</v>
      </c>
      <c r="AA6240">
        <v>25287.015599999999</v>
      </c>
    </row>
    <row r="6241" spans="15:27" x14ac:dyDescent="0.15">
      <c r="O6241" t="s">
        <v>34</v>
      </c>
      <c r="P6241">
        <v>2019</v>
      </c>
      <c r="Q6241">
        <v>4</v>
      </c>
      <c r="R6241" t="s">
        <v>38</v>
      </c>
      <c r="S6241" t="s">
        <v>74</v>
      </c>
      <c r="T6241" t="s">
        <v>75</v>
      </c>
      <c r="U6241" t="s">
        <v>76</v>
      </c>
      <c r="V6241" t="s">
        <v>46</v>
      </c>
      <c r="W6241" t="s">
        <v>49</v>
      </c>
      <c r="X6241">
        <v>16428</v>
      </c>
      <c r="Y6241">
        <v>56693.027999999998</v>
      </c>
      <c r="Z6241">
        <v>74267.866679999992</v>
      </c>
      <c r="AA6241">
        <v>17574.838679999993</v>
      </c>
    </row>
    <row r="6242" spans="15:27" x14ac:dyDescent="0.15">
      <c r="O6242" t="s">
        <v>34</v>
      </c>
      <c r="P6242">
        <v>2019</v>
      </c>
      <c r="Q6242">
        <v>4</v>
      </c>
      <c r="R6242" t="s">
        <v>38</v>
      </c>
      <c r="S6242" t="s">
        <v>74</v>
      </c>
      <c r="T6242" t="s">
        <v>75</v>
      </c>
      <c r="U6242" t="s">
        <v>76</v>
      </c>
      <c r="V6242" t="s">
        <v>46</v>
      </c>
      <c r="W6242" t="s">
        <v>50</v>
      </c>
      <c r="X6242">
        <v>12986</v>
      </c>
      <c r="Y6242">
        <v>67202.55</v>
      </c>
      <c r="Z6242">
        <v>100131.79950000001</v>
      </c>
      <c r="AA6242">
        <v>32929.249500000005</v>
      </c>
    </row>
    <row r="6243" spans="15:27" x14ac:dyDescent="0.15">
      <c r="O6243" t="s">
        <v>34</v>
      </c>
      <c r="P6243">
        <v>2019</v>
      </c>
      <c r="Q6243">
        <v>4</v>
      </c>
      <c r="R6243" t="s">
        <v>38</v>
      </c>
      <c r="S6243" t="s">
        <v>74</v>
      </c>
      <c r="T6243" t="s">
        <v>75</v>
      </c>
      <c r="U6243" t="s">
        <v>76</v>
      </c>
      <c r="V6243" t="s">
        <v>51</v>
      </c>
      <c r="W6243" t="s">
        <v>52</v>
      </c>
      <c r="X6243">
        <v>13972</v>
      </c>
      <c r="Y6243">
        <v>82155.360000000001</v>
      </c>
      <c r="Z6243">
        <v>100229.5392</v>
      </c>
      <c r="AA6243">
        <v>18074.179199999999</v>
      </c>
    </row>
    <row r="6244" spans="15:27" x14ac:dyDescent="0.15">
      <c r="O6244" t="s">
        <v>34</v>
      </c>
      <c r="P6244">
        <v>2019</v>
      </c>
      <c r="Q6244">
        <v>4</v>
      </c>
      <c r="R6244" t="s">
        <v>38</v>
      </c>
      <c r="S6244" t="s">
        <v>74</v>
      </c>
      <c r="T6244" t="s">
        <v>75</v>
      </c>
      <c r="U6244" t="s">
        <v>76</v>
      </c>
      <c r="V6244" t="s">
        <v>51</v>
      </c>
      <c r="W6244" t="s">
        <v>53</v>
      </c>
      <c r="X6244">
        <v>8186</v>
      </c>
      <c r="Y6244">
        <v>68467.703999999998</v>
      </c>
      <c r="Z6244">
        <v>82161.2448</v>
      </c>
      <c r="AA6244">
        <v>13693.540800000002</v>
      </c>
    </row>
    <row r="6245" spans="15:27" x14ac:dyDescent="0.15">
      <c r="O6245" t="s">
        <v>34</v>
      </c>
      <c r="P6245">
        <v>2019</v>
      </c>
      <c r="Q6245">
        <v>4</v>
      </c>
      <c r="R6245" t="s">
        <v>38</v>
      </c>
      <c r="S6245" t="s">
        <v>74</v>
      </c>
      <c r="T6245" t="s">
        <v>75</v>
      </c>
      <c r="U6245" t="s">
        <v>76</v>
      </c>
      <c r="V6245" t="s">
        <v>51</v>
      </c>
      <c r="W6245" t="s">
        <v>54</v>
      </c>
      <c r="X6245">
        <v>15299</v>
      </c>
      <c r="Y6245">
        <v>34881.72</v>
      </c>
      <c r="Z6245">
        <v>44648.601600000002</v>
      </c>
      <c r="AA6245">
        <v>9766.8816000000006</v>
      </c>
    </row>
    <row r="6246" spans="15:27" x14ac:dyDescent="0.15">
      <c r="O6246" t="s">
        <v>34</v>
      </c>
      <c r="P6246">
        <v>2019</v>
      </c>
      <c r="Q6246">
        <v>4</v>
      </c>
      <c r="R6246" t="s">
        <v>38</v>
      </c>
      <c r="S6246" t="s">
        <v>74</v>
      </c>
      <c r="T6246" t="s">
        <v>75</v>
      </c>
      <c r="U6246" t="s">
        <v>76</v>
      </c>
      <c r="V6246" t="s">
        <v>51</v>
      </c>
      <c r="W6246" t="s">
        <v>55</v>
      </c>
      <c r="X6246">
        <v>7511</v>
      </c>
      <c r="Y6246">
        <v>44344.943999999996</v>
      </c>
      <c r="Z6246">
        <v>59865.674399999996</v>
      </c>
      <c r="AA6246">
        <v>15520.7304</v>
      </c>
    </row>
    <row r="6247" spans="15:27" x14ac:dyDescent="0.15">
      <c r="O6247" t="s">
        <v>34</v>
      </c>
      <c r="P6247">
        <v>2019</v>
      </c>
      <c r="Q6247">
        <v>4</v>
      </c>
      <c r="R6247" t="s">
        <v>38</v>
      </c>
      <c r="S6247" t="s">
        <v>74</v>
      </c>
      <c r="T6247" t="s">
        <v>75</v>
      </c>
      <c r="U6247" t="s">
        <v>76</v>
      </c>
      <c r="V6247" t="s">
        <v>56</v>
      </c>
      <c r="W6247" t="s">
        <v>57</v>
      </c>
      <c r="X6247">
        <v>6309</v>
      </c>
      <c r="Y6247">
        <v>95423.625</v>
      </c>
      <c r="Z6247">
        <v>143135.4375</v>
      </c>
      <c r="AA6247">
        <v>47711.8125</v>
      </c>
    </row>
    <row r="6248" spans="15:27" x14ac:dyDescent="0.15">
      <c r="O6248" t="s">
        <v>34</v>
      </c>
      <c r="P6248">
        <v>2019</v>
      </c>
      <c r="Q6248">
        <v>4</v>
      </c>
      <c r="R6248" t="s">
        <v>38</v>
      </c>
      <c r="S6248" t="s">
        <v>74</v>
      </c>
      <c r="T6248" t="s">
        <v>75</v>
      </c>
      <c r="U6248" t="s">
        <v>76</v>
      </c>
      <c r="V6248" t="s">
        <v>56</v>
      </c>
      <c r="W6248" t="s">
        <v>58</v>
      </c>
      <c r="X6248">
        <v>5670</v>
      </c>
      <c r="Y6248">
        <v>54726.84</v>
      </c>
      <c r="Z6248">
        <v>68408.55</v>
      </c>
      <c r="AA6248">
        <v>13681.710000000006</v>
      </c>
    </row>
    <row r="6249" spans="15:27" x14ac:dyDescent="0.15">
      <c r="O6249" t="s">
        <v>34</v>
      </c>
      <c r="P6249">
        <v>2019</v>
      </c>
      <c r="Q6249">
        <v>4</v>
      </c>
      <c r="R6249" t="s">
        <v>38</v>
      </c>
      <c r="S6249" t="s">
        <v>74</v>
      </c>
      <c r="T6249" t="s">
        <v>75</v>
      </c>
      <c r="U6249" t="s">
        <v>76</v>
      </c>
      <c r="V6249" t="s">
        <v>56</v>
      </c>
      <c r="W6249" t="s">
        <v>59</v>
      </c>
      <c r="X6249">
        <v>18902</v>
      </c>
      <c r="Y6249">
        <v>41508.791999999994</v>
      </c>
      <c r="Z6249">
        <v>55621.781279999996</v>
      </c>
      <c r="AA6249">
        <v>14112.989280000002</v>
      </c>
    </row>
    <row r="6250" spans="15:27" x14ac:dyDescent="0.15">
      <c r="O6250" t="s">
        <v>34</v>
      </c>
      <c r="P6250">
        <v>2019</v>
      </c>
      <c r="Q6250">
        <v>4</v>
      </c>
      <c r="R6250" t="s">
        <v>38</v>
      </c>
      <c r="S6250" t="s">
        <v>74</v>
      </c>
      <c r="T6250" t="s">
        <v>75</v>
      </c>
      <c r="U6250" t="s">
        <v>77</v>
      </c>
      <c r="V6250" t="s">
        <v>46</v>
      </c>
      <c r="W6250" t="s">
        <v>47</v>
      </c>
      <c r="X6250">
        <v>18531</v>
      </c>
      <c r="Y6250">
        <v>24257.079000000005</v>
      </c>
      <c r="Z6250">
        <v>33717.339810000005</v>
      </c>
      <c r="AA6250">
        <v>9460.2608099999998</v>
      </c>
    </row>
    <row r="6251" spans="15:27" x14ac:dyDescent="0.15">
      <c r="O6251" t="s">
        <v>34</v>
      </c>
      <c r="P6251">
        <v>2019</v>
      </c>
      <c r="Q6251">
        <v>4</v>
      </c>
      <c r="R6251" t="s">
        <v>38</v>
      </c>
      <c r="S6251" t="s">
        <v>74</v>
      </c>
      <c r="T6251" t="s">
        <v>75</v>
      </c>
      <c r="U6251" t="s">
        <v>77</v>
      </c>
      <c r="V6251" t="s">
        <v>46</v>
      </c>
      <c r="W6251" t="s">
        <v>48</v>
      </c>
      <c r="X6251">
        <v>13785</v>
      </c>
      <c r="Y6251">
        <v>52768.98</v>
      </c>
      <c r="Z6251">
        <v>74931.9516</v>
      </c>
      <c r="AA6251">
        <v>22162.971599999997</v>
      </c>
    </row>
    <row r="6252" spans="15:27" x14ac:dyDescent="0.15">
      <c r="O6252" t="s">
        <v>34</v>
      </c>
      <c r="P6252">
        <v>2019</v>
      </c>
      <c r="Q6252">
        <v>4</v>
      </c>
      <c r="R6252" t="s">
        <v>38</v>
      </c>
      <c r="S6252" t="s">
        <v>74</v>
      </c>
      <c r="T6252" t="s">
        <v>75</v>
      </c>
      <c r="U6252" t="s">
        <v>77</v>
      </c>
      <c r="V6252" t="s">
        <v>46</v>
      </c>
      <c r="W6252" t="s">
        <v>49</v>
      </c>
      <c r="X6252">
        <v>11048</v>
      </c>
      <c r="Y6252">
        <v>39728.608</v>
      </c>
      <c r="Z6252">
        <v>56414.623359999998</v>
      </c>
      <c r="AA6252">
        <v>16686.015359999998</v>
      </c>
    </row>
    <row r="6253" spans="15:27" x14ac:dyDescent="0.15">
      <c r="O6253" t="s">
        <v>34</v>
      </c>
      <c r="P6253">
        <v>2019</v>
      </c>
      <c r="Q6253">
        <v>4</v>
      </c>
      <c r="R6253" t="s">
        <v>38</v>
      </c>
      <c r="S6253" t="s">
        <v>74</v>
      </c>
      <c r="T6253" t="s">
        <v>75</v>
      </c>
      <c r="U6253" t="s">
        <v>77</v>
      </c>
      <c r="V6253" t="s">
        <v>46</v>
      </c>
      <c r="W6253" t="s">
        <v>50</v>
      </c>
      <c r="X6253">
        <v>14510</v>
      </c>
      <c r="Y6253">
        <v>77048.100000000006</v>
      </c>
      <c r="Z6253">
        <v>100933.01100000001</v>
      </c>
      <c r="AA6253">
        <v>23884.911000000007</v>
      </c>
    </row>
    <row r="6254" spans="15:27" x14ac:dyDescent="0.15">
      <c r="O6254" t="s">
        <v>34</v>
      </c>
      <c r="P6254">
        <v>2019</v>
      </c>
      <c r="Q6254">
        <v>4</v>
      </c>
      <c r="R6254" t="s">
        <v>38</v>
      </c>
      <c r="S6254" t="s">
        <v>74</v>
      </c>
      <c r="T6254" t="s">
        <v>75</v>
      </c>
      <c r="U6254" t="s">
        <v>77</v>
      </c>
      <c r="V6254" t="s">
        <v>51</v>
      </c>
      <c r="W6254" t="s">
        <v>52</v>
      </c>
      <c r="X6254">
        <v>6229</v>
      </c>
      <c r="Y6254">
        <v>36016.078000000001</v>
      </c>
      <c r="Z6254">
        <v>43939.615160000001</v>
      </c>
      <c r="AA6254">
        <v>7923.5371599999999</v>
      </c>
    </row>
    <row r="6255" spans="15:27" x14ac:dyDescent="0.15">
      <c r="O6255" t="s">
        <v>34</v>
      </c>
      <c r="P6255">
        <v>2019</v>
      </c>
      <c r="Q6255">
        <v>4</v>
      </c>
      <c r="R6255" t="s">
        <v>38</v>
      </c>
      <c r="S6255" t="s">
        <v>74</v>
      </c>
      <c r="T6255" t="s">
        <v>75</v>
      </c>
      <c r="U6255" t="s">
        <v>77</v>
      </c>
      <c r="V6255" t="s">
        <v>51</v>
      </c>
      <c r="W6255" t="s">
        <v>53</v>
      </c>
      <c r="X6255">
        <v>8094</v>
      </c>
      <c r="Y6255">
        <v>66597.431999999986</v>
      </c>
      <c r="Z6255">
        <v>95900.302079999994</v>
      </c>
      <c r="AA6255">
        <v>29302.870080000008</v>
      </c>
    </row>
    <row r="6256" spans="15:27" x14ac:dyDescent="0.15">
      <c r="O6256" t="s">
        <v>34</v>
      </c>
      <c r="P6256">
        <v>2019</v>
      </c>
      <c r="Q6256">
        <v>4</v>
      </c>
      <c r="R6256" t="s">
        <v>38</v>
      </c>
      <c r="S6256" t="s">
        <v>74</v>
      </c>
      <c r="T6256" t="s">
        <v>75</v>
      </c>
      <c r="U6256" t="s">
        <v>77</v>
      </c>
      <c r="V6256" t="s">
        <v>51</v>
      </c>
      <c r="W6256" t="s">
        <v>54</v>
      </c>
      <c r="X6256">
        <v>9292</v>
      </c>
      <c r="Y6256">
        <v>23415.84</v>
      </c>
      <c r="Z6256">
        <v>34421.284800000001</v>
      </c>
      <c r="AA6256">
        <v>11005.444800000001</v>
      </c>
    </row>
    <row r="6257" spans="15:27" x14ac:dyDescent="0.15">
      <c r="O6257" t="s">
        <v>34</v>
      </c>
      <c r="P6257">
        <v>2019</v>
      </c>
      <c r="Q6257">
        <v>4</v>
      </c>
      <c r="R6257" t="s">
        <v>38</v>
      </c>
      <c r="S6257" t="s">
        <v>74</v>
      </c>
      <c r="T6257" t="s">
        <v>75</v>
      </c>
      <c r="U6257" t="s">
        <v>77</v>
      </c>
      <c r="V6257" t="s">
        <v>51</v>
      </c>
      <c r="W6257" t="s">
        <v>55</v>
      </c>
      <c r="X6257">
        <v>16243</v>
      </c>
      <c r="Y6257">
        <v>91220.687999999995</v>
      </c>
      <c r="Z6257">
        <v>118586.89439999999</v>
      </c>
      <c r="AA6257">
        <v>27366.206399999995</v>
      </c>
    </row>
    <row r="6258" spans="15:27" x14ac:dyDescent="0.15">
      <c r="O6258" t="s">
        <v>34</v>
      </c>
      <c r="P6258">
        <v>2019</v>
      </c>
      <c r="Q6258">
        <v>4</v>
      </c>
      <c r="R6258" t="s">
        <v>38</v>
      </c>
      <c r="S6258" t="s">
        <v>74</v>
      </c>
      <c r="T6258" t="s">
        <v>75</v>
      </c>
      <c r="U6258" t="s">
        <v>77</v>
      </c>
      <c r="V6258" t="s">
        <v>56</v>
      </c>
      <c r="W6258" t="s">
        <v>57</v>
      </c>
      <c r="X6258">
        <v>11268</v>
      </c>
      <c r="Y6258">
        <v>167701.64399999997</v>
      </c>
      <c r="Z6258">
        <v>202918.98923999994</v>
      </c>
      <c r="AA6258">
        <v>35217.345239999966</v>
      </c>
    </row>
    <row r="6259" spans="15:27" x14ac:dyDescent="0.15">
      <c r="O6259" t="s">
        <v>34</v>
      </c>
      <c r="P6259">
        <v>2019</v>
      </c>
      <c r="Q6259">
        <v>4</v>
      </c>
      <c r="R6259" t="s">
        <v>38</v>
      </c>
      <c r="S6259" t="s">
        <v>74</v>
      </c>
      <c r="T6259" t="s">
        <v>75</v>
      </c>
      <c r="U6259" t="s">
        <v>77</v>
      </c>
      <c r="V6259" t="s">
        <v>56</v>
      </c>
      <c r="W6259" t="s">
        <v>58</v>
      </c>
      <c r="X6259">
        <v>6327</v>
      </c>
      <c r="Y6259">
        <v>61549.055999999997</v>
      </c>
      <c r="Z6259">
        <v>84322.206720000002</v>
      </c>
      <c r="AA6259">
        <v>22773.150720000005</v>
      </c>
    </row>
    <row r="6260" spans="15:27" x14ac:dyDescent="0.15">
      <c r="O6260" t="s">
        <v>34</v>
      </c>
      <c r="P6260">
        <v>2019</v>
      </c>
      <c r="Q6260">
        <v>4</v>
      </c>
      <c r="R6260" t="s">
        <v>38</v>
      </c>
      <c r="S6260" t="s">
        <v>74</v>
      </c>
      <c r="T6260" t="s">
        <v>75</v>
      </c>
      <c r="U6260" t="s">
        <v>77</v>
      </c>
      <c r="V6260" t="s">
        <v>56</v>
      </c>
      <c r="W6260" t="s">
        <v>59</v>
      </c>
      <c r="X6260">
        <v>18833</v>
      </c>
      <c r="Y6260">
        <v>41696.262000000002</v>
      </c>
      <c r="Z6260">
        <v>59208.692040000002</v>
      </c>
      <c r="AA6260">
        <v>17512.430039999999</v>
      </c>
    </row>
    <row r="6261" spans="15:27" x14ac:dyDescent="0.15">
      <c r="O6261" t="s">
        <v>34</v>
      </c>
      <c r="P6261">
        <v>2019</v>
      </c>
      <c r="Q6261">
        <v>4</v>
      </c>
      <c r="R6261" t="s">
        <v>38</v>
      </c>
      <c r="S6261" t="s">
        <v>74</v>
      </c>
      <c r="T6261" t="s">
        <v>75</v>
      </c>
      <c r="U6261" t="s">
        <v>78</v>
      </c>
      <c r="V6261" t="s">
        <v>46</v>
      </c>
      <c r="W6261" t="s">
        <v>47</v>
      </c>
      <c r="X6261">
        <v>9375</v>
      </c>
      <c r="Y6261">
        <v>11550</v>
      </c>
      <c r="Z6261">
        <v>13860</v>
      </c>
      <c r="AA6261">
        <v>2310</v>
      </c>
    </row>
    <row r="6262" spans="15:27" x14ac:dyDescent="0.15">
      <c r="O6262" t="s">
        <v>34</v>
      </c>
      <c r="P6262">
        <v>2019</v>
      </c>
      <c r="Q6262">
        <v>4</v>
      </c>
      <c r="R6262" t="s">
        <v>38</v>
      </c>
      <c r="S6262" t="s">
        <v>74</v>
      </c>
      <c r="T6262" t="s">
        <v>75</v>
      </c>
      <c r="U6262" t="s">
        <v>78</v>
      </c>
      <c r="V6262" t="s">
        <v>46</v>
      </c>
      <c r="W6262" t="s">
        <v>48</v>
      </c>
      <c r="X6262">
        <v>10306</v>
      </c>
      <c r="Y6262">
        <v>41491.955999999998</v>
      </c>
      <c r="Z6262">
        <v>55184.301480000002</v>
      </c>
      <c r="AA6262">
        <v>13692.345480000004</v>
      </c>
    </row>
    <row r="6263" spans="15:27" x14ac:dyDescent="0.15">
      <c r="O6263" t="s">
        <v>34</v>
      </c>
      <c r="P6263">
        <v>2019</v>
      </c>
      <c r="Q6263">
        <v>4</v>
      </c>
      <c r="R6263" t="s">
        <v>38</v>
      </c>
      <c r="S6263" t="s">
        <v>74</v>
      </c>
      <c r="T6263" t="s">
        <v>75</v>
      </c>
      <c r="U6263" t="s">
        <v>78</v>
      </c>
      <c r="V6263" t="s">
        <v>46</v>
      </c>
      <c r="W6263" t="s">
        <v>49</v>
      </c>
      <c r="X6263">
        <v>19562</v>
      </c>
      <c r="Y6263">
        <v>70912.249999999985</v>
      </c>
      <c r="Z6263">
        <v>106368.37499999999</v>
      </c>
      <c r="AA6263">
        <v>35456.125</v>
      </c>
    </row>
    <row r="6264" spans="15:27" x14ac:dyDescent="0.15">
      <c r="O6264" t="s">
        <v>34</v>
      </c>
      <c r="P6264">
        <v>2019</v>
      </c>
      <c r="Q6264">
        <v>4</v>
      </c>
      <c r="R6264" t="s">
        <v>38</v>
      </c>
      <c r="S6264" t="s">
        <v>74</v>
      </c>
      <c r="T6264" t="s">
        <v>75</v>
      </c>
      <c r="U6264" t="s">
        <v>78</v>
      </c>
      <c r="V6264" t="s">
        <v>46</v>
      </c>
      <c r="W6264" t="s">
        <v>50</v>
      </c>
      <c r="X6264">
        <v>5478</v>
      </c>
      <c r="Y6264">
        <v>28595.16</v>
      </c>
      <c r="Z6264">
        <v>39747.272399999994</v>
      </c>
      <c r="AA6264">
        <v>11152.112399999995</v>
      </c>
    </row>
    <row r="6265" spans="15:27" x14ac:dyDescent="0.15">
      <c r="O6265" t="s">
        <v>34</v>
      </c>
      <c r="P6265">
        <v>2019</v>
      </c>
      <c r="Q6265">
        <v>4</v>
      </c>
      <c r="R6265" t="s">
        <v>38</v>
      </c>
      <c r="S6265" t="s">
        <v>74</v>
      </c>
      <c r="T6265" t="s">
        <v>75</v>
      </c>
      <c r="U6265" t="s">
        <v>78</v>
      </c>
      <c r="V6265" t="s">
        <v>51</v>
      </c>
      <c r="W6265" t="s">
        <v>52</v>
      </c>
      <c r="X6265">
        <v>7207</v>
      </c>
      <c r="Y6265">
        <v>42730.303000000007</v>
      </c>
      <c r="Z6265">
        <v>63668.151470000012</v>
      </c>
      <c r="AA6265">
        <v>20937.848470000004</v>
      </c>
    </row>
    <row r="6266" spans="15:27" x14ac:dyDescent="0.15">
      <c r="O6266" t="s">
        <v>34</v>
      </c>
      <c r="P6266">
        <v>2019</v>
      </c>
      <c r="Q6266">
        <v>4</v>
      </c>
      <c r="R6266" t="s">
        <v>38</v>
      </c>
      <c r="S6266" t="s">
        <v>74</v>
      </c>
      <c r="T6266" t="s">
        <v>75</v>
      </c>
      <c r="U6266" t="s">
        <v>78</v>
      </c>
      <c r="V6266" t="s">
        <v>51</v>
      </c>
      <c r="W6266" t="s">
        <v>53</v>
      </c>
      <c r="X6266">
        <v>7351</v>
      </c>
      <c r="Y6266">
        <v>60983.895999999993</v>
      </c>
      <c r="Z6266">
        <v>73790.514159999992</v>
      </c>
      <c r="AA6266">
        <v>12806.618159999998</v>
      </c>
    </row>
    <row r="6267" spans="15:27" x14ac:dyDescent="0.15">
      <c r="O6267" t="s">
        <v>34</v>
      </c>
      <c r="P6267">
        <v>2019</v>
      </c>
      <c r="Q6267">
        <v>4</v>
      </c>
      <c r="R6267" t="s">
        <v>38</v>
      </c>
      <c r="S6267" t="s">
        <v>74</v>
      </c>
      <c r="T6267" t="s">
        <v>75</v>
      </c>
      <c r="U6267" t="s">
        <v>78</v>
      </c>
      <c r="V6267" t="s">
        <v>51</v>
      </c>
      <c r="W6267" t="s">
        <v>54</v>
      </c>
      <c r="X6267">
        <v>17416</v>
      </c>
      <c r="Y6267">
        <v>43540</v>
      </c>
      <c r="Z6267">
        <v>63133</v>
      </c>
      <c r="AA6267">
        <v>19593</v>
      </c>
    </row>
    <row r="6268" spans="15:27" x14ac:dyDescent="0.15">
      <c r="O6268" t="s">
        <v>34</v>
      </c>
      <c r="P6268">
        <v>2019</v>
      </c>
      <c r="Q6268">
        <v>4</v>
      </c>
      <c r="R6268" t="s">
        <v>38</v>
      </c>
      <c r="S6268" t="s">
        <v>74</v>
      </c>
      <c r="T6268" t="s">
        <v>75</v>
      </c>
      <c r="U6268" t="s">
        <v>78</v>
      </c>
      <c r="V6268" t="s">
        <v>51</v>
      </c>
      <c r="W6268" t="s">
        <v>55</v>
      </c>
      <c r="X6268">
        <v>17506</v>
      </c>
      <c r="Y6268">
        <v>108397.15200000002</v>
      </c>
      <c r="Z6268">
        <v>144168.21216000002</v>
      </c>
      <c r="AA6268">
        <v>35771.060160000008</v>
      </c>
    </row>
    <row r="6269" spans="15:27" x14ac:dyDescent="0.15">
      <c r="O6269" t="s">
        <v>34</v>
      </c>
      <c r="P6269">
        <v>2019</v>
      </c>
      <c r="Q6269">
        <v>4</v>
      </c>
      <c r="R6269" t="s">
        <v>38</v>
      </c>
      <c r="S6269" t="s">
        <v>74</v>
      </c>
      <c r="T6269" t="s">
        <v>75</v>
      </c>
      <c r="U6269" t="s">
        <v>78</v>
      </c>
      <c r="V6269" t="s">
        <v>56</v>
      </c>
      <c r="W6269" t="s">
        <v>57</v>
      </c>
      <c r="X6269">
        <v>5500</v>
      </c>
      <c r="Y6269">
        <v>80525.5</v>
      </c>
      <c r="Z6269">
        <v>113540.955</v>
      </c>
      <c r="AA6269">
        <v>33015.455000000002</v>
      </c>
    </row>
    <row r="6270" spans="15:27" x14ac:dyDescent="0.15">
      <c r="O6270" t="s">
        <v>34</v>
      </c>
      <c r="P6270">
        <v>2019</v>
      </c>
      <c r="Q6270">
        <v>4</v>
      </c>
      <c r="R6270" t="s">
        <v>38</v>
      </c>
      <c r="S6270" t="s">
        <v>74</v>
      </c>
      <c r="T6270" t="s">
        <v>75</v>
      </c>
      <c r="U6270" t="s">
        <v>78</v>
      </c>
      <c r="V6270" t="s">
        <v>56</v>
      </c>
      <c r="W6270" t="s">
        <v>58</v>
      </c>
      <c r="X6270">
        <v>12963</v>
      </c>
      <c r="Y6270">
        <v>123148.49999999999</v>
      </c>
      <c r="Z6270">
        <v>171176.41499999995</v>
      </c>
      <c r="AA6270">
        <v>48027.914999999964</v>
      </c>
    </row>
    <row r="6271" spans="15:27" x14ac:dyDescent="0.15">
      <c r="O6271" t="s">
        <v>34</v>
      </c>
      <c r="P6271">
        <v>2019</v>
      </c>
      <c r="Q6271">
        <v>4</v>
      </c>
      <c r="R6271" t="s">
        <v>38</v>
      </c>
      <c r="S6271" t="s">
        <v>74</v>
      </c>
      <c r="T6271" t="s">
        <v>75</v>
      </c>
      <c r="U6271" t="s">
        <v>78</v>
      </c>
      <c r="V6271" t="s">
        <v>56</v>
      </c>
      <c r="W6271" t="s">
        <v>59</v>
      </c>
      <c r="X6271">
        <v>18437</v>
      </c>
      <c r="Y6271">
        <v>42146.982000000004</v>
      </c>
      <c r="Z6271">
        <v>55634.016240000004</v>
      </c>
      <c r="AA6271">
        <v>13487.034240000001</v>
      </c>
    </row>
    <row r="6272" spans="15:27" x14ac:dyDescent="0.15">
      <c r="O6272" t="s">
        <v>34</v>
      </c>
      <c r="P6272">
        <v>2019</v>
      </c>
      <c r="Q6272">
        <v>4</v>
      </c>
      <c r="R6272" t="s">
        <v>38</v>
      </c>
      <c r="S6272" t="s">
        <v>74</v>
      </c>
      <c r="T6272" t="s">
        <v>75</v>
      </c>
      <c r="U6272" t="s">
        <v>79</v>
      </c>
      <c r="V6272" t="s">
        <v>46</v>
      </c>
      <c r="W6272" t="s">
        <v>47</v>
      </c>
      <c r="X6272">
        <v>8703</v>
      </c>
      <c r="Y6272">
        <v>12445.290000000003</v>
      </c>
      <c r="Z6272">
        <v>18419.029200000004</v>
      </c>
      <c r="AA6272">
        <v>5973.7392000000018</v>
      </c>
    </row>
    <row r="6273" spans="15:27" x14ac:dyDescent="0.15">
      <c r="O6273" t="s">
        <v>34</v>
      </c>
      <c r="P6273">
        <v>2019</v>
      </c>
      <c r="Q6273">
        <v>4</v>
      </c>
      <c r="R6273" t="s">
        <v>38</v>
      </c>
      <c r="S6273" t="s">
        <v>74</v>
      </c>
      <c r="T6273" t="s">
        <v>75</v>
      </c>
      <c r="U6273" t="s">
        <v>79</v>
      </c>
      <c r="V6273" t="s">
        <v>46</v>
      </c>
      <c r="W6273" t="s">
        <v>48</v>
      </c>
      <c r="X6273">
        <v>19262</v>
      </c>
      <c r="Y6273">
        <v>77548.812000000005</v>
      </c>
      <c r="Z6273">
        <v>113221.26552000002</v>
      </c>
      <c r="AA6273">
        <v>35672.45352000001</v>
      </c>
    </row>
    <row r="6274" spans="15:27" x14ac:dyDescent="0.15">
      <c r="O6274" t="s">
        <v>34</v>
      </c>
      <c r="P6274">
        <v>2019</v>
      </c>
      <c r="Q6274">
        <v>4</v>
      </c>
      <c r="R6274" t="s">
        <v>38</v>
      </c>
      <c r="S6274" t="s">
        <v>74</v>
      </c>
      <c r="T6274" t="s">
        <v>75</v>
      </c>
      <c r="U6274" t="s">
        <v>79</v>
      </c>
      <c r="V6274" t="s">
        <v>46</v>
      </c>
      <c r="W6274" t="s">
        <v>49</v>
      </c>
      <c r="X6274">
        <v>7768</v>
      </c>
      <c r="Y6274">
        <v>27257.912</v>
      </c>
      <c r="Z6274">
        <v>40614.28888</v>
      </c>
      <c r="AA6274">
        <v>13356.37688</v>
      </c>
    </row>
    <row r="6275" spans="15:27" x14ac:dyDescent="0.15">
      <c r="O6275" t="s">
        <v>34</v>
      </c>
      <c r="P6275">
        <v>2019</v>
      </c>
      <c r="Q6275">
        <v>4</v>
      </c>
      <c r="R6275" t="s">
        <v>38</v>
      </c>
      <c r="S6275" t="s">
        <v>74</v>
      </c>
      <c r="T6275" t="s">
        <v>75</v>
      </c>
      <c r="U6275" t="s">
        <v>79</v>
      </c>
      <c r="V6275" t="s">
        <v>46</v>
      </c>
      <c r="W6275" t="s">
        <v>50</v>
      </c>
      <c r="X6275">
        <v>8303</v>
      </c>
      <c r="Y6275">
        <v>42968.025000000001</v>
      </c>
      <c r="Z6275">
        <v>62733.316500000001</v>
      </c>
      <c r="AA6275">
        <v>19765.291499999999</v>
      </c>
    </row>
    <row r="6276" spans="15:27" x14ac:dyDescent="0.15">
      <c r="O6276" t="s">
        <v>34</v>
      </c>
      <c r="P6276">
        <v>2019</v>
      </c>
      <c r="Q6276">
        <v>4</v>
      </c>
      <c r="R6276" t="s">
        <v>38</v>
      </c>
      <c r="S6276" t="s">
        <v>74</v>
      </c>
      <c r="T6276" t="s">
        <v>75</v>
      </c>
      <c r="U6276" t="s">
        <v>79</v>
      </c>
      <c r="V6276" t="s">
        <v>51</v>
      </c>
      <c r="W6276" t="s">
        <v>52</v>
      </c>
      <c r="X6276">
        <v>16192</v>
      </c>
      <c r="Y6276">
        <v>96795.775999999998</v>
      </c>
      <c r="Z6276">
        <v>125834.5088</v>
      </c>
      <c r="AA6276">
        <v>29038.732799999998</v>
      </c>
    </row>
    <row r="6277" spans="15:27" x14ac:dyDescent="0.15">
      <c r="O6277" t="s">
        <v>34</v>
      </c>
      <c r="P6277">
        <v>2019</v>
      </c>
      <c r="Q6277">
        <v>4</v>
      </c>
      <c r="R6277" t="s">
        <v>38</v>
      </c>
      <c r="S6277" t="s">
        <v>74</v>
      </c>
      <c r="T6277" t="s">
        <v>75</v>
      </c>
      <c r="U6277" t="s">
        <v>79</v>
      </c>
      <c r="V6277" t="s">
        <v>51</v>
      </c>
      <c r="W6277" t="s">
        <v>53</v>
      </c>
      <c r="X6277">
        <v>7493</v>
      </c>
      <c r="Y6277">
        <v>59614.307999999997</v>
      </c>
      <c r="Z6277">
        <v>79883.172720000002</v>
      </c>
      <c r="AA6277">
        <v>20268.864720000005</v>
      </c>
    </row>
    <row r="6278" spans="15:27" x14ac:dyDescent="0.15">
      <c r="O6278" t="s">
        <v>34</v>
      </c>
      <c r="P6278">
        <v>2019</v>
      </c>
      <c r="Q6278">
        <v>4</v>
      </c>
      <c r="R6278" t="s">
        <v>38</v>
      </c>
      <c r="S6278" t="s">
        <v>74</v>
      </c>
      <c r="T6278" t="s">
        <v>75</v>
      </c>
      <c r="U6278" t="s">
        <v>79</v>
      </c>
      <c r="V6278" t="s">
        <v>51</v>
      </c>
      <c r="W6278" t="s">
        <v>54</v>
      </c>
      <c r="X6278">
        <v>16622</v>
      </c>
      <c r="Y6278">
        <v>42884.76</v>
      </c>
      <c r="Z6278">
        <v>56179.035600000003</v>
      </c>
      <c r="AA6278">
        <v>13294.275600000001</v>
      </c>
    </row>
    <row r="6279" spans="15:27" x14ac:dyDescent="0.15">
      <c r="O6279" t="s">
        <v>34</v>
      </c>
      <c r="P6279">
        <v>2019</v>
      </c>
      <c r="Q6279">
        <v>4</v>
      </c>
      <c r="R6279" t="s">
        <v>38</v>
      </c>
      <c r="S6279" t="s">
        <v>74</v>
      </c>
      <c r="T6279" t="s">
        <v>75</v>
      </c>
      <c r="U6279" t="s">
        <v>79</v>
      </c>
      <c r="V6279" t="s">
        <v>51</v>
      </c>
      <c r="W6279" t="s">
        <v>55</v>
      </c>
      <c r="X6279">
        <v>8002</v>
      </c>
      <c r="Y6279">
        <v>47243.807999999997</v>
      </c>
      <c r="Z6279">
        <v>64724.016959999994</v>
      </c>
      <c r="AA6279">
        <v>17480.208959999996</v>
      </c>
    </row>
    <row r="6280" spans="15:27" x14ac:dyDescent="0.15">
      <c r="O6280" t="s">
        <v>34</v>
      </c>
      <c r="P6280">
        <v>2019</v>
      </c>
      <c r="Q6280">
        <v>4</v>
      </c>
      <c r="R6280" t="s">
        <v>38</v>
      </c>
      <c r="S6280" t="s">
        <v>74</v>
      </c>
      <c r="T6280" t="s">
        <v>75</v>
      </c>
      <c r="U6280" t="s">
        <v>79</v>
      </c>
      <c r="V6280" t="s">
        <v>56</v>
      </c>
      <c r="W6280" t="s">
        <v>57</v>
      </c>
      <c r="X6280">
        <v>6250</v>
      </c>
      <c r="Y6280">
        <v>96800</v>
      </c>
      <c r="Z6280">
        <v>126808</v>
      </c>
      <c r="AA6280">
        <v>30008</v>
      </c>
    </row>
    <row r="6281" spans="15:27" x14ac:dyDescent="0.15">
      <c r="O6281" t="s">
        <v>34</v>
      </c>
      <c r="P6281">
        <v>2019</v>
      </c>
      <c r="Q6281">
        <v>4</v>
      </c>
      <c r="R6281" t="s">
        <v>38</v>
      </c>
      <c r="S6281" t="s">
        <v>74</v>
      </c>
      <c r="T6281" t="s">
        <v>75</v>
      </c>
      <c r="U6281" t="s">
        <v>79</v>
      </c>
      <c r="V6281" t="s">
        <v>56</v>
      </c>
      <c r="W6281" t="s">
        <v>58</v>
      </c>
      <c r="X6281">
        <v>6966</v>
      </c>
      <c r="Y6281">
        <v>61412.255999999994</v>
      </c>
      <c r="Z6281">
        <v>90276.016319999995</v>
      </c>
      <c r="AA6281">
        <v>28863.760320000001</v>
      </c>
    </row>
    <row r="6282" spans="15:27" x14ac:dyDescent="0.15">
      <c r="O6282" t="s">
        <v>34</v>
      </c>
      <c r="P6282">
        <v>2019</v>
      </c>
      <c r="Q6282">
        <v>4</v>
      </c>
      <c r="R6282" t="s">
        <v>38</v>
      </c>
      <c r="S6282" t="s">
        <v>74</v>
      </c>
      <c r="T6282" t="s">
        <v>75</v>
      </c>
      <c r="U6282" t="s">
        <v>79</v>
      </c>
      <c r="V6282" t="s">
        <v>56</v>
      </c>
      <c r="W6282" t="s">
        <v>59</v>
      </c>
      <c r="X6282">
        <v>16614</v>
      </c>
      <c r="Y6282">
        <v>36185.292000000001</v>
      </c>
      <c r="Z6282">
        <v>52106.820480000002</v>
      </c>
      <c r="AA6282">
        <v>15921.528480000001</v>
      </c>
    </row>
    <row r="6283" spans="15:27" x14ac:dyDescent="0.15">
      <c r="O6283" t="s">
        <v>34</v>
      </c>
      <c r="P6283">
        <v>2019</v>
      </c>
      <c r="Q6283">
        <v>4</v>
      </c>
      <c r="R6283" t="s">
        <v>38</v>
      </c>
      <c r="S6283" t="s">
        <v>74</v>
      </c>
      <c r="T6283" t="s">
        <v>75</v>
      </c>
      <c r="U6283" t="s">
        <v>80</v>
      </c>
      <c r="V6283" t="s">
        <v>46</v>
      </c>
      <c r="W6283" t="s">
        <v>47</v>
      </c>
      <c r="X6283">
        <v>16179</v>
      </c>
      <c r="Y6283">
        <v>22958.001</v>
      </c>
      <c r="Z6283">
        <v>30763.72134</v>
      </c>
      <c r="AA6283">
        <v>7805.7203399999999</v>
      </c>
    </row>
    <row r="6284" spans="15:27" x14ac:dyDescent="0.15">
      <c r="O6284" t="s">
        <v>34</v>
      </c>
      <c r="P6284">
        <v>2019</v>
      </c>
      <c r="Q6284">
        <v>4</v>
      </c>
      <c r="R6284" t="s">
        <v>38</v>
      </c>
      <c r="S6284" t="s">
        <v>74</v>
      </c>
      <c r="T6284" t="s">
        <v>75</v>
      </c>
      <c r="U6284" t="s">
        <v>80</v>
      </c>
      <c r="V6284" t="s">
        <v>46</v>
      </c>
      <c r="W6284" t="s">
        <v>48</v>
      </c>
      <c r="X6284">
        <v>11858</v>
      </c>
      <c r="Y6284">
        <v>46566.366000000009</v>
      </c>
      <c r="Z6284">
        <v>68918.221680000017</v>
      </c>
      <c r="AA6284">
        <v>22351.855680000008</v>
      </c>
    </row>
    <row r="6285" spans="15:27" x14ac:dyDescent="0.15">
      <c r="O6285" t="s">
        <v>34</v>
      </c>
      <c r="P6285">
        <v>2019</v>
      </c>
      <c r="Q6285">
        <v>4</v>
      </c>
      <c r="R6285" t="s">
        <v>38</v>
      </c>
      <c r="S6285" t="s">
        <v>74</v>
      </c>
      <c r="T6285" t="s">
        <v>75</v>
      </c>
      <c r="U6285" t="s">
        <v>80</v>
      </c>
      <c r="V6285" t="s">
        <v>46</v>
      </c>
      <c r="W6285" t="s">
        <v>49</v>
      </c>
      <c r="X6285">
        <v>8650</v>
      </c>
      <c r="Y6285">
        <v>32359.65</v>
      </c>
      <c r="Z6285">
        <v>45303.51</v>
      </c>
      <c r="AA6285">
        <v>12943.86</v>
      </c>
    </row>
    <row r="6286" spans="15:27" x14ac:dyDescent="0.15">
      <c r="O6286" t="s">
        <v>34</v>
      </c>
      <c r="P6286">
        <v>2019</v>
      </c>
      <c r="Q6286">
        <v>4</v>
      </c>
      <c r="R6286" t="s">
        <v>38</v>
      </c>
      <c r="S6286" t="s">
        <v>74</v>
      </c>
      <c r="T6286" t="s">
        <v>75</v>
      </c>
      <c r="U6286" t="s">
        <v>80</v>
      </c>
      <c r="V6286" t="s">
        <v>46</v>
      </c>
      <c r="W6286" t="s">
        <v>50</v>
      </c>
      <c r="X6286">
        <v>14953</v>
      </c>
      <c r="Y6286">
        <v>74017.350000000006</v>
      </c>
      <c r="Z6286">
        <v>110285.8515</v>
      </c>
      <c r="AA6286">
        <v>36268.501499999998</v>
      </c>
    </row>
    <row r="6287" spans="15:27" x14ac:dyDescent="0.15">
      <c r="O6287" t="s">
        <v>34</v>
      </c>
      <c r="P6287">
        <v>2019</v>
      </c>
      <c r="Q6287">
        <v>4</v>
      </c>
      <c r="R6287" t="s">
        <v>38</v>
      </c>
      <c r="S6287" t="s">
        <v>74</v>
      </c>
      <c r="T6287" t="s">
        <v>75</v>
      </c>
      <c r="U6287" t="s">
        <v>80</v>
      </c>
      <c r="V6287" t="s">
        <v>51</v>
      </c>
      <c r="W6287" t="s">
        <v>52</v>
      </c>
      <c r="X6287">
        <v>6781</v>
      </c>
      <c r="Y6287">
        <v>42862.701000000008</v>
      </c>
      <c r="Z6287">
        <v>60436.408410000011</v>
      </c>
      <c r="AA6287">
        <v>17573.707410000003</v>
      </c>
    </row>
    <row r="6288" spans="15:27" x14ac:dyDescent="0.15">
      <c r="O6288" t="s">
        <v>34</v>
      </c>
      <c r="P6288">
        <v>2019</v>
      </c>
      <c r="Q6288">
        <v>4</v>
      </c>
      <c r="R6288" t="s">
        <v>38</v>
      </c>
      <c r="S6288" t="s">
        <v>74</v>
      </c>
      <c r="T6288" t="s">
        <v>75</v>
      </c>
      <c r="U6288" t="s">
        <v>80</v>
      </c>
      <c r="V6288" t="s">
        <v>51</v>
      </c>
      <c r="W6288" t="s">
        <v>53</v>
      </c>
      <c r="X6288">
        <v>12261</v>
      </c>
      <c r="Y6288">
        <v>94213.524000000005</v>
      </c>
      <c r="Z6288">
        <v>131898.93360000002</v>
      </c>
      <c r="AA6288">
        <v>37685.409600000014</v>
      </c>
    </row>
    <row r="6289" spans="15:27" x14ac:dyDescent="0.15">
      <c r="O6289" t="s">
        <v>34</v>
      </c>
      <c r="P6289">
        <v>2019</v>
      </c>
      <c r="Q6289">
        <v>4</v>
      </c>
      <c r="R6289" t="s">
        <v>38</v>
      </c>
      <c r="S6289" t="s">
        <v>74</v>
      </c>
      <c r="T6289" t="s">
        <v>75</v>
      </c>
      <c r="U6289" t="s">
        <v>80</v>
      </c>
      <c r="V6289" t="s">
        <v>51</v>
      </c>
      <c r="W6289" t="s">
        <v>54</v>
      </c>
      <c r="X6289">
        <v>9488</v>
      </c>
      <c r="Y6289">
        <v>22012.16</v>
      </c>
      <c r="Z6289">
        <v>27515.200000000001</v>
      </c>
      <c r="AA6289">
        <v>5503.0400000000009</v>
      </c>
    </row>
    <row r="6290" spans="15:27" x14ac:dyDescent="0.15">
      <c r="O6290" t="s">
        <v>34</v>
      </c>
      <c r="P6290">
        <v>2019</v>
      </c>
      <c r="Q6290">
        <v>4</v>
      </c>
      <c r="R6290" t="s">
        <v>38</v>
      </c>
      <c r="S6290" t="s">
        <v>74</v>
      </c>
      <c r="T6290" t="s">
        <v>75</v>
      </c>
      <c r="U6290" t="s">
        <v>80</v>
      </c>
      <c r="V6290" t="s">
        <v>51</v>
      </c>
      <c r="W6290" t="s">
        <v>55</v>
      </c>
      <c r="X6290">
        <v>11762</v>
      </c>
      <c r="Y6290">
        <v>62667.935999999994</v>
      </c>
      <c r="Z6290">
        <v>94001.90399999998</v>
      </c>
      <c r="AA6290">
        <v>31333.967999999986</v>
      </c>
    </row>
    <row r="6291" spans="15:27" x14ac:dyDescent="0.15">
      <c r="O6291" t="s">
        <v>34</v>
      </c>
      <c r="P6291">
        <v>2019</v>
      </c>
      <c r="Q6291">
        <v>4</v>
      </c>
      <c r="R6291" t="s">
        <v>38</v>
      </c>
      <c r="S6291" t="s">
        <v>74</v>
      </c>
      <c r="T6291" t="s">
        <v>75</v>
      </c>
      <c r="U6291" t="s">
        <v>80</v>
      </c>
      <c r="V6291" t="s">
        <v>56</v>
      </c>
      <c r="W6291" t="s">
        <v>57</v>
      </c>
      <c r="X6291">
        <v>15704</v>
      </c>
      <c r="Y6291">
        <v>222321.52800000002</v>
      </c>
      <c r="Z6291">
        <v>317919.78504000005</v>
      </c>
      <c r="AA6291">
        <v>95598.257040000026</v>
      </c>
    </row>
    <row r="6292" spans="15:27" x14ac:dyDescent="0.15">
      <c r="O6292" t="s">
        <v>34</v>
      </c>
      <c r="P6292">
        <v>2019</v>
      </c>
      <c r="Q6292">
        <v>4</v>
      </c>
      <c r="R6292" t="s">
        <v>38</v>
      </c>
      <c r="S6292" t="s">
        <v>74</v>
      </c>
      <c r="T6292" t="s">
        <v>75</v>
      </c>
      <c r="U6292" t="s">
        <v>80</v>
      </c>
      <c r="V6292" t="s">
        <v>56</v>
      </c>
      <c r="W6292" t="s">
        <v>58</v>
      </c>
      <c r="X6292">
        <v>12315</v>
      </c>
      <c r="Y6292">
        <v>108569.04</v>
      </c>
      <c r="Z6292">
        <v>130282.84799999998</v>
      </c>
      <c r="AA6292">
        <v>21713.80799999999</v>
      </c>
    </row>
    <row r="6293" spans="15:27" x14ac:dyDescent="0.15">
      <c r="O6293" t="s">
        <v>34</v>
      </c>
      <c r="P6293">
        <v>2019</v>
      </c>
      <c r="Q6293">
        <v>4</v>
      </c>
      <c r="R6293" t="s">
        <v>38</v>
      </c>
      <c r="S6293" t="s">
        <v>74</v>
      </c>
      <c r="T6293" t="s">
        <v>75</v>
      </c>
      <c r="U6293" t="s">
        <v>80</v>
      </c>
      <c r="V6293" t="s">
        <v>56</v>
      </c>
      <c r="W6293" t="s">
        <v>59</v>
      </c>
      <c r="X6293">
        <v>16824</v>
      </c>
      <c r="Y6293">
        <v>39368.160000000003</v>
      </c>
      <c r="Z6293">
        <v>55509.105600000003</v>
      </c>
      <c r="AA6293">
        <v>16140.945599999999</v>
      </c>
    </row>
    <row r="6294" spans="15:27" x14ac:dyDescent="0.15">
      <c r="O6294" t="s">
        <v>34</v>
      </c>
      <c r="P6294">
        <v>2019</v>
      </c>
      <c r="Q6294">
        <v>4</v>
      </c>
      <c r="R6294" t="s">
        <v>38</v>
      </c>
      <c r="S6294" t="s">
        <v>74</v>
      </c>
      <c r="T6294" t="s">
        <v>75</v>
      </c>
      <c r="U6294" t="s">
        <v>81</v>
      </c>
      <c r="V6294" t="s">
        <v>46</v>
      </c>
      <c r="W6294" t="s">
        <v>47</v>
      </c>
      <c r="X6294">
        <v>13712</v>
      </c>
      <c r="Y6294">
        <v>18099.84</v>
      </c>
      <c r="Z6294">
        <v>21900.806400000001</v>
      </c>
      <c r="AA6294">
        <v>3800.9664000000012</v>
      </c>
    </row>
    <row r="6295" spans="15:27" x14ac:dyDescent="0.15">
      <c r="O6295" t="s">
        <v>34</v>
      </c>
      <c r="P6295">
        <v>2019</v>
      </c>
      <c r="Q6295">
        <v>4</v>
      </c>
      <c r="R6295" t="s">
        <v>38</v>
      </c>
      <c r="S6295" t="s">
        <v>74</v>
      </c>
      <c r="T6295" t="s">
        <v>75</v>
      </c>
      <c r="U6295" t="s">
        <v>81</v>
      </c>
      <c r="V6295" t="s">
        <v>46</v>
      </c>
      <c r="W6295" t="s">
        <v>48</v>
      </c>
      <c r="X6295">
        <v>15447</v>
      </c>
      <c r="Y6295">
        <v>64738.377</v>
      </c>
      <c r="Z6295">
        <v>82865.122560000003</v>
      </c>
      <c r="AA6295">
        <v>18126.745560000003</v>
      </c>
    </row>
    <row r="6296" spans="15:27" x14ac:dyDescent="0.15">
      <c r="O6296" t="s">
        <v>34</v>
      </c>
      <c r="P6296">
        <v>2019</v>
      </c>
      <c r="Q6296">
        <v>4</v>
      </c>
      <c r="R6296" t="s">
        <v>38</v>
      </c>
      <c r="S6296" t="s">
        <v>74</v>
      </c>
      <c r="T6296" t="s">
        <v>75</v>
      </c>
      <c r="U6296" t="s">
        <v>81</v>
      </c>
      <c r="V6296" t="s">
        <v>46</v>
      </c>
      <c r="W6296" t="s">
        <v>49</v>
      </c>
      <c r="X6296">
        <v>12236</v>
      </c>
      <c r="Y6296">
        <v>42226.436000000009</v>
      </c>
      <c r="Z6296">
        <v>57427.95296000001</v>
      </c>
      <c r="AA6296">
        <v>15201.516960000001</v>
      </c>
    </row>
    <row r="6297" spans="15:27" x14ac:dyDescent="0.15">
      <c r="O6297" t="s">
        <v>34</v>
      </c>
      <c r="P6297">
        <v>2019</v>
      </c>
      <c r="Q6297">
        <v>4</v>
      </c>
      <c r="R6297" t="s">
        <v>38</v>
      </c>
      <c r="S6297" t="s">
        <v>74</v>
      </c>
      <c r="T6297" t="s">
        <v>75</v>
      </c>
      <c r="U6297" t="s">
        <v>81</v>
      </c>
      <c r="V6297" t="s">
        <v>46</v>
      </c>
      <c r="W6297" t="s">
        <v>50</v>
      </c>
      <c r="X6297">
        <v>19354</v>
      </c>
      <c r="Y6297">
        <v>98415.09</v>
      </c>
      <c r="Z6297">
        <v>138765.2769</v>
      </c>
      <c r="AA6297">
        <v>40350.186900000001</v>
      </c>
    </row>
    <row r="6298" spans="15:27" x14ac:dyDescent="0.15">
      <c r="O6298" t="s">
        <v>34</v>
      </c>
      <c r="P6298">
        <v>2019</v>
      </c>
      <c r="Q6298">
        <v>4</v>
      </c>
      <c r="R6298" t="s">
        <v>38</v>
      </c>
      <c r="S6298" t="s">
        <v>74</v>
      </c>
      <c r="T6298" t="s">
        <v>75</v>
      </c>
      <c r="U6298" t="s">
        <v>81</v>
      </c>
      <c r="V6298" t="s">
        <v>51</v>
      </c>
      <c r="W6298" t="s">
        <v>52</v>
      </c>
      <c r="X6298">
        <v>18189</v>
      </c>
      <c r="Y6298">
        <v>110516.364</v>
      </c>
      <c r="Z6298">
        <v>142566.10956000001</v>
      </c>
      <c r="AA6298">
        <v>32049.74556000001</v>
      </c>
    </row>
    <row r="6299" spans="15:27" x14ac:dyDescent="0.15">
      <c r="O6299" t="s">
        <v>34</v>
      </c>
      <c r="P6299">
        <v>2019</v>
      </c>
      <c r="Q6299">
        <v>4</v>
      </c>
      <c r="R6299" t="s">
        <v>38</v>
      </c>
      <c r="S6299" t="s">
        <v>74</v>
      </c>
      <c r="T6299" t="s">
        <v>75</v>
      </c>
      <c r="U6299" t="s">
        <v>81</v>
      </c>
      <c r="V6299" t="s">
        <v>51</v>
      </c>
      <c r="W6299" t="s">
        <v>53</v>
      </c>
      <c r="X6299">
        <v>6861</v>
      </c>
      <c r="Y6299">
        <v>55985.759999999987</v>
      </c>
      <c r="Z6299">
        <v>83418.782399999982</v>
      </c>
      <c r="AA6299">
        <v>27433.022399999994</v>
      </c>
    </row>
    <row r="6300" spans="15:27" x14ac:dyDescent="0.15">
      <c r="O6300" t="s">
        <v>34</v>
      </c>
      <c r="P6300">
        <v>2019</v>
      </c>
      <c r="Q6300">
        <v>4</v>
      </c>
      <c r="R6300" t="s">
        <v>38</v>
      </c>
      <c r="S6300" t="s">
        <v>74</v>
      </c>
      <c r="T6300" t="s">
        <v>75</v>
      </c>
      <c r="U6300" t="s">
        <v>81</v>
      </c>
      <c r="V6300" t="s">
        <v>51</v>
      </c>
      <c r="W6300" t="s">
        <v>54</v>
      </c>
      <c r="X6300">
        <v>9761</v>
      </c>
      <c r="Y6300">
        <v>21474.2</v>
      </c>
      <c r="Z6300">
        <v>31567.074000000001</v>
      </c>
      <c r="AA6300">
        <v>10092.874</v>
      </c>
    </row>
    <row r="6301" spans="15:27" x14ac:dyDescent="0.15">
      <c r="O6301" t="s">
        <v>34</v>
      </c>
      <c r="P6301">
        <v>2019</v>
      </c>
      <c r="Q6301">
        <v>4</v>
      </c>
      <c r="R6301" t="s">
        <v>38</v>
      </c>
      <c r="S6301" t="s">
        <v>74</v>
      </c>
      <c r="T6301" t="s">
        <v>75</v>
      </c>
      <c r="U6301" t="s">
        <v>81</v>
      </c>
      <c r="V6301" t="s">
        <v>51</v>
      </c>
      <c r="W6301" t="s">
        <v>55</v>
      </c>
      <c r="X6301">
        <v>19219</v>
      </c>
      <c r="Y6301">
        <v>113468.976</v>
      </c>
      <c r="Z6301">
        <v>150913.73808000001</v>
      </c>
      <c r="AA6301">
        <v>37444.762080000015</v>
      </c>
    </row>
    <row r="6302" spans="15:27" x14ac:dyDescent="0.15">
      <c r="O6302" t="s">
        <v>34</v>
      </c>
      <c r="P6302">
        <v>2019</v>
      </c>
      <c r="Q6302">
        <v>4</v>
      </c>
      <c r="R6302" t="s">
        <v>38</v>
      </c>
      <c r="S6302" t="s">
        <v>74</v>
      </c>
      <c r="T6302" t="s">
        <v>75</v>
      </c>
      <c r="U6302" t="s">
        <v>81</v>
      </c>
      <c r="V6302" t="s">
        <v>56</v>
      </c>
      <c r="W6302" t="s">
        <v>57</v>
      </c>
      <c r="X6302">
        <v>8586</v>
      </c>
      <c r="Y6302">
        <v>126746.53199999999</v>
      </c>
      <c r="Z6302">
        <v>176177.67947999999</v>
      </c>
      <c r="AA6302">
        <v>49431.14748</v>
      </c>
    </row>
    <row r="6303" spans="15:27" x14ac:dyDescent="0.15">
      <c r="O6303" t="s">
        <v>34</v>
      </c>
      <c r="P6303">
        <v>2019</v>
      </c>
      <c r="Q6303">
        <v>4</v>
      </c>
      <c r="R6303" t="s">
        <v>38</v>
      </c>
      <c r="S6303" t="s">
        <v>74</v>
      </c>
      <c r="T6303" t="s">
        <v>75</v>
      </c>
      <c r="U6303" t="s">
        <v>81</v>
      </c>
      <c r="V6303" t="s">
        <v>56</v>
      </c>
      <c r="W6303" t="s">
        <v>58</v>
      </c>
      <c r="X6303">
        <v>16919</v>
      </c>
      <c r="Y6303">
        <v>150443.74799999999</v>
      </c>
      <c r="Z6303">
        <v>195576.87239999999</v>
      </c>
      <c r="AA6303">
        <v>45133.124400000001</v>
      </c>
    </row>
    <row r="6304" spans="15:27" x14ac:dyDescent="0.15">
      <c r="O6304" t="s">
        <v>34</v>
      </c>
      <c r="P6304">
        <v>2019</v>
      </c>
      <c r="Q6304">
        <v>4</v>
      </c>
      <c r="R6304" t="s">
        <v>38</v>
      </c>
      <c r="S6304" t="s">
        <v>74</v>
      </c>
      <c r="T6304" t="s">
        <v>75</v>
      </c>
      <c r="U6304" t="s">
        <v>81</v>
      </c>
      <c r="V6304" t="s">
        <v>56</v>
      </c>
      <c r="W6304" t="s">
        <v>59</v>
      </c>
      <c r="X6304">
        <v>15318</v>
      </c>
      <c r="Y6304">
        <v>33362.604000000007</v>
      </c>
      <c r="Z6304">
        <v>46707.645600000003</v>
      </c>
      <c r="AA6304">
        <v>13345.041599999997</v>
      </c>
    </row>
    <row r="6305" spans="15:27" x14ac:dyDescent="0.15">
      <c r="O6305" t="s">
        <v>34</v>
      </c>
      <c r="P6305">
        <v>2019</v>
      </c>
      <c r="Q6305">
        <v>4</v>
      </c>
      <c r="R6305" t="s">
        <v>38</v>
      </c>
      <c r="S6305" t="s">
        <v>82</v>
      </c>
      <c r="T6305" t="s">
        <v>75</v>
      </c>
      <c r="U6305" t="s">
        <v>83</v>
      </c>
      <c r="V6305" t="s">
        <v>46</v>
      </c>
      <c r="W6305" t="s">
        <v>47</v>
      </c>
      <c r="X6305">
        <v>15488</v>
      </c>
      <c r="Y6305">
        <v>21466.368000000002</v>
      </c>
      <c r="Z6305">
        <v>26403.632640000003</v>
      </c>
      <c r="AA6305">
        <v>4937.2646400000012</v>
      </c>
    </row>
    <row r="6306" spans="15:27" x14ac:dyDescent="0.15">
      <c r="O6306" t="s">
        <v>34</v>
      </c>
      <c r="P6306">
        <v>2019</v>
      </c>
      <c r="Q6306">
        <v>4</v>
      </c>
      <c r="R6306" t="s">
        <v>38</v>
      </c>
      <c r="S6306" t="s">
        <v>82</v>
      </c>
      <c r="T6306" t="s">
        <v>75</v>
      </c>
      <c r="U6306" t="s">
        <v>83</v>
      </c>
      <c r="V6306" t="s">
        <v>46</v>
      </c>
      <c r="W6306" t="s">
        <v>48</v>
      </c>
      <c r="X6306">
        <v>7347</v>
      </c>
      <c r="Y6306">
        <v>31276.179</v>
      </c>
      <c r="Z6306">
        <v>40971.79449</v>
      </c>
      <c r="AA6306">
        <v>9695.6154900000001</v>
      </c>
    </row>
    <row r="6307" spans="15:27" x14ac:dyDescent="0.15">
      <c r="O6307" t="s">
        <v>34</v>
      </c>
      <c r="P6307">
        <v>2019</v>
      </c>
      <c r="Q6307">
        <v>4</v>
      </c>
      <c r="R6307" t="s">
        <v>38</v>
      </c>
      <c r="S6307" t="s">
        <v>82</v>
      </c>
      <c r="T6307" t="s">
        <v>75</v>
      </c>
      <c r="U6307" t="s">
        <v>83</v>
      </c>
      <c r="V6307" t="s">
        <v>46</v>
      </c>
      <c r="W6307" t="s">
        <v>49</v>
      </c>
      <c r="X6307">
        <v>7999</v>
      </c>
      <c r="Y6307">
        <v>25748.780999999995</v>
      </c>
      <c r="Z6307">
        <v>34503.366539999988</v>
      </c>
      <c r="AA6307">
        <v>8754.5855399999928</v>
      </c>
    </row>
    <row r="6308" spans="15:27" x14ac:dyDescent="0.15">
      <c r="O6308" t="s">
        <v>34</v>
      </c>
      <c r="P6308">
        <v>2019</v>
      </c>
      <c r="Q6308">
        <v>4</v>
      </c>
      <c r="R6308" t="s">
        <v>38</v>
      </c>
      <c r="S6308" t="s">
        <v>82</v>
      </c>
      <c r="T6308" t="s">
        <v>75</v>
      </c>
      <c r="U6308" t="s">
        <v>83</v>
      </c>
      <c r="V6308" t="s">
        <v>46</v>
      </c>
      <c r="W6308" t="s">
        <v>50</v>
      </c>
      <c r="X6308">
        <v>18237</v>
      </c>
      <c r="Y6308">
        <v>96838.47</v>
      </c>
      <c r="Z6308">
        <v>137510.6274</v>
      </c>
      <c r="AA6308">
        <v>40672.157399999996</v>
      </c>
    </row>
    <row r="6309" spans="15:27" x14ac:dyDescent="0.15">
      <c r="O6309" t="s">
        <v>34</v>
      </c>
      <c r="P6309">
        <v>2019</v>
      </c>
      <c r="Q6309">
        <v>4</v>
      </c>
      <c r="R6309" t="s">
        <v>38</v>
      </c>
      <c r="S6309" t="s">
        <v>82</v>
      </c>
      <c r="T6309" t="s">
        <v>75</v>
      </c>
      <c r="U6309" t="s">
        <v>83</v>
      </c>
      <c r="V6309" t="s">
        <v>51</v>
      </c>
      <c r="W6309" t="s">
        <v>52</v>
      </c>
      <c r="X6309">
        <v>7642</v>
      </c>
      <c r="Y6309">
        <v>43062.67</v>
      </c>
      <c r="Z6309">
        <v>64594.004999999997</v>
      </c>
      <c r="AA6309">
        <v>21531.334999999999</v>
      </c>
    </row>
    <row r="6310" spans="15:27" x14ac:dyDescent="0.15">
      <c r="O6310" t="s">
        <v>34</v>
      </c>
      <c r="P6310">
        <v>2019</v>
      </c>
      <c r="Q6310">
        <v>4</v>
      </c>
      <c r="R6310" t="s">
        <v>38</v>
      </c>
      <c r="S6310" t="s">
        <v>82</v>
      </c>
      <c r="T6310" t="s">
        <v>75</v>
      </c>
      <c r="U6310" t="s">
        <v>83</v>
      </c>
      <c r="V6310" t="s">
        <v>51</v>
      </c>
      <c r="W6310" t="s">
        <v>53</v>
      </c>
      <c r="X6310">
        <v>11398</v>
      </c>
      <c r="Y6310">
        <v>91457.551999999996</v>
      </c>
      <c r="Z6310">
        <v>128040.57279999999</v>
      </c>
      <c r="AA6310">
        <v>36583.020799999998</v>
      </c>
    </row>
    <row r="6311" spans="15:27" x14ac:dyDescent="0.15">
      <c r="O6311" t="s">
        <v>34</v>
      </c>
      <c r="P6311">
        <v>2019</v>
      </c>
      <c r="Q6311">
        <v>4</v>
      </c>
      <c r="R6311" t="s">
        <v>38</v>
      </c>
      <c r="S6311" t="s">
        <v>82</v>
      </c>
      <c r="T6311" t="s">
        <v>75</v>
      </c>
      <c r="U6311" t="s">
        <v>83</v>
      </c>
      <c r="V6311" t="s">
        <v>51</v>
      </c>
      <c r="W6311" t="s">
        <v>54</v>
      </c>
      <c r="X6311">
        <v>10263</v>
      </c>
      <c r="Y6311">
        <v>25041.72</v>
      </c>
      <c r="Z6311">
        <v>36310.494000000006</v>
      </c>
      <c r="AA6311">
        <v>11268.774000000005</v>
      </c>
    </row>
    <row r="6312" spans="15:27" x14ac:dyDescent="0.15">
      <c r="O6312" t="s">
        <v>34</v>
      </c>
      <c r="P6312">
        <v>2019</v>
      </c>
      <c r="Q6312">
        <v>4</v>
      </c>
      <c r="R6312" t="s">
        <v>38</v>
      </c>
      <c r="S6312" t="s">
        <v>82</v>
      </c>
      <c r="T6312" t="s">
        <v>75</v>
      </c>
      <c r="U6312" t="s">
        <v>83</v>
      </c>
      <c r="V6312" t="s">
        <v>51</v>
      </c>
      <c r="W6312" t="s">
        <v>55</v>
      </c>
      <c r="X6312">
        <v>18695</v>
      </c>
      <c r="Y6312">
        <v>100504.32000000001</v>
      </c>
      <c r="Z6312">
        <v>132665.70240000001</v>
      </c>
      <c r="AA6312">
        <v>32161.382400000002</v>
      </c>
    </row>
    <row r="6313" spans="15:27" x14ac:dyDescent="0.15">
      <c r="O6313" t="s">
        <v>34</v>
      </c>
      <c r="P6313">
        <v>2019</v>
      </c>
      <c r="Q6313">
        <v>4</v>
      </c>
      <c r="R6313" t="s">
        <v>38</v>
      </c>
      <c r="S6313" t="s">
        <v>82</v>
      </c>
      <c r="T6313" t="s">
        <v>75</v>
      </c>
      <c r="U6313" t="s">
        <v>83</v>
      </c>
      <c r="V6313" t="s">
        <v>56</v>
      </c>
      <c r="W6313" t="s">
        <v>57</v>
      </c>
      <c r="X6313">
        <v>17378</v>
      </c>
      <c r="Y6313">
        <v>262842.25</v>
      </c>
      <c r="Z6313">
        <v>391634.95250000001</v>
      </c>
      <c r="AA6313">
        <v>128792.70250000001</v>
      </c>
    </row>
    <row r="6314" spans="15:27" x14ac:dyDescent="0.15">
      <c r="O6314" t="s">
        <v>34</v>
      </c>
      <c r="P6314">
        <v>2019</v>
      </c>
      <c r="Q6314">
        <v>4</v>
      </c>
      <c r="R6314" t="s">
        <v>38</v>
      </c>
      <c r="S6314" t="s">
        <v>82</v>
      </c>
      <c r="T6314" t="s">
        <v>75</v>
      </c>
      <c r="U6314" t="s">
        <v>83</v>
      </c>
      <c r="V6314" t="s">
        <v>56</v>
      </c>
      <c r="W6314" t="s">
        <v>58</v>
      </c>
      <c r="X6314">
        <v>19018</v>
      </c>
      <c r="Y6314">
        <v>163326.58399999997</v>
      </c>
      <c r="Z6314">
        <v>222124.15423999995</v>
      </c>
      <c r="AA6314">
        <v>58797.570239999972</v>
      </c>
    </row>
    <row r="6315" spans="15:27" x14ac:dyDescent="0.15">
      <c r="O6315" t="s">
        <v>34</v>
      </c>
      <c r="P6315">
        <v>2019</v>
      </c>
      <c r="Q6315">
        <v>4</v>
      </c>
      <c r="R6315" t="s">
        <v>38</v>
      </c>
      <c r="S6315" t="s">
        <v>82</v>
      </c>
      <c r="T6315" t="s">
        <v>75</v>
      </c>
      <c r="U6315" t="s">
        <v>83</v>
      </c>
      <c r="V6315" t="s">
        <v>56</v>
      </c>
      <c r="W6315" t="s">
        <v>59</v>
      </c>
      <c r="X6315">
        <v>15810</v>
      </c>
      <c r="Y6315">
        <v>32157.54</v>
      </c>
      <c r="Z6315">
        <v>45663.7068</v>
      </c>
      <c r="AA6315">
        <v>13506.166799999999</v>
      </c>
    </row>
    <row r="6316" spans="15:27" x14ac:dyDescent="0.15">
      <c r="O6316" t="s">
        <v>34</v>
      </c>
      <c r="P6316">
        <v>2019</v>
      </c>
      <c r="Q6316">
        <v>4</v>
      </c>
      <c r="R6316" t="s">
        <v>38</v>
      </c>
      <c r="S6316" t="s">
        <v>82</v>
      </c>
      <c r="T6316" t="s">
        <v>75</v>
      </c>
      <c r="U6316" t="s">
        <v>84</v>
      </c>
      <c r="V6316" t="s">
        <v>46</v>
      </c>
      <c r="W6316" t="s">
        <v>47</v>
      </c>
      <c r="X6316">
        <v>7953</v>
      </c>
      <c r="Y6316">
        <v>10585.443000000001</v>
      </c>
      <c r="Z6316">
        <v>14396.202480000002</v>
      </c>
      <c r="AA6316">
        <v>3810.7594800000006</v>
      </c>
    </row>
    <row r="6317" spans="15:27" x14ac:dyDescent="0.15">
      <c r="O6317" t="s">
        <v>34</v>
      </c>
      <c r="P6317">
        <v>2019</v>
      </c>
      <c r="Q6317">
        <v>4</v>
      </c>
      <c r="R6317" t="s">
        <v>38</v>
      </c>
      <c r="S6317" t="s">
        <v>82</v>
      </c>
      <c r="T6317" t="s">
        <v>75</v>
      </c>
      <c r="U6317" t="s">
        <v>84</v>
      </c>
      <c r="V6317" t="s">
        <v>46</v>
      </c>
      <c r="W6317" t="s">
        <v>48</v>
      </c>
      <c r="X6317">
        <v>5129</v>
      </c>
      <c r="Y6317">
        <v>21834.153000000002</v>
      </c>
      <c r="Z6317">
        <v>30786.155730000002</v>
      </c>
      <c r="AA6317">
        <v>8952.0027300000002</v>
      </c>
    </row>
    <row r="6318" spans="15:27" x14ac:dyDescent="0.15">
      <c r="O6318" t="s">
        <v>34</v>
      </c>
      <c r="P6318">
        <v>2019</v>
      </c>
      <c r="Q6318">
        <v>4</v>
      </c>
      <c r="R6318" t="s">
        <v>38</v>
      </c>
      <c r="S6318" t="s">
        <v>82</v>
      </c>
      <c r="T6318" t="s">
        <v>75</v>
      </c>
      <c r="U6318" t="s">
        <v>84</v>
      </c>
      <c r="V6318" t="s">
        <v>46</v>
      </c>
      <c r="W6318" t="s">
        <v>49</v>
      </c>
      <c r="X6318">
        <v>10587</v>
      </c>
      <c r="Y6318">
        <v>37149.782999999996</v>
      </c>
      <c r="Z6318">
        <v>48294.717899999989</v>
      </c>
      <c r="AA6318">
        <v>11144.934899999993</v>
      </c>
    </row>
    <row r="6319" spans="15:27" x14ac:dyDescent="0.15">
      <c r="O6319" t="s">
        <v>34</v>
      </c>
      <c r="P6319">
        <v>2019</v>
      </c>
      <c r="Q6319">
        <v>4</v>
      </c>
      <c r="R6319" t="s">
        <v>38</v>
      </c>
      <c r="S6319" t="s">
        <v>82</v>
      </c>
      <c r="T6319" t="s">
        <v>75</v>
      </c>
      <c r="U6319" t="s">
        <v>84</v>
      </c>
      <c r="V6319" t="s">
        <v>46</v>
      </c>
      <c r="W6319" t="s">
        <v>50</v>
      </c>
      <c r="X6319">
        <v>14356</v>
      </c>
      <c r="Y6319">
        <v>79460.460000000006</v>
      </c>
      <c r="Z6319">
        <v>103298.59800000001</v>
      </c>
      <c r="AA6319">
        <v>23838.138000000006</v>
      </c>
    </row>
    <row r="6320" spans="15:27" x14ac:dyDescent="0.15">
      <c r="O6320" t="s">
        <v>34</v>
      </c>
      <c r="P6320">
        <v>2019</v>
      </c>
      <c r="Q6320">
        <v>4</v>
      </c>
      <c r="R6320" t="s">
        <v>38</v>
      </c>
      <c r="S6320" t="s">
        <v>82</v>
      </c>
      <c r="T6320" t="s">
        <v>75</v>
      </c>
      <c r="U6320" t="s">
        <v>84</v>
      </c>
      <c r="V6320" t="s">
        <v>51</v>
      </c>
      <c r="W6320" t="s">
        <v>52</v>
      </c>
      <c r="X6320">
        <v>8769</v>
      </c>
      <c r="Y6320">
        <v>48124.272000000012</v>
      </c>
      <c r="Z6320">
        <v>63042.796320000009</v>
      </c>
      <c r="AA6320">
        <v>14918.524319999997</v>
      </c>
    </row>
    <row r="6321" spans="15:27" x14ac:dyDescent="0.15">
      <c r="O6321" t="s">
        <v>34</v>
      </c>
      <c r="P6321">
        <v>2019</v>
      </c>
      <c r="Q6321">
        <v>4</v>
      </c>
      <c r="R6321" t="s">
        <v>38</v>
      </c>
      <c r="S6321" t="s">
        <v>82</v>
      </c>
      <c r="T6321" t="s">
        <v>75</v>
      </c>
      <c r="U6321" t="s">
        <v>84</v>
      </c>
      <c r="V6321" t="s">
        <v>51</v>
      </c>
      <c r="W6321" t="s">
        <v>53</v>
      </c>
      <c r="X6321">
        <v>7605</v>
      </c>
      <c r="Y6321">
        <v>59988.24</v>
      </c>
      <c r="Z6321">
        <v>72585.770399999994</v>
      </c>
      <c r="AA6321">
        <v>12597.530399999996</v>
      </c>
    </row>
    <row r="6322" spans="15:27" x14ac:dyDescent="0.15">
      <c r="O6322" t="s">
        <v>34</v>
      </c>
      <c r="P6322">
        <v>2019</v>
      </c>
      <c r="Q6322">
        <v>4</v>
      </c>
      <c r="R6322" t="s">
        <v>38</v>
      </c>
      <c r="S6322" t="s">
        <v>82</v>
      </c>
      <c r="T6322" t="s">
        <v>75</v>
      </c>
      <c r="U6322" t="s">
        <v>84</v>
      </c>
      <c r="V6322" t="s">
        <v>51</v>
      </c>
      <c r="W6322" t="s">
        <v>54</v>
      </c>
      <c r="X6322">
        <v>13415</v>
      </c>
      <c r="Y6322">
        <v>30317.9</v>
      </c>
      <c r="Z6322">
        <v>44567.312999999995</v>
      </c>
      <c r="AA6322">
        <v>14249.412999999993</v>
      </c>
    </row>
    <row r="6323" spans="15:27" x14ac:dyDescent="0.15">
      <c r="O6323" t="s">
        <v>34</v>
      </c>
      <c r="P6323">
        <v>2019</v>
      </c>
      <c r="Q6323">
        <v>4</v>
      </c>
      <c r="R6323" t="s">
        <v>38</v>
      </c>
      <c r="S6323" t="s">
        <v>82</v>
      </c>
      <c r="T6323" t="s">
        <v>75</v>
      </c>
      <c r="U6323" t="s">
        <v>84</v>
      </c>
      <c r="V6323" t="s">
        <v>51</v>
      </c>
      <c r="W6323" t="s">
        <v>55</v>
      </c>
      <c r="X6323">
        <v>13383</v>
      </c>
      <c r="Y6323">
        <v>83509.919999999984</v>
      </c>
      <c r="Z6323">
        <v>105222.49919999998</v>
      </c>
      <c r="AA6323">
        <v>21712.579199999993</v>
      </c>
    </row>
    <row r="6324" spans="15:27" x14ac:dyDescent="0.15">
      <c r="O6324" t="s">
        <v>34</v>
      </c>
      <c r="P6324">
        <v>2019</v>
      </c>
      <c r="Q6324">
        <v>4</v>
      </c>
      <c r="R6324" t="s">
        <v>38</v>
      </c>
      <c r="S6324" t="s">
        <v>82</v>
      </c>
      <c r="T6324" t="s">
        <v>75</v>
      </c>
      <c r="U6324" t="s">
        <v>84</v>
      </c>
      <c r="V6324" t="s">
        <v>56</v>
      </c>
      <c r="W6324" t="s">
        <v>57</v>
      </c>
      <c r="X6324">
        <v>15126</v>
      </c>
      <c r="Y6324">
        <v>234271.48800000001</v>
      </c>
      <c r="Z6324">
        <v>281125.7856</v>
      </c>
      <c r="AA6324">
        <v>46854.297599999991</v>
      </c>
    </row>
    <row r="6325" spans="15:27" x14ac:dyDescent="0.15">
      <c r="O6325" t="s">
        <v>34</v>
      </c>
      <c r="P6325">
        <v>2019</v>
      </c>
      <c r="Q6325">
        <v>4</v>
      </c>
      <c r="R6325" t="s">
        <v>38</v>
      </c>
      <c r="S6325" t="s">
        <v>82</v>
      </c>
      <c r="T6325" t="s">
        <v>75</v>
      </c>
      <c r="U6325" t="s">
        <v>84</v>
      </c>
      <c r="V6325" t="s">
        <v>56</v>
      </c>
      <c r="W6325" t="s">
        <v>58</v>
      </c>
      <c r="X6325">
        <v>12761</v>
      </c>
      <c r="Y6325">
        <v>120259.66399999999</v>
      </c>
      <c r="Z6325">
        <v>145514.19343999997</v>
      </c>
      <c r="AA6325">
        <v>25254.529439999984</v>
      </c>
    </row>
    <row r="6326" spans="15:27" x14ac:dyDescent="0.15">
      <c r="O6326" t="s">
        <v>34</v>
      </c>
      <c r="P6326">
        <v>2019</v>
      </c>
      <c r="Q6326">
        <v>4</v>
      </c>
      <c r="R6326" t="s">
        <v>38</v>
      </c>
      <c r="S6326" t="s">
        <v>82</v>
      </c>
      <c r="T6326" t="s">
        <v>75</v>
      </c>
      <c r="U6326" t="s">
        <v>84</v>
      </c>
      <c r="V6326" t="s">
        <v>56</v>
      </c>
      <c r="W6326" t="s">
        <v>59</v>
      </c>
      <c r="X6326">
        <v>8924</v>
      </c>
      <c r="Y6326">
        <v>19115.207999999999</v>
      </c>
      <c r="Z6326">
        <v>26378.98704</v>
      </c>
      <c r="AA6326">
        <v>7263.7790400000013</v>
      </c>
    </row>
    <row r="6327" spans="15:27" x14ac:dyDescent="0.15">
      <c r="O6327" t="s">
        <v>34</v>
      </c>
      <c r="P6327">
        <v>2019</v>
      </c>
      <c r="Q6327">
        <v>4</v>
      </c>
      <c r="R6327" t="s">
        <v>38</v>
      </c>
      <c r="S6327" t="s">
        <v>82</v>
      </c>
      <c r="T6327" t="s">
        <v>75</v>
      </c>
      <c r="U6327" t="s">
        <v>85</v>
      </c>
      <c r="V6327" t="s">
        <v>46</v>
      </c>
      <c r="W6327" t="s">
        <v>47</v>
      </c>
      <c r="X6327">
        <v>8853</v>
      </c>
      <c r="Y6327">
        <v>11101.662000000002</v>
      </c>
      <c r="Z6327">
        <v>15875.376660000002</v>
      </c>
      <c r="AA6327">
        <v>4773.7146599999996</v>
      </c>
    </row>
    <row r="6328" spans="15:27" x14ac:dyDescent="0.15">
      <c r="O6328" t="s">
        <v>34</v>
      </c>
      <c r="P6328">
        <v>2019</v>
      </c>
      <c r="Q6328">
        <v>4</v>
      </c>
      <c r="R6328" t="s">
        <v>38</v>
      </c>
      <c r="S6328" t="s">
        <v>82</v>
      </c>
      <c r="T6328" t="s">
        <v>75</v>
      </c>
      <c r="U6328" t="s">
        <v>85</v>
      </c>
      <c r="V6328" t="s">
        <v>46</v>
      </c>
      <c r="W6328" t="s">
        <v>48</v>
      </c>
      <c r="X6328">
        <v>18617</v>
      </c>
      <c r="Y6328">
        <v>68808.432000000001</v>
      </c>
      <c r="Z6328">
        <v>91515.214560000008</v>
      </c>
      <c r="AA6328">
        <v>22706.782560000007</v>
      </c>
    </row>
    <row r="6329" spans="15:27" x14ac:dyDescent="0.15">
      <c r="O6329" t="s">
        <v>34</v>
      </c>
      <c r="P6329">
        <v>2019</v>
      </c>
      <c r="Q6329">
        <v>4</v>
      </c>
      <c r="R6329" t="s">
        <v>38</v>
      </c>
      <c r="S6329" t="s">
        <v>82</v>
      </c>
      <c r="T6329" t="s">
        <v>75</v>
      </c>
      <c r="U6329" t="s">
        <v>85</v>
      </c>
      <c r="V6329" t="s">
        <v>46</v>
      </c>
      <c r="W6329" t="s">
        <v>49</v>
      </c>
      <c r="X6329">
        <v>10029</v>
      </c>
      <c r="Y6329">
        <v>34610.078999999998</v>
      </c>
      <c r="Z6329">
        <v>49146.312179999994</v>
      </c>
      <c r="AA6329">
        <v>14536.233179999996</v>
      </c>
    </row>
    <row r="6330" spans="15:27" x14ac:dyDescent="0.15">
      <c r="O6330" t="s">
        <v>34</v>
      </c>
      <c r="P6330">
        <v>2019</v>
      </c>
      <c r="Q6330">
        <v>4</v>
      </c>
      <c r="R6330" t="s">
        <v>38</v>
      </c>
      <c r="S6330" t="s">
        <v>82</v>
      </c>
      <c r="T6330" t="s">
        <v>75</v>
      </c>
      <c r="U6330" t="s">
        <v>85</v>
      </c>
      <c r="V6330" t="s">
        <v>46</v>
      </c>
      <c r="W6330" t="s">
        <v>50</v>
      </c>
      <c r="X6330">
        <v>15178</v>
      </c>
      <c r="Y6330">
        <v>85376.25</v>
      </c>
      <c r="Z6330">
        <v>105866.55</v>
      </c>
      <c r="AA6330">
        <v>20490.300000000003</v>
      </c>
    </row>
    <row r="6331" spans="15:27" x14ac:dyDescent="0.15">
      <c r="O6331" t="s">
        <v>34</v>
      </c>
      <c r="P6331">
        <v>2019</v>
      </c>
      <c r="Q6331">
        <v>4</v>
      </c>
      <c r="R6331" t="s">
        <v>38</v>
      </c>
      <c r="S6331" t="s">
        <v>82</v>
      </c>
      <c r="T6331" t="s">
        <v>75</v>
      </c>
      <c r="U6331" t="s">
        <v>85</v>
      </c>
      <c r="V6331" t="s">
        <v>51</v>
      </c>
      <c r="W6331" t="s">
        <v>52</v>
      </c>
      <c r="X6331">
        <v>19651</v>
      </c>
      <c r="Y6331">
        <v>121325.274</v>
      </c>
      <c r="Z6331">
        <v>166215.62538000001</v>
      </c>
      <c r="AA6331">
        <v>44890.351380000007</v>
      </c>
    </row>
    <row r="6332" spans="15:27" x14ac:dyDescent="0.15">
      <c r="O6332" t="s">
        <v>34</v>
      </c>
      <c r="P6332">
        <v>2019</v>
      </c>
      <c r="Q6332">
        <v>4</v>
      </c>
      <c r="R6332" t="s">
        <v>38</v>
      </c>
      <c r="S6332" t="s">
        <v>82</v>
      </c>
      <c r="T6332" t="s">
        <v>75</v>
      </c>
      <c r="U6332" t="s">
        <v>85</v>
      </c>
      <c r="V6332" t="s">
        <v>51</v>
      </c>
      <c r="W6332" t="s">
        <v>53</v>
      </c>
      <c r="X6332">
        <v>7956</v>
      </c>
      <c r="Y6332">
        <v>69790.031999999992</v>
      </c>
      <c r="Z6332">
        <v>103289.24735999999</v>
      </c>
      <c r="AA6332">
        <v>33499.215360000002</v>
      </c>
    </row>
    <row r="6333" spans="15:27" x14ac:dyDescent="0.15">
      <c r="O6333" t="s">
        <v>34</v>
      </c>
      <c r="P6333">
        <v>2019</v>
      </c>
      <c r="Q6333">
        <v>4</v>
      </c>
      <c r="R6333" t="s">
        <v>38</v>
      </c>
      <c r="S6333" t="s">
        <v>82</v>
      </c>
      <c r="T6333" t="s">
        <v>75</v>
      </c>
      <c r="U6333" t="s">
        <v>85</v>
      </c>
      <c r="V6333" t="s">
        <v>51</v>
      </c>
      <c r="W6333" t="s">
        <v>54</v>
      </c>
      <c r="X6333">
        <v>19908</v>
      </c>
      <c r="Y6333">
        <v>50168.160000000003</v>
      </c>
      <c r="Z6333">
        <v>62710.2</v>
      </c>
      <c r="AA6333">
        <v>12542.039999999994</v>
      </c>
    </row>
    <row r="6334" spans="15:27" x14ac:dyDescent="0.15">
      <c r="O6334" t="s">
        <v>34</v>
      </c>
      <c r="P6334">
        <v>2019</v>
      </c>
      <c r="Q6334">
        <v>4</v>
      </c>
      <c r="R6334" t="s">
        <v>38</v>
      </c>
      <c r="S6334" t="s">
        <v>82</v>
      </c>
      <c r="T6334" t="s">
        <v>75</v>
      </c>
      <c r="U6334" t="s">
        <v>85</v>
      </c>
      <c r="V6334" t="s">
        <v>51</v>
      </c>
      <c r="W6334" t="s">
        <v>55</v>
      </c>
      <c r="X6334">
        <v>19211</v>
      </c>
      <c r="Y6334">
        <v>112499.61599999999</v>
      </c>
      <c r="Z6334">
        <v>142874.51231999998</v>
      </c>
      <c r="AA6334">
        <v>30374.896319999985</v>
      </c>
    </row>
    <row r="6335" spans="15:27" x14ac:dyDescent="0.15">
      <c r="O6335" t="s">
        <v>34</v>
      </c>
      <c r="P6335">
        <v>2019</v>
      </c>
      <c r="Q6335">
        <v>4</v>
      </c>
      <c r="R6335" t="s">
        <v>38</v>
      </c>
      <c r="S6335" t="s">
        <v>82</v>
      </c>
      <c r="T6335" t="s">
        <v>75</v>
      </c>
      <c r="U6335" t="s">
        <v>85</v>
      </c>
      <c r="V6335" t="s">
        <v>56</v>
      </c>
      <c r="W6335" t="s">
        <v>57</v>
      </c>
      <c r="X6335">
        <v>19834</v>
      </c>
      <c r="Y6335">
        <v>263990.53999999998</v>
      </c>
      <c r="Z6335">
        <v>382786.283</v>
      </c>
      <c r="AA6335">
        <v>118795.74300000002</v>
      </c>
    </row>
    <row r="6336" spans="15:27" x14ac:dyDescent="0.15">
      <c r="O6336" t="s">
        <v>34</v>
      </c>
      <c r="P6336">
        <v>2019</v>
      </c>
      <c r="Q6336">
        <v>4</v>
      </c>
      <c r="R6336" t="s">
        <v>38</v>
      </c>
      <c r="S6336" t="s">
        <v>82</v>
      </c>
      <c r="T6336" t="s">
        <v>75</v>
      </c>
      <c r="U6336" t="s">
        <v>85</v>
      </c>
      <c r="V6336" t="s">
        <v>56</v>
      </c>
      <c r="W6336" t="s">
        <v>58</v>
      </c>
      <c r="X6336">
        <v>14050</v>
      </c>
      <c r="Y6336">
        <v>131339.4</v>
      </c>
      <c r="Z6336">
        <v>197009.1</v>
      </c>
      <c r="AA6336">
        <v>65669.700000000012</v>
      </c>
    </row>
    <row r="6337" spans="15:27" x14ac:dyDescent="0.15">
      <c r="O6337" t="s">
        <v>34</v>
      </c>
      <c r="P6337">
        <v>2019</v>
      </c>
      <c r="Q6337">
        <v>4</v>
      </c>
      <c r="R6337" t="s">
        <v>38</v>
      </c>
      <c r="S6337" t="s">
        <v>82</v>
      </c>
      <c r="T6337" t="s">
        <v>75</v>
      </c>
      <c r="U6337" t="s">
        <v>85</v>
      </c>
      <c r="V6337" t="s">
        <v>56</v>
      </c>
      <c r="W6337" t="s">
        <v>59</v>
      </c>
      <c r="X6337">
        <v>9694</v>
      </c>
      <c r="Y6337">
        <v>20590.056</v>
      </c>
      <c r="Z6337">
        <v>30473.282880000002</v>
      </c>
      <c r="AA6337">
        <v>9883.226880000002</v>
      </c>
    </row>
    <row r="6338" spans="15:27" x14ac:dyDescent="0.15">
      <c r="O6338" t="s">
        <v>34</v>
      </c>
      <c r="P6338">
        <v>2019</v>
      </c>
      <c r="Q6338">
        <v>4</v>
      </c>
      <c r="R6338" t="s">
        <v>38</v>
      </c>
      <c r="S6338" t="s">
        <v>82</v>
      </c>
      <c r="T6338" t="s">
        <v>75</v>
      </c>
      <c r="U6338" t="s">
        <v>86</v>
      </c>
      <c r="V6338" t="s">
        <v>46</v>
      </c>
      <c r="W6338" t="s">
        <v>47</v>
      </c>
      <c r="X6338">
        <v>14555</v>
      </c>
      <c r="Y6338">
        <v>20493.440000000002</v>
      </c>
      <c r="Z6338">
        <v>25411.865600000005</v>
      </c>
      <c r="AA6338">
        <v>4918.4256000000023</v>
      </c>
    </row>
    <row r="6339" spans="15:27" x14ac:dyDescent="0.15">
      <c r="O6339" t="s">
        <v>34</v>
      </c>
      <c r="P6339">
        <v>2019</v>
      </c>
      <c r="Q6339">
        <v>4</v>
      </c>
      <c r="R6339" t="s">
        <v>38</v>
      </c>
      <c r="S6339" t="s">
        <v>82</v>
      </c>
      <c r="T6339" t="s">
        <v>75</v>
      </c>
      <c r="U6339" t="s">
        <v>86</v>
      </c>
      <c r="V6339" t="s">
        <v>46</v>
      </c>
      <c r="W6339" t="s">
        <v>48</v>
      </c>
      <c r="X6339">
        <v>6642</v>
      </c>
      <c r="Y6339">
        <v>25644.761999999999</v>
      </c>
      <c r="Z6339">
        <v>30773.714400000001</v>
      </c>
      <c r="AA6339">
        <v>5128.9524000000019</v>
      </c>
    </row>
    <row r="6340" spans="15:27" x14ac:dyDescent="0.15">
      <c r="O6340" t="s">
        <v>34</v>
      </c>
      <c r="P6340">
        <v>2019</v>
      </c>
      <c r="Q6340">
        <v>4</v>
      </c>
      <c r="R6340" t="s">
        <v>38</v>
      </c>
      <c r="S6340" t="s">
        <v>82</v>
      </c>
      <c r="T6340" t="s">
        <v>75</v>
      </c>
      <c r="U6340" t="s">
        <v>86</v>
      </c>
      <c r="V6340" t="s">
        <v>46</v>
      </c>
      <c r="W6340" t="s">
        <v>49</v>
      </c>
      <c r="X6340">
        <v>11153</v>
      </c>
      <c r="Y6340">
        <v>41076.498999999996</v>
      </c>
      <c r="Z6340">
        <v>55042.508659999992</v>
      </c>
      <c r="AA6340">
        <v>13966.009659999996</v>
      </c>
    </row>
    <row r="6341" spans="15:27" x14ac:dyDescent="0.15">
      <c r="O6341" t="s">
        <v>34</v>
      </c>
      <c r="P6341">
        <v>2019</v>
      </c>
      <c r="Q6341">
        <v>4</v>
      </c>
      <c r="R6341" t="s">
        <v>38</v>
      </c>
      <c r="S6341" t="s">
        <v>82</v>
      </c>
      <c r="T6341" t="s">
        <v>75</v>
      </c>
      <c r="U6341" t="s">
        <v>86</v>
      </c>
      <c r="V6341" t="s">
        <v>46</v>
      </c>
      <c r="W6341" t="s">
        <v>50</v>
      </c>
      <c r="X6341">
        <v>11570</v>
      </c>
      <c r="Y6341">
        <v>61436.7</v>
      </c>
      <c r="Z6341">
        <v>74338.406999999992</v>
      </c>
      <c r="AA6341">
        <v>12901.706999999995</v>
      </c>
    </row>
    <row r="6342" spans="15:27" x14ac:dyDescent="0.15">
      <c r="O6342" t="s">
        <v>34</v>
      </c>
      <c r="P6342">
        <v>2019</v>
      </c>
      <c r="Q6342">
        <v>4</v>
      </c>
      <c r="R6342" t="s">
        <v>38</v>
      </c>
      <c r="S6342" t="s">
        <v>82</v>
      </c>
      <c r="T6342" t="s">
        <v>75</v>
      </c>
      <c r="U6342" t="s">
        <v>86</v>
      </c>
      <c r="V6342" t="s">
        <v>51</v>
      </c>
      <c r="W6342" t="s">
        <v>52</v>
      </c>
      <c r="X6342">
        <v>13693</v>
      </c>
      <c r="Y6342">
        <v>74476.227000000014</v>
      </c>
      <c r="Z6342">
        <v>103521.95553000001</v>
      </c>
      <c r="AA6342">
        <v>29045.728529999993</v>
      </c>
    </row>
    <row r="6343" spans="15:27" x14ac:dyDescent="0.15">
      <c r="O6343" t="s">
        <v>34</v>
      </c>
      <c r="P6343">
        <v>2019</v>
      </c>
      <c r="Q6343">
        <v>4</v>
      </c>
      <c r="R6343" t="s">
        <v>38</v>
      </c>
      <c r="S6343" t="s">
        <v>82</v>
      </c>
      <c r="T6343" t="s">
        <v>75</v>
      </c>
      <c r="U6343" t="s">
        <v>86</v>
      </c>
      <c r="V6343" t="s">
        <v>51</v>
      </c>
      <c r="W6343" t="s">
        <v>53</v>
      </c>
      <c r="X6343">
        <v>13055</v>
      </c>
      <c r="Y6343">
        <v>113630.72</v>
      </c>
      <c r="Z6343">
        <v>170446.07999999999</v>
      </c>
      <c r="AA6343">
        <v>56815.359999999986</v>
      </c>
    </row>
    <row r="6344" spans="15:27" x14ac:dyDescent="0.15">
      <c r="O6344" t="s">
        <v>34</v>
      </c>
      <c r="P6344">
        <v>2019</v>
      </c>
      <c r="Q6344">
        <v>4</v>
      </c>
      <c r="R6344" t="s">
        <v>38</v>
      </c>
      <c r="S6344" t="s">
        <v>82</v>
      </c>
      <c r="T6344" t="s">
        <v>75</v>
      </c>
      <c r="U6344" t="s">
        <v>86</v>
      </c>
      <c r="V6344" t="s">
        <v>51</v>
      </c>
      <c r="W6344" t="s">
        <v>54</v>
      </c>
      <c r="X6344">
        <v>12847</v>
      </c>
      <c r="Y6344">
        <v>30575.86</v>
      </c>
      <c r="Z6344">
        <v>41277.411</v>
      </c>
      <c r="AA6344">
        <v>10701.550999999999</v>
      </c>
    </row>
    <row r="6345" spans="15:27" x14ac:dyDescent="0.15">
      <c r="O6345" t="s">
        <v>34</v>
      </c>
      <c r="P6345">
        <v>2019</v>
      </c>
      <c r="Q6345">
        <v>4</v>
      </c>
      <c r="R6345" t="s">
        <v>38</v>
      </c>
      <c r="S6345" t="s">
        <v>82</v>
      </c>
      <c r="T6345" t="s">
        <v>75</v>
      </c>
      <c r="U6345" t="s">
        <v>86</v>
      </c>
      <c r="V6345" t="s">
        <v>51</v>
      </c>
      <c r="W6345" t="s">
        <v>55</v>
      </c>
      <c r="X6345">
        <v>14461</v>
      </c>
      <c r="Y6345">
        <v>83295.360000000001</v>
      </c>
      <c r="Z6345">
        <v>99954.431999999986</v>
      </c>
      <c r="AA6345">
        <v>16659.071999999986</v>
      </c>
    </row>
    <row r="6346" spans="15:27" x14ac:dyDescent="0.15">
      <c r="O6346" t="s">
        <v>34</v>
      </c>
      <c r="P6346">
        <v>2019</v>
      </c>
      <c r="Q6346">
        <v>4</v>
      </c>
      <c r="R6346" t="s">
        <v>38</v>
      </c>
      <c r="S6346" t="s">
        <v>82</v>
      </c>
      <c r="T6346" t="s">
        <v>75</v>
      </c>
      <c r="U6346" t="s">
        <v>86</v>
      </c>
      <c r="V6346" t="s">
        <v>56</v>
      </c>
      <c r="W6346" t="s">
        <v>57</v>
      </c>
      <c r="X6346">
        <v>9006</v>
      </c>
      <c r="Y6346">
        <v>128587.66799999999</v>
      </c>
      <c r="Z6346">
        <v>158162.83163999999</v>
      </c>
      <c r="AA6346">
        <v>29575.163639999999</v>
      </c>
    </row>
    <row r="6347" spans="15:27" x14ac:dyDescent="0.15">
      <c r="O6347" t="s">
        <v>34</v>
      </c>
      <c r="P6347">
        <v>2019</v>
      </c>
      <c r="Q6347">
        <v>4</v>
      </c>
      <c r="R6347" t="s">
        <v>38</v>
      </c>
      <c r="S6347" t="s">
        <v>82</v>
      </c>
      <c r="T6347" t="s">
        <v>75</v>
      </c>
      <c r="U6347" t="s">
        <v>86</v>
      </c>
      <c r="V6347" t="s">
        <v>56</v>
      </c>
      <c r="W6347" t="s">
        <v>58</v>
      </c>
      <c r="X6347">
        <v>5566</v>
      </c>
      <c r="Y6347">
        <v>51184.935999999994</v>
      </c>
      <c r="Z6347">
        <v>72682.609119999994</v>
      </c>
      <c r="AA6347">
        <v>21497.673119999999</v>
      </c>
    </row>
    <row r="6348" spans="15:27" x14ac:dyDescent="0.15">
      <c r="O6348" t="s">
        <v>34</v>
      </c>
      <c r="P6348">
        <v>2019</v>
      </c>
      <c r="Q6348">
        <v>4</v>
      </c>
      <c r="R6348" t="s">
        <v>38</v>
      </c>
      <c r="S6348" t="s">
        <v>82</v>
      </c>
      <c r="T6348" t="s">
        <v>75</v>
      </c>
      <c r="U6348" t="s">
        <v>86</v>
      </c>
      <c r="V6348" t="s">
        <v>56</v>
      </c>
      <c r="W6348" t="s">
        <v>59</v>
      </c>
      <c r="X6348">
        <v>17504</v>
      </c>
      <c r="Y6348">
        <v>40959.360000000001</v>
      </c>
      <c r="Z6348">
        <v>58162.2912</v>
      </c>
      <c r="AA6348">
        <v>17202.931199999999</v>
      </c>
    </row>
    <row r="6349" spans="15:27" x14ac:dyDescent="0.15">
      <c r="O6349" t="s">
        <v>34</v>
      </c>
      <c r="P6349">
        <v>2019</v>
      </c>
      <c r="Q6349">
        <v>4</v>
      </c>
      <c r="R6349" t="s">
        <v>38</v>
      </c>
      <c r="S6349" t="s">
        <v>82</v>
      </c>
      <c r="T6349" t="s">
        <v>75</v>
      </c>
      <c r="U6349" t="s">
        <v>87</v>
      </c>
      <c r="V6349" t="s">
        <v>46</v>
      </c>
      <c r="W6349" t="s">
        <v>47</v>
      </c>
      <c r="X6349">
        <v>15211</v>
      </c>
      <c r="Y6349">
        <v>20413.162</v>
      </c>
      <c r="Z6349">
        <v>29190.821660000001</v>
      </c>
      <c r="AA6349">
        <v>8777.6596600000012</v>
      </c>
    </row>
    <row r="6350" spans="15:27" x14ac:dyDescent="0.15">
      <c r="O6350" t="s">
        <v>34</v>
      </c>
      <c r="P6350">
        <v>2019</v>
      </c>
      <c r="Q6350">
        <v>4</v>
      </c>
      <c r="R6350" t="s">
        <v>38</v>
      </c>
      <c r="S6350" t="s">
        <v>82</v>
      </c>
      <c r="T6350" t="s">
        <v>75</v>
      </c>
      <c r="U6350" t="s">
        <v>87</v>
      </c>
      <c r="V6350" t="s">
        <v>46</v>
      </c>
      <c r="W6350" t="s">
        <v>48</v>
      </c>
      <c r="X6350">
        <v>15329</v>
      </c>
      <c r="Y6350">
        <v>61714.553999999996</v>
      </c>
      <c r="Z6350">
        <v>91337.539919999981</v>
      </c>
      <c r="AA6350">
        <v>29622.985919999985</v>
      </c>
    </row>
    <row r="6351" spans="15:27" x14ac:dyDescent="0.15">
      <c r="O6351" t="s">
        <v>34</v>
      </c>
      <c r="P6351">
        <v>2019</v>
      </c>
      <c r="Q6351">
        <v>4</v>
      </c>
      <c r="R6351" t="s">
        <v>38</v>
      </c>
      <c r="S6351" t="s">
        <v>82</v>
      </c>
      <c r="T6351" t="s">
        <v>75</v>
      </c>
      <c r="U6351" t="s">
        <v>87</v>
      </c>
      <c r="V6351" t="s">
        <v>46</v>
      </c>
      <c r="W6351" t="s">
        <v>49</v>
      </c>
      <c r="X6351">
        <v>13727</v>
      </c>
      <c r="Y6351">
        <v>51352.706999999995</v>
      </c>
      <c r="Z6351">
        <v>65731.464959999998</v>
      </c>
      <c r="AA6351">
        <v>14378.757960000003</v>
      </c>
    </row>
    <row r="6352" spans="15:27" x14ac:dyDescent="0.15">
      <c r="O6352" t="s">
        <v>34</v>
      </c>
      <c r="P6352">
        <v>2019</v>
      </c>
      <c r="Q6352">
        <v>4</v>
      </c>
      <c r="R6352" t="s">
        <v>38</v>
      </c>
      <c r="S6352" t="s">
        <v>82</v>
      </c>
      <c r="T6352" t="s">
        <v>75</v>
      </c>
      <c r="U6352" t="s">
        <v>87</v>
      </c>
      <c r="V6352" t="s">
        <v>46</v>
      </c>
      <c r="W6352" t="s">
        <v>50</v>
      </c>
      <c r="X6352">
        <v>16411</v>
      </c>
      <c r="Y6352">
        <v>87142.41</v>
      </c>
      <c r="Z6352">
        <v>111542.28480000001</v>
      </c>
      <c r="AA6352">
        <v>24399.874800000005</v>
      </c>
    </row>
    <row r="6353" spans="15:27" x14ac:dyDescent="0.15">
      <c r="O6353" t="s">
        <v>34</v>
      </c>
      <c r="P6353">
        <v>2019</v>
      </c>
      <c r="Q6353">
        <v>4</v>
      </c>
      <c r="R6353" t="s">
        <v>38</v>
      </c>
      <c r="S6353" t="s">
        <v>82</v>
      </c>
      <c r="T6353" t="s">
        <v>75</v>
      </c>
      <c r="U6353" t="s">
        <v>87</v>
      </c>
      <c r="V6353" t="s">
        <v>51</v>
      </c>
      <c r="W6353" t="s">
        <v>52</v>
      </c>
      <c r="X6353">
        <v>11040</v>
      </c>
      <c r="Y6353">
        <v>61128.48000000001</v>
      </c>
      <c r="Z6353">
        <v>76410.600000000006</v>
      </c>
      <c r="AA6353">
        <v>15282.119999999995</v>
      </c>
    </row>
    <row r="6354" spans="15:27" x14ac:dyDescent="0.15">
      <c r="O6354" t="s">
        <v>34</v>
      </c>
      <c r="P6354">
        <v>2019</v>
      </c>
      <c r="Q6354">
        <v>4</v>
      </c>
      <c r="R6354" t="s">
        <v>38</v>
      </c>
      <c r="S6354" t="s">
        <v>82</v>
      </c>
      <c r="T6354" t="s">
        <v>75</v>
      </c>
      <c r="U6354" t="s">
        <v>87</v>
      </c>
      <c r="V6354" t="s">
        <v>51</v>
      </c>
      <c r="W6354" t="s">
        <v>53</v>
      </c>
      <c r="X6354">
        <v>15618</v>
      </c>
      <c r="Y6354">
        <v>131690.976</v>
      </c>
      <c r="Z6354">
        <v>179099.72735999999</v>
      </c>
      <c r="AA6354">
        <v>47408.751359999995</v>
      </c>
    </row>
    <row r="6355" spans="15:27" x14ac:dyDescent="0.15">
      <c r="O6355" t="s">
        <v>34</v>
      </c>
      <c r="P6355">
        <v>2019</v>
      </c>
      <c r="Q6355">
        <v>4</v>
      </c>
      <c r="R6355" t="s">
        <v>38</v>
      </c>
      <c r="S6355" t="s">
        <v>82</v>
      </c>
      <c r="T6355" t="s">
        <v>75</v>
      </c>
      <c r="U6355" t="s">
        <v>87</v>
      </c>
      <c r="V6355" t="s">
        <v>51</v>
      </c>
      <c r="W6355" t="s">
        <v>54</v>
      </c>
      <c r="X6355">
        <v>13274</v>
      </c>
      <c r="Y6355">
        <v>29202.799999999999</v>
      </c>
      <c r="Z6355">
        <v>38255.667999999998</v>
      </c>
      <c r="AA6355">
        <v>9052.8679999999986</v>
      </c>
    </row>
    <row r="6356" spans="15:27" x14ac:dyDescent="0.15">
      <c r="O6356" t="s">
        <v>34</v>
      </c>
      <c r="P6356">
        <v>2019</v>
      </c>
      <c r="Q6356">
        <v>4</v>
      </c>
      <c r="R6356" t="s">
        <v>38</v>
      </c>
      <c r="S6356" t="s">
        <v>82</v>
      </c>
      <c r="T6356" t="s">
        <v>75</v>
      </c>
      <c r="U6356" t="s">
        <v>87</v>
      </c>
      <c r="V6356" t="s">
        <v>51</v>
      </c>
      <c r="W6356" t="s">
        <v>55</v>
      </c>
      <c r="X6356">
        <v>18530</v>
      </c>
      <c r="Y6356">
        <v>104953.92</v>
      </c>
      <c r="Z6356">
        <v>129093.3216</v>
      </c>
      <c r="AA6356">
        <v>24139.401599999997</v>
      </c>
    </row>
    <row r="6357" spans="15:27" x14ac:dyDescent="0.15">
      <c r="O6357" t="s">
        <v>34</v>
      </c>
      <c r="P6357">
        <v>2019</v>
      </c>
      <c r="Q6357">
        <v>4</v>
      </c>
      <c r="R6357" t="s">
        <v>38</v>
      </c>
      <c r="S6357" t="s">
        <v>82</v>
      </c>
      <c r="T6357" t="s">
        <v>75</v>
      </c>
      <c r="U6357" t="s">
        <v>87</v>
      </c>
      <c r="V6357" t="s">
        <v>56</v>
      </c>
      <c r="W6357" t="s">
        <v>57</v>
      </c>
      <c r="X6357">
        <v>16239</v>
      </c>
      <c r="Y6357">
        <v>229895.52300000002</v>
      </c>
      <c r="Z6357">
        <v>331049.55312000006</v>
      </c>
      <c r="AA6357">
        <v>101154.03012000004</v>
      </c>
    </row>
    <row r="6358" spans="15:27" x14ac:dyDescent="0.15">
      <c r="O6358" t="s">
        <v>34</v>
      </c>
      <c r="P6358">
        <v>2019</v>
      </c>
      <c r="Q6358">
        <v>4</v>
      </c>
      <c r="R6358" t="s">
        <v>38</v>
      </c>
      <c r="S6358" t="s">
        <v>82</v>
      </c>
      <c r="T6358" t="s">
        <v>75</v>
      </c>
      <c r="U6358" t="s">
        <v>87</v>
      </c>
      <c r="V6358" t="s">
        <v>56</v>
      </c>
      <c r="W6358" t="s">
        <v>58</v>
      </c>
      <c r="X6358">
        <v>17019</v>
      </c>
      <c r="Y6358">
        <v>164267.38799999998</v>
      </c>
      <c r="Z6358">
        <v>239830.38647999999</v>
      </c>
      <c r="AA6358">
        <v>75562.998480000009</v>
      </c>
    </row>
    <row r="6359" spans="15:27" x14ac:dyDescent="0.15">
      <c r="O6359" t="s">
        <v>34</v>
      </c>
      <c r="P6359">
        <v>2019</v>
      </c>
      <c r="Q6359">
        <v>4</v>
      </c>
      <c r="R6359" t="s">
        <v>38</v>
      </c>
      <c r="S6359" t="s">
        <v>82</v>
      </c>
      <c r="T6359" t="s">
        <v>75</v>
      </c>
      <c r="U6359" t="s">
        <v>87</v>
      </c>
      <c r="V6359" t="s">
        <v>56</v>
      </c>
      <c r="W6359" t="s">
        <v>59</v>
      </c>
      <c r="X6359">
        <v>15833</v>
      </c>
      <c r="Y6359">
        <v>34769.268000000004</v>
      </c>
      <c r="Z6359">
        <v>48676.975200000008</v>
      </c>
      <c r="AA6359">
        <v>13907.707200000004</v>
      </c>
    </row>
    <row r="6360" spans="15:27" x14ac:dyDescent="0.15">
      <c r="O6360" t="s">
        <v>34</v>
      </c>
      <c r="P6360">
        <v>2019</v>
      </c>
      <c r="Q6360">
        <v>4</v>
      </c>
      <c r="R6360" t="s">
        <v>38</v>
      </c>
      <c r="S6360" t="s">
        <v>82</v>
      </c>
      <c r="T6360" t="s">
        <v>75</v>
      </c>
      <c r="U6360" t="s">
        <v>88</v>
      </c>
      <c r="V6360" t="s">
        <v>46</v>
      </c>
      <c r="W6360" t="s">
        <v>47</v>
      </c>
      <c r="X6360">
        <v>5076</v>
      </c>
      <c r="Y6360">
        <v>7091.1720000000005</v>
      </c>
      <c r="Z6360">
        <v>9856.729080000001</v>
      </c>
      <c r="AA6360">
        <v>2765.5570800000005</v>
      </c>
    </row>
    <row r="6361" spans="15:27" x14ac:dyDescent="0.15">
      <c r="O6361" t="s">
        <v>34</v>
      </c>
      <c r="P6361">
        <v>2019</v>
      </c>
      <c r="Q6361">
        <v>4</v>
      </c>
      <c r="R6361" t="s">
        <v>38</v>
      </c>
      <c r="S6361" t="s">
        <v>82</v>
      </c>
      <c r="T6361" t="s">
        <v>75</v>
      </c>
      <c r="U6361" t="s">
        <v>88</v>
      </c>
      <c r="V6361" t="s">
        <v>46</v>
      </c>
      <c r="W6361" t="s">
        <v>48</v>
      </c>
      <c r="X6361">
        <v>11826</v>
      </c>
      <c r="Y6361">
        <v>49172.508000000002</v>
      </c>
      <c r="Z6361">
        <v>65891.16072</v>
      </c>
      <c r="AA6361">
        <v>16718.652719999998</v>
      </c>
    </row>
    <row r="6362" spans="15:27" x14ac:dyDescent="0.15">
      <c r="O6362" t="s">
        <v>34</v>
      </c>
      <c r="P6362">
        <v>2019</v>
      </c>
      <c r="Q6362">
        <v>4</v>
      </c>
      <c r="R6362" t="s">
        <v>38</v>
      </c>
      <c r="S6362" t="s">
        <v>82</v>
      </c>
      <c r="T6362" t="s">
        <v>75</v>
      </c>
      <c r="U6362" t="s">
        <v>88</v>
      </c>
      <c r="V6362" t="s">
        <v>46</v>
      </c>
      <c r="W6362" t="s">
        <v>49</v>
      </c>
      <c r="X6362">
        <v>17631</v>
      </c>
      <c r="Y6362">
        <v>65446.272000000004</v>
      </c>
      <c r="Z6362">
        <v>83771.228159999999</v>
      </c>
      <c r="AA6362">
        <v>18324.956159999994</v>
      </c>
    </row>
    <row r="6363" spans="15:27" x14ac:dyDescent="0.15">
      <c r="O6363" t="s">
        <v>34</v>
      </c>
      <c r="P6363">
        <v>2019</v>
      </c>
      <c r="Q6363">
        <v>4</v>
      </c>
      <c r="R6363" t="s">
        <v>38</v>
      </c>
      <c r="S6363" t="s">
        <v>82</v>
      </c>
      <c r="T6363" t="s">
        <v>75</v>
      </c>
      <c r="U6363" t="s">
        <v>88</v>
      </c>
      <c r="V6363" t="s">
        <v>46</v>
      </c>
      <c r="W6363" t="s">
        <v>50</v>
      </c>
      <c r="X6363">
        <v>5276</v>
      </c>
      <c r="Y6363">
        <v>30389.759999999998</v>
      </c>
      <c r="Z6363">
        <v>42241.766399999993</v>
      </c>
      <c r="AA6363">
        <v>11852.006399999995</v>
      </c>
    </row>
    <row r="6364" spans="15:27" x14ac:dyDescent="0.15">
      <c r="O6364" t="s">
        <v>34</v>
      </c>
      <c r="P6364">
        <v>2019</v>
      </c>
      <c r="Q6364">
        <v>4</v>
      </c>
      <c r="R6364" t="s">
        <v>38</v>
      </c>
      <c r="S6364" t="s">
        <v>82</v>
      </c>
      <c r="T6364" t="s">
        <v>75</v>
      </c>
      <c r="U6364" t="s">
        <v>88</v>
      </c>
      <c r="V6364" t="s">
        <v>51</v>
      </c>
      <c r="W6364" t="s">
        <v>52</v>
      </c>
      <c r="X6364">
        <v>8360</v>
      </c>
      <c r="Y6364">
        <v>45470.04</v>
      </c>
      <c r="Z6364">
        <v>56382.849600000001</v>
      </c>
      <c r="AA6364">
        <v>10912.809600000001</v>
      </c>
    </row>
    <row r="6365" spans="15:27" x14ac:dyDescent="0.15">
      <c r="O6365" t="s">
        <v>34</v>
      </c>
      <c r="P6365">
        <v>2019</v>
      </c>
      <c r="Q6365">
        <v>4</v>
      </c>
      <c r="R6365" t="s">
        <v>38</v>
      </c>
      <c r="S6365" t="s">
        <v>82</v>
      </c>
      <c r="T6365" t="s">
        <v>75</v>
      </c>
      <c r="U6365" t="s">
        <v>88</v>
      </c>
      <c r="V6365" t="s">
        <v>51</v>
      </c>
      <c r="W6365" t="s">
        <v>53</v>
      </c>
      <c r="X6365">
        <v>11274</v>
      </c>
      <c r="Y6365">
        <v>85096.151999999987</v>
      </c>
      <c r="Z6365">
        <v>119134.61279999997</v>
      </c>
      <c r="AA6365">
        <v>34038.460799999986</v>
      </c>
    </row>
    <row r="6366" spans="15:27" x14ac:dyDescent="0.15">
      <c r="O6366" t="s">
        <v>34</v>
      </c>
      <c r="P6366">
        <v>2019</v>
      </c>
      <c r="Q6366">
        <v>4</v>
      </c>
      <c r="R6366" t="s">
        <v>38</v>
      </c>
      <c r="S6366" t="s">
        <v>82</v>
      </c>
      <c r="T6366" t="s">
        <v>75</v>
      </c>
      <c r="U6366" t="s">
        <v>88</v>
      </c>
      <c r="V6366" t="s">
        <v>51</v>
      </c>
      <c r="W6366" t="s">
        <v>54</v>
      </c>
      <c r="X6366">
        <v>15491</v>
      </c>
      <c r="Y6366">
        <v>36868.58</v>
      </c>
      <c r="Z6366">
        <v>45717.039199999999</v>
      </c>
      <c r="AA6366">
        <v>8848.4591999999975</v>
      </c>
    </row>
    <row r="6367" spans="15:27" x14ac:dyDescent="0.15">
      <c r="O6367" t="s">
        <v>34</v>
      </c>
      <c r="P6367">
        <v>2019</v>
      </c>
      <c r="Q6367">
        <v>4</v>
      </c>
      <c r="R6367" t="s">
        <v>38</v>
      </c>
      <c r="S6367" t="s">
        <v>82</v>
      </c>
      <c r="T6367" t="s">
        <v>75</v>
      </c>
      <c r="U6367" t="s">
        <v>88</v>
      </c>
      <c r="V6367" t="s">
        <v>51</v>
      </c>
      <c r="W6367" t="s">
        <v>55</v>
      </c>
      <c r="X6367">
        <v>8314</v>
      </c>
      <c r="Y6367">
        <v>51081.215999999993</v>
      </c>
      <c r="Z6367">
        <v>66916.392959999997</v>
      </c>
      <c r="AA6367">
        <v>15835.176960000004</v>
      </c>
    </row>
    <row r="6368" spans="15:27" x14ac:dyDescent="0.15">
      <c r="O6368" t="s">
        <v>34</v>
      </c>
      <c r="P6368">
        <v>2019</v>
      </c>
      <c r="Q6368">
        <v>4</v>
      </c>
      <c r="R6368" t="s">
        <v>38</v>
      </c>
      <c r="S6368" t="s">
        <v>82</v>
      </c>
      <c r="T6368" t="s">
        <v>75</v>
      </c>
      <c r="U6368" t="s">
        <v>88</v>
      </c>
      <c r="V6368" t="s">
        <v>56</v>
      </c>
      <c r="W6368" t="s">
        <v>57</v>
      </c>
      <c r="X6368">
        <v>18747</v>
      </c>
      <c r="Y6368">
        <v>288085.14899999998</v>
      </c>
      <c r="Z6368">
        <v>403319.20860000001</v>
      </c>
      <c r="AA6368">
        <v>115234.05960000004</v>
      </c>
    </row>
    <row r="6369" spans="15:27" x14ac:dyDescent="0.15">
      <c r="O6369" t="s">
        <v>34</v>
      </c>
      <c r="P6369">
        <v>2019</v>
      </c>
      <c r="Q6369">
        <v>4</v>
      </c>
      <c r="R6369" t="s">
        <v>38</v>
      </c>
      <c r="S6369" t="s">
        <v>82</v>
      </c>
      <c r="T6369" t="s">
        <v>75</v>
      </c>
      <c r="U6369" t="s">
        <v>88</v>
      </c>
      <c r="V6369" t="s">
        <v>56</v>
      </c>
      <c r="W6369" t="s">
        <v>58</v>
      </c>
      <c r="X6369">
        <v>12437</v>
      </c>
      <c r="Y6369">
        <v>119096.712</v>
      </c>
      <c r="Z6369">
        <v>161971.52832000001</v>
      </c>
      <c r="AA6369">
        <v>42874.816320000013</v>
      </c>
    </row>
    <row r="6370" spans="15:27" x14ac:dyDescent="0.15">
      <c r="O6370" t="s">
        <v>34</v>
      </c>
      <c r="P6370">
        <v>2019</v>
      </c>
      <c r="Q6370">
        <v>4</v>
      </c>
      <c r="R6370" t="s">
        <v>38</v>
      </c>
      <c r="S6370" t="s">
        <v>82</v>
      </c>
      <c r="T6370" t="s">
        <v>75</v>
      </c>
      <c r="U6370" t="s">
        <v>88</v>
      </c>
      <c r="V6370" t="s">
        <v>56</v>
      </c>
      <c r="W6370" t="s">
        <v>59</v>
      </c>
      <c r="X6370">
        <v>13276</v>
      </c>
      <c r="Y6370">
        <v>29871</v>
      </c>
      <c r="Z6370">
        <v>44507.79</v>
      </c>
      <c r="AA6370">
        <v>14636.79</v>
      </c>
    </row>
    <row r="6371" spans="15:27" x14ac:dyDescent="0.15">
      <c r="O6371" t="s">
        <v>34</v>
      </c>
      <c r="P6371">
        <v>2019</v>
      </c>
      <c r="Q6371">
        <v>4</v>
      </c>
      <c r="R6371" t="s">
        <v>38</v>
      </c>
      <c r="S6371" t="s">
        <v>89</v>
      </c>
      <c r="T6371" t="s">
        <v>90</v>
      </c>
      <c r="U6371" t="s">
        <v>91</v>
      </c>
      <c r="V6371" t="s">
        <v>46</v>
      </c>
      <c r="W6371" t="s">
        <v>47</v>
      </c>
      <c r="X6371">
        <v>19675</v>
      </c>
      <c r="Y6371">
        <v>25538.15</v>
      </c>
      <c r="Z6371">
        <v>31411.924500000001</v>
      </c>
      <c r="AA6371">
        <v>5873.7744999999995</v>
      </c>
    </row>
    <row r="6372" spans="15:27" x14ac:dyDescent="0.15">
      <c r="O6372" t="s">
        <v>34</v>
      </c>
      <c r="P6372">
        <v>2019</v>
      </c>
      <c r="Q6372">
        <v>4</v>
      </c>
      <c r="R6372" t="s">
        <v>38</v>
      </c>
      <c r="S6372" t="s">
        <v>89</v>
      </c>
      <c r="T6372" t="s">
        <v>90</v>
      </c>
      <c r="U6372" t="s">
        <v>91</v>
      </c>
      <c r="V6372" t="s">
        <v>46</v>
      </c>
      <c r="W6372" t="s">
        <v>48</v>
      </c>
      <c r="X6372">
        <v>8640</v>
      </c>
      <c r="Y6372">
        <v>35354.879999999997</v>
      </c>
      <c r="Z6372">
        <v>50911.027199999997</v>
      </c>
      <c r="AA6372">
        <v>15556.147199999999</v>
      </c>
    </row>
    <row r="6373" spans="15:27" x14ac:dyDescent="0.15">
      <c r="O6373" t="s">
        <v>34</v>
      </c>
      <c r="P6373">
        <v>2019</v>
      </c>
      <c r="Q6373">
        <v>4</v>
      </c>
      <c r="R6373" t="s">
        <v>38</v>
      </c>
      <c r="S6373" t="s">
        <v>89</v>
      </c>
      <c r="T6373" t="s">
        <v>90</v>
      </c>
      <c r="U6373" t="s">
        <v>91</v>
      </c>
      <c r="V6373" t="s">
        <v>46</v>
      </c>
      <c r="W6373" t="s">
        <v>49</v>
      </c>
      <c r="X6373">
        <v>9245</v>
      </c>
      <c r="Y6373">
        <v>34317.440000000002</v>
      </c>
      <c r="Z6373">
        <v>51132.985600000007</v>
      </c>
      <c r="AA6373">
        <v>16815.545600000005</v>
      </c>
    </row>
    <row r="6374" spans="15:27" x14ac:dyDescent="0.15">
      <c r="O6374" t="s">
        <v>34</v>
      </c>
      <c r="P6374">
        <v>2019</v>
      </c>
      <c r="Q6374">
        <v>4</v>
      </c>
      <c r="R6374" t="s">
        <v>38</v>
      </c>
      <c r="S6374" t="s">
        <v>89</v>
      </c>
      <c r="T6374" t="s">
        <v>90</v>
      </c>
      <c r="U6374" t="s">
        <v>91</v>
      </c>
      <c r="V6374" t="s">
        <v>46</v>
      </c>
      <c r="W6374" t="s">
        <v>50</v>
      </c>
      <c r="X6374">
        <v>17883</v>
      </c>
      <c r="Y6374">
        <v>103810.815</v>
      </c>
      <c r="Z6374">
        <v>128725.4106</v>
      </c>
      <c r="AA6374">
        <v>24914.595600000001</v>
      </c>
    </row>
    <row r="6375" spans="15:27" x14ac:dyDescent="0.15">
      <c r="O6375" t="s">
        <v>34</v>
      </c>
      <c r="P6375">
        <v>2019</v>
      </c>
      <c r="Q6375">
        <v>4</v>
      </c>
      <c r="R6375" t="s">
        <v>38</v>
      </c>
      <c r="S6375" t="s">
        <v>89</v>
      </c>
      <c r="T6375" t="s">
        <v>90</v>
      </c>
      <c r="U6375" t="s">
        <v>91</v>
      </c>
      <c r="V6375" t="s">
        <v>51</v>
      </c>
      <c r="W6375" t="s">
        <v>52</v>
      </c>
      <c r="X6375">
        <v>7911</v>
      </c>
      <c r="Y6375">
        <v>49230.152999999998</v>
      </c>
      <c r="Z6375">
        <v>68922.214200000002</v>
      </c>
      <c r="AA6375">
        <v>19692.061200000004</v>
      </c>
    </row>
    <row r="6376" spans="15:27" x14ac:dyDescent="0.15">
      <c r="O6376" t="s">
        <v>34</v>
      </c>
      <c r="P6376">
        <v>2019</v>
      </c>
      <c r="Q6376">
        <v>4</v>
      </c>
      <c r="R6376" t="s">
        <v>38</v>
      </c>
      <c r="S6376" t="s">
        <v>89</v>
      </c>
      <c r="T6376" t="s">
        <v>90</v>
      </c>
      <c r="U6376" t="s">
        <v>91</v>
      </c>
      <c r="V6376" t="s">
        <v>51</v>
      </c>
      <c r="W6376" t="s">
        <v>53</v>
      </c>
      <c r="X6376">
        <v>9662</v>
      </c>
      <c r="Y6376">
        <v>82784.015999999989</v>
      </c>
      <c r="Z6376">
        <v>120036.82319999998</v>
      </c>
      <c r="AA6376">
        <v>37252.807199999996</v>
      </c>
    </row>
    <row r="6377" spans="15:27" x14ac:dyDescent="0.15">
      <c r="O6377" t="s">
        <v>34</v>
      </c>
      <c r="P6377">
        <v>2019</v>
      </c>
      <c r="Q6377">
        <v>4</v>
      </c>
      <c r="R6377" t="s">
        <v>38</v>
      </c>
      <c r="S6377" t="s">
        <v>89</v>
      </c>
      <c r="T6377" t="s">
        <v>90</v>
      </c>
      <c r="U6377" t="s">
        <v>91</v>
      </c>
      <c r="V6377" t="s">
        <v>51</v>
      </c>
      <c r="W6377" t="s">
        <v>54</v>
      </c>
      <c r="X6377">
        <v>16562</v>
      </c>
      <c r="Y6377">
        <v>42398.720000000001</v>
      </c>
      <c r="Z6377">
        <v>60630.169600000001</v>
      </c>
      <c r="AA6377">
        <v>18231.4496</v>
      </c>
    </row>
    <row r="6378" spans="15:27" x14ac:dyDescent="0.15">
      <c r="O6378" t="s">
        <v>34</v>
      </c>
      <c r="P6378">
        <v>2019</v>
      </c>
      <c r="Q6378">
        <v>4</v>
      </c>
      <c r="R6378" t="s">
        <v>38</v>
      </c>
      <c r="S6378" t="s">
        <v>89</v>
      </c>
      <c r="T6378" t="s">
        <v>90</v>
      </c>
      <c r="U6378" t="s">
        <v>91</v>
      </c>
      <c r="V6378" t="s">
        <v>51</v>
      </c>
      <c r="W6378" t="s">
        <v>55</v>
      </c>
      <c r="X6378">
        <v>10332</v>
      </c>
      <c r="Y6378">
        <v>61992</v>
      </c>
      <c r="Z6378">
        <v>79969.679999999993</v>
      </c>
      <c r="AA6378">
        <v>17977.679999999993</v>
      </c>
    </row>
    <row r="6379" spans="15:27" x14ac:dyDescent="0.15">
      <c r="O6379" t="s">
        <v>34</v>
      </c>
      <c r="P6379">
        <v>2019</v>
      </c>
      <c r="Q6379">
        <v>4</v>
      </c>
      <c r="R6379" t="s">
        <v>38</v>
      </c>
      <c r="S6379" t="s">
        <v>89</v>
      </c>
      <c r="T6379" t="s">
        <v>90</v>
      </c>
      <c r="U6379" t="s">
        <v>91</v>
      </c>
      <c r="V6379" t="s">
        <v>56</v>
      </c>
      <c r="W6379" t="s">
        <v>57</v>
      </c>
      <c r="X6379">
        <v>5606</v>
      </c>
      <c r="Y6379">
        <v>82077.445999999982</v>
      </c>
      <c r="Z6379">
        <v>100134.48411999998</v>
      </c>
      <c r="AA6379">
        <v>18057.038119999997</v>
      </c>
    </row>
    <row r="6380" spans="15:27" x14ac:dyDescent="0.15">
      <c r="O6380" t="s">
        <v>34</v>
      </c>
      <c r="P6380">
        <v>2019</v>
      </c>
      <c r="Q6380">
        <v>4</v>
      </c>
      <c r="R6380" t="s">
        <v>38</v>
      </c>
      <c r="S6380" t="s">
        <v>89</v>
      </c>
      <c r="T6380" t="s">
        <v>90</v>
      </c>
      <c r="U6380" t="s">
        <v>91</v>
      </c>
      <c r="V6380" t="s">
        <v>56</v>
      </c>
      <c r="W6380" t="s">
        <v>58</v>
      </c>
      <c r="X6380">
        <v>12681</v>
      </c>
      <c r="Y6380">
        <v>124324.52399999999</v>
      </c>
      <c r="Z6380">
        <v>165351.61691999997</v>
      </c>
      <c r="AA6380">
        <v>41027.092919999981</v>
      </c>
    </row>
    <row r="6381" spans="15:27" x14ac:dyDescent="0.15">
      <c r="O6381" t="s">
        <v>34</v>
      </c>
      <c r="P6381">
        <v>2019</v>
      </c>
      <c r="Q6381">
        <v>4</v>
      </c>
      <c r="R6381" t="s">
        <v>38</v>
      </c>
      <c r="S6381" t="s">
        <v>89</v>
      </c>
      <c r="T6381" t="s">
        <v>90</v>
      </c>
      <c r="U6381" t="s">
        <v>91</v>
      </c>
      <c r="V6381" t="s">
        <v>56</v>
      </c>
      <c r="W6381" t="s">
        <v>59</v>
      </c>
      <c r="X6381">
        <v>9553</v>
      </c>
      <c r="Y6381">
        <v>19258.848000000002</v>
      </c>
      <c r="Z6381">
        <v>26577.21024</v>
      </c>
      <c r="AA6381">
        <v>7318.3622399999986</v>
      </c>
    </row>
    <row r="6382" spans="15:27" x14ac:dyDescent="0.15">
      <c r="O6382" t="s">
        <v>34</v>
      </c>
      <c r="P6382">
        <v>2019</v>
      </c>
      <c r="Q6382">
        <v>4</v>
      </c>
      <c r="R6382" t="s">
        <v>38</v>
      </c>
      <c r="S6382" t="s">
        <v>89</v>
      </c>
      <c r="T6382" t="s">
        <v>90</v>
      </c>
      <c r="U6382" t="s">
        <v>92</v>
      </c>
      <c r="V6382" t="s">
        <v>46</v>
      </c>
      <c r="W6382" t="s">
        <v>47</v>
      </c>
      <c r="X6382">
        <v>10020</v>
      </c>
      <c r="Y6382">
        <v>14108.16</v>
      </c>
      <c r="Z6382">
        <v>18622.771199999999</v>
      </c>
      <c r="AA6382">
        <v>4514.6111999999994</v>
      </c>
    </row>
    <row r="6383" spans="15:27" x14ac:dyDescent="0.15">
      <c r="O6383" t="s">
        <v>34</v>
      </c>
      <c r="P6383">
        <v>2019</v>
      </c>
      <c r="Q6383">
        <v>4</v>
      </c>
      <c r="R6383" t="s">
        <v>38</v>
      </c>
      <c r="S6383" t="s">
        <v>89</v>
      </c>
      <c r="T6383" t="s">
        <v>90</v>
      </c>
      <c r="U6383" t="s">
        <v>92</v>
      </c>
      <c r="V6383" t="s">
        <v>46</v>
      </c>
      <c r="W6383" t="s">
        <v>48</v>
      </c>
      <c r="X6383">
        <v>10008</v>
      </c>
      <c r="Y6383">
        <v>41943.527999999998</v>
      </c>
      <c r="Z6383">
        <v>62495.856719999996</v>
      </c>
      <c r="AA6383">
        <v>20552.328719999998</v>
      </c>
    </row>
    <row r="6384" spans="15:27" x14ac:dyDescent="0.15">
      <c r="O6384" t="s">
        <v>34</v>
      </c>
      <c r="P6384">
        <v>2019</v>
      </c>
      <c r="Q6384">
        <v>4</v>
      </c>
      <c r="R6384" t="s">
        <v>38</v>
      </c>
      <c r="S6384" t="s">
        <v>89</v>
      </c>
      <c r="T6384" t="s">
        <v>90</v>
      </c>
      <c r="U6384" t="s">
        <v>92</v>
      </c>
      <c r="V6384" t="s">
        <v>46</v>
      </c>
      <c r="W6384" t="s">
        <v>49</v>
      </c>
      <c r="X6384">
        <v>9650</v>
      </c>
      <c r="Y6384">
        <v>36100.65</v>
      </c>
      <c r="Z6384">
        <v>47652.858</v>
      </c>
      <c r="AA6384">
        <v>11552.207999999999</v>
      </c>
    </row>
    <row r="6385" spans="15:27" x14ac:dyDescent="0.15">
      <c r="O6385" t="s">
        <v>34</v>
      </c>
      <c r="P6385">
        <v>2019</v>
      </c>
      <c r="Q6385">
        <v>4</v>
      </c>
      <c r="R6385" t="s">
        <v>38</v>
      </c>
      <c r="S6385" t="s">
        <v>89</v>
      </c>
      <c r="T6385" t="s">
        <v>90</v>
      </c>
      <c r="U6385" t="s">
        <v>92</v>
      </c>
      <c r="V6385" t="s">
        <v>46</v>
      </c>
      <c r="W6385" t="s">
        <v>50</v>
      </c>
      <c r="X6385">
        <v>11388</v>
      </c>
      <c r="Y6385">
        <v>63545.04</v>
      </c>
      <c r="Z6385">
        <v>79431.3</v>
      </c>
      <c r="AA6385">
        <v>15886.260000000002</v>
      </c>
    </row>
    <row r="6386" spans="15:27" x14ac:dyDescent="0.15">
      <c r="O6386" t="s">
        <v>34</v>
      </c>
      <c r="P6386">
        <v>2019</v>
      </c>
      <c r="Q6386">
        <v>4</v>
      </c>
      <c r="R6386" t="s">
        <v>38</v>
      </c>
      <c r="S6386" t="s">
        <v>89</v>
      </c>
      <c r="T6386" t="s">
        <v>90</v>
      </c>
      <c r="U6386" t="s">
        <v>92</v>
      </c>
      <c r="V6386" t="s">
        <v>51</v>
      </c>
      <c r="W6386" t="s">
        <v>52</v>
      </c>
      <c r="X6386">
        <v>18711</v>
      </c>
      <c r="Y6386">
        <v>101769.129</v>
      </c>
      <c r="Z6386">
        <v>130264.48512</v>
      </c>
      <c r="AA6386">
        <v>28495.356119999997</v>
      </c>
    </row>
    <row r="6387" spans="15:27" x14ac:dyDescent="0.15">
      <c r="O6387" t="s">
        <v>34</v>
      </c>
      <c r="P6387">
        <v>2019</v>
      </c>
      <c r="Q6387">
        <v>4</v>
      </c>
      <c r="R6387" t="s">
        <v>38</v>
      </c>
      <c r="S6387" t="s">
        <v>89</v>
      </c>
      <c r="T6387" t="s">
        <v>90</v>
      </c>
      <c r="U6387" t="s">
        <v>92</v>
      </c>
      <c r="V6387" t="s">
        <v>51</v>
      </c>
      <c r="W6387" t="s">
        <v>53</v>
      </c>
      <c r="X6387">
        <v>16417</v>
      </c>
      <c r="Y6387">
        <v>129497.296</v>
      </c>
      <c r="Z6387">
        <v>173526.37664</v>
      </c>
      <c r="AA6387">
        <v>44029.08064</v>
      </c>
    </row>
    <row r="6388" spans="15:27" x14ac:dyDescent="0.15">
      <c r="O6388" t="s">
        <v>34</v>
      </c>
      <c r="P6388">
        <v>2019</v>
      </c>
      <c r="Q6388">
        <v>4</v>
      </c>
      <c r="R6388" t="s">
        <v>38</v>
      </c>
      <c r="S6388" t="s">
        <v>89</v>
      </c>
      <c r="T6388" t="s">
        <v>90</v>
      </c>
      <c r="U6388" t="s">
        <v>92</v>
      </c>
      <c r="V6388" t="s">
        <v>51</v>
      </c>
      <c r="W6388" t="s">
        <v>54</v>
      </c>
      <c r="X6388">
        <v>10964</v>
      </c>
      <c r="Y6388">
        <v>26752.16</v>
      </c>
      <c r="Z6388">
        <v>35847.894399999997</v>
      </c>
      <c r="AA6388">
        <v>9095.7343999999975</v>
      </c>
    </row>
    <row r="6389" spans="15:27" x14ac:dyDescent="0.15">
      <c r="O6389" t="s">
        <v>34</v>
      </c>
      <c r="P6389">
        <v>2019</v>
      </c>
      <c r="Q6389">
        <v>4</v>
      </c>
      <c r="R6389" t="s">
        <v>38</v>
      </c>
      <c r="S6389" t="s">
        <v>89</v>
      </c>
      <c r="T6389" t="s">
        <v>90</v>
      </c>
      <c r="U6389" t="s">
        <v>92</v>
      </c>
      <c r="V6389" t="s">
        <v>51</v>
      </c>
      <c r="W6389" t="s">
        <v>55</v>
      </c>
      <c r="X6389">
        <v>9894</v>
      </c>
      <c r="Y6389">
        <v>59838.911999999989</v>
      </c>
      <c r="Z6389">
        <v>75995.418239999985</v>
      </c>
      <c r="AA6389">
        <v>16156.506239999995</v>
      </c>
    </row>
    <row r="6390" spans="15:27" x14ac:dyDescent="0.15">
      <c r="O6390" t="s">
        <v>34</v>
      </c>
      <c r="P6390">
        <v>2019</v>
      </c>
      <c r="Q6390">
        <v>4</v>
      </c>
      <c r="R6390" t="s">
        <v>38</v>
      </c>
      <c r="S6390" t="s">
        <v>89</v>
      </c>
      <c r="T6390" t="s">
        <v>90</v>
      </c>
      <c r="U6390" t="s">
        <v>92</v>
      </c>
      <c r="V6390" t="s">
        <v>56</v>
      </c>
      <c r="W6390" t="s">
        <v>57</v>
      </c>
      <c r="X6390">
        <v>15312</v>
      </c>
      <c r="Y6390">
        <v>227888.49599999998</v>
      </c>
      <c r="Z6390">
        <v>275745.08016000001</v>
      </c>
      <c r="AA6390">
        <v>47856.584160000028</v>
      </c>
    </row>
    <row r="6391" spans="15:27" x14ac:dyDescent="0.15">
      <c r="O6391" t="s">
        <v>34</v>
      </c>
      <c r="P6391">
        <v>2019</v>
      </c>
      <c r="Q6391">
        <v>4</v>
      </c>
      <c r="R6391" t="s">
        <v>38</v>
      </c>
      <c r="S6391" t="s">
        <v>89</v>
      </c>
      <c r="T6391" t="s">
        <v>90</v>
      </c>
      <c r="U6391" t="s">
        <v>92</v>
      </c>
      <c r="V6391" t="s">
        <v>56</v>
      </c>
      <c r="W6391" t="s">
        <v>58</v>
      </c>
      <c r="X6391">
        <v>14166</v>
      </c>
      <c r="Y6391">
        <v>134576.99999999997</v>
      </c>
      <c r="Z6391">
        <v>193790.87999999998</v>
      </c>
      <c r="AA6391">
        <v>59213.880000000005</v>
      </c>
    </row>
    <row r="6392" spans="15:27" x14ac:dyDescent="0.15">
      <c r="O6392" t="s">
        <v>34</v>
      </c>
      <c r="P6392">
        <v>2019</v>
      </c>
      <c r="Q6392">
        <v>4</v>
      </c>
      <c r="R6392" t="s">
        <v>38</v>
      </c>
      <c r="S6392" t="s">
        <v>89</v>
      </c>
      <c r="T6392" t="s">
        <v>90</v>
      </c>
      <c r="U6392" t="s">
        <v>92</v>
      </c>
      <c r="V6392" t="s">
        <v>56</v>
      </c>
      <c r="W6392" t="s">
        <v>59</v>
      </c>
      <c r="X6392">
        <v>8723</v>
      </c>
      <c r="Y6392">
        <v>18841.68</v>
      </c>
      <c r="Z6392">
        <v>25059.434399999998</v>
      </c>
      <c r="AA6392">
        <v>6217.754399999998</v>
      </c>
    </row>
    <row r="6393" spans="15:27" x14ac:dyDescent="0.15">
      <c r="O6393" t="s">
        <v>34</v>
      </c>
      <c r="P6393">
        <v>2019</v>
      </c>
      <c r="Q6393">
        <v>4</v>
      </c>
      <c r="R6393" t="s">
        <v>38</v>
      </c>
      <c r="S6393" t="s">
        <v>89</v>
      </c>
      <c r="T6393" t="s">
        <v>90</v>
      </c>
      <c r="U6393" t="s">
        <v>93</v>
      </c>
      <c r="V6393" t="s">
        <v>46</v>
      </c>
      <c r="W6393" t="s">
        <v>47</v>
      </c>
      <c r="X6393">
        <v>14255</v>
      </c>
      <c r="Y6393">
        <v>19287.015000000003</v>
      </c>
      <c r="Z6393">
        <v>28737.652350000004</v>
      </c>
      <c r="AA6393">
        <v>9450.6373500000009</v>
      </c>
    </row>
    <row r="6394" spans="15:27" x14ac:dyDescent="0.15">
      <c r="O6394" t="s">
        <v>34</v>
      </c>
      <c r="P6394">
        <v>2019</v>
      </c>
      <c r="Q6394">
        <v>4</v>
      </c>
      <c r="R6394" t="s">
        <v>38</v>
      </c>
      <c r="S6394" t="s">
        <v>89</v>
      </c>
      <c r="T6394" t="s">
        <v>90</v>
      </c>
      <c r="U6394" t="s">
        <v>93</v>
      </c>
      <c r="V6394" t="s">
        <v>46</v>
      </c>
      <c r="W6394" t="s">
        <v>48</v>
      </c>
      <c r="X6394">
        <v>19421</v>
      </c>
      <c r="Y6394">
        <v>80111.624999999985</v>
      </c>
      <c r="Z6394">
        <v>108951.80999999998</v>
      </c>
      <c r="AA6394">
        <v>28840.184999999998</v>
      </c>
    </row>
    <row r="6395" spans="15:27" x14ac:dyDescent="0.15">
      <c r="O6395" t="s">
        <v>34</v>
      </c>
      <c r="P6395">
        <v>2019</v>
      </c>
      <c r="Q6395">
        <v>4</v>
      </c>
      <c r="R6395" t="s">
        <v>38</v>
      </c>
      <c r="S6395" t="s">
        <v>89</v>
      </c>
      <c r="T6395" t="s">
        <v>90</v>
      </c>
      <c r="U6395" t="s">
        <v>93</v>
      </c>
      <c r="V6395" t="s">
        <v>46</v>
      </c>
      <c r="W6395" t="s">
        <v>49</v>
      </c>
      <c r="X6395">
        <v>7782</v>
      </c>
      <c r="Y6395">
        <v>28661.106</v>
      </c>
      <c r="Z6395">
        <v>34966.549319999998</v>
      </c>
      <c r="AA6395">
        <v>6305.4433199999985</v>
      </c>
    </row>
    <row r="6396" spans="15:27" x14ac:dyDescent="0.15">
      <c r="O6396" t="s">
        <v>34</v>
      </c>
      <c r="P6396">
        <v>2019</v>
      </c>
      <c r="Q6396">
        <v>4</v>
      </c>
      <c r="R6396" t="s">
        <v>38</v>
      </c>
      <c r="S6396" t="s">
        <v>89</v>
      </c>
      <c r="T6396" t="s">
        <v>90</v>
      </c>
      <c r="U6396" t="s">
        <v>93</v>
      </c>
      <c r="V6396" t="s">
        <v>46</v>
      </c>
      <c r="W6396" t="s">
        <v>50</v>
      </c>
      <c r="X6396">
        <v>16184</v>
      </c>
      <c r="Y6396">
        <v>83752.2</v>
      </c>
      <c r="Z6396">
        <v>108877.86</v>
      </c>
      <c r="AA6396">
        <v>25125.660000000003</v>
      </c>
    </row>
    <row r="6397" spans="15:27" x14ac:dyDescent="0.15">
      <c r="O6397" t="s">
        <v>34</v>
      </c>
      <c r="P6397">
        <v>2019</v>
      </c>
      <c r="Q6397">
        <v>4</v>
      </c>
      <c r="R6397" t="s">
        <v>38</v>
      </c>
      <c r="S6397" t="s">
        <v>89</v>
      </c>
      <c r="T6397" t="s">
        <v>90</v>
      </c>
      <c r="U6397" t="s">
        <v>93</v>
      </c>
      <c r="V6397" t="s">
        <v>51</v>
      </c>
      <c r="W6397" t="s">
        <v>52</v>
      </c>
      <c r="X6397">
        <v>19503</v>
      </c>
      <c r="Y6397">
        <v>105121.17000000001</v>
      </c>
      <c r="Z6397">
        <v>153476.90820000003</v>
      </c>
      <c r="AA6397">
        <v>48355.738200000022</v>
      </c>
    </row>
    <row r="6398" spans="15:27" x14ac:dyDescent="0.15">
      <c r="O6398" t="s">
        <v>34</v>
      </c>
      <c r="P6398">
        <v>2019</v>
      </c>
      <c r="Q6398">
        <v>4</v>
      </c>
      <c r="R6398" t="s">
        <v>38</v>
      </c>
      <c r="S6398" t="s">
        <v>89</v>
      </c>
      <c r="T6398" t="s">
        <v>90</v>
      </c>
      <c r="U6398" t="s">
        <v>93</v>
      </c>
      <c r="V6398" t="s">
        <v>51</v>
      </c>
      <c r="W6398" t="s">
        <v>53</v>
      </c>
      <c r="X6398">
        <v>8540</v>
      </c>
      <c r="Y6398">
        <v>63879.199999999997</v>
      </c>
      <c r="Z6398">
        <v>95818.8</v>
      </c>
      <c r="AA6398">
        <v>31939.600000000006</v>
      </c>
    </row>
    <row r="6399" spans="15:27" x14ac:dyDescent="0.15">
      <c r="O6399" t="s">
        <v>34</v>
      </c>
      <c r="P6399">
        <v>2019</v>
      </c>
      <c r="Q6399">
        <v>4</v>
      </c>
      <c r="R6399" t="s">
        <v>38</v>
      </c>
      <c r="S6399" t="s">
        <v>89</v>
      </c>
      <c r="T6399" t="s">
        <v>90</v>
      </c>
      <c r="U6399" t="s">
        <v>93</v>
      </c>
      <c r="V6399" t="s">
        <v>51</v>
      </c>
      <c r="W6399" t="s">
        <v>54</v>
      </c>
      <c r="X6399">
        <v>17610</v>
      </c>
      <c r="Y6399">
        <v>42968.4</v>
      </c>
      <c r="Z6399">
        <v>57577.656000000003</v>
      </c>
      <c r="AA6399">
        <v>14609.256000000001</v>
      </c>
    </row>
    <row r="6400" spans="15:27" x14ac:dyDescent="0.15">
      <c r="O6400" t="s">
        <v>34</v>
      </c>
      <c r="P6400">
        <v>2019</v>
      </c>
      <c r="Q6400">
        <v>4</v>
      </c>
      <c r="R6400" t="s">
        <v>38</v>
      </c>
      <c r="S6400" t="s">
        <v>89</v>
      </c>
      <c r="T6400" t="s">
        <v>90</v>
      </c>
      <c r="U6400" t="s">
        <v>93</v>
      </c>
      <c r="V6400" t="s">
        <v>51</v>
      </c>
      <c r="W6400" t="s">
        <v>55</v>
      </c>
      <c r="X6400">
        <v>12286</v>
      </c>
      <c r="Y6400">
        <v>71357.088000000003</v>
      </c>
      <c r="Z6400">
        <v>102754.20672</v>
      </c>
      <c r="AA6400">
        <v>31397.118719999999</v>
      </c>
    </row>
    <row r="6401" spans="15:27" x14ac:dyDescent="0.15">
      <c r="O6401" t="s">
        <v>34</v>
      </c>
      <c r="P6401">
        <v>2019</v>
      </c>
      <c r="Q6401">
        <v>4</v>
      </c>
      <c r="R6401" t="s">
        <v>38</v>
      </c>
      <c r="S6401" t="s">
        <v>89</v>
      </c>
      <c r="T6401" t="s">
        <v>90</v>
      </c>
      <c r="U6401" t="s">
        <v>93</v>
      </c>
      <c r="V6401" t="s">
        <v>56</v>
      </c>
      <c r="W6401" t="s">
        <v>57</v>
      </c>
      <c r="X6401">
        <v>18935</v>
      </c>
      <c r="Y6401">
        <v>254315.98499999999</v>
      </c>
      <c r="Z6401">
        <v>312808.66154999996</v>
      </c>
      <c r="AA6401">
        <v>58492.676549999975</v>
      </c>
    </row>
    <row r="6402" spans="15:27" x14ac:dyDescent="0.15">
      <c r="O6402" t="s">
        <v>34</v>
      </c>
      <c r="P6402">
        <v>2019</v>
      </c>
      <c r="Q6402">
        <v>4</v>
      </c>
      <c r="R6402" t="s">
        <v>38</v>
      </c>
      <c r="S6402" t="s">
        <v>89</v>
      </c>
      <c r="T6402" t="s">
        <v>90</v>
      </c>
      <c r="U6402" t="s">
        <v>93</v>
      </c>
      <c r="V6402" t="s">
        <v>56</v>
      </c>
      <c r="W6402" t="s">
        <v>58</v>
      </c>
      <c r="X6402">
        <v>13111</v>
      </c>
      <c r="Y6402">
        <v>114590.13999999998</v>
      </c>
      <c r="Z6402">
        <v>156988.49179999999</v>
      </c>
      <c r="AA6402">
        <v>42398.351800000004</v>
      </c>
    </row>
    <row r="6403" spans="15:27" x14ac:dyDescent="0.15">
      <c r="O6403" t="s">
        <v>34</v>
      </c>
      <c r="P6403">
        <v>2019</v>
      </c>
      <c r="Q6403">
        <v>4</v>
      </c>
      <c r="R6403" t="s">
        <v>38</v>
      </c>
      <c r="S6403" t="s">
        <v>89</v>
      </c>
      <c r="T6403" t="s">
        <v>90</v>
      </c>
      <c r="U6403" t="s">
        <v>93</v>
      </c>
      <c r="V6403" t="s">
        <v>56</v>
      </c>
      <c r="W6403" t="s">
        <v>59</v>
      </c>
      <c r="X6403">
        <v>8676</v>
      </c>
      <c r="Y6403">
        <v>18427.824000000001</v>
      </c>
      <c r="Z6403">
        <v>23219.058239999998</v>
      </c>
      <c r="AA6403">
        <v>4791.234239999998</v>
      </c>
    </row>
    <row r="6404" spans="15:27" x14ac:dyDescent="0.15">
      <c r="O6404" t="s">
        <v>34</v>
      </c>
      <c r="P6404">
        <v>2019</v>
      </c>
      <c r="Q6404">
        <v>4</v>
      </c>
      <c r="R6404" t="s">
        <v>38</v>
      </c>
      <c r="S6404" t="s">
        <v>89</v>
      </c>
      <c r="T6404" t="s">
        <v>90</v>
      </c>
      <c r="U6404" t="s">
        <v>94</v>
      </c>
      <c r="V6404" t="s">
        <v>46</v>
      </c>
      <c r="W6404" t="s">
        <v>47</v>
      </c>
      <c r="X6404">
        <v>5844</v>
      </c>
      <c r="Y6404">
        <v>8099.7840000000006</v>
      </c>
      <c r="Z6404">
        <v>11582.69112</v>
      </c>
      <c r="AA6404">
        <v>3482.9071199999989</v>
      </c>
    </row>
    <row r="6405" spans="15:27" x14ac:dyDescent="0.15">
      <c r="O6405" t="s">
        <v>34</v>
      </c>
      <c r="P6405">
        <v>2019</v>
      </c>
      <c r="Q6405">
        <v>4</v>
      </c>
      <c r="R6405" t="s">
        <v>38</v>
      </c>
      <c r="S6405" t="s">
        <v>89</v>
      </c>
      <c r="T6405" t="s">
        <v>90</v>
      </c>
      <c r="U6405" t="s">
        <v>94</v>
      </c>
      <c r="V6405" t="s">
        <v>46</v>
      </c>
      <c r="W6405" t="s">
        <v>48</v>
      </c>
      <c r="X6405">
        <v>17466</v>
      </c>
      <c r="Y6405">
        <v>63977.957999999999</v>
      </c>
      <c r="Z6405">
        <v>85090.684139999983</v>
      </c>
      <c r="AA6405">
        <v>21112.726139999984</v>
      </c>
    </row>
    <row r="6406" spans="15:27" x14ac:dyDescent="0.15">
      <c r="O6406" t="s">
        <v>34</v>
      </c>
      <c r="P6406">
        <v>2019</v>
      </c>
      <c r="Q6406">
        <v>4</v>
      </c>
      <c r="R6406" t="s">
        <v>38</v>
      </c>
      <c r="S6406" t="s">
        <v>89</v>
      </c>
      <c r="T6406" t="s">
        <v>90</v>
      </c>
      <c r="U6406" t="s">
        <v>94</v>
      </c>
      <c r="V6406" t="s">
        <v>46</v>
      </c>
      <c r="W6406" t="s">
        <v>49</v>
      </c>
      <c r="X6406">
        <v>13202</v>
      </c>
      <c r="Y6406">
        <v>45942.959999999992</v>
      </c>
      <c r="Z6406">
        <v>59725.847999999991</v>
      </c>
      <c r="AA6406">
        <v>13782.887999999999</v>
      </c>
    </row>
    <row r="6407" spans="15:27" x14ac:dyDescent="0.15">
      <c r="O6407" t="s">
        <v>34</v>
      </c>
      <c r="P6407">
        <v>2019</v>
      </c>
      <c r="Q6407">
        <v>4</v>
      </c>
      <c r="R6407" t="s">
        <v>38</v>
      </c>
      <c r="S6407" t="s">
        <v>89</v>
      </c>
      <c r="T6407" t="s">
        <v>90</v>
      </c>
      <c r="U6407" t="s">
        <v>94</v>
      </c>
      <c r="V6407" t="s">
        <v>46</v>
      </c>
      <c r="W6407" t="s">
        <v>50</v>
      </c>
      <c r="X6407">
        <v>8928</v>
      </c>
      <c r="Y6407">
        <v>49014.720000000001</v>
      </c>
      <c r="Z6407">
        <v>66660.019199999995</v>
      </c>
      <c r="AA6407">
        <v>17645.299199999994</v>
      </c>
    </row>
    <row r="6408" spans="15:27" x14ac:dyDescent="0.15">
      <c r="O6408" t="s">
        <v>34</v>
      </c>
      <c r="P6408">
        <v>2019</v>
      </c>
      <c r="Q6408">
        <v>4</v>
      </c>
      <c r="R6408" t="s">
        <v>38</v>
      </c>
      <c r="S6408" t="s">
        <v>89</v>
      </c>
      <c r="T6408" t="s">
        <v>90</v>
      </c>
      <c r="U6408" t="s">
        <v>94</v>
      </c>
      <c r="V6408" t="s">
        <v>51</v>
      </c>
      <c r="W6408" t="s">
        <v>52</v>
      </c>
      <c r="X6408">
        <v>13412</v>
      </c>
      <c r="Y6408">
        <v>85434.44</v>
      </c>
      <c r="Z6408">
        <v>107647.39439999999</v>
      </c>
      <c r="AA6408">
        <v>22212.954399999988</v>
      </c>
    </row>
    <row r="6409" spans="15:27" x14ac:dyDescent="0.15">
      <c r="O6409" t="s">
        <v>34</v>
      </c>
      <c r="P6409">
        <v>2019</v>
      </c>
      <c r="Q6409">
        <v>4</v>
      </c>
      <c r="R6409" t="s">
        <v>38</v>
      </c>
      <c r="S6409" t="s">
        <v>89</v>
      </c>
      <c r="T6409" t="s">
        <v>90</v>
      </c>
      <c r="U6409" t="s">
        <v>94</v>
      </c>
      <c r="V6409" t="s">
        <v>51</v>
      </c>
      <c r="W6409" t="s">
        <v>53</v>
      </c>
      <c r="X6409">
        <v>11033</v>
      </c>
      <c r="Y6409">
        <v>84027.327999999994</v>
      </c>
      <c r="Z6409">
        <v>100832.79359999999</v>
      </c>
      <c r="AA6409">
        <v>16805.465599999996</v>
      </c>
    </row>
    <row r="6410" spans="15:27" x14ac:dyDescent="0.15">
      <c r="O6410" t="s">
        <v>34</v>
      </c>
      <c r="P6410">
        <v>2019</v>
      </c>
      <c r="Q6410">
        <v>4</v>
      </c>
      <c r="R6410" t="s">
        <v>38</v>
      </c>
      <c r="S6410" t="s">
        <v>89</v>
      </c>
      <c r="T6410" t="s">
        <v>90</v>
      </c>
      <c r="U6410" t="s">
        <v>94</v>
      </c>
      <c r="V6410" t="s">
        <v>51</v>
      </c>
      <c r="W6410" t="s">
        <v>54</v>
      </c>
      <c r="X6410">
        <v>12647</v>
      </c>
      <c r="Y6410">
        <v>29088.1</v>
      </c>
      <c r="Z6410">
        <v>37523.648999999998</v>
      </c>
      <c r="AA6410">
        <v>8435.5489999999991</v>
      </c>
    </row>
    <row r="6411" spans="15:27" x14ac:dyDescent="0.15">
      <c r="O6411" t="s">
        <v>34</v>
      </c>
      <c r="P6411">
        <v>2019</v>
      </c>
      <c r="Q6411">
        <v>4</v>
      </c>
      <c r="R6411" t="s">
        <v>38</v>
      </c>
      <c r="S6411" t="s">
        <v>89</v>
      </c>
      <c r="T6411" t="s">
        <v>90</v>
      </c>
      <c r="U6411" t="s">
        <v>94</v>
      </c>
      <c r="V6411" t="s">
        <v>51</v>
      </c>
      <c r="W6411" t="s">
        <v>55</v>
      </c>
      <c r="X6411">
        <v>6828</v>
      </c>
      <c r="Y6411">
        <v>37035.072</v>
      </c>
      <c r="Z6411">
        <v>48515.944320000002</v>
      </c>
      <c r="AA6411">
        <v>11480.872320000002</v>
      </c>
    </row>
    <row r="6412" spans="15:27" x14ac:dyDescent="0.15">
      <c r="O6412" t="s">
        <v>34</v>
      </c>
      <c r="P6412">
        <v>2019</v>
      </c>
      <c r="Q6412">
        <v>4</v>
      </c>
      <c r="R6412" t="s">
        <v>38</v>
      </c>
      <c r="S6412" t="s">
        <v>89</v>
      </c>
      <c r="T6412" t="s">
        <v>90</v>
      </c>
      <c r="U6412" t="s">
        <v>94</v>
      </c>
      <c r="V6412" t="s">
        <v>56</v>
      </c>
      <c r="W6412" t="s">
        <v>57</v>
      </c>
      <c r="X6412">
        <v>13093</v>
      </c>
      <c r="Y6412">
        <v>174267.83</v>
      </c>
      <c r="Z6412">
        <v>240489.6054</v>
      </c>
      <c r="AA6412">
        <v>66221.775400000013</v>
      </c>
    </row>
    <row r="6413" spans="15:27" x14ac:dyDescent="0.15">
      <c r="O6413" t="s">
        <v>34</v>
      </c>
      <c r="P6413">
        <v>2019</v>
      </c>
      <c r="Q6413">
        <v>4</v>
      </c>
      <c r="R6413" t="s">
        <v>38</v>
      </c>
      <c r="S6413" t="s">
        <v>89</v>
      </c>
      <c r="T6413" t="s">
        <v>90</v>
      </c>
      <c r="U6413" t="s">
        <v>94</v>
      </c>
      <c r="V6413" t="s">
        <v>56</v>
      </c>
      <c r="W6413" t="s">
        <v>58</v>
      </c>
      <c r="X6413">
        <v>9964</v>
      </c>
      <c r="Y6413">
        <v>93900.73599999999</v>
      </c>
      <c r="Z6413">
        <v>135217.05984</v>
      </c>
      <c r="AA6413">
        <v>41316.323840000012</v>
      </c>
    </row>
    <row r="6414" spans="15:27" x14ac:dyDescent="0.15">
      <c r="O6414" t="s">
        <v>34</v>
      </c>
      <c r="P6414">
        <v>2019</v>
      </c>
      <c r="Q6414">
        <v>4</v>
      </c>
      <c r="R6414" t="s">
        <v>38</v>
      </c>
      <c r="S6414" t="s">
        <v>89</v>
      </c>
      <c r="T6414" t="s">
        <v>90</v>
      </c>
      <c r="U6414" t="s">
        <v>94</v>
      </c>
      <c r="V6414" t="s">
        <v>56</v>
      </c>
      <c r="W6414" t="s">
        <v>59</v>
      </c>
      <c r="X6414">
        <v>6183</v>
      </c>
      <c r="Y6414">
        <v>13243.985999999999</v>
      </c>
      <c r="Z6414">
        <v>17746.94124</v>
      </c>
      <c r="AA6414">
        <v>4502.9552400000011</v>
      </c>
    </row>
    <row r="6415" spans="15:27" x14ac:dyDescent="0.15">
      <c r="O6415" t="s">
        <v>34</v>
      </c>
      <c r="P6415">
        <v>2019</v>
      </c>
      <c r="Q6415">
        <v>4</v>
      </c>
      <c r="R6415" t="s">
        <v>38</v>
      </c>
      <c r="S6415" t="s">
        <v>95</v>
      </c>
      <c r="T6415" t="s">
        <v>96</v>
      </c>
      <c r="U6415" t="s">
        <v>96</v>
      </c>
      <c r="V6415" t="s">
        <v>46</v>
      </c>
      <c r="W6415" t="s">
        <v>47</v>
      </c>
      <c r="X6415">
        <v>91620</v>
      </c>
      <c r="Y6415">
        <v>112875.84000000003</v>
      </c>
      <c r="Z6415">
        <v>147867.35040000002</v>
      </c>
      <c r="AA6415">
        <v>34991.510399999999</v>
      </c>
    </row>
    <row r="6416" spans="15:27" x14ac:dyDescent="0.15">
      <c r="O6416" t="s">
        <v>34</v>
      </c>
      <c r="P6416">
        <v>2019</v>
      </c>
      <c r="Q6416">
        <v>4</v>
      </c>
      <c r="R6416" t="s">
        <v>38</v>
      </c>
      <c r="S6416" t="s">
        <v>95</v>
      </c>
      <c r="T6416" t="s">
        <v>96</v>
      </c>
      <c r="U6416" t="s">
        <v>96</v>
      </c>
      <c r="V6416" t="s">
        <v>46</v>
      </c>
      <c r="W6416" t="s">
        <v>48</v>
      </c>
      <c r="X6416">
        <v>66295</v>
      </c>
      <c r="Y6416">
        <v>251589.52499999999</v>
      </c>
      <c r="Z6416">
        <v>347193.54449999996</v>
      </c>
      <c r="AA6416">
        <v>95604.019499999966</v>
      </c>
    </row>
    <row r="6417" spans="15:27" x14ac:dyDescent="0.15">
      <c r="O6417" t="s">
        <v>34</v>
      </c>
      <c r="P6417">
        <v>2019</v>
      </c>
      <c r="Q6417">
        <v>4</v>
      </c>
      <c r="R6417" t="s">
        <v>38</v>
      </c>
      <c r="S6417" t="s">
        <v>95</v>
      </c>
      <c r="T6417" t="s">
        <v>96</v>
      </c>
      <c r="U6417" t="s">
        <v>96</v>
      </c>
      <c r="V6417" t="s">
        <v>46</v>
      </c>
      <c r="W6417" t="s">
        <v>49</v>
      </c>
      <c r="X6417">
        <v>37945</v>
      </c>
      <c r="Y6417">
        <v>135349.815</v>
      </c>
      <c r="Z6417">
        <v>175954.75949999999</v>
      </c>
      <c r="AA6417">
        <v>40604.944499999983</v>
      </c>
    </row>
    <row r="6418" spans="15:27" x14ac:dyDescent="0.15">
      <c r="O6418" t="s">
        <v>34</v>
      </c>
      <c r="P6418">
        <v>2019</v>
      </c>
      <c r="Q6418">
        <v>4</v>
      </c>
      <c r="R6418" t="s">
        <v>38</v>
      </c>
      <c r="S6418" t="s">
        <v>95</v>
      </c>
      <c r="T6418" t="s">
        <v>96</v>
      </c>
      <c r="U6418" t="s">
        <v>96</v>
      </c>
      <c r="V6418" t="s">
        <v>46</v>
      </c>
      <c r="W6418" t="s">
        <v>50</v>
      </c>
      <c r="X6418">
        <v>50190</v>
      </c>
      <c r="Y6418">
        <v>248440.5</v>
      </c>
      <c r="Z6418">
        <v>352785.51</v>
      </c>
      <c r="AA6418">
        <v>104345.01000000001</v>
      </c>
    </row>
    <row r="6419" spans="15:27" x14ac:dyDescent="0.15">
      <c r="O6419" t="s">
        <v>34</v>
      </c>
      <c r="P6419">
        <v>2019</v>
      </c>
      <c r="Q6419">
        <v>4</v>
      </c>
      <c r="R6419" t="s">
        <v>38</v>
      </c>
      <c r="S6419" t="s">
        <v>95</v>
      </c>
      <c r="T6419" t="s">
        <v>96</v>
      </c>
      <c r="U6419" t="s">
        <v>96</v>
      </c>
      <c r="V6419" t="s">
        <v>51</v>
      </c>
      <c r="W6419" t="s">
        <v>52</v>
      </c>
      <c r="X6419">
        <v>60555</v>
      </c>
      <c r="Y6419">
        <v>364964.98499999999</v>
      </c>
      <c r="Z6419">
        <v>481753.78019999998</v>
      </c>
      <c r="AA6419">
        <v>116788.79519999999</v>
      </c>
    </row>
    <row r="6420" spans="15:27" x14ac:dyDescent="0.15">
      <c r="O6420" t="s">
        <v>34</v>
      </c>
      <c r="P6420">
        <v>2019</v>
      </c>
      <c r="Q6420">
        <v>4</v>
      </c>
      <c r="R6420" t="s">
        <v>38</v>
      </c>
      <c r="S6420" t="s">
        <v>95</v>
      </c>
      <c r="T6420" t="s">
        <v>96</v>
      </c>
      <c r="U6420" t="s">
        <v>96</v>
      </c>
      <c r="V6420" t="s">
        <v>51</v>
      </c>
      <c r="W6420" t="s">
        <v>53</v>
      </c>
      <c r="X6420">
        <v>78150</v>
      </c>
      <c r="Y6420">
        <v>669589.19999999995</v>
      </c>
      <c r="Z6420">
        <v>830290.60800000001</v>
      </c>
      <c r="AA6420">
        <v>160701.40800000005</v>
      </c>
    </row>
    <row r="6421" spans="15:27" x14ac:dyDescent="0.15">
      <c r="O6421" t="s">
        <v>34</v>
      </c>
      <c r="P6421">
        <v>2019</v>
      </c>
      <c r="Q6421">
        <v>4</v>
      </c>
      <c r="R6421" t="s">
        <v>38</v>
      </c>
      <c r="S6421" t="s">
        <v>95</v>
      </c>
      <c r="T6421" t="s">
        <v>96</v>
      </c>
      <c r="U6421" t="s">
        <v>96</v>
      </c>
      <c r="V6421" t="s">
        <v>51</v>
      </c>
      <c r="W6421" t="s">
        <v>54</v>
      </c>
      <c r="X6421">
        <v>89270</v>
      </c>
      <c r="Y6421">
        <v>221389.6</v>
      </c>
      <c r="Z6421">
        <v>285592.58400000003</v>
      </c>
      <c r="AA6421">
        <v>64202.984000000026</v>
      </c>
    </row>
    <row r="6422" spans="15:27" x14ac:dyDescent="0.15">
      <c r="O6422" t="s">
        <v>34</v>
      </c>
      <c r="P6422">
        <v>2019</v>
      </c>
      <c r="Q6422">
        <v>4</v>
      </c>
      <c r="R6422" t="s">
        <v>38</v>
      </c>
      <c r="S6422" t="s">
        <v>95</v>
      </c>
      <c r="T6422" t="s">
        <v>96</v>
      </c>
      <c r="U6422" t="s">
        <v>96</v>
      </c>
      <c r="V6422" t="s">
        <v>51</v>
      </c>
      <c r="W6422" t="s">
        <v>55</v>
      </c>
      <c r="X6422">
        <v>74660</v>
      </c>
      <c r="Y6422">
        <v>397788.48</v>
      </c>
      <c r="Z6422">
        <v>521102.90879999998</v>
      </c>
      <c r="AA6422">
        <v>123314.42879999999</v>
      </c>
    </row>
    <row r="6423" spans="15:27" x14ac:dyDescent="0.15">
      <c r="O6423" t="s">
        <v>34</v>
      </c>
      <c r="P6423">
        <v>2019</v>
      </c>
      <c r="Q6423">
        <v>4</v>
      </c>
      <c r="R6423" t="s">
        <v>38</v>
      </c>
      <c r="S6423" t="s">
        <v>95</v>
      </c>
      <c r="T6423" t="s">
        <v>96</v>
      </c>
      <c r="U6423" t="s">
        <v>96</v>
      </c>
      <c r="V6423" t="s">
        <v>56</v>
      </c>
      <c r="W6423" t="s">
        <v>57</v>
      </c>
      <c r="X6423">
        <v>41580</v>
      </c>
      <c r="Y6423">
        <v>558460.98</v>
      </c>
      <c r="Z6423">
        <v>809768.42099999997</v>
      </c>
      <c r="AA6423">
        <v>251307.44099999999</v>
      </c>
    </row>
    <row r="6424" spans="15:27" x14ac:dyDescent="0.15">
      <c r="O6424" t="s">
        <v>34</v>
      </c>
      <c r="P6424">
        <v>2019</v>
      </c>
      <c r="Q6424">
        <v>4</v>
      </c>
      <c r="R6424" t="s">
        <v>38</v>
      </c>
      <c r="S6424" t="s">
        <v>95</v>
      </c>
      <c r="T6424" t="s">
        <v>96</v>
      </c>
      <c r="U6424" t="s">
        <v>96</v>
      </c>
      <c r="V6424" t="s">
        <v>56</v>
      </c>
      <c r="W6424" t="s">
        <v>58</v>
      </c>
      <c r="X6424">
        <v>38455</v>
      </c>
      <c r="Y6424">
        <v>347787.02</v>
      </c>
      <c r="Z6424">
        <v>431255.90480000002</v>
      </c>
      <c r="AA6424">
        <v>83468.8848</v>
      </c>
    </row>
    <row r="6425" spans="15:27" x14ac:dyDescent="0.15">
      <c r="O6425" t="s">
        <v>34</v>
      </c>
      <c r="P6425">
        <v>2019</v>
      </c>
      <c r="Q6425">
        <v>4</v>
      </c>
      <c r="R6425" t="s">
        <v>38</v>
      </c>
      <c r="S6425" t="s">
        <v>95</v>
      </c>
      <c r="T6425" t="s">
        <v>96</v>
      </c>
      <c r="U6425" t="s">
        <v>96</v>
      </c>
      <c r="V6425" t="s">
        <v>56</v>
      </c>
      <c r="W6425" t="s">
        <v>59</v>
      </c>
      <c r="X6425">
        <v>60755</v>
      </c>
      <c r="Y6425">
        <v>135605.16</v>
      </c>
      <c r="Z6425">
        <v>166794.3468</v>
      </c>
      <c r="AA6425">
        <v>31189.186799999996</v>
      </c>
    </row>
    <row r="6426" spans="15:27" x14ac:dyDescent="0.15">
      <c r="O6426" t="s">
        <v>34</v>
      </c>
      <c r="P6426">
        <v>2019</v>
      </c>
      <c r="Q6426">
        <v>4</v>
      </c>
      <c r="R6426" t="s">
        <v>38</v>
      </c>
      <c r="S6426" t="s">
        <v>97</v>
      </c>
      <c r="T6426" t="s">
        <v>98</v>
      </c>
      <c r="U6426" t="s">
        <v>99</v>
      </c>
      <c r="V6426" t="s">
        <v>46</v>
      </c>
      <c r="W6426" t="s">
        <v>47</v>
      </c>
      <c r="X6426">
        <v>11158</v>
      </c>
      <c r="Y6426">
        <v>13869.394000000002</v>
      </c>
      <c r="Z6426">
        <v>19694.539480000003</v>
      </c>
      <c r="AA6426">
        <v>5825.145480000001</v>
      </c>
    </row>
    <row r="6427" spans="15:27" x14ac:dyDescent="0.15">
      <c r="O6427" t="s">
        <v>34</v>
      </c>
      <c r="P6427">
        <v>2019</v>
      </c>
      <c r="Q6427">
        <v>4</v>
      </c>
      <c r="R6427" t="s">
        <v>38</v>
      </c>
      <c r="S6427" t="s">
        <v>97</v>
      </c>
      <c r="T6427" t="s">
        <v>98</v>
      </c>
      <c r="U6427" t="s">
        <v>99</v>
      </c>
      <c r="V6427" t="s">
        <v>46</v>
      </c>
      <c r="W6427" t="s">
        <v>48</v>
      </c>
      <c r="X6427">
        <v>8572</v>
      </c>
      <c r="Y6427">
        <v>35076.623999999996</v>
      </c>
      <c r="Z6427">
        <v>51562.637279999995</v>
      </c>
      <c r="AA6427">
        <v>16486.013279999999</v>
      </c>
    </row>
    <row r="6428" spans="15:27" x14ac:dyDescent="0.15">
      <c r="O6428" t="s">
        <v>34</v>
      </c>
      <c r="P6428">
        <v>2019</v>
      </c>
      <c r="Q6428">
        <v>4</v>
      </c>
      <c r="R6428" t="s">
        <v>38</v>
      </c>
      <c r="S6428" t="s">
        <v>97</v>
      </c>
      <c r="T6428" t="s">
        <v>98</v>
      </c>
      <c r="U6428" t="s">
        <v>99</v>
      </c>
      <c r="V6428" t="s">
        <v>46</v>
      </c>
      <c r="W6428" t="s">
        <v>49</v>
      </c>
      <c r="X6428">
        <v>19337</v>
      </c>
      <c r="Y6428">
        <v>71218.171000000002</v>
      </c>
      <c r="Z6428">
        <v>101841.98453</v>
      </c>
      <c r="AA6428">
        <v>30623.813529999999</v>
      </c>
    </row>
    <row r="6429" spans="15:27" x14ac:dyDescent="0.15">
      <c r="O6429" t="s">
        <v>34</v>
      </c>
      <c r="P6429">
        <v>2019</v>
      </c>
      <c r="Q6429">
        <v>4</v>
      </c>
      <c r="R6429" t="s">
        <v>38</v>
      </c>
      <c r="S6429" t="s">
        <v>97</v>
      </c>
      <c r="T6429" t="s">
        <v>98</v>
      </c>
      <c r="U6429" t="s">
        <v>99</v>
      </c>
      <c r="V6429" t="s">
        <v>46</v>
      </c>
      <c r="W6429" t="s">
        <v>50</v>
      </c>
      <c r="X6429">
        <v>7600</v>
      </c>
      <c r="Y6429">
        <v>38646</v>
      </c>
      <c r="Z6429">
        <v>47534.58</v>
      </c>
      <c r="AA6429">
        <v>8888.5800000000017</v>
      </c>
    </row>
    <row r="6430" spans="15:27" x14ac:dyDescent="0.15">
      <c r="O6430" t="s">
        <v>34</v>
      </c>
      <c r="P6430">
        <v>2019</v>
      </c>
      <c r="Q6430">
        <v>4</v>
      </c>
      <c r="R6430" t="s">
        <v>38</v>
      </c>
      <c r="S6430" t="s">
        <v>97</v>
      </c>
      <c r="T6430" t="s">
        <v>98</v>
      </c>
      <c r="U6430" t="s">
        <v>99</v>
      </c>
      <c r="V6430" t="s">
        <v>51</v>
      </c>
      <c r="W6430" t="s">
        <v>52</v>
      </c>
      <c r="X6430">
        <v>17811</v>
      </c>
      <c r="Y6430">
        <v>105601.41900000001</v>
      </c>
      <c r="Z6430">
        <v>149954.01498000001</v>
      </c>
      <c r="AA6430">
        <v>44352.595979999998</v>
      </c>
    </row>
    <row r="6431" spans="15:27" x14ac:dyDescent="0.15">
      <c r="O6431" t="s">
        <v>34</v>
      </c>
      <c r="P6431">
        <v>2019</v>
      </c>
      <c r="Q6431">
        <v>4</v>
      </c>
      <c r="R6431" t="s">
        <v>38</v>
      </c>
      <c r="S6431" t="s">
        <v>97</v>
      </c>
      <c r="T6431" t="s">
        <v>98</v>
      </c>
      <c r="U6431" t="s">
        <v>99</v>
      </c>
      <c r="V6431" t="s">
        <v>51</v>
      </c>
      <c r="W6431" t="s">
        <v>53</v>
      </c>
      <c r="X6431">
        <v>13979</v>
      </c>
      <c r="Y6431">
        <v>111216.924</v>
      </c>
      <c r="Z6431">
        <v>163488.87828</v>
      </c>
      <c r="AA6431">
        <v>52271.954280000005</v>
      </c>
    </row>
    <row r="6432" spans="15:27" x14ac:dyDescent="0.15">
      <c r="O6432" t="s">
        <v>34</v>
      </c>
      <c r="P6432">
        <v>2019</v>
      </c>
      <c r="Q6432">
        <v>4</v>
      </c>
      <c r="R6432" t="s">
        <v>38</v>
      </c>
      <c r="S6432" t="s">
        <v>97</v>
      </c>
      <c r="T6432" t="s">
        <v>98</v>
      </c>
      <c r="U6432" t="s">
        <v>99</v>
      </c>
      <c r="V6432" t="s">
        <v>51</v>
      </c>
      <c r="W6432" t="s">
        <v>54</v>
      </c>
      <c r="X6432">
        <v>18927</v>
      </c>
      <c r="Y6432">
        <v>42775.02</v>
      </c>
      <c r="Z6432">
        <v>63307.029600000002</v>
      </c>
      <c r="AA6432">
        <v>20532.009600000005</v>
      </c>
    </row>
    <row r="6433" spans="15:27" x14ac:dyDescent="0.15">
      <c r="O6433" t="s">
        <v>34</v>
      </c>
      <c r="P6433">
        <v>2019</v>
      </c>
      <c r="Q6433">
        <v>4</v>
      </c>
      <c r="R6433" t="s">
        <v>38</v>
      </c>
      <c r="S6433" t="s">
        <v>97</v>
      </c>
      <c r="T6433" t="s">
        <v>98</v>
      </c>
      <c r="U6433" t="s">
        <v>99</v>
      </c>
      <c r="V6433" t="s">
        <v>51</v>
      </c>
      <c r="W6433" t="s">
        <v>55</v>
      </c>
      <c r="X6433">
        <v>10750</v>
      </c>
      <c r="Y6433">
        <v>58824</v>
      </c>
      <c r="Z6433">
        <v>74118.240000000005</v>
      </c>
      <c r="AA6433">
        <v>15294.240000000005</v>
      </c>
    </row>
    <row r="6434" spans="15:27" x14ac:dyDescent="0.15">
      <c r="O6434" t="s">
        <v>34</v>
      </c>
      <c r="P6434">
        <v>2019</v>
      </c>
      <c r="Q6434">
        <v>4</v>
      </c>
      <c r="R6434" t="s">
        <v>38</v>
      </c>
      <c r="S6434" t="s">
        <v>97</v>
      </c>
      <c r="T6434" t="s">
        <v>98</v>
      </c>
      <c r="U6434" t="s">
        <v>99</v>
      </c>
      <c r="V6434" t="s">
        <v>56</v>
      </c>
      <c r="W6434" t="s">
        <v>57</v>
      </c>
      <c r="X6434">
        <v>16343</v>
      </c>
      <c r="Y6434">
        <v>237300.36</v>
      </c>
      <c r="Z6434">
        <v>355950.54</v>
      </c>
      <c r="AA6434">
        <v>118650.18</v>
      </c>
    </row>
    <row r="6435" spans="15:27" x14ac:dyDescent="0.15">
      <c r="O6435" t="s">
        <v>34</v>
      </c>
      <c r="P6435">
        <v>2019</v>
      </c>
      <c r="Q6435">
        <v>4</v>
      </c>
      <c r="R6435" t="s">
        <v>38</v>
      </c>
      <c r="S6435" t="s">
        <v>97</v>
      </c>
      <c r="T6435" t="s">
        <v>98</v>
      </c>
      <c r="U6435" t="s">
        <v>99</v>
      </c>
      <c r="V6435" t="s">
        <v>56</v>
      </c>
      <c r="W6435" t="s">
        <v>58</v>
      </c>
      <c r="X6435">
        <v>16071</v>
      </c>
      <c r="Y6435">
        <v>146567.51999999999</v>
      </c>
      <c r="Z6435">
        <v>200797.5024</v>
      </c>
      <c r="AA6435">
        <v>54229.982400000008</v>
      </c>
    </row>
    <row r="6436" spans="15:27" x14ac:dyDescent="0.15">
      <c r="O6436" t="s">
        <v>34</v>
      </c>
      <c r="P6436">
        <v>2019</v>
      </c>
      <c r="Q6436">
        <v>4</v>
      </c>
      <c r="R6436" t="s">
        <v>38</v>
      </c>
      <c r="S6436" t="s">
        <v>97</v>
      </c>
      <c r="T6436" t="s">
        <v>98</v>
      </c>
      <c r="U6436" t="s">
        <v>99</v>
      </c>
      <c r="V6436" t="s">
        <v>56</v>
      </c>
      <c r="W6436" t="s">
        <v>59</v>
      </c>
      <c r="X6436">
        <v>7923</v>
      </c>
      <c r="Y6436">
        <v>16543.223999999998</v>
      </c>
      <c r="Z6436">
        <v>20017.301039999998</v>
      </c>
      <c r="AA6436">
        <v>3474.0770400000001</v>
      </c>
    </row>
    <row r="6437" spans="15:27" x14ac:dyDescent="0.15">
      <c r="O6437" t="s">
        <v>34</v>
      </c>
      <c r="P6437">
        <v>2019</v>
      </c>
      <c r="Q6437">
        <v>4</v>
      </c>
      <c r="R6437" t="s">
        <v>38</v>
      </c>
      <c r="S6437" t="s">
        <v>97</v>
      </c>
      <c r="T6437" t="s">
        <v>98</v>
      </c>
      <c r="U6437" t="s">
        <v>100</v>
      </c>
      <c r="V6437" t="s">
        <v>46</v>
      </c>
      <c r="W6437" t="s">
        <v>47</v>
      </c>
      <c r="X6437">
        <v>17996</v>
      </c>
      <c r="Y6437">
        <v>21775.160000000003</v>
      </c>
      <c r="Z6437">
        <v>29831.969200000003</v>
      </c>
      <c r="AA6437">
        <v>8056.8091999999997</v>
      </c>
    </row>
    <row r="6438" spans="15:27" x14ac:dyDescent="0.15">
      <c r="O6438" t="s">
        <v>34</v>
      </c>
      <c r="P6438">
        <v>2019</v>
      </c>
      <c r="Q6438">
        <v>4</v>
      </c>
      <c r="R6438" t="s">
        <v>38</v>
      </c>
      <c r="S6438" t="s">
        <v>97</v>
      </c>
      <c r="T6438" t="s">
        <v>98</v>
      </c>
      <c r="U6438" t="s">
        <v>100</v>
      </c>
      <c r="V6438" t="s">
        <v>46</v>
      </c>
      <c r="W6438" t="s">
        <v>48</v>
      </c>
      <c r="X6438">
        <v>8756</v>
      </c>
      <c r="Y6438">
        <v>34095.864000000001</v>
      </c>
      <c r="Z6438">
        <v>49779.961440000006</v>
      </c>
      <c r="AA6438">
        <v>15684.097440000005</v>
      </c>
    </row>
    <row r="6439" spans="15:27" x14ac:dyDescent="0.15">
      <c r="O6439" t="s">
        <v>34</v>
      </c>
      <c r="P6439">
        <v>2019</v>
      </c>
      <c r="Q6439">
        <v>4</v>
      </c>
      <c r="R6439" t="s">
        <v>38</v>
      </c>
      <c r="S6439" t="s">
        <v>97</v>
      </c>
      <c r="T6439" t="s">
        <v>98</v>
      </c>
      <c r="U6439" t="s">
        <v>100</v>
      </c>
      <c r="V6439" t="s">
        <v>46</v>
      </c>
      <c r="W6439" t="s">
        <v>49</v>
      </c>
      <c r="X6439">
        <v>8369</v>
      </c>
      <c r="Y6439">
        <v>29366.820999999996</v>
      </c>
      <c r="Z6439">
        <v>42875.558659999995</v>
      </c>
      <c r="AA6439">
        <v>13508.737659999999</v>
      </c>
    </row>
    <row r="6440" spans="15:27" x14ac:dyDescent="0.15">
      <c r="O6440" t="s">
        <v>34</v>
      </c>
      <c r="P6440">
        <v>2019</v>
      </c>
      <c r="Q6440">
        <v>4</v>
      </c>
      <c r="R6440" t="s">
        <v>38</v>
      </c>
      <c r="S6440" t="s">
        <v>97</v>
      </c>
      <c r="T6440" t="s">
        <v>98</v>
      </c>
      <c r="U6440" t="s">
        <v>100</v>
      </c>
      <c r="V6440" t="s">
        <v>46</v>
      </c>
      <c r="W6440" t="s">
        <v>50</v>
      </c>
      <c r="X6440">
        <v>12143</v>
      </c>
      <c r="Y6440">
        <v>68850.81</v>
      </c>
      <c r="Z6440">
        <v>101210.69070000001</v>
      </c>
      <c r="AA6440">
        <v>32359.880700000009</v>
      </c>
    </row>
    <row r="6441" spans="15:27" x14ac:dyDescent="0.15">
      <c r="O6441" t="s">
        <v>34</v>
      </c>
      <c r="P6441">
        <v>2019</v>
      </c>
      <c r="Q6441">
        <v>4</v>
      </c>
      <c r="R6441" t="s">
        <v>38</v>
      </c>
      <c r="S6441" t="s">
        <v>97</v>
      </c>
      <c r="T6441" t="s">
        <v>98</v>
      </c>
      <c r="U6441" t="s">
        <v>100</v>
      </c>
      <c r="V6441" t="s">
        <v>51</v>
      </c>
      <c r="W6441" t="s">
        <v>52</v>
      </c>
      <c r="X6441">
        <v>17173</v>
      </c>
      <c r="Y6441">
        <v>104343.148</v>
      </c>
      <c r="Z6441">
        <v>142950.11276000002</v>
      </c>
      <c r="AA6441">
        <v>38606.964760000017</v>
      </c>
    </row>
    <row r="6442" spans="15:27" x14ac:dyDescent="0.15">
      <c r="O6442" t="s">
        <v>34</v>
      </c>
      <c r="P6442">
        <v>2019</v>
      </c>
      <c r="Q6442">
        <v>4</v>
      </c>
      <c r="R6442" t="s">
        <v>38</v>
      </c>
      <c r="S6442" t="s">
        <v>97</v>
      </c>
      <c r="T6442" t="s">
        <v>98</v>
      </c>
      <c r="U6442" t="s">
        <v>100</v>
      </c>
      <c r="V6442" t="s">
        <v>51</v>
      </c>
      <c r="W6442" t="s">
        <v>53</v>
      </c>
      <c r="X6442">
        <v>9864</v>
      </c>
      <c r="Y6442">
        <v>85185.504000000001</v>
      </c>
      <c r="Z6442">
        <v>108185.59007999999</v>
      </c>
      <c r="AA6442">
        <v>23000.086079999994</v>
      </c>
    </row>
    <row r="6443" spans="15:27" x14ac:dyDescent="0.15">
      <c r="O6443" t="s">
        <v>34</v>
      </c>
      <c r="P6443">
        <v>2019</v>
      </c>
      <c r="Q6443">
        <v>4</v>
      </c>
      <c r="R6443" t="s">
        <v>38</v>
      </c>
      <c r="S6443" t="s">
        <v>97</v>
      </c>
      <c r="T6443" t="s">
        <v>98</v>
      </c>
      <c r="U6443" t="s">
        <v>100</v>
      </c>
      <c r="V6443" t="s">
        <v>51</v>
      </c>
      <c r="W6443" t="s">
        <v>54</v>
      </c>
      <c r="X6443">
        <v>18925</v>
      </c>
      <c r="Y6443">
        <v>42392</v>
      </c>
      <c r="Z6443">
        <v>60620.56</v>
      </c>
      <c r="AA6443">
        <v>18228.559999999998</v>
      </c>
    </row>
    <row r="6444" spans="15:27" x14ac:dyDescent="0.15">
      <c r="O6444" t="s">
        <v>34</v>
      </c>
      <c r="P6444">
        <v>2019</v>
      </c>
      <c r="Q6444">
        <v>4</v>
      </c>
      <c r="R6444" t="s">
        <v>38</v>
      </c>
      <c r="S6444" t="s">
        <v>97</v>
      </c>
      <c r="T6444" t="s">
        <v>98</v>
      </c>
      <c r="U6444" t="s">
        <v>100</v>
      </c>
      <c r="V6444" t="s">
        <v>51</v>
      </c>
      <c r="W6444" t="s">
        <v>55</v>
      </c>
      <c r="X6444">
        <v>6550</v>
      </c>
      <c r="Y6444">
        <v>39300</v>
      </c>
      <c r="Z6444">
        <v>56199</v>
      </c>
      <c r="AA6444">
        <v>16899</v>
      </c>
    </row>
    <row r="6445" spans="15:27" x14ac:dyDescent="0.15">
      <c r="O6445" t="s">
        <v>34</v>
      </c>
      <c r="P6445">
        <v>2019</v>
      </c>
      <c r="Q6445">
        <v>4</v>
      </c>
      <c r="R6445" t="s">
        <v>38</v>
      </c>
      <c r="S6445" t="s">
        <v>97</v>
      </c>
      <c r="T6445" t="s">
        <v>98</v>
      </c>
      <c r="U6445" t="s">
        <v>100</v>
      </c>
      <c r="V6445" t="s">
        <v>56</v>
      </c>
      <c r="W6445" t="s">
        <v>57</v>
      </c>
      <c r="X6445">
        <v>19441</v>
      </c>
      <c r="Y6445">
        <v>279930.95900000003</v>
      </c>
      <c r="Z6445">
        <v>344315.07957</v>
      </c>
      <c r="AA6445">
        <v>64384.12056999997</v>
      </c>
    </row>
    <row r="6446" spans="15:27" x14ac:dyDescent="0.15">
      <c r="O6446" t="s">
        <v>34</v>
      </c>
      <c r="P6446">
        <v>2019</v>
      </c>
      <c r="Q6446">
        <v>4</v>
      </c>
      <c r="R6446" t="s">
        <v>38</v>
      </c>
      <c r="S6446" t="s">
        <v>97</v>
      </c>
      <c r="T6446" t="s">
        <v>98</v>
      </c>
      <c r="U6446" t="s">
        <v>100</v>
      </c>
      <c r="V6446" t="s">
        <v>56</v>
      </c>
      <c r="W6446" t="s">
        <v>58</v>
      </c>
      <c r="X6446">
        <v>8056</v>
      </c>
      <c r="Y6446">
        <v>71633.952000000005</v>
      </c>
      <c r="Z6446">
        <v>102436.55136</v>
      </c>
      <c r="AA6446">
        <v>30802.599359999993</v>
      </c>
    </row>
    <row r="6447" spans="15:27" x14ac:dyDescent="0.15">
      <c r="O6447" t="s">
        <v>34</v>
      </c>
      <c r="P6447">
        <v>2019</v>
      </c>
      <c r="Q6447">
        <v>4</v>
      </c>
      <c r="R6447" t="s">
        <v>38</v>
      </c>
      <c r="S6447" t="s">
        <v>97</v>
      </c>
      <c r="T6447" t="s">
        <v>98</v>
      </c>
      <c r="U6447" t="s">
        <v>100</v>
      </c>
      <c r="V6447" t="s">
        <v>56</v>
      </c>
      <c r="W6447" t="s">
        <v>59</v>
      </c>
      <c r="X6447">
        <v>18249</v>
      </c>
      <c r="Y6447">
        <v>41717.214000000007</v>
      </c>
      <c r="Z6447">
        <v>55066.722480000004</v>
      </c>
      <c r="AA6447">
        <v>13349.508479999997</v>
      </c>
    </row>
    <row r="6448" spans="15:27" x14ac:dyDescent="0.15">
      <c r="O6448" t="s">
        <v>34</v>
      </c>
      <c r="P6448">
        <v>2019</v>
      </c>
      <c r="Q6448">
        <v>4</v>
      </c>
      <c r="R6448" t="s">
        <v>38</v>
      </c>
      <c r="S6448" t="s">
        <v>97</v>
      </c>
      <c r="T6448" t="s">
        <v>98</v>
      </c>
      <c r="U6448" t="s">
        <v>101</v>
      </c>
      <c r="V6448" t="s">
        <v>46</v>
      </c>
      <c r="W6448" t="s">
        <v>47</v>
      </c>
      <c r="X6448">
        <v>15532</v>
      </c>
      <c r="Y6448">
        <v>19818.832000000002</v>
      </c>
      <c r="Z6448">
        <v>29133.683040000004</v>
      </c>
      <c r="AA6448">
        <v>9314.8510400000014</v>
      </c>
    </row>
    <row r="6449" spans="15:27" x14ac:dyDescent="0.15">
      <c r="O6449" t="s">
        <v>34</v>
      </c>
      <c r="P6449">
        <v>2019</v>
      </c>
      <c r="Q6449">
        <v>4</v>
      </c>
      <c r="R6449" t="s">
        <v>38</v>
      </c>
      <c r="S6449" t="s">
        <v>97</v>
      </c>
      <c r="T6449" t="s">
        <v>98</v>
      </c>
      <c r="U6449" t="s">
        <v>101</v>
      </c>
      <c r="V6449" t="s">
        <v>46</v>
      </c>
      <c r="W6449" t="s">
        <v>48</v>
      </c>
      <c r="X6449">
        <v>17815</v>
      </c>
      <c r="Y6449">
        <v>71723.19</v>
      </c>
      <c r="Z6449">
        <v>87502.291799999992</v>
      </c>
      <c r="AA6449">
        <v>15779.101799999989</v>
      </c>
    </row>
    <row r="6450" spans="15:27" x14ac:dyDescent="0.15">
      <c r="O6450" t="s">
        <v>34</v>
      </c>
      <c r="P6450">
        <v>2019</v>
      </c>
      <c r="Q6450">
        <v>4</v>
      </c>
      <c r="R6450" t="s">
        <v>38</v>
      </c>
      <c r="S6450" t="s">
        <v>97</v>
      </c>
      <c r="T6450" t="s">
        <v>98</v>
      </c>
      <c r="U6450" t="s">
        <v>101</v>
      </c>
      <c r="V6450" t="s">
        <v>46</v>
      </c>
      <c r="W6450" t="s">
        <v>49</v>
      </c>
      <c r="X6450">
        <v>5691</v>
      </c>
      <c r="Y6450">
        <v>18814.446</v>
      </c>
      <c r="Z6450">
        <v>26716.513319999998</v>
      </c>
      <c r="AA6450">
        <v>7902.0673199999983</v>
      </c>
    </row>
    <row r="6451" spans="15:27" x14ac:dyDescent="0.15">
      <c r="O6451" t="s">
        <v>34</v>
      </c>
      <c r="P6451">
        <v>2019</v>
      </c>
      <c r="Q6451">
        <v>4</v>
      </c>
      <c r="R6451" t="s">
        <v>38</v>
      </c>
      <c r="S6451" t="s">
        <v>97</v>
      </c>
      <c r="T6451" t="s">
        <v>98</v>
      </c>
      <c r="U6451" t="s">
        <v>101</v>
      </c>
      <c r="V6451" t="s">
        <v>46</v>
      </c>
      <c r="W6451" t="s">
        <v>50</v>
      </c>
      <c r="X6451">
        <v>19847</v>
      </c>
      <c r="Y6451">
        <v>100028.88</v>
      </c>
      <c r="Z6451">
        <v>126036.38880000002</v>
      </c>
      <c r="AA6451">
        <v>26007.508800000011</v>
      </c>
    </row>
    <row r="6452" spans="15:27" x14ac:dyDescent="0.15">
      <c r="O6452" t="s">
        <v>34</v>
      </c>
      <c r="P6452">
        <v>2019</v>
      </c>
      <c r="Q6452">
        <v>4</v>
      </c>
      <c r="R6452" t="s">
        <v>38</v>
      </c>
      <c r="S6452" t="s">
        <v>97</v>
      </c>
      <c r="T6452" t="s">
        <v>98</v>
      </c>
      <c r="U6452" t="s">
        <v>101</v>
      </c>
      <c r="V6452" t="s">
        <v>51</v>
      </c>
      <c r="W6452" t="s">
        <v>52</v>
      </c>
      <c r="X6452">
        <v>12246</v>
      </c>
      <c r="Y6452">
        <v>75006.75</v>
      </c>
      <c r="Z6452">
        <v>109509.855</v>
      </c>
      <c r="AA6452">
        <v>34503.104999999996</v>
      </c>
    </row>
    <row r="6453" spans="15:27" x14ac:dyDescent="0.15">
      <c r="O6453" t="s">
        <v>34</v>
      </c>
      <c r="P6453">
        <v>2019</v>
      </c>
      <c r="Q6453">
        <v>4</v>
      </c>
      <c r="R6453" t="s">
        <v>38</v>
      </c>
      <c r="S6453" t="s">
        <v>97</v>
      </c>
      <c r="T6453" t="s">
        <v>98</v>
      </c>
      <c r="U6453" t="s">
        <v>101</v>
      </c>
      <c r="V6453" t="s">
        <v>51</v>
      </c>
      <c r="W6453" t="s">
        <v>53</v>
      </c>
      <c r="X6453">
        <v>8649</v>
      </c>
      <c r="Y6453">
        <v>67047.047999999995</v>
      </c>
      <c r="Z6453">
        <v>90513.51479999999</v>
      </c>
      <c r="AA6453">
        <v>23466.466799999995</v>
      </c>
    </row>
    <row r="6454" spans="15:27" x14ac:dyDescent="0.15">
      <c r="O6454" t="s">
        <v>34</v>
      </c>
      <c r="P6454">
        <v>2019</v>
      </c>
      <c r="Q6454">
        <v>4</v>
      </c>
      <c r="R6454" t="s">
        <v>38</v>
      </c>
      <c r="S6454" t="s">
        <v>97</v>
      </c>
      <c r="T6454" t="s">
        <v>98</v>
      </c>
      <c r="U6454" t="s">
        <v>101</v>
      </c>
      <c r="V6454" t="s">
        <v>51</v>
      </c>
      <c r="W6454" t="s">
        <v>54</v>
      </c>
      <c r="X6454">
        <v>9413</v>
      </c>
      <c r="Y6454">
        <v>23720.76</v>
      </c>
      <c r="Z6454">
        <v>33209.063999999998</v>
      </c>
      <c r="AA6454">
        <v>9488.3040000000001</v>
      </c>
    </row>
    <row r="6455" spans="15:27" x14ac:dyDescent="0.15">
      <c r="O6455" t="s">
        <v>34</v>
      </c>
      <c r="P6455">
        <v>2019</v>
      </c>
      <c r="Q6455">
        <v>4</v>
      </c>
      <c r="R6455" t="s">
        <v>38</v>
      </c>
      <c r="S6455" t="s">
        <v>97</v>
      </c>
      <c r="T6455" t="s">
        <v>98</v>
      </c>
      <c r="U6455" t="s">
        <v>101</v>
      </c>
      <c r="V6455" t="s">
        <v>51</v>
      </c>
      <c r="W6455" t="s">
        <v>55</v>
      </c>
      <c r="X6455">
        <v>8582</v>
      </c>
      <c r="Y6455">
        <v>51903.935999999994</v>
      </c>
      <c r="Z6455">
        <v>74741.667839999995</v>
      </c>
      <c r="AA6455">
        <v>22837.73184</v>
      </c>
    </row>
    <row r="6456" spans="15:27" x14ac:dyDescent="0.15">
      <c r="O6456" t="s">
        <v>34</v>
      </c>
      <c r="P6456">
        <v>2019</v>
      </c>
      <c r="Q6456">
        <v>4</v>
      </c>
      <c r="R6456" t="s">
        <v>38</v>
      </c>
      <c r="S6456" t="s">
        <v>97</v>
      </c>
      <c r="T6456" t="s">
        <v>98</v>
      </c>
      <c r="U6456" t="s">
        <v>101</v>
      </c>
      <c r="V6456" t="s">
        <v>56</v>
      </c>
      <c r="W6456" t="s">
        <v>57</v>
      </c>
      <c r="X6456">
        <v>14779</v>
      </c>
      <c r="Y6456">
        <v>218167.598</v>
      </c>
      <c r="Z6456">
        <v>303252.96122</v>
      </c>
      <c r="AA6456">
        <v>85085.363219999999</v>
      </c>
    </row>
    <row r="6457" spans="15:27" x14ac:dyDescent="0.15">
      <c r="O6457" t="s">
        <v>34</v>
      </c>
      <c r="P6457">
        <v>2019</v>
      </c>
      <c r="Q6457">
        <v>4</v>
      </c>
      <c r="R6457" t="s">
        <v>38</v>
      </c>
      <c r="S6457" t="s">
        <v>97</v>
      </c>
      <c r="T6457" t="s">
        <v>98</v>
      </c>
      <c r="U6457" t="s">
        <v>101</v>
      </c>
      <c r="V6457" t="s">
        <v>56</v>
      </c>
      <c r="W6457" t="s">
        <v>58</v>
      </c>
      <c r="X6457">
        <v>18985</v>
      </c>
      <c r="Y6457">
        <v>180357.5</v>
      </c>
      <c r="Z6457">
        <v>223643.3</v>
      </c>
      <c r="AA6457">
        <v>43285.799999999988</v>
      </c>
    </row>
    <row r="6458" spans="15:27" x14ac:dyDescent="0.15">
      <c r="O6458" t="s">
        <v>34</v>
      </c>
      <c r="P6458">
        <v>2019</v>
      </c>
      <c r="Q6458">
        <v>4</v>
      </c>
      <c r="R6458" t="s">
        <v>38</v>
      </c>
      <c r="S6458" t="s">
        <v>97</v>
      </c>
      <c r="T6458" t="s">
        <v>98</v>
      </c>
      <c r="U6458" t="s">
        <v>101</v>
      </c>
      <c r="V6458" t="s">
        <v>56</v>
      </c>
      <c r="W6458" t="s">
        <v>59</v>
      </c>
      <c r="X6458">
        <v>8395</v>
      </c>
      <c r="Y6458">
        <v>17679.87</v>
      </c>
      <c r="Z6458">
        <v>26343.006299999997</v>
      </c>
      <c r="AA6458">
        <v>8663.1362999999983</v>
      </c>
    </row>
    <row r="6459" spans="15:27" x14ac:dyDescent="0.15">
      <c r="O6459" t="s">
        <v>34</v>
      </c>
      <c r="P6459">
        <v>2019</v>
      </c>
      <c r="Q6459">
        <v>4</v>
      </c>
      <c r="R6459" t="s">
        <v>38</v>
      </c>
      <c r="S6459" t="s">
        <v>97</v>
      </c>
      <c r="T6459" t="s">
        <v>98</v>
      </c>
      <c r="U6459" t="s">
        <v>102</v>
      </c>
      <c r="V6459" t="s">
        <v>46</v>
      </c>
      <c r="W6459" t="s">
        <v>47</v>
      </c>
      <c r="X6459">
        <v>16896</v>
      </c>
      <c r="Y6459">
        <v>23975.424000000003</v>
      </c>
      <c r="Z6459">
        <v>30448.788480000003</v>
      </c>
      <c r="AA6459">
        <v>6473.3644800000002</v>
      </c>
    </row>
    <row r="6460" spans="15:27" x14ac:dyDescent="0.15">
      <c r="O6460" t="s">
        <v>34</v>
      </c>
      <c r="P6460">
        <v>2019</v>
      </c>
      <c r="Q6460">
        <v>4</v>
      </c>
      <c r="R6460" t="s">
        <v>38</v>
      </c>
      <c r="S6460" t="s">
        <v>97</v>
      </c>
      <c r="T6460" t="s">
        <v>98</v>
      </c>
      <c r="U6460" t="s">
        <v>102</v>
      </c>
      <c r="V6460" t="s">
        <v>46</v>
      </c>
      <c r="W6460" t="s">
        <v>48</v>
      </c>
      <c r="X6460">
        <v>11274</v>
      </c>
      <c r="Y6460">
        <v>45017.081999999995</v>
      </c>
      <c r="Z6460">
        <v>56271.352499999994</v>
      </c>
      <c r="AA6460">
        <v>11254.270499999999</v>
      </c>
    </row>
    <row r="6461" spans="15:27" x14ac:dyDescent="0.15">
      <c r="O6461" t="s">
        <v>34</v>
      </c>
      <c r="P6461">
        <v>2019</v>
      </c>
      <c r="Q6461">
        <v>4</v>
      </c>
      <c r="R6461" t="s">
        <v>38</v>
      </c>
      <c r="S6461" t="s">
        <v>97</v>
      </c>
      <c r="T6461" t="s">
        <v>98</v>
      </c>
      <c r="U6461" t="s">
        <v>102</v>
      </c>
      <c r="V6461" t="s">
        <v>46</v>
      </c>
      <c r="W6461" t="s">
        <v>49</v>
      </c>
      <c r="X6461">
        <v>12641</v>
      </c>
      <c r="Y6461">
        <v>43990.68</v>
      </c>
      <c r="Z6461">
        <v>61147.045200000008</v>
      </c>
      <c r="AA6461">
        <v>17156.365200000007</v>
      </c>
    </row>
    <row r="6462" spans="15:27" x14ac:dyDescent="0.15">
      <c r="O6462" t="s">
        <v>34</v>
      </c>
      <c r="P6462">
        <v>2019</v>
      </c>
      <c r="Q6462">
        <v>4</v>
      </c>
      <c r="R6462" t="s">
        <v>38</v>
      </c>
      <c r="S6462" t="s">
        <v>97</v>
      </c>
      <c r="T6462" t="s">
        <v>98</v>
      </c>
      <c r="U6462" t="s">
        <v>102</v>
      </c>
      <c r="V6462" t="s">
        <v>46</v>
      </c>
      <c r="W6462" t="s">
        <v>50</v>
      </c>
      <c r="X6462">
        <v>17438</v>
      </c>
      <c r="Y6462">
        <v>90241.65</v>
      </c>
      <c r="Z6462">
        <v>126338.31</v>
      </c>
      <c r="AA6462">
        <v>36096.660000000003</v>
      </c>
    </row>
    <row r="6463" spans="15:27" x14ac:dyDescent="0.15">
      <c r="O6463" t="s">
        <v>34</v>
      </c>
      <c r="P6463">
        <v>2019</v>
      </c>
      <c r="Q6463">
        <v>4</v>
      </c>
      <c r="R6463" t="s">
        <v>38</v>
      </c>
      <c r="S6463" t="s">
        <v>97</v>
      </c>
      <c r="T6463" t="s">
        <v>98</v>
      </c>
      <c r="U6463" t="s">
        <v>102</v>
      </c>
      <c r="V6463" t="s">
        <v>51</v>
      </c>
      <c r="W6463" t="s">
        <v>52</v>
      </c>
      <c r="X6463">
        <v>15186</v>
      </c>
      <c r="Y6463">
        <v>90781.90800000001</v>
      </c>
      <c r="Z6463">
        <v>118924.29948</v>
      </c>
      <c r="AA6463">
        <v>28142.391479999991</v>
      </c>
    </row>
    <row r="6464" spans="15:27" x14ac:dyDescent="0.15">
      <c r="O6464" t="s">
        <v>34</v>
      </c>
      <c r="P6464">
        <v>2019</v>
      </c>
      <c r="Q6464">
        <v>4</v>
      </c>
      <c r="R6464" t="s">
        <v>38</v>
      </c>
      <c r="S6464" t="s">
        <v>97</v>
      </c>
      <c r="T6464" t="s">
        <v>98</v>
      </c>
      <c r="U6464" t="s">
        <v>102</v>
      </c>
      <c r="V6464" t="s">
        <v>51</v>
      </c>
      <c r="W6464" t="s">
        <v>53</v>
      </c>
      <c r="X6464">
        <v>9390</v>
      </c>
      <c r="Y6464">
        <v>72152.759999999995</v>
      </c>
      <c r="Z6464">
        <v>92355.532799999986</v>
      </c>
      <c r="AA6464">
        <v>20202.772799999992</v>
      </c>
    </row>
    <row r="6465" spans="15:27" x14ac:dyDescent="0.15">
      <c r="O6465" t="s">
        <v>34</v>
      </c>
      <c r="P6465">
        <v>2019</v>
      </c>
      <c r="Q6465">
        <v>4</v>
      </c>
      <c r="R6465" t="s">
        <v>38</v>
      </c>
      <c r="S6465" t="s">
        <v>97</v>
      </c>
      <c r="T6465" t="s">
        <v>98</v>
      </c>
      <c r="U6465" t="s">
        <v>102</v>
      </c>
      <c r="V6465" t="s">
        <v>51</v>
      </c>
      <c r="W6465" t="s">
        <v>54</v>
      </c>
      <c r="X6465">
        <v>19196</v>
      </c>
      <c r="Y6465">
        <v>45686.48</v>
      </c>
      <c r="Z6465">
        <v>62590.477600000006</v>
      </c>
      <c r="AA6465">
        <v>16903.997600000002</v>
      </c>
    </row>
    <row r="6466" spans="15:27" x14ac:dyDescent="0.15">
      <c r="O6466" t="s">
        <v>34</v>
      </c>
      <c r="P6466">
        <v>2019</v>
      </c>
      <c r="Q6466">
        <v>4</v>
      </c>
      <c r="R6466" t="s">
        <v>38</v>
      </c>
      <c r="S6466" t="s">
        <v>97</v>
      </c>
      <c r="T6466" t="s">
        <v>98</v>
      </c>
      <c r="U6466" t="s">
        <v>102</v>
      </c>
      <c r="V6466" t="s">
        <v>51</v>
      </c>
      <c r="W6466" t="s">
        <v>55</v>
      </c>
      <c r="X6466">
        <v>6355</v>
      </c>
      <c r="Y6466">
        <v>35994.720000000001</v>
      </c>
      <c r="Z6466">
        <v>43913.558400000002</v>
      </c>
      <c r="AA6466">
        <v>7918.8384000000005</v>
      </c>
    </row>
    <row r="6467" spans="15:27" x14ac:dyDescent="0.15">
      <c r="O6467" t="s">
        <v>34</v>
      </c>
      <c r="P6467">
        <v>2019</v>
      </c>
      <c r="Q6467">
        <v>4</v>
      </c>
      <c r="R6467" t="s">
        <v>38</v>
      </c>
      <c r="S6467" t="s">
        <v>97</v>
      </c>
      <c r="T6467" t="s">
        <v>98</v>
      </c>
      <c r="U6467" t="s">
        <v>102</v>
      </c>
      <c r="V6467" t="s">
        <v>56</v>
      </c>
      <c r="W6467" t="s">
        <v>57</v>
      </c>
      <c r="X6467">
        <v>18339</v>
      </c>
      <c r="Y6467">
        <v>270720.31800000003</v>
      </c>
      <c r="Z6467">
        <v>403373.27382000006</v>
      </c>
      <c r="AA6467">
        <v>132652.95582000003</v>
      </c>
    </row>
    <row r="6468" spans="15:27" x14ac:dyDescent="0.15">
      <c r="O6468" t="s">
        <v>34</v>
      </c>
      <c r="P6468">
        <v>2019</v>
      </c>
      <c r="Q6468">
        <v>4</v>
      </c>
      <c r="R6468" t="s">
        <v>38</v>
      </c>
      <c r="S6468" t="s">
        <v>97</v>
      </c>
      <c r="T6468" t="s">
        <v>98</v>
      </c>
      <c r="U6468" t="s">
        <v>102</v>
      </c>
      <c r="V6468" t="s">
        <v>56</v>
      </c>
      <c r="W6468" t="s">
        <v>58</v>
      </c>
      <c r="X6468">
        <v>6293</v>
      </c>
      <c r="Y6468">
        <v>57392.159999999989</v>
      </c>
      <c r="Z6468">
        <v>82644.710399999982</v>
      </c>
      <c r="AA6468">
        <v>25252.550399999993</v>
      </c>
    </row>
    <row r="6469" spans="15:27" x14ac:dyDescent="0.15">
      <c r="O6469" t="s">
        <v>34</v>
      </c>
      <c r="P6469">
        <v>2019</v>
      </c>
      <c r="Q6469">
        <v>4</v>
      </c>
      <c r="R6469" t="s">
        <v>38</v>
      </c>
      <c r="S6469" t="s">
        <v>97</v>
      </c>
      <c r="T6469" t="s">
        <v>98</v>
      </c>
      <c r="U6469" t="s">
        <v>102</v>
      </c>
      <c r="V6469" t="s">
        <v>56</v>
      </c>
      <c r="W6469" t="s">
        <v>59</v>
      </c>
      <c r="X6469">
        <v>16632</v>
      </c>
      <c r="Y6469">
        <v>38020.752</v>
      </c>
      <c r="Z6469">
        <v>53609.260319999994</v>
      </c>
      <c r="AA6469">
        <v>15588.508319999994</v>
      </c>
    </row>
    <row r="6470" spans="15:27" x14ac:dyDescent="0.15">
      <c r="O6470" t="s">
        <v>34</v>
      </c>
      <c r="P6470">
        <v>2019</v>
      </c>
      <c r="Q6470">
        <v>4</v>
      </c>
      <c r="R6470" t="s">
        <v>38</v>
      </c>
      <c r="S6470" t="s">
        <v>103</v>
      </c>
      <c r="T6470" t="s">
        <v>98</v>
      </c>
      <c r="U6470" t="s">
        <v>104</v>
      </c>
      <c r="V6470" t="s">
        <v>46</v>
      </c>
      <c r="W6470" t="s">
        <v>47</v>
      </c>
      <c r="X6470">
        <v>7612</v>
      </c>
      <c r="Y6470">
        <v>9964.1080000000002</v>
      </c>
      <c r="Z6470">
        <v>13451.5458</v>
      </c>
      <c r="AA6470">
        <v>3487.4377999999997</v>
      </c>
    </row>
    <row r="6471" spans="15:27" x14ac:dyDescent="0.15">
      <c r="O6471" t="s">
        <v>34</v>
      </c>
      <c r="P6471">
        <v>2019</v>
      </c>
      <c r="Q6471">
        <v>4</v>
      </c>
      <c r="R6471" t="s">
        <v>38</v>
      </c>
      <c r="S6471" t="s">
        <v>103</v>
      </c>
      <c r="T6471" t="s">
        <v>98</v>
      </c>
      <c r="U6471" t="s">
        <v>104</v>
      </c>
      <c r="V6471" t="s">
        <v>46</v>
      </c>
      <c r="W6471" t="s">
        <v>48</v>
      </c>
      <c r="X6471">
        <v>11191</v>
      </c>
      <c r="Y6471">
        <v>48009.389999999992</v>
      </c>
      <c r="Z6471">
        <v>65772.864299999987</v>
      </c>
      <c r="AA6471">
        <v>17763.474299999994</v>
      </c>
    </row>
    <row r="6472" spans="15:27" x14ac:dyDescent="0.15">
      <c r="O6472" t="s">
        <v>34</v>
      </c>
      <c r="P6472">
        <v>2019</v>
      </c>
      <c r="Q6472">
        <v>4</v>
      </c>
      <c r="R6472" t="s">
        <v>38</v>
      </c>
      <c r="S6472" t="s">
        <v>103</v>
      </c>
      <c r="T6472" t="s">
        <v>98</v>
      </c>
      <c r="U6472" t="s">
        <v>104</v>
      </c>
      <c r="V6472" t="s">
        <v>46</v>
      </c>
      <c r="W6472" t="s">
        <v>49</v>
      </c>
      <c r="X6472">
        <v>6271</v>
      </c>
      <c r="Y6472">
        <v>21095.644</v>
      </c>
      <c r="Z6472">
        <v>28479.1194</v>
      </c>
      <c r="AA6472">
        <v>7383.4753999999994</v>
      </c>
    </row>
    <row r="6473" spans="15:27" x14ac:dyDescent="0.15">
      <c r="O6473" t="s">
        <v>34</v>
      </c>
      <c r="P6473">
        <v>2019</v>
      </c>
      <c r="Q6473">
        <v>4</v>
      </c>
      <c r="R6473" t="s">
        <v>38</v>
      </c>
      <c r="S6473" t="s">
        <v>103</v>
      </c>
      <c r="T6473" t="s">
        <v>98</v>
      </c>
      <c r="U6473" t="s">
        <v>104</v>
      </c>
      <c r="V6473" t="s">
        <v>46</v>
      </c>
      <c r="W6473" t="s">
        <v>50</v>
      </c>
      <c r="X6473">
        <v>15236</v>
      </c>
      <c r="Y6473">
        <v>76789.440000000002</v>
      </c>
      <c r="Z6473">
        <v>100594.1664</v>
      </c>
      <c r="AA6473">
        <v>23804.7264</v>
      </c>
    </row>
    <row r="6474" spans="15:27" x14ac:dyDescent="0.15">
      <c r="O6474" t="s">
        <v>34</v>
      </c>
      <c r="P6474">
        <v>2019</v>
      </c>
      <c r="Q6474">
        <v>4</v>
      </c>
      <c r="R6474" t="s">
        <v>38</v>
      </c>
      <c r="S6474" t="s">
        <v>103</v>
      </c>
      <c r="T6474" t="s">
        <v>98</v>
      </c>
      <c r="U6474" t="s">
        <v>104</v>
      </c>
      <c r="V6474" t="s">
        <v>51</v>
      </c>
      <c r="W6474" t="s">
        <v>52</v>
      </c>
      <c r="X6474">
        <v>16356</v>
      </c>
      <c r="Y6474">
        <v>98577.612000000008</v>
      </c>
      <c r="Z6474">
        <v>123222.01500000001</v>
      </c>
      <c r="AA6474">
        <v>24644.403000000006</v>
      </c>
    </row>
    <row r="6475" spans="15:27" x14ac:dyDescent="0.15">
      <c r="O6475" t="s">
        <v>34</v>
      </c>
      <c r="P6475">
        <v>2019</v>
      </c>
      <c r="Q6475">
        <v>4</v>
      </c>
      <c r="R6475" t="s">
        <v>38</v>
      </c>
      <c r="S6475" t="s">
        <v>103</v>
      </c>
      <c r="T6475" t="s">
        <v>98</v>
      </c>
      <c r="U6475" t="s">
        <v>104</v>
      </c>
      <c r="V6475" t="s">
        <v>51</v>
      </c>
      <c r="W6475" t="s">
        <v>53</v>
      </c>
      <c r="X6475">
        <v>6046</v>
      </c>
      <c r="Y6475">
        <v>46457.463999999993</v>
      </c>
      <c r="Z6475">
        <v>58536.404639999986</v>
      </c>
      <c r="AA6475">
        <v>12078.940639999993</v>
      </c>
    </row>
    <row r="6476" spans="15:27" x14ac:dyDescent="0.15">
      <c r="O6476" t="s">
        <v>34</v>
      </c>
      <c r="P6476">
        <v>2019</v>
      </c>
      <c r="Q6476">
        <v>4</v>
      </c>
      <c r="R6476" t="s">
        <v>38</v>
      </c>
      <c r="S6476" t="s">
        <v>103</v>
      </c>
      <c r="T6476" t="s">
        <v>98</v>
      </c>
      <c r="U6476" t="s">
        <v>104</v>
      </c>
      <c r="V6476" t="s">
        <v>51</v>
      </c>
      <c r="W6476" t="s">
        <v>54</v>
      </c>
      <c r="X6476">
        <v>10627</v>
      </c>
      <c r="Y6476">
        <v>26780.04</v>
      </c>
      <c r="Z6476">
        <v>37224.255600000004</v>
      </c>
      <c r="AA6476">
        <v>10444.215600000003</v>
      </c>
    </row>
    <row r="6477" spans="15:27" x14ac:dyDescent="0.15">
      <c r="O6477" t="s">
        <v>34</v>
      </c>
      <c r="P6477">
        <v>2019</v>
      </c>
      <c r="Q6477">
        <v>4</v>
      </c>
      <c r="R6477" t="s">
        <v>38</v>
      </c>
      <c r="S6477" t="s">
        <v>103</v>
      </c>
      <c r="T6477" t="s">
        <v>98</v>
      </c>
      <c r="U6477" t="s">
        <v>104</v>
      </c>
      <c r="V6477" t="s">
        <v>51</v>
      </c>
      <c r="W6477" t="s">
        <v>55</v>
      </c>
      <c r="X6477">
        <v>7316</v>
      </c>
      <c r="Y6477">
        <v>44598.335999999996</v>
      </c>
      <c r="Z6477">
        <v>64221.603839999996</v>
      </c>
      <c r="AA6477">
        <v>19623.26784</v>
      </c>
    </row>
    <row r="6478" spans="15:27" x14ac:dyDescent="0.15">
      <c r="O6478" t="s">
        <v>34</v>
      </c>
      <c r="P6478">
        <v>2019</v>
      </c>
      <c r="Q6478">
        <v>4</v>
      </c>
      <c r="R6478" t="s">
        <v>38</v>
      </c>
      <c r="S6478" t="s">
        <v>103</v>
      </c>
      <c r="T6478" t="s">
        <v>98</v>
      </c>
      <c r="U6478" t="s">
        <v>104</v>
      </c>
      <c r="V6478" t="s">
        <v>56</v>
      </c>
      <c r="W6478" t="s">
        <v>57</v>
      </c>
      <c r="X6478">
        <v>13923</v>
      </c>
      <c r="Y6478">
        <v>186999.81299999997</v>
      </c>
      <c r="Z6478">
        <v>244969.75502999994</v>
      </c>
      <c r="AA6478">
        <v>57969.942029999977</v>
      </c>
    </row>
    <row r="6479" spans="15:27" x14ac:dyDescent="0.15">
      <c r="O6479" t="s">
        <v>34</v>
      </c>
      <c r="P6479">
        <v>2019</v>
      </c>
      <c r="Q6479">
        <v>4</v>
      </c>
      <c r="R6479" t="s">
        <v>38</v>
      </c>
      <c r="S6479" t="s">
        <v>103</v>
      </c>
      <c r="T6479" t="s">
        <v>98</v>
      </c>
      <c r="U6479" t="s">
        <v>104</v>
      </c>
      <c r="V6479" t="s">
        <v>56</v>
      </c>
      <c r="W6479" t="s">
        <v>58</v>
      </c>
      <c r="X6479">
        <v>9721</v>
      </c>
      <c r="Y6479">
        <v>92349.499999999985</v>
      </c>
      <c r="Z6479">
        <v>128365.80499999998</v>
      </c>
      <c r="AA6479">
        <v>36016.304999999993</v>
      </c>
    </row>
    <row r="6480" spans="15:27" x14ac:dyDescent="0.15">
      <c r="O6480" t="s">
        <v>34</v>
      </c>
      <c r="P6480">
        <v>2019</v>
      </c>
      <c r="Q6480">
        <v>4</v>
      </c>
      <c r="R6480" t="s">
        <v>38</v>
      </c>
      <c r="S6480" t="s">
        <v>103</v>
      </c>
      <c r="T6480" t="s">
        <v>98</v>
      </c>
      <c r="U6480" t="s">
        <v>104</v>
      </c>
      <c r="V6480" t="s">
        <v>56</v>
      </c>
      <c r="W6480" t="s">
        <v>59</v>
      </c>
      <c r="X6480">
        <v>11270</v>
      </c>
      <c r="Y6480">
        <v>22517.46</v>
      </c>
      <c r="Z6480">
        <v>30848.9202</v>
      </c>
      <c r="AA6480">
        <v>8331.4602000000014</v>
      </c>
    </row>
    <row r="6481" spans="15:27" x14ac:dyDescent="0.15">
      <c r="O6481" t="s">
        <v>34</v>
      </c>
      <c r="P6481">
        <v>2019</v>
      </c>
      <c r="Q6481">
        <v>4</v>
      </c>
      <c r="R6481" t="s">
        <v>38</v>
      </c>
      <c r="S6481" t="s">
        <v>103</v>
      </c>
      <c r="T6481" t="s">
        <v>98</v>
      </c>
      <c r="U6481" t="s">
        <v>105</v>
      </c>
      <c r="V6481" t="s">
        <v>46</v>
      </c>
      <c r="W6481" t="s">
        <v>47</v>
      </c>
      <c r="X6481">
        <v>18409</v>
      </c>
      <c r="Y6481">
        <v>24704.878000000004</v>
      </c>
      <c r="Z6481">
        <v>31622.243840000006</v>
      </c>
      <c r="AA6481">
        <v>6917.3658400000022</v>
      </c>
    </row>
    <row r="6482" spans="15:27" x14ac:dyDescent="0.15">
      <c r="O6482" t="s">
        <v>34</v>
      </c>
      <c r="P6482">
        <v>2019</v>
      </c>
      <c r="Q6482">
        <v>4</v>
      </c>
      <c r="R6482" t="s">
        <v>38</v>
      </c>
      <c r="S6482" t="s">
        <v>103</v>
      </c>
      <c r="T6482" t="s">
        <v>98</v>
      </c>
      <c r="U6482" t="s">
        <v>105</v>
      </c>
      <c r="V6482" t="s">
        <v>46</v>
      </c>
      <c r="W6482" t="s">
        <v>48</v>
      </c>
      <c r="X6482">
        <v>18889</v>
      </c>
      <c r="Y6482">
        <v>68567.070000000007</v>
      </c>
      <c r="Z6482">
        <v>85023.166800000021</v>
      </c>
      <c r="AA6482">
        <v>16456.096800000014</v>
      </c>
    </row>
    <row r="6483" spans="15:27" x14ac:dyDescent="0.15">
      <c r="O6483" t="s">
        <v>34</v>
      </c>
      <c r="P6483">
        <v>2019</v>
      </c>
      <c r="Q6483">
        <v>4</v>
      </c>
      <c r="R6483" t="s">
        <v>38</v>
      </c>
      <c r="S6483" t="s">
        <v>103</v>
      </c>
      <c r="T6483" t="s">
        <v>98</v>
      </c>
      <c r="U6483" t="s">
        <v>105</v>
      </c>
      <c r="V6483" t="s">
        <v>46</v>
      </c>
      <c r="W6483" t="s">
        <v>49</v>
      </c>
      <c r="X6483">
        <v>18449</v>
      </c>
      <c r="Y6483">
        <v>67412.645999999993</v>
      </c>
      <c r="Z6483">
        <v>93029.451479999989</v>
      </c>
      <c r="AA6483">
        <v>25616.805479999995</v>
      </c>
    </row>
    <row r="6484" spans="15:27" x14ac:dyDescent="0.15">
      <c r="O6484" t="s">
        <v>34</v>
      </c>
      <c r="P6484">
        <v>2019</v>
      </c>
      <c r="Q6484">
        <v>4</v>
      </c>
      <c r="R6484" t="s">
        <v>38</v>
      </c>
      <c r="S6484" t="s">
        <v>103</v>
      </c>
      <c r="T6484" t="s">
        <v>98</v>
      </c>
      <c r="U6484" t="s">
        <v>105</v>
      </c>
      <c r="V6484" t="s">
        <v>46</v>
      </c>
      <c r="W6484" t="s">
        <v>50</v>
      </c>
      <c r="X6484">
        <v>13471</v>
      </c>
      <c r="Y6484">
        <v>74561.985000000001</v>
      </c>
      <c r="Z6484">
        <v>108860.49810000001</v>
      </c>
      <c r="AA6484">
        <v>34298.513100000011</v>
      </c>
    </row>
    <row r="6485" spans="15:27" x14ac:dyDescent="0.15">
      <c r="O6485" t="s">
        <v>34</v>
      </c>
      <c r="P6485">
        <v>2019</v>
      </c>
      <c r="Q6485">
        <v>4</v>
      </c>
      <c r="R6485" t="s">
        <v>38</v>
      </c>
      <c r="S6485" t="s">
        <v>103</v>
      </c>
      <c r="T6485" t="s">
        <v>98</v>
      </c>
      <c r="U6485" t="s">
        <v>105</v>
      </c>
      <c r="V6485" t="s">
        <v>51</v>
      </c>
      <c r="W6485" t="s">
        <v>52</v>
      </c>
      <c r="X6485">
        <v>18960</v>
      </c>
      <c r="Y6485">
        <v>114271.92</v>
      </c>
      <c r="Z6485">
        <v>141697.1808</v>
      </c>
      <c r="AA6485">
        <v>27425.260800000004</v>
      </c>
    </row>
    <row r="6486" spans="15:27" x14ac:dyDescent="0.15">
      <c r="O6486" t="s">
        <v>34</v>
      </c>
      <c r="P6486">
        <v>2019</v>
      </c>
      <c r="Q6486">
        <v>4</v>
      </c>
      <c r="R6486" t="s">
        <v>38</v>
      </c>
      <c r="S6486" t="s">
        <v>103</v>
      </c>
      <c r="T6486" t="s">
        <v>98</v>
      </c>
      <c r="U6486" t="s">
        <v>105</v>
      </c>
      <c r="V6486" t="s">
        <v>51</v>
      </c>
      <c r="W6486" t="s">
        <v>53</v>
      </c>
      <c r="X6486">
        <v>9594</v>
      </c>
      <c r="Y6486">
        <v>75025.08</v>
      </c>
      <c r="Z6486">
        <v>92280.848400000003</v>
      </c>
      <c r="AA6486">
        <v>17255.768400000001</v>
      </c>
    </row>
    <row r="6487" spans="15:27" x14ac:dyDescent="0.15">
      <c r="O6487" t="s">
        <v>34</v>
      </c>
      <c r="P6487">
        <v>2019</v>
      </c>
      <c r="Q6487">
        <v>4</v>
      </c>
      <c r="R6487" t="s">
        <v>38</v>
      </c>
      <c r="S6487" t="s">
        <v>103</v>
      </c>
      <c r="T6487" t="s">
        <v>98</v>
      </c>
      <c r="U6487" t="s">
        <v>105</v>
      </c>
      <c r="V6487" t="s">
        <v>51</v>
      </c>
      <c r="W6487" t="s">
        <v>54</v>
      </c>
      <c r="X6487">
        <v>19321</v>
      </c>
      <c r="Y6487">
        <v>43665.46</v>
      </c>
      <c r="Z6487">
        <v>53271.861199999999</v>
      </c>
      <c r="AA6487">
        <v>9606.4012000000002</v>
      </c>
    </row>
    <row r="6488" spans="15:27" x14ac:dyDescent="0.15">
      <c r="O6488" t="s">
        <v>34</v>
      </c>
      <c r="P6488">
        <v>2019</v>
      </c>
      <c r="Q6488">
        <v>4</v>
      </c>
      <c r="R6488" t="s">
        <v>38</v>
      </c>
      <c r="S6488" t="s">
        <v>103</v>
      </c>
      <c r="T6488" t="s">
        <v>98</v>
      </c>
      <c r="U6488" t="s">
        <v>105</v>
      </c>
      <c r="V6488" t="s">
        <v>51</v>
      </c>
      <c r="W6488" t="s">
        <v>55</v>
      </c>
      <c r="X6488">
        <v>15400</v>
      </c>
      <c r="Y6488">
        <v>88704</v>
      </c>
      <c r="Z6488">
        <v>130394.88</v>
      </c>
      <c r="AA6488">
        <v>41690.880000000005</v>
      </c>
    </row>
    <row r="6489" spans="15:27" x14ac:dyDescent="0.15">
      <c r="O6489" t="s">
        <v>34</v>
      </c>
      <c r="P6489">
        <v>2019</v>
      </c>
      <c r="Q6489">
        <v>4</v>
      </c>
      <c r="R6489" t="s">
        <v>38</v>
      </c>
      <c r="S6489" t="s">
        <v>103</v>
      </c>
      <c r="T6489" t="s">
        <v>98</v>
      </c>
      <c r="U6489" t="s">
        <v>105</v>
      </c>
      <c r="V6489" t="s">
        <v>56</v>
      </c>
      <c r="W6489" t="s">
        <v>57</v>
      </c>
      <c r="X6489">
        <v>10573</v>
      </c>
      <c r="Y6489">
        <v>165033.95700000002</v>
      </c>
      <c r="Z6489">
        <v>247550.93550000005</v>
      </c>
      <c r="AA6489">
        <v>82516.978500000027</v>
      </c>
    </row>
    <row r="6490" spans="15:27" x14ac:dyDescent="0.15">
      <c r="O6490" t="s">
        <v>34</v>
      </c>
      <c r="P6490">
        <v>2019</v>
      </c>
      <c r="Q6490">
        <v>4</v>
      </c>
      <c r="R6490" t="s">
        <v>38</v>
      </c>
      <c r="S6490" t="s">
        <v>103</v>
      </c>
      <c r="T6490" t="s">
        <v>98</v>
      </c>
      <c r="U6490" t="s">
        <v>105</v>
      </c>
      <c r="V6490" t="s">
        <v>56</v>
      </c>
      <c r="W6490" t="s">
        <v>58</v>
      </c>
      <c r="X6490">
        <v>6042</v>
      </c>
      <c r="Y6490">
        <v>59694.96</v>
      </c>
      <c r="Z6490">
        <v>81185.145599999989</v>
      </c>
      <c r="AA6490">
        <v>21490.18559999999</v>
      </c>
    </row>
    <row r="6491" spans="15:27" x14ac:dyDescent="0.15">
      <c r="O6491" t="s">
        <v>34</v>
      </c>
      <c r="P6491">
        <v>2019</v>
      </c>
      <c r="Q6491">
        <v>4</v>
      </c>
      <c r="R6491" t="s">
        <v>38</v>
      </c>
      <c r="S6491" t="s">
        <v>103</v>
      </c>
      <c r="T6491" t="s">
        <v>98</v>
      </c>
      <c r="U6491" t="s">
        <v>105</v>
      </c>
      <c r="V6491" t="s">
        <v>56</v>
      </c>
      <c r="W6491" t="s">
        <v>59</v>
      </c>
      <c r="X6491">
        <v>16341</v>
      </c>
      <c r="Y6491">
        <v>34414.146000000001</v>
      </c>
      <c r="Z6491">
        <v>43361.823959999994</v>
      </c>
      <c r="AA6491">
        <v>8947.6779599999936</v>
      </c>
    </row>
    <row r="6492" spans="15:27" x14ac:dyDescent="0.15">
      <c r="O6492" t="s">
        <v>34</v>
      </c>
      <c r="P6492">
        <v>2019</v>
      </c>
      <c r="Q6492">
        <v>4</v>
      </c>
      <c r="R6492" t="s">
        <v>38</v>
      </c>
      <c r="S6492" t="s">
        <v>103</v>
      </c>
      <c r="T6492" t="s">
        <v>98</v>
      </c>
      <c r="U6492" t="s">
        <v>106</v>
      </c>
      <c r="V6492" t="s">
        <v>46</v>
      </c>
      <c r="W6492" t="s">
        <v>47</v>
      </c>
      <c r="X6492">
        <v>7647</v>
      </c>
      <c r="Y6492">
        <v>10935.21</v>
      </c>
      <c r="Z6492">
        <v>14981.237699999998</v>
      </c>
      <c r="AA6492">
        <v>4046.0276999999987</v>
      </c>
    </row>
    <row r="6493" spans="15:27" x14ac:dyDescent="0.15">
      <c r="O6493" t="s">
        <v>34</v>
      </c>
      <c r="P6493">
        <v>2019</v>
      </c>
      <c r="Q6493">
        <v>4</v>
      </c>
      <c r="R6493" t="s">
        <v>38</v>
      </c>
      <c r="S6493" t="s">
        <v>103</v>
      </c>
      <c r="T6493" t="s">
        <v>98</v>
      </c>
      <c r="U6493" t="s">
        <v>106</v>
      </c>
      <c r="V6493" t="s">
        <v>46</v>
      </c>
      <c r="W6493" t="s">
        <v>48</v>
      </c>
      <c r="X6493">
        <v>19052</v>
      </c>
      <c r="Y6493">
        <v>69158.759999999995</v>
      </c>
      <c r="Z6493">
        <v>85065.274799999985</v>
      </c>
      <c r="AA6493">
        <v>15906.51479999999</v>
      </c>
    </row>
    <row r="6494" spans="15:27" x14ac:dyDescent="0.15">
      <c r="O6494" t="s">
        <v>34</v>
      </c>
      <c r="P6494">
        <v>2019</v>
      </c>
      <c r="Q6494">
        <v>4</v>
      </c>
      <c r="R6494" t="s">
        <v>38</v>
      </c>
      <c r="S6494" t="s">
        <v>103</v>
      </c>
      <c r="T6494" t="s">
        <v>98</v>
      </c>
      <c r="U6494" t="s">
        <v>106</v>
      </c>
      <c r="V6494" t="s">
        <v>46</v>
      </c>
      <c r="W6494" t="s">
        <v>49</v>
      </c>
      <c r="X6494">
        <v>12071</v>
      </c>
      <c r="Y6494">
        <v>44807.552000000003</v>
      </c>
      <c r="Z6494">
        <v>57353.666560000005</v>
      </c>
      <c r="AA6494">
        <v>12546.114560000002</v>
      </c>
    </row>
    <row r="6495" spans="15:27" x14ac:dyDescent="0.15">
      <c r="O6495" t="s">
        <v>34</v>
      </c>
      <c r="P6495">
        <v>2019</v>
      </c>
      <c r="Q6495">
        <v>4</v>
      </c>
      <c r="R6495" t="s">
        <v>38</v>
      </c>
      <c r="S6495" t="s">
        <v>103</v>
      </c>
      <c r="T6495" t="s">
        <v>98</v>
      </c>
      <c r="U6495" t="s">
        <v>106</v>
      </c>
      <c r="V6495" t="s">
        <v>46</v>
      </c>
      <c r="W6495" t="s">
        <v>50</v>
      </c>
      <c r="X6495">
        <v>16105</v>
      </c>
      <c r="Y6495">
        <v>92764.800000000003</v>
      </c>
      <c r="Z6495">
        <v>138219.55200000003</v>
      </c>
      <c r="AA6495">
        <v>45454.752000000022</v>
      </c>
    </row>
    <row r="6496" spans="15:27" x14ac:dyDescent="0.15">
      <c r="O6496" t="s">
        <v>34</v>
      </c>
      <c r="P6496">
        <v>2019</v>
      </c>
      <c r="Q6496">
        <v>4</v>
      </c>
      <c r="R6496" t="s">
        <v>38</v>
      </c>
      <c r="S6496" t="s">
        <v>103</v>
      </c>
      <c r="T6496" t="s">
        <v>98</v>
      </c>
      <c r="U6496" t="s">
        <v>106</v>
      </c>
      <c r="V6496" t="s">
        <v>51</v>
      </c>
      <c r="W6496" t="s">
        <v>52</v>
      </c>
      <c r="X6496">
        <v>15219</v>
      </c>
      <c r="Y6496">
        <v>96199.298999999999</v>
      </c>
      <c r="Z6496">
        <v>116401.15178999999</v>
      </c>
      <c r="AA6496">
        <v>20201.85278999999</v>
      </c>
    </row>
    <row r="6497" spans="15:27" x14ac:dyDescent="0.15">
      <c r="O6497" t="s">
        <v>34</v>
      </c>
      <c r="P6497">
        <v>2019</v>
      </c>
      <c r="Q6497">
        <v>4</v>
      </c>
      <c r="R6497" t="s">
        <v>38</v>
      </c>
      <c r="S6497" t="s">
        <v>103</v>
      </c>
      <c r="T6497" t="s">
        <v>98</v>
      </c>
      <c r="U6497" t="s">
        <v>106</v>
      </c>
      <c r="V6497" t="s">
        <v>51</v>
      </c>
      <c r="W6497" t="s">
        <v>53</v>
      </c>
      <c r="X6497">
        <v>15965</v>
      </c>
      <c r="Y6497">
        <v>123760.68</v>
      </c>
      <c r="Z6497">
        <v>183165.8064</v>
      </c>
      <c r="AA6497">
        <v>59405.126400000008</v>
      </c>
    </row>
    <row r="6498" spans="15:27" x14ac:dyDescent="0.15">
      <c r="O6498" t="s">
        <v>34</v>
      </c>
      <c r="P6498">
        <v>2019</v>
      </c>
      <c r="Q6498">
        <v>4</v>
      </c>
      <c r="R6498" t="s">
        <v>38</v>
      </c>
      <c r="S6498" t="s">
        <v>103</v>
      </c>
      <c r="T6498" t="s">
        <v>98</v>
      </c>
      <c r="U6498" t="s">
        <v>106</v>
      </c>
      <c r="V6498" t="s">
        <v>51</v>
      </c>
      <c r="W6498" t="s">
        <v>54</v>
      </c>
      <c r="X6498">
        <v>9178</v>
      </c>
      <c r="Y6498">
        <v>23495.68</v>
      </c>
      <c r="Z6498">
        <v>32658.995200000001</v>
      </c>
      <c r="AA6498">
        <v>9163.3152000000009</v>
      </c>
    </row>
    <row r="6499" spans="15:27" x14ac:dyDescent="0.15">
      <c r="O6499" t="s">
        <v>34</v>
      </c>
      <c r="P6499">
        <v>2019</v>
      </c>
      <c r="Q6499">
        <v>4</v>
      </c>
      <c r="R6499" t="s">
        <v>38</v>
      </c>
      <c r="S6499" t="s">
        <v>103</v>
      </c>
      <c r="T6499" t="s">
        <v>98</v>
      </c>
      <c r="U6499" t="s">
        <v>106</v>
      </c>
      <c r="V6499" t="s">
        <v>51</v>
      </c>
      <c r="W6499" t="s">
        <v>55</v>
      </c>
      <c r="X6499">
        <v>11156</v>
      </c>
      <c r="Y6499">
        <v>64258.55999999999</v>
      </c>
      <c r="Z6499">
        <v>93817.497599999973</v>
      </c>
      <c r="AA6499">
        <v>29558.937599999983</v>
      </c>
    </row>
    <row r="6500" spans="15:27" x14ac:dyDescent="0.15">
      <c r="O6500" t="s">
        <v>34</v>
      </c>
      <c r="P6500">
        <v>2019</v>
      </c>
      <c r="Q6500">
        <v>4</v>
      </c>
      <c r="R6500" t="s">
        <v>38</v>
      </c>
      <c r="S6500" t="s">
        <v>103</v>
      </c>
      <c r="T6500" t="s">
        <v>98</v>
      </c>
      <c r="U6500" t="s">
        <v>106</v>
      </c>
      <c r="V6500" t="s">
        <v>56</v>
      </c>
      <c r="W6500" t="s">
        <v>57</v>
      </c>
      <c r="X6500">
        <v>12030</v>
      </c>
      <c r="Y6500">
        <v>187776.27</v>
      </c>
      <c r="Z6500">
        <v>225331.52399999998</v>
      </c>
      <c r="AA6500">
        <v>37555.253999999986</v>
      </c>
    </row>
    <row r="6501" spans="15:27" x14ac:dyDescent="0.15">
      <c r="O6501" t="s">
        <v>34</v>
      </c>
      <c r="P6501">
        <v>2019</v>
      </c>
      <c r="Q6501">
        <v>4</v>
      </c>
      <c r="R6501" t="s">
        <v>38</v>
      </c>
      <c r="S6501" t="s">
        <v>103</v>
      </c>
      <c r="T6501" t="s">
        <v>98</v>
      </c>
      <c r="U6501" t="s">
        <v>106</v>
      </c>
      <c r="V6501" t="s">
        <v>56</v>
      </c>
      <c r="W6501" t="s">
        <v>58</v>
      </c>
      <c r="X6501">
        <v>14562</v>
      </c>
      <c r="Y6501">
        <v>130592.016</v>
      </c>
      <c r="Z6501">
        <v>188052.50304000001</v>
      </c>
      <c r="AA6501">
        <v>57460.487040000007</v>
      </c>
    </row>
    <row r="6502" spans="15:27" x14ac:dyDescent="0.15">
      <c r="O6502" t="s">
        <v>34</v>
      </c>
      <c r="P6502">
        <v>2019</v>
      </c>
      <c r="Q6502">
        <v>4</v>
      </c>
      <c r="R6502" t="s">
        <v>38</v>
      </c>
      <c r="S6502" t="s">
        <v>103</v>
      </c>
      <c r="T6502" t="s">
        <v>98</v>
      </c>
      <c r="U6502" t="s">
        <v>106</v>
      </c>
      <c r="V6502" t="s">
        <v>56</v>
      </c>
      <c r="W6502" t="s">
        <v>59</v>
      </c>
      <c r="X6502">
        <v>10809</v>
      </c>
      <c r="Y6502">
        <v>23542.002</v>
      </c>
      <c r="Z6502">
        <v>28485.82242</v>
      </c>
      <c r="AA6502">
        <v>4943.82042</v>
      </c>
    </row>
    <row r="6503" spans="15:27" x14ac:dyDescent="0.15">
      <c r="O6503" t="s">
        <v>34</v>
      </c>
      <c r="P6503">
        <v>2019</v>
      </c>
      <c r="Q6503">
        <v>4</v>
      </c>
      <c r="R6503" t="s">
        <v>38</v>
      </c>
      <c r="S6503" t="s">
        <v>103</v>
      </c>
      <c r="T6503" t="s">
        <v>98</v>
      </c>
      <c r="U6503" t="s">
        <v>107</v>
      </c>
      <c r="V6503" t="s">
        <v>46</v>
      </c>
      <c r="W6503" t="s">
        <v>47</v>
      </c>
      <c r="X6503">
        <v>12034</v>
      </c>
      <c r="Y6503">
        <v>15090.636</v>
      </c>
      <c r="Z6503">
        <v>21277.796760000001</v>
      </c>
      <c r="AA6503">
        <v>6187.1607600000007</v>
      </c>
    </row>
    <row r="6504" spans="15:27" x14ac:dyDescent="0.15">
      <c r="O6504" t="s">
        <v>34</v>
      </c>
      <c r="P6504">
        <v>2019</v>
      </c>
      <c r="Q6504">
        <v>4</v>
      </c>
      <c r="R6504" t="s">
        <v>38</v>
      </c>
      <c r="S6504" t="s">
        <v>103</v>
      </c>
      <c r="T6504" t="s">
        <v>98</v>
      </c>
      <c r="U6504" t="s">
        <v>107</v>
      </c>
      <c r="V6504" t="s">
        <v>46</v>
      </c>
      <c r="W6504" t="s">
        <v>48</v>
      </c>
      <c r="X6504">
        <v>18419</v>
      </c>
      <c r="Y6504">
        <v>72331.413</v>
      </c>
      <c r="Z6504">
        <v>107050.49124</v>
      </c>
      <c r="AA6504">
        <v>34719.078240000003</v>
      </c>
    </row>
    <row r="6505" spans="15:27" x14ac:dyDescent="0.15">
      <c r="O6505" t="s">
        <v>34</v>
      </c>
      <c r="P6505">
        <v>2019</v>
      </c>
      <c r="Q6505">
        <v>4</v>
      </c>
      <c r="R6505" t="s">
        <v>38</v>
      </c>
      <c r="S6505" t="s">
        <v>103</v>
      </c>
      <c r="T6505" t="s">
        <v>98</v>
      </c>
      <c r="U6505" t="s">
        <v>107</v>
      </c>
      <c r="V6505" t="s">
        <v>46</v>
      </c>
      <c r="W6505" t="s">
        <v>49</v>
      </c>
      <c r="X6505">
        <v>11759</v>
      </c>
      <c r="Y6505">
        <v>39557.275999999998</v>
      </c>
      <c r="Z6505">
        <v>49051.022239999991</v>
      </c>
      <c r="AA6505">
        <v>9493.7462399999931</v>
      </c>
    </row>
    <row r="6506" spans="15:27" x14ac:dyDescent="0.15">
      <c r="O6506" t="s">
        <v>34</v>
      </c>
      <c r="P6506">
        <v>2019</v>
      </c>
      <c r="Q6506">
        <v>4</v>
      </c>
      <c r="R6506" t="s">
        <v>38</v>
      </c>
      <c r="S6506" t="s">
        <v>103</v>
      </c>
      <c r="T6506" t="s">
        <v>98</v>
      </c>
      <c r="U6506" t="s">
        <v>107</v>
      </c>
      <c r="V6506" t="s">
        <v>46</v>
      </c>
      <c r="W6506" t="s">
        <v>50</v>
      </c>
      <c r="X6506">
        <v>16375</v>
      </c>
      <c r="Y6506">
        <v>87688.125</v>
      </c>
      <c r="Z6506">
        <v>123640.25625000001</v>
      </c>
      <c r="AA6506">
        <v>35952.131250000006</v>
      </c>
    </row>
    <row r="6507" spans="15:27" x14ac:dyDescent="0.15">
      <c r="O6507" t="s">
        <v>34</v>
      </c>
      <c r="P6507">
        <v>2019</v>
      </c>
      <c r="Q6507">
        <v>4</v>
      </c>
      <c r="R6507" t="s">
        <v>38</v>
      </c>
      <c r="S6507" t="s">
        <v>103</v>
      </c>
      <c r="T6507" t="s">
        <v>98</v>
      </c>
      <c r="U6507" t="s">
        <v>107</v>
      </c>
      <c r="V6507" t="s">
        <v>51</v>
      </c>
      <c r="W6507" t="s">
        <v>52</v>
      </c>
      <c r="X6507">
        <v>19157</v>
      </c>
      <c r="Y6507">
        <v>117336.625</v>
      </c>
      <c r="Z6507">
        <v>150190.88</v>
      </c>
      <c r="AA6507">
        <v>32854.255000000005</v>
      </c>
    </row>
    <row r="6508" spans="15:27" x14ac:dyDescent="0.15">
      <c r="O6508" t="s">
        <v>34</v>
      </c>
      <c r="P6508">
        <v>2019</v>
      </c>
      <c r="Q6508">
        <v>4</v>
      </c>
      <c r="R6508" t="s">
        <v>38</v>
      </c>
      <c r="S6508" t="s">
        <v>103</v>
      </c>
      <c r="T6508" t="s">
        <v>98</v>
      </c>
      <c r="U6508" t="s">
        <v>107</v>
      </c>
      <c r="V6508" t="s">
        <v>51</v>
      </c>
      <c r="W6508" t="s">
        <v>53</v>
      </c>
      <c r="X6508">
        <v>6442</v>
      </c>
      <c r="Y6508">
        <v>53880.887999999999</v>
      </c>
      <c r="Z6508">
        <v>74355.625440000003</v>
      </c>
      <c r="AA6508">
        <v>20474.737440000004</v>
      </c>
    </row>
    <row r="6509" spans="15:27" x14ac:dyDescent="0.15">
      <c r="O6509" t="s">
        <v>34</v>
      </c>
      <c r="P6509">
        <v>2019</v>
      </c>
      <c r="Q6509">
        <v>4</v>
      </c>
      <c r="R6509" t="s">
        <v>38</v>
      </c>
      <c r="S6509" t="s">
        <v>103</v>
      </c>
      <c r="T6509" t="s">
        <v>98</v>
      </c>
      <c r="U6509" t="s">
        <v>107</v>
      </c>
      <c r="V6509" t="s">
        <v>51</v>
      </c>
      <c r="W6509" t="s">
        <v>54</v>
      </c>
      <c r="X6509">
        <v>16741</v>
      </c>
      <c r="Y6509">
        <v>37834.660000000003</v>
      </c>
      <c r="Z6509">
        <v>48806.711400000007</v>
      </c>
      <c r="AA6509">
        <v>10972.051400000004</v>
      </c>
    </row>
    <row r="6510" spans="15:27" x14ac:dyDescent="0.15">
      <c r="O6510" t="s">
        <v>34</v>
      </c>
      <c r="P6510">
        <v>2019</v>
      </c>
      <c r="Q6510">
        <v>4</v>
      </c>
      <c r="R6510" t="s">
        <v>38</v>
      </c>
      <c r="S6510" t="s">
        <v>103</v>
      </c>
      <c r="T6510" t="s">
        <v>98</v>
      </c>
      <c r="U6510" t="s">
        <v>107</v>
      </c>
      <c r="V6510" t="s">
        <v>51</v>
      </c>
      <c r="W6510" t="s">
        <v>55</v>
      </c>
      <c r="X6510">
        <v>13373</v>
      </c>
      <c r="Y6510">
        <v>75102.767999999982</v>
      </c>
      <c r="Z6510">
        <v>111903.12431999999</v>
      </c>
      <c r="AA6510">
        <v>36800.356320000006</v>
      </c>
    </row>
    <row r="6511" spans="15:27" x14ac:dyDescent="0.15">
      <c r="O6511" t="s">
        <v>34</v>
      </c>
      <c r="P6511">
        <v>2019</v>
      </c>
      <c r="Q6511">
        <v>4</v>
      </c>
      <c r="R6511" t="s">
        <v>38</v>
      </c>
      <c r="S6511" t="s">
        <v>103</v>
      </c>
      <c r="T6511" t="s">
        <v>98</v>
      </c>
      <c r="U6511" t="s">
        <v>107</v>
      </c>
      <c r="V6511" t="s">
        <v>56</v>
      </c>
      <c r="W6511" t="s">
        <v>57</v>
      </c>
      <c r="X6511">
        <v>5369</v>
      </c>
      <c r="Y6511">
        <v>74059.986000000004</v>
      </c>
      <c r="Z6511">
        <v>101462.18082000001</v>
      </c>
      <c r="AA6511">
        <v>27402.194820000004</v>
      </c>
    </row>
    <row r="6512" spans="15:27" x14ac:dyDescent="0.15">
      <c r="O6512" t="s">
        <v>34</v>
      </c>
      <c r="P6512">
        <v>2019</v>
      </c>
      <c r="Q6512">
        <v>4</v>
      </c>
      <c r="R6512" t="s">
        <v>38</v>
      </c>
      <c r="S6512" t="s">
        <v>103</v>
      </c>
      <c r="T6512" t="s">
        <v>98</v>
      </c>
      <c r="U6512" t="s">
        <v>107</v>
      </c>
      <c r="V6512" t="s">
        <v>56</v>
      </c>
      <c r="W6512" t="s">
        <v>58</v>
      </c>
      <c r="X6512">
        <v>7445</v>
      </c>
      <c r="Y6512">
        <v>71293.320000000007</v>
      </c>
      <c r="Z6512">
        <v>89116.65</v>
      </c>
      <c r="AA6512">
        <v>17823.329999999987</v>
      </c>
    </row>
    <row r="6513" spans="15:27" x14ac:dyDescent="0.15">
      <c r="O6513" t="s">
        <v>34</v>
      </c>
      <c r="P6513">
        <v>2019</v>
      </c>
      <c r="Q6513">
        <v>4</v>
      </c>
      <c r="R6513" t="s">
        <v>38</v>
      </c>
      <c r="S6513" t="s">
        <v>103</v>
      </c>
      <c r="T6513" t="s">
        <v>98</v>
      </c>
      <c r="U6513" t="s">
        <v>107</v>
      </c>
      <c r="V6513" t="s">
        <v>56</v>
      </c>
      <c r="W6513" t="s">
        <v>59</v>
      </c>
      <c r="X6513">
        <v>10812</v>
      </c>
      <c r="Y6513">
        <v>21602.376</v>
      </c>
      <c r="Z6513">
        <v>29595.255120000002</v>
      </c>
      <c r="AA6513">
        <v>7992.8791200000014</v>
      </c>
    </row>
    <row r="6514" spans="15:27" x14ac:dyDescent="0.15">
      <c r="O6514" t="s">
        <v>35</v>
      </c>
      <c r="P6514">
        <v>2019</v>
      </c>
      <c r="Q6514">
        <v>5</v>
      </c>
      <c r="R6514" t="s">
        <v>38</v>
      </c>
      <c r="S6514" t="s">
        <v>43</v>
      </c>
      <c r="T6514" t="s">
        <v>44</v>
      </c>
      <c r="U6514" t="s">
        <v>45</v>
      </c>
      <c r="V6514" t="s">
        <v>46</v>
      </c>
      <c r="W6514" t="s">
        <v>47</v>
      </c>
      <c r="X6514">
        <v>14550</v>
      </c>
      <c r="Y6514">
        <v>17605.500000000004</v>
      </c>
      <c r="Z6514">
        <v>21654.765000000003</v>
      </c>
      <c r="AA6514">
        <v>4049.2649999999994</v>
      </c>
    </row>
    <row r="6515" spans="15:27" x14ac:dyDescent="0.15">
      <c r="O6515" t="s">
        <v>35</v>
      </c>
      <c r="P6515">
        <v>2019</v>
      </c>
      <c r="Q6515">
        <v>5</v>
      </c>
      <c r="R6515" t="s">
        <v>38</v>
      </c>
      <c r="S6515" t="s">
        <v>43</v>
      </c>
      <c r="T6515" t="s">
        <v>44</v>
      </c>
      <c r="U6515" t="s">
        <v>45</v>
      </c>
      <c r="V6515" t="s">
        <v>46</v>
      </c>
      <c r="W6515" t="s">
        <v>48</v>
      </c>
      <c r="X6515">
        <v>16655</v>
      </c>
      <c r="Y6515">
        <v>64304.955000000002</v>
      </c>
      <c r="Z6515">
        <v>90669.986549999987</v>
      </c>
      <c r="AA6515">
        <v>26365.031549999985</v>
      </c>
    </row>
    <row r="6516" spans="15:27" x14ac:dyDescent="0.15">
      <c r="O6516" t="s">
        <v>35</v>
      </c>
      <c r="P6516">
        <v>2019</v>
      </c>
      <c r="Q6516">
        <v>5</v>
      </c>
      <c r="R6516" t="s">
        <v>38</v>
      </c>
      <c r="S6516" t="s">
        <v>43</v>
      </c>
      <c r="T6516" t="s">
        <v>44</v>
      </c>
      <c r="U6516" t="s">
        <v>45</v>
      </c>
      <c r="V6516" t="s">
        <v>46</v>
      </c>
      <c r="W6516" t="s">
        <v>49</v>
      </c>
      <c r="X6516">
        <v>7719</v>
      </c>
      <c r="Y6516">
        <v>26190.566999999995</v>
      </c>
      <c r="Z6516">
        <v>35095.359779999992</v>
      </c>
      <c r="AA6516">
        <v>8904.7927799999961</v>
      </c>
    </row>
    <row r="6517" spans="15:27" x14ac:dyDescent="0.15">
      <c r="O6517" t="s">
        <v>35</v>
      </c>
      <c r="P6517">
        <v>2019</v>
      </c>
      <c r="Q6517">
        <v>5</v>
      </c>
      <c r="R6517" t="s">
        <v>38</v>
      </c>
      <c r="S6517" t="s">
        <v>43</v>
      </c>
      <c r="T6517" t="s">
        <v>44</v>
      </c>
      <c r="U6517" t="s">
        <v>45</v>
      </c>
      <c r="V6517" t="s">
        <v>46</v>
      </c>
      <c r="W6517" t="s">
        <v>50</v>
      </c>
      <c r="X6517">
        <v>14335</v>
      </c>
      <c r="Y6517">
        <v>73538.55</v>
      </c>
      <c r="Z6517">
        <v>101483.19900000001</v>
      </c>
      <c r="AA6517">
        <v>27944.649000000005</v>
      </c>
    </row>
    <row r="6518" spans="15:27" x14ac:dyDescent="0.15">
      <c r="O6518" t="s">
        <v>35</v>
      </c>
      <c r="P6518">
        <v>2019</v>
      </c>
      <c r="Q6518">
        <v>5</v>
      </c>
      <c r="R6518" t="s">
        <v>38</v>
      </c>
      <c r="S6518" t="s">
        <v>43</v>
      </c>
      <c r="T6518" t="s">
        <v>44</v>
      </c>
      <c r="U6518" t="s">
        <v>45</v>
      </c>
      <c r="V6518" t="s">
        <v>51</v>
      </c>
      <c r="W6518" t="s">
        <v>52</v>
      </c>
      <c r="X6518">
        <v>14066</v>
      </c>
      <c r="Y6518">
        <v>89600.420000000013</v>
      </c>
      <c r="Z6518">
        <v>126336.59220000003</v>
      </c>
      <c r="AA6518">
        <v>36736.172200000015</v>
      </c>
    </row>
    <row r="6519" spans="15:27" x14ac:dyDescent="0.15">
      <c r="O6519" t="s">
        <v>35</v>
      </c>
      <c r="P6519">
        <v>2019</v>
      </c>
      <c r="Q6519">
        <v>5</v>
      </c>
      <c r="R6519" t="s">
        <v>38</v>
      </c>
      <c r="S6519" t="s">
        <v>43</v>
      </c>
      <c r="T6519" t="s">
        <v>44</v>
      </c>
      <c r="U6519" t="s">
        <v>45</v>
      </c>
      <c r="V6519" t="s">
        <v>51</v>
      </c>
      <c r="W6519" t="s">
        <v>53</v>
      </c>
      <c r="X6519">
        <v>19966</v>
      </c>
      <c r="Y6519">
        <v>162922.55999999997</v>
      </c>
      <c r="Z6519">
        <v>219945.45599999995</v>
      </c>
      <c r="AA6519">
        <v>57022.895999999979</v>
      </c>
    </row>
    <row r="6520" spans="15:27" x14ac:dyDescent="0.15">
      <c r="O6520" t="s">
        <v>35</v>
      </c>
      <c r="P6520">
        <v>2019</v>
      </c>
      <c r="Q6520">
        <v>5</v>
      </c>
      <c r="R6520" t="s">
        <v>38</v>
      </c>
      <c r="S6520" t="s">
        <v>43</v>
      </c>
      <c r="T6520" t="s">
        <v>44</v>
      </c>
      <c r="U6520" t="s">
        <v>45</v>
      </c>
      <c r="V6520" t="s">
        <v>51</v>
      </c>
      <c r="W6520" t="s">
        <v>54</v>
      </c>
      <c r="X6520">
        <v>18975</v>
      </c>
      <c r="Y6520">
        <v>49335</v>
      </c>
      <c r="Z6520">
        <v>70549.05</v>
      </c>
      <c r="AA6520">
        <v>21214.050000000003</v>
      </c>
    </row>
    <row r="6521" spans="15:27" x14ac:dyDescent="0.15">
      <c r="O6521" t="s">
        <v>35</v>
      </c>
      <c r="P6521">
        <v>2019</v>
      </c>
      <c r="Q6521">
        <v>5</v>
      </c>
      <c r="R6521" t="s">
        <v>38</v>
      </c>
      <c r="S6521" t="s">
        <v>43</v>
      </c>
      <c r="T6521" t="s">
        <v>44</v>
      </c>
      <c r="U6521" t="s">
        <v>45</v>
      </c>
      <c r="V6521" t="s">
        <v>51</v>
      </c>
      <c r="W6521" t="s">
        <v>55</v>
      </c>
      <c r="X6521">
        <v>19053</v>
      </c>
      <c r="Y6521">
        <v>105172.56</v>
      </c>
      <c r="Z6521">
        <v>149345.03519999998</v>
      </c>
      <c r="AA6521">
        <v>44172.475199999986</v>
      </c>
    </row>
    <row r="6522" spans="15:27" x14ac:dyDescent="0.15">
      <c r="O6522" t="s">
        <v>35</v>
      </c>
      <c r="P6522">
        <v>2019</v>
      </c>
      <c r="Q6522">
        <v>5</v>
      </c>
      <c r="R6522" t="s">
        <v>38</v>
      </c>
      <c r="S6522" t="s">
        <v>43</v>
      </c>
      <c r="T6522" t="s">
        <v>44</v>
      </c>
      <c r="U6522" t="s">
        <v>45</v>
      </c>
      <c r="V6522" t="s">
        <v>56</v>
      </c>
      <c r="W6522" t="s">
        <v>57</v>
      </c>
      <c r="X6522">
        <v>17500</v>
      </c>
      <c r="Y6522">
        <v>245630</v>
      </c>
      <c r="Z6522">
        <v>294756</v>
      </c>
      <c r="AA6522">
        <v>49126</v>
      </c>
    </row>
    <row r="6523" spans="15:27" x14ac:dyDescent="0.15">
      <c r="O6523" t="s">
        <v>35</v>
      </c>
      <c r="P6523">
        <v>2019</v>
      </c>
      <c r="Q6523">
        <v>5</v>
      </c>
      <c r="R6523" t="s">
        <v>38</v>
      </c>
      <c r="S6523" t="s">
        <v>43</v>
      </c>
      <c r="T6523" t="s">
        <v>44</v>
      </c>
      <c r="U6523" t="s">
        <v>45</v>
      </c>
      <c r="V6523" t="s">
        <v>56</v>
      </c>
      <c r="W6523" t="s">
        <v>58</v>
      </c>
      <c r="X6523">
        <v>14412</v>
      </c>
      <c r="Y6523">
        <v>133628.06400000001</v>
      </c>
      <c r="Z6523">
        <v>191088.13152000002</v>
      </c>
      <c r="AA6523">
        <v>57460.067520000011</v>
      </c>
    </row>
    <row r="6524" spans="15:27" x14ac:dyDescent="0.15">
      <c r="O6524" t="s">
        <v>35</v>
      </c>
      <c r="P6524">
        <v>2019</v>
      </c>
      <c r="Q6524">
        <v>5</v>
      </c>
      <c r="R6524" t="s">
        <v>38</v>
      </c>
      <c r="S6524" t="s">
        <v>43</v>
      </c>
      <c r="T6524" t="s">
        <v>44</v>
      </c>
      <c r="U6524" t="s">
        <v>45</v>
      </c>
      <c r="V6524" t="s">
        <v>56</v>
      </c>
      <c r="W6524" t="s">
        <v>59</v>
      </c>
      <c r="X6524">
        <v>12942</v>
      </c>
      <c r="Y6524">
        <v>27022.896000000001</v>
      </c>
      <c r="Z6524">
        <v>32427.475200000001</v>
      </c>
      <c r="AA6524">
        <v>5404.5792000000001</v>
      </c>
    </row>
    <row r="6525" spans="15:27" x14ac:dyDescent="0.15">
      <c r="O6525" t="s">
        <v>35</v>
      </c>
      <c r="P6525">
        <v>2019</v>
      </c>
      <c r="Q6525">
        <v>5</v>
      </c>
      <c r="R6525" t="s">
        <v>38</v>
      </c>
      <c r="S6525" t="s">
        <v>43</v>
      </c>
      <c r="T6525" t="s">
        <v>44</v>
      </c>
      <c r="U6525" t="s">
        <v>60</v>
      </c>
      <c r="V6525" t="s">
        <v>46</v>
      </c>
      <c r="W6525" t="s">
        <v>47</v>
      </c>
      <c r="X6525">
        <v>18158</v>
      </c>
      <c r="Y6525">
        <v>25366.726000000006</v>
      </c>
      <c r="Z6525">
        <v>35767.083660000011</v>
      </c>
      <c r="AA6525">
        <v>10400.357660000005</v>
      </c>
    </row>
    <row r="6526" spans="15:27" x14ac:dyDescent="0.15">
      <c r="O6526" t="s">
        <v>35</v>
      </c>
      <c r="P6526">
        <v>2019</v>
      </c>
      <c r="Q6526">
        <v>5</v>
      </c>
      <c r="R6526" t="s">
        <v>38</v>
      </c>
      <c r="S6526" t="s">
        <v>43</v>
      </c>
      <c r="T6526" t="s">
        <v>44</v>
      </c>
      <c r="U6526" t="s">
        <v>60</v>
      </c>
      <c r="V6526" t="s">
        <v>46</v>
      </c>
      <c r="W6526" t="s">
        <v>48</v>
      </c>
      <c r="X6526">
        <v>19945</v>
      </c>
      <c r="Y6526">
        <v>84905.865000000005</v>
      </c>
      <c r="Z6526">
        <v>106132.33125</v>
      </c>
      <c r="AA6526">
        <v>21226.466249999998</v>
      </c>
    </row>
    <row r="6527" spans="15:27" x14ac:dyDescent="0.15">
      <c r="O6527" t="s">
        <v>35</v>
      </c>
      <c r="P6527">
        <v>2019</v>
      </c>
      <c r="Q6527">
        <v>5</v>
      </c>
      <c r="R6527" t="s">
        <v>38</v>
      </c>
      <c r="S6527" t="s">
        <v>43</v>
      </c>
      <c r="T6527" t="s">
        <v>44</v>
      </c>
      <c r="U6527" t="s">
        <v>60</v>
      </c>
      <c r="V6527" t="s">
        <v>46</v>
      </c>
      <c r="W6527" t="s">
        <v>49</v>
      </c>
      <c r="X6527">
        <v>12767</v>
      </c>
      <c r="Y6527">
        <v>41467.215999999993</v>
      </c>
      <c r="Z6527">
        <v>51419.347839999988</v>
      </c>
      <c r="AA6527">
        <v>9952.1318399999946</v>
      </c>
    </row>
    <row r="6528" spans="15:27" x14ac:dyDescent="0.15">
      <c r="O6528" t="s">
        <v>35</v>
      </c>
      <c r="P6528">
        <v>2019</v>
      </c>
      <c r="Q6528">
        <v>5</v>
      </c>
      <c r="R6528" t="s">
        <v>38</v>
      </c>
      <c r="S6528" t="s">
        <v>43</v>
      </c>
      <c r="T6528" t="s">
        <v>44</v>
      </c>
      <c r="U6528" t="s">
        <v>60</v>
      </c>
      <c r="V6528" t="s">
        <v>46</v>
      </c>
      <c r="W6528" t="s">
        <v>50</v>
      </c>
      <c r="X6528">
        <v>18703</v>
      </c>
      <c r="Y6528">
        <v>97629.66</v>
      </c>
      <c r="Z6528">
        <v>123013.3716</v>
      </c>
      <c r="AA6528">
        <v>25383.711599999995</v>
      </c>
    </row>
    <row r="6529" spans="15:27" x14ac:dyDescent="0.15">
      <c r="O6529" t="s">
        <v>35</v>
      </c>
      <c r="P6529">
        <v>2019</v>
      </c>
      <c r="Q6529">
        <v>5</v>
      </c>
      <c r="R6529" t="s">
        <v>38</v>
      </c>
      <c r="S6529" t="s">
        <v>43</v>
      </c>
      <c r="T6529" t="s">
        <v>44</v>
      </c>
      <c r="U6529" t="s">
        <v>60</v>
      </c>
      <c r="V6529" t="s">
        <v>51</v>
      </c>
      <c r="W6529" t="s">
        <v>52</v>
      </c>
      <c r="X6529">
        <v>14495</v>
      </c>
      <c r="Y6529">
        <v>92333.15</v>
      </c>
      <c r="Z6529">
        <v>134806.39899999998</v>
      </c>
      <c r="AA6529">
        <v>42473.248999999982</v>
      </c>
    </row>
    <row r="6530" spans="15:27" x14ac:dyDescent="0.15">
      <c r="O6530" t="s">
        <v>35</v>
      </c>
      <c r="P6530">
        <v>2019</v>
      </c>
      <c r="Q6530">
        <v>5</v>
      </c>
      <c r="R6530" t="s">
        <v>38</v>
      </c>
      <c r="S6530" t="s">
        <v>43</v>
      </c>
      <c r="T6530" t="s">
        <v>44</v>
      </c>
      <c r="U6530" t="s">
        <v>60</v>
      </c>
      <c r="V6530" t="s">
        <v>51</v>
      </c>
      <c r="W6530" t="s">
        <v>53</v>
      </c>
      <c r="X6530">
        <v>5451</v>
      </c>
      <c r="Y6530">
        <v>42256.151999999995</v>
      </c>
      <c r="Z6530">
        <v>52820.189999999988</v>
      </c>
      <c r="AA6530">
        <v>10564.037999999993</v>
      </c>
    </row>
    <row r="6531" spans="15:27" x14ac:dyDescent="0.15">
      <c r="O6531" t="s">
        <v>35</v>
      </c>
      <c r="P6531">
        <v>2019</v>
      </c>
      <c r="Q6531">
        <v>5</v>
      </c>
      <c r="R6531" t="s">
        <v>38</v>
      </c>
      <c r="S6531" t="s">
        <v>43</v>
      </c>
      <c r="T6531" t="s">
        <v>44</v>
      </c>
      <c r="U6531" t="s">
        <v>60</v>
      </c>
      <c r="V6531" t="s">
        <v>51</v>
      </c>
      <c r="W6531" t="s">
        <v>54</v>
      </c>
      <c r="X6531">
        <v>7938</v>
      </c>
      <c r="Y6531">
        <v>17781.12</v>
      </c>
      <c r="Z6531">
        <v>25427.001599999996</v>
      </c>
      <c r="AA6531">
        <v>7645.881599999997</v>
      </c>
    </row>
    <row r="6532" spans="15:27" x14ac:dyDescent="0.15">
      <c r="O6532" t="s">
        <v>35</v>
      </c>
      <c r="P6532">
        <v>2019</v>
      </c>
      <c r="Q6532">
        <v>5</v>
      </c>
      <c r="R6532" t="s">
        <v>38</v>
      </c>
      <c r="S6532" t="s">
        <v>43</v>
      </c>
      <c r="T6532" t="s">
        <v>44</v>
      </c>
      <c r="U6532" t="s">
        <v>60</v>
      </c>
      <c r="V6532" t="s">
        <v>51</v>
      </c>
      <c r="W6532" t="s">
        <v>55</v>
      </c>
      <c r="X6532">
        <v>19304</v>
      </c>
      <c r="Y6532">
        <v>115824</v>
      </c>
      <c r="Z6532">
        <v>156362.4</v>
      </c>
      <c r="AA6532">
        <v>40538.399999999994</v>
      </c>
    </row>
    <row r="6533" spans="15:27" x14ac:dyDescent="0.15">
      <c r="O6533" t="s">
        <v>35</v>
      </c>
      <c r="P6533">
        <v>2019</v>
      </c>
      <c r="Q6533">
        <v>5</v>
      </c>
      <c r="R6533" t="s">
        <v>38</v>
      </c>
      <c r="S6533" t="s">
        <v>43</v>
      </c>
      <c r="T6533" t="s">
        <v>44</v>
      </c>
      <c r="U6533" t="s">
        <v>60</v>
      </c>
      <c r="V6533" t="s">
        <v>56</v>
      </c>
      <c r="W6533" t="s">
        <v>57</v>
      </c>
      <c r="X6533">
        <v>13082</v>
      </c>
      <c r="Y6533">
        <v>178870.18599999999</v>
      </c>
      <c r="Z6533">
        <v>252206.96226</v>
      </c>
      <c r="AA6533">
        <v>73336.776260000013</v>
      </c>
    </row>
    <row r="6534" spans="15:27" x14ac:dyDescent="0.15">
      <c r="O6534" t="s">
        <v>35</v>
      </c>
      <c r="P6534">
        <v>2019</v>
      </c>
      <c r="Q6534">
        <v>5</v>
      </c>
      <c r="R6534" t="s">
        <v>38</v>
      </c>
      <c r="S6534" t="s">
        <v>43</v>
      </c>
      <c r="T6534" t="s">
        <v>44</v>
      </c>
      <c r="U6534" t="s">
        <v>60</v>
      </c>
      <c r="V6534" t="s">
        <v>56</v>
      </c>
      <c r="W6534" t="s">
        <v>58</v>
      </c>
      <c r="X6534">
        <v>9018</v>
      </c>
      <c r="Y6534">
        <v>87727.104000000007</v>
      </c>
      <c r="Z6534">
        <v>106149.79584000001</v>
      </c>
      <c r="AA6534">
        <v>18422.69184</v>
      </c>
    </row>
    <row r="6535" spans="15:27" x14ac:dyDescent="0.15">
      <c r="O6535" t="s">
        <v>35</v>
      </c>
      <c r="P6535">
        <v>2019</v>
      </c>
      <c r="Q6535">
        <v>5</v>
      </c>
      <c r="R6535" t="s">
        <v>38</v>
      </c>
      <c r="S6535" t="s">
        <v>43</v>
      </c>
      <c r="T6535" t="s">
        <v>44</v>
      </c>
      <c r="U6535" t="s">
        <v>60</v>
      </c>
      <c r="V6535" t="s">
        <v>56</v>
      </c>
      <c r="W6535" t="s">
        <v>59</v>
      </c>
      <c r="X6535">
        <v>7436</v>
      </c>
      <c r="Y6535">
        <v>16597.152000000002</v>
      </c>
      <c r="Z6535">
        <v>23899.898880000004</v>
      </c>
      <c r="AA6535">
        <v>7302.7468800000024</v>
      </c>
    </row>
    <row r="6536" spans="15:27" x14ac:dyDescent="0.15">
      <c r="O6536" t="s">
        <v>35</v>
      </c>
      <c r="P6536">
        <v>2019</v>
      </c>
      <c r="Q6536">
        <v>5</v>
      </c>
      <c r="R6536" t="s">
        <v>38</v>
      </c>
      <c r="S6536" t="s">
        <v>43</v>
      </c>
      <c r="T6536" t="s">
        <v>44</v>
      </c>
      <c r="U6536" t="s">
        <v>61</v>
      </c>
      <c r="V6536" t="s">
        <v>46</v>
      </c>
      <c r="W6536" t="s">
        <v>47</v>
      </c>
      <c r="X6536">
        <v>9929</v>
      </c>
      <c r="Y6536">
        <v>13870.813000000002</v>
      </c>
      <c r="Z6536">
        <v>20806.219500000003</v>
      </c>
      <c r="AA6536">
        <v>6935.406500000001</v>
      </c>
    </row>
    <row r="6537" spans="15:27" x14ac:dyDescent="0.15">
      <c r="O6537" t="s">
        <v>35</v>
      </c>
      <c r="P6537">
        <v>2019</v>
      </c>
      <c r="Q6537">
        <v>5</v>
      </c>
      <c r="R6537" t="s">
        <v>38</v>
      </c>
      <c r="S6537" t="s">
        <v>43</v>
      </c>
      <c r="T6537" t="s">
        <v>44</v>
      </c>
      <c r="U6537" t="s">
        <v>61</v>
      </c>
      <c r="V6537" t="s">
        <v>46</v>
      </c>
      <c r="W6537" t="s">
        <v>48</v>
      </c>
      <c r="X6537">
        <v>15471</v>
      </c>
      <c r="Y6537">
        <v>59222.987999999998</v>
      </c>
      <c r="Z6537">
        <v>74620.96488</v>
      </c>
      <c r="AA6537">
        <v>15397.976880000002</v>
      </c>
    </row>
    <row r="6538" spans="15:27" x14ac:dyDescent="0.15">
      <c r="O6538" t="s">
        <v>35</v>
      </c>
      <c r="P6538">
        <v>2019</v>
      </c>
      <c r="Q6538">
        <v>5</v>
      </c>
      <c r="R6538" t="s">
        <v>38</v>
      </c>
      <c r="S6538" t="s">
        <v>43</v>
      </c>
      <c r="T6538" t="s">
        <v>44</v>
      </c>
      <c r="U6538" t="s">
        <v>61</v>
      </c>
      <c r="V6538" t="s">
        <v>46</v>
      </c>
      <c r="W6538" t="s">
        <v>49</v>
      </c>
      <c r="X6538">
        <v>17128</v>
      </c>
      <c r="Y6538">
        <v>57618.59199999999</v>
      </c>
      <c r="Z6538">
        <v>83546.958399999989</v>
      </c>
      <c r="AA6538">
        <v>25928.366399999999</v>
      </c>
    </row>
    <row r="6539" spans="15:27" x14ac:dyDescent="0.15">
      <c r="O6539" t="s">
        <v>35</v>
      </c>
      <c r="P6539">
        <v>2019</v>
      </c>
      <c r="Q6539">
        <v>5</v>
      </c>
      <c r="R6539" t="s">
        <v>38</v>
      </c>
      <c r="S6539" t="s">
        <v>43</v>
      </c>
      <c r="T6539" t="s">
        <v>44</v>
      </c>
      <c r="U6539" t="s">
        <v>61</v>
      </c>
      <c r="V6539" t="s">
        <v>46</v>
      </c>
      <c r="W6539" t="s">
        <v>50</v>
      </c>
      <c r="X6539">
        <v>11510</v>
      </c>
      <c r="Y6539">
        <v>64743.75</v>
      </c>
      <c r="Z6539">
        <v>78987.375</v>
      </c>
      <c r="AA6539">
        <v>14243.625</v>
      </c>
    </row>
    <row r="6540" spans="15:27" x14ac:dyDescent="0.15">
      <c r="O6540" t="s">
        <v>35</v>
      </c>
      <c r="P6540">
        <v>2019</v>
      </c>
      <c r="Q6540">
        <v>5</v>
      </c>
      <c r="R6540" t="s">
        <v>38</v>
      </c>
      <c r="S6540" t="s">
        <v>43</v>
      </c>
      <c r="T6540" t="s">
        <v>44</v>
      </c>
      <c r="U6540" t="s">
        <v>61</v>
      </c>
      <c r="V6540" t="s">
        <v>51</v>
      </c>
      <c r="W6540" t="s">
        <v>52</v>
      </c>
      <c r="X6540">
        <v>6422</v>
      </c>
      <c r="Y6540">
        <v>38076.038</v>
      </c>
      <c r="Z6540">
        <v>47214.287120000001</v>
      </c>
      <c r="AA6540">
        <v>9138.2491200000004</v>
      </c>
    </row>
    <row r="6541" spans="15:27" x14ac:dyDescent="0.15">
      <c r="O6541" t="s">
        <v>35</v>
      </c>
      <c r="P6541">
        <v>2019</v>
      </c>
      <c r="Q6541">
        <v>5</v>
      </c>
      <c r="R6541" t="s">
        <v>38</v>
      </c>
      <c r="S6541" t="s">
        <v>43</v>
      </c>
      <c r="T6541" t="s">
        <v>44</v>
      </c>
      <c r="U6541" t="s">
        <v>61</v>
      </c>
      <c r="V6541" t="s">
        <v>51</v>
      </c>
      <c r="W6541" t="s">
        <v>53</v>
      </c>
      <c r="X6541">
        <v>17219</v>
      </c>
      <c r="Y6541">
        <v>138165.25599999999</v>
      </c>
      <c r="Z6541">
        <v>189286.40072000001</v>
      </c>
      <c r="AA6541">
        <v>51121.144720000011</v>
      </c>
    </row>
    <row r="6542" spans="15:27" x14ac:dyDescent="0.15">
      <c r="O6542" t="s">
        <v>35</v>
      </c>
      <c r="P6542">
        <v>2019</v>
      </c>
      <c r="Q6542">
        <v>5</v>
      </c>
      <c r="R6542" t="s">
        <v>38</v>
      </c>
      <c r="S6542" t="s">
        <v>43</v>
      </c>
      <c r="T6542" t="s">
        <v>44</v>
      </c>
      <c r="U6542" t="s">
        <v>61</v>
      </c>
      <c r="V6542" t="s">
        <v>51</v>
      </c>
      <c r="W6542" t="s">
        <v>54</v>
      </c>
      <c r="X6542">
        <v>15383</v>
      </c>
      <c r="Y6542">
        <v>35996.22</v>
      </c>
      <c r="Z6542">
        <v>51834.556799999998</v>
      </c>
      <c r="AA6542">
        <v>15838.336799999997</v>
      </c>
    </row>
    <row r="6543" spans="15:27" x14ac:dyDescent="0.15">
      <c r="O6543" t="s">
        <v>35</v>
      </c>
      <c r="P6543">
        <v>2019</v>
      </c>
      <c r="Q6543">
        <v>5</v>
      </c>
      <c r="R6543" t="s">
        <v>38</v>
      </c>
      <c r="S6543" t="s">
        <v>43</v>
      </c>
      <c r="T6543" t="s">
        <v>44</v>
      </c>
      <c r="U6543" t="s">
        <v>61</v>
      </c>
      <c r="V6543" t="s">
        <v>51</v>
      </c>
      <c r="W6543" t="s">
        <v>55</v>
      </c>
      <c r="X6543">
        <v>9858</v>
      </c>
      <c r="Y6543">
        <v>60567.552000000003</v>
      </c>
      <c r="Z6543">
        <v>77526.466560000001</v>
      </c>
      <c r="AA6543">
        <v>16958.914559999997</v>
      </c>
    </row>
    <row r="6544" spans="15:27" x14ac:dyDescent="0.15">
      <c r="O6544" t="s">
        <v>35</v>
      </c>
      <c r="P6544">
        <v>2019</v>
      </c>
      <c r="Q6544">
        <v>5</v>
      </c>
      <c r="R6544" t="s">
        <v>38</v>
      </c>
      <c r="S6544" t="s">
        <v>43</v>
      </c>
      <c r="T6544" t="s">
        <v>44</v>
      </c>
      <c r="U6544" t="s">
        <v>61</v>
      </c>
      <c r="V6544" t="s">
        <v>56</v>
      </c>
      <c r="W6544" t="s">
        <v>57</v>
      </c>
      <c r="X6544">
        <v>11716</v>
      </c>
      <c r="Y6544">
        <v>172951.592</v>
      </c>
      <c r="Z6544">
        <v>252509.32432000001</v>
      </c>
      <c r="AA6544">
        <v>79557.73232000001</v>
      </c>
    </row>
    <row r="6545" spans="15:27" x14ac:dyDescent="0.15">
      <c r="O6545" t="s">
        <v>35</v>
      </c>
      <c r="P6545">
        <v>2019</v>
      </c>
      <c r="Q6545">
        <v>5</v>
      </c>
      <c r="R6545" t="s">
        <v>38</v>
      </c>
      <c r="S6545" t="s">
        <v>43</v>
      </c>
      <c r="T6545" t="s">
        <v>44</v>
      </c>
      <c r="U6545" t="s">
        <v>61</v>
      </c>
      <c r="V6545" t="s">
        <v>56</v>
      </c>
      <c r="W6545" t="s">
        <v>58</v>
      </c>
      <c r="X6545">
        <v>16913</v>
      </c>
      <c r="Y6545">
        <v>145248.84399999998</v>
      </c>
      <c r="Z6545">
        <v>201895.89315999995</v>
      </c>
      <c r="AA6545">
        <v>56647.049159999966</v>
      </c>
    </row>
    <row r="6546" spans="15:27" x14ac:dyDescent="0.15">
      <c r="O6546" t="s">
        <v>35</v>
      </c>
      <c r="P6546">
        <v>2019</v>
      </c>
      <c r="Q6546">
        <v>5</v>
      </c>
      <c r="R6546" t="s">
        <v>38</v>
      </c>
      <c r="S6546" t="s">
        <v>43</v>
      </c>
      <c r="T6546" t="s">
        <v>44</v>
      </c>
      <c r="U6546" t="s">
        <v>61</v>
      </c>
      <c r="V6546" t="s">
        <v>56</v>
      </c>
      <c r="W6546" t="s">
        <v>59</v>
      </c>
      <c r="X6546">
        <v>18155</v>
      </c>
      <c r="Y6546">
        <v>41829.120000000003</v>
      </c>
      <c r="Z6546">
        <v>50194.944000000003</v>
      </c>
      <c r="AA6546">
        <v>8365.8240000000005</v>
      </c>
    </row>
    <row r="6547" spans="15:27" x14ac:dyDescent="0.15">
      <c r="O6547" t="s">
        <v>35</v>
      </c>
      <c r="P6547">
        <v>2019</v>
      </c>
      <c r="Q6547">
        <v>5</v>
      </c>
      <c r="R6547" t="s">
        <v>38</v>
      </c>
      <c r="S6547" t="s">
        <v>62</v>
      </c>
      <c r="T6547" t="s">
        <v>44</v>
      </c>
      <c r="U6547" t="s">
        <v>63</v>
      </c>
      <c r="V6547" t="s">
        <v>46</v>
      </c>
      <c r="W6547" t="s">
        <v>47</v>
      </c>
      <c r="X6547">
        <v>8128</v>
      </c>
      <c r="Y6547">
        <v>11444.224000000002</v>
      </c>
      <c r="Z6547">
        <v>16365.240320000004</v>
      </c>
      <c r="AA6547">
        <v>4921.0163200000025</v>
      </c>
    </row>
    <row r="6548" spans="15:27" x14ac:dyDescent="0.15">
      <c r="O6548" t="s">
        <v>35</v>
      </c>
      <c r="P6548">
        <v>2019</v>
      </c>
      <c r="Q6548">
        <v>5</v>
      </c>
      <c r="R6548" t="s">
        <v>38</v>
      </c>
      <c r="S6548" t="s">
        <v>62</v>
      </c>
      <c r="T6548" t="s">
        <v>44</v>
      </c>
      <c r="U6548" t="s">
        <v>63</v>
      </c>
      <c r="V6548" t="s">
        <v>46</v>
      </c>
      <c r="W6548" t="s">
        <v>48</v>
      </c>
      <c r="X6548">
        <v>5199</v>
      </c>
      <c r="Y6548">
        <v>20073.339</v>
      </c>
      <c r="Z6548">
        <v>24088.006800000003</v>
      </c>
      <c r="AA6548">
        <v>4014.6678000000029</v>
      </c>
    </row>
    <row r="6549" spans="15:27" x14ac:dyDescent="0.15">
      <c r="O6549" t="s">
        <v>35</v>
      </c>
      <c r="P6549">
        <v>2019</v>
      </c>
      <c r="Q6549">
        <v>5</v>
      </c>
      <c r="R6549" t="s">
        <v>38</v>
      </c>
      <c r="S6549" t="s">
        <v>62</v>
      </c>
      <c r="T6549" t="s">
        <v>44</v>
      </c>
      <c r="U6549" t="s">
        <v>63</v>
      </c>
      <c r="V6549" t="s">
        <v>46</v>
      </c>
      <c r="W6549" t="s">
        <v>49</v>
      </c>
      <c r="X6549">
        <v>10464</v>
      </c>
      <c r="Y6549">
        <v>37325.087999999996</v>
      </c>
      <c r="Z6549">
        <v>54121.3776</v>
      </c>
      <c r="AA6549">
        <v>16796.289600000004</v>
      </c>
    </row>
    <row r="6550" spans="15:27" x14ac:dyDescent="0.15">
      <c r="O6550" t="s">
        <v>35</v>
      </c>
      <c r="P6550">
        <v>2019</v>
      </c>
      <c r="Q6550">
        <v>5</v>
      </c>
      <c r="R6550" t="s">
        <v>38</v>
      </c>
      <c r="S6550" t="s">
        <v>62</v>
      </c>
      <c r="T6550" t="s">
        <v>44</v>
      </c>
      <c r="U6550" t="s">
        <v>63</v>
      </c>
      <c r="V6550" t="s">
        <v>46</v>
      </c>
      <c r="W6550" t="s">
        <v>50</v>
      </c>
      <c r="X6550">
        <v>16297</v>
      </c>
      <c r="Y6550">
        <v>93870.720000000001</v>
      </c>
      <c r="Z6550">
        <v>121093.22880000001</v>
      </c>
      <c r="AA6550">
        <v>27222.508800000011</v>
      </c>
    </row>
    <row r="6551" spans="15:27" x14ac:dyDescent="0.15">
      <c r="O6551" t="s">
        <v>35</v>
      </c>
      <c r="P6551">
        <v>2019</v>
      </c>
      <c r="Q6551">
        <v>5</v>
      </c>
      <c r="R6551" t="s">
        <v>38</v>
      </c>
      <c r="S6551" t="s">
        <v>62</v>
      </c>
      <c r="T6551" t="s">
        <v>44</v>
      </c>
      <c r="U6551" t="s">
        <v>63</v>
      </c>
      <c r="V6551" t="s">
        <v>51</v>
      </c>
      <c r="W6551" t="s">
        <v>52</v>
      </c>
      <c r="X6551">
        <v>14762</v>
      </c>
      <c r="Y6551">
        <v>93310.602000000014</v>
      </c>
      <c r="Z6551">
        <v>125036.20668000002</v>
      </c>
      <c r="AA6551">
        <v>31725.604680000004</v>
      </c>
    </row>
    <row r="6552" spans="15:27" x14ac:dyDescent="0.15">
      <c r="O6552" t="s">
        <v>35</v>
      </c>
      <c r="P6552">
        <v>2019</v>
      </c>
      <c r="Q6552">
        <v>5</v>
      </c>
      <c r="R6552" t="s">
        <v>38</v>
      </c>
      <c r="S6552" t="s">
        <v>62</v>
      </c>
      <c r="T6552" t="s">
        <v>44</v>
      </c>
      <c r="U6552" t="s">
        <v>63</v>
      </c>
      <c r="V6552" t="s">
        <v>51</v>
      </c>
      <c r="W6552" t="s">
        <v>53</v>
      </c>
      <c r="X6552">
        <v>12577</v>
      </c>
      <c r="Y6552">
        <v>95786.431999999986</v>
      </c>
      <c r="Z6552">
        <v>140806.05503999998</v>
      </c>
      <c r="AA6552">
        <v>45019.623039999991</v>
      </c>
    </row>
    <row r="6553" spans="15:27" x14ac:dyDescent="0.15">
      <c r="O6553" t="s">
        <v>35</v>
      </c>
      <c r="P6553">
        <v>2019</v>
      </c>
      <c r="Q6553">
        <v>5</v>
      </c>
      <c r="R6553" t="s">
        <v>38</v>
      </c>
      <c r="S6553" t="s">
        <v>62</v>
      </c>
      <c r="T6553" t="s">
        <v>44</v>
      </c>
      <c r="U6553" t="s">
        <v>63</v>
      </c>
      <c r="V6553" t="s">
        <v>51</v>
      </c>
      <c r="W6553" t="s">
        <v>54</v>
      </c>
      <c r="X6553">
        <v>6677</v>
      </c>
      <c r="Y6553">
        <v>15891.26</v>
      </c>
      <c r="Z6553">
        <v>23042.327000000001</v>
      </c>
      <c r="AA6553">
        <v>7151.0670000000009</v>
      </c>
    </row>
    <row r="6554" spans="15:27" x14ac:dyDescent="0.15">
      <c r="O6554" t="s">
        <v>35</v>
      </c>
      <c r="P6554">
        <v>2019</v>
      </c>
      <c r="Q6554">
        <v>5</v>
      </c>
      <c r="R6554" t="s">
        <v>38</v>
      </c>
      <c r="S6554" t="s">
        <v>62</v>
      </c>
      <c r="T6554" t="s">
        <v>44</v>
      </c>
      <c r="U6554" t="s">
        <v>63</v>
      </c>
      <c r="V6554" t="s">
        <v>51</v>
      </c>
      <c r="W6554" t="s">
        <v>55</v>
      </c>
      <c r="X6554">
        <v>12042</v>
      </c>
      <c r="Y6554">
        <v>64159.775999999998</v>
      </c>
      <c r="Z6554">
        <v>90465.284159999996</v>
      </c>
      <c r="AA6554">
        <v>26305.508159999998</v>
      </c>
    </row>
    <row r="6555" spans="15:27" x14ac:dyDescent="0.15">
      <c r="O6555" t="s">
        <v>35</v>
      </c>
      <c r="P6555">
        <v>2019</v>
      </c>
      <c r="Q6555">
        <v>5</v>
      </c>
      <c r="R6555" t="s">
        <v>38</v>
      </c>
      <c r="S6555" t="s">
        <v>62</v>
      </c>
      <c r="T6555" t="s">
        <v>44</v>
      </c>
      <c r="U6555" t="s">
        <v>63</v>
      </c>
      <c r="V6555" t="s">
        <v>56</v>
      </c>
      <c r="W6555" t="s">
        <v>57</v>
      </c>
      <c r="X6555">
        <v>12797</v>
      </c>
      <c r="Y6555">
        <v>195103.06200000001</v>
      </c>
      <c r="Z6555">
        <v>284850.47052000003</v>
      </c>
      <c r="AA6555">
        <v>89747.408520000026</v>
      </c>
    </row>
    <row r="6556" spans="15:27" x14ac:dyDescent="0.15">
      <c r="O6556" t="s">
        <v>35</v>
      </c>
      <c r="P6556">
        <v>2019</v>
      </c>
      <c r="Q6556">
        <v>5</v>
      </c>
      <c r="R6556" t="s">
        <v>38</v>
      </c>
      <c r="S6556" t="s">
        <v>62</v>
      </c>
      <c r="T6556" t="s">
        <v>44</v>
      </c>
      <c r="U6556" t="s">
        <v>63</v>
      </c>
      <c r="V6556" t="s">
        <v>56</v>
      </c>
      <c r="W6556" t="s">
        <v>58</v>
      </c>
      <c r="X6556">
        <v>7909</v>
      </c>
      <c r="Y6556">
        <v>76337.667999999991</v>
      </c>
      <c r="Z6556">
        <v>93131.954959999988</v>
      </c>
      <c r="AA6556">
        <v>16794.286959999998</v>
      </c>
    </row>
    <row r="6557" spans="15:27" x14ac:dyDescent="0.15">
      <c r="O6557" t="s">
        <v>35</v>
      </c>
      <c r="P6557">
        <v>2019</v>
      </c>
      <c r="Q6557">
        <v>5</v>
      </c>
      <c r="R6557" t="s">
        <v>38</v>
      </c>
      <c r="S6557" t="s">
        <v>62</v>
      </c>
      <c r="T6557" t="s">
        <v>44</v>
      </c>
      <c r="U6557" t="s">
        <v>63</v>
      </c>
      <c r="V6557" t="s">
        <v>56</v>
      </c>
      <c r="W6557" t="s">
        <v>59</v>
      </c>
      <c r="X6557">
        <v>14391</v>
      </c>
      <c r="Y6557">
        <v>31602.636000000002</v>
      </c>
      <c r="Z6557">
        <v>45823.82220000001</v>
      </c>
      <c r="AA6557">
        <v>14221.186200000007</v>
      </c>
    </row>
    <row r="6558" spans="15:27" x14ac:dyDescent="0.15">
      <c r="O6558" t="s">
        <v>35</v>
      </c>
      <c r="P6558">
        <v>2019</v>
      </c>
      <c r="Q6558">
        <v>5</v>
      </c>
      <c r="R6558" t="s">
        <v>38</v>
      </c>
      <c r="S6558" t="s">
        <v>62</v>
      </c>
      <c r="T6558" t="s">
        <v>44</v>
      </c>
      <c r="U6558" t="s">
        <v>64</v>
      </c>
      <c r="V6558" t="s">
        <v>46</v>
      </c>
      <c r="W6558" t="s">
        <v>47</v>
      </c>
      <c r="X6558">
        <v>11879</v>
      </c>
      <c r="Y6558">
        <v>15549.611000000001</v>
      </c>
      <c r="Z6558">
        <v>22391.439840000003</v>
      </c>
      <c r="AA6558">
        <v>6841.8288400000019</v>
      </c>
    </row>
    <row r="6559" spans="15:27" x14ac:dyDescent="0.15">
      <c r="O6559" t="s">
        <v>35</v>
      </c>
      <c r="P6559">
        <v>2019</v>
      </c>
      <c r="Q6559">
        <v>5</v>
      </c>
      <c r="R6559" t="s">
        <v>38</v>
      </c>
      <c r="S6559" t="s">
        <v>62</v>
      </c>
      <c r="T6559" t="s">
        <v>44</v>
      </c>
      <c r="U6559" t="s">
        <v>64</v>
      </c>
      <c r="V6559" t="s">
        <v>46</v>
      </c>
      <c r="W6559" t="s">
        <v>48</v>
      </c>
      <c r="X6559">
        <v>11661</v>
      </c>
      <c r="Y6559">
        <v>47331.998999999996</v>
      </c>
      <c r="Z6559">
        <v>57271.718789999999</v>
      </c>
      <c r="AA6559">
        <v>9939.7197900000028</v>
      </c>
    </row>
    <row r="6560" spans="15:27" x14ac:dyDescent="0.15">
      <c r="O6560" t="s">
        <v>35</v>
      </c>
      <c r="P6560">
        <v>2019</v>
      </c>
      <c r="Q6560">
        <v>5</v>
      </c>
      <c r="R6560" t="s">
        <v>38</v>
      </c>
      <c r="S6560" t="s">
        <v>62</v>
      </c>
      <c r="T6560" t="s">
        <v>44</v>
      </c>
      <c r="U6560" t="s">
        <v>64</v>
      </c>
      <c r="V6560" t="s">
        <v>46</v>
      </c>
      <c r="W6560" t="s">
        <v>49</v>
      </c>
      <c r="X6560">
        <v>15698</v>
      </c>
      <c r="Y6560">
        <v>57815.733999999997</v>
      </c>
      <c r="Z6560">
        <v>82098.342279999997</v>
      </c>
      <c r="AA6560">
        <v>24282.60828</v>
      </c>
    </row>
    <row r="6561" spans="15:27" x14ac:dyDescent="0.15">
      <c r="O6561" t="s">
        <v>35</v>
      </c>
      <c r="P6561">
        <v>2019</v>
      </c>
      <c r="Q6561">
        <v>5</v>
      </c>
      <c r="R6561" t="s">
        <v>38</v>
      </c>
      <c r="S6561" t="s">
        <v>62</v>
      </c>
      <c r="T6561" t="s">
        <v>44</v>
      </c>
      <c r="U6561" t="s">
        <v>64</v>
      </c>
      <c r="V6561" t="s">
        <v>46</v>
      </c>
      <c r="W6561" t="s">
        <v>50</v>
      </c>
      <c r="X6561">
        <v>19244</v>
      </c>
      <c r="Y6561">
        <v>109113.48</v>
      </c>
      <c r="Z6561">
        <v>135300.71520000001</v>
      </c>
      <c r="AA6561">
        <v>26187.23520000001</v>
      </c>
    </row>
    <row r="6562" spans="15:27" x14ac:dyDescent="0.15">
      <c r="O6562" t="s">
        <v>35</v>
      </c>
      <c r="P6562">
        <v>2019</v>
      </c>
      <c r="Q6562">
        <v>5</v>
      </c>
      <c r="R6562" t="s">
        <v>38</v>
      </c>
      <c r="S6562" t="s">
        <v>62</v>
      </c>
      <c r="T6562" t="s">
        <v>44</v>
      </c>
      <c r="U6562" t="s">
        <v>64</v>
      </c>
      <c r="V6562" t="s">
        <v>51</v>
      </c>
      <c r="W6562" t="s">
        <v>52</v>
      </c>
      <c r="X6562">
        <v>12257</v>
      </c>
      <c r="Y6562">
        <v>72071.16</v>
      </c>
      <c r="Z6562">
        <v>90088.95</v>
      </c>
      <c r="AA6562">
        <v>18017.789999999994</v>
      </c>
    </row>
    <row r="6563" spans="15:27" x14ac:dyDescent="0.15">
      <c r="O6563" t="s">
        <v>35</v>
      </c>
      <c r="P6563">
        <v>2019</v>
      </c>
      <c r="Q6563">
        <v>5</v>
      </c>
      <c r="R6563" t="s">
        <v>38</v>
      </c>
      <c r="S6563" t="s">
        <v>62</v>
      </c>
      <c r="T6563" t="s">
        <v>44</v>
      </c>
      <c r="U6563" t="s">
        <v>64</v>
      </c>
      <c r="V6563" t="s">
        <v>51</v>
      </c>
      <c r="W6563" t="s">
        <v>53</v>
      </c>
      <c r="X6563">
        <v>9192</v>
      </c>
      <c r="Y6563">
        <v>77506.943999999989</v>
      </c>
      <c r="Z6563">
        <v>114710.27711999997</v>
      </c>
      <c r="AA6563">
        <v>37203.333119999981</v>
      </c>
    </row>
    <row r="6564" spans="15:27" x14ac:dyDescent="0.15">
      <c r="O6564" t="s">
        <v>35</v>
      </c>
      <c r="P6564">
        <v>2019</v>
      </c>
      <c r="Q6564">
        <v>5</v>
      </c>
      <c r="R6564" t="s">
        <v>38</v>
      </c>
      <c r="S6564" t="s">
        <v>62</v>
      </c>
      <c r="T6564" t="s">
        <v>44</v>
      </c>
      <c r="U6564" t="s">
        <v>64</v>
      </c>
      <c r="V6564" t="s">
        <v>51</v>
      </c>
      <c r="W6564" t="s">
        <v>54</v>
      </c>
      <c r="X6564">
        <v>6264</v>
      </c>
      <c r="Y6564">
        <v>15660</v>
      </c>
      <c r="Z6564">
        <v>21297.599999999999</v>
      </c>
      <c r="AA6564">
        <v>5637.5999999999985</v>
      </c>
    </row>
    <row r="6565" spans="15:27" x14ac:dyDescent="0.15">
      <c r="O6565" t="s">
        <v>35</v>
      </c>
      <c r="P6565">
        <v>2019</v>
      </c>
      <c r="Q6565">
        <v>5</v>
      </c>
      <c r="R6565" t="s">
        <v>38</v>
      </c>
      <c r="S6565" t="s">
        <v>62</v>
      </c>
      <c r="T6565" t="s">
        <v>44</v>
      </c>
      <c r="U6565" t="s">
        <v>64</v>
      </c>
      <c r="V6565" t="s">
        <v>51</v>
      </c>
      <c r="W6565" t="s">
        <v>55</v>
      </c>
      <c r="X6565">
        <v>7436</v>
      </c>
      <c r="Y6565">
        <v>39975.935999999994</v>
      </c>
      <c r="Z6565">
        <v>55166.791679999995</v>
      </c>
      <c r="AA6565">
        <v>15190.855680000001</v>
      </c>
    </row>
    <row r="6566" spans="15:27" x14ac:dyDescent="0.15">
      <c r="O6566" t="s">
        <v>35</v>
      </c>
      <c r="P6566">
        <v>2019</v>
      </c>
      <c r="Q6566">
        <v>5</v>
      </c>
      <c r="R6566" t="s">
        <v>38</v>
      </c>
      <c r="S6566" t="s">
        <v>62</v>
      </c>
      <c r="T6566" t="s">
        <v>44</v>
      </c>
      <c r="U6566" t="s">
        <v>64</v>
      </c>
      <c r="V6566" t="s">
        <v>56</v>
      </c>
      <c r="W6566" t="s">
        <v>57</v>
      </c>
      <c r="X6566">
        <v>5689</v>
      </c>
      <c r="Y6566">
        <v>83981.017999999982</v>
      </c>
      <c r="Z6566">
        <v>110854.94375999998</v>
      </c>
      <c r="AA6566">
        <v>26873.925759999998</v>
      </c>
    </row>
    <row r="6567" spans="15:27" x14ac:dyDescent="0.15">
      <c r="O6567" t="s">
        <v>35</v>
      </c>
      <c r="P6567">
        <v>2019</v>
      </c>
      <c r="Q6567">
        <v>5</v>
      </c>
      <c r="R6567" t="s">
        <v>38</v>
      </c>
      <c r="S6567" t="s">
        <v>62</v>
      </c>
      <c r="T6567" t="s">
        <v>44</v>
      </c>
      <c r="U6567" t="s">
        <v>64</v>
      </c>
      <c r="V6567" t="s">
        <v>56</v>
      </c>
      <c r="W6567" t="s">
        <v>58</v>
      </c>
      <c r="X6567">
        <v>19460</v>
      </c>
      <c r="Y6567">
        <v>165643.51999999999</v>
      </c>
      <c r="Z6567">
        <v>200428.65919999999</v>
      </c>
      <c r="AA6567">
        <v>34785.139200000005</v>
      </c>
    </row>
    <row r="6568" spans="15:27" x14ac:dyDescent="0.15">
      <c r="O6568" t="s">
        <v>35</v>
      </c>
      <c r="P6568">
        <v>2019</v>
      </c>
      <c r="Q6568">
        <v>5</v>
      </c>
      <c r="R6568" t="s">
        <v>38</v>
      </c>
      <c r="S6568" t="s">
        <v>62</v>
      </c>
      <c r="T6568" t="s">
        <v>44</v>
      </c>
      <c r="U6568" t="s">
        <v>64</v>
      </c>
      <c r="V6568" t="s">
        <v>56</v>
      </c>
      <c r="W6568" t="s">
        <v>59</v>
      </c>
      <c r="X6568">
        <v>11051</v>
      </c>
      <c r="Y6568">
        <v>25262.585999999999</v>
      </c>
      <c r="Z6568">
        <v>36883.37556</v>
      </c>
      <c r="AA6568">
        <v>11620.789560000001</v>
      </c>
    </row>
    <row r="6569" spans="15:27" x14ac:dyDescent="0.15">
      <c r="O6569" t="s">
        <v>35</v>
      </c>
      <c r="P6569">
        <v>2019</v>
      </c>
      <c r="Q6569">
        <v>5</v>
      </c>
      <c r="R6569" t="s">
        <v>38</v>
      </c>
      <c r="S6569" t="s">
        <v>62</v>
      </c>
      <c r="T6569" t="s">
        <v>44</v>
      </c>
      <c r="U6569" t="s">
        <v>65</v>
      </c>
      <c r="V6569" t="s">
        <v>46</v>
      </c>
      <c r="W6569" t="s">
        <v>47</v>
      </c>
      <c r="X6569">
        <v>11908</v>
      </c>
      <c r="Y6569">
        <v>16504.488000000001</v>
      </c>
      <c r="Z6569">
        <v>21950.96904</v>
      </c>
      <c r="AA6569">
        <v>5446.4810399999988</v>
      </c>
    </row>
    <row r="6570" spans="15:27" x14ac:dyDescent="0.15">
      <c r="O6570" t="s">
        <v>35</v>
      </c>
      <c r="P6570">
        <v>2019</v>
      </c>
      <c r="Q6570">
        <v>5</v>
      </c>
      <c r="R6570" t="s">
        <v>38</v>
      </c>
      <c r="S6570" t="s">
        <v>62</v>
      </c>
      <c r="T6570" t="s">
        <v>44</v>
      </c>
      <c r="U6570" t="s">
        <v>65</v>
      </c>
      <c r="V6570" t="s">
        <v>46</v>
      </c>
      <c r="W6570" t="s">
        <v>48</v>
      </c>
      <c r="X6570">
        <v>14194</v>
      </c>
      <c r="Y6570">
        <v>56208.24</v>
      </c>
      <c r="Z6570">
        <v>68011.970400000006</v>
      </c>
      <c r="AA6570">
        <v>11803.730400000008</v>
      </c>
    </row>
    <row r="6571" spans="15:27" x14ac:dyDescent="0.15">
      <c r="O6571" t="s">
        <v>35</v>
      </c>
      <c r="P6571">
        <v>2019</v>
      </c>
      <c r="Q6571">
        <v>5</v>
      </c>
      <c r="R6571" t="s">
        <v>38</v>
      </c>
      <c r="S6571" t="s">
        <v>62</v>
      </c>
      <c r="T6571" t="s">
        <v>44</v>
      </c>
      <c r="U6571" t="s">
        <v>65</v>
      </c>
      <c r="V6571" t="s">
        <v>46</v>
      </c>
      <c r="W6571" t="s">
        <v>49</v>
      </c>
      <c r="X6571">
        <v>8396</v>
      </c>
      <c r="Y6571">
        <v>30435.499999999996</v>
      </c>
      <c r="Z6571">
        <v>39566.149999999994</v>
      </c>
      <c r="AA6571">
        <v>9130.6499999999978</v>
      </c>
    </row>
    <row r="6572" spans="15:27" x14ac:dyDescent="0.15">
      <c r="O6572" t="s">
        <v>35</v>
      </c>
      <c r="P6572">
        <v>2019</v>
      </c>
      <c r="Q6572">
        <v>5</v>
      </c>
      <c r="R6572" t="s">
        <v>38</v>
      </c>
      <c r="S6572" t="s">
        <v>62</v>
      </c>
      <c r="T6572" t="s">
        <v>44</v>
      </c>
      <c r="U6572" t="s">
        <v>65</v>
      </c>
      <c r="V6572" t="s">
        <v>46</v>
      </c>
      <c r="W6572" t="s">
        <v>50</v>
      </c>
      <c r="X6572">
        <v>15301</v>
      </c>
      <c r="Y6572">
        <v>88822.304999999993</v>
      </c>
      <c r="Z6572">
        <v>119021.8887</v>
      </c>
      <c r="AA6572">
        <v>30199.583700000003</v>
      </c>
    </row>
    <row r="6573" spans="15:27" x14ac:dyDescent="0.15">
      <c r="O6573" t="s">
        <v>35</v>
      </c>
      <c r="P6573">
        <v>2019</v>
      </c>
      <c r="Q6573">
        <v>5</v>
      </c>
      <c r="R6573" t="s">
        <v>38</v>
      </c>
      <c r="S6573" t="s">
        <v>62</v>
      </c>
      <c r="T6573" t="s">
        <v>44</v>
      </c>
      <c r="U6573" t="s">
        <v>65</v>
      </c>
      <c r="V6573" t="s">
        <v>51</v>
      </c>
      <c r="W6573" t="s">
        <v>52</v>
      </c>
      <c r="X6573">
        <v>13179</v>
      </c>
      <c r="Y6573">
        <v>83304.459000000003</v>
      </c>
      <c r="Z6573">
        <v>112461.01965</v>
      </c>
      <c r="AA6573">
        <v>29156.560649999999</v>
      </c>
    </row>
    <row r="6574" spans="15:27" x14ac:dyDescent="0.15">
      <c r="O6574" t="s">
        <v>35</v>
      </c>
      <c r="P6574">
        <v>2019</v>
      </c>
      <c r="Q6574">
        <v>5</v>
      </c>
      <c r="R6574" t="s">
        <v>38</v>
      </c>
      <c r="S6574" t="s">
        <v>62</v>
      </c>
      <c r="T6574" t="s">
        <v>44</v>
      </c>
      <c r="U6574" t="s">
        <v>65</v>
      </c>
      <c r="V6574" t="s">
        <v>51</v>
      </c>
      <c r="W6574" t="s">
        <v>53</v>
      </c>
      <c r="X6574">
        <v>17127</v>
      </c>
      <c r="Y6574">
        <v>136262.41199999998</v>
      </c>
      <c r="Z6574">
        <v>174415.88735999996</v>
      </c>
      <c r="AA6574">
        <v>38153.475359999982</v>
      </c>
    </row>
    <row r="6575" spans="15:27" x14ac:dyDescent="0.15">
      <c r="O6575" t="s">
        <v>35</v>
      </c>
      <c r="P6575">
        <v>2019</v>
      </c>
      <c r="Q6575">
        <v>5</v>
      </c>
      <c r="R6575" t="s">
        <v>38</v>
      </c>
      <c r="S6575" t="s">
        <v>62</v>
      </c>
      <c r="T6575" t="s">
        <v>44</v>
      </c>
      <c r="U6575" t="s">
        <v>65</v>
      </c>
      <c r="V6575" t="s">
        <v>51</v>
      </c>
      <c r="W6575" t="s">
        <v>54</v>
      </c>
      <c r="X6575">
        <v>13901</v>
      </c>
      <c r="Y6575">
        <v>33640.42</v>
      </c>
      <c r="Z6575">
        <v>47432.992200000001</v>
      </c>
      <c r="AA6575">
        <v>13792.572200000002</v>
      </c>
    </row>
    <row r="6576" spans="15:27" x14ac:dyDescent="0.15">
      <c r="O6576" t="s">
        <v>35</v>
      </c>
      <c r="P6576">
        <v>2019</v>
      </c>
      <c r="Q6576">
        <v>5</v>
      </c>
      <c r="R6576" t="s">
        <v>38</v>
      </c>
      <c r="S6576" t="s">
        <v>62</v>
      </c>
      <c r="T6576" t="s">
        <v>44</v>
      </c>
      <c r="U6576" t="s">
        <v>65</v>
      </c>
      <c r="V6576" t="s">
        <v>51</v>
      </c>
      <c r="W6576" t="s">
        <v>55</v>
      </c>
      <c r="X6576">
        <v>14111</v>
      </c>
      <c r="Y6576">
        <v>78570.04800000001</v>
      </c>
      <c r="Z6576">
        <v>115497.97056000002</v>
      </c>
      <c r="AA6576">
        <v>36927.922560000006</v>
      </c>
    </row>
    <row r="6577" spans="15:27" x14ac:dyDescent="0.15">
      <c r="O6577" t="s">
        <v>35</v>
      </c>
      <c r="P6577">
        <v>2019</v>
      </c>
      <c r="Q6577">
        <v>5</v>
      </c>
      <c r="R6577" t="s">
        <v>38</v>
      </c>
      <c r="S6577" t="s">
        <v>62</v>
      </c>
      <c r="T6577" t="s">
        <v>44</v>
      </c>
      <c r="U6577" t="s">
        <v>65</v>
      </c>
      <c r="V6577" t="s">
        <v>56</v>
      </c>
      <c r="W6577" t="s">
        <v>57</v>
      </c>
      <c r="X6577">
        <v>11898</v>
      </c>
      <c r="Y6577">
        <v>168439.98599999998</v>
      </c>
      <c r="Z6577">
        <v>213918.78221999996</v>
      </c>
      <c r="AA6577">
        <v>45478.796219999989</v>
      </c>
    </row>
    <row r="6578" spans="15:27" x14ac:dyDescent="0.15">
      <c r="O6578" t="s">
        <v>35</v>
      </c>
      <c r="P6578">
        <v>2019</v>
      </c>
      <c r="Q6578">
        <v>5</v>
      </c>
      <c r="R6578" t="s">
        <v>38</v>
      </c>
      <c r="S6578" t="s">
        <v>62</v>
      </c>
      <c r="T6578" t="s">
        <v>44</v>
      </c>
      <c r="U6578" t="s">
        <v>65</v>
      </c>
      <c r="V6578" t="s">
        <v>56</v>
      </c>
      <c r="W6578" t="s">
        <v>58</v>
      </c>
      <c r="X6578">
        <v>19824</v>
      </c>
      <c r="Y6578">
        <v>180794.88</v>
      </c>
      <c r="Z6578">
        <v>233225.3952</v>
      </c>
      <c r="AA6578">
        <v>52430.515199999994</v>
      </c>
    </row>
    <row r="6579" spans="15:27" x14ac:dyDescent="0.15">
      <c r="O6579" t="s">
        <v>35</v>
      </c>
      <c r="P6579">
        <v>2019</v>
      </c>
      <c r="Q6579">
        <v>5</v>
      </c>
      <c r="R6579" t="s">
        <v>38</v>
      </c>
      <c r="S6579" t="s">
        <v>62</v>
      </c>
      <c r="T6579" t="s">
        <v>44</v>
      </c>
      <c r="U6579" t="s">
        <v>65</v>
      </c>
      <c r="V6579" t="s">
        <v>56</v>
      </c>
      <c r="W6579" t="s">
        <v>59</v>
      </c>
      <c r="X6579">
        <v>14524</v>
      </c>
      <c r="Y6579">
        <v>30064.68</v>
      </c>
      <c r="Z6579">
        <v>41789.905200000001</v>
      </c>
      <c r="AA6579">
        <v>11725.225200000001</v>
      </c>
    </row>
    <row r="6580" spans="15:27" x14ac:dyDescent="0.15">
      <c r="O6580" t="s">
        <v>35</v>
      </c>
      <c r="P6580">
        <v>2019</v>
      </c>
      <c r="Q6580">
        <v>5</v>
      </c>
      <c r="R6580" t="s">
        <v>38</v>
      </c>
      <c r="S6580" t="s">
        <v>62</v>
      </c>
      <c r="T6580" t="s">
        <v>44</v>
      </c>
      <c r="U6580" t="s">
        <v>66</v>
      </c>
      <c r="V6580" t="s">
        <v>46</v>
      </c>
      <c r="W6580" t="s">
        <v>47</v>
      </c>
      <c r="X6580">
        <v>6368</v>
      </c>
      <c r="Y6580">
        <v>7775.3280000000004</v>
      </c>
      <c r="Z6580">
        <v>10341.186240000001</v>
      </c>
      <c r="AA6580">
        <v>2565.8582400000005</v>
      </c>
    </row>
    <row r="6581" spans="15:27" x14ac:dyDescent="0.15">
      <c r="O6581" t="s">
        <v>35</v>
      </c>
      <c r="P6581">
        <v>2019</v>
      </c>
      <c r="Q6581">
        <v>5</v>
      </c>
      <c r="R6581" t="s">
        <v>38</v>
      </c>
      <c r="S6581" t="s">
        <v>62</v>
      </c>
      <c r="T6581" t="s">
        <v>44</v>
      </c>
      <c r="U6581" t="s">
        <v>66</v>
      </c>
      <c r="V6581" t="s">
        <v>46</v>
      </c>
      <c r="W6581" t="s">
        <v>48</v>
      </c>
      <c r="X6581">
        <v>18629</v>
      </c>
      <c r="Y6581">
        <v>75615.11099999999</v>
      </c>
      <c r="Z6581">
        <v>112666.51538999999</v>
      </c>
      <c r="AA6581">
        <v>37051.404389999996</v>
      </c>
    </row>
    <row r="6582" spans="15:27" x14ac:dyDescent="0.15">
      <c r="O6582" t="s">
        <v>35</v>
      </c>
      <c r="P6582">
        <v>2019</v>
      </c>
      <c r="Q6582">
        <v>5</v>
      </c>
      <c r="R6582" t="s">
        <v>38</v>
      </c>
      <c r="S6582" t="s">
        <v>62</v>
      </c>
      <c r="T6582" t="s">
        <v>44</v>
      </c>
      <c r="U6582" t="s">
        <v>66</v>
      </c>
      <c r="V6582" t="s">
        <v>46</v>
      </c>
      <c r="W6582" t="s">
        <v>49</v>
      </c>
      <c r="X6582">
        <v>12127</v>
      </c>
      <c r="Y6582">
        <v>39740.178999999996</v>
      </c>
      <c r="Z6582">
        <v>51264.83090999999</v>
      </c>
      <c r="AA6582">
        <v>11524.651909999993</v>
      </c>
    </row>
    <row r="6583" spans="15:27" x14ac:dyDescent="0.15">
      <c r="O6583" t="s">
        <v>35</v>
      </c>
      <c r="P6583">
        <v>2019</v>
      </c>
      <c r="Q6583">
        <v>5</v>
      </c>
      <c r="R6583" t="s">
        <v>38</v>
      </c>
      <c r="S6583" t="s">
        <v>62</v>
      </c>
      <c r="T6583" t="s">
        <v>44</v>
      </c>
      <c r="U6583" t="s">
        <v>66</v>
      </c>
      <c r="V6583" t="s">
        <v>46</v>
      </c>
      <c r="W6583" t="s">
        <v>50</v>
      </c>
      <c r="X6583">
        <v>10275</v>
      </c>
      <c r="Y6583">
        <v>51323.625</v>
      </c>
      <c r="Z6583">
        <v>63128.058749999997</v>
      </c>
      <c r="AA6583">
        <v>11804.433749999997</v>
      </c>
    </row>
    <row r="6584" spans="15:27" x14ac:dyDescent="0.15">
      <c r="O6584" t="s">
        <v>35</v>
      </c>
      <c r="P6584">
        <v>2019</v>
      </c>
      <c r="Q6584">
        <v>5</v>
      </c>
      <c r="R6584" t="s">
        <v>38</v>
      </c>
      <c r="S6584" t="s">
        <v>62</v>
      </c>
      <c r="T6584" t="s">
        <v>44</v>
      </c>
      <c r="U6584" t="s">
        <v>66</v>
      </c>
      <c r="V6584" t="s">
        <v>51</v>
      </c>
      <c r="W6584" t="s">
        <v>52</v>
      </c>
      <c r="X6584">
        <v>7621</v>
      </c>
      <c r="Y6584">
        <v>47798.912000000004</v>
      </c>
      <c r="Z6584">
        <v>62616.574720000004</v>
      </c>
      <c r="AA6584">
        <v>14817.66272</v>
      </c>
    </row>
    <row r="6585" spans="15:27" x14ac:dyDescent="0.15">
      <c r="O6585" t="s">
        <v>35</v>
      </c>
      <c r="P6585">
        <v>2019</v>
      </c>
      <c r="Q6585">
        <v>5</v>
      </c>
      <c r="R6585" t="s">
        <v>38</v>
      </c>
      <c r="S6585" t="s">
        <v>62</v>
      </c>
      <c r="T6585" t="s">
        <v>44</v>
      </c>
      <c r="U6585" t="s">
        <v>66</v>
      </c>
      <c r="V6585" t="s">
        <v>51</v>
      </c>
      <c r="W6585" t="s">
        <v>53</v>
      </c>
      <c r="X6585">
        <v>17483</v>
      </c>
      <c r="Y6585">
        <v>153360.87599999999</v>
      </c>
      <c r="Z6585">
        <v>211638.00888000001</v>
      </c>
      <c r="AA6585">
        <v>58277.132880000019</v>
      </c>
    </row>
    <row r="6586" spans="15:27" x14ac:dyDescent="0.15">
      <c r="O6586" t="s">
        <v>35</v>
      </c>
      <c r="P6586">
        <v>2019</v>
      </c>
      <c r="Q6586">
        <v>5</v>
      </c>
      <c r="R6586" t="s">
        <v>38</v>
      </c>
      <c r="S6586" t="s">
        <v>62</v>
      </c>
      <c r="T6586" t="s">
        <v>44</v>
      </c>
      <c r="U6586" t="s">
        <v>66</v>
      </c>
      <c r="V6586" t="s">
        <v>51</v>
      </c>
      <c r="W6586" t="s">
        <v>54</v>
      </c>
      <c r="X6586">
        <v>19728</v>
      </c>
      <c r="Y6586">
        <v>43796.160000000003</v>
      </c>
      <c r="Z6586">
        <v>63942.393600000003</v>
      </c>
      <c r="AA6586">
        <v>20146.2336</v>
      </c>
    </row>
    <row r="6587" spans="15:27" x14ac:dyDescent="0.15">
      <c r="O6587" t="s">
        <v>35</v>
      </c>
      <c r="P6587">
        <v>2019</v>
      </c>
      <c r="Q6587">
        <v>5</v>
      </c>
      <c r="R6587" t="s">
        <v>38</v>
      </c>
      <c r="S6587" t="s">
        <v>62</v>
      </c>
      <c r="T6587" t="s">
        <v>44</v>
      </c>
      <c r="U6587" t="s">
        <v>66</v>
      </c>
      <c r="V6587" t="s">
        <v>51</v>
      </c>
      <c r="W6587" t="s">
        <v>55</v>
      </c>
      <c r="X6587">
        <v>9767</v>
      </c>
      <c r="Y6587">
        <v>52038.575999999994</v>
      </c>
      <c r="Z6587">
        <v>72333.620639999994</v>
      </c>
      <c r="AA6587">
        <v>20295.04464</v>
      </c>
    </row>
    <row r="6588" spans="15:27" x14ac:dyDescent="0.15">
      <c r="O6588" t="s">
        <v>35</v>
      </c>
      <c r="P6588">
        <v>2019</v>
      </c>
      <c r="Q6588">
        <v>5</v>
      </c>
      <c r="R6588" t="s">
        <v>38</v>
      </c>
      <c r="S6588" t="s">
        <v>62</v>
      </c>
      <c r="T6588" t="s">
        <v>44</v>
      </c>
      <c r="U6588" t="s">
        <v>66</v>
      </c>
      <c r="V6588" t="s">
        <v>56</v>
      </c>
      <c r="W6588" t="s">
        <v>57</v>
      </c>
      <c r="X6588">
        <v>10649</v>
      </c>
      <c r="Y6588">
        <v>146892.30599999998</v>
      </c>
      <c r="Z6588">
        <v>214462.76676</v>
      </c>
      <c r="AA6588">
        <v>67570.460760000016</v>
      </c>
    </row>
    <row r="6589" spans="15:27" x14ac:dyDescent="0.15">
      <c r="O6589" t="s">
        <v>35</v>
      </c>
      <c r="P6589">
        <v>2019</v>
      </c>
      <c r="Q6589">
        <v>5</v>
      </c>
      <c r="R6589" t="s">
        <v>38</v>
      </c>
      <c r="S6589" t="s">
        <v>62</v>
      </c>
      <c r="T6589" t="s">
        <v>44</v>
      </c>
      <c r="U6589" t="s">
        <v>66</v>
      </c>
      <c r="V6589" t="s">
        <v>56</v>
      </c>
      <c r="W6589" t="s">
        <v>58</v>
      </c>
      <c r="X6589">
        <v>11811</v>
      </c>
      <c r="Y6589">
        <v>109511.59199999999</v>
      </c>
      <c r="Z6589">
        <v>143460.18552</v>
      </c>
      <c r="AA6589">
        <v>33948.593520000009</v>
      </c>
    </row>
    <row r="6590" spans="15:27" x14ac:dyDescent="0.15">
      <c r="O6590" t="s">
        <v>35</v>
      </c>
      <c r="P6590">
        <v>2019</v>
      </c>
      <c r="Q6590">
        <v>5</v>
      </c>
      <c r="R6590" t="s">
        <v>38</v>
      </c>
      <c r="S6590" t="s">
        <v>62</v>
      </c>
      <c r="T6590" t="s">
        <v>44</v>
      </c>
      <c r="U6590" t="s">
        <v>66</v>
      </c>
      <c r="V6590" t="s">
        <v>56</v>
      </c>
      <c r="W6590" t="s">
        <v>59</v>
      </c>
      <c r="X6590">
        <v>17000</v>
      </c>
      <c r="Y6590">
        <v>36720</v>
      </c>
      <c r="Z6590">
        <v>45165.599999999999</v>
      </c>
      <c r="AA6590">
        <v>8445.5999999999985</v>
      </c>
    </row>
    <row r="6591" spans="15:27" x14ac:dyDescent="0.15">
      <c r="O6591" t="s">
        <v>35</v>
      </c>
      <c r="P6591">
        <v>2019</v>
      </c>
      <c r="Q6591">
        <v>5</v>
      </c>
      <c r="R6591" t="s">
        <v>38</v>
      </c>
      <c r="S6591" t="s">
        <v>67</v>
      </c>
      <c r="T6591" t="s">
        <v>68</v>
      </c>
      <c r="U6591" t="s">
        <v>69</v>
      </c>
      <c r="V6591" t="s">
        <v>46</v>
      </c>
      <c r="W6591" t="s">
        <v>47</v>
      </c>
      <c r="X6591">
        <v>10983</v>
      </c>
      <c r="Y6591">
        <v>14255.934000000001</v>
      </c>
      <c r="Z6591">
        <v>17962.476840000003</v>
      </c>
      <c r="AA6591">
        <v>3706.5428400000019</v>
      </c>
    </row>
    <row r="6592" spans="15:27" x14ac:dyDescent="0.15">
      <c r="O6592" t="s">
        <v>35</v>
      </c>
      <c r="P6592">
        <v>2019</v>
      </c>
      <c r="Q6592">
        <v>5</v>
      </c>
      <c r="R6592" t="s">
        <v>38</v>
      </c>
      <c r="S6592" t="s">
        <v>67</v>
      </c>
      <c r="T6592" t="s">
        <v>68</v>
      </c>
      <c r="U6592" t="s">
        <v>69</v>
      </c>
      <c r="V6592" t="s">
        <v>46</v>
      </c>
      <c r="W6592" t="s">
        <v>48</v>
      </c>
      <c r="X6592">
        <v>18641</v>
      </c>
      <c r="Y6592">
        <v>79969.889999999985</v>
      </c>
      <c r="Z6592">
        <v>115956.34049999998</v>
      </c>
      <c r="AA6592">
        <v>35986.450499999992</v>
      </c>
    </row>
    <row r="6593" spans="15:27" x14ac:dyDescent="0.15">
      <c r="O6593" t="s">
        <v>35</v>
      </c>
      <c r="P6593">
        <v>2019</v>
      </c>
      <c r="Q6593">
        <v>5</v>
      </c>
      <c r="R6593" t="s">
        <v>38</v>
      </c>
      <c r="S6593" t="s">
        <v>67</v>
      </c>
      <c r="T6593" t="s">
        <v>68</v>
      </c>
      <c r="U6593" t="s">
        <v>69</v>
      </c>
      <c r="V6593" t="s">
        <v>46</v>
      </c>
      <c r="W6593" t="s">
        <v>49</v>
      </c>
      <c r="X6593">
        <v>15584</v>
      </c>
      <c r="Y6593">
        <v>51520.703999999998</v>
      </c>
      <c r="Z6593">
        <v>70583.364480000004</v>
      </c>
      <c r="AA6593">
        <v>19062.660480000006</v>
      </c>
    </row>
    <row r="6594" spans="15:27" x14ac:dyDescent="0.15">
      <c r="O6594" t="s">
        <v>35</v>
      </c>
      <c r="P6594">
        <v>2019</v>
      </c>
      <c r="Q6594">
        <v>5</v>
      </c>
      <c r="R6594" t="s">
        <v>38</v>
      </c>
      <c r="S6594" t="s">
        <v>67</v>
      </c>
      <c r="T6594" t="s">
        <v>68</v>
      </c>
      <c r="U6594" t="s">
        <v>69</v>
      </c>
      <c r="V6594" t="s">
        <v>46</v>
      </c>
      <c r="W6594" t="s">
        <v>50</v>
      </c>
      <c r="X6594">
        <v>7414</v>
      </c>
      <c r="Y6594">
        <v>42371.01</v>
      </c>
      <c r="Z6594">
        <v>61014.254400000005</v>
      </c>
      <c r="AA6594">
        <v>18643.244400000003</v>
      </c>
    </row>
    <row r="6595" spans="15:27" x14ac:dyDescent="0.15">
      <c r="O6595" t="s">
        <v>35</v>
      </c>
      <c r="P6595">
        <v>2019</v>
      </c>
      <c r="Q6595">
        <v>5</v>
      </c>
      <c r="R6595" t="s">
        <v>38</v>
      </c>
      <c r="S6595" t="s">
        <v>67</v>
      </c>
      <c r="T6595" t="s">
        <v>68</v>
      </c>
      <c r="U6595" t="s">
        <v>69</v>
      </c>
      <c r="V6595" t="s">
        <v>51</v>
      </c>
      <c r="W6595" t="s">
        <v>52</v>
      </c>
      <c r="X6595">
        <v>9572</v>
      </c>
      <c r="Y6595">
        <v>58159.472000000002</v>
      </c>
      <c r="Z6595">
        <v>82004.855519999997</v>
      </c>
      <c r="AA6595">
        <v>23845.383519999996</v>
      </c>
    </row>
    <row r="6596" spans="15:27" x14ac:dyDescent="0.15">
      <c r="O6596" t="s">
        <v>35</v>
      </c>
      <c r="P6596">
        <v>2019</v>
      </c>
      <c r="Q6596">
        <v>5</v>
      </c>
      <c r="R6596" t="s">
        <v>38</v>
      </c>
      <c r="S6596" t="s">
        <v>67</v>
      </c>
      <c r="T6596" t="s">
        <v>68</v>
      </c>
      <c r="U6596" t="s">
        <v>69</v>
      </c>
      <c r="V6596" t="s">
        <v>51</v>
      </c>
      <c r="W6596" t="s">
        <v>53</v>
      </c>
      <c r="X6596">
        <v>17361</v>
      </c>
      <c r="Y6596">
        <v>149929.59599999999</v>
      </c>
      <c r="Z6596">
        <v>203904.25055999999</v>
      </c>
      <c r="AA6596">
        <v>53974.654559999995</v>
      </c>
    </row>
    <row r="6597" spans="15:27" x14ac:dyDescent="0.15">
      <c r="O6597" t="s">
        <v>35</v>
      </c>
      <c r="P6597">
        <v>2019</v>
      </c>
      <c r="Q6597">
        <v>5</v>
      </c>
      <c r="R6597" t="s">
        <v>38</v>
      </c>
      <c r="S6597" t="s">
        <v>67</v>
      </c>
      <c r="T6597" t="s">
        <v>68</v>
      </c>
      <c r="U6597" t="s">
        <v>69</v>
      </c>
      <c r="V6597" t="s">
        <v>51</v>
      </c>
      <c r="W6597" t="s">
        <v>54</v>
      </c>
      <c r="X6597">
        <v>9719</v>
      </c>
      <c r="Y6597">
        <v>24491.88</v>
      </c>
      <c r="Z6597">
        <v>31349.606400000001</v>
      </c>
      <c r="AA6597">
        <v>6857.7263999999996</v>
      </c>
    </row>
    <row r="6598" spans="15:27" x14ac:dyDescent="0.15">
      <c r="O6598" t="s">
        <v>35</v>
      </c>
      <c r="P6598">
        <v>2019</v>
      </c>
      <c r="Q6598">
        <v>5</v>
      </c>
      <c r="R6598" t="s">
        <v>38</v>
      </c>
      <c r="S6598" t="s">
        <v>67</v>
      </c>
      <c r="T6598" t="s">
        <v>68</v>
      </c>
      <c r="U6598" t="s">
        <v>69</v>
      </c>
      <c r="V6598" t="s">
        <v>51</v>
      </c>
      <c r="W6598" t="s">
        <v>55</v>
      </c>
      <c r="X6598">
        <v>9367</v>
      </c>
      <c r="Y6598">
        <v>56202</v>
      </c>
      <c r="Z6598">
        <v>77558.759999999995</v>
      </c>
      <c r="AA6598">
        <v>21356.759999999995</v>
      </c>
    </row>
    <row r="6599" spans="15:27" x14ac:dyDescent="0.15">
      <c r="O6599" t="s">
        <v>35</v>
      </c>
      <c r="P6599">
        <v>2019</v>
      </c>
      <c r="Q6599">
        <v>5</v>
      </c>
      <c r="R6599" t="s">
        <v>38</v>
      </c>
      <c r="S6599" t="s">
        <v>67</v>
      </c>
      <c r="T6599" t="s">
        <v>68</v>
      </c>
      <c r="U6599" t="s">
        <v>69</v>
      </c>
      <c r="V6599" t="s">
        <v>56</v>
      </c>
      <c r="W6599" t="s">
        <v>57</v>
      </c>
      <c r="X6599">
        <v>15449</v>
      </c>
      <c r="Y6599">
        <v>233666.125</v>
      </c>
      <c r="Z6599">
        <v>285072.67249999999</v>
      </c>
      <c r="AA6599">
        <v>51406.547499999986</v>
      </c>
    </row>
    <row r="6600" spans="15:27" x14ac:dyDescent="0.15">
      <c r="O6600" t="s">
        <v>35</v>
      </c>
      <c r="P6600">
        <v>2019</v>
      </c>
      <c r="Q6600">
        <v>5</v>
      </c>
      <c r="R6600" t="s">
        <v>38</v>
      </c>
      <c r="S6600" t="s">
        <v>67</v>
      </c>
      <c r="T6600" t="s">
        <v>68</v>
      </c>
      <c r="U6600" t="s">
        <v>69</v>
      </c>
      <c r="V6600" t="s">
        <v>56</v>
      </c>
      <c r="W6600" t="s">
        <v>58</v>
      </c>
      <c r="X6600">
        <v>7326</v>
      </c>
      <c r="Y6600">
        <v>70153.775999999998</v>
      </c>
      <c r="Z6600">
        <v>103126.05072</v>
      </c>
      <c r="AA6600">
        <v>32972.274720000001</v>
      </c>
    </row>
    <row r="6601" spans="15:27" x14ac:dyDescent="0.15">
      <c r="O6601" t="s">
        <v>35</v>
      </c>
      <c r="P6601">
        <v>2019</v>
      </c>
      <c r="Q6601">
        <v>5</v>
      </c>
      <c r="R6601" t="s">
        <v>38</v>
      </c>
      <c r="S6601" t="s">
        <v>67</v>
      </c>
      <c r="T6601" t="s">
        <v>68</v>
      </c>
      <c r="U6601" t="s">
        <v>69</v>
      </c>
      <c r="V6601" t="s">
        <v>56</v>
      </c>
      <c r="W6601" t="s">
        <v>59</v>
      </c>
      <c r="X6601">
        <v>11828</v>
      </c>
      <c r="Y6601">
        <v>27677.52</v>
      </c>
      <c r="Z6601">
        <v>40132.404000000002</v>
      </c>
      <c r="AA6601">
        <v>12454.884000000002</v>
      </c>
    </row>
    <row r="6602" spans="15:27" x14ac:dyDescent="0.15">
      <c r="O6602" t="s">
        <v>35</v>
      </c>
      <c r="P6602">
        <v>2019</v>
      </c>
      <c r="Q6602">
        <v>5</v>
      </c>
      <c r="R6602" t="s">
        <v>38</v>
      </c>
      <c r="S6602" t="s">
        <v>67</v>
      </c>
      <c r="T6602" t="s">
        <v>68</v>
      </c>
      <c r="U6602" t="s">
        <v>70</v>
      </c>
      <c r="V6602" t="s">
        <v>46</v>
      </c>
      <c r="W6602" t="s">
        <v>47</v>
      </c>
      <c r="X6602">
        <v>13753</v>
      </c>
      <c r="Y6602">
        <v>19212.941000000003</v>
      </c>
      <c r="Z6602">
        <v>25937.470350000003</v>
      </c>
      <c r="AA6602">
        <v>6724.5293500000007</v>
      </c>
    </row>
    <row r="6603" spans="15:27" x14ac:dyDescent="0.15">
      <c r="O6603" t="s">
        <v>35</v>
      </c>
      <c r="P6603">
        <v>2019</v>
      </c>
      <c r="Q6603">
        <v>5</v>
      </c>
      <c r="R6603" t="s">
        <v>38</v>
      </c>
      <c r="S6603" t="s">
        <v>67</v>
      </c>
      <c r="T6603" t="s">
        <v>68</v>
      </c>
      <c r="U6603" t="s">
        <v>70</v>
      </c>
      <c r="V6603" t="s">
        <v>46</v>
      </c>
      <c r="W6603" t="s">
        <v>48</v>
      </c>
      <c r="X6603">
        <v>9101</v>
      </c>
      <c r="Y6603">
        <v>38142.290999999997</v>
      </c>
      <c r="Z6603">
        <v>48059.286659999991</v>
      </c>
      <c r="AA6603">
        <v>9916.9956599999932</v>
      </c>
    </row>
    <row r="6604" spans="15:27" x14ac:dyDescent="0.15">
      <c r="O6604" t="s">
        <v>35</v>
      </c>
      <c r="P6604">
        <v>2019</v>
      </c>
      <c r="Q6604">
        <v>5</v>
      </c>
      <c r="R6604" t="s">
        <v>38</v>
      </c>
      <c r="S6604" t="s">
        <v>67</v>
      </c>
      <c r="T6604" t="s">
        <v>68</v>
      </c>
      <c r="U6604" t="s">
        <v>70</v>
      </c>
      <c r="V6604" t="s">
        <v>46</v>
      </c>
      <c r="W6604" t="s">
        <v>49</v>
      </c>
      <c r="X6604">
        <v>15679</v>
      </c>
      <c r="Y6604">
        <v>57745.757000000005</v>
      </c>
      <c r="Z6604">
        <v>74492.026530000003</v>
      </c>
      <c r="AA6604">
        <v>16746.269529999998</v>
      </c>
    </row>
    <row r="6605" spans="15:27" x14ac:dyDescent="0.15">
      <c r="O6605" t="s">
        <v>35</v>
      </c>
      <c r="P6605">
        <v>2019</v>
      </c>
      <c r="Q6605">
        <v>5</v>
      </c>
      <c r="R6605" t="s">
        <v>38</v>
      </c>
      <c r="S6605" t="s">
        <v>67</v>
      </c>
      <c r="T6605" t="s">
        <v>68</v>
      </c>
      <c r="U6605" t="s">
        <v>70</v>
      </c>
      <c r="V6605" t="s">
        <v>46</v>
      </c>
      <c r="W6605" t="s">
        <v>50</v>
      </c>
      <c r="X6605">
        <v>15894</v>
      </c>
      <c r="Y6605">
        <v>81536.22</v>
      </c>
      <c r="Z6605">
        <v>110073.897</v>
      </c>
      <c r="AA6605">
        <v>28537.676999999996</v>
      </c>
    </row>
    <row r="6606" spans="15:27" x14ac:dyDescent="0.15">
      <c r="O6606" t="s">
        <v>35</v>
      </c>
      <c r="P6606">
        <v>2019</v>
      </c>
      <c r="Q6606">
        <v>5</v>
      </c>
      <c r="R6606" t="s">
        <v>38</v>
      </c>
      <c r="S6606" t="s">
        <v>67</v>
      </c>
      <c r="T6606" t="s">
        <v>68</v>
      </c>
      <c r="U6606" t="s">
        <v>70</v>
      </c>
      <c r="V6606" t="s">
        <v>51</v>
      </c>
      <c r="W6606" t="s">
        <v>52</v>
      </c>
      <c r="X6606">
        <v>17996</v>
      </c>
      <c r="Y6606">
        <v>106698.284</v>
      </c>
      <c r="Z6606">
        <v>151511.56328</v>
      </c>
      <c r="AA6606">
        <v>44813.279280000002</v>
      </c>
    </row>
    <row r="6607" spans="15:27" x14ac:dyDescent="0.15">
      <c r="O6607" t="s">
        <v>35</v>
      </c>
      <c r="P6607">
        <v>2019</v>
      </c>
      <c r="Q6607">
        <v>5</v>
      </c>
      <c r="R6607" t="s">
        <v>38</v>
      </c>
      <c r="S6607" t="s">
        <v>67</v>
      </c>
      <c r="T6607" t="s">
        <v>68</v>
      </c>
      <c r="U6607" t="s">
        <v>70</v>
      </c>
      <c r="V6607" t="s">
        <v>51</v>
      </c>
      <c r="W6607" t="s">
        <v>53</v>
      </c>
      <c r="X6607">
        <v>7542</v>
      </c>
      <c r="Y6607">
        <v>59491.295999999995</v>
      </c>
      <c r="Z6607">
        <v>72579.381119999991</v>
      </c>
      <c r="AA6607">
        <v>13088.085119999996</v>
      </c>
    </row>
    <row r="6608" spans="15:27" x14ac:dyDescent="0.15">
      <c r="O6608" t="s">
        <v>35</v>
      </c>
      <c r="P6608">
        <v>2019</v>
      </c>
      <c r="Q6608">
        <v>5</v>
      </c>
      <c r="R6608" t="s">
        <v>38</v>
      </c>
      <c r="S6608" t="s">
        <v>67</v>
      </c>
      <c r="T6608" t="s">
        <v>68</v>
      </c>
      <c r="U6608" t="s">
        <v>70</v>
      </c>
      <c r="V6608" t="s">
        <v>51</v>
      </c>
      <c r="W6608" t="s">
        <v>54</v>
      </c>
      <c r="X6608">
        <v>17371</v>
      </c>
      <c r="Y6608">
        <v>42732.66</v>
      </c>
      <c r="Z6608">
        <v>52133.845200000003</v>
      </c>
      <c r="AA6608">
        <v>9401.1851999999999</v>
      </c>
    </row>
    <row r="6609" spans="15:27" x14ac:dyDescent="0.15">
      <c r="O6609" t="s">
        <v>35</v>
      </c>
      <c r="P6609">
        <v>2019</v>
      </c>
      <c r="Q6609">
        <v>5</v>
      </c>
      <c r="R6609" t="s">
        <v>38</v>
      </c>
      <c r="S6609" t="s">
        <v>67</v>
      </c>
      <c r="T6609" t="s">
        <v>68</v>
      </c>
      <c r="U6609" t="s">
        <v>70</v>
      </c>
      <c r="V6609" t="s">
        <v>51</v>
      </c>
      <c r="W6609" t="s">
        <v>55</v>
      </c>
      <c r="X6609">
        <v>6275</v>
      </c>
      <c r="Y6609">
        <v>38553.599999999999</v>
      </c>
      <c r="Z6609">
        <v>57444.863999999994</v>
      </c>
      <c r="AA6609">
        <v>18891.263999999996</v>
      </c>
    </row>
    <row r="6610" spans="15:27" x14ac:dyDescent="0.15">
      <c r="O6610" t="s">
        <v>35</v>
      </c>
      <c r="P6610">
        <v>2019</v>
      </c>
      <c r="Q6610">
        <v>5</v>
      </c>
      <c r="R6610" t="s">
        <v>38</v>
      </c>
      <c r="S6610" t="s">
        <v>67</v>
      </c>
      <c r="T6610" t="s">
        <v>68</v>
      </c>
      <c r="U6610" t="s">
        <v>70</v>
      </c>
      <c r="V6610" t="s">
        <v>56</v>
      </c>
      <c r="W6610" t="s">
        <v>57</v>
      </c>
      <c r="X6610">
        <v>10342</v>
      </c>
      <c r="Y6610">
        <v>146411.69400000002</v>
      </c>
      <c r="Z6610">
        <v>219617.54100000003</v>
      </c>
      <c r="AA6610">
        <v>73205.847000000009</v>
      </c>
    </row>
    <row r="6611" spans="15:27" x14ac:dyDescent="0.15">
      <c r="O6611" t="s">
        <v>35</v>
      </c>
      <c r="P6611">
        <v>2019</v>
      </c>
      <c r="Q6611">
        <v>5</v>
      </c>
      <c r="R6611" t="s">
        <v>38</v>
      </c>
      <c r="S6611" t="s">
        <v>67</v>
      </c>
      <c r="T6611" t="s">
        <v>68</v>
      </c>
      <c r="U6611" t="s">
        <v>70</v>
      </c>
      <c r="V6611" t="s">
        <v>56</v>
      </c>
      <c r="W6611" t="s">
        <v>58</v>
      </c>
      <c r="X6611">
        <v>17192</v>
      </c>
      <c r="Y6611">
        <v>143725.12</v>
      </c>
      <c r="Z6611">
        <v>211275.9264</v>
      </c>
      <c r="AA6611">
        <v>67550.806400000001</v>
      </c>
    </row>
    <row r="6612" spans="15:27" x14ac:dyDescent="0.15">
      <c r="O6612" t="s">
        <v>35</v>
      </c>
      <c r="P6612">
        <v>2019</v>
      </c>
      <c r="Q6612">
        <v>5</v>
      </c>
      <c r="R6612" t="s">
        <v>38</v>
      </c>
      <c r="S6612" t="s">
        <v>67</v>
      </c>
      <c r="T6612" t="s">
        <v>68</v>
      </c>
      <c r="U6612" t="s">
        <v>70</v>
      </c>
      <c r="V6612" t="s">
        <v>56</v>
      </c>
      <c r="W6612" t="s">
        <v>59</v>
      </c>
      <c r="X6612">
        <v>8683</v>
      </c>
      <c r="Y6612">
        <v>17504.928</v>
      </c>
      <c r="Z6612">
        <v>26082.342720000001</v>
      </c>
      <c r="AA6612">
        <v>8577.4147200000007</v>
      </c>
    </row>
    <row r="6613" spans="15:27" x14ac:dyDescent="0.15">
      <c r="O6613" t="s">
        <v>35</v>
      </c>
      <c r="P6613">
        <v>2019</v>
      </c>
      <c r="Q6613">
        <v>5</v>
      </c>
      <c r="R6613" t="s">
        <v>38</v>
      </c>
      <c r="S6613" t="s">
        <v>67</v>
      </c>
      <c r="T6613" t="s">
        <v>68</v>
      </c>
      <c r="U6613" t="s">
        <v>71</v>
      </c>
      <c r="V6613" t="s">
        <v>46</v>
      </c>
      <c r="W6613" t="s">
        <v>47</v>
      </c>
      <c r="X6613">
        <v>8896</v>
      </c>
      <c r="Y6613">
        <v>12232</v>
      </c>
      <c r="Z6613">
        <v>15779.28</v>
      </c>
      <c r="AA6613">
        <v>3547.2800000000007</v>
      </c>
    </row>
    <row r="6614" spans="15:27" x14ac:dyDescent="0.15">
      <c r="O6614" t="s">
        <v>35</v>
      </c>
      <c r="P6614">
        <v>2019</v>
      </c>
      <c r="Q6614">
        <v>5</v>
      </c>
      <c r="R6614" t="s">
        <v>38</v>
      </c>
      <c r="S6614" t="s">
        <v>67</v>
      </c>
      <c r="T6614" t="s">
        <v>68</v>
      </c>
      <c r="U6614" t="s">
        <v>71</v>
      </c>
      <c r="V6614" t="s">
        <v>46</v>
      </c>
      <c r="W6614" t="s">
        <v>48</v>
      </c>
      <c r="X6614">
        <v>15543</v>
      </c>
      <c r="Y6614">
        <v>61550.279999999992</v>
      </c>
      <c r="Z6614">
        <v>78168.855599999981</v>
      </c>
      <c r="AA6614">
        <v>16618.575599999989</v>
      </c>
    </row>
    <row r="6615" spans="15:27" x14ac:dyDescent="0.15">
      <c r="O6615" t="s">
        <v>35</v>
      </c>
      <c r="P6615">
        <v>2019</v>
      </c>
      <c r="Q6615">
        <v>5</v>
      </c>
      <c r="R6615" t="s">
        <v>38</v>
      </c>
      <c r="S6615" t="s">
        <v>67</v>
      </c>
      <c r="T6615" t="s">
        <v>68</v>
      </c>
      <c r="U6615" t="s">
        <v>71</v>
      </c>
      <c r="V6615" t="s">
        <v>46</v>
      </c>
      <c r="W6615" t="s">
        <v>49</v>
      </c>
      <c r="X6615">
        <v>8368</v>
      </c>
      <c r="Y6615">
        <v>30576.672000000002</v>
      </c>
      <c r="Z6615">
        <v>44641.941120000003</v>
      </c>
      <c r="AA6615">
        <v>14065.269120000001</v>
      </c>
    </row>
    <row r="6616" spans="15:27" x14ac:dyDescent="0.15">
      <c r="O6616" t="s">
        <v>35</v>
      </c>
      <c r="P6616">
        <v>2019</v>
      </c>
      <c r="Q6616">
        <v>5</v>
      </c>
      <c r="R6616" t="s">
        <v>38</v>
      </c>
      <c r="S6616" t="s">
        <v>67</v>
      </c>
      <c r="T6616" t="s">
        <v>68</v>
      </c>
      <c r="U6616" t="s">
        <v>71</v>
      </c>
      <c r="V6616" t="s">
        <v>46</v>
      </c>
      <c r="W6616" t="s">
        <v>50</v>
      </c>
      <c r="X6616">
        <v>6694</v>
      </c>
      <c r="Y6616">
        <v>34340.22</v>
      </c>
      <c r="Z6616">
        <v>43955.481599999999</v>
      </c>
      <c r="AA6616">
        <v>9615.261599999998</v>
      </c>
    </row>
    <row r="6617" spans="15:27" x14ac:dyDescent="0.15">
      <c r="O6617" t="s">
        <v>35</v>
      </c>
      <c r="P6617">
        <v>2019</v>
      </c>
      <c r="Q6617">
        <v>5</v>
      </c>
      <c r="R6617" t="s">
        <v>38</v>
      </c>
      <c r="S6617" t="s">
        <v>67</v>
      </c>
      <c r="T6617" t="s">
        <v>68</v>
      </c>
      <c r="U6617" t="s">
        <v>71</v>
      </c>
      <c r="V6617" t="s">
        <v>51</v>
      </c>
      <c r="W6617" t="s">
        <v>52</v>
      </c>
      <c r="X6617">
        <v>5262</v>
      </c>
      <c r="Y6617">
        <v>28620.018000000004</v>
      </c>
      <c r="Z6617">
        <v>39209.424660000004</v>
      </c>
      <c r="AA6617">
        <v>10589.406660000001</v>
      </c>
    </row>
    <row r="6618" spans="15:27" x14ac:dyDescent="0.15">
      <c r="O6618" t="s">
        <v>35</v>
      </c>
      <c r="P6618">
        <v>2019</v>
      </c>
      <c r="Q6618">
        <v>5</v>
      </c>
      <c r="R6618" t="s">
        <v>38</v>
      </c>
      <c r="S6618" t="s">
        <v>67</v>
      </c>
      <c r="T6618" t="s">
        <v>68</v>
      </c>
      <c r="U6618" t="s">
        <v>71</v>
      </c>
      <c r="V6618" t="s">
        <v>51</v>
      </c>
      <c r="W6618" t="s">
        <v>53</v>
      </c>
      <c r="X6618">
        <v>14336</v>
      </c>
      <c r="Y6618">
        <v>116981.75999999999</v>
      </c>
      <c r="Z6618">
        <v>149736.65279999998</v>
      </c>
      <c r="AA6618">
        <v>32754.892799999987</v>
      </c>
    </row>
    <row r="6619" spans="15:27" x14ac:dyDescent="0.15">
      <c r="O6619" t="s">
        <v>35</v>
      </c>
      <c r="P6619">
        <v>2019</v>
      </c>
      <c r="Q6619">
        <v>5</v>
      </c>
      <c r="R6619" t="s">
        <v>38</v>
      </c>
      <c r="S6619" t="s">
        <v>67</v>
      </c>
      <c r="T6619" t="s">
        <v>68</v>
      </c>
      <c r="U6619" t="s">
        <v>71</v>
      </c>
      <c r="V6619" t="s">
        <v>51</v>
      </c>
      <c r="W6619" t="s">
        <v>54</v>
      </c>
      <c r="X6619">
        <v>8694</v>
      </c>
      <c r="Y6619">
        <v>20865.599999999999</v>
      </c>
      <c r="Z6619">
        <v>27751.248</v>
      </c>
      <c r="AA6619">
        <v>6885.648000000001</v>
      </c>
    </row>
    <row r="6620" spans="15:27" x14ac:dyDescent="0.15">
      <c r="O6620" t="s">
        <v>35</v>
      </c>
      <c r="P6620">
        <v>2019</v>
      </c>
      <c r="Q6620">
        <v>5</v>
      </c>
      <c r="R6620" t="s">
        <v>38</v>
      </c>
      <c r="S6620" t="s">
        <v>67</v>
      </c>
      <c r="T6620" t="s">
        <v>68</v>
      </c>
      <c r="U6620" t="s">
        <v>71</v>
      </c>
      <c r="V6620" t="s">
        <v>51</v>
      </c>
      <c r="W6620" t="s">
        <v>55</v>
      </c>
      <c r="X6620">
        <v>16037</v>
      </c>
      <c r="Y6620">
        <v>84675.359999999986</v>
      </c>
      <c r="Z6620">
        <v>116005.24319999998</v>
      </c>
      <c r="AA6620">
        <v>31329.883199999997</v>
      </c>
    </row>
    <row r="6621" spans="15:27" x14ac:dyDescent="0.15">
      <c r="O6621" t="s">
        <v>35</v>
      </c>
      <c r="P6621">
        <v>2019</v>
      </c>
      <c r="Q6621">
        <v>5</v>
      </c>
      <c r="R6621" t="s">
        <v>38</v>
      </c>
      <c r="S6621" t="s">
        <v>67</v>
      </c>
      <c r="T6621" t="s">
        <v>68</v>
      </c>
      <c r="U6621" t="s">
        <v>71</v>
      </c>
      <c r="V6621" t="s">
        <v>56</v>
      </c>
      <c r="W6621" t="s">
        <v>57</v>
      </c>
      <c r="X6621">
        <v>9000</v>
      </c>
      <c r="Y6621">
        <v>126324</v>
      </c>
      <c r="Z6621">
        <v>168010.92</v>
      </c>
      <c r="AA6621">
        <v>41686.920000000013</v>
      </c>
    </row>
    <row r="6622" spans="15:27" x14ac:dyDescent="0.15">
      <c r="O6622" t="s">
        <v>35</v>
      </c>
      <c r="P6622">
        <v>2019</v>
      </c>
      <c r="Q6622">
        <v>5</v>
      </c>
      <c r="R6622" t="s">
        <v>38</v>
      </c>
      <c r="S6622" t="s">
        <v>67</v>
      </c>
      <c r="T6622" t="s">
        <v>68</v>
      </c>
      <c r="U6622" t="s">
        <v>71</v>
      </c>
      <c r="V6622" t="s">
        <v>56</v>
      </c>
      <c r="W6622" t="s">
        <v>58</v>
      </c>
      <c r="X6622">
        <v>15664</v>
      </c>
      <c r="Y6622">
        <v>136903.35999999999</v>
      </c>
      <c r="Z6622">
        <v>172498.23360000001</v>
      </c>
      <c r="AA6622">
        <v>35594.873600000021</v>
      </c>
    </row>
    <row r="6623" spans="15:27" x14ac:dyDescent="0.15">
      <c r="O6623" t="s">
        <v>35</v>
      </c>
      <c r="P6623">
        <v>2019</v>
      </c>
      <c r="Q6623">
        <v>5</v>
      </c>
      <c r="R6623" t="s">
        <v>38</v>
      </c>
      <c r="S6623" t="s">
        <v>67</v>
      </c>
      <c r="T6623" t="s">
        <v>68</v>
      </c>
      <c r="U6623" t="s">
        <v>71</v>
      </c>
      <c r="V6623" t="s">
        <v>56</v>
      </c>
      <c r="W6623" t="s">
        <v>59</v>
      </c>
      <c r="X6623">
        <v>9479</v>
      </c>
      <c r="Y6623">
        <v>20645.262000000002</v>
      </c>
      <c r="Z6623">
        <v>29109.819420000003</v>
      </c>
      <c r="AA6623">
        <v>8464.557420000001</v>
      </c>
    </row>
    <row r="6624" spans="15:27" x14ac:dyDescent="0.15">
      <c r="O6624" t="s">
        <v>35</v>
      </c>
      <c r="P6624">
        <v>2019</v>
      </c>
      <c r="Q6624">
        <v>5</v>
      </c>
      <c r="R6624" t="s">
        <v>38</v>
      </c>
      <c r="S6624" t="s">
        <v>67</v>
      </c>
      <c r="T6624" t="s">
        <v>68</v>
      </c>
      <c r="U6624" t="s">
        <v>72</v>
      </c>
      <c r="V6624" t="s">
        <v>46</v>
      </c>
      <c r="W6624" t="s">
        <v>47</v>
      </c>
      <c r="X6624">
        <v>11193</v>
      </c>
      <c r="Y6624">
        <v>13543.530000000002</v>
      </c>
      <c r="Z6624">
        <v>17200.283100000004</v>
      </c>
      <c r="AA6624">
        <v>3656.7531000000017</v>
      </c>
    </row>
    <row r="6625" spans="15:27" x14ac:dyDescent="0.15">
      <c r="O6625" t="s">
        <v>35</v>
      </c>
      <c r="P6625">
        <v>2019</v>
      </c>
      <c r="Q6625">
        <v>5</v>
      </c>
      <c r="R6625" t="s">
        <v>38</v>
      </c>
      <c r="S6625" t="s">
        <v>67</v>
      </c>
      <c r="T6625" t="s">
        <v>68</v>
      </c>
      <c r="U6625" t="s">
        <v>72</v>
      </c>
      <c r="V6625" t="s">
        <v>46</v>
      </c>
      <c r="W6625" t="s">
        <v>48</v>
      </c>
      <c r="X6625">
        <v>17452</v>
      </c>
      <c r="Y6625">
        <v>63350.76</v>
      </c>
      <c r="Z6625">
        <v>79188.45</v>
      </c>
      <c r="AA6625">
        <v>15837.689999999995</v>
      </c>
    </row>
    <row r="6626" spans="15:27" x14ac:dyDescent="0.15">
      <c r="O6626" t="s">
        <v>35</v>
      </c>
      <c r="P6626">
        <v>2019</v>
      </c>
      <c r="Q6626">
        <v>5</v>
      </c>
      <c r="R6626" t="s">
        <v>38</v>
      </c>
      <c r="S6626" t="s">
        <v>67</v>
      </c>
      <c r="T6626" t="s">
        <v>68</v>
      </c>
      <c r="U6626" t="s">
        <v>72</v>
      </c>
      <c r="V6626" t="s">
        <v>46</v>
      </c>
      <c r="W6626" t="s">
        <v>49</v>
      </c>
      <c r="X6626">
        <v>16960</v>
      </c>
      <c r="Y6626">
        <v>61480</v>
      </c>
      <c r="Z6626">
        <v>82383.199999999997</v>
      </c>
      <c r="AA6626">
        <v>20903.199999999997</v>
      </c>
    </row>
    <row r="6627" spans="15:27" x14ac:dyDescent="0.15">
      <c r="O6627" t="s">
        <v>35</v>
      </c>
      <c r="P6627">
        <v>2019</v>
      </c>
      <c r="Q6627">
        <v>5</v>
      </c>
      <c r="R6627" t="s">
        <v>38</v>
      </c>
      <c r="S6627" t="s">
        <v>67</v>
      </c>
      <c r="T6627" t="s">
        <v>68</v>
      </c>
      <c r="U6627" t="s">
        <v>72</v>
      </c>
      <c r="V6627" t="s">
        <v>46</v>
      </c>
      <c r="W6627" t="s">
        <v>50</v>
      </c>
      <c r="X6627">
        <v>19198</v>
      </c>
      <c r="Y6627">
        <v>95894.01</v>
      </c>
      <c r="Z6627">
        <v>129456.9135</v>
      </c>
      <c r="AA6627">
        <v>33562.9035</v>
      </c>
    </row>
    <row r="6628" spans="15:27" x14ac:dyDescent="0.15">
      <c r="O6628" t="s">
        <v>35</v>
      </c>
      <c r="P6628">
        <v>2019</v>
      </c>
      <c r="Q6628">
        <v>5</v>
      </c>
      <c r="R6628" t="s">
        <v>38</v>
      </c>
      <c r="S6628" t="s">
        <v>67</v>
      </c>
      <c r="T6628" t="s">
        <v>68</v>
      </c>
      <c r="U6628" t="s">
        <v>72</v>
      </c>
      <c r="V6628" t="s">
        <v>51</v>
      </c>
      <c r="W6628" t="s">
        <v>52</v>
      </c>
      <c r="X6628">
        <v>18345</v>
      </c>
      <c r="Y6628">
        <v>107868.6</v>
      </c>
      <c r="Z6628">
        <v>161802.9</v>
      </c>
      <c r="AA6628">
        <v>53934.299999999988</v>
      </c>
    </row>
    <row r="6629" spans="15:27" x14ac:dyDescent="0.15">
      <c r="O6629" t="s">
        <v>35</v>
      </c>
      <c r="P6629">
        <v>2019</v>
      </c>
      <c r="Q6629">
        <v>5</v>
      </c>
      <c r="R6629" t="s">
        <v>38</v>
      </c>
      <c r="S6629" t="s">
        <v>67</v>
      </c>
      <c r="T6629" t="s">
        <v>68</v>
      </c>
      <c r="U6629" t="s">
        <v>72</v>
      </c>
      <c r="V6629" t="s">
        <v>51</v>
      </c>
      <c r="W6629" t="s">
        <v>53</v>
      </c>
      <c r="X6629">
        <v>11450</v>
      </c>
      <c r="Y6629">
        <v>87203.199999999997</v>
      </c>
      <c r="Z6629">
        <v>115980.25599999999</v>
      </c>
      <c r="AA6629">
        <v>28777.055999999997</v>
      </c>
    </row>
    <row r="6630" spans="15:27" x14ac:dyDescent="0.15">
      <c r="O6630" t="s">
        <v>35</v>
      </c>
      <c r="P6630">
        <v>2019</v>
      </c>
      <c r="Q6630">
        <v>5</v>
      </c>
      <c r="R6630" t="s">
        <v>38</v>
      </c>
      <c r="S6630" t="s">
        <v>67</v>
      </c>
      <c r="T6630" t="s">
        <v>68</v>
      </c>
      <c r="U6630" t="s">
        <v>72</v>
      </c>
      <c r="V6630" t="s">
        <v>51</v>
      </c>
      <c r="W6630" t="s">
        <v>54</v>
      </c>
      <c r="X6630">
        <v>18846</v>
      </c>
      <c r="Y6630">
        <v>42215.040000000001</v>
      </c>
      <c r="Z6630">
        <v>54879.552000000003</v>
      </c>
      <c r="AA6630">
        <v>12664.512000000002</v>
      </c>
    </row>
    <row r="6631" spans="15:27" x14ac:dyDescent="0.15">
      <c r="O6631" t="s">
        <v>35</v>
      </c>
      <c r="P6631">
        <v>2019</v>
      </c>
      <c r="Q6631">
        <v>5</v>
      </c>
      <c r="R6631" t="s">
        <v>38</v>
      </c>
      <c r="S6631" t="s">
        <v>67</v>
      </c>
      <c r="T6631" t="s">
        <v>68</v>
      </c>
      <c r="U6631" t="s">
        <v>72</v>
      </c>
      <c r="V6631" t="s">
        <v>51</v>
      </c>
      <c r="W6631" t="s">
        <v>55</v>
      </c>
      <c r="X6631">
        <v>12950</v>
      </c>
      <c r="Y6631">
        <v>70240.800000000003</v>
      </c>
      <c r="Z6631">
        <v>95527.488000000012</v>
      </c>
      <c r="AA6631">
        <v>25286.688000000009</v>
      </c>
    </row>
    <row r="6632" spans="15:27" x14ac:dyDescent="0.15">
      <c r="O6632" t="s">
        <v>35</v>
      </c>
      <c r="P6632">
        <v>2019</v>
      </c>
      <c r="Q6632">
        <v>5</v>
      </c>
      <c r="R6632" t="s">
        <v>38</v>
      </c>
      <c r="S6632" t="s">
        <v>67</v>
      </c>
      <c r="T6632" t="s">
        <v>68</v>
      </c>
      <c r="U6632" t="s">
        <v>72</v>
      </c>
      <c r="V6632" t="s">
        <v>56</v>
      </c>
      <c r="W6632" t="s">
        <v>57</v>
      </c>
      <c r="X6632">
        <v>18620</v>
      </c>
      <c r="Y6632">
        <v>274868.44</v>
      </c>
      <c r="Z6632">
        <v>332590.8124</v>
      </c>
      <c r="AA6632">
        <v>57722.372399999993</v>
      </c>
    </row>
    <row r="6633" spans="15:27" x14ac:dyDescent="0.15">
      <c r="O6633" t="s">
        <v>35</v>
      </c>
      <c r="P6633">
        <v>2019</v>
      </c>
      <c r="Q6633">
        <v>5</v>
      </c>
      <c r="R6633" t="s">
        <v>38</v>
      </c>
      <c r="S6633" t="s">
        <v>67</v>
      </c>
      <c r="T6633" t="s">
        <v>68</v>
      </c>
      <c r="U6633" t="s">
        <v>72</v>
      </c>
      <c r="V6633" t="s">
        <v>56</v>
      </c>
      <c r="W6633" t="s">
        <v>58</v>
      </c>
      <c r="X6633">
        <v>17953</v>
      </c>
      <c r="Y6633">
        <v>165095.788</v>
      </c>
      <c r="Z6633">
        <v>229483.14532000001</v>
      </c>
      <c r="AA6633">
        <v>64387.35732000001</v>
      </c>
    </row>
    <row r="6634" spans="15:27" x14ac:dyDescent="0.15">
      <c r="O6634" t="s">
        <v>35</v>
      </c>
      <c r="P6634">
        <v>2019</v>
      </c>
      <c r="Q6634">
        <v>5</v>
      </c>
      <c r="R6634" t="s">
        <v>38</v>
      </c>
      <c r="S6634" t="s">
        <v>67</v>
      </c>
      <c r="T6634" t="s">
        <v>68</v>
      </c>
      <c r="U6634" t="s">
        <v>72</v>
      </c>
      <c r="V6634" t="s">
        <v>56</v>
      </c>
      <c r="W6634" t="s">
        <v>59</v>
      </c>
      <c r="X6634">
        <v>17038</v>
      </c>
      <c r="Y6634">
        <v>37415.448000000004</v>
      </c>
      <c r="Z6634">
        <v>47143.46448000001</v>
      </c>
      <c r="AA6634">
        <v>9728.0164800000057</v>
      </c>
    </row>
    <row r="6635" spans="15:27" x14ac:dyDescent="0.15">
      <c r="O6635" t="s">
        <v>35</v>
      </c>
      <c r="P6635">
        <v>2019</v>
      </c>
      <c r="Q6635">
        <v>5</v>
      </c>
      <c r="R6635" t="s">
        <v>38</v>
      </c>
      <c r="S6635" t="s">
        <v>67</v>
      </c>
      <c r="T6635" t="s">
        <v>68</v>
      </c>
      <c r="U6635" t="s">
        <v>73</v>
      </c>
      <c r="V6635" t="s">
        <v>46</v>
      </c>
      <c r="W6635" t="s">
        <v>47</v>
      </c>
      <c r="X6635">
        <v>7160</v>
      </c>
      <c r="Y6635">
        <v>9372.44</v>
      </c>
      <c r="Z6635">
        <v>11528.101200000001</v>
      </c>
      <c r="AA6635">
        <v>2155.6612000000005</v>
      </c>
    </row>
    <row r="6636" spans="15:27" x14ac:dyDescent="0.15">
      <c r="O6636" t="s">
        <v>35</v>
      </c>
      <c r="P6636">
        <v>2019</v>
      </c>
      <c r="Q6636">
        <v>5</v>
      </c>
      <c r="R6636" t="s">
        <v>38</v>
      </c>
      <c r="S6636" t="s">
        <v>67</v>
      </c>
      <c r="T6636" t="s">
        <v>68</v>
      </c>
      <c r="U6636" t="s">
        <v>73</v>
      </c>
      <c r="V6636" t="s">
        <v>46</v>
      </c>
      <c r="W6636" t="s">
        <v>48</v>
      </c>
      <c r="X6636">
        <v>8128</v>
      </c>
      <c r="Y6636">
        <v>34332.671999999999</v>
      </c>
      <c r="Z6636">
        <v>49095.720959999999</v>
      </c>
      <c r="AA6636">
        <v>14763.04896</v>
      </c>
    </row>
    <row r="6637" spans="15:27" x14ac:dyDescent="0.15">
      <c r="O6637" t="s">
        <v>35</v>
      </c>
      <c r="P6637">
        <v>2019</v>
      </c>
      <c r="Q6637">
        <v>5</v>
      </c>
      <c r="R6637" t="s">
        <v>38</v>
      </c>
      <c r="S6637" t="s">
        <v>67</v>
      </c>
      <c r="T6637" t="s">
        <v>68</v>
      </c>
      <c r="U6637" t="s">
        <v>73</v>
      </c>
      <c r="V6637" t="s">
        <v>46</v>
      </c>
      <c r="W6637" t="s">
        <v>49</v>
      </c>
      <c r="X6637">
        <v>16612</v>
      </c>
      <c r="Y6637">
        <v>60700.248</v>
      </c>
      <c r="Z6637">
        <v>76482.312479999993</v>
      </c>
      <c r="AA6637">
        <v>15782.064479999994</v>
      </c>
    </row>
    <row r="6638" spans="15:27" x14ac:dyDescent="0.15">
      <c r="O6638" t="s">
        <v>35</v>
      </c>
      <c r="P6638">
        <v>2019</v>
      </c>
      <c r="Q6638">
        <v>5</v>
      </c>
      <c r="R6638" t="s">
        <v>38</v>
      </c>
      <c r="S6638" t="s">
        <v>67</v>
      </c>
      <c r="T6638" t="s">
        <v>68</v>
      </c>
      <c r="U6638" t="s">
        <v>73</v>
      </c>
      <c r="V6638" t="s">
        <v>46</v>
      </c>
      <c r="W6638" t="s">
        <v>50</v>
      </c>
      <c r="X6638">
        <v>14380</v>
      </c>
      <c r="Y6638">
        <v>79593.3</v>
      </c>
      <c r="Z6638">
        <v>105063.156</v>
      </c>
      <c r="AA6638">
        <v>25469.856</v>
      </c>
    </row>
    <row r="6639" spans="15:27" x14ac:dyDescent="0.15">
      <c r="O6639" t="s">
        <v>35</v>
      </c>
      <c r="P6639">
        <v>2019</v>
      </c>
      <c r="Q6639">
        <v>5</v>
      </c>
      <c r="R6639" t="s">
        <v>38</v>
      </c>
      <c r="S6639" t="s">
        <v>67</v>
      </c>
      <c r="T6639" t="s">
        <v>68</v>
      </c>
      <c r="U6639" t="s">
        <v>73</v>
      </c>
      <c r="V6639" t="s">
        <v>51</v>
      </c>
      <c r="W6639" t="s">
        <v>52</v>
      </c>
      <c r="X6639">
        <v>11338</v>
      </c>
      <c r="Y6639">
        <v>65000.754000000001</v>
      </c>
      <c r="Z6639">
        <v>79950.927420000007</v>
      </c>
      <c r="AA6639">
        <v>14950.173420000006</v>
      </c>
    </row>
    <row r="6640" spans="15:27" x14ac:dyDescent="0.15">
      <c r="O6640" t="s">
        <v>35</v>
      </c>
      <c r="P6640">
        <v>2019</v>
      </c>
      <c r="Q6640">
        <v>5</v>
      </c>
      <c r="R6640" t="s">
        <v>38</v>
      </c>
      <c r="S6640" t="s">
        <v>67</v>
      </c>
      <c r="T6640" t="s">
        <v>68</v>
      </c>
      <c r="U6640" t="s">
        <v>73</v>
      </c>
      <c r="V6640" t="s">
        <v>51</v>
      </c>
      <c r="W6640" t="s">
        <v>53</v>
      </c>
      <c r="X6640">
        <v>14769</v>
      </c>
      <c r="Y6640">
        <v>115493.58</v>
      </c>
      <c r="Z6640">
        <v>158226.2046</v>
      </c>
      <c r="AA6640">
        <v>42732.624599999996</v>
      </c>
    </row>
    <row r="6641" spans="15:27" x14ac:dyDescent="0.15">
      <c r="O6641" t="s">
        <v>35</v>
      </c>
      <c r="P6641">
        <v>2019</v>
      </c>
      <c r="Q6641">
        <v>5</v>
      </c>
      <c r="R6641" t="s">
        <v>38</v>
      </c>
      <c r="S6641" t="s">
        <v>67</v>
      </c>
      <c r="T6641" t="s">
        <v>68</v>
      </c>
      <c r="U6641" t="s">
        <v>73</v>
      </c>
      <c r="V6641" t="s">
        <v>51</v>
      </c>
      <c r="W6641" t="s">
        <v>54</v>
      </c>
      <c r="X6641">
        <v>16507</v>
      </c>
      <c r="Y6641">
        <v>42257.919999999998</v>
      </c>
      <c r="Z6641">
        <v>61273.983999999997</v>
      </c>
      <c r="AA6641">
        <v>19016.063999999998</v>
      </c>
    </row>
    <row r="6642" spans="15:27" x14ac:dyDescent="0.15">
      <c r="O6642" t="s">
        <v>35</v>
      </c>
      <c r="P6642">
        <v>2019</v>
      </c>
      <c r="Q6642">
        <v>5</v>
      </c>
      <c r="R6642" t="s">
        <v>38</v>
      </c>
      <c r="S6642" t="s">
        <v>67</v>
      </c>
      <c r="T6642" t="s">
        <v>68</v>
      </c>
      <c r="U6642" t="s">
        <v>73</v>
      </c>
      <c r="V6642" t="s">
        <v>51</v>
      </c>
      <c r="W6642" t="s">
        <v>55</v>
      </c>
      <c r="X6642">
        <v>13255</v>
      </c>
      <c r="Y6642">
        <v>73167.600000000006</v>
      </c>
      <c r="Z6642">
        <v>106093.02</v>
      </c>
      <c r="AA6642">
        <v>32925.42</v>
      </c>
    </row>
    <row r="6643" spans="15:27" x14ac:dyDescent="0.15">
      <c r="O6643" t="s">
        <v>35</v>
      </c>
      <c r="P6643">
        <v>2019</v>
      </c>
      <c r="Q6643">
        <v>5</v>
      </c>
      <c r="R6643" t="s">
        <v>38</v>
      </c>
      <c r="S6643" t="s">
        <v>67</v>
      </c>
      <c r="T6643" t="s">
        <v>68</v>
      </c>
      <c r="U6643" t="s">
        <v>73</v>
      </c>
      <c r="V6643" t="s">
        <v>56</v>
      </c>
      <c r="W6643" t="s">
        <v>57</v>
      </c>
      <c r="X6643">
        <v>10630</v>
      </c>
      <c r="Y6643">
        <v>165923.67000000001</v>
      </c>
      <c r="Z6643">
        <v>247226.26830000003</v>
      </c>
      <c r="AA6643">
        <v>81302.598300000012</v>
      </c>
    </row>
    <row r="6644" spans="15:27" x14ac:dyDescent="0.15">
      <c r="O6644" t="s">
        <v>35</v>
      </c>
      <c r="P6644">
        <v>2019</v>
      </c>
      <c r="Q6644">
        <v>5</v>
      </c>
      <c r="R6644" t="s">
        <v>38</v>
      </c>
      <c r="S6644" t="s">
        <v>67</v>
      </c>
      <c r="T6644" t="s">
        <v>68</v>
      </c>
      <c r="U6644" t="s">
        <v>73</v>
      </c>
      <c r="V6644" t="s">
        <v>56</v>
      </c>
      <c r="W6644" t="s">
        <v>58</v>
      </c>
      <c r="X6644">
        <v>15322</v>
      </c>
      <c r="Y6644">
        <v>136243.22400000002</v>
      </c>
      <c r="Z6644">
        <v>193465.37808000002</v>
      </c>
      <c r="AA6644">
        <v>57222.154080000008</v>
      </c>
    </row>
    <row r="6645" spans="15:27" x14ac:dyDescent="0.15">
      <c r="O6645" t="s">
        <v>35</v>
      </c>
      <c r="P6645">
        <v>2019</v>
      </c>
      <c r="Q6645">
        <v>5</v>
      </c>
      <c r="R6645" t="s">
        <v>38</v>
      </c>
      <c r="S6645" t="s">
        <v>67</v>
      </c>
      <c r="T6645" t="s">
        <v>68</v>
      </c>
      <c r="U6645" t="s">
        <v>73</v>
      </c>
      <c r="V6645" t="s">
        <v>56</v>
      </c>
      <c r="W6645" t="s">
        <v>59</v>
      </c>
      <c r="X6645">
        <v>15113</v>
      </c>
      <c r="Y6645">
        <v>34276.284000000007</v>
      </c>
      <c r="Z6645">
        <v>48329.560440000008</v>
      </c>
      <c r="AA6645">
        <v>14053.276440000001</v>
      </c>
    </row>
    <row r="6646" spans="15:27" x14ac:dyDescent="0.15">
      <c r="O6646" t="s">
        <v>35</v>
      </c>
      <c r="P6646">
        <v>2019</v>
      </c>
      <c r="Q6646">
        <v>5</v>
      </c>
      <c r="R6646" t="s">
        <v>38</v>
      </c>
      <c r="S6646" t="s">
        <v>74</v>
      </c>
      <c r="T6646" t="s">
        <v>75</v>
      </c>
      <c r="U6646" t="s">
        <v>76</v>
      </c>
      <c r="V6646" t="s">
        <v>46</v>
      </c>
      <c r="W6646" t="s">
        <v>47</v>
      </c>
      <c r="X6646">
        <v>12669</v>
      </c>
      <c r="Y6646">
        <v>17977.311000000002</v>
      </c>
      <c r="Z6646">
        <v>26426.64717</v>
      </c>
      <c r="AA6646">
        <v>8449.3361699999987</v>
      </c>
    </row>
    <row r="6647" spans="15:27" x14ac:dyDescent="0.15">
      <c r="O6647" t="s">
        <v>35</v>
      </c>
      <c r="P6647">
        <v>2019</v>
      </c>
      <c r="Q6647">
        <v>5</v>
      </c>
      <c r="R6647" t="s">
        <v>38</v>
      </c>
      <c r="S6647" t="s">
        <v>74</v>
      </c>
      <c r="T6647" t="s">
        <v>75</v>
      </c>
      <c r="U6647" t="s">
        <v>76</v>
      </c>
      <c r="V6647" t="s">
        <v>46</v>
      </c>
      <c r="W6647" t="s">
        <v>48</v>
      </c>
      <c r="X6647">
        <v>5133</v>
      </c>
      <c r="Y6647">
        <v>18802.178999999996</v>
      </c>
      <c r="Z6647">
        <v>25194.919859999995</v>
      </c>
      <c r="AA6647">
        <v>6392.7408599999981</v>
      </c>
    </row>
    <row r="6648" spans="15:27" x14ac:dyDescent="0.15">
      <c r="O6648" t="s">
        <v>35</v>
      </c>
      <c r="P6648">
        <v>2019</v>
      </c>
      <c r="Q6648">
        <v>5</v>
      </c>
      <c r="R6648" t="s">
        <v>38</v>
      </c>
      <c r="S6648" t="s">
        <v>74</v>
      </c>
      <c r="T6648" t="s">
        <v>75</v>
      </c>
      <c r="U6648" t="s">
        <v>76</v>
      </c>
      <c r="V6648" t="s">
        <v>46</v>
      </c>
      <c r="W6648" t="s">
        <v>49</v>
      </c>
      <c r="X6648">
        <v>7841</v>
      </c>
      <c r="Y6648">
        <v>26831.901999999998</v>
      </c>
      <c r="Z6648">
        <v>35418.110639999999</v>
      </c>
      <c r="AA6648">
        <v>8586.2086400000007</v>
      </c>
    </row>
    <row r="6649" spans="15:27" x14ac:dyDescent="0.15">
      <c r="O6649" t="s">
        <v>35</v>
      </c>
      <c r="P6649">
        <v>2019</v>
      </c>
      <c r="Q6649">
        <v>5</v>
      </c>
      <c r="R6649" t="s">
        <v>38</v>
      </c>
      <c r="S6649" t="s">
        <v>74</v>
      </c>
      <c r="T6649" t="s">
        <v>75</v>
      </c>
      <c r="U6649" t="s">
        <v>76</v>
      </c>
      <c r="V6649" t="s">
        <v>46</v>
      </c>
      <c r="W6649" t="s">
        <v>50</v>
      </c>
      <c r="X6649">
        <v>18769</v>
      </c>
      <c r="Y6649">
        <v>108109.44</v>
      </c>
      <c r="Z6649">
        <v>138380.08319999999</v>
      </c>
      <c r="AA6649">
        <v>30270.643199999991</v>
      </c>
    </row>
    <row r="6650" spans="15:27" x14ac:dyDescent="0.15">
      <c r="O6650" t="s">
        <v>35</v>
      </c>
      <c r="P6650">
        <v>2019</v>
      </c>
      <c r="Q6650">
        <v>5</v>
      </c>
      <c r="R6650" t="s">
        <v>38</v>
      </c>
      <c r="S6650" t="s">
        <v>74</v>
      </c>
      <c r="T6650" t="s">
        <v>75</v>
      </c>
      <c r="U6650" t="s">
        <v>76</v>
      </c>
      <c r="V6650" t="s">
        <v>51</v>
      </c>
      <c r="W6650" t="s">
        <v>52</v>
      </c>
      <c r="X6650">
        <v>9747</v>
      </c>
      <c r="Y6650">
        <v>55879.551000000007</v>
      </c>
      <c r="Z6650">
        <v>70967.029770000008</v>
      </c>
      <c r="AA6650">
        <v>15087.478770000002</v>
      </c>
    </row>
    <row r="6651" spans="15:27" x14ac:dyDescent="0.15">
      <c r="O6651" t="s">
        <v>35</v>
      </c>
      <c r="P6651">
        <v>2019</v>
      </c>
      <c r="Q6651">
        <v>5</v>
      </c>
      <c r="R6651" t="s">
        <v>38</v>
      </c>
      <c r="S6651" t="s">
        <v>74</v>
      </c>
      <c r="T6651" t="s">
        <v>75</v>
      </c>
      <c r="U6651" t="s">
        <v>76</v>
      </c>
      <c r="V6651" t="s">
        <v>51</v>
      </c>
      <c r="W6651" t="s">
        <v>53</v>
      </c>
      <c r="X6651">
        <v>12791</v>
      </c>
      <c r="Y6651">
        <v>100025.62</v>
      </c>
      <c r="Z6651">
        <v>146037.40520000001</v>
      </c>
      <c r="AA6651">
        <v>46011.785200000013</v>
      </c>
    </row>
    <row r="6652" spans="15:27" x14ac:dyDescent="0.15">
      <c r="O6652" t="s">
        <v>35</v>
      </c>
      <c r="P6652">
        <v>2019</v>
      </c>
      <c r="Q6652">
        <v>5</v>
      </c>
      <c r="R6652" t="s">
        <v>38</v>
      </c>
      <c r="S6652" t="s">
        <v>74</v>
      </c>
      <c r="T6652" t="s">
        <v>75</v>
      </c>
      <c r="U6652" t="s">
        <v>76</v>
      </c>
      <c r="V6652" t="s">
        <v>51</v>
      </c>
      <c r="W6652" t="s">
        <v>54</v>
      </c>
      <c r="X6652">
        <v>9964</v>
      </c>
      <c r="Y6652">
        <v>22319.360000000001</v>
      </c>
      <c r="Z6652">
        <v>29684.748799999998</v>
      </c>
      <c r="AA6652">
        <v>7365.388799999997</v>
      </c>
    </row>
    <row r="6653" spans="15:27" x14ac:dyDescent="0.15">
      <c r="O6653" t="s">
        <v>35</v>
      </c>
      <c r="P6653">
        <v>2019</v>
      </c>
      <c r="Q6653">
        <v>5</v>
      </c>
      <c r="R6653" t="s">
        <v>38</v>
      </c>
      <c r="S6653" t="s">
        <v>74</v>
      </c>
      <c r="T6653" t="s">
        <v>75</v>
      </c>
      <c r="U6653" t="s">
        <v>76</v>
      </c>
      <c r="V6653" t="s">
        <v>51</v>
      </c>
      <c r="W6653" t="s">
        <v>55</v>
      </c>
      <c r="X6653">
        <v>10479</v>
      </c>
      <c r="Y6653">
        <v>62371.008000000002</v>
      </c>
      <c r="Z6653">
        <v>93556.512000000017</v>
      </c>
      <c r="AA6653">
        <v>31185.504000000015</v>
      </c>
    </row>
    <row r="6654" spans="15:27" x14ac:dyDescent="0.15">
      <c r="O6654" t="s">
        <v>35</v>
      </c>
      <c r="P6654">
        <v>2019</v>
      </c>
      <c r="Q6654">
        <v>5</v>
      </c>
      <c r="R6654" t="s">
        <v>38</v>
      </c>
      <c r="S6654" t="s">
        <v>74</v>
      </c>
      <c r="T6654" t="s">
        <v>75</v>
      </c>
      <c r="U6654" t="s">
        <v>76</v>
      </c>
      <c r="V6654" t="s">
        <v>56</v>
      </c>
      <c r="W6654" t="s">
        <v>57</v>
      </c>
      <c r="X6654">
        <v>8991</v>
      </c>
      <c r="Y6654">
        <v>134900.96399999998</v>
      </c>
      <c r="Z6654">
        <v>174022.24355999997</v>
      </c>
      <c r="AA6654">
        <v>39121.279559999995</v>
      </c>
    </row>
    <row r="6655" spans="15:27" x14ac:dyDescent="0.15">
      <c r="O6655" t="s">
        <v>35</v>
      </c>
      <c r="P6655">
        <v>2019</v>
      </c>
      <c r="Q6655">
        <v>5</v>
      </c>
      <c r="R6655" t="s">
        <v>38</v>
      </c>
      <c r="S6655" t="s">
        <v>74</v>
      </c>
      <c r="T6655" t="s">
        <v>75</v>
      </c>
      <c r="U6655" t="s">
        <v>76</v>
      </c>
      <c r="V6655" t="s">
        <v>56</v>
      </c>
      <c r="W6655" t="s">
        <v>58</v>
      </c>
      <c r="X6655">
        <v>9965</v>
      </c>
      <c r="Y6655">
        <v>92395.48</v>
      </c>
      <c r="Z6655">
        <v>134897.4008</v>
      </c>
      <c r="AA6655">
        <v>42501.920800000007</v>
      </c>
    </row>
    <row r="6656" spans="15:27" x14ac:dyDescent="0.15">
      <c r="O6656" t="s">
        <v>35</v>
      </c>
      <c r="P6656">
        <v>2019</v>
      </c>
      <c r="Q6656">
        <v>5</v>
      </c>
      <c r="R6656" t="s">
        <v>38</v>
      </c>
      <c r="S6656" t="s">
        <v>74</v>
      </c>
      <c r="T6656" t="s">
        <v>75</v>
      </c>
      <c r="U6656" t="s">
        <v>76</v>
      </c>
      <c r="V6656" t="s">
        <v>56</v>
      </c>
      <c r="W6656" t="s">
        <v>59</v>
      </c>
      <c r="X6656">
        <v>5283</v>
      </c>
      <c r="Y6656">
        <v>10460.34</v>
      </c>
      <c r="Z6656">
        <v>13912.252199999999</v>
      </c>
      <c r="AA6656">
        <v>3451.9121999999988</v>
      </c>
    </row>
    <row r="6657" spans="15:27" x14ac:dyDescent="0.15">
      <c r="O6657" t="s">
        <v>35</v>
      </c>
      <c r="P6657">
        <v>2019</v>
      </c>
      <c r="Q6657">
        <v>5</v>
      </c>
      <c r="R6657" t="s">
        <v>38</v>
      </c>
      <c r="S6657" t="s">
        <v>74</v>
      </c>
      <c r="T6657" t="s">
        <v>75</v>
      </c>
      <c r="U6657" t="s">
        <v>77</v>
      </c>
      <c r="V6657" t="s">
        <v>46</v>
      </c>
      <c r="W6657" t="s">
        <v>47</v>
      </c>
      <c r="X6657">
        <v>13359</v>
      </c>
      <c r="Y6657">
        <v>16752.186000000002</v>
      </c>
      <c r="Z6657">
        <v>24960.757140000002</v>
      </c>
      <c r="AA6657">
        <v>8208.57114</v>
      </c>
    </row>
    <row r="6658" spans="15:27" x14ac:dyDescent="0.15">
      <c r="O6658" t="s">
        <v>35</v>
      </c>
      <c r="P6658">
        <v>2019</v>
      </c>
      <c r="Q6658">
        <v>5</v>
      </c>
      <c r="R6658" t="s">
        <v>38</v>
      </c>
      <c r="S6658" t="s">
        <v>74</v>
      </c>
      <c r="T6658" t="s">
        <v>75</v>
      </c>
      <c r="U6658" t="s">
        <v>77</v>
      </c>
      <c r="V6658" t="s">
        <v>46</v>
      </c>
      <c r="W6658" t="s">
        <v>48</v>
      </c>
      <c r="X6658">
        <v>6030</v>
      </c>
      <c r="Y6658">
        <v>23878.799999999999</v>
      </c>
      <c r="Z6658">
        <v>29848.5</v>
      </c>
      <c r="AA6658">
        <v>5969.7000000000007</v>
      </c>
    </row>
    <row r="6659" spans="15:27" x14ac:dyDescent="0.15">
      <c r="O6659" t="s">
        <v>35</v>
      </c>
      <c r="P6659">
        <v>2019</v>
      </c>
      <c r="Q6659">
        <v>5</v>
      </c>
      <c r="R6659" t="s">
        <v>38</v>
      </c>
      <c r="S6659" t="s">
        <v>74</v>
      </c>
      <c r="T6659" t="s">
        <v>75</v>
      </c>
      <c r="U6659" t="s">
        <v>77</v>
      </c>
      <c r="V6659" t="s">
        <v>46</v>
      </c>
      <c r="W6659" t="s">
        <v>49</v>
      </c>
      <c r="X6659">
        <v>14679</v>
      </c>
      <c r="Y6659">
        <v>49380.155999999995</v>
      </c>
      <c r="Z6659">
        <v>60737.591879999993</v>
      </c>
      <c r="AA6659">
        <v>11357.435879999997</v>
      </c>
    </row>
    <row r="6660" spans="15:27" x14ac:dyDescent="0.15">
      <c r="O6660" t="s">
        <v>35</v>
      </c>
      <c r="P6660">
        <v>2019</v>
      </c>
      <c r="Q6660">
        <v>5</v>
      </c>
      <c r="R6660" t="s">
        <v>38</v>
      </c>
      <c r="S6660" t="s">
        <v>74</v>
      </c>
      <c r="T6660" t="s">
        <v>75</v>
      </c>
      <c r="U6660" t="s">
        <v>77</v>
      </c>
      <c r="V6660" t="s">
        <v>46</v>
      </c>
      <c r="W6660" t="s">
        <v>50</v>
      </c>
      <c r="X6660">
        <v>7916</v>
      </c>
      <c r="Y6660">
        <v>45239.94</v>
      </c>
      <c r="Z6660">
        <v>64693.114199999996</v>
      </c>
      <c r="AA6660">
        <v>19453.174199999994</v>
      </c>
    </row>
    <row r="6661" spans="15:27" x14ac:dyDescent="0.15">
      <c r="O6661" t="s">
        <v>35</v>
      </c>
      <c r="P6661">
        <v>2019</v>
      </c>
      <c r="Q6661">
        <v>5</v>
      </c>
      <c r="R6661" t="s">
        <v>38</v>
      </c>
      <c r="S6661" t="s">
        <v>74</v>
      </c>
      <c r="T6661" t="s">
        <v>75</v>
      </c>
      <c r="U6661" t="s">
        <v>77</v>
      </c>
      <c r="V6661" t="s">
        <v>51</v>
      </c>
      <c r="W6661" t="s">
        <v>52</v>
      </c>
      <c r="X6661">
        <v>10866</v>
      </c>
      <c r="Y6661">
        <v>59100.174000000006</v>
      </c>
      <c r="Z6661">
        <v>75648.222720000005</v>
      </c>
      <c r="AA6661">
        <v>16548.048719999999</v>
      </c>
    </row>
    <row r="6662" spans="15:27" x14ac:dyDescent="0.15">
      <c r="O6662" t="s">
        <v>35</v>
      </c>
      <c r="P6662">
        <v>2019</v>
      </c>
      <c r="Q6662">
        <v>5</v>
      </c>
      <c r="R6662" t="s">
        <v>38</v>
      </c>
      <c r="S6662" t="s">
        <v>74</v>
      </c>
      <c r="T6662" t="s">
        <v>75</v>
      </c>
      <c r="U6662" t="s">
        <v>77</v>
      </c>
      <c r="V6662" t="s">
        <v>51</v>
      </c>
      <c r="W6662" t="s">
        <v>53</v>
      </c>
      <c r="X6662">
        <v>7259</v>
      </c>
      <c r="Y6662">
        <v>56765.38</v>
      </c>
      <c r="Z6662">
        <v>76633.262999999992</v>
      </c>
      <c r="AA6662">
        <v>19867.882999999994</v>
      </c>
    </row>
    <row r="6663" spans="15:27" x14ac:dyDescent="0.15">
      <c r="O6663" t="s">
        <v>35</v>
      </c>
      <c r="P6663">
        <v>2019</v>
      </c>
      <c r="Q6663">
        <v>5</v>
      </c>
      <c r="R6663" t="s">
        <v>38</v>
      </c>
      <c r="S6663" t="s">
        <v>74</v>
      </c>
      <c r="T6663" t="s">
        <v>75</v>
      </c>
      <c r="U6663" t="s">
        <v>77</v>
      </c>
      <c r="V6663" t="s">
        <v>51</v>
      </c>
      <c r="W6663" t="s">
        <v>54</v>
      </c>
      <c r="X6663">
        <v>13375</v>
      </c>
      <c r="Y6663">
        <v>30762.5</v>
      </c>
      <c r="Z6663">
        <v>39068.375</v>
      </c>
      <c r="AA6663">
        <v>8305.875</v>
      </c>
    </row>
    <row r="6664" spans="15:27" x14ac:dyDescent="0.15">
      <c r="O6664" t="s">
        <v>35</v>
      </c>
      <c r="P6664">
        <v>2019</v>
      </c>
      <c r="Q6664">
        <v>5</v>
      </c>
      <c r="R6664" t="s">
        <v>38</v>
      </c>
      <c r="S6664" t="s">
        <v>74</v>
      </c>
      <c r="T6664" t="s">
        <v>75</v>
      </c>
      <c r="U6664" t="s">
        <v>77</v>
      </c>
      <c r="V6664" t="s">
        <v>51</v>
      </c>
      <c r="W6664" t="s">
        <v>55</v>
      </c>
      <c r="X6664">
        <v>5936</v>
      </c>
      <c r="Y6664">
        <v>33051.648000000001</v>
      </c>
      <c r="Z6664">
        <v>41645.076480000003</v>
      </c>
      <c r="AA6664">
        <v>8593.4284800000023</v>
      </c>
    </row>
    <row r="6665" spans="15:27" x14ac:dyDescent="0.15">
      <c r="O6665" t="s">
        <v>35</v>
      </c>
      <c r="P6665">
        <v>2019</v>
      </c>
      <c r="Q6665">
        <v>5</v>
      </c>
      <c r="R6665" t="s">
        <v>38</v>
      </c>
      <c r="S6665" t="s">
        <v>74</v>
      </c>
      <c r="T6665" t="s">
        <v>75</v>
      </c>
      <c r="U6665" t="s">
        <v>77</v>
      </c>
      <c r="V6665" t="s">
        <v>56</v>
      </c>
      <c r="W6665" t="s">
        <v>57</v>
      </c>
      <c r="X6665">
        <v>16095</v>
      </c>
      <c r="Y6665">
        <v>231751.905</v>
      </c>
      <c r="Z6665">
        <v>312865.07175</v>
      </c>
      <c r="AA6665">
        <v>81113.166750000004</v>
      </c>
    </row>
    <row r="6666" spans="15:27" x14ac:dyDescent="0.15">
      <c r="O6666" t="s">
        <v>35</v>
      </c>
      <c r="P6666">
        <v>2019</v>
      </c>
      <c r="Q6666">
        <v>5</v>
      </c>
      <c r="R6666" t="s">
        <v>38</v>
      </c>
      <c r="S6666" t="s">
        <v>74</v>
      </c>
      <c r="T6666" t="s">
        <v>75</v>
      </c>
      <c r="U6666" t="s">
        <v>77</v>
      </c>
      <c r="V6666" t="s">
        <v>56</v>
      </c>
      <c r="W6666" t="s">
        <v>58</v>
      </c>
      <c r="X6666">
        <v>6772</v>
      </c>
      <c r="Y6666">
        <v>63819.328000000001</v>
      </c>
      <c r="Z6666">
        <v>91261.639040000009</v>
      </c>
      <c r="AA6666">
        <v>27442.311040000008</v>
      </c>
    </row>
    <row r="6667" spans="15:27" x14ac:dyDescent="0.15">
      <c r="O6667" t="s">
        <v>35</v>
      </c>
      <c r="P6667">
        <v>2019</v>
      </c>
      <c r="Q6667">
        <v>5</v>
      </c>
      <c r="R6667" t="s">
        <v>38</v>
      </c>
      <c r="S6667" t="s">
        <v>74</v>
      </c>
      <c r="T6667" t="s">
        <v>75</v>
      </c>
      <c r="U6667" t="s">
        <v>77</v>
      </c>
      <c r="V6667" t="s">
        <v>56</v>
      </c>
      <c r="W6667" t="s">
        <v>59</v>
      </c>
      <c r="X6667">
        <v>15058</v>
      </c>
      <c r="Y6667">
        <v>31170.06</v>
      </c>
      <c r="Z6667">
        <v>37404.072</v>
      </c>
      <c r="AA6667">
        <v>6234.0119999999988</v>
      </c>
    </row>
    <row r="6668" spans="15:27" x14ac:dyDescent="0.15">
      <c r="O6668" t="s">
        <v>35</v>
      </c>
      <c r="P6668">
        <v>2019</v>
      </c>
      <c r="Q6668">
        <v>5</v>
      </c>
      <c r="R6668" t="s">
        <v>38</v>
      </c>
      <c r="S6668" t="s">
        <v>74</v>
      </c>
      <c r="T6668" t="s">
        <v>75</v>
      </c>
      <c r="U6668" t="s">
        <v>78</v>
      </c>
      <c r="V6668" t="s">
        <v>46</v>
      </c>
      <c r="W6668" t="s">
        <v>47</v>
      </c>
      <c r="X6668">
        <v>12062</v>
      </c>
      <c r="Y6668">
        <v>14727.702000000001</v>
      </c>
      <c r="Z6668">
        <v>18704.181540000001</v>
      </c>
      <c r="AA6668">
        <v>3976.4795400000003</v>
      </c>
    </row>
    <row r="6669" spans="15:27" x14ac:dyDescent="0.15">
      <c r="O6669" t="s">
        <v>35</v>
      </c>
      <c r="P6669">
        <v>2019</v>
      </c>
      <c r="Q6669">
        <v>5</v>
      </c>
      <c r="R6669" t="s">
        <v>38</v>
      </c>
      <c r="S6669" t="s">
        <v>74</v>
      </c>
      <c r="T6669" t="s">
        <v>75</v>
      </c>
      <c r="U6669" t="s">
        <v>78</v>
      </c>
      <c r="V6669" t="s">
        <v>46</v>
      </c>
      <c r="W6669" t="s">
        <v>48</v>
      </c>
      <c r="X6669">
        <v>12042</v>
      </c>
      <c r="Y6669">
        <v>50070.635999999999</v>
      </c>
      <c r="Z6669">
        <v>63089.001360000002</v>
      </c>
      <c r="AA6669">
        <v>13018.365360000003</v>
      </c>
    </row>
    <row r="6670" spans="15:27" x14ac:dyDescent="0.15">
      <c r="O6670" t="s">
        <v>35</v>
      </c>
      <c r="P6670">
        <v>2019</v>
      </c>
      <c r="Q6670">
        <v>5</v>
      </c>
      <c r="R6670" t="s">
        <v>38</v>
      </c>
      <c r="S6670" t="s">
        <v>74</v>
      </c>
      <c r="T6670" t="s">
        <v>75</v>
      </c>
      <c r="U6670" t="s">
        <v>78</v>
      </c>
      <c r="V6670" t="s">
        <v>46</v>
      </c>
      <c r="W6670" t="s">
        <v>49</v>
      </c>
      <c r="X6670">
        <v>11764</v>
      </c>
      <c r="Y6670">
        <v>38209.471999999994</v>
      </c>
      <c r="Z6670">
        <v>52729.071359999987</v>
      </c>
      <c r="AA6670">
        <v>14519.599359999993</v>
      </c>
    </row>
    <row r="6671" spans="15:27" x14ac:dyDescent="0.15">
      <c r="O6671" t="s">
        <v>35</v>
      </c>
      <c r="P6671">
        <v>2019</v>
      </c>
      <c r="Q6671">
        <v>5</v>
      </c>
      <c r="R6671" t="s">
        <v>38</v>
      </c>
      <c r="S6671" t="s">
        <v>74</v>
      </c>
      <c r="T6671" t="s">
        <v>75</v>
      </c>
      <c r="U6671" t="s">
        <v>78</v>
      </c>
      <c r="V6671" t="s">
        <v>46</v>
      </c>
      <c r="W6671" t="s">
        <v>50</v>
      </c>
      <c r="X6671">
        <v>8705</v>
      </c>
      <c r="Y6671">
        <v>47398.724999999999</v>
      </c>
      <c r="Z6671">
        <v>60196.380750000004</v>
      </c>
      <c r="AA6671">
        <v>12797.655750000005</v>
      </c>
    </row>
    <row r="6672" spans="15:27" x14ac:dyDescent="0.15">
      <c r="O6672" t="s">
        <v>35</v>
      </c>
      <c r="P6672">
        <v>2019</v>
      </c>
      <c r="Q6672">
        <v>5</v>
      </c>
      <c r="R6672" t="s">
        <v>38</v>
      </c>
      <c r="S6672" t="s">
        <v>74</v>
      </c>
      <c r="T6672" t="s">
        <v>75</v>
      </c>
      <c r="U6672" t="s">
        <v>78</v>
      </c>
      <c r="V6672" t="s">
        <v>51</v>
      </c>
      <c r="W6672" t="s">
        <v>52</v>
      </c>
      <c r="X6672">
        <v>13053</v>
      </c>
      <c r="Y6672">
        <v>74832.849000000002</v>
      </c>
      <c r="Z6672">
        <v>108507.63105000001</v>
      </c>
      <c r="AA6672">
        <v>33674.782050000009</v>
      </c>
    </row>
    <row r="6673" spans="15:27" x14ac:dyDescent="0.15">
      <c r="O6673" t="s">
        <v>35</v>
      </c>
      <c r="P6673">
        <v>2019</v>
      </c>
      <c r="Q6673">
        <v>5</v>
      </c>
      <c r="R6673" t="s">
        <v>38</v>
      </c>
      <c r="S6673" t="s">
        <v>74</v>
      </c>
      <c r="T6673" t="s">
        <v>75</v>
      </c>
      <c r="U6673" t="s">
        <v>78</v>
      </c>
      <c r="V6673" t="s">
        <v>51</v>
      </c>
      <c r="W6673" t="s">
        <v>53</v>
      </c>
      <c r="X6673">
        <v>5653</v>
      </c>
      <c r="Y6673">
        <v>44590.864000000001</v>
      </c>
      <c r="Z6673">
        <v>65548.570080000005</v>
      </c>
      <c r="AA6673">
        <v>20957.706080000004</v>
      </c>
    </row>
    <row r="6674" spans="15:27" x14ac:dyDescent="0.15">
      <c r="O6674" t="s">
        <v>35</v>
      </c>
      <c r="P6674">
        <v>2019</v>
      </c>
      <c r="Q6674">
        <v>5</v>
      </c>
      <c r="R6674" t="s">
        <v>38</v>
      </c>
      <c r="S6674" t="s">
        <v>74</v>
      </c>
      <c r="T6674" t="s">
        <v>75</v>
      </c>
      <c r="U6674" t="s">
        <v>78</v>
      </c>
      <c r="V6674" t="s">
        <v>51</v>
      </c>
      <c r="W6674" t="s">
        <v>54</v>
      </c>
      <c r="X6674">
        <v>19566</v>
      </c>
      <c r="Y6674">
        <v>45001.8</v>
      </c>
      <c r="Z6674">
        <v>60752.43</v>
      </c>
      <c r="AA6674">
        <v>15750.629999999997</v>
      </c>
    </row>
    <row r="6675" spans="15:27" x14ac:dyDescent="0.15">
      <c r="O6675" t="s">
        <v>35</v>
      </c>
      <c r="P6675">
        <v>2019</v>
      </c>
      <c r="Q6675">
        <v>5</v>
      </c>
      <c r="R6675" t="s">
        <v>38</v>
      </c>
      <c r="S6675" t="s">
        <v>74</v>
      </c>
      <c r="T6675" t="s">
        <v>75</v>
      </c>
      <c r="U6675" t="s">
        <v>78</v>
      </c>
      <c r="V6675" t="s">
        <v>51</v>
      </c>
      <c r="W6675" t="s">
        <v>55</v>
      </c>
      <c r="X6675">
        <v>17325</v>
      </c>
      <c r="Y6675">
        <v>96465.600000000006</v>
      </c>
      <c r="Z6675">
        <v>120582</v>
      </c>
      <c r="AA6675">
        <v>24116.399999999994</v>
      </c>
    </row>
    <row r="6676" spans="15:27" x14ac:dyDescent="0.15">
      <c r="O6676" t="s">
        <v>35</v>
      </c>
      <c r="P6676">
        <v>2019</v>
      </c>
      <c r="Q6676">
        <v>5</v>
      </c>
      <c r="R6676" t="s">
        <v>38</v>
      </c>
      <c r="S6676" t="s">
        <v>74</v>
      </c>
      <c r="T6676" t="s">
        <v>75</v>
      </c>
      <c r="U6676" t="s">
        <v>78</v>
      </c>
      <c r="V6676" t="s">
        <v>56</v>
      </c>
      <c r="W6676" t="s">
        <v>57</v>
      </c>
      <c r="X6676">
        <v>14796</v>
      </c>
      <c r="Y6676">
        <v>213047.60400000002</v>
      </c>
      <c r="Z6676">
        <v>289744.74144000001</v>
      </c>
      <c r="AA6676">
        <v>76697.137439999991</v>
      </c>
    </row>
    <row r="6677" spans="15:27" x14ac:dyDescent="0.15">
      <c r="O6677" t="s">
        <v>35</v>
      </c>
      <c r="P6677">
        <v>2019</v>
      </c>
      <c r="Q6677">
        <v>5</v>
      </c>
      <c r="R6677" t="s">
        <v>38</v>
      </c>
      <c r="S6677" t="s">
        <v>74</v>
      </c>
      <c r="T6677" t="s">
        <v>75</v>
      </c>
      <c r="U6677" t="s">
        <v>78</v>
      </c>
      <c r="V6677" t="s">
        <v>56</v>
      </c>
      <c r="W6677" t="s">
        <v>58</v>
      </c>
      <c r="X6677">
        <v>11705</v>
      </c>
      <c r="Y6677">
        <v>110307.92</v>
      </c>
      <c r="Z6677">
        <v>165461.88</v>
      </c>
      <c r="AA6677">
        <v>55153.960000000006</v>
      </c>
    </row>
    <row r="6678" spans="15:27" x14ac:dyDescent="0.15">
      <c r="O6678" t="s">
        <v>35</v>
      </c>
      <c r="P6678">
        <v>2019</v>
      </c>
      <c r="Q6678">
        <v>5</v>
      </c>
      <c r="R6678" t="s">
        <v>38</v>
      </c>
      <c r="S6678" t="s">
        <v>74</v>
      </c>
      <c r="T6678" t="s">
        <v>75</v>
      </c>
      <c r="U6678" t="s">
        <v>78</v>
      </c>
      <c r="V6678" t="s">
        <v>56</v>
      </c>
      <c r="W6678" t="s">
        <v>59</v>
      </c>
      <c r="X6678">
        <v>19120</v>
      </c>
      <c r="Y6678">
        <v>40266.720000000001</v>
      </c>
      <c r="Z6678">
        <v>49125.398399999998</v>
      </c>
      <c r="AA6678">
        <v>8858.6783999999971</v>
      </c>
    </row>
    <row r="6679" spans="15:27" x14ac:dyDescent="0.15">
      <c r="O6679" t="s">
        <v>35</v>
      </c>
      <c r="P6679">
        <v>2019</v>
      </c>
      <c r="Q6679">
        <v>5</v>
      </c>
      <c r="R6679" t="s">
        <v>38</v>
      </c>
      <c r="S6679" t="s">
        <v>74</v>
      </c>
      <c r="T6679" t="s">
        <v>75</v>
      </c>
      <c r="U6679" t="s">
        <v>79</v>
      </c>
      <c r="V6679" t="s">
        <v>46</v>
      </c>
      <c r="W6679" t="s">
        <v>47</v>
      </c>
      <c r="X6679">
        <v>14259</v>
      </c>
      <c r="Y6679">
        <v>19606.125000000004</v>
      </c>
      <c r="Z6679">
        <v>25095.840000000004</v>
      </c>
      <c r="AA6679">
        <v>5489.7150000000001</v>
      </c>
    </row>
    <row r="6680" spans="15:27" x14ac:dyDescent="0.15">
      <c r="O6680" t="s">
        <v>35</v>
      </c>
      <c r="P6680">
        <v>2019</v>
      </c>
      <c r="Q6680">
        <v>5</v>
      </c>
      <c r="R6680" t="s">
        <v>38</v>
      </c>
      <c r="S6680" t="s">
        <v>74</v>
      </c>
      <c r="T6680" t="s">
        <v>75</v>
      </c>
      <c r="U6680" t="s">
        <v>79</v>
      </c>
      <c r="V6680" t="s">
        <v>46</v>
      </c>
      <c r="W6680" t="s">
        <v>48</v>
      </c>
      <c r="X6680">
        <v>14682</v>
      </c>
      <c r="Y6680">
        <v>58625.225999999995</v>
      </c>
      <c r="Z6680">
        <v>73281.532499999987</v>
      </c>
      <c r="AA6680">
        <v>14656.306499999992</v>
      </c>
    </row>
    <row r="6681" spans="15:27" x14ac:dyDescent="0.15">
      <c r="O6681" t="s">
        <v>35</v>
      </c>
      <c r="P6681">
        <v>2019</v>
      </c>
      <c r="Q6681">
        <v>5</v>
      </c>
      <c r="R6681" t="s">
        <v>38</v>
      </c>
      <c r="S6681" t="s">
        <v>74</v>
      </c>
      <c r="T6681" t="s">
        <v>75</v>
      </c>
      <c r="U6681" t="s">
        <v>79</v>
      </c>
      <c r="V6681" t="s">
        <v>46</v>
      </c>
      <c r="W6681" t="s">
        <v>49</v>
      </c>
      <c r="X6681">
        <v>6849</v>
      </c>
      <c r="Y6681">
        <v>24231.761999999999</v>
      </c>
      <c r="Z6681">
        <v>35620.690139999999</v>
      </c>
      <c r="AA6681">
        <v>11388.92814</v>
      </c>
    </row>
    <row r="6682" spans="15:27" x14ac:dyDescent="0.15">
      <c r="O6682" t="s">
        <v>35</v>
      </c>
      <c r="P6682">
        <v>2019</v>
      </c>
      <c r="Q6682">
        <v>5</v>
      </c>
      <c r="R6682" t="s">
        <v>38</v>
      </c>
      <c r="S6682" t="s">
        <v>74</v>
      </c>
      <c r="T6682" t="s">
        <v>75</v>
      </c>
      <c r="U6682" t="s">
        <v>79</v>
      </c>
      <c r="V6682" t="s">
        <v>46</v>
      </c>
      <c r="W6682" t="s">
        <v>50</v>
      </c>
      <c r="X6682">
        <v>9540</v>
      </c>
      <c r="Y6682">
        <v>53662.5</v>
      </c>
      <c r="Z6682">
        <v>75127.5</v>
      </c>
      <c r="AA6682">
        <v>21465</v>
      </c>
    </row>
    <row r="6683" spans="15:27" x14ac:dyDescent="0.15">
      <c r="O6683" t="s">
        <v>35</v>
      </c>
      <c r="P6683">
        <v>2019</v>
      </c>
      <c r="Q6683">
        <v>5</v>
      </c>
      <c r="R6683" t="s">
        <v>38</v>
      </c>
      <c r="S6683" t="s">
        <v>74</v>
      </c>
      <c r="T6683" t="s">
        <v>75</v>
      </c>
      <c r="U6683" t="s">
        <v>79</v>
      </c>
      <c r="V6683" t="s">
        <v>51</v>
      </c>
      <c r="W6683" t="s">
        <v>52</v>
      </c>
      <c r="X6683">
        <v>14315</v>
      </c>
      <c r="Y6683">
        <v>87679.375</v>
      </c>
      <c r="Z6683">
        <v>107845.63125000001</v>
      </c>
      <c r="AA6683">
        <v>20166.256250000006</v>
      </c>
    </row>
    <row r="6684" spans="15:27" x14ac:dyDescent="0.15">
      <c r="O6684" t="s">
        <v>35</v>
      </c>
      <c r="P6684">
        <v>2019</v>
      </c>
      <c r="Q6684">
        <v>5</v>
      </c>
      <c r="R6684" t="s">
        <v>38</v>
      </c>
      <c r="S6684" t="s">
        <v>74</v>
      </c>
      <c r="T6684" t="s">
        <v>75</v>
      </c>
      <c r="U6684" t="s">
        <v>79</v>
      </c>
      <c r="V6684" t="s">
        <v>51</v>
      </c>
      <c r="W6684" t="s">
        <v>53</v>
      </c>
      <c r="X6684">
        <v>19777</v>
      </c>
      <c r="Y6684">
        <v>158690.64800000002</v>
      </c>
      <c r="Z6684">
        <v>214232.37479999999</v>
      </c>
      <c r="AA6684">
        <v>55541.726799999975</v>
      </c>
    </row>
    <row r="6685" spans="15:27" x14ac:dyDescent="0.15">
      <c r="O6685" t="s">
        <v>35</v>
      </c>
      <c r="P6685">
        <v>2019</v>
      </c>
      <c r="Q6685">
        <v>5</v>
      </c>
      <c r="R6685" t="s">
        <v>38</v>
      </c>
      <c r="S6685" t="s">
        <v>74</v>
      </c>
      <c r="T6685" t="s">
        <v>75</v>
      </c>
      <c r="U6685" t="s">
        <v>79</v>
      </c>
      <c r="V6685" t="s">
        <v>51</v>
      </c>
      <c r="W6685" t="s">
        <v>54</v>
      </c>
      <c r="X6685">
        <v>17143</v>
      </c>
      <c r="Y6685">
        <v>38743.18</v>
      </c>
      <c r="Z6685">
        <v>51915.861199999999</v>
      </c>
      <c r="AA6685">
        <v>13172.681199999999</v>
      </c>
    </row>
    <row r="6686" spans="15:27" x14ac:dyDescent="0.15">
      <c r="O6686" t="s">
        <v>35</v>
      </c>
      <c r="P6686">
        <v>2019</v>
      </c>
      <c r="Q6686">
        <v>5</v>
      </c>
      <c r="R6686" t="s">
        <v>38</v>
      </c>
      <c r="S6686" t="s">
        <v>74</v>
      </c>
      <c r="T6686" t="s">
        <v>75</v>
      </c>
      <c r="U6686" t="s">
        <v>79</v>
      </c>
      <c r="V6686" t="s">
        <v>51</v>
      </c>
      <c r="W6686" t="s">
        <v>55</v>
      </c>
      <c r="X6686">
        <v>15753</v>
      </c>
      <c r="Y6686">
        <v>97542.576000000001</v>
      </c>
      <c r="Z6686">
        <v>131682.47759999998</v>
      </c>
      <c r="AA6686">
        <v>34139.901599999983</v>
      </c>
    </row>
    <row r="6687" spans="15:27" x14ac:dyDescent="0.15">
      <c r="O6687" t="s">
        <v>35</v>
      </c>
      <c r="P6687">
        <v>2019</v>
      </c>
      <c r="Q6687">
        <v>5</v>
      </c>
      <c r="R6687" t="s">
        <v>38</v>
      </c>
      <c r="S6687" t="s">
        <v>74</v>
      </c>
      <c r="T6687" t="s">
        <v>75</v>
      </c>
      <c r="U6687" t="s">
        <v>79</v>
      </c>
      <c r="V6687" t="s">
        <v>56</v>
      </c>
      <c r="W6687" t="s">
        <v>57</v>
      </c>
      <c r="X6687">
        <v>5279</v>
      </c>
      <c r="Y6687">
        <v>75373.562000000005</v>
      </c>
      <c r="Z6687">
        <v>104015.51556</v>
      </c>
      <c r="AA6687">
        <v>28641.953559999994</v>
      </c>
    </row>
    <row r="6688" spans="15:27" x14ac:dyDescent="0.15">
      <c r="O6688" t="s">
        <v>35</v>
      </c>
      <c r="P6688">
        <v>2019</v>
      </c>
      <c r="Q6688">
        <v>5</v>
      </c>
      <c r="R6688" t="s">
        <v>38</v>
      </c>
      <c r="S6688" t="s">
        <v>74</v>
      </c>
      <c r="T6688" t="s">
        <v>75</v>
      </c>
      <c r="U6688" t="s">
        <v>79</v>
      </c>
      <c r="V6688" t="s">
        <v>56</v>
      </c>
      <c r="W6688" t="s">
        <v>58</v>
      </c>
      <c r="X6688">
        <v>8118</v>
      </c>
      <c r="Y6688">
        <v>68483.448000000004</v>
      </c>
      <c r="Z6688">
        <v>102040.33752</v>
      </c>
      <c r="AA6688">
        <v>33556.889519999997</v>
      </c>
    </row>
    <row r="6689" spans="15:27" x14ac:dyDescent="0.15">
      <c r="O6689" t="s">
        <v>35</v>
      </c>
      <c r="P6689">
        <v>2019</v>
      </c>
      <c r="Q6689">
        <v>5</v>
      </c>
      <c r="R6689" t="s">
        <v>38</v>
      </c>
      <c r="S6689" t="s">
        <v>74</v>
      </c>
      <c r="T6689" t="s">
        <v>75</v>
      </c>
      <c r="U6689" t="s">
        <v>79</v>
      </c>
      <c r="V6689" t="s">
        <v>56</v>
      </c>
      <c r="W6689" t="s">
        <v>59</v>
      </c>
      <c r="X6689">
        <v>10122</v>
      </c>
      <c r="Y6689">
        <v>22045.716</v>
      </c>
      <c r="Z6689">
        <v>30864.002400000001</v>
      </c>
      <c r="AA6689">
        <v>8818.2864000000009</v>
      </c>
    </row>
    <row r="6690" spans="15:27" x14ac:dyDescent="0.15">
      <c r="O6690" t="s">
        <v>35</v>
      </c>
      <c r="P6690">
        <v>2019</v>
      </c>
      <c r="Q6690">
        <v>5</v>
      </c>
      <c r="R6690" t="s">
        <v>38</v>
      </c>
      <c r="S6690" t="s">
        <v>74</v>
      </c>
      <c r="T6690" t="s">
        <v>75</v>
      </c>
      <c r="U6690" t="s">
        <v>80</v>
      </c>
      <c r="V6690" t="s">
        <v>46</v>
      </c>
      <c r="W6690" t="s">
        <v>47</v>
      </c>
      <c r="X6690">
        <v>19157</v>
      </c>
      <c r="Y6690">
        <v>26130.148000000001</v>
      </c>
      <c r="Z6690">
        <v>35014.39832</v>
      </c>
      <c r="AA6690">
        <v>8884.2503199999992</v>
      </c>
    </row>
    <row r="6691" spans="15:27" x14ac:dyDescent="0.15">
      <c r="O6691" t="s">
        <v>35</v>
      </c>
      <c r="P6691">
        <v>2019</v>
      </c>
      <c r="Q6691">
        <v>5</v>
      </c>
      <c r="R6691" t="s">
        <v>38</v>
      </c>
      <c r="S6691" t="s">
        <v>74</v>
      </c>
      <c r="T6691" t="s">
        <v>75</v>
      </c>
      <c r="U6691" t="s">
        <v>80</v>
      </c>
      <c r="V6691" t="s">
        <v>46</v>
      </c>
      <c r="W6691" t="s">
        <v>48</v>
      </c>
      <c r="X6691">
        <v>12312</v>
      </c>
      <c r="Y6691">
        <v>51193.295999999995</v>
      </c>
      <c r="Z6691">
        <v>69110.949599999993</v>
      </c>
      <c r="AA6691">
        <v>17917.653599999998</v>
      </c>
    </row>
    <row r="6692" spans="15:27" x14ac:dyDescent="0.15">
      <c r="O6692" t="s">
        <v>35</v>
      </c>
      <c r="P6692">
        <v>2019</v>
      </c>
      <c r="Q6692">
        <v>5</v>
      </c>
      <c r="R6692" t="s">
        <v>38</v>
      </c>
      <c r="S6692" t="s">
        <v>74</v>
      </c>
      <c r="T6692" t="s">
        <v>75</v>
      </c>
      <c r="U6692" t="s">
        <v>80</v>
      </c>
      <c r="V6692" t="s">
        <v>46</v>
      </c>
      <c r="W6692" t="s">
        <v>49</v>
      </c>
      <c r="X6692">
        <v>6538</v>
      </c>
      <c r="Y6692">
        <v>22183.433999999997</v>
      </c>
      <c r="Z6692">
        <v>28838.464199999995</v>
      </c>
      <c r="AA6692">
        <v>6655.0301999999974</v>
      </c>
    </row>
    <row r="6693" spans="15:27" x14ac:dyDescent="0.15">
      <c r="O6693" t="s">
        <v>35</v>
      </c>
      <c r="P6693">
        <v>2019</v>
      </c>
      <c r="Q6693">
        <v>5</v>
      </c>
      <c r="R6693" t="s">
        <v>38</v>
      </c>
      <c r="S6693" t="s">
        <v>74</v>
      </c>
      <c r="T6693" t="s">
        <v>75</v>
      </c>
      <c r="U6693" t="s">
        <v>80</v>
      </c>
      <c r="V6693" t="s">
        <v>46</v>
      </c>
      <c r="W6693" t="s">
        <v>50</v>
      </c>
      <c r="X6693">
        <v>18443</v>
      </c>
      <c r="Y6693">
        <v>103741.875</v>
      </c>
      <c r="Z6693">
        <v>132789.6</v>
      </c>
      <c r="AA6693">
        <v>29047.725000000006</v>
      </c>
    </row>
    <row r="6694" spans="15:27" x14ac:dyDescent="0.15">
      <c r="O6694" t="s">
        <v>35</v>
      </c>
      <c r="P6694">
        <v>2019</v>
      </c>
      <c r="Q6694">
        <v>5</v>
      </c>
      <c r="R6694" t="s">
        <v>38</v>
      </c>
      <c r="S6694" t="s">
        <v>74</v>
      </c>
      <c r="T6694" t="s">
        <v>75</v>
      </c>
      <c r="U6694" t="s">
        <v>80</v>
      </c>
      <c r="V6694" t="s">
        <v>51</v>
      </c>
      <c r="W6694" t="s">
        <v>52</v>
      </c>
      <c r="X6694">
        <v>7751</v>
      </c>
      <c r="Y6694">
        <v>49373.87</v>
      </c>
      <c r="Z6694">
        <v>61223.5988</v>
      </c>
      <c r="AA6694">
        <v>11849.728799999997</v>
      </c>
    </row>
    <row r="6695" spans="15:27" x14ac:dyDescent="0.15">
      <c r="O6695" t="s">
        <v>35</v>
      </c>
      <c r="P6695">
        <v>2019</v>
      </c>
      <c r="Q6695">
        <v>5</v>
      </c>
      <c r="R6695" t="s">
        <v>38</v>
      </c>
      <c r="S6695" t="s">
        <v>74</v>
      </c>
      <c r="T6695" t="s">
        <v>75</v>
      </c>
      <c r="U6695" t="s">
        <v>80</v>
      </c>
      <c r="V6695" t="s">
        <v>51</v>
      </c>
      <c r="W6695" t="s">
        <v>53</v>
      </c>
      <c r="X6695">
        <v>10435</v>
      </c>
      <c r="Y6695">
        <v>87278.34</v>
      </c>
      <c r="Z6695">
        <v>127426.37639999999</v>
      </c>
      <c r="AA6695">
        <v>40148.036399999997</v>
      </c>
    </row>
    <row r="6696" spans="15:27" x14ac:dyDescent="0.15">
      <c r="O6696" t="s">
        <v>35</v>
      </c>
      <c r="P6696">
        <v>2019</v>
      </c>
      <c r="Q6696">
        <v>5</v>
      </c>
      <c r="R6696" t="s">
        <v>38</v>
      </c>
      <c r="S6696" t="s">
        <v>74</v>
      </c>
      <c r="T6696" t="s">
        <v>75</v>
      </c>
      <c r="U6696" t="s">
        <v>80</v>
      </c>
      <c r="V6696" t="s">
        <v>51</v>
      </c>
      <c r="W6696" t="s">
        <v>54</v>
      </c>
      <c r="X6696">
        <v>12285</v>
      </c>
      <c r="Y6696">
        <v>31449.599999999999</v>
      </c>
      <c r="Z6696">
        <v>44343.935999999994</v>
      </c>
      <c r="AA6696">
        <v>12894.335999999996</v>
      </c>
    </row>
    <row r="6697" spans="15:27" x14ac:dyDescent="0.15">
      <c r="O6697" t="s">
        <v>35</v>
      </c>
      <c r="P6697">
        <v>2019</v>
      </c>
      <c r="Q6697">
        <v>5</v>
      </c>
      <c r="R6697" t="s">
        <v>38</v>
      </c>
      <c r="S6697" t="s">
        <v>74</v>
      </c>
      <c r="T6697" t="s">
        <v>75</v>
      </c>
      <c r="U6697" t="s">
        <v>80</v>
      </c>
      <c r="V6697" t="s">
        <v>51</v>
      </c>
      <c r="W6697" t="s">
        <v>55</v>
      </c>
      <c r="X6697">
        <v>10096</v>
      </c>
      <c r="Y6697">
        <v>61060.608</v>
      </c>
      <c r="Z6697">
        <v>87927.275519999996</v>
      </c>
      <c r="AA6697">
        <v>26866.667519999995</v>
      </c>
    </row>
    <row r="6698" spans="15:27" x14ac:dyDescent="0.15">
      <c r="O6698" t="s">
        <v>35</v>
      </c>
      <c r="P6698">
        <v>2019</v>
      </c>
      <c r="Q6698">
        <v>5</v>
      </c>
      <c r="R6698" t="s">
        <v>38</v>
      </c>
      <c r="S6698" t="s">
        <v>74</v>
      </c>
      <c r="T6698" t="s">
        <v>75</v>
      </c>
      <c r="U6698" t="s">
        <v>80</v>
      </c>
      <c r="V6698" t="s">
        <v>56</v>
      </c>
      <c r="W6698" t="s">
        <v>57</v>
      </c>
      <c r="X6698">
        <v>13233</v>
      </c>
      <c r="Y6698">
        <v>184137.19500000001</v>
      </c>
      <c r="Z6698">
        <v>243061.09740000003</v>
      </c>
      <c r="AA6698">
        <v>58923.902400000021</v>
      </c>
    </row>
    <row r="6699" spans="15:27" x14ac:dyDescent="0.15">
      <c r="O6699" t="s">
        <v>35</v>
      </c>
      <c r="P6699">
        <v>2019</v>
      </c>
      <c r="Q6699">
        <v>5</v>
      </c>
      <c r="R6699" t="s">
        <v>38</v>
      </c>
      <c r="S6699" t="s">
        <v>74</v>
      </c>
      <c r="T6699" t="s">
        <v>75</v>
      </c>
      <c r="U6699" t="s">
        <v>80</v>
      </c>
      <c r="V6699" t="s">
        <v>56</v>
      </c>
      <c r="W6699" t="s">
        <v>58</v>
      </c>
      <c r="X6699">
        <v>18888</v>
      </c>
      <c r="Y6699">
        <v>176565.02399999998</v>
      </c>
      <c r="Z6699">
        <v>264847.53599999996</v>
      </c>
      <c r="AA6699">
        <v>88282.511999999988</v>
      </c>
    </row>
    <row r="6700" spans="15:27" x14ac:dyDescent="0.15">
      <c r="O6700" t="s">
        <v>35</v>
      </c>
      <c r="P6700">
        <v>2019</v>
      </c>
      <c r="Q6700">
        <v>5</v>
      </c>
      <c r="R6700" t="s">
        <v>38</v>
      </c>
      <c r="S6700" t="s">
        <v>74</v>
      </c>
      <c r="T6700" t="s">
        <v>75</v>
      </c>
      <c r="U6700" t="s">
        <v>80</v>
      </c>
      <c r="V6700" t="s">
        <v>56</v>
      </c>
      <c r="W6700" t="s">
        <v>59</v>
      </c>
      <c r="X6700">
        <v>12371</v>
      </c>
      <c r="Y6700">
        <v>25385.291999999998</v>
      </c>
      <c r="Z6700">
        <v>36300.967559999997</v>
      </c>
      <c r="AA6700">
        <v>10915.67556</v>
      </c>
    </row>
    <row r="6701" spans="15:27" x14ac:dyDescent="0.15">
      <c r="O6701" t="s">
        <v>35</v>
      </c>
      <c r="P6701">
        <v>2019</v>
      </c>
      <c r="Q6701">
        <v>5</v>
      </c>
      <c r="R6701" t="s">
        <v>38</v>
      </c>
      <c r="S6701" t="s">
        <v>74</v>
      </c>
      <c r="T6701" t="s">
        <v>75</v>
      </c>
      <c r="U6701" t="s">
        <v>81</v>
      </c>
      <c r="V6701" t="s">
        <v>46</v>
      </c>
      <c r="W6701" t="s">
        <v>47</v>
      </c>
      <c r="X6701">
        <v>11731</v>
      </c>
      <c r="Y6701">
        <v>15613.961000000001</v>
      </c>
      <c r="Z6701">
        <v>23420.941500000004</v>
      </c>
      <c r="AA6701">
        <v>7806.9805000000033</v>
      </c>
    </row>
    <row r="6702" spans="15:27" x14ac:dyDescent="0.15">
      <c r="O6702" t="s">
        <v>35</v>
      </c>
      <c r="P6702">
        <v>2019</v>
      </c>
      <c r="Q6702">
        <v>5</v>
      </c>
      <c r="R6702" t="s">
        <v>38</v>
      </c>
      <c r="S6702" t="s">
        <v>74</v>
      </c>
      <c r="T6702" t="s">
        <v>75</v>
      </c>
      <c r="U6702" t="s">
        <v>81</v>
      </c>
      <c r="V6702" t="s">
        <v>46</v>
      </c>
      <c r="W6702" t="s">
        <v>48</v>
      </c>
      <c r="X6702">
        <v>19218</v>
      </c>
      <c r="Y6702">
        <v>82445.219999999987</v>
      </c>
      <c r="Z6702">
        <v>112949.95139999999</v>
      </c>
      <c r="AA6702">
        <v>30504.731400000004</v>
      </c>
    </row>
    <row r="6703" spans="15:27" x14ac:dyDescent="0.15">
      <c r="O6703" t="s">
        <v>35</v>
      </c>
      <c r="P6703">
        <v>2019</v>
      </c>
      <c r="Q6703">
        <v>5</v>
      </c>
      <c r="R6703" t="s">
        <v>38</v>
      </c>
      <c r="S6703" t="s">
        <v>74</v>
      </c>
      <c r="T6703" t="s">
        <v>75</v>
      </c>
      <c r="U6703" t="s">
        <v>81</v>
      </c>
      <c r="V6703" t="s">
        <v>46</v>
      </c>
      <c r="W6703" t="s">
        <v>49</v>
      </c>
      <c r="X6703">
        <v>6769</v>
      </c>
      <c r="Y6703">
        <v>24733.925999999996</v>
      </c>
      <c r="Z6703">
        <v>32401.443059999994</v>
      </c>
      <c r="AA6703">
        <v>7667.5170599999983</v>
      </c>
    </row>
    <row r="6704" spans="15:27" x14ac:dyDescent="0.15">
      <c r="O6704" t="s">
        <v>35</v>
      </c>
      <c r="P6704">
        <v>2019</v>
      </c>
      <c r="Q6704">
        <v>5</v>
      </c>
      <c r="R6704" t="s">
        <v>38</v>
      </c>
      <c r="S6704" t="s">
        <v>74</v>
      </c>
      <c r="T6704" t="s">
        <v>75</v>
      </c>
      <c r="U6704" t="s">
        <v>81</v>
      </c>
      <c r="V6704" t="s">
        <v>46</v>
      </c>
      <c r="W6704" t="s">
        <v>50</v>
      </c>
      <c r="X6704">
        <v>15510</v>
      </c>
      <c r="Y6704">
        <v>90035.55</v>
      </c>
      <c r="Z6704">
        <v>112544.4375</v>
      </c>
      <c r="AA6704">
        <v>22508.887499999997</v>
      </c>
    </row>
    <row r="6705" spans="15:27" x14ac:dyDescent="0.15">
      <c r="O6705" t="s">
        <v>35</v>
      </c>
      <c r="P6705">
        <v>2019</v>
      </c>
      <c r="Q6705">
        <v>5</v>
      </c>
      <c r="R6705" t="s">
        <v>38</v>
      </c>
      <c r="S6705" t="s">
        <v>74</v>
      </c>
      <c r="T6705" t="s">
        <v>75</v>
      </c>
      <c r="U6705" t="s">
        <v>81</v>
      </c>
      <c r="V6705" t="s">
        <v>51</v>
      </c>
      <c r="W6705" t="s">
        <v>52</v>
      </c>
      <c r="X6705">
        <v>9049</v>
      </c>
      <c r="Y6705">
        <v>50104.313000000009</v>
      </c>
      <c r="Z6705">
        <v>63131.434380000013</v>
      </c>
      <c r="AA6705">
        <v>13027.121380000004</v>
      </c>
    </row>
    <row r="6706" spans="15:27" x14ac:dyDescent="0.15">
      <c r="O6706" t="s">
        <v>35</v>
      </c>
      <c r="P6706">
        <v>2019</v>
      </c>
      <c r="Q6706">
        <v>5</v>
      </c>
      <c r="R6706" t="s">
        <v>38</v>
      </c>
      <c r="S6706" t="s">
        <v>74</v>
      </c>
      <c r="T6706" t="s">
        <v>75</v>
      </c>
      <c r="U6706" t="s">
        <v>81</v>
      </c>
      <c r="V6706" t="s">
        <v>51</v>
      </c>
      <c r="W6706" t="s">
        <v>53</v>
      </c>
      <c r="X6706">
        <v>10237</v>
      </c>
      <c r="Y6706">
        <v>77964.991999999998</v>
      </c>
      <c r="Z6706">
        <v>116167.83808</v>
      </c>
      <c r="AA6706">
        <v>38202.846080000003</v>
      </c>
    </row>
    <row r="6707" spans="15:27" x14ac:dyDescent="0.15">
      <c r="O6707" t="s">
        <v>35</v>
      </c>
      <c r="P6707">
        <v>2019</v>
      </c>
      <c r="Q6707">
        <v>5</v>
      </c>
      <c r="R6707" t="s">
        <v>38</v>
      </c>
      <c r="S6707" t="s">
        <v>74</v>
      </c>
      <c r="T6707" t="s">
        <v>75</v>
      </c>
      <c r="U6707" t="s">
        <v>81</v>
      </c>
      <c r="V6707" t="s">
        <v>51</v>
      </c>
      <c r="W6707" t="s">
        <v>54</v>
      </c>
      <c r="X6707">
        <v>5919</v>
      </c>
      <c r="Y6707">
        <v>15389.4</v>
      </c>
      <c r="Z6707">
        <v>23084.1</v>
      </c>
      <c r="AA6707">
        <v>7694.6999999999989</v>
      </c>
    </row>
    <row r="6708" spans="15:27" x14ac:dyDescent="0.15">
      <c r="O6708" t="s">
        <v>35</v>
      </c>
      <c r="P6708">
        <v>2019</v>
      </c>
      <c r="Q6708">
        <v>5</v>
      </c>
      <c r="R6708" t="s">
        <v>38</v>
      </c>
      <c r="S6708" t="s">
        <v>74</v>
      </c>
      <c r="T6708" t="s">
        <v>75</v>
      </c>
      <c r="U6708" t="s">
        <v>81</v>
      </c>
      <c r="V6708" t="s">
        <v>51</v>
      </c>
      <c r="W6708" t="s">
        <v>55</v>
      </c>
      <c r="X6708">
        <v>13182</v>
      </c>
      <c r="Y6708">
        <v>75928.320000000007</v>
      </c>
      <c r="Z6708">
        <v>103262.51520000001</v>
      </c>
      <c r="AA6708">
        <v>27334.195200000002</v>
      </c>
    </row>
    <row r="6709" spans="15:27" x14ac:dyDescent="0.15">
      <c r="O6709" t="s">
        <v>35</v>
      </c>
      <c r="P6709">
        <v>2019</v>
      </c>
      <c r="Q6709">
        <v>5</v>
      </c>
      <c r="R6709" t="s">
        <v>38</v>
      </c>
      <c r="S6709" t="s">
        <v>74</v>
      </c>
      <c r="T6709" t="s">
        <v>75</v>
      </c>
      <c r="U6709" t="s">
        <v>81</v>
      </c>
      <c r="V6709" t="s">
        <v>56</v>
      </c>
      <c r="W6709" t="s">
        <v>57</v>
      </c>
      <c r="X6709">
        <v>6597</v>
      </c>
      <c r="Y6709">
        <v>90999.017999999982</v>
      </c>
      <c r="Z6709">
        <v>128308.61537999997</v>
      </c>
      <c r="AA6709">
        <v>37309.597379999992</v>
      </c>
    </row>
    <row r="6710" spans="15:27" x14ac:dyDescent="0.15">
      <c r="O6710" t="s">
        <v>35</v>
      </c>
      <c r="P6710">
        <v>2019</v>
      </c>
      <c r="Q6710">
        <v>5</v>
      </c>
      <c r="R6710" t="s">
        <v>38</v>
      </c>
      <c r="S6710" t="s">
        <v>74</v>
      </c>
      <c r="T6710" t="s">
        <v>75</v>
      </c>
      <c r="U6710" t="s">
        <v>81</v>
      </c>
      <c r="V6710" t="s">
        <v>56</v>
      </c>
      <c r="W6710" t="s">
        <v>58</v>
      </c>
      <c r="X6710">
        <v>13041</v>
      </c>
      <c r="Y6710">
        <v>112987.22399999999</v>
      </c>
      <c r="Z6710">
        <v>168350.96375999998</v>
      </c>
      <c r="AA6710">
        <v>55363.739759999997</v>
      </c>
    </row>
    <row r="6711" spans="15:27" x14ac:dyDescent="0.15">
      <c r="O6711" t="s">
        <v>35</v>
      </c>
      <c r="P6711">
        <v>2019</v>
      </c>
      <c r="Q6711">
        <v>5</v>
      </c>
      <c r="R6711" t="s">
        <v>38</v>
      </c>
      <c r="S6711" t="s">
        <v>74</v>
      </c>
      <c r="T6711" t="s">
        <v>75</v>
      </c>
      <c r="U6711" t="s">
        <v>81</v>
      </c>
      <c r="V6711" t="s">
        <v>56</v>
      </c>
      <c r="W6711" t="s">
        <v>59</v>
      </c>
      <c r="X6711">
        <v>17597</v>
      </c>
      <c r="Y6711">
        <v>40226.741999999998</v>
      </c>
      <c r="Z6711">
        <v>56719.706219999993</v>
      </c>
      <c r="AA6711">
        <v>16492.964219999994</v>
      </c>
    </row>
    <row r="6712" spans="15:27" x14ac:dyDescent="0.15">
      <c r="O6712" t="s">
        <v>35</v>
      </c>
      <c r="P6712">
        <v>2019</v>
      </c>
      <c r="Q6712">
        <v>5</v>
      </c>
      <c r="R6712" t="s">
        <v>38</v>
      </c>
      <c r="S6712" t="s">
        <v>82</v>
      </c>
      <c r="T6712" t="s">
        <v>75</v>
      </c>
      <c r="U6712" t="s">
        <v>83</v>
      </c>
      <c r="V6712" t="s">
        <v>46</v>
      </c>
      <c r="W6712" t="s">
        <v>47</v>
      </c>
      <c r="X6712">
        <v>6842</v>
      </c>
      <c r="Y6712">
        <v>8655.130000000001</v>
      </c>
      <c r="Z6712">
        <v>10732.361200000001</v>
      </c>
      <c r="AA6712">
        <v>2077.2312000000002</v>
      </c>
    </row>
    <row r="6713" spans="15:27" x14ac:dyDescent="0.15">
      <c r="O6713" t="s">
        <v>35</v>
      </c>
      <c r="P6713">
        <v>2019</v>
      </c>
      <c r="Q6713">
        <v>5</v>
      </c>
      <c r="R6713" t="s">
        <v>38</v>
      </c>
      <c r="S6713" t="s">
        <v>82</v>
      </c>
      <c r="T6713" t="s">
        <v>75</v>
      </c>
      <c r="U6713" t="s">
        <v>83</v>
      </c>
      <c r="V6713" t="s">
        <v>46</v>
      </c>
      <c r="W6713" t="s">
        <v>48</v>
      </c>
      <c r="X6713">
        <v>6599</v>
      </c>
      <c r="Y6713">
        <v>28309.709999999995</v>
      </c>
      <c r="Z6713">
        <v>42464.564999999988</v>
      </c>
      <c r="AA6713">
        <v>14154.854999999992</v>
      </c>
    </row>
    <row r="6714" spans="15:27" x14ac:dyDescent="0.15">
      <c r="O6714" t="s">
        <v>35</v>
      </c>
      <c r="P6714">
        <v>2019</v>
      </c>
      <c r="Q6714">
        <v>5</v>
      </c>
      <c r="R6714" t="s">
        <v>38</v>
      </c>
      <c r="S6714" t="s">
        <v>82</v>
      </c>
      <c r="T6714" t="s">
        <v>75</v>
      </c>
      <c r="U6714" t="s">
        <v>83</v>
      </c>
      <c r="V6714" t="s">
        <v>46</v>
      </c>
      <c r="W6714" t="s">
        <v>49</v>
      </c>
      <c r="X6714">
        <v>15606</v>
      </c>
      <c r="Y6714">
        <v>57024.324000000001</v>
      </c>
      <c r="Z6714">
        <v>84395.999519999998</v>
      </c>
      <c r="AA6714">
        <v>27371.675519999997</v>
      </c>
    </row>
    <row r="6715" spans="15:27" x14ac:dyDescent="0.15">
      <c r="O6715" t="s">
        <v>35</v>
      </c>
      <c r="P6715">
        <v>2019</v>
      </c>
      <c r="Q6715">
        <v>5</v>
      </c>
      <c r="R6715" t="s">
        <v>38</v>
      </c>
      <c r="S6715" t="s">
        <v>82</v>
      </c>
      <c r="T6715" t="s">
        <v>75</v>
      </c>
      <c r="U6715" t="s">
        <v>83</v>
      </c>
      <c r="V6715" t="s">
        <v>46</v>
      </c>
      <c r="W6715" t="s">
        <v>50</v>
      </c>
      <c r="X6715">
        <v>16884</v>
      </c>
      <c r="Y6715">
        <v>87374.7</v>
      </c>
      <c r="Z6715">
        <v>124072.07400000001</v>
      </c>
      <c r="AA6715">
        <v>36697.374000000011</v>
      </c>
    </row>
    <row r="6716" spans="15:27" x14ac:dyDescent="0.15">
      <c r="O6716" t="s">
        <v>35</v>
      </c>
      <c r="P6716">
        <v>2019</v>
      </c>
      <c r="Q6716">
        <v>5</v>
      </c>
      <c r="R6716" t="s">
        <v>38</v>
      </c>
      <c r="S6716" t="s">
        <v>82</v>
      </c>
      <c r="T6716" t="s">
        <v>75</v>
      </c>
      <c r="U6716" t="s">
        <v>83</v>
      </c>
      <c r="V6716" t="s">
        <v>51</v>
      </c>
      <c r="W6716" t="s">
        <v>52</v>
      </c>
      <c r="X6716">
        <v>10252</v>
      </c>
      <c r="Y6716">
        <v>60281.760000000002</v>
      </c>
      <c r="Z6716">
        <v>74146.564800000007</v>
      </c>
      <c r="AA6716">
        <v>13864.804800000005</v>
      </c>
    </row>
    <row r="6717" spans="15:27" x14ac:dyDescent="0.15">
      <c r="O6717" t="s">
        <v>35</v>
      </c>
      <c r="P6717">
        <v>2019</v>
      </c>
      <c r="Q6717">
        <v>5</v>
      </c>
      <c r="R6717" t="s">
        <v>38</v>
      </c>
      <c r="S6717" t="s">
        <v>82</v>
      </c>
      <c r="T6717" t="s">
        <v>75</v>
      </c>
      <c r="U6717" t="s">
        <v>83</v>
      </c>
      <c r="V6717" t="s">
        <v>51</v>
      </c>
      <c r="W6717" t="s">
        <v>53</v>
      </c>
      <c r="X6717">
        <v>11006</v>
      </c>
      <c r="Y6717">
        <v>85318.512000000017</v>
      </c>
      <c r="Z6717">
        <v>124565.02752000002</v>
      </c>
      <c r="AA6717">
        <v>39246.515520000001</v>
      </c>
    </row>
    <row r="6718" spans="15:27" x14ac:dyDescent="0.15">
      <c r="O6718" t="s">
        <v>35</v>
      </c>
      <c r="P6718">
        <v>2019</v>
      </c>
      <c r="Q6718">
        <v>5</v>
      </c>
      <c r="R6718" t="s">
        <v>38</v>
      </c>
      <c r="S6718" t="s">
        <v>82</v>
      </c>
      <c r="T6718" t="s">
        <v>75</v>
      </c>
      <c r="U6718" t="s">
        <v>83</v>
      </c>
      <c r="V6718" t="s">
        <v>51</v>
      </c>
      <c r="W6718" t="s">
        <v>54</v>
      </c>
      <c r="X6718">
        <v>11471</v>
      </c>
      <c r="Y6718">
        <v>25924.46</v>
      </c>
      <c r="Z6718">
        <v>34738.776399999995</v>
      </c>
      <c r="AA6718">
        <v>8814.3163999999961</v>
      </c>
    </row>
    <row r="6719" spans="15:27" x14ac:dyDescent="0.15">
      <c r="O6719" t="s">
        <v>35</v>
      </c>
      <c r="P6719">
        <v>2019</v>
      </c>
      <c r="Q6719">
        <v>5</v>
      </c>
      <c r="R6719" t="s">
        <v>38</v>
      </c>
      <c r="S6719" t="s">
        <v>82</v>
      </c>
      <c r="T6719" t="s">
        <v>75</v>
      </c>
      <c r="U6719" t="s">
        <v>83</v>
      </c>
      <c r="V6719" t="s">
        <v>51</v>
      </c>
      <c r="W6719" t="s">
        <v>55</v>
      </c>
      <c r="X6719">
        <v>18541</v>
      </c>
      <c r="Y6719">
        <v>98786.448000000004</v>
      </c>
      <c r="Z6719">
        <v>143240.34960000002</v>
      </c>
      <c r="AA6719">
        <v>44453.901600000012</v>
      </c>
    </row>
    <row r="6720" spans="15:27" x14ac:dyDescent="0.15">
      <c r="O6720" t="s">
        <v>35</v>
      </c>
      <c r="P6720">
        <v>2019</v>
      </c>
      <c r="Q6720">
        <v>5</v>
      </c>
      <c r="R6720" t="s">
        <v>38</v>
      </c>
      <c r="S6720" t="s">
        <v>82</v>
      </c>
      <c r="T6720" t="s">
        <v>75</v>
      </c>
      <c r="U6720" t="s">
        <v>83</v>
      </c>
      <c r="V6720" t="s">
        <v>56</v>
      </c>
      <c r="W6720" t="s">
        <v>57</v>
      </c>
      <c r="X6720">
        <v>9175</v>
      </c>
      <c r="Y6720">
        <v>142102.39999999999</v>
      </c>
      <c r="Z6720">
        <v>184733.12</v>
      </c>
      <c r="AA6720">
        <v>42630.720000000001</v>
      </c>
    </row>
    <row r="6721" spans="15:27" x14ac:dyDescent="0.15">
      <c r="O6721" t="s">
        <v>35</v>
      </c>
      <c r="P6721">
        <v>2019</v>
      </c>
      <c r="Q6721">
        <v>5</v>
      </c>
      <c r="R6721" t="s">
        <v>38</v>
      </c>
      <c r="S6721" t="s">
        <v>82</v>
      </c>
      <c r="T6721" t="s">
        <v>75</v>
      </c>
      <c r="U6721" t="s">
        <v>83</v>
      </c>
      <c r="V6721" t="s">
        <v>56</v>
      </c>
      <c r="W6721" t="s">
        <v>58</v>
      </c>
      <c r="X6721">
        <v>8314</v>
      </c>
      <c r="Y6721">
        <v>81510.455999999991</v>
      </c>
      <c r="Z6721">
        <v>119005.26575999999</v>
      </c>
      <c r="AA6721">
        <v>37494.809760000004</v>
      </c>
    </row>
    <row r="6722" spans="15:27" x14ac:dyDescent="0.15">
      <c r="O6722" t="s">
        <v>35</v>
      </c>
      <c r="P6722">
        <v>2019</v>
      </c>
      <c r="Q6722">
        <v>5</v>
      </c>
      <c r="R6722" t="s">
        <v>38</v>
      </c>
      <c r="S6722" t="s">
        <v>82</v>
      </c>
      <c r="T6722" t="s">
        <v>75</v>
      </c>
      <c r="U6722" t="s">
        <v>83</v>
      </c>
      <c r="V6722" t="s">
        <v>56</v>
      </c>
      <c r="W6722" t="s">
        <v>59</v>
      </c>
      <c r="X6722">
        <v>16948</v>
      </c>
      <c r="Y6722">
        <v>34472.232000000004</v>
      </c>
      <c r="Z6722">
        <v>51018.903360000004</v>
      </c>
      <c r="AA6722">
        <v>16546.67136</v>
      </c>
    </row>
    <row r="6723" spans="15:27" x14ac:dyDescent="0.15">
      <c r="O6723" t="s">
        <v>35</v>
      </c>
      <c r="P6723">
        <v>2019</v>
      </c>
      <c r="Q6723">
        <v>5</v>
      </c>
      <c r="R6723" t="s">
        <v>38</v>
      </c>
      <c r="S6723" t="s">
        <v>82</v>
      </c>
      <c r="T6723" t="s">
        <v>75</v>
      </c>
      <c r="U6723" t="s">
        <v>84</v>
      </c>
      <c r="V6723" t="s">
        <v>46</v>
      </c>
      <c r="W6723" t="s">
        <v>47</v>
      </c>
      <c r="X6723">
        <v>7173</v>
      </c>
      <c r="Y6723">
        <v>8994.9420000000009</v>
      </c>
      <c r="Z6723">
        <v>13492.413</v>
      </c>
      <c r="AA6723">
        <v>4497.4709999999995</v>
      </c>
    </row>
    <row r="6724" spans="15:27" x14ac:dyDescent="0.15">
      <c r="O6724" t="s">
        <v>35</v>
      </c>
      <c r="P6724">
        <v>2019</v>
      </c>
      <c r="Q6724">
        <v>5</v>
      </c>
      <c r="R6724" t="s">
        <v>38</v>
      </c>
      <c r="S6724" t="s">
        <v>82</v>
      </c>
      <c r="T6724" t="s">
        <v>75</v>
      </c>
      <c r="U6724" t="s">
        <v>84</v>
      </c>
      <c r="V6724" t="s">
        <v>46</v>
      </c>
      <c r="W6724" t="s">
        <v>48</v>
      </c>
      <c r="X6724">
        <v>12201</v>
      </c>
      <c r="Y6724">
        <v>49926.491999999991</v>
      </c>
      <c r="Z6724">
        <v>64904.439599999991</v>
      </c>
      <c r="AA6724">
        <v>14977.9476</v>
      </c>
    </row>
    <row r="6725" spans="15:27" x14ac:dyDescent="0.15">
      <c r="O6725" t="s">
        <v>35</v>
      </c>
      <c r="P6725">
        <v>2019</v>
      </c>
      <c r="Q6725">
        <v>5</v>
      </c>
      <c r="R6725" t="s">
        <v>38</v>
      </c>
      <c r="S6725" t="s">
        <v>82</v>
      </c>
      <c r="T6725" t="s">
        <v>75</v>
      </c>
      <c r="U6725" t="s">
        <v>84</v>
      </c>
      <c r="V6725" t="s">
        <v>46</v>
      </c>
      <c r="W6725" t="s">
        <v>49</v>
      </c>
      <c r="X6725">
        <v>19766</v>
      </c>
      <c r="Y6725">
        <v>65919.61</v>
      </c>
      <c r="Z6725">
        <v>84377.1008</v>
      </c>
      <c r="AA6725">
        <v>18457.4908</v>
      </c>
    </row>
    <row r="6726" spans="15:27" x14ac:dyDescent="0.15">
      <c r="O6726" t="s">
        <v>35</v>
      </c>
      <c r="P6726">
        <v>2019</v>
      </c>
      <c r="Q6726">
        <v>5</v>
      </c>
      <c r="R6726" t="s">
        <v>38</v>
      </c>
      <c r="S6726" t="s">
        <v>82</v>
      </c>
      <c r="T6726" t="s">
        <v>75</v>
      </c>
      <c r="U6726" t="s">
        <v>84</v>
      </c>
      <c r="V6726" t="s">
        <v>46</v>
      </c>
      <c r="W6726" t="s">
        <v>50</v>
      </c>
      <c r="X6726">
        <v>16763</v>
      </c>
      <c r="Y6726">
        <v>92028.87</v>
      </c>
      <c r="Z6726">
        <v>110434.64399999999</v>
      </c>
      <c r="AA6726">
        <v>18405.77399999999</v>
      </c>
    </row>
    <row r="6727" spans="15:27" x14ac:dyDescent="0.15">
      <c r="O6727" t="s">
        <v>35</v>
      </c>
      <c r="P6727">
        <v>2019</v>
      </c>
      <c r="Q6727">
        <v>5</v>
      </c>
      <c r="R6727" t="s">
        <v>38</v>
      </c>
      <c r="S6727" t="s">
        <v>82</v>
      </c>
      <c r="T6727" t="s">
        <v>75</v>
      </c>
      <c r="U6727" t="s">
        <v>84</v>
      </c>
      <c r="V6727" t="s">
        <v>51</v>
      </c>
      <c r="W6727" t="s">
        <v>52</v>
      </c>
      <c r="X6727">
        <v>19855</v>
      </c>
      <c r="Y6727">
        <v>108964.24</v>
      </c>
      <c r="Z6727">
        <v>134026.01520000002</v>
      </c>
      <c r="AA6727">
        <v>25061.775200000018</v>
      </c>
    </row>
    <row r="6728" spans="15:27" x14ac:dyDescent="0.15">
      <c r="O6728" t="s">
        <v>35</v>
      </c>
      <c r="P6728">
        <v>2019</v>
      </c>
      <c r="Q6728">
        <v>5</v>
      </c>
      <c r="R6728" t="s">
        <v>38</v>
      </c>
      <c r="S6728" t="s">
        <v>82</v>
      </c>
      <c r="T6728" t="s">
        <v>75</v>
      </c>
      <c r="U6728" t="s">
        <v>84</v>
      </c>
      <c r="V6728" t="s">
        <v>51</v>
      </c>
      <c r="W6728" t="s">
        <v>53</v>
      </c>
      <c r="X6728">
        <v>13811</v>
      </c>
      <c r="Y6728">
        <v>116454.35200000001</v>
      </c>
      <c r="Z6728">
        <v>172352.44096000001</v>
      </c>
      <c r="AA6728">
        <v>55898.088959999994</v>
      </c>
    </row>
    <row r="6729" spans="15:27" x14ac:dyDescent="0.15">
      <c r="O6729" t="s">
        <v>35</v>
      </c>
      <c r="P6729">
        <v>2019</v>
      </c>
      <c r="Q6729">
        <v>5</v>
      </c>
      <c r="R6729" t="s">
        <v>38</v>
      </c>
      <c r="S6729" t="s">
        <v>82</v>
      </c>
      <c r="T6729" t="s">
        <v>75</v>
      </c>
      <c r="U6729" t="s">
        <v>84</v>
      </c>
      <c r="V6729" t="s">
        <v>51</v>
      </c>
      <c r="W6729" t="s">
        <v>54</v>
      </c>
      <c r="X6729">
        <v>5485</v>
      </c>
      <c r="Y6729">
        <v>14151.3</v>
      </c>
      <c r="Z6729">
        <v>18113.664000000001</v>
      </c>
      <c r="AA6729">
        <v>3962.3640000000014</v>
      </c>
    </row>
    <row r="6730" spans="15:27" x14ac:dyDescent="0.15">
      <c r="O6730" t="s">
        <v>35</v>
      </c>
      <c r="P6730">
        <v>2019</v>
      </c>
      <c r="Q6730">
        <v>5</v>
      </c>
      <c r="R6730" t="s">
        <v>38</v>
      </c>
      <c r="S6730" t="s">
        <v>82</v>
      </c>
      <c r="T6730" t="s">
        <v>75</v>
      </c>
      <c r="U6730" t="s">
        <v>84</v>
      </c>
      <c r="V6730" t="s">
        <v>51</v>
      </c>
      <c r="W6730" t="s">
        <v>55</v>
      </c>
      <c r="X6730">
        <v>16588</v>
      </c>
      <c r="Y6730">
        <v>97139.327999999994</v>
      </c>
      <c r="Z6730">
        <v>140852.02559999999</v>
      </c>
      <c r="AA6730">
        <v>43712.6976</v>
      </c>
    </row>
    <row r="6731" spans="15:27" x14ac:dyDescent="0.15">
      <c r="O6731" t="s">
        <v>35</v>
      </c>
      <c r="P6731">
        <v>2019</v>
      </c>
      <c r="Q6731">
        <v>5</v>
      </c>
      <c r="R6731" t="s">
        <v>38</v>
      </c>
      <c r="S6731" t="s">
        <v>82</v>
      </c>
      <c r="T6731" t="s">
        <v>75</v>
      </c>
      <c r="U6731" t="s">
        <v>84</v>
      </c>
      <c r="V6731" t="s">
        <v>56</v>
      </c>
      <c r="W6731" t="s">
        <v>57</v>
      </c>
      <c r="X6731">
        <v>15901</v>
      </c>
      <c r="Y6731">
        <v>230882.52</v>
      </c>
      <c r="Z6731">
        <v>337088.4792</v>
      </c>
      <c r="AA6731">
        <v>106205.95920000001</v>
      </c>
    </row>
    <row r="6732" spans="15:27" x14ac:dyDescent="0.15">
      <c r="O6732" t="s">
        <v>35</v>
      </c>
      <c r="P6732">
        <v>2019</v>
      </c>
      <c r="Q6732">
        <v>5</v>
      </c>
      <c r="R6732" t="s">
        <v>38</v>
      </c>
      <c r="S6732" t="s">
        <v>82</v>
      </c>
      <c r="T6732" t="s">
        <v>75</v>
      </c>
      <c r="U6732" t="s">
        <v>84</v>
      </c>
      <c r="V6732" t="s">
        <v>56</v>
      </c>
      <c r="W6732" t="s">
        <v>58</v>
      </c>
      <c r="X6732">
        <v>17340</v>
      </c>
      <c r="Y6732">
        <v>164730</v>
      </c>
      <c r="Z6732">
        <v>232269.3</v>
      </c>
      <c r="AA6732">
        <v>67539.299999999988</v>
      </c>
    </row>
    <row r="6733" spans="15:27" x14ac:dyDescent="0.15">
      <c r="O6733" t="s">
        <v>35</v>
      </c>
      <c r="P6733">
        <v>2019</v>
      </c>
      <c r="Q6733">
        <v>5</v>
      </c>
      <c r="R6733" t="s">
        <v>38</v>
      </c>
      <c r="S6733" t="s">
        <v>82</v>
      </c>
      <c r="T6733" t="s">
        <v>75</v>
      </c>
      <c r="U6733" t="s">
        <v>84</v>
      </c>
      <c r="V6733" t="s">
        <v>56</v>
      </c>
      <c r="W6733" t="s">
        <v>59</v>
      </c>
      <c r="X6733">
        <v>10460</v>
      </c>
      <c r="Y6733">
        <v>20899.080000000002</v>
      </c>
      <c r="Z6733">
        <v>27795.776400000002</v>
      </c>
      <c r="AA6733">
        <v>6896.6964000000007</v>
      </c>
    </row>
    <row r="6734" spans="15:27" x14ac:dyDescent="0.15">
      <c r="O6734" t="s">
        <v>35</v>
      </c>
      <c r="P6734">
        <v>2019</v>
      </c>
      <c r="Q6734">
        <v>5</v>
      </c>
      <c r="R6734" t="s">
        <v>38</v>
      </c>
      <c r="S6734" t="s">
        <v>82</v>
      </c>
      <c r="T6734" t="s">
        <v>75</v>
      </c>
      <c r="U6734" t="s">
        <v>85</v>
      </c>
      <c r="V6734" t="s">
        <v>46</v>
      </c>
      <c r="W6734" t="s">
        <v>47</v>
      </c>
      <c r="X6734">
        <v>16128</v>
      </c>
      <c r="Y6734">
        <v>21111.552000000003</v>
      </c>
      <c r="Z6734">
        <v>31456.212480000006</v>
      </c>
      <c r="AA6734">
        <v>10344.660480000002</v>
      </c>
    </row>
    <row r="6735" spans="15:27" x14ac:dyDescent="0.15">
      <c r="O6735" t="s">
        <v>35</v>
      </c>
      <c r="P6735">
        <v>2019</v>
      </c>
      <c r="Q6735">
        <v>5</v>
      </c>
      <c r="R6735" t="s">
        <v>38</v>
      </c>
      <c r="S6735" t="s">
        <v>82</v>
      </c>
      <c r="T6735" t="s">
        <v>75</v>
      </c>
      <c r="U6735" t="s">
        <v>85</v>
      </c>
      <c r="V6735" t="s">
        <v>46</v>
      </c>
      <c r="W6735" t="s">
        <v>48</v>
      </c>
      <c r="X6735">
        <v>19814</v>
      </c>
      <c r="Y6735">
        <v>77155.716</v>
      </c>
      <c r="Z6735">
        <v>99530.873640000005</v>
      </c>
      <c r="AA6735">
        <v>22375.157640000005</v>
      </c>
    </row>
    <row r="6736" spans="15:27" x14ac:dyDescent="0.15">
      <c r="O6736" t="s">
        <v>35</v>
      </c>
      <c r="P6736">
        <v>2019</v>
      </c>
      <c r="Q6736">
        <v>5</v>
      </c>
      <c r="R6736" t="s">
        <v>38</v>
      </c>
      <c r="S6736" t="s">
        <v>82</v>
      </c>
      <c r="T6736" t="s">
        <v>75</v>
      </c>
      <c r="U6736" t="s">
        <v>85</v>
      </c>
      <c r="V6736" t="s">
        <v>46</v>
      </c>
      <c r="W6736" t="s">
        <v>49</v>
      </c>
      <c r="X6736">
        <v>6143</v>
      </c>
      <c r="Y6736">
        <v>21377.64</v>
      </c>
      <c r="Z6736">
        <v>30142.472399999999</v>
      </c>
      <c r="AA6736">
        <v>8764.8323999999993</v>
      </c>
    </row>
    <row r="6737" spans="15:27" x14ac:dyDescent="0.15">
      <c r="O6737" t="s">
        <v>35</v>
      </c>
      <c r="P6737">
        <v>2019</v>
      </c>
      <c r="Q6737">
        <v>5</v>
      </c>
      <c r="R6737" t="s">
        <v>38</v>
      </c>
      <c r="S6737" t="s">
        <v>82</v>
      </c>
      <c r="T6737" t="s">
        <v>75</v>
      </c>
      <c r="U6737" t="s">
        <v>85</v>
      </c>
      <c r="V6737" t="s">
        <v>46</v>
      </c>
      <c r="W6737" t="s">
        <v>50</v>
      </c>
      <c r="X6737">
        <v>8451</v>
      </c>
      <c r="Y6737">
        <v>43353.63</v>
      </c>
      <c r="Z6737">
        <v>58093.864199999996</v>
      </c>
      <c r="AA6737">
        <v>14740.234199999999</v>
      </c>
    </row>
    <row r="6738" spans="15:27" x14ac:dyDescent="0.15">
      <c r="O6738" t="s">
        <v>35</v>
      </c>
      <c r="P6738">
        <v>2019</v>
      </c>
      <c r="Q6738">
        <v>5</v>
      </c>
      <c r="R6738" t="s">
        <v>38</v>
      </c>
      <c r="S6738" t="s">
        <v>82</v>
      </c>
      <c r="T6738" t="s">
        <v>75</v>
      </c>
      <c r="U6738" t="s">
        <v>85</v>
      </c>
      <c r="V6738" t="s">
        <v>51</v>
      </c>
      <c r="W6738" t="s">
        <v>52</v>
      </c>
      <c r="X6738">
        <v>11548</v>
      </c>
      <c r="Y6738">
        <v>68468.092000000004</v>
      </c>
      <c r="Z6738">
        <v>84900.434079999992</v>
      </c>
      <c r="AA6738">
        <v>16432.342079999988</v>
      </c>
    </row>
    <row r="6739" spans="15:27" x14ac:dyDescent="0.15">
      <c r="O6739" t="s">
        <v>35</v>
      </c>
      <c r="P6739">
        <v>2019</v>
      </c>
      <c r="Q6739">
        <v>5</v>
      </c>
      <c r="R6739" t="s">
        <v>38</v>
      </c>
      <c r="S6739" t="s">
        <v>82</v>
      </c>
      <c r="T6739" t="s">
        <v>75</v>
      </c>
      <c r="U6739" t="s">
        <v>85</v>
      </c>
      <c r="V6739" t="s">
        <v>51</v>
      </c>
      <c r="W6739" t="s">
        <v>53</v>
      </c>
      <c r="X6739">
        <v>5920</v>
      </c>
      <c r="Y6739">
        <v>45489.279999999999</v>
      </c>
      <c r="Z6739">
        <v>63684.991999999998</v>
      </c>
      <c r="AA6739">
        <v>18195.712</v>
      </c>
    </row>
    <row r="6740" spans="15:27" x14ac:dyDescent="0.15">
      <c r="O6740" t="s">
        <v>35</v>
      </c>
      <c r="P6740">
        <v>2019</v>
      </c>
      <c r="Q6740">
        <v>5</v>
      </c>
      <c r="R6740" t="s">
        <v>38</v>
      </c>
      <c r="S6740" t="s">
        <v>82</v>
      </c>
      <c r="T6740" t="s">
        <v>75</v>
      </c>
      <c r="U6740" t="s">
        <v>85</v>
      </c>
      <c r="V6740" t="s">
        <v>51</v>
      </c>
      <c r="W6740" t="s">
        <v>54</v>
      </c>
      <c r="X6740">
        <v>14295</v>
      </c>
      <c r="Y6740">
        <v>36309.300000000003</v>
      </c>
      <c r="Z6740">
        <v>50106.834000000003</v>
      </c>
      <c r="AA6740">
        <v>13797.534</v>
      </c>
    </row>
    <row r="6741" spans="15:27" x14ac:dyDescent="0.15">
      <c r="O6741" t="s">
        <v>35</v>
      </c>
      <c r="P6741">
        <v>2019</v>
      </c>
      <c r="Q6741">
        <v>5</v>
      </c>
      <c r="R6741" t="s">
        <v>38</v>
      </c>
      <c r="S6741" t="s">
        <v>82</v>
      </c>
      <c r="T6741" t="s">
        <v>75</v>
      </c>
      <c r="U6741" t="s">
        <v>85</v>
      </c>
      <c r="V6741" t="s">
        <v>51</v>
      </c>
      <c r="W6741" t="s">
        <v>55</v>
      </c>
      <c r="X6741">
        <v>19808</v>
      </c>
      <c r="Y6741">
        <v>115995.64799999999</v>
      </c>
      <c r="Z6741">
        <v>151954.29887999999</v>
      </c>
      <c r="AA6741">
        <v>35958.650880000001</v>
      </c>
    </row>
    <row r="6742" spans="15:27" x14ac:dyDescent="0.15">
      <c r="O6742" t="s">
        <v>35</v>
      </c>
      <c r="P6742">
        <v>2019</v>
      </c>
      <c r="Q6742">
        <v>5</v>
      </c>
      <c r="R6742" t="s">
        <v>38</v>
      </c>
      <c r="S6742" t="s">
        <v>82</v>
      </c>
      <c r="T6742" t="s">
        <v>75</v>
      </c>
      <c r="U6742" t="s">
        <v>85</v>
      </c>
      <c r="V6742" t="s">
        <v>56</v>
      </c>
      <c r="W6742" t="s">
        <v>57</v>
      </c>
      <c r="X6742">
        <v>12435</v>
      </c>
      <c r="Y6742">
        <v>173033.02499999999</v>
      </c>
      <c r="Z6742">
        <v>214560.95099999997</v>
      </c>
      <c r="AA6742">
        <v>41527.925999999978</v>
      </c>
    </row>
    <row r="6743" spans="15:27" x14ac:dyDescent="0.15">
      <c r="O6743" t="s">
        <v>35</v>
      </c>
      <c r="P6743">
        <v>2019</v>
      </c>
      <c r="Q6743">
        <v>5</v>
      </c>
      <c r="R6743" t="s">
        <v>38</v>
      </c>
      <c r="S6743" t="s">
        <v>82</v>
      </c>
      <c r="T6743" t="s">
        <v>75</v>
      </c>
      <c r="U6743" t="s">
        <v>85</v>
      </c>
      <c r="V6743" t="s">
        <v>56</v>
      </c>
      <c r="W6743" t="s">
        <v>58</v>
      </c>
      <c r="X6743">
        <v>12547</v>
      </c>
      <c r="Y6743">
        <v>113475.06799999998</v>
      </c>
      <c r="Z6743">
        <v>165673.59927999997</v>
      </c>
      <c r="AA6743">
        <v>52198.531279999981</v>
      </c>
    </row>
    <row r="6744" spans="15:27" x14ac:dyDescent="0.15">
      <c r="O6744" t="s">
        <v>35</v>
      </c>
      <c r="P6744">
        <v>2019</v>
      </c>
      <c r="Q6744">
        <v>5</v>
      </c>
      <c r="R6744" t="s">
        <v>38</v>
      </c>
      <c r="S6744" t="s">
        <v>82</v>
      </c>
      <c r="T6744" t="s">
        <v>75</v>
      </c>
      <c r="U6744" t="s">
        <v>85</v>
      </c>
      <c r="V6744" t="s">
        <v>56</v>
      </c>
      <c r="W6744" t="s">
        <v>59</v>
      </c>
      <c r="X6744">
        <v>8030</v>
      </c>
      <c r="Y6744">
        <v>16333.02</v>
      </c>
      <c r="Z6744">
        <v>22702.897800000002</v>
      </c>
      <c r="AA6744">
        <v>6369.877800000002</v>
      </c>
    </row>
    <row r="6745" spans="15:27" x14ac:dyDescent="0.15">
      <c r="O6745" t="s">
        <v>35</v>
      </c>
      <c r="P6745">
        <v>2019</v>
      </c>
      <c r="Q6745">
        <v>5</v>
      </c>
      <c r="R6745" t="s">
        <v>38</v>
      </c>
      <c r="S6745" t="s">
        <v>82</v>
      </c>
      <c r="T6745" t="s">
        <v>75</v>
      </c>
      <c r="U6745" t="s">
        <v>86</v>
      </c>
      <c r="V6745" t="s">
        <v>46</v>
      </c>
      <c r="W6745" t="s">
        <v>47</v>
      </c>
      <c r="X6745">
        <v>13963</v>
      </c>
      <c r="Y6745">
        <v>19352.718000000001</v>
      </c>
      <c r="Z6745">
        <v>25932.642120000004</v>
      </c>
      <c r="AA6745">
        <v>6579.9241200000033</v>
      </c>
    </row>
    <row r="6746" spans="15:27" x14ac:dyDescent="0.15">
      <c r="O6746" t="s">
        <v>35</v>
      </c>
      <c r="P6746">
        <v>2019</v>
      </c>
      <c r="Q6746">
        <v>5</v>
      </c>
      <c r="R6746" t="s">
        <v>38</v>
      </c>
      <c r="S6746" t="s">
        <v>82</v>
      </c>
      <c r="T6746" t="s">
        <v>75</v>
      </c>
      <c r="U6746" t="s">
        <v>86</v>
      </c>
      <c r="V6746" t="s">
        <v>46</v>
      </c>
      <c r="W6746" t="s">
        <v>48</v>
      </c>
      <c r="X6746">
        <v>6255</v>
      </c>
      <c r="Y6746">
        <v>26833.95</v>
      </c>
      <c r="Z6746">
        <v>38909.227500000001</v>
      </c>
      <c r="AA6746">
        <v>12075.2775</v>
      </c>
    </row>
    <row r="6747" spans="15:27" x14ac:dyDescent="0.15">
      <c r="O6747" t="s">
        <v>35</v>
      </c>
      <c r="P6747">
        <v>2019</v>
      </c>
      <c r="Q6747">
        <v>5</v>
      </c>
      <c r="R6747" t="s">
        <v>38</v>
      </c>
      <c r="S6747" t="s">
        <v>82</v>
      </c>
      <c r="T6747" t="s">
        <v>75</v>
      </c>
      <c r="U6747" t="s">
        <v>86</v>
      </c>
      <c r="V6747" t="s">
        <v>46</v>
      </c>
      <c r="W6747" t="s">
        <v>49</v>
      </c>
      <c r="X6747">
        <v>15263</v>
      </c>
      <c r="Y6747">
        <v>52229.985999999997</v>
      </c>
      <c r="Z6747">
        <v>72077.380680000002</v>
      </c>
      <c r="AA6747">
        <v>19847.394680000005</v>
      </c>
    </row>
    <row r="6748" spans="15:27" x14ac:dyDescent="0.15">
      <c r="O6748" t="s">
        <v>35</v>
      </c>
      <c r="P6748">
        <v>2019</v>
      </c>
      <c r="Q6748">
        <v>5</v>
      </c>
      <c r="R6748" t="s">
        <v>38</v>
      </c>
      <c r="S6748" t="s">
        <v>82</v>
      </c>
      <c r="T6748" t="s">
        <v>75</v>
      </c>
      <c r="U6748" t="s">
        <v>86</v>
      </c>
      <c r="V6748" t="s">
        <v>46</v>
      </c>
      <c r="W6748" t="s">
        <v>50</v>
      </c>
      <c r="X6748">
        <v>7893</v>
      </c>
      <c r="Y6748">
        <v>42622.2</v>
      </c>
      <c r="Z6748">
        <v>57966.191999999995</v>
      </c>
      <c r="AA6748">
        <v>15343.991999999998</v>
      </c>
    </row>
    <row r="6749" spans="15:27" x14ac:dyDescent="0.15">
      <c r="O6749" t="s">
        <v>35</v>
      </c>
      <c r="P6749">
        <v>2019</v>
      </c>
      <c r="Q6749">
        <v>5</v>
      </c>
      <c r="R6749" t="s">
        <v>38</v>
      </c>
      <c r="S6749" t="s">
        <v>82</v>
      </c>
      <c r="T6749" t="s">
        <v>75</v>
      </c>
      <c r="U6749" t="s">
        <v>86</v>
      </c>
      <c r="V6749" t="s">
        <v>51</v>
      </c>
      <c r="W6749" t="s">
        <v>52</v>
      </c>
      <c r="X6749">
        <v>12974</v>
      </c>
      <c r="Y6749">
        <v>81372.928000000014</v>
      </c>
      <c r="Z6749">
        <v>101716.16000000002</v>
      </c>
      <c r="AA6749">
        <v>20343.232000000004</v>
      </c>
    </row>
    <row r="6750" spans="15:27" x14ac:dyDescent="0.15">
      <c r="O6750" t="s">
        <v>35</v>
      </c>
      <c r="P6750">
        <v>2019</v>
      </c>
      <c r="Q6750">
        <v>5</v>
      </c>
      <c r="R6750" t="s">
        <v>38</v>
      </c>
      <c r="S6750" t="s">
        <v>82</v>
      </c>
      <c r="T6750" t="s">
        <v>75</v>
      </c>
      <c r="U6750" t="s">
        <v>86</v>
      </c>
      <c r="V6750" t="s">
        <v>51</v>
      </c>
      <c r="W6750" t="s">
        <v>53</v>
      </c>
      <c r="X6750">
        <v>19171</v>
      </c>
      <c r="Y6750">
        <v>157738.98800000001</v>
      </c>
      <c r="Z6750">
        <v>214525.02368000001</v>
      </c>
      <c r="AA6750">
        <v>56786.035680000001</v>
      </c>
    </row>
    <row r="6751" spans="15:27" x14ac:dyDescent="0.15">
      <c r="O6751" t="s">
        <v>35</v>
      </c>
      <c r="P6751">
        <v>2019</v>
      </c>
      <c r="Q6751">
        <v>5</v>
      </c>
      <c r="R6751" t="s">
        <v>38</v>
      </c>
      <c r="S6751" t="s">
        <v>82</v>
      </c>
      <c r="T6751" t="s">
        <v>75</v>
      </c>
      <c r="U6751" t="s">
        <v>86</v>
      </c>
      <c r="V6751" t="s">
        <v>51</v>
      </c>
      <c r="W6751" t="s">
        <v>54</v>
      </c>
      <c r="X6751">
        <v>6978</v>
      </c>
      <c r="Y6751">
        <v>16886.759999999998</v>
      </c>
      <c r="Z6751">
        <v>21446.1852</v>
      </c>
      <c r="AA6751">
        <v>4559.4252000000015</v>
      </c>
    </row>
    <row r="6752" spans="15:27" x14ac:dyDescent="0.15">
      <c r="O6752" t="s">
        <v>35</v>
      </c>
      <c r="P6752">
        <v>2019</v>
      </c>
      <c r="Q6752">
        <v>5</v>
      </c>
      <c r="R6752" t="s">
        <v>38</v>
      </c>
      <c r="S6752" t="s">
        <v>82</v>
      </c>
      <c r="T6752" t="s">
        <v>75</v>
      </c>
      <c r="U6752" t="s">
        <v>86</v>
      </c>
      <c r="V6752" t="s">
        <v>51</v>
      </c>
      <c r="W6752" t="s">
        <v>55</v>
      </c>
      <c r="X6752">
        <v>14656</v>
      </c>
      <c r="Y6752">
        <v>86529.024000000005</v>
      </c>
      <c r="Z6752">
        <v>114218.31168000001</v>
      </c>
      <c r="AA6752">
        <v>27689.287680000009</v>
      </c>
    </row>
    <row r="6753" spans="15:27" x14ac:dyDescent="0.15">
      <c r="O6753" t="s">
        <v>35</v>
      </c>
      <c r="P6753">
        <v>2019</v>
      </c>
      <c r="Q6753">
        <v>5</v>
      </c>
      <c r="R6753" t="s">
        <v>38</v>
      </c>
      <c r="S6753" t="s">
        <v>82</v>
      </c>
      <c r="T6753" t="s">
        <v>75</v>
      </c>
      <c r="U6753" t="s">
        <v>86</v>
      </c>
      <c r="V6753" t="s">
        <v>56</v>
      </c>
      <c r="W6753" t="s">
        <v>57</v>
      </c>
      <c r="X6753">
        <v>14802</v>
      </c>
      <c r="Y6753">
        <v>198805.66199999998</v>
      </c>
      <c r="Z6753">
        <v>280315.98341999995</v>
      </c>
      <c r="AA6753">
        <v>81510.321419999964</v>
      </c>
    </row>
    <row r="6754" spans="15:27" x14ac:dyDescent="0.15">
      <c r="O6754" t="s">
        <v>35</v>
      </c>
      <c r="P6754">
        <v>2019</v>
      </c>
      <c r="Q6754">
        <v>5</v>
      </c>
      <c r="R6754" t="s">
        <v>38</v>
      </c>
      <c r="S6754" t="s">
        <v>82</v>
      </c>
      <c r="T6754" t="s">
        <v>75</v>
      </c>
      <c r="U6754" t="s">
        <v>86</v>
      </c>
      <c r="V6754" t="s">
        <v>56</v>
      </c>
      <c r="W6754" t="s">
        <v>58</v>
      </c>
      <c r="X6754">
        <v>16808</v>
      </c>
      <c r="Y6754">
        <v>162230.81599999999</v>
      </c>
      <c r="Z6754">
        <v>238479.29952</v>
      </c>
      <c r="AA6754">
        <v>76248.483520000009</v>
      </c>
    </row>
    <row r="6755" spans="15:27" x14ac:dyDescent="0.15">
      <c r="O6755" t="s">
        <v>35</v>
      </c>
      <c r="P6755">
        <v>2019</v>
      </c>
      <c r="Q6755">
        <v>5</v>
      </c>
      <c r="R6755" t="s">
        <v>38</v>
      </c>
      <c r="S6755" t="s">
        <v>82</v>
      </c>
      <c r="T6755" t="s">
        <v>75</v>
      </c>
      <c r="U6755" t="s">
        <v>86</v>
      </c>
      <c r="V6755" t="s">
        <v>56</v>
      </c>
      <c r="W6755" t="s">
        <v>59</v>
      </c>
      <c r="X6755">
        <v>17196</v>
      </c>
      <c r="Y6755">
        <v>36833.831999999995</v>
      </c>
      <c r="Z6755">
        <v>46410.628319999996</v>
      </c>
      <c r="AA6755">
        <v>9576.7963200000013</v>
      </c>
    </row>
    <row r="6756" spans="15:27" x14ac:dyDescent="0.15">
      <c r="O6756" t="s">
        <v>35</v>
      </c>
      <c r="P6756">
        <v>2019</v>
      </c>
      <c r="Q6756">
        <v>5</v>
      </c>
      <c r="R6756" t="s">
        <v>38</v>
      </c>
      <c r="S6756" t="s">
        <v>82</v>
      </c>
      <c r="T6756" t="s">
        <v>75</v>
      </c>
      <c r="U6756" t="s">
        <v>87</v>
      </c>
      <c r="V6756" t="s">
        <v>46</v>
      </c>
      <c r="W6756" t="s">
        <v>47</v>
      </c>
      <c r="X6756">
        <v>12597</v>
      </c>
      <c r="Y6756">
        <v>16212.339000000002</v>
      </c>
      <c r="Z6756">
        <v>20427.547140000002</v>
      </c>
      <c r="AA6756">
        <v>4215.2081400000006</v>
      </c>
    </row>
    <row r="6757" spans="15:27" x14ac:dyDescent="0.15">
      <c r="O6757" t="s">
        <v>35</v>
      </c>
      <c r="P6757">
        <v>2019</v>
      </c>
      <c r="Q6757">
        <v>5</v>
      </c>
      <c r="R6757" t="s">
        <v>38</v>
      </c>
      <c r="S6757" t="s">
        <v>82</v>
      </c>
      <c r="T6757" t="s">
        <v>75</v>
      </c>
      <c r="U6757" t="s">
        <v>87</v>
      </c>
      <c r="V6757" t="s">
        <v>46</v>
      </c>
      <c r="W6757" t="s">
        <v>48</v>
      </c>
      <c r="X6757">
        <v>16782</v>
      </c>
      <c r="Y6757">
        <v>69779.555999999997</v>
      </c>
      <c r="Z6757">
        <v>99086.969519999999</v>
      </c>
      <c r="AA6757">
        <v>29307.413520000002</v>
      </c>
    </row>
    <row r="6758" spans="15:27" x14ac:dyDescent="0.15">
      <c r="O6758" t="s">
        <v>35</v>
      </c>
      <c r="P6758">
        <v>2019</v>
      </c>
      <c r="Q6758">
        <v>5</v>
      </c>
      <c r="R6758" t="s">
        <v>38</v>
      </c>
      <c r="S6758" t="s">
        <v>82</v>
      </c>
      <c r="T6758" t="s">
        <v>75</v>
      </c>
      <c r="U6758" t="s">
        <v>87</v>
      </c>
      <c r="V6758" t="s">
        <v>46</v>
      </c>
      <c r="W6758" t="s">
        <v>49</v>
      </c>
      <c r="X6758">
        <v>16715</v>
      </c>
      <c r="Y6758">
        <v>56229.26</v>
      </c>
      <c r="Z6758">
        <v>70286.574999999997</v>
      </c>
      <c r="AA6758">
        <v>14057.314999999995</v>
      </c>
    </row>
    <row r="6759" spans="15:27" x14ac:dyDescent="0.15">
      <c r="O6759" t="s">
        <v>35</v>
      </c>
      <c r="P6759">
        <v>2019</v>
      </c>
      <c r="Q6759">
        <v>5</v>
      </c>
      <c r="R6759" t="s">
        <v>38</v>
      </c>
      <c r="S6759" t="s">
        <v>82</v>
      </c>
      <c r="T6759" t="s">
        <v>75</v>
      </c>
      <c r="U6759" t="s">
        <v>87</v>
      </c>
      <c r="V6759" t="s">
        <v>46</v>
      </c>
      <c r="W6759" t="s">
        <v>50</v>
      </c>
      <c r="X6759">
        <v>8556</v>
      </c>
      <c r="Y6759">
        <v>48897.54</v>
      </c>
      <c r="Z6759">
        <v>66011.679000000004</v>
      </c>
      <c r="AA6759">
        <v>17114.139000000003</v>
      </c>
    </row>
    <row r="6760" spans="15:27" x14ac:dyDescent="0.15">
      <c r="O6760" t="s">
        <v>35</v>
      </c>
      <c r="P6760">
        <v>2019</v>
      </c>
      <c r="Q6760">
        <v>5</v>
      </c>
      <c r="R6760" t="s">
        <v>38</v>
      </c>
      <c r="S6760" t="s">
        <v>82</v>
      </c>
      <c r="T6760" t="s">
        <v>75</v>
      </c>
      <c r="U6760" t="s">
        <v>87</v>
      </c>
      <c r="V6760" t="s">
        <v>51</v>
      </c>
      <c r="W6760" t="s">
        <v>52</v>
      </c>
      <c r="X6760">
        <v>5833</v>
      </c>
      <c r="Y6760">
        <v>34869.673999999999</v>
      </c>
      <c r="Z6760">
        <v>43238.395759999992</v>
      </c>
      <c r="AA6760">
        <v>8368.7217599999931</v>
      </c>
    </row>
    <row r="6761" spans="15:27" x14ac:dyDescent="0.15">
      <c r="O6761" t="s">
        <v>35</v>
      </c>
      <c r="P6761">
        <v>2019</v>
      </c>
      <c r="Q6761">
        <v>5</v>
      </c>
      <c r="R6761" t="s">
        <v>38</v>
      </c>
      <c r="S6761" t="s">
        <v>82</v>
      </c>
      <c r="T6761" t="s">
        <v>75</v>
      </c>
      <c r="U6761" t="s">
        <v>87</v>
      </c>
      <c r="V6761" t="s">
        <v>51</v>
      </c>
      <c r="W6761" t="s">
        <v>53</v>
      </c>
      <c r="X6761">
        <v>10642</v>
      </c>
      <c r="Y6761">
        <v>93351.623999999982</v>
      </c>
      <c r="Z6761">
        <v>114822.49751999999</v>
      </c>
      <c r="AA6761">
        <v>21470.873520000008</v>
      </c>
    </row>
    <row r="6762" spans="15:27" x14ac:dyDescent="0.15">
      <c r="O6762" t="s">
        <v>35</v>
      </c>
      <c r="P6762">
        <v>2019</v>
      </c>
      <c r="Q6762">
        <v>5</v>
      </c>
      <c r="R6762" t="s">
        <v>38</v>
      </c>
      <c r="S6762" t="s">
        <v>82</v>
      </c>
      <c r="T6762" t="s">
        <v>75</v>
      </c>
      <c r="U6762" t="s">
        <v>87</v>
      </c>
      <c r="V6762" t="s">
        <v>51</v>
      </c>
      <c r="W6762" t="s">
        <v>54</v>
      </c>
      <c r="X6762">
        <v>9197</v>
      </c>
      <c r="Y6762">
        <v>22440.68</v>
      </c>
      <c r="Z6762">
        <v>30070.511200000001</v>
      </c>
      <c r="AA6762">
        <v>7629.8312000000005</v>
      </c>
    </row>
    <row r="6763" spans="15:27" x14ac:dyDescent="0.15">
      <c r="O6763" t="s">
        <v>35</v>
      </c>
      <c r="P6763">
        <v>2019</v>
      </c>
      <c r="Q6763">
        <v>5</v>
      </c>
      <c r="R6763" t="s">
        <v>38</v>
      </c>
      <c r="S6763" t="s">
        <v>82</v>
      </c>
      <c r="T6763" t="s">
        <v>75</v>
      </c>
      <c r="U6763" t="s">
        <v>87</v>
      </c>
      <c r="V6763" t="s">
        <v>51</v>
      </c>
      <c r="W6763" t="s">
        <v>55</v>
      </c>
      <c r="X6763">
        <v>10140</v>
      </c>
      <c r="Y6763">
        <v>60353.279999999999</v>
      </c>
      <c r="Z6763">
        <v>77252.198399999994</v>
      </c>
      <c r="AA6763">
        <v>16898.918399999995</v>
      </c>
    </row>
    <row r="6764" spans="15:27" x14ac:dyDescent="0.15">
      <c r="O6764" t="s">
        <v>35</v>
      </c>
      <c r="P6764">
        <v>2019</v>
      </c>
      <c r="Q6764">
        <v>5</v>
      </c>
      <c r="R6764" t="s">
        <v>38</v>
      </c>
      <c r="S6764" t="s">
        <v>82</v>
      </c>
      <c r="T6764" t="s">
        <v>75</v>
      </c>
      <c r="U6764" t="s">
        <v>87</v>
      </c>
      <c r="V6764" t="s">
        <v>56</v>
      </c>
      <c r="W6764" t="s">
        <v>57</v>
      </c>
      <c r="X6764">
        <v>16425</v>
      </c>
      <c r="Y6764">
        <v>220604.17499999999</v>
      </c>
      <c r="Z6764">
        <v>311051.88674999995</v>
      </c>
      <c r="AA6764">
        <v>90447.711749999959</v>
      </c>
    </row>
    <row r="6765" spans="15:27" x14ac:dyDescent="0.15">
      <c r="O6765" t="s">
        <v>35</v>
      </c>
      <c r="P6765">
        <v>2019</v>
      </c>
      <c r="Q6765">
        <v>5</v>
      </c>
      <c r="R6765" t="s">
        <v>38</v>
      </c>
      <c r="S6765" t="s">
        <v>82</v>
      </c>
      <c r="T6765" t="s">
        <v>75</v>
      </c>
      <c r="U6765" t="s">
        <v>87</v>
      </c>
      <c r="V6765" t="s">
        <v>56</v>
      </c>
      <c r="W6765" t="s">
        <v>58</v>
      </c>
      <c r="X6765">
        <v>6146</v>
      </c>
      <c r="Y6765">
        <v>54650.232000000004</v>
      </c>
      <c r="Z6765">
        <v>68859.292320000008</v>
      </c>
      <c r="AA6765">
        <v>14209.060320000004</v>
      </c>
    </row>
    <row r="6766" spans="15:27" x14ac:dyDescent="0.15">
      <c r="O6766" t="s">
        <v>35</v>
      </c>
      <c r="P6766">
        <v>2019</v>
      </c>
      <c r="Q6766">
        <v>5</v>
      </c>
      <c r="R6766" t="s">
        <v>38</v>
      </c>
      <c r="S6766" t="s">
        <v>82</v>
      </c>
      <c r="T6766" t="s">
        <v>75</v>
      </c>
      <c r="U6766" t="s">
        <v>87</v>
      </c>
      <c r="V6766" t="s">
        <v>56</v>
      </c>
      <c r="W6766" t="s">
        <v>59</v>
      </c>
      <c r="X6766">
        <v>6336</v>
      </c>
      <c r="Y6766">
        <v>13571.712000000001</v>
      </c>
      <c r="Z6766">
        <v>16557.48864</v>
      </c>
      <c r="AA6766">
        <v>2985.7766399999982</v>
      </c>
    </row>
    <row r="6767" spans="15:27" x14ac:dyDescent="0.15">
      <c r="O6767" t="s">
        <v>35</v>
      </c>
      <c r="P6767">
        <v>2019</v>
      </c>
      <c r="Q6767">
        <v>5</v>
      </c>
      <c r="R6767" t="s">
        <v>38</v>
      </c>
      <c r="S6767" t="s">
        <v>82</v>
      </c>
      <c r="T6767" t="s">
        <v>75</v>
      </c>
      <c r="U6767" t="s">
        <v>88</v>
      </c>
      <c r="V6767" t="s">
        <v>46</v>
      </c>
      <c r="W6767" t="s">
        <v>47</v>
      </c>
      <c r="X6767">
        <v>8671</v>
      </c>
      <c r="Y6767">
        <v>11159.576999999999</v>
      </c>
      <c r="Z6767">
        <v>14395.85433</v>
      </c>
      <c r="AA6767">
        <v>3236.2773300000008</v>
      </c>
    </row>
    <row r="6768" spans="15:27" x14ac:dyDescent="0.15">
      <c r="O6768" t="s">
        <v>35</v>
      </c>
      <c r="P6768">
        <v>2019</v>
      </c>
      <c r="Q6768">
        <v>5</v>
      </c>
      <c r="R6768" t="s">
        <v>38</v>
      </c>
      <c r="S6768" t="s">
        <v>82</v>
      </c>
      <c r="T6768" t="s">
        <v>75</v>
      </c>
      <c r="U6768" t="s">
        <v>88</v>
      </c>
      <c r="V6768" t="s">
        <v>46</v>
      </c>
      <c r="W6768" t="s">
        <v>48</v>
      </c>
      <c r="X6768">
        <v>12310</v>
      </c>
      <c r="Y6768">
        <v>46310.22</v>
      </c>
      <c r="Z6768">
        <v>65297.410200000006</v>
      </c>
      <c r="AA6768">
        <v>18987.190200000005</v>
      </c>
    </row>
    <row r="6769" spans="15:27" x14ac:dyDescent="0.15">
      <c r="O6769" t="s">
        <v>35</v>
      </c>
      <c r="P6769">
        <v>2019</v>
      </c>
      <c r="Q6769">
        <v>5</v>
      </c>
      <c r="R6769" t="s">
        <v>38</v>
      </c>
      <c r="S6769" t="s">
        <v>82</v>
      </c>
      <c r="T6769" t="s">
        <v>75</v>
      </c>
      <c r="U6769" t="s">
        <v>88</v>
      </c>
      <c r="V6769" t="s">
        <v>46</v>
      </c>
      <c r="W6769" t="s">
        <v>49</v>
      </c>
      <c r="X6769">
        <v>12222</v>
      </c>
      <c r="Y6769">
        <v>44659.187999999995</v>
      </c>
      <c r="Z6769">
        <v>57163.760639999993</v>
      </c>
      <c r="AA6769">
        <v>12504.572639999999</v>
      </c>
    </row>
    <row r="6770" spans="15:27" x14ac:dyDescent="0.15">
      <c r="O6770" t="s">
        <v>35</v>
      </c>
      <c r="P6770">
        <v>2019</v>
      </c>
      <c r="Q6770">
        <v>5</v>
      </c>
      <c r="R6770" t="s">
        <v>38</v>
      </c>
      <c r="S6770" t="s">
        <v>82</v>
      </c>
      <c r="T6770" t="s">
        <v>75</v>
      </c>
      <c r="U6770" t="s">
        <v>88</v>
      </c>
      <c r="V6770" t="s">
        <v>46</v>
      </c>
      <c r="W6770" t="s">
        <v>50</v>
      </c>
      <c r="X6770">
        <v>13824</v>
      </c>
      <c r="Y6770">
        <v>80248.320000000007</v>
      </c>
      <c r="Z6770">
        <v>113150.1312</v>
      </c>
      <c r="AA6770">
        <v>32901.811199999996</v>
      </c>
    </row>
    <row r="6771" spans="15:27" x14ac:dyDescent="0.15">
      <c r="O6771" t="s">
        <v>35</v>
      </c>
      <c r="P6771">
        <v>2019</v>
      </c>
      <c r="Q6771">
        <v>5</v>
      </c>
      <c r="R6771" t="s">
        <v>38</v>
      </c>
      <c r="S6771" t="s">
        <v>82</v>
      </c>
      <c r="T6771" t="s">
        <v>75</v>
      </c>
      <c r="U6771" t="s">
        <v>88</v>
      </c>
      <c r="V6771" t="s">
        <v>51</v>
      </c>
      <c r="W6771" t="s">
        <v>52</v>
      </c>
      <c r="X6771">
        <v>5456</v>
      </c>
      <c r="Y6771">
        <v>33150.656000000003</v>
      </c>
      <c r="Z6771">
        <v>49725.984000000004</v>
      </c>
      <c r="AA6771">
        <v>16575.328000000001</v>
      </c>
    </row>
    <row r="6772" spans="15:27" x14ac:dyDescent="0.15">
      <c r="O6772" t="s">
        <v>35</v>
      </c>
      <c r="P6772">
        <v>2019</v>
      </c>
      <c r="Q6772">
        <v>5</v>
      </c>
      <c r="R6772" t="s">
        <v>38</v>
      </c>
      <c r="S6772" t="s">
        <v>82</v>
      </c>
      <c r="T6772" t="s">
        <v>75</v>
      </c>
      <c r="U6772" t="s">
        <v>88</v>
      </c>
      <c r="V6772" t="s">
        <v>51</v>
      </c>
      <c r="W6772" t="s">
        <v>53</v>
      </c>
      <c r="X6772">
        <v>9285</v>
      </c>
      <c r="Y6772">
        <v>71345.94</v>
      </c>
      <c r="Z6772">
        <v>98457.397200000007</v>
      </c>
      <c r="AA6772">
        <v>27111.457200000004</v>
      </c>
    </row>
    <row r="6773" spans="15:27" x14ac:dyDescent="0.15">
      <c r="O6773" t="s">
        <v>35</v>
      </c>
      <c r="P6773">
        <v>2019</v>
      </c>
      <c r="Q6773">
        <v>5</v>
      </c>
      <c r="R6773" t="s">
        <v>38</v>
      </c>
      <c r="S6773" t="s">
        <v>82</v>
      </c>
      <c r="T6773" t="s">
        <v>75</v>
      </c>
      <c r="U6773" t="s">
        <v>88</v>
      </c>
      <c r="V6773" t="s">
        <v>51</v>
      </c>
      <c r="W6773" t="s">
        <v>54</v>
      </c>
      <c r="X6773">
        <v>17921</v>
      </c>
      <c r="Y6773">
        <v>40143.040000000001</v>
      </c>
      <c r="Z6773">
        <v>50178.8</v>
      </c>
      <c r="AA6773">
        <v>10035.760000000002</v>
      </c>
    </row>
    <row r="6774" spans="15:27" x14ac:dyDescent="0.15">
      <c r="O6774" t="s">
        <v>35</v>
      </c>
      <c r="P6774">
        <v>2019</v>
      </c>
      <c r="Q6774">
        <v>5</v>
      </c>
      <c r="R6774" t="s">
        <v>38</v>
      </c>
      <c r="S6774" t="s">
        <v>82</v>
      </c>
      <c r="T6774" t="s">
        <v>75</v>
      </c>
      <c r="U6774" t="s">
        <v>88</v>
      </c>
      <c r="V6774" t="s">
        <v>51</v>
      </c>
      <c r="W6774" t="s">
        <v>55</v>
      </c>
      <c r="X6774">
        <v>11782</v>
      </c>
      <c r="Y6774">
        <v>69560.928</v>
      </c>
      <c r="Z6774">
        <v>103645.78272</v>
      </c>
      <c r="AA6774">
        <v>34084.854720000003</v>
      </c>
    </row>
    <row r="6775" spans="15:27" x14ac:dyDescent="0.15">
      <c r="O6775" t="s">
        <v>35</v>
      </c>
      <c r="P6775">
        <v>2019</v>
      </c>
      <c r="Q6775">
        <v>5</v>
      </c>
      <c r="R6775" t="s">
        <v>38</v>
      </c>
      <c r="S6775" t="s">
        <v>82</v>
      </c>
      <c r="T6775" t="s">
        <v>75</v>
      </c>
      <c r="U6775" t="s">
        <v>88</v>
      </c>
      <c r="V6775" t="s">
        <v>56</v>
      </c>
      <c r="W6775" t="s">
        <v>57</v>
      </c>
      <c r="X6775">
        <v>15263</v>
      </c>
      <c r="Y6775">
        <v>210537.82199999999</v>
      </c>
      <c r="Z6775">
        <v>311595.97655999998</v>
      </c>
      <c r="AA6775">
        <v>101058.15456</v>
      </c>
    </row>
    <row r="6776" spans="15:27" x14ac:dyDescent="0.15">
      <c r="O6776" t="s">
        <v>35</v>
      </c>
      <c r="P6776">
        <v>2019</v>
      </c>
      <c r="Q6776">
        <v>5</v>
      </c>
      <c r="R6776" t="s">
        <v>38</v>
      </c>
      <c r="S6776" t="s">
        <v>82</v>
      </c>
      <c r="T6776" t="s">
        <v>75</v>
      </c>
      <c r="U6776" t="s">
        <v>88</v>
      </c>
      <c r="V6776" t="s">
        <v>56</v>
      </c>
      <c r="W6776" t="s">
        <v>58</v>
      </c>
      <c r="X6776">
        <v>16981</v>
      </c>
      <c r="Y6776">
        <v>156157.27599999998</v>
      </c>
      <c r="Z6776">
        <v>198319.74051999996</v>
      </c>
      <c r="AA6776">
        <v>42162.46451999998</v>
      </c>
    </row>
    <row r="6777" spans="15:27" x14ac:dyDescent="0.15">
      <c r="O6777" t="s">
        <v>35</v>
      </c>
      <c r="P6777">
        <v>2019</v>
      </c>
      <c r="Q6777">
        <v>5</v>
      </c>
      <c r="R6777" t="s">
        <v>38</v>
      </c>
      <c r="S6777" t="s">
        <v>82</v>
      </c>
      <c r="T6777" t="s">
        <v>75</v>
      </c>
      <c r="U6777" t="s">
        <v>88</v>
      </c>
      <c r="V6777" t="s">
        <v>56</v>
      </c>
      <c r="W6777" t="s">
        <v>59</v>
      </c>
      <c r="X6777">
        <v>16617</v>
      </c>
      <c r="Y6777">
        <v>33798.978000000003</v>
      </c>
      <c r="Z6777">
        <v>46642.589640000006</v>
      </c>
      <c r="AA6777">
        <v>12843.611640000003</v>
      </c>
    </row>
    <row r="6778" spans="15:27" x14ac:dyDescent="0.15">
      <c r="O6778" t="s">
        <v>35</v>
      </c>
      <c r="P6778">
        <v>2019</v>
      </c>
      <c r="Q6778">
        <v>5</v>
      </c>
      <c r="R6778" t="s">
        <v>38</v>
      </c>
      <c r="S6778" t="s">
        <v>89</v>
      </c>
      <c r="T6778" t="s">
        <v>90</v>
      </c>
      <c r="U6778" t="s">
        <v>91</v>
      </c>
      <c r="V6778" t="s">
        <v>46</v>
      </c>
      <c r="W6778" t="s">
        <v>47</v>
      </c>
      <c r="X6778">
        <v>11647</v>
      </c>
      <c r="Y6778">
        <v>16142.742000000002</v>
      </c>
      <c r="Z6778">
        <v>19371.290400000002</v>
      </c>
      <c r="AA6778">
        <v>3228.5483999999997</v>
      </c>
    </row>
    <row r="6779" spans="15:27" x14ac:dyDescent="0.15">
      <c r="O6779" t="s">
        <v>35</v>
      </c>
      <c r="P6779">
        <v>2019</v>
      </c>
      <c r="Q6779">
        <v>5</v>
      </c>
      <c r="R6779" t="s">
        <v>38</v>
      </c>
      <c r="S6779" t="s">
        <v>89</v>
      </c>
      <c r="T6779" t="s">
        <v>90</v>
      </c>
      <c r="U6779" t="s">
        <v>91</v>
      </c>
      <c r="V6779" t="s">
        <v>46</v>
      </c>
      <c r="W6779" t="s">
        <v>48</v>
      </c>
      <c r="X6779">
        <v>13550</v>
      </c>
      <c r="Y6779">
        <v>57235.199999999997</v>
      </c>
      <c r="Z6779">
        <v>74978.111999999994</v>
      </c>
      <c r="AA6779">
        <v>17742.911999999997</v>
      </c>
    </row>
    <row r="6780" spans="15:27" x14ac:dyDescent="0.15">
      <c r="O6780" t="s">
        <v>35</v>
      </c>
      <c r="P6780">
        <v>2019</v>
      </c>
      <c r="Q6780">
        <v>5</v>
      </c>
      <c r="R6780" t="s">
        <v>38</v>
      </c>
      <c r="S6780" t="s">
        <v>89</v>
      </c>
      <c r="T6780" t="s">
        <v>90</v>
      </c>
      <c r="U6780" t="s">
        <v>91</v>
      </c>
      <c r="V6780" t="s">
        <v>46</v>
      </c>
      <c r="W6780" t="s">
        <v>49</v>
      </c>
      <c r="X6780">
        <v>7906</v>
      </c>
      <c r="Y6780">
        <v>28888.523999999998</v>
      </c>
      <c r="Z6780">
        <v>42466.130279999998</v>
      </c>
      <c r="AA6780">
        <v>13577.60628</v>
      </c>
    </row>
    <row r="6781" spans="15:27" x14ac:dyDescent="0.15">
      <c r="O6781" t="s">
        <v>35</v>
      </c>
      <c r="P6781">
        <v>2019</v>
      </c>
      <c r="Q6781">
        <v>5</v>
      </c>
      <c r="R6781" t="s">
        <v>38</v>
      </c>
      <c r="S6781" t="s">
        <v>89</v>
      </c>
      <c r="T6781" t="s">
        <v>90</v>
      </c>
      <c r="U6781" t="s">
        <v>91</v>
      </c>
      <c r="V6781" t="s">
        <v>46</v>
      </c>
      <c r="W6781" t="s">
        <v>50</v>
      </c>
      <c r="X6781">
        <v>13818</v>
      </c>
      <c r="Y6781">
        <v>75860.820000000007</v>
      </c>
      <c r="Z6781">
        <v>101653.4988</v>
      </c>
      <c r="AA6781">
        <v>25792.678799999994</v>
      </c>
    </row>
    <row r="6782" spans="15:27" x14ac:dyDescent="0.15">
      <c r="O6782" t="s">
        <v>35</v>
      </c>
      <c r="P6782">
        <v>2019</v>
      </c>
      <c r="Q6782">
        <v>5</v>
      </c>
      <c r="R6782" t="s">
        <v>38</v>
      </c>
      <c r="S6782" t="s">
        <v>89</v>
      </c>
      <c r="T6782" t="s">
        <v>90</v>
      </c>
      <c r="U6782" t="s">
        <v>91</v>
      </c>
      <c r="V6782" t="s">
        <v>51</v>
      </c>
      <c r="W6782" t="s">
        <v>52</v>
      </c>
      <c r="X6782">
        <v>13279</v>
      </c>
      <c r="Y6782">
        <v>79381.862000000008</v>
      </c>
      <c r="Z6782">
        <v>117485.15576000001</v>
      </c>
      <c r="AA6782">
        <v>38103.29376</v>
      </c>
    </row>
    <row r="6783" spans="15:27" x14ac:dyDescent="0.15">
      <c r="O6783" t="s">
        <v>35</v>
      </c>
      <c r="P6783">
        <v>2019</v>
      </c>
      <c r="Q6783">
        <v>5</v>
      </c>
      <c r="R6783" t="s">
        <v>38</v>
      </c>
      <c r="S6783" t="s">
        <v>89</v>
      </c>
      <c r="T6783" t="s">
        <v>90</v>
      </c>
      <c r="U6783" t="s">
        <v>91</v>
      </c>
      <c r="V6783" t="s">
        <v>51</v>
      </c>
      <c r="W6783" t="s">
        <v>53</v>
      </c>
      <c r="X6783">
        <v>14645</v>
      </c>
      <c r="Y6783">
        <v>124482.5</v>
      </c>
      <c r="Z6783">
        <v>174275.5</v>
      </c>
      <c r="AA6783">
        <v>49793</v>
      </c>
    </row>
    <row r="6784" spans="15:27" x14ac:dyDescent="0.15">
      <c r="O6784" t="s">
        <v>35</v>
      </c>
      <c r="P6784">
        <v>2019</v>
      </c>
      <c r="Q6784">
        <v>5</v>
      </c>
      <c r="R6784" t="s">
        <v>38</v>
      </c>
      <c r="S6784" t="s">
        <v>89</v>
      </c>
      <c r="T6784" t="s">
        <v>90</v>
      </c>
      <c r="U6784" t="s">
        <v>91</v>
      </c>
      <c r="V6784" t="s">
        <v>51</v>
      </c>
      <c r="W6784" t="s">
        <v>54</v>
      </c>
      <c r="X6784">
        <v>11181</v>
      </c>
      <c r="Y6784">
        <v>28399.74</v>
      </c>
      <c r="Z6784">
        <v>34079.688000000002</v>
      </c>
      <c r="AA6784">
        <v>5679.9480000000003</v>
      </c>
    </row>
    <row r="6785" spans="15:27" x14ac:dyDescent="0.15">
      <c r="O6785" t="s">
        <v>35</v>
      </c>
      <c r="P6785">
        <v>2019</v>
      </c>
      <c r="Q6785">
        <v>5</v>
      </c>
      <c r="R6785" t="s">
        <v>38</v>
      </c>
      <c r="S6785" t="s">
        <v>89</v>
      </c>
      <c r="T6785" t="s">
        <v>90</v>
      </c>
      <c r="U6785" t="s">
        <v>91</v>
      </c>
      <c r="V6785" t="s">
        <v>51</v>
      </c>
      <c r="W6785" t="s">
        <v>55</v>
      </c>
      <c r="X6785">
        <v>9494</v>
      </c>
      <c r="Y6785">
        <v>52406.879999999997</v>
      </c>
      <c r="Z6785">
        <v>70225.219199999992</v>
      </c>
      <c r="AA6785">
        <v>17818.339199999995</v>
      </c>
    </row>
    <row r="6786" spans="15:27" x14ac:dyDescent="0.15">
      <c r="O6786" t="s">
        <v>35</v>
      </c>
      <c r="P6786">
        <v>2019</v>
      </c>
      <c r="Q6786">
        <v>5</v>
      </c>
      <c r="R6786" t="s">
        <v>38</v>
      </c>
      <c r="S6786" t="s">
        <v>89</v>
      </c>
      <c r="T6786" t="s">
        <v>90</v>
      </c>
      <c r="U6786" t="s">
        <v>91</v>
      </c>
      <c r="V6786" t="s">
        <v>56</v>
      </c>
      <c r="W6786" t="s">
        <v>57</v>
      </c>
      <c r="X6786">
        <v>15370</v>
      </c>
      <c r="Y6786">
        <v>213873.55</v>
      </c>
      <c r="Z6786">
        <v>295145.49900000001</v>
      </c>
      <c r="AA6786">
        <v>81271.949000000022</v>
      </c>
    </row>
    <row r="6787" spans="15:27" x14ac:dyDescent="0.15">
      <c r="O6787" t="s">
        <v>35</v>
      </c>
      <c r="P6787">
        <v>2019</v>
      </c>
      <c r="Q6787">
        <v>5</v>
      </c>
      <c r="R6787" t="s">
        <v>38</v>
      </c>
      <c r="S6787" t="s">
        <v>89</v>
      </c>
      <c r="T6787" t="s">
        <v>90</v>
      </c>
      <c r="U6787" t="s">
        <v>91</v>
      </c>
      <c r="V6787" t="s">
        <v>56</v>
      </c>
      <c r="W6787" t="s">
        <v>58</v>
      </c>
      <c r="X6787">
        <v>8817</v>
      </c>
      <c r="Y6787">
        <v>86441.867999999988</v>
      </c>
      <c r="Z6787">
        <v>105459.07895999998</v>
      </c>
      <c r="AA6787">
        <v>19017.210959999997</v>
      </c>
    </row>
    <row r="6788" spans="15:27" x14ac:dyDescent="0.15">
      <c r="O6788" t="s">
        <v>35</v>
      </c>
      <c r="P6788">
        <v>2019</v>
      </c>
      <c r="Q6788">
        <v>5</v>
      </c>
      <c r="R6788" t="s">
        <v>38</v>
      </c>
      <c r="S6788" t="s">
        <v>89</v>
      </c>
      <c r="T6788" t="s">
        <v>90</v>
      </c>
      <c r="U6788" t="s">
        <v>91</v>
      </c>
      <c r="V6788" t="s">
        <v>56</v>
      </c>
      <c r="W6788" t="s">
        <v>59</v>
      </c>
      <c r="X6788">
        <v>18064</v>
      </c>
      <c r="Y6788">
        <v>41294.303999999996</v>
      </c>
      <c r="Z6788">
        <v>56573.196479999991</v>
      </c>
      <c r="AA6788">
        <v>15278.892479999995</v>
      </c>
    </row>
    <row r="6789" spans="15:27" x14ac:dyDescent="0.15">
      <c r="O6789" t="s">
        <v>35</v>
      </c>
      <c r="P6789">
        <v>2019</v>
      </c>
      <c r="Q6789">
        <v>5</v>
      </c>
      <c r="R6789" t="s">
        <v>38</v>
      </c>
      <c r="S6789" t="s">
        <v>89</v>
      </c>
      <c r="T6789" t="s">
        <v>90</v>
      </c>
      <c r="U6789" t="s">
        <v>92</v>
      </c>
      <c r="V6789" t="s">
        <v>46</v>
      </c>
      <c r="W6789" t="s">
        <v>47</v>
      </c>
      <c r="X6789">
        <v>17830</v>
      </c>
      <c r="Y6789">
        <v>24712.38</v>
      </c>
      <c r="Z6789">
        <v>32620.3416</v>
      </c>
      <c r="AA6789">
        <v>7907.9615999999987</v>
      </c>
    </row>
    <row r="6790" spans="15:27" x14ac:dyDescent="0.15">
      <c r="O6790" t="s">
        <v>35</v>
      </c>
      <c r="P6790">
        <v>2019</v>
      </c>
      <c r="Q6790">
        <v>5</v>
      </c>
      <c r="R6790" t="s">
        <v>38</v>
      </c>
      <c r="S6790" t="s">
        <v>89</v>
      </c>
      <c r="T6790" t="s">
        <v>90</v>
      </c>
      <c r="U6790" t="s">
        <v>92</v>
      </c>
      <c r="V6790" t="s">
        <v>46</v>
      </c>
      <c r="W6790" t="s">
        <v>48</v>
      </c>
      <c r="X6790">
        <v>15964</v>
      </c>
      <c r="Y6790">
        <v>59529.755999999994</v>
      </c>
      <c r="Z6790">
        <v>72031.004759999982</v>
      </c>
      <c r="AA6790">
        <v>12501.248759999988</v>
      </c>
    </row>
    <row r="6791" spans="15:27" x14ac:dyDescent="0.15">
      <c r="O6791" t="s">
        <v>35</v>
      </c>
      <c r="P6791">
        <v>2019</v>
      </c>
      <c r="Q6791">
        <v>5</v>
      </c>
      <c r="R6791" t="s">
        <v>38</v>
      </c>
      <c r="S6791" t="s">
        <v>89</v>
      </c>
      <c r="T6791" t="s">
        <v>90</v>
      </c>
      <c r="U6791" t="s">
        <v>92</v>
      </c>
      <c r="V6791" t="s">
        <v>46</v>
      </c>
      <c r="W6791" t="s">
        <v>49</v>
      </c>
      <c r="X6791">
        <v>12664</v>
      </c>
      <c r="Y6791">
        <v>41132.671999999999</v>
      </c>
      <c r="Z6791">
        <v>53472.473599999998</v>
      </c>
      <c r="AA6791">
        <v>12339.801599999999</v>
      </c>
    </row>
    <row r="6792" spans="15:27" x14ac:dyDescent="0.15">
      <c r="O6792" t="s">
        <v>35</v>
      </c>
      <c r="P6792">
        <v>2019</v>
      </c>
      <c r="Q6792">
        <v>5</v>
      </c>
      <c r="R6792" t="s">
        <v>38</v>
      </c>
      <c r="S6792" t="s">
        <v>89</v>
      </c>
      <c r="T6792" t="s">
        <v>90</v>
      </c>
      <c r="U6792" t="s">
        <v>92</v>
      </c>
      <c r="V6792" t="s">
        <v>46</v>
      </c>
      <c r="W6792" t="s">
        <v>50</v>
      </c>
      <c r="X6792">
        <v>10343</v>
      </c>
      <c r="Y6792">
        <v>60506.55</v>
      </c>
      <c r="Z6792">
        <v>81683.842499999999</v>
      </c>
      <c r="AA6792">
        <v>21177.292499999996</v>
      </c>
    </row>
    <row r="6793" spans="15:27" x14ac:dyDescent="0.15">
      <c r="O6793" t="s">
        <v>35</v>
      </c>
      <c r="P6793">
        <v>2019</v>
      </c>
      <c r="Q6793">
        <v>5</v>
      </c>
      <c r="R6793" t="s">
        <v>38</v>
      </c>
      <c r="S6793" t="s">
        <v>89</v>
      </c>
      <c r="T6793" t="s">
        <v>90</v>
      </c>
      <c r="U6793" t="s">
        <v>92</v>
      </c>
      <c r="V6793" t="s">
        <v>51</v>
      </c>
      <c r="W6793" t="s">
        <v>52</v>
      </c>
      <c r="X6793">
        <v>19188</v>
      </c>
      <c r="Y6793">
        <v>108124.38000000002</v>
      </c>
      <c r="Z6793">
        <v>136236.71880000003</v>
      </c>
      <c r="AA6793">
        <v>28112.338800000012</v>
      </c>
    </row>
    <row r="6794" spans="15:27" x14ac:dyDescent="0.15">
      <c r="O6794" t="s">
        <v>35</v>
      </c>
      <c r="P6794">
        <v>2019</v>
      </c>
      <c r="Q6794">
        <v>5</v>
      </c>
      <c r="R6794" t="s">
        <v>38</v>
      </c>
      <c r="S6794" t="s">
        <v>89</v>
      </c>
      <c r="T6794" t="s">
        <v>90</v>
      </c>
      <c r="U6794" t="s">
        <v>92</v>
      </c>
      <c r="V6794" t="s">
        <v>51</v>
      </c>
      <c r="W6794" t="s">
        <v>53</v>
      </c>
      <c r="X6794">
        <v>16709</v>
      </c>
      <c r="Y6794">
        <v>128391.95599999999</v>
      </c>
      <c r="Z6794">
        <v>179748.7384</v>
      </c>
      <c r="AA6794">
        <v>51356.782400000011</v>
      </c>
    </row>
    <row r="6795" spans="15:27" x14ac:dyDescent="0.15">
      <c r="O6795" t="s">
        <v>35</v>
      </c>
      <c r="P6795">
        <v>2019</v>
      </c>
      <c r="Q6795">
        <v>5</v>
      </c>
      <c r="R6795" t="s">
        <v>38</v>
      </c>
      <c r="S6795" t="s">
        <v>89</v>
      </c>
      <c r="T6795" t="s">
        <v>90</v>
      </c>
      <c r="U6795" t="s">
        <v>92</v>
      </c>
      <c r="V6795" t="s">
        <v>51</v>
      </c>
      <c r="W6795" t="s">
        <v>54</v>
      </c>
      <c r="X6795">
        <v>8581</v>
      </c>
      <c r="Y6795">
        <v>19393.060000000001</v>
      </c>
      <c r="Z6795">
        <v>25792.769799999998</v>
      </c>
      <c r="AA6795">
        <v>6399.7097999999969</v>
      </c>
    </row>
    <row r="6796" spans="15:27" x14ac:dyDescent="0.15">
      <c r="O6796" t="s">
        <v>35</v>
      </c>
      <c r="P6796">
        <v>2019</v>
      </c>
      <c r="Q6796">
        <v>5</v>
      </c>
      <c r="R6796" t="s">
        <v>38</v>
      </c>
      <c r="S6796" t="s">
        <v>89</v>
      </c>
      <c r="T6796" t="s">
        <v>90</v>
      </c>
      <c r="U6796" t="s">
        <v>92</v>
      </c>
      <c r="V6796" t="s">
        <v>51</v>
      </c>
      <c r="W6796" t="s">
        <v>55</v>
      </c>
      <c r="X6796">
        <v>17611</v>
      </c>
      <c r="Y6796">
        <v>102284.68800000001</v>
      </c>
      <c r="Z6796">
        <v>149335.64448000002</v>
      </c>
      <c r="AA6796">
        <v>47050.956480000008</v>
      </c>
    </row>
    <row r="6797" spans="15:27" x14ac:dyDescent="0.15">
      <c r="O6797" t="s">
        <v>35</v>
      </c>
      <c r="P6797">
        <v>2019</v>
      </c>
      <c r="Q6797">
        <v>5</v>
      </c>
      <c r="R6797" t="s">
        <v>38</v>
      </c>
      <c r="S6797" t="s">
        <v>89</v>
      </c>
      <c r="T6797" t="s">
        <v>90</v>
      </c>
      <c r="U6797" t="s">
        <v>92</v>
      </c>
      <c r="V6797" t="s">
        <v>56</v>
      </c>
      <c r="W6797" t="s">
        <v>57</v>
      </c>
      <c r="X6797">
        <v>13376</v>
      </c>
      <c r="Y6797">
        <v>203930.49600000001</v>
      </c>
      <c r="Z6797">
        <v>285502.69440000004</v>
      </c>
      <c r="AA6797">
        <v>81572.198400000023</v>
      </c>
    </row>
    <row r="6798" spans="15:27" x14ac:dyDescent="0.15">
      <c r="O6798" t="s">
        <v>35</v>
      </c>
      <c r="P6798">
        <v>2019</v>
      </c>
      <c r="Q6798">
        <v>5</v>
      </c>
      <c r="R6798" t="s">
        <v>38</v>
      </c>
      <c r="S6798" t="s">
        <v>89</v>
      </c>
      <c r="T6798" t="s">
        <v>90</v>
      </c>
      <c r="U6798" t="s">
        <v>92</v>
      </c>
      <c r="V6798" t="s">
        <v>56</v>
      </c>
      <c r="W6798" t="s">
        <v>58</v>
      </c>
      <c r="X6798">
        <v>13726</v>
      </c>
      <c r="Y6798">
        <v>115792.53599999999</v>
      </c>
      <c r="Z6798">
        <v>144740.67000000001</v>
      </c>
      <c r="AA6798">
        <v>28948.13400000002</v>
      </c>
    </row>
    <row r="6799" spans="15:27" x14ac:dyDescent="0.15">
      <c r="O6799" t="s">
        <v>35</v>
      </c>
      <c r="P6799">
        <v>2019</v>
      </c>
      <c r="Q6799">
        <v>5</v>
      </c>
      <c r="R6799" t="s">
        <v>38</v>
      </c>
      <c r="S6799" t="s">
        <v>89</v>
      </c>
      <c r="T6799" t="s">
        <v>90</v>
      </c>
      <c r="U6799" t="s">
        <v>92</v>
      </c>
      <c r="V6799" t="s">
        <v>56</v>
      </c>
      <c r="W6799" t="s">
        <v>59</v>
      </c>
      <c r="X6799">
        <v>16925</v>
      </c>
      <c r="Y6799">
        <v>34730.1</v>
      </c>
      <c r="Z6799">
        <v>43759.925999999999</v>
      </c>
      <c r="AA6799">
        <v>9029.8260000000009</v>
      </c>
    </row>
    <row r="6800" spans="15:27" x14ac:dyDescent="0.15">
      <c r="O6800" t="s">
        <v>35</v>
      </c>
      <c r="P6800">
        <v>2019</v>
      </c>
      <c r="Q6800">
        <v>5</v>
      </c>
      <c r="R6800" t="s">
        <v>38</v>
      </c>
      <c r="S6800" t="s">
        <v>89</v>
      </c>
      <c r="T6800" t="s">
        <v>90</v>
      </c>
      <c r="U6800" t="s">
        <v>93</v>
      </c>
      <c r="V6800" t="s">
        <v>46</v>
      </c>
      <c r="W6800" t="s">
        <v>47</v>
      </c>
      <c r="X6800">
        <v>10549</v>
      </c>
      <c r="Y6800">
        <v>14504.875000000002</v>
      </c>
      <c r="Z6800">
        <v>18276.142500000002</v>
      </c>
      <c r="AA6800">
        <v>3771.2674999999999</v>
      </c>
    </row>
    <row r="6801" spans="15:27" x14ac:dyDescent="0.15">
      <c r="O6801" t="s">
        <v>35</v>
      </c>
      <c r="P6801">
        <v>2019</v>
      </c>
      <c r="Q6801">
        <v>5</v>
      </c>
      <c r="R6801" t="s">
        <v>38</v>
      </c>
      <c r="S6801" t="s">
        <v>89</v>
      </c>
      <c r="T6801" t="s">
        <v>90</v>
      </c>
      <c r="U6801" t="s">
        <v>93</v>
      </c>
      <c r="V6801" t="s">
        <v>46</v>
      </c>
      <c r="W6801" t="s">
        <v>48</v>
      </c>
      <c r="X6801">
        <v>13826</v>
      </c>
      <c r="Y6801">
        <v>52013.411999999989</v>
      </c>
      <c r="Z6801">
        <v>69697.972079999992</v>
      </c>
      <c r="AA6801">
        <v>17684.560080000003</v>
      </c>
    </row>
    <row r="6802" spans="15:27" x14ac:dyDescent="0.15">
      <c r="O6802" t="s">
        <v>35</v>
      </c>
      <c r="P6802">
        <v>2019</v>
      </c>
      <c r="Q6802">
        <v>5</v>
      </c>
      <c r="R6802" t="s">
        <v>38</v>
      </c>
      <c r="S6802" t="s">
        <v>89</v>
      </c>
      <c r="T6802" t="s">
        <v>90</v>
      </c>
      <c r="U6802" t="s">
        <v>93</v>
      </c>
      <c r="V6802" t="s">
        <v>46</v>
      </c>
      <c r="W6802" t="s">
        <v>49</v>
      </c>
      <c r="X6802">
        <v>15992</v>
      </c>
      <c r="Y6802">
        <v>52405.783999999992</v>
      </c>
      <c r="Z6802">
        <v>66031.28783999999</v>
      </c>
      <c r="AA6802">
        <v>13625.503839999998</v>
      </c>
    </row>
    <row r="6803" spans="15:27" x14ac:dyDescent="0.15">
      <c r="O6803" t="s">
        <v>35</v>
      </c>
      <c r="P6803">
        <v>2019</v>
      </c>
      <c r="Q6803">
        <v>5</v>
      </c>
      <c r="R6803" t="s">
        <v>38</v>
      </c>
      <c r="S6803" t="s">
        <v>89</v>
      </c>
      <c r="T6803" t="s">
        <v>90</v>
      </c>
      <c r="U6803" t="s">
        <v>93</v>
      </c>
      <c r="V6803" t="s">
        <v>46</v>
      </c>
      <c r="W6803" t="s">
        <v>50</v>
      </c>
      <c r="X6803">
        <v>11249</v>
      </c>
      <c r="Y6803">
        <v>58719.78</v>
      </c>
      <c r="Z6803">
        <v>75161.318400000004</v>
      </c>
      <c r="AA6803">
        <v>16441.538400000005</v>
      </c>
    </row>
    <row r="6804" spans="15:27" x14ac:dyDescent="0.15">
      <c r="O6804" t="s">
        <v>35</v>
      </c>
      <c r="P6804">
        <v>2019</v>
      </c>
      <c r="Q6804">
        <v>5</v>
      </c>
      <c r="R6804" t="s">
        <v>38</v>
      </c>
      <c r="S6804" t="s">
        <v>89</v>
      </c>
      <c r="T6804" t="s">
        <v>90</v>
      </c>
      <c r="U6804" t="s">
        <v>93</v>
      </c>
      <c r="V6804" t="s">
        <v>51</v>
      </c>
      <c r="W6804" t="s">
        <v>52</v>
      </c>
      <c r="X6804">
        <v>5343</v>
      </c>
      <c r="Y6804">
        <v>29845.998000000003</v>
      </c>
      <c r="Z6804">
        <v>36710.577539999998</v>
      </c>
      <c r="AA6804">
        <v>6864.5795399999952</v>
      </c>
    </row>
    <row r="6805" spans="15:27" x14ac:dyDescent="0.15">
      <c r="O6805" t="s">
        <v>35</v>
      </c>
      <c r="P6805">
        <v>2019</v>
      </c>
      <c r="Q6805">
        <v>5</v>
      </c>
      <c r="R6805" t="s">
        <v>38</v>
      </c>
      <c r="S6805" t="s">
        <v>89</v>
      </c>
      <c r="T6805" t="s">
        <v>90</v>
      </c>
      <c r="U6805" t="s">
        <v>93</v>
      </c>
      <c r="V6805" t="s">
        <v>51</v>
      </c>
      <c r="W6805" t="s">
        <v>53</v>
      </c>
      <c r="X6805">
        <v>12221</v>
      </c>
      <c r="Y6805">
        <v>91413.08</v>
      </c>
      <c r="Z6805">
        <v>126150.05040000001</v>
      </c>
      <c r="AA6805">
        <v>34736.970400000006</v>
      </c>
    </row>
    <row r="6806" spans="15:27" x14ac:dyDescent="0.15">
      <c r="O6806" t="s">
        <v>35</v>
      </c>
      <c r="P6806">
        <v>2019</v>
      </c>
      <c r="Q6806">
        <v>5</v>
      </c>
      <c r="R6806" t="s">
        <v>38</v>
      </c>
      <c r="S6806" t="s">
        <v>89</v>
      </c>
      <c r="T6806" t="s">
        <v>90</v>
      </c>
      <c r="U6806" t="s">
        <v>93</v>
      </c>
      <c r="V6806" t="s">
        <v>51</v>
      </c>
      <c r="W6806" t="s">
        <v>54</v>
      </c>
      <c r="X6806">
        <v>8118</v>
      </c>
      <c r="Y6806">
        <v>19970.28</v>
      </c>
      <c r="Z6806">
        <v>24563.4444</v>
      </c>
      <c r="AA6806">
        <v>4593.1644000000015</v>
      </c>
    </row>
    <row r="6807" spans="15:27" x14ac:dyDescent="0.15">
      <c r="O6807" t="s">
        <v>35</v>
      </c>
      <c r="P6807">
        <v>2019</v>
      </c>
      <c r="Q6807">
        <v>5</v>
      </c>
      <c r="R6807" t="s">
        <v>38</v>
      </c>
      <c r="S6807" t="s">
        <v>89</v>
      </c>
      <c r="T6807" t="s">
        <v>90</v>
      </c>
      <c r="U6807" t="s">
        <v>93</v>
      </c>
      <c r="V6807" t="s">
        <v>51</v>
      </c>
      <c r="W6807" t="s">
        <v>55</v>
      </c>
      <c r="X6807">
        <v>8348</v>
      </c>
      <c r="Y6807">
        <v>45279.552000000003</v>
      </c>
      <c r="Z6807">
        <v>56599.44</v>
      </c>
      <c r="AA6807">
        <v>11319.887999999999</v>
      </c>
    </row>
    <row r="6808" spans="15:27" x14ac:dyDescent="0.15">
      <c r="O6808" t="s">
        <v>35</v>
      </c>
      <c r="P6808">
        <v>2019</v>
      </c>
      <c r="Q6808">
        <v>5</v>
      </c>
      <c r="R6808" t="s">
        <v>38</v>
      </c>
      <c r="S6808" t="s">
        <v>89</v>
      </c>
      <c r="T6808" t="s">
        <v>90</v>
      </c>
      <c r="U6808" t="s">
        <v>93</v>
      </c>
      <c r="V6808" t="s">
        <v>56</v>
      </c>
      <c r="W6808" t="s">
        <v>57</v>
      </c>
      <c r="X6808">
        <v>7102</v>
      </c>
      <c r="Y6808">
        <v>97105.645999999993</v>
      </c>
      <c r="Z6808">
        <v>144687.41253999999</v>
      </c>
      <c r="AA6808">
        <v>47581.766539999997</v>
      </c>
    </row>
    <row r="6809" spans="15:27" x14ac:dyDescent="0.15">
      <c r="O6809" t="s">
        <v>35</v>
      </c>
      <c r="P6809">
        <v>2019</v>
      </c>
      <c r="Q6809">
        <v>5</v>
      </c>
      <c r="R6809" t="s">
        <v>38</v>
      </c>
      <c r="S6809" t="s">
        <v>89</v>
      </c>
      <c r="T6809" t="s">
        <v>90</v>
      </c>
      <c r="U6809" t="s">
        <v>93</v>
      </c>
      <c r="V6809" t="s">
        <v>56</v>
      </c>
      <c r="W6809" t="s">
        <v>58</v>
      </c>
      <c r="X6809">
        <v>16887</v>
      </c>
      <c r="Y6809">
        <v>141175.32</v>
      </c>
      <c r="Z6809">
        <v>184939.6692</v>
      </c>
      <c r="AA6809">
        <v>43764.349199999997</v>
      </c>
    </row>
    <row r="6810" spans="15:27" x14ac:dyDescent="0.15">
      <c r="O6810" t="s">
        <v>35</v>
      </c>
      <c r="P6810">
        <v>2019</v>
      </c>
      <c r="Q6810">
        <v>5</v>
      </c>
      <c r="R6810" t="s">
        <v>38</v>
      </c>
      <c r="S6810" t="s">
        <v>89</v>
      </c>
      <c r="T6810" t="s">
        <v>90</v>
      </c>
      <c r="U6810" t="s">
        <v>93</v>
      </c>
      <c r="V6810" t="s">
        <v>56</v>
      </c>
      <c r="W6810" t="s">
        <v>59</v>
      </c>
      <c r="X6810">
        <v>6719</v>
      </c>
      <c r="Y6810">
        <v>14271.156000000001</v>
      </c>
      <c r="Z6810">
        <v>18267.079680000003</v>
      </c>
      <c r="AA6810">
        <v>3995.9236800000017</v>
      </c>
    </row>
    <row r="6811" spans="15:27" x14ac:dyDescent="0.15">
      <c r="O6811" t="s">
        <v>35</v>
      </c>
      <c r="P6811">
        <v>2019</v>
      </c>
      <c r="Q6811">
        <v>5</v>
      </c>
      <c r="R6811" t="s">
        <v>38</v>
      </c>
      <c r="S6811" t="s">
        <v>89</v>
      </c>
      <c r="T6811" t="s">
        <v>90</v>
      </c>
      <c r="U6811" t="s">
        <v>94</v>
      </c>
      <c r="V6811" t="s">
        <v>46</v>
      </c>
      <c r="W6811" t="s">
        <v>47</v>
      </c>
      <c r="X6811">
        <v>11836</v>
      </c>
      <c r="Y6811">
        <v>14712.148000000001</v>
      </c>
      <c r="Z6811">
        <v>20449.885720000002</v>
      </c>
      <c r="AA6811">
        <v>5737.737720000001</v>
      </c>
    </row>
    <row r="6812" spans="15:27" x14ac:dyDescent="0.15">
      <c r="O6812" t="s">
        <v>35</v>
      </c>
      <c r="P6812">
        <v>2019</v>
      </c>
      <c r="Q6812">
        <v>5</v>
      </c>
      <c r="R6812" t="s">
        <v>38</v>
      </c>
      <c r="S6812" t="s">
        <v>89</v>
      </c>
      <c r="T6812" t="s">
        <v>90</v>
      </c>
      <c r="U6812" t="s">
        <v>94</v>
      </c>
      <c r="V6812" t="s">
        <v>46</v>
      </c>
      <c r="W6812" t="s">
        <v>48</v>
      </c>
      <c r="X6812">
        <v>5417</v>
      </c>
      <c r="Y6812">
        <v>20736.275999999998</v>
      </c>
      <c r="Z6812">
        <v>25298.256719999998</v>
      </c>
      <c r="AA6812">
        <v>4561.9807199999996</v>
      </c>
    </row>
    <row r="6813" spans="15:27" x14ac:dyDescent="0.15">
      <c r="O6813" t="s">
        <v>35</v>
      </c>
      <c r="P6813">
        <v>2019</v>
      </c>
      <c r="Q6813">
        <v>5</v>
      </c>
      <c r="R6813" t="s">
        <v>38</v>
      </c>
      <c r="S6813" t="s">
        <v>89</v>
      </c>
      <c r="T6813" t="s">
        <v>90</v>
      </c>
      <c r="U6813" t="s">
        <v>94</v>
      </c>
      <c r="V6813" t="s">
        <v>46</v>
      </c>
      <c r="W6813" t="s">
        <v>49</v>
      </c>
      <c r="X6813">
        <v>9271</v>
      </c>
      <c r="Y6813">
        <v>32800.797999999995</v>
      </c>
      <c r="Z6813">
        <v>48873.189019999991</v>
      </c>
      <c r="AA6813">
        <v>16072.391019999995</v>
      </c>
    </row>
    <row r="6814" spans="15:27" x14ac:dyDescent="0.15">
      <c r="O6814" t="s">
        <v>35</v>
      </c>
      <c r="P6814">
        <v>2019</v>
      </c>
      <c r="Q6814">
        <v>5</v>
      </c>
      <c r="R6814" t="s">
        <v>38</v>
      </c>
      <c r="S6814" t="s">
        <v>89</v>
      </c>
      <c r="T6814" t="s">
        <v>90</v>
      </c>
      <c r="U6814" t="s">
        <v>94</v>
      </c>
      <c r="V6814" t="s">
        <v>46</v>
      </c>
      <c r="W6814" t="s">
        <v>50</v>
      </c>
      <c r="X6814">
        <v>14789</v>
      </c>
      <c r="Y6814">
        <v>81191.61</v>
      </c>
      <c r="Z6814">
        <v>99053.764200000005</v>
      </c>
      <c r="AA6814">
        <v>17862.154200000004</v>
      </c>
    </row>
    <row r="6815" spans="15:27" x14ac:dyDescent="0.15">
      <c r="O6815" t="s">
        <v>35</v>
      </c>
      <c r="P6815">
        <v>2019</v>
      </c>
      <c r="Q6815">
        <v>5</v>
      </c>
      <c r="R6815" t="s">
        <v>38</v>
      </c>
      <c r="S6815" t="s">
        <v>89</v>
      </c>
      <c r="T6815" t="s">
        <v>90</v>
      </c>
      <c r="U6815" t="s">
        <v>94</v>
      </c>
      <c r="V6815" t="s">
        <v>51</v>
      </c>
      <c r="W6815" t="s">
        <v>52</v>
      </c>
      <c r="X6815">
        <v>8080</v>
      </c>
      <c r="Y6815">
        <v>51469.599999999999</v>
      </c>
      <c r="Z6815">
        <v>75660.312000000005</v>
      </c>
      <c r="AA6815">
        <v>24190.712000000007</v>
      </c>
    </row>
    <row r="6816" spans="15:27" x14ac:dyDescent="0.15">
      <c r="O6816" t="s">
        <v>35</v>
      </c>
      <c r="P6816">
        <v>2019</v>
      </c>
      <c r="Q6816">
        <v>5</v>
      </c>
      <c r="R6816" t="s">
        <v>38</v>
      </c>
      <c r="S6816" t="s">
        <v>89</v>
      </c>
      <c r="T6816" t="s">
        <v>90</v>
      </c>
      <c r="U6816" t="s">
        <v>94</v>
      </c>
      <c r="V6816" t="s">
        <v>51</v>
      </c>
      <c r="W6816" t="s">
        <v>53</v>
      </c>
      <c r="X6816">
        <v>7474</v>
      </c>
      <c r="Y6816">
        <v>62512.535999999993</v>
      </c>
      <c r="Z6816">
        <v>79390.920719999995</v>
      </c>
      <c r="AA6816">
        <v>16878.384720000002</v>
      </c>
    </row>
    <row r="6817" spans="15:27" x14ac:dyDescent="0.15">
      <c r="O6817" t="s">
        <v>35</v>
      </c>
      <c r="P6817">
        <v>2019</v>
      </c>
      <c r="Q6817">
        <v>5</v>
      </c>
      <c r="R6817" t="s">
        <v>38</v>
      </c>
      <c r="S6817" t="s">
        <v>89</v>
      </c>
      <c r="T6817" t="s">
        <v>90</v>
      </c>
      <c r="U6817" t="s">
        <v>94</v>
      </c>
      <c r="V6817" t="s">
        <v>51</v>
      </c>
      <c r="W6817" t="s">
        <v>54</v>
      </c>
      <c r="X6817">
        <v>10620</v>
      </c>
      <c r="Y6817">
        <v>23364</v>
      </c>
      <c r="Z6817">
        <v>30606.84</v>
      </c>
      <c r="AA6817">
        <v>7242.84</v>
      </c>
    </row>
    <row r="6818" spans="15:27" x14ac:dyDescent="0.15">
      <c r="O6818" t="s">
        <v>35</v>
      </c>
      <c r="P6818">
        <v>2019</v>
      </c>
      <c r="Q6818">
        <v>5</v>
      </c>
      <c r="R6818" t="s">
        <v>38</v>
      </c>
      <c r="S6818" t="s">
        <v>89</v>
      </c>
      <c r="T6818" t="s">
        <v>90</v>
      </c>
      <c r="U6818" t="s">
        <v>94</v>
      </c>
      <c r="V6818" t="s">
        <v>51</v>
      </c>
      <c r="W6818" t="s">
        <v>55</v>
      </c>
      <c r="X6818">
        <v>9298</v>
      </c>
      <c r="Y6818">
        <v>57126.912000000004</v>
      </c>
      <c r="Z6818">
        <v>73122.447360000006</v>
      </c>
      <c r="AA6818">
        <v>15995.535360000002</v>
      </c>
    </row>
    <row r="6819" spans="15:27" x14ac:dyDescent="0.15">
      <c r="O6819" t="s">
        <v>35</v>
      </c>
      <c r="P6819">
        <v>2019</v>
      </c>
      <c r="Q6819">
        <v>5</v>
      </c>
      <c r="R6819" t="s">
        <v>38</v>
      </c>
      <c r="S6819" t="s">
        <v>89</v>
      </c>
      <c r="T6819" t="s">
        <v>90</v>
      </c>
      <c r="U6819" t="s">
        <v>94</v>
      </c>
      <c r="V6819" t="s">
        <v>56</v>
      </c>
      <c r="W6819" t="s">
        <v>57</v>
      </c>
      <c r="X6819">
        <v>13901</v>
      </c>
      <c r="Y6819">
        <v>198478.478</v>
      </c>
      <c r="Z6819">
        <v>269930.73008000001</v>
      </c>
      <c r="AA6819">
        <v>71452.252080000006</v>
      </c>
    </row>
    <row r="6820" spans="15:27" x14ac:dyDescent="0.15">
      <c r="O6820" t="s">
        <v>35</v>
      </c>
      <c r="P6820">
        <v>2019</v>
      </c>
      <c r="Q6820">
        <v>5</v>
      </c>
      <c r="R6820" t="s">
        <v>38</v>
      </c>
      <c r="S6820" t="s">
        <v>89</v>
      </c>
      <c r="T6820" t="s">
        <v>90</v>
      </c>
      <c r="U6820" t="s">
        <v>94</v>
      </c>
      <c r="V6820" t="s">
        <v>56</v>
      </c>
      <c r="W6820" t="s">
        <v>58</v>
      </c>
      <c r="X6820">
        <v>19562</v>
      </c>
      <c r="Y6820">
        <v>173945.30399999997</v>
      </c>
      <c r="Z6820">
        <v>212213.27087999997</v>
      </c>
      <c r="AA6820">
        <v>38267.966879999993</v>
      </c>
    </row>
    <row r="6821" spans="15:27" x14ac:dyDescent="0.15">
      <c r="O6821" t="s">
        <v>35</v>
      </c>
      <c r="P6821">
        <v>2019</v>
      </c>
      <c r="Q6821">
        <v>5</v>
      </c>
      <c r="R6821" t="s">
        <v>38</v>
      </c>
      <c r="S6821" t="s">
        <v>89</v>
      </c>
      <c r="T6821" t="s">
        <v>90</v>
      </c>
      <c r="U6821" t="s">
        <v>94</v>
      </c>
      <c r="V6821" t="s">
        <v>56</v>
      </c>
      <c r="W6821" t="s">
        <v>59</v>
      </c>
      <c r="X6821">
        <v>7699</v>
      </c>
      <c r="Y6821">
        <v>16629.84</v>
      </c>
      <c r="Z6821">
        <v>19955.808000000001</v>
      </c>
      <c r="AA6821">
        <v>3325.9680000000008</v>
      </c>
    </row>
    <row r="6822" spans="15:27" x14ac:dyDescent="0.15">
      <c r="O6822" t="s">
        <v>35</v>
      </c>
      <c r="P6822">
        <v>2019</v>
      </c>
      <c r="Q6822">
        <v>5</v>
      </c>
      <c r="R6822" t="s">
        <v>38</v>
      </c>
      <c r="S6822" t="s">
        <v>95</v>
      </c>
      <c r="T6822" t="s">
        <v>96</v>
      </c>
      <c r="U6822" t="s">
        <v>96</v>
      </c>
      <c r="V6822" t="s">
        <v>46</v>
      </c>
      <c r="W6822" t="s">
        <v>47</v>
      </c>
      <c r="X6822">
        <v>88690</v>
      </c>
      <c r="Y6822">
        <v>124875.52000000002</v>
      </c>
      <c r="Z6822">
        <v>149850.62400000001</v>
      </c>
      <c r="AA6822">
        <v>24975.103999999992</v>
      </c>
    </row>
    <row r="6823" spans="15:27" x14ac:dyDescent="0.15">
      <c r="O6823" t="s">
        <v>35</v>
      </c>
      <c r="P6823">
        <v>2019</v>
      </c>
      <c r="Q6823">
        <v>5</v>
      </c>
      <c r="R6823" t="s">
        <v>38</v>
      </c>
      <c r="S6823" t="s">
        <v>95</v>
      </c>
      <c r="T6823" t="s">
        <v>96</v>
      </c>
      <c r="U6823" t="s">
        <v>96</v>
      </c>
      <c r="V6823" t="s">
        <v>46</v>
      </c>
      <c r="W6823" t="s">
        <v>48</v>
      </c>
      <c r="X6823">
        <v>25755</v>
      </c>
      <c r="Y6823">
        <v>94340.565000000002</v>
      </c>
      <c r="Z6823">
        <v>116038.89495000002</v>
      </c>
      <c r="AA6823">
        <v>21698.329950000014</v>
      </c>
    </row>
    <row r="6824" spans="15:27" x14ac:dyDescent="0.15">
      <c r="O6824" t="s">
        <v>35</v>
      </c>
      <c r="P6824">
        <v>2019</v>
      </c>
      <c r="Q6824">
        <v>5</v>
      </c>
      <c r="R6824" t="s">
        <v>38</v>
      </c>
      <c r="S6824" t="s">
        <v>95</v>
      </c>
      <c r="T6824" t="s">
        <v>96</v>
      </c>
      <c r="U6824" t="s">
        <v>96</v>
      </c>
      <c r="V6824" t="s">
        <v>46</v>
      </c>
      <c r="W6824" t="s">
        <v>49</v>
      </c>
      <c r="X6824">
        <v>58235</v>
      </c>
      <c r="Y6824">
        <v>185769.65</v>
      </c>
      <c r="Z6824">
        <v>222923.58</v>
      </c>
      <c r="AA6824">
        <v>37153.929999999993</v>
      </c>
    </row>
    <row r="6825" spans="15:27" x14ac:dyDescent="0.15">
      <c r="O6825" t="s">
        <v>35</v>
      </c>
      <c r="P6825">
        <v>2019</v>
      </c>
      <c r="Q6825">
        <v>5</v>
      </c>
      <c r="R6825" t="s">
        <v>38</v>
      </c>
      <c r="S6825" t="s">
        <v>95</v>
      </c>
      <c r="T6825" t="s">
        <v>96</v>
      </c>
      <c r="U6825" t="s">
        <v>96</v>
      </c>
      <c r="V6825" t="s">
        <v>46</v>
      </c>
      <c r="W6825" t="s">
        <v>50</v>
      </c>
      <c r="X6825">
        <v>81290</v>
      </c>
      <c r="Y6825">
        <v>460914.3</v>
      </c>
      <c r="Z6825">
        <v>617625.16200000001</v>
      </c>
      <c r="AA6825">
        <v>156710.86200000002</v>
      </c>
    </row>
    <row r="6826" spans="15:27" x14ac:dyDescent="0.15">
      <c r="O6826" t="s">
        <v>35</v>
      </c>
      <c r="P6826">
        <v>2019</v>
      </c>
      <c r="Q6826">
        <v>5</v>
      </c>
      <c r="R6826" t="s">
        <v>38</v>
      </c>
      <c r="S6826" t="s">
        <v>95</v>
      </c>
      <c r="T6826" t="s">
        <v>96</v>
      </c>
      <c r="U6826" t="s">
        <v>96</v>
      </c>
      <c r="V6826" t="s">
        <v>51</v>
      </c>
      <c r="W6826" t="s">
        <v>52</v>
      </c>
      <c r="X6826">
        <v>79380</v>
      </c>
      <c r="Y6826">
        <v>505650.6</v>
      </c>
      <c r="Z6826">
        <v>627006.74399999995</v>
      </c>
      <c r="AA6826">
        <v>121356.14399999997</v>
      </c>
    </row>
    <row r="6827" spans="15:27" x14ac:dyDescent="0.15">
      <c r="O6827" t="s">
        <v>35</v>
      </c>
      <c r="P6827">
        <v>2019</v>
      </c>
      <c r="Q6827">
        <v>5</v>
      </c>
      <c r="R6827" t="s">
        <v>38</v>
      </c>
      <c r="S6827" t="s">
        <v>95</v>
      </c>
      <c r="T6827" t="s">
        <v>96</v>
      </c>
      <c r="U6827" t="s">
        <v>96</v>
      </c>
      <c r="V6827" t="s">
        <v>51</v>
      </c>
      <c r="W6827" t="s">
        <v>53</v>
      </c>
      <c r="X6827">
        <v>49895</v>
      </c>
      <c r="Y6827">
        <v>373214.6</v>
      </c>
      <c r="Z6827">
        <v>485178.98</v>
      </c>
      <c r="AA6827">
        <v>111964.38</v>
      </c>
    </row>
    <row r="6828" spans="15:27" x14ac:dyDescent="0.15">
      <c r="O6828" t="s">
        <v>35</v>
      </c>
      <c r="P6828">
        <v>2019</v>
      </c>
      <c r="Q6828">
        <v>5</v>
      </c>
      <c r="R6828" t="s">
        <v>38</v>
      </c>
      <c r="S6828" t="s">
        <v>95</v>
      </c>
      <c r="T6828" t="s">
        <v>96</v>
      </c>
      <c r="U6828" t="s">
        <v>96</v>
      </c>
      <c r="V6828" t="s">
        <v>51</v>
      </c>
      <c r="W6828" t="s">
        <v>54</v>
      </c>
      <c r="X6828">
        <v>72595</v>
      </c>
      <c r="Y6828">
        <v>181487.5</v>
      </c>
      <c r="Z6828">
        <v>219599.875</v>
      </c>
      <c r="AA6828">
        <v>38112.375</v>
      </c>
    </row>
    <row r="6829" spans="15:27" x14ac:dyDescent="0.15">
      <c r="O6829" t="s">
        <v>35</v>
      </c>
      <c r="P6829">
        <v>2019</v>
      </c>
      <c r="Q6829">
        <v>5</v>
      </c>
      <c r="R6829" t="s">
        <v>38</v>
      </c>
      <c r="S6829" t="s">
        <v>95</v>
      </c>
      <c r="T6829" t="s">
        <v>96</v>
      </c>
      <c r="U6829" t="s">
        <v>96</v>
      </c>
      <c r="V6829" t="s">
        <v>51</v>
      </c>
      <c r="W6829" t="s">
        <v>55</v>
      </c>
      <c r="X6829">
        <v>49535</v>
      </c>
      <c r="Y6829">
        <v>263922.48</v>
      </c>
      <c r="Z6829">
        <v>353656.12320000003</v>
      </c>
      <c r="AA6829">
        <v>89733.64320000005</v>
      </c>
    </row>
    <row r="6830" spans="15:27" x14ac:dyDescent="0.15">
      <c r="O6830" t="s">
        <v>35</v>
      </c>
      <c r="P6830">
        <v>2019</v>
      </c>
      <c r="Q6830">
        <v>5</v>
      </c>
      <c r="R6830" t="s">
        <v>38</v>
      </c>
      <c r="S6830" t="s">
        <v>95</v>
      </c>
      <c r="T6830" t="s">
        <v>96</v>
      </c>
      <c r="U6830" t="s">
        <v>96</v>
      </c>
      <c r="V6830" t="s">
        <v>56</v>
      </c>
      <c r="W6830" t="s">
        <v>57</v>
      </c>
      <c r="X6830">
        <v>97345</v>
      </c>
      <c r="Y6830">
        <v>1389891.91</v>
      </c>
      <c r="Z6830">
        <v>2070938.9458999997</v>
      </c>
      <c r="AA6830">
        <v>681047.03589999978</v>
      </c>
    </row>
    <row r="6831" spans="15:27" x14ac:dyDescent="0.15">
      <c r="O6831" t="s">
        <v>35</v>
      </c>
      <c r="P6831">
        <v>2019</v>
      </c>
      <c r="Q6831">
        <v>5</v>
      </c>
      <c r="R6831" t="s">
        <v>38</v>
      </c>
      <c r="S6831" t="s">
        <v>95</v>
      </c>
      <c r="T6831" t="s">
        <v>96</v>
      </c>
      <c r="U6831" t="s">
        <v>96</v>
      </c>
      <c r="V6831" t="s">
        <v>56</v>
      </c>
      <c r="W6831" t="s">
        <v>58</v>
      </c>
      <c r="X6831">
        <v>38515</v>
      </c>
      <c r="Y6831">
        <v>336621.1</v>
      </c>
      <c r="Z6831">
        <v>494833.01699999993</v>
      </c>
      <c r="AA6831">
        <v>158211.91699999996</v>
      </c>
    </row>
    <row r="6832" spans="15:27" x14ac:dyDescent="0.15">
      <c r="O6832" t="s">
        <v>35</v>
      </c>
      <c r="P6832">
        <v>2019</v>
      </c>
      <c r="Q6832">
        <v>5</v>
      </c>
      <c r="R6832" t="s">
        <v>38</v>
      </c>
      <c r="S6832" t="s">
        <v>95</v>
      </c>
      <c r="T6832" t="s">
        <v>96</v>
      </c>
      <c r="U6832" t="s">
        <v>96</v>
      </c>
      <c r="V6832" t="s">
        <v>56</v>
      </c>
      <c r="W6832" t="s">
        <v>59</v>
      </c>
      <c r="X6832">
        <v>58580</v>
      </c>
      <c r="Y6832">
        <v>137077.20000000001</v>
      </c>
      <c r="Z6832">
        <v>205615.8</v>
      </c>
      <c r="AA6832">
        <v>68538.599999999977</v>
      </c>
    </row>
    <row r="6833" spans="15:27" x14ac:dyDescent="0.15">
      <c r="O6833" t="s">
        <v>35</v>
      </c>
      <c r="P6833">
        <v>2019</v>
      </c>
      <c r="Q6833">
        <v>5</v>
      </c>
      <c r="R6833" t="s">
        <v>38</v>
      </c>
      <c r="S6833" t="s">
        <v>97</v>
      </c>
      <c r="T6833" t="s">
        <v>98</v>
      </c>
      <c r="U6833" t="s">
        <v>99</v>
      </c>
      <c r="V6833" t="s">
        <v>46</v>
      </c>
      <c r="W6833" t="s">
        <v>47</v>
      </c>
      <c r="X6833">
        <v>9345</v>
      </c>
      <c r="Y6833">
        <v>12438.195</v>
      </c>
      <c r="Z6833">
        <v>15672.125700000001</v>
      </c>
      <c r="AA6833">
        <v>3233.9307000000008</v>
      </c>
    </row>
    <row r="6834" spans="15:27" x14ac:dyDescent="0.15">
      <c r="O6834" t="s">
        <v>35</v>
      </c>
      <c r="P6834">
        <v>2019</v>
      </c>
      <c r="Q6834">
        <v>5</v>
      </c>
      <c r="R6834" t="s">
        <v>38</v>
      </c>
      <c r="S6834" t="s">
        <v>97</v>
      </c>
      <c r="T6834" t="s">
        <v>98</v>
      </c>
      <c r="U6834" t="s">
        <v>99</v>
      </c>
      <c r="V6834" t="s">
        <v>46</v>
      </c>
      <c r="W6834" t="s">
        <v>48</v>
      </c>
      <c r="X6834">
        <v>13958</v>
      </c>
      <c r="Y6834">
        <v>54352.45199999999</v>
      </c>
      <c r="Z6834">
        <v>67397.040479999981</v>
      </c>
      <c r="AA6834">
        <v>13044.588479999991</v>
      </c>
    </row>
    <row r="6835" spans="15:27" x14ac:dyDescent="0.15">
      <c r="O6835" t="s">
        <v>35</v>
      </c>
      <c r="P6835">
        <v>2019</v>
      </c>
      <c r="Q6835">
        <v>5</v>
      </c>
      <c r="R6835" t="s">
        <v>38</v>
      </c>
      <c r="S6835" t="s">
        <v>97</v>
      </c>
      <c r="T6835" t="s">
        <v>98</v>
      </c>
      <c r="U6835" t="s">
        <v>99</v>
      </c>
      <c r="V6835" t="s">
        <v>46</v>
      </c>
      <c r="W6835" t="s">
        <v>49</v>
      </c>
      <c r="X6835">
        <v>16120</v>
      </c>
      <c r="Y6835">
        <v>53760.2</v>
      </c>
      <c r="Z6835">
        <v>80102.698000000004</v>
      </c>
      <c r="AA6835">
        <v>26342.498000000007</v>
      </c>
    </row>
    <row r="6836" spans="15:27" x14ac:dyDescent="0.15">
      <c r="O6836" t="s">
        <v>35</v>
      </c>
      <c r="P6836">
        <v>2019</v>
      </c>
      <c r="Q6836">
        <v>5</v>
      </c>
      <c r="R6836" t="s">
        <v>38</v>
      </c>
      <c r="S6836" t="s">
        <v>97</v>
      </c>
      <c r="T6836" t="s">
        <v>98</v>
      </c>
      <c r="U6836" t="s">
        <v>99</v>
      </c>
      <c r="V6836" t="s">
        <v>46</v>
      </c>
      <c r="W6836" t="s">
        <v>50</v>
      </c>
      <c r="X6836">
        <v>16496</v>
      </c>
      <c r="Y6836">
        <v>89820.72</v>
      </c>
      <c r="Z6836">
        <v>107784.864</v>
      </c>
      <c r="AA6836">
        <v>17964.144</v>
      </c>
    </row>
    <row r="6837" spans="15:27" x14ac:dyDescent="0.15">
      <c r="O6837" t="s">
        <v>35</v>
      </c>
      <c r="P6837">
        <v>2019</v>
      </c>
      <c r="Q6837">
        <v>5</v>
      </c>
      <c r="R6837" t="s">
        <v>38</v>
      </c>
      <c r="S6837" t="s">
        <v>97</v>
      </c>
      <c r="T6837" t="s">
        <v>98</v>
      </c>
      <c r="U6837" t="s">
        <v>99</v>
      </c>
      <c r="V6837" t="s">
        <v>51</v>
      </c>
      <c r="W6837" t="s">
        <v>52</v>
      </c>
      <c r="X6837">
        <v>5486</v>
      </c>
      <c r="Y6837">
        <v>31720.052000000003</v>
      </c>
      <c r="Z6837">
        <v>44408.072800000002</v>
      </c>
      <c r="AA6837">
        <v>12688.020799999998</v>
      </c>
    </row>
    <row r="6838" spans="15:27" x14ac:dyDescent="0.15">
      <c r="O6838" t="s">
        <v>35</v>
      </c>
      <c r="P6838">
        <v>2019</v>
      </c>
      <c r="Q6838">
        <v>5</v>
      </c>
      <c r="R6838" t="s">
        <v>38</v>
      </c>
      <c r="S6838" t="s">
        <v>97</v>
      </c>
      <c r="T6838" t="s">
        <v>98</v>
      </c>
      <c r="U6838" t="s">
        <v>99</v>
      </c>
      <c r="V6838" t="s">
        <v>51</v>
      </c>
      <c r="W6838" t="s">
        <v>53</v>
      </c>
      <c r="X6838">
        <v>14958</v>
      </c>
      <c r="Y6838">
        <v>114937.272</v>
      </c>
      <c r="Z6838">
        <v>172405.908</v>
      </c>
      <c r="AA6838">
        <v>57468.635999999999</v>
      </c>
    </row>
    <row r="6839" spans="15:27" x14ac:dyDescent="0.15">
      <c r="O6839" t="s">
        <v>35</v>
      </c>
      <c r="P6839">
        <v>2019</v>
      </c>
      <c r="Q6839">
        <v>5</v>
      </c>
      <c r="R6839" t="s">
        <v>38</v>
      </c>
      <c r="S6839" t="s">
        <v>97</v>
      </c>
      <c r="T6839" t="s">
        <v>98</v>
      </c>
      <c r="U6839" t="s">
        <v>99</v>
      </c>
      <c r="V6839" t="s">
        <v>51</v>
      </c>
      <c r="W6839" t="s">
        <v>54</v>
      </c>
      <c r="X6839">
        <v>14779</v>
      </c>
      <c r="Y6839">
        <v>36356.339999999997</v>
      </c>
      <c r="Z6839">
        <v>52716.692999999999</v>
      </c>
      <c r="AA6839">
        <v>16360.353000000003</v>
      </c>
    </row>
    <row r="6840" spans="15:27" x14ac:dyDescent="0.15">
      <c r="O6840" t="s">
        <v>35</v>
      </c>
      <c r="P6840">
        <v>2019</v>
      </c>
      <c r="Q6840">
        <v>5</v>
      </c>
      <c r="R6840" t="s">
        <v>38</v>
      </c>
      <c r="S6840" t="s">
        <v>97</v>
      </c>
      <c r="T6840" t="s">
        <v>98</v>
      </c>
      <c r="U6840" t="s">
        <v>99</v>
      </c>
      <c r="V6840" t="s">
        <v>51</v>
      </c>
      <c r="W6840" t="s">
        <v>55</v>
      </c>
      <c r="X6840">
        <v>10175</v>
      </c>
      <c r="Y6840">
        <v>60073.2</v>
      </c>
      <c r="Z6840">
        <v>82300.284</v>
      </c>
      <c r="AA6840">
        <v>22227.084000000003</v>
      </c>
    </row>
    <row r="6841" spans="15:27" x14ac:dyDescent="0.15">
      <c r="O6841" t="s">
        <v>35</v>
      </c>
      <c r="P6841">
        <v>2019</v>
      </c>
      <c r="Q6841">
        <v>5</v>
      </c>
      <c r="R6841" t="s">
        <v>38</v>
      </c>
      <c r="S6841" t="s">
        <v>97</v>
      </c>
      <c r="T6841" t="s">
        <v>98</v>
      </c>
      <c r="U6841" t="s">
        <v>99</v>
      </c>
      <c r="V6841" t="s">
        <v>56</v>
      </c>
      <c r="W6841" t="s">
        <v>57</v>
      </c>
      <c r="X6841">
        <v>9341</v>
      </c>
      <c r="Y6841">
        <v>139022.103</v>
      </c>
      <c r="Z6841">
        <v>182118.95493000001</v>
      </c>
      <c r="AA6841">
        <v>43096.851930000004</v>
      </c>
    </row>
    <row r="6842" spans="15:27" x14ac:dyDescent="0.15">
      <c r="O6842" t="s">
        <v>35</v>
      </c>
      <c r="P6842">
        <v>2019</v>
      </c>
      <c r="Q6842">
        <v>5</v>
      </c>
      <c r="R6842" t="s">
        <v>38</v>
      </c>
      <c r="S6842" t="s">
        <v>97</v>
      </c>
      <c r="T6842" t="s">
        <v>98</v>
      </c>
      <c r="U6842" t="s">
        <v>99</v>
      </c>
      <c r="V6842" t="s">
        <v>56</v>
      </c>
      <c r="W6842" t="s">
        <v>58</v>
      </c>
      <c r="X6842">
        <v>12443</v>
      </c>
      <c r="Y6842">
        <v>111588.82399999998</v>
      </c>
      <c r="Z6842">
        <v>139486.02999999997</v>
      </c>
      <c r="AA6842">
        <v>27897.205999999991</v>
      </c>
    </row>
    <row r="6843" spans="15:27" x14ac:dyDescent="0.15">
      <c r="O6843" t="s">
        <v>35</v>
      </c>
      <c r="P6843">
        <v>2019</v>
      </c>
      <c r="Q6843">
        <v>5</v>
      </c>
      <c r="R6843" t="s">
        <v>38</v>
      </c>
      <c r="S6843" t="s">
        <v>97</v>
      </c>
      <c r="T6843" t="s">
        <v>98</v>
      </c>
      <c r="U6843" t="s">
        <v>99</v>
      </c>
      <c r="V6843" t="s">
        <v>56</v>
      </c>
      <c r="W6843" t="s">
        <v>59</v>
      </c>
      <c r="X6843">
        <v>6812</v>
      </c>
      <c r="Y6843">
        <v>15081.768</v>
      </c>
      <c r="Z6843">
        <v>21566.928240000001</v>
      </c>
      <c r="AA6843">
        <v>6485.1602400000011</v>
      </c>
    </row>
    <row r="6844" spans="15:27" x14ac:dyDescent="0.15">
      <c r="O6844" t="s">
        <v>35</v>
      </c>
      <c r="P6844">
        <v>2019</v>
      </c>
      <c r="Q6844">
        <v>5</v>
      </c>
      <c r="R6844" t="s">
        <v>38</v>
      </c>
      <c r="S6844" t="s">
        <v>97</v>
      </c>
      <c r="T6844" t="s">
        <v>98</v>
      </c>
      <c r="U6844" t="s">
        <v>100</v>
      </c>
      <c r="V6844" t="s">
        <v>46</v>
      </c>
      <c r="W6844" t="s">
        <v>47</v>
      </c>
      <c r="X6844">
        <v>8376</v>
      </c>
      <c r="Y6844">
        <v>10687.776000000002</v>
      </c>
      <c r="Z6844">
        <v>15924.786240000003</v>
      </c>
      <c r="AA6844">
        <v>5237.0102400000014</v>
      </c>
    </row>
    <row r="6845" spans="15:27" x14ac:dyDescent="0.15">
      <c r="O6845" t="s">
        <v>35</v>
      </c>
      <c r="P6845">
        <v>2019</v>
      </c>
      <c r="Q6845">
        <v>5</v>
      </c>
      <c r="R6845" t="s">
        <v>38</v>
      </c>
      <c r="S6845" t="s">
        <v>97</v>
      </c>
      <c r="T6845" t="s">
        <v>98</v>
      </c>
      <c r="U6845" t="s">
        <v>100</v>
      </c>
      <c r="V6845" t="s">
        <v>46</v>
      </c>
      <c r="W6845" t="s">
        <v>48</v>
      </c>
      <c r="X6845">
        <v>15460</v>
      </c>
      <c r="Y6845">
        <v>65813.22</v>
      </c>
      <c r="Z6845">
        <v>94112.904600000009</v>
      </c>
      <c r="AA6845">
        <v>28299.684600000008</v>
      </c>
    </row>
    <row r="6846" spans="15:27" x14ac:dyDescent="0.15">
      <c r="O6846" t="s">
        <v>35</v>
      </c>
      <c r="P6846">
        <v>2019</v>
      </c>
      <c r="Q6846">
        <v>5</v>
      </c>
      <c r="R6846" t="s">
        <v>38</v>
      </c>
      <c r="S6846" t="s">
        <v>97</v>
      </c>
      <c r="T6846" t="s">
        <v>98</v>
      </c>
      <c r="U6846" t="s">
        <v>100</v>
      </c>
      <c r="V6846" t="s">
        <v>46</v>
      </c>
      <c r="W6846" t="s">
        <v>49</v>
      </c>
      <c r="X6846">
        <v>15133</v>
      </c>
      <c r="Y6846">
        <v>48713.126999999993</v>
      </c>
      <c r="Z6846">
        <v>58942.883669999996</v>
      </c>
      <c r="AA6846">
        <v>10229.756670000002</v>
      </c>
    </row>
    <row r="6847" spans="15:27" x14ac:dyDescent="0.15">
      <c r="O6847" t="s">
        <v>35</v>
      </c>
      <c r="P6847">
        <v>2019</v>
      </c>
      <c r="Q6847">
        <v>5</v>
      </c>
      <c r="R6847" t="s">
        <v>38</v>
      </c>
      <c r="S6847" t="s">
        <v>97</v>
      </c>
      <c r="T6847" t="s">
        <v>98</v>
      </c>
      <c r="U6847" t="s">
        <v>100</v>
      </c>
      <c r="V6847" t="s">
        <v>46</v>
      </c>
      <c r="W6847" t="s">
        <v>50</v>
      </c>
      <c r="X6847">
        <v>10007</v>
      </c>
      <c r="Y6847">
        <v>58540.95</v>
      </c>
      <c r="Z6847">
        <v>87811.425000000003</v>
      </c>
      <c r="AA6847">
        <v>29270.475000000006</v>
      </c>
    </row>
    <row r="6848" spans="15:27" x14ac:dyDescent="0.15">
      <c r="O6848" t="s">
        <v>35</v>
      </c>
      <c r="P6848">
        <v>2019</v>
      </c>
      <c r="Q6848">
        <v>5</v>
      </c>
      <c r="R6848" t="s">
        <v>38</v>
      </c>
      <c r="S6848" t="s">
        <v>97</v>
      </c>
      <c r="T6848" t="s">
        <v>98</v>
      </c>
      <c r="U6848" t="s">
        <v>100</v>
      </c>
      <c r="V6848" t="s">
        <v>51</v>
      </c>
      <c r="W6848" t="s">
        <v>52</v>
      </c>
      <c r="X6848">
        <v>11342</v>
      </c>
      <c r="Y6848">
        <v>71692.782000000007</v>
      </c>
      <c r="Z6848">
        <v>93917.54442000002</v>
      </c>
      <c r="AA6848">
        <v>22224.762420000014</v>
      </c>
    </row>
    <row r="6849" spans="15:27" x14ac:dyDescent="0.15">
      <c r="O6849" t="s">
        <v>35</v>
      </c>
      <c r="P6849">
        <v>2019</v>
      </c>
      <c r="Q6849">
        <v>5</v>
      </c>
      <c r="R6849" t="s">
        <v>38</v>
      </c>
      <c r="S6849" t="s">
        <v>97</v>
      </c>
      <c r="T6849" t="s">
        <v>98</v>
      </c>
      <c r="U6849" t="s">
        <v>100</v>
      </c>
      <c r="V6849" t="s">
        <v>51</v>
      </c>
      <c r="W6849" t="s">
        <v>53</v>
      </c>
      <c r="X6849">
        <v>15068</v>
      </c>
      <c r="Y6849">
        <v>121930.25599999999</v>
      </c>
      <c r="Z6849">
        <v>171921.66096000001</v>
      </c>
      <c r="AA6849">
        <v>49991.404960000014</v>
      </c>
    </row>
    <row r="6850" spans="15:27" x14ac:dyDescent="0.15">
      <c r="O6850" t="s">
        <v>35</v>
      </c>
      <c r="P6850">
        <v>2019</v>
      </c>
      <c r="Q6850">
        <v>5</v>
      </c>
      <c r="R6850" t="s">
        <v>38</v>
      </c>
      <c r="S6850" t="s">
        <v>97</v>
      </c>
      <c r="T6850" t="s">
        <v>98</v>
      </c>
      <c r="U6850" t="s">
        <v>100</v>
      </c>
      <c r="V6850" t="s">
        <v>51</v>
      </c>
      <c r="W6850" t="s">
        <v>54</v>
      </c>
      <c r="X6850">
        <v>18905</v>
      </c>
      <c r="Y6850">
        <v>44993.9</v>
      </c>
      <c r="Z6850">
        <v>64341.277000000002</v>
      </c>
      <c r="AA6850">
        <v>19347.377</v>
      </c>
    </row>
    <row r="6851" spans="15:27" x14ac:dyDescent="0.15">
      <c r="O6851" t="s">
        <v>35</v>
      </c>
      <c r="P6851">
        <v>2019</v>
      </c>
      <c r="Q6851">
        <v>5</v>
      </c>
      <c r="R6851" t="s">
        <v>38</v>
      </c>
      <c r="S6851" t="s">
        <v>97</v>
      </c>
      <c r="T6851" t="s">
        <v>98</v>
      </c>
      <c r="U6851" t="s">
        <v>100</v>
      </c>
      <c r="V6851" t="s">
        <v>51</v>
      </c>
      <c r="W6851" t="s">
        <v>55</v>
      </c>
      <c r="X6851">
        <v>9488</v>
      </c>
      <c r="Y6851">
        <v>52829.184000000001</v>
      </c>
      <c r="Z6851">
        <v>78187.192320000002</v>
      </c>
      <c r="AA6851">
        <v>25358.008320000001</v>
      </c>
    </row>
    <row r="6852" spans="15:27" x14ac:dyDescent="0.15">
      <c r="O6852" t="s">
        <v>35</v>
      </c>
      <c r="P6852">
        <v>2019</v>
      </c>
      <c r="Q6852">
        <v>5</v>
      </c>
      <c r="R6852" t="s">
        <v>38</v>
      </c>
      <c r="S6852" t="s">
        <v>97</v>
      </c>
      <c r="T6852" t="s">
        <v>98</v>
      </c>
      <c r="U6852" t="s">
        <v>100</v>
      </c>
      <c r="V6852" t="s">
        <v>56</v>
      </c>
      <c r="W6852" t="s">
        <v>57</v>
      </c>
      <c r="X6852">
        <v>16303</v>
      </c>
      <c r="Y6852">
        <v>256446.19</v>
      </c>
      <c r="Z6852">
        <v>312864.3518</v>
      </c>
      <c r="AA6852">
        <v>56418.161800000002</v>
      </c>
    </row>
    <row r="6853" spans="15:27" x14ac:dyDescent="0.15">
      <c r="O6853" t="s">
        <v>35</v>
      </c>
      <c r="P6853">
        <v>2019</v>
      </c>
      <c r="Q6853">
        <v>5</v>
      </c>
      <c r="R6853" t="s">
        <v>38</v>
      </c>
      <c r="S6853" t="s">
        <v>97</v>
      </c>
      <c r="T6853" t="s">
        <v>98</v>
      </c>
      <c r="U6853" t="s">
        <v>100</v>
      </c>
      <c r="V6853" t="s">
        <v>56</v>
      </c>
      <c r="W6853" t="s">
        <v>58</v>
      </c>
      <c r="X6853">
        <v>13308</v>
      </c>
      <c r="Y6853">
        <v>125414.59199999999</v>
      </c>
      <c r="Z6853">
        <v>181851.15839999999</v>
      </c>
      <c r="AA6853">
        <v>56436.566399999996</v>
      </c>
    </row>
    <row r="6854" spans="15:27" x14ac:dyDescent="0.15">
      <c r="O6854" t="s">
        <v>35</v>
      </c>
      <c r="P6854">
        <v>2019</v>
      </c>
      <c r="Q6854">
        <v>5</v>
      </c>
      <c r="R6854" t="s">
        <v>38</v>
      </c>
      <c r="S6854" t="s">
        <v>97</v>
      </c>
      <c r="T6854" t="s">
        <v>98</v>
      </c>
      <c r="U6854" t="s">
        <v>100</v>
      </c>
      <c r="V6854" t="s">
        <v>56</v>
      </c>
      <c r="W6854" t="s">
        <v>59</v>
      </c>
      <c r="X6854">
        <v>9637</v>
      </c>
      <c r="Y6854">
        <v>20642.454000000005</v>
      </c>
      <c r="Z6854">
        <v>29725.133760000008</v>
      </c>
      <c r="AA6854">
        <v>9082.6797600000027</v>
      </c>
    </row>
    <row r="6855" spans="15:27" x14ac:dyDescent="0.15">
      <c r="O6855" t="s">
        <v>35</v>
      </c>
      <c r="P6855">
        <v>2019</v>
      </c>
      <c r="Q6855">
        <v>5</v>
      </c>
      <c r="R6855" t="s">
        <v>38</v>
      </c>
      <c r="S6855" t="s">
        <v>97</v>
      </c>
      <c r="T6855" t="s">
        <v>98</v>
      </c>
      <c r="U6855" t="s">
        <v>101</v>
      </c>
      <c r="V6855" t="s">
        <v>46</v>
      </c>
      <c r="W6855" t="s">
        <v>47</v>
      </c>
      <c r="X6855">
        <v>11981</v>
      </c>
      <c r="Y6855">
        <v>16078.502</v>
      </c>
      <c r="Z6855">
        <v>21223.622640000001</v>
      </c>
      <c r="AA6855">
        <v>5145.120640000001</v>
      </c>
    </row>
    <row r="6856" spans="15:27" x14ac:dyDescent="0.15">
      <c r="O6856" t="s">
        <v>35</v>
      </c>
      <c r="P6856">
        <v>2019</v>
      </c>
      <c r="Q6856">
        <v>5</v>
      </c>
      <c r="R6856" t="s">
        <v>38</v>
      </c>
      <c r="S6856" t="s">
        <v>97</v>
      </c>
      <c r="T6856" t="s">
        <v>98</v>
      </c>
      <c r="U6856" t="s">
        <v>101</v>
      </c>
      <c r="V6856" t="s">
        <v>46</v>
      </c>
      <c r="W6856" t="s">
        <v>48</v>
      </c>
      <c r="X6856">
        <v>6629</v>
      </c>
      <c r="Y6856">
        <v>24282.026999999998</v>
      </c>
      <c r="Z6856">
        <v>35694.579689999999</v>
      </c>
      <c r="AA6856">
        <v>11412.55269</v>
      </c>
    </row>
    <row r="6857" spans="15:27" x14ac:dyDescent="0.15">
      <c r="O6857" t="s">
        <v>35</v>
      </c>
      <c r="P6857">
        <v>2019</v>
      </c>
      <c r="Q6857">
        <v>5</v>
      </c>
      <c r="R6857" t="s">
        <v>38</v>
      </c>
      <c r="S6857" t="s">
        <v>97</v>
      </c>
      <c r="T6857" t="s">
        <v>98</v>
      </c>
      <c r="U6857" t="s">
        <v>101</v>
      </c>
      <c r="V6857" t="s">
        <v>46</v>
      </c>
      <c r="W6857" t="s">
        <v>49</v>
      </c>
      <c r="X6857">
        <v>6227</v>
      </c>
      <c r="Y6857">
        <v>20225.295999999998</v>
      </c>
      <c r="Z6857">
        <v>26697.390719999996</v>
      </c>
      <c r="AA6857">
        <v>6472.0947199999973</v>
      </c>
    </row>
    <row r="6858" spans="15:27" x14ac:dyDescent="0.15">
      <c r="O6858" t="s">
        <v>35</v>
      </c>
      <c r="P6858">
        <v>2019</v>
      </c>
      <c r="Q6858">
        <v>5</v>
      </c>
      <c r="R6858" t="s">
        <v>38</v>
      </c>
      <c r="S6858" t="s">
        <v>97</v>
      </c>
      <c r="T6858" t="s">
        <v>98</v>
      </c>
      <c r="U6858" t="s">
        <v>101</v>
      </c>
      <c r="V6858" t="s">
        <v>46</v>
      </c>
      <c r="W6858" t="s">
        <v>50</v>
      </c>
      <c r="X6858">
        <v>10601</v>
      </c>
      <c r="Y6858">
        <v>55337.22</v>
      </c>
      <c r="Z6858">
        <v>70278.269400000005</v>
      </c>
      <c r="AA6858">
        <v>14941.049400000004</v>
      </c>
    </row>
    <row r="6859" spans="15:27" x14ac:dyDescent="0.15">
      <c r="O6859" t="s">
        <v>35</v>
      </c>
      <c r="P6859">
        <v>2019</v>
      </c>
      <c r="Q6859">
        <v>5</v>
      </c>
      <c r="R6859" t="s">
        <v>38</v>
      </c>
      <c r="S6859" t="s">
        <v>97</v>
      </c>
      <c r="T6859" t="s">
        <v>98</v>
      </c>
      <c r="U6859" t="s">
        <v>101</v>
      </c>
      <c r="V6859" t="s">
        <v>51</v>
      </c>
      <c r="W6859" t="s">
        <v>52</v>
      </c>
      <c r="X6859">
        <v>17008</v>
      </c>
      <c r="Y6859">
        <v>98340.256000000008</v>
      </c>
      <c r="Z6859">
        <v>135709.55328000002</v>
      </c>
      <c r="AA6859">
        <v>37369.297280000013</v>
      </c>
    </row>
    <row r="6860" spans="15:27" x14ac:dyDescent="0.15">
      <c r="O6860" t="s">
        <v>35</v>
      </c>
      <c r="P6860">
        <v>2019</v>
      </c>
      <c r="Q6860">
        <v>5</v>
      </c>
      <c r="R6860" t="s">
        <v>38</v>
      </c>
      <c r="S6860" t="s">
        <v>97</v>
      </c>
      <c r="T6860" t="s">
        <v>98</v>
      </c>
      <c r="U6860" t="s">
        <v>101</v>
      </c>
      <c r="V6860" t="s">
        <v>51</v>
      </c>
      <c r="W6860" t="s">
        <v>53</v>
      </c>
      <c r="X6860">
        <v>13460</v>
      </c>
      <c r="Y6860">
        <v>115325.28</v>
      </c>
      <c r="Z6860">
        <v>138390.33600000001</v>
      </c>
      <c r="AA6860">
        <v>23065.056000000011</v>
      </c>
    </row>
    <row r="6861" spans="15:27" x14ac:dyDescent="0.15">
      <c r="O6861" t="s">
        <v>35</v>
      </c>
      <c r="P6861">
        <v>2019</v>
      </c>
      <c r="Q6861">
        <v>5</v>
      </c>
      <c r="R6861" t="s">
        <v>38</v>
      </c>
      <c r="S6861" t="s">
        <v>97</v>
      </c>
      <c r="T6861" t="s">
        <v>98</v>
      </c>
      <c r="U6861" t="s">
        <v>101</v>
      </c>
      <c r="V6861" t="s">
        <v>51</v>
      </c>
      <c r="W6861" t="s">
        <v>54</v>
      </c>
      <c r="X6861">
        <v>6450</v>
      </c>
      <c r="Y6861">
        <v>14835</v>
      </c>
      <c r="Z6861">
        <v>20175.599999999999</v>
      </c>
      <c r="AA6861">
        <v>5340.5999999999985</v>
      </c>
    </row>
    <row r="6862" spans="15:27" x14ac:dyDescent="0.15">
      <c r="O6862" t="s">
        <v>35</v>
      </c>
      <c r="P6862">
        <v>2019</v>
      </c>
      <c r="Q6862">
        <v>5</v>
      </c>
      <c r="R6862" t="s">
        <v>38</v>
      </c>
      <c r="S6862" t="s">
        <v>97</v>
      </c>
      <c r="T6862" t="s">
        <v>98</v>
      </c>
      <c r="U6862" t="s">
        <v>101</v>
      </c>
      <c r="V6862" t="s">
        <v>51</v>
      </c>
      <c r="W6862" t="s">
        <v>55</v>
      </c>
      <c r="X6862">
        <v>7585</v>
      </c>
      <c r="Y6862">
        <v>45510</v>
      </c>
      <c r="Z6862">
        <v>58252.800000000003</v>
      </c>
      <c r="AA6862">
        <v>12742.800000000003</v>
      </c>
    </row>
    <row r="6863" spans="15:27" x14ac:dyDescent="0.15">
      <c r="O6863" t="s">
        <v>35</v>
      </c>
      <c r="P6863">
        <v>2019</v>
      </c>
      <c r="Q6863">
        <v>5</v>
      </c>
      <c r="R6863" t="s">
        <v>38</v>
      </c>
      <c r="S6863" t="s">
        <v>97</v>
      </c>
      <c r="T6863" t="s">
        <v>98</v>
      </c>
      <c r="U6863" t="s">
        <v>101</v>
      </c>
      <c r="V6863" t="s">
        <v>56</v>
      </c>
      <c r="W6863" t="s">
        <v>57</v>
      </c>
      <c r="X6863">
        <v>11455</v>
      </c>
      <c r="Y6863">
        <v>176028.98499999999</v>
      </c>
      <c r="Z6863">
        <v>218275.94139999998</v>
      </c>
      <c r="AA6863">
        <v>42246.956399999995</v>
      </c>
    </row>
    <row r="6864" spans="15:27" x14ac:dyDescent="0.15">
      <c r="O6864" t="s">
        <v>35</v>
      </c>
      <c r="P6864">
        <v>2019</v>
      </c>
      <c r="Q6864">
        <v>5</v>
      </c>
      <c r="R6864" t="s">
        <v>38</v>
      </c>
      <c r="S6864" t="s">
        <v>97</v>
      </c>
      <c r="T6864" t="s">
        <v>98</v>
      </c>
      <c r="U6864" t="s">
        <v>101</v>
      </c>
      <c r="V6864" t="s">
        <v>56</v>
      </c>
      <c r="W6864" t="s">
        <v>58</v>
      </c>
      <c r="X6864">
        <v>14990</v>
      </c>
      <c r="Y6864">
        <v>133291.07999999999</v>
      </c>
      <c r="Z6864">
        <v>163948.02839999998</v>
      </c>
      <c r="AA6864">
        <v>30656.948399999994</v>
      </c>
    </row>
    <row r="6865" spans="15:27" x14ac:dyDescent="0.15">
      <c r="O6865" t="s">
        <v>35</v>
      </c>
      <c r="P6865">
        <v>2019</v>
      </c>
      <c r="Q6865">
        <v>5</v>
      </c>
      <c r="R6865" t="s">
        <v>38</v>
      </c>
      <c r="S6865" t="s">
        <v>97</v>
      </c>
      <c r="T6865" t="s">
        <v>98</v>
      </c>
      <c r="U6865" t="s">
        <v>101</v>
      </c>
      <c r="V6865" t="s">
        <v>56</v>
      </c>
      <c r="W6865" t="s">
        <v>59</v>
      </c>
      <c r="X6865">
        <v>10358</v>
      </c>
      <c r="Y6865">
        <v>20881.728000000003</v>
      </c>
      <c r="Z6865">
        <v>29443.236480000007</v>
      </c>
      <c r="AA6865">
        <v>8561.5084800000041</v>
      </c>
    </row>
    <row r="6866" spans="15:27" x14ac:dyDescent="0.15">
      <c r="O6866" t="s">
        <v>35</v>
      </c>
      <c r="P6866">
        <v>2019</v>
      </c>
      <c r="Q6866">
        <v>5</v>
      </c>
      <c r="R6866" t="s">
        <v>38</v>
      </c>
      <c r="S6866" t="s">
        <v>97</v>
      </c>
      <c r="T6866" t="s">
        <v>98</v>
      </c>
      <c r="U6866" t="s">
        <v>102</v>
      </c>
      <c r="V6866" t="s">
        <v>46</v>
      </c>
      <c r="W6866" t="s">
        <v>47</v>
      </c>
      <c r="X6866">
        <v>9129</v>
      </c>
      <c r="Y6866">
        <v>12853.632000000001</v>
      </c>
      <c r="Z6866">
        <v>17352.403200000004</v>
      </c>
      <c r="AA6866">
        <v>4498.7712000000029</v>
      </c>
    </row>
    <row r="6867" spans="15:27" x14ac:dyDescent="0.15">
      <c r="O6867" t="s">
        <v>35</v>
      </c>
      <c r="P6867">
        <v>2019</v>
      </c>
      <c r="Q6867">
        <v>5</v>
      </c>
      <c r="R6867" t="s">
        <v>38</v>
      </c>
      <c r="S6867" t="s">
        <v>97</v>
      </c>
      <c r="T6867" t="s">
        <v>98</v>
      </c>
      <c r="U6867" t="s">
        <v>102</v>
      </c>
      <c r="V6867" t="s">
        <v>46</v>
      </c>
      <c r="W6867" t="s">
        <v>48</v>
      </c>
      <c r="X6867">
        <v>19907</v>
      </c>
      <c r="Y6867">
        <v>74233.202999999994</v>
      </c>
      <c r="Z6867">
        <v>107638.14434999999</v>
      </c>
      <c r="AA6867">
        <v>33404.941349999994</v>
      </c>
    </row>
    <row r="6868" spans="15:27" x14ac:dyDescent="0.15">
      <c r="O6868" t="s">
        <v>35</v>
      </c>
      <c r="P6868">
        <v>2019</v>
      </c>
      <c r="Q6868">
        <v>5</v>
      </c>
      <c r="R6868" t="s">
        <v>38</v>
      </c>
      <c r="S6868" t="s">
        <v>97</v>
      </c>
      <c r="T6868" t="s">
        <v>98</v>
      </c>
      <c r="U6868" t="s">
        <v>102</v>
      </c>
      <c r="V6868" t="s">
        <v>46</v>
      </c>
      <c r="W6868" t="s">
        <v>49</v>
      </c>
      <c r="X6868">
        <v>15783</v>
      </c>
      <c r="Y6868">
        <v>56755.667999999998</v>
      </c>
      <c r="Z6868">
        <v>68674.35828</v>
      </c>
      <c r="AA6868">
        <v>11918.690280000003</v>
      </c>
    </row>
    <row r="6869" spans="15:27" x14ac:dyDescent="0.15">
      <c r="O6869" t="s">
        <v>35</v>
      </c>
      <c r="P6869">
        <v>2019</v>
      </c>
      <c r="Q6869">
        <v>5</v>
      </c>
      <c r="R6869" t="s">
        <v>38</v>
      </c>
      <c r="S6869" t="s">
        <v>97</v>
      </c>
      <c r="T6869" t="s">
        <v>98</v>
      </c>
      <c r="U6869" t="s">
        <v>102</v>
      </c>
      <c r="V6869" t="s">
        <v>46</v>
      </c>
      <c r="W6869" t="s">
        <v>50</v>
      </c>
      <c r="X6869">
        <v>10908</v>
      </c>
      <c r="Y6869">
        <v>55958.04</v>
      </c>
      <c r="Z6869">
        <v>69947.55</v>
      </c>
      <c r="AA6869">
        <v>13989.510000000002</v>
      </c>
    </row>
    <row r="6870" spans="15:27" x14ac:dyDescent="0.15">
      <c r="O6870" t="s">
        <v>35</v>
      </c>
      <c r="P6870">
        <v>2019</v>
      </c>
      <c r="Q6870">
        <v>5</v>
      </c>
      <c r="R6870" t="s">
        <v>38</v>
      </c>
      <c r="S6870" t="s">
        <v>97</v>
      </c>
      <c r="T6870" t="s">
        <v>98</v>
      </c>
      <c r="U6870" t="s">
        <v>102</v>
      </c>
      <c r="V6870" t="s">
        <v>51</v>
      </c>
      <c r="W6870" t="s">
        <v>52</v>
      </c>
      <c r="X6870">
        <v>18429</v>
      </c>
      <c r="Y6870">
        <v>103847.41499999999</v>
      </c>
      <c r="Z6870">
        <v>130847.7429</v>
      </c>
      <c r="AA6870">
        <v>27000.327900000004</v>
      </c>
    </row>
    <row r="6871" spans="15:27" x14ac:dyDescent="0.15">
      <c r="O6871" t="s">
        <v>35</v>
      </c>
      <c r="P6871">
        <v>2019</v>
      </c>
      <c r="Q6871">
        <v>5</v>
      </c>
      <c r="R6871" t="s">
        <v>38</v>
      </c>
      <c r="S6871" t="s">
        <v>97</v>
      </c>
      <c r="T6871" t="s">
        <v>98</v>
      </c>
      <c r="U6871" t="s">
        <v>102</v>
      </c>
      <c r="V6871" t="s">
        <v>51</v>
      </c>
      <c r="W6871" t="s">
        <v>53</v>
      </c>
      <c r="X6871">
        <v>17450</v>
      </c>
      <c r="Y6871">
        <v>132899.20000000001</v>
      </c>
      <c r="Z6871">
        <v>187387.87200000003</v>
      </c>
      <c r="AA6871">
        <v>54488.67200000002</v>
      </c>
    </row>
    <row r="6872" spans="15:27" x14ac:dyDescent="0.15">
      <c r="O6872" t="s">
        <v>35</v>
      </c>
      <c r="P6872">
        <v>2019</v>
      </c>
      <c r="Q6872">
        <v>5</v>
      </c>
      <c r="R6872" t="s">
        <v>38</v>
      </c>
      <c r="S6872" t="s">
        <v>97</v>
      </c>
      <c r="T6872" t="s">
        <v>98</v>
      </c>
      <c r="U6872" t="s">
        <v>102</v>
      </c>
      <c r="V6872" t="s">
        <v>51</v>
      </c>
      <c r="W6872" t="s">
        <v>54</v>
      </c>
      <c r="X6872">
        <v>8930</v>
      </c>
      <c r="Y6872">
        <v>21967.8</v>
      </c>
      <c r="Z6872">
        <v>30974.597999999998</v>
      </c>
      <c r="AA6872">
        <v>9006.7979999999989</v>
      </c>
    </row>
    <row r="6873" spans="15:27" x14ac:dyDescent="0.15">
      <c r="O6873" t="s">
        <v>35</v>
      </c>
      <c r="P6873">
        <v>2019</v>
      </c>
      <c r="Q6873">
        <v>5</v>
      </c>
      <c r="R6873" t="s">
        <v>38</v>
      </c>
      <c r="S6873" t="s">
        <v>97</v>
      </c>
      <c r="T6873" t="s">
        <v>98</v>
      </c>
      <c r="U6873" t="s">
        <v>102</v>
      </c>
      <c r="V6873" t="s">
        <v>51</v>
      </c>
      <c r="W6873" t="s">
        <v>55</v>
      </c>
      <c r="X6873">
        <v>18324</v>
      </c>
      <c r="Y6873">
        <v>111703.10400000001</v>
      </c>
      <c r="Z6873">
        <v>147448.09727999999</v>
      </c>
      <c r="AA6873">
        <v>35744.993279999981</v>
      </c>
    </row>
    <row r="6874" spans="15:27" x14ac:dyDescent="0.15">
      <c r="O6874" t="s">
        <v>35</v>
      </c>
      <c r="P6874">
        <v>2019</v>
      </c>
      <c r="Q6874">
        <v>5</v>
      </c>
      <c r="R6874" t="s">
        <v>38</v>
      </c>
      <c r="S6874" t="s">
        <v>97</v>
      </c>
      <c r="T6874" t="s">
        <v>98</v>
      </c>
      <c r="U6874" t="s">
        <v>102</v>
      </c>
      <c r="V6874" t="s">
        <v>56</v>
      </c>
      <c r="W6874" t="s">
        <v>57</v>
      </c>
      <c r="X6874">
        <v>14776</v>
      </c>
      <c r="Y6874">
        <v>218123.31200000001</v>
      </c>
      <c r="Z6874">
        <v>294466.47120000003</v>
      </c>
      <c r="AA6874">
        <v>76343.159200000024</v>
      </c>
    </row>
    <row r="6875" spans="15:27" x14ac:dyDescent="0.15">
      <c r="O6875" t="s">
        <v>35</v>
      </c>
      <c r="P6875">
        <v>2019</v>
      </c>
      <c r="Q6875">
        <v>5</v>
      </c>
      <c r="R6875" t="s">
        <v>38</v>
      </c>
      <c r="S6875" t="s">
        <v>97</v>
      </c>
      <c r="T6875" t="s">
        <v>98</v>
      </c>
      <c r="U6875" t="s">
        <v>102</v>
      </c>
      <c r="V6875" t="s">
        <v>56</v>
      </c>
      <c r="W6875" t="s">
        <v>58</v>
      </c>
      <c r="X6875">
        <v>7271</v>
      </c>
      <c r="Y6875">
        <v>66311.520000000004</v>
      </c>
      <c r="Z6875">
        <v>94825.473600000012</v>
      </c>
      <c r="AA6875">
        <v>28513.953600000008</v>
      </c>
    </row>
    <row r="6876" spans="15:27" x14ac:dyDescent="0.15">
      <c r="O6876" t="s">
        <v>35</v>
      </c>
      <c r="P6876">
        <v>2019</v>
      </c>
      <c r="Q6876">
        <v>5</v>
      </c>
      <c r="R6876" t="s">
        <v>38</v>
      </c>
      <c r="S6876" t="s">
        <v>97</v>
      </c>
      <c r="T6876" t="s">
        <v>98</v>
      </c>
      <c r="U6876" t="s">
        <v>102</v>
      </c>
      <c r="V6876" t="s">
        <v>56</v>
      </c>
      <c r="W6876" t="s">
        <v>59</v>
      </c>
      <c r="X6876">
        <v>14375</v>
      </c>
      <c r="Y6876">
        <v>28721.25</v>
      </c>
      <c r="Z6876">
        <v>36475.987500000003</v>
      </c>
      <c r="AA6876">
        <v>7754.7375000000029</v>
      </c>
    </row>
    <row r="6877" spans="15:27" x14ac:dyDescent="0.15">
      <c r="O6877" t="s">
        <v>35</v>
      </c>
      <c r="P6877">
        <v>2019</v>
      </c>
      <c r="Q6877">
        <v>5</v>
      </c>
      <c r="R6877" t="s">
        <v>38</v>
      </c>
      <c r="S6877" t="s">
        <v>103</v>
      </c>
      <c r="T6877" t="s">
        <v>98</v>
      </c>
      <c r="U6877" t="s">
        <v>104</v>
      </c>
      <c r="V6877" t="s">
        <v>46</v>
      </c>
      <c r="W6877" t="s">
        <v>47</v>
      </c>
      <c r="X6877">
        <v>5867</v>
      </c>
      <c r="Y6877">
        <v>8389.8100000000013</v>
      </c>
      <c r="Z6877">
        <v>11829.632100000003</v>
      </c>
      <c r="AA6877">
        <v>3439.8221000000012</v>
      </c>
    </row>
    <row r="6878" spans="15:27" x14ac:dyDescent="0.15">
      <c r="O6878" t="s">
        <v>35</v>
      </c>
      <c r="P6878">
        <v>2019</v>
      </c>
      <c r="Q6878">
        <v>5</v>
      </c>
      <c r="R6878" t="s">
        <v>38</v>
      </c>
      <c r="S6878" t="s">
        <v>103</v>
      </c>
      <c r="T6878" t="s">
        <v>98</v>
      </c>
      <c r="U6878" t="s">
        <v>104</v>
      </c>
      <c r="V6878" t="s">
        <v>46</v>
      </c>
      <c r="W6878" t="s">
        <v>48</v>
      </c>
      <c r="X6878">
        <v>19443</v>
      </c>
      <c r="Y6878">
        <v>80843.993999999992</v>
      </c>
      <c r="Z6878">
        <v>100246.55256</v>
      </c>
      <c r="AA6878">
        <v>19402.558560000005</v>
      </c>
    </row>
    <row r="6879" spans="15:27" x14ac:dyDescent="0.15">
      <c r="O6879" t="s">
        <v>35</v>
      </c>
      <c r="P6879">
        <v>2019</v>
      </c>
      <c r="Q6879">
        <v>5</v>
      </c>
      <c r="R6879" t="s">
        <v>38</v>
      </c>
      <c r="S6879" t="s">
        <v>103</v>
      </c>
      <c r="T6879" t="s">
        <v>98</v>
      </c>
      <c r="U6879" t="s">
        <v>104</v>
      </c>
      <c r="V6879" t="s">
        <v>46</v>
      </c>
      <c r="W6879" t="s">
        <v>49</v>
      </c>
      <c r="X6879">
        <v>18365</v>
      </c>
      <c r="Y6879">
        <v>61779.86</v>
      </c>
      <c r="Z6879">
        <v>82167.213799999998</v>
      </c>
      <c r="AA6879">
        <v>20387.353799999997</v>
      </c>
    </row>
    <row r="6880" spans="15:27" x14ac:dyDescent="0.15">
      <c r="O6880" t="s">
        <v>35</v>
      </c>
      <c r="P6880">
        <v>2019</v>
      </c>
      <c r="Q6880">
        <v>5</v>
      </c>
      <c r="R6880" t="s">
        <v>38</v>
      </c>
      <c r="S6880" t="s">
        <v>103</v>
      </c>
      <c r="T6880" t="s">
        <v>98</v>
      </c>
      <c r="U6880" t="s">
        <v>104</v>
      </c>
      <c r="V6880" t="s">
        <v>46</v>
      </c>
      <c r="W6880" t="s">
        <v>50</v>
      </c>
      <c r="X6880">
        <v>17933</v>
      </c>
      <c r="Y6880">
        <v>93610.26</v>
      </c>
      <c r="Z6880">
        <v>129182.15879999999</v>
      </c>
      <c r="AA6880">
        <v>35571.898799999995</v>
      </c>
    </row>
    <row r="6881" spans="15:27" x14ac:dyDescent="0.15">
      <c r="O6881" t="s">
        <v>35</v>
      </c>
      <c r="P6881">
        <v>2019</v>
      </c>
      <c r="Q6881">
        <v>5</v>
      </c>
      <c r="R6881" t="s">
        <v>38</v>
      </c>
      <c r="S6881" t="s">
        <v>103</v>
      </c>
      <c r="T6881" t="s">
        <v>98</v>
      </c>
      <c r="U6881" t="s">
        <v>104</v>
      </c>
      <c r="V6881" t="s">
        <v>51</v>
      </c>
      <c r="W6881" t="s">
        <v>52</v>
      </c>
      <c r="X6881">
        <v>13006</v>
      </c>
      <c r="Y6881">
        <v>70739.634000000005</v>
      </c>
      <c r="Z6881">
        <v>96205.90224000001</v>
      </c>
      <c r="AA6881">
        <v>25466.268240000005</v>
      </c>
    </row>
    <row r="6882" spans="15:27" x14ac:dyDescent="0.15">
      <c r="O6882" t="s">
        <v>35</v>
      </c>
      <c r="P6882">
        <v>2019</v>
      </c>
      <c r="Q6882">
        <v>5</v>
      </c>
      <c r="R6882" t="s">
        <v>38</v>
      </c>
      <c r="S6882" t="s">
        <v>103</v>
      </c>
      <c r="T6882" t="s">
        <v>98</v>
      </c>
      <c r="U6882" t="s">
        <v>104</v>
      </c>
      <c r="V6882" t="s">
        <v>51</v>
      </c>
      <c r="W6882" t="s">
        <v>53</v>
      </c>
      <c r="X6882">
        <v>14551</v>
      </c>
      <c r="Y6882">
        <v>127641.37200000002</v>
      </c>
      <c r="Z6882">
        <v>160828.12872000001</v>
      </c>
      <c r="AA6882">
        <v>33186.75671999999</v>
      </c>
    </row>
    <row r="6883" spans="15:27" x14ac:dyDescent="0.15">
      <c r="O6883" t="s">
        <v>35</v>
      </c>
      <c r="P6883">
        <v>2019</v>
      </c>
      <c r="Q6883">
        <v>5</v>
      </c>
      <c r="R6883" t="s">
        <v>38</v>
      </c>
      <c r="S6883" t="s">
        <v>103</v>
      </c>
      <c r="T6883" t="s">
        <v>98</v>
      </c>
      <c r="U6883" t="s">
        <v>104</v>
      </c>
      <c r="V6883" t="s">
        <v>51</v>
      </c>
      <c r="W6883" t="s">
        <v>54</v>
      </c>
      <c r="X6883">
        <v>11887</v>
      </c>
      <c r="Y6883">
        <v>27577.84</v>
      </c>
      <c r="Z6883">
        <v>38608.976000000002</v>
      </c>
      <c r="AA6883">
        <v>11031.136000000002</v>
      </c>
    </row>
    <row r="6884" spans="15:27" x14ac:dyDescent="0.15">
      <c r="O6884" t="s">
        <v>35</v>
      </c>
      <c r="P6884">
        <v>2019</v>
      </c>
      <c r="Q6884">
        <v>5</v>
      </c>
      <c r="R6884" t="s">
        <v>38</v>
      </c>
      <c r="S6884" t="s">
        <v>103</v>
      </c>
      <c r="T6884" t="s">
        <v>98</v>
      </c>
      <c r="U6884" t="s">
        <v>104</v>
      </c>
      <c r="V6884" t="s">
        <v>51</v>
      </c>
      <c r="W6884" t="s">
        <v>55</v>
      </c>
      <c r="X6884">
        <v>6540</v>
      </c>
      <c r="Y6884">
        <v>35159.040000000001</v>
      </c>
      <c r="Z6884">
        <v>51683.788800000002</v>
      </c>
      <c r="AA6884">
        <v>16524.748800000001</v>
      </c>
    </row>
    <row r="6885" spans="15:27" x14ac:dyDescent="0.15">
      <c r="O6885" t="s">
        <v>35</v>
      </c>
      <c r="P6885">
        <v>2019</v>
      </c>
      <c r="Q6885">
        <v>5</v>
      </c>
      <c r="R6885" t="s">
        <v>38</v>
      </c>
      <c r="S6885" t="s">
        <v>103</v>
      </c>
      <c r="T6885" t="s">
        <v>98</v>
      </c>
      <c r="U6885" t="s">
        <v>104</v>
      </c>
      <c r="V6885" t="s">
        <v>56</v>
      </c>
      <c r="W6885" t="s">
        <v>57</v>
      </c>
      <c r="X6885">
        <v>9940</v>
      </c>
      <c r="Y6885">
        <v>153950.72</v>
      </c>
      <c r="Z6885">
        <v>223228.54399999999</v>
      </c>
      <c r="AA6885">
        <v>69277.823999999993</v>
      </c>
    </row>
    <row r="6886" spans="15:27" x14ac:dyDescent="0.15">
      <c r="O6886" t="s">
        <v>35</v>
      </c>
      <c r="P6886">
        <v>2019</v>
      </c>
      <c r="Q6886">
        <v>5</v>
      </c>
      <c r="R6886" t="s">
        <v>38</v>
      </c>
      <c r="S6886" t="s">
        <v>103</v>
      </c>
      <c r="T6886" t="s">
        <v>98</v>
      </c>
      <c r="U6886" t="s">
        <v>104</v>
      </c>
      <c r="V6886" t="s">
        <v>56</v>
      </c>
      <c r="W6886" t="s">
        <v>58</v>
      </c>
      <c r="X6886">
        <v>5369</v>
      </c>
      <c r="Y6886">
        <v>50189.412000000004</v>
      </c>
      <c r="Z6886">
        <v>68759.494439999995</v>
      </c>
      <c r="AA6886">
        <v>18570.082439999991</v>
      </c>
    </row>
    <row r="6887" spans="15:27" x14ac:dyDescent="0.15">
      <c r="O6887" t="s">
        <v>35</v>
      </c>
      <c r="P6887">
        <v>2019</v>
      </c>
      <c r="Q6887">
        <v>5</v>
      </c>
      <c r="R6887" t="s">
        <v>38</v>
      </c>
      <c r="S6887" t="s">
        <v>103</v>
      </c>
      <c r="T6887" t="s">
        <v>98</v>
      </c>
      <c r="U6887" t="s">
        <v>104</v>
      </c>
      <c r="V6887" t="s">
        <v>56</v>
      </c>
      <c r="W6887" t="s">
        <v>59</v>
      </c>
      <c r="X6887">
        <v>11270</v>
      </c>
      <c r="Y6887">
        <v>25560.36</v>
      </c>
      <c r="Z6887">
        <v>36295.711199999998</v>
      </c>
      <c r="AA6887">
        <v>10735.351199999997</v>
      </c>
    </row>
    <row r="6888" spans="15:27" x14ac:dyDescent="0.15">
      <c r="O6888" t="s">
        <v>35</v>
      </c>
      <c r="P6888">
        <v>2019</v>
      </c>
      <c r="Q6888">
        <v>5</v>
      </c>
      <c r="R6888" t="s">
        <v>38</v>
      </c>
      <c r="S6888" t="s">
        <v>103</v>
      </c>
      <c r="T6888" t="s">
        <v>98</v>
      </c>
      <c r="U6888" t="s">
        <v>105</v>
      </c>
      <c r="V6888" t="s">
        <v>46</v>
      </c>
      <c r="W6888" t="s">
        <v>47</v>
      </c>
      <c r="X6888">
        <v>15529</v>
      </c>
      <c r="Y6888">
        <v>19985.823000000004</v>
      </c>
      <c r="Z6888">
        <v>24782.420520000007</v>
      </c>
      <c r="AA6888">
        <v>4796.597520000003</v>
      </c>
    </row>
    <row r="6889" spans="15:27" x14ac:dyDescent="0.15">
      <c r="O6889" t="s">
        <v>35</v>
      </c>
      <c r="P6889">
        <v>2019</v>
      </c>
      <c r="Q6889">
        <v>5</v>
      </c>
      <c r="R6889" t="s">
        <v>38</v>
      </c>
      <c r="S6889" t="s">
        <v>103</v>
      </c>
      <c r="T6889" t="s">
        <v>98</v>
      </c>
      <c r="U6889" t="s">
        <v>105</v>
      </c>
      <c r="V6889" t="s">
        <v>46</v>
      </c>
      <c r="W6889" t="s">
        <v>48</v>
      </c>
      <c r="X6889">
        <v>19824</v>
      </c>
      <c r="Y6889">
        <v>72615.311999999991</v>
      </c>
      <c r="Z6889">
        <v>106744.50863999999</v>
      </c>
      <c r="AA6889">
        <v>34129.196639999995</v>
      </c>
    </row>
    <row r="6890" spans="15:27" x14ac:dyDescent="0.15">
      <c r="O6890" t="s">
        <v>35</v>
      </c>
      <c r="P6890">
        <v>2019</v>
      </c>
      <c r="Q6890">
        <v>5</v>
      </c>
      <c r="R6890" t="s">
        <v>38</v>
      </c>
      <c r="S6890" t="s">
        <v>103</v>
      </c>
      <c r="T6890" t="s">
        <v>98</v>
      </c>
      <c r="U6890" t="s">
        <v>105</v>
      </c>
      <c r="V6890" t="s">
        <v>46</v>
      </c>
      <c r="W6890" t="s">
        <v>49</v>
      </c>
      <c r="X6890">
        <v>7983</v>
      </c>
      <c r="Y6890">
        <v>29632.896000000001</v>
      </c>
      <c r="Z6890">
        <v>36744.791040000004</v>
      </c>
      <c r="AA6890">
        <v>7111.8950400000031</v>
      </c>
    </row>
    <row r="6891" spans="15:27" x14ac:dyDescent="0.15">
      <c r="O6891" t="s">
        <v>35</v>
      </c>
      <c r="P6891">
        <v>2019</v>
      </c>
      <c r="Q6891">
        <v>5</v>
      </c>
      <c r="R6891" t="s">
        <v>38</v>
      </c>
      <c r="S6891" t="s">
        <v>103</v>
      </c>
      <c r="T6891" t="s">
        <v>98</v>
      </c>
      <c r="U6891" t="s">
        <v>105</v>
      </c>
      <c r="V6891" t="s">
        <v>46</v>
      </c>
      <c r="W6891" t="s">
        <v>50</v>
      </c>
      <c r="X6891">
        <v>8037</v>
      </c>
      <c r="Y6891">
        <v>40868.144999999997</v>
      </c>
      <c r="Z6891">
        <v>52311.225599999998</v>
      </c>
      <c r="AA6891">
        <v>11443.080600000001</v>
      </c>
    </row>
    <row r="6892" spans="15:27" x14ac:dyDescent="0.15">
      <c r="O6892" t="s">
        <v>35</v>
      </c>
      <c r="P6892">
        <v>2019</v>
      </c>
      <c r="Q6892">
        <v>5</v>
      </c>
      <c r="R6892" t="s">
        <v>38</v>
      </c>
      <c r="S6892" t="s">
        <v>103</v>
      </c>
      <c r="T6892" t="s">
        <v>98</v>
      </c>
      <c r="U6892" t="s">
        <v>105</v>
      </c>
      <c r="V6892" t="s">
        <v>51</v>
      </c>
      <c r="W6892" t="s">
        <v>52</v>
      </c>
      <c r="X6892">
        <v>13840</v>
      </c>
      <c r="Y6892">
        <v>85448.16</v>
      </c>
      <c r="Z6892">
        <v>111937.08960000001</v>
      </c>
      <c r="AA6892">
        <v>26488.929600000003</v>
      </c>
    </row>
    <row r="6893" spans="15:27" x14ac:dyDescent="0.15">
      <c r="O6893" t="s">
        <v>35</v>
      </c>
      <c r="P6893">
        <v>2019</v>
      </c>
      <c r="Q6893">
        <v>5</v>
      </c>
      <c r="R6893" t="s">
        <v>38</v>
      </c>
      <c r="S6893" t="s">
        <v>103</v>
      </c>
      <c r="T6893" t="s">
        <v>98</v>
      </c>
      <c r="U6893" t="s">
        <v>105</v>
      </c>
      <c r="V6893" t="s">
        <v>51</v>
      </c>
      <c r="W6893" t="s">
        <v>53</v>
      </c>
      <c r="X6893">
        <v>14555</v>
      </c>
      <c r="Y6893">
        <v>123717.5</v>
      </c>
      <c r="Z6893">
        <v>149698.17499999999</v>
      </c>
      <c r="AA6893">
        <v>25980.674999999988</v>
      </c>
    </row>
    <row r="6894" spans="15:27" x14ac:dyDescent="0.15">
      <c r="O6894" t="s">
        <v>35</v>
      </c>
      <c r="P6894">
        <v>2019</v>
      </c>
      <c r="Q6894">
        <v>5</v>
      </c>
      <c r="R6894" t="s">
        <v>38</v>
      </c>
      <c r="S6894" t="s">
        <v>103</v>
      </c>
      <c r="T6894" t="s">
        <v>98</v>
      </c>
      <c r="U6894" t="s">
        <v>105</v>
      </c>
      <c r="V6894" t="s">
        <v>51</v>
      </c>
      <c r="W6894" t="s">
        <v>54</v>
      </c>
      <c r="X6894">
        <v>14719</v>
      </c>
      <c r="Y6894">
        <v>35619.980000000003</v>
      </c>
      <c r="Z6894">
        <v>53073.770200000006</v>
      </c>
      <c r="AA6894">
        <v>17453.790200000003</v>
      </c>
    </row>
    <row r="6895" spans="15:27" x14ac:dyDescent="0.15">
      <c r="O6895" t="s">
        <v>35</v>
      </c>
      <c r="P6895">
        <v>2019</v>
      </c>
      <c r="Q6895">
        <v>5</v>
      </c>
      <c r="R6895" t="s">
        <v>38</v>
      </c>
      <c r="S6895" t="s">
        <v>103</v>
      </c>
      <c r="T6895" t="s">
        <v>98</v>
      </c>
      <c r="U6895" t="s">
        <v>105</v>
      </c>
      <c r="V6895" t="s">
        <v>51</v>
      </c>
      <c r="W6895" t="s">
        <v>55</v>
      </c>
      <c r="X6895">
        <v>12912</v>
      </c>
      <c r="Y6895">
        <v>70654.463999999993</v>
      </c>
      <c r="Z6895">
        <v>102448.97279999999</v>
      </c>
      <c r="AA6895">
        <v>31794.508799999996</v>
      </c>
    </row>
    <row r="6896" spans="15:27" x14ac:dyDescent="0.15">
      <c r="O6896" t="s">
        <v>35</v>
      </c>
      <c r="P6896">
        <v>2019</v>
      </c>
      <c r="Q6896">
        <v>5</v>
      </c>
      <c r="R6896" t="s">
        <v>38</v>
      </c>
      <c r="S6896" t="s">
        <v>103</v>
      </c>
      <c r="T6896" t="s">
        <v>98</v>
      </c>
      <c r="U6896" t="s">
        <v>105</v>
      </c>
      <c r="V6896" t="s">
        <v>56</v>
      </c>
      <c r="W6896" t="s">
        <v>57</v>
      </c>
      <c r="X6896">
        <v>5343</v>
      </c>
      <c r="Y6896">
        <v>81459.377999999997</v>
      </c>
      <c r="Z6896">
        <v>115672.31675999999</v>
      </c>
      <c r="AA6896">
        <v>34212.93875999999</v>
      </c>
    </row>
    <row r="6897" spans="15:27" x14ac:dyDescent="0.15">
      <c r="O6897" t="s">
        <v>35</v>
      </c>
      <c r="P6897">
        <v>2019</v>
      </c>
      <c r="Q6897">
        <v>5</v>
      </c>
      <c r="R6897" t="s">
        <v>38</v>
      </c>
      <c r="S6897" t="s">
        <v>103</v>
      </c>
      <c r="T6897" t="s">
        <v>98</v>
      </c>
      <c r="U6897" t="s">
        <v>105</v>
      </c>
      <c r="V6897" t="s">
        <v>56</v>
      </c>
      <c r="W6897" t="s">
        <v>58</v>
      </c>
      <c r="X6897">
        <v>11479</v>
      </c>
      <c r="Y6897">
        <v>95964.44</v>
      </c>
      <c r="Z6897">
        <v>116116.9724</v>
      </c>
      <c r="AA6897">
        <v>20152.532399999996</v>
      </c>
    </row>
    <row r="6898" spans="15:27" x14ac:dyDescent="0.15">
      <c r="O6898" t="s">
        <v>35</v>
      </c>
      <c r="P6898">
        <v>2019</v>
      </c>
      <c r="Q6898">
        <v>5</v>
      </c>
      <c r="R6898" t="s">
        <v>38</v>
      </c>
      <c r="S6898" t="s">
        <v>103</v>
      </c>
      <c r="T6898" t="s">
        <v>98</v>
      </c>
      <c r="U6898" t="s">
        <v>105</v>
      </c>
      <c r="V6898" t="s">
        <v>56</v>
      </c>
      <c r="W6898" t="s">
        <v>59</v>
      </c>
      <c r="X6898">
        <v>11149</v>
      </c>
      <c r="Y6898">
        <v>22677.066000000003</v>
      </c>
      <c r="Z6898">
        <v>28346.332500000004</v>
      </c>
      <c r="AA6898">
        <v>5669.2665000000015</v>
      </c>
    </row>
    <row r="6899" spans="15:27" x14ac:dyDescent="0.15">
      <c r="O6899" t="s">
        <v>35</v>
      </c>
      <c r="P6899">
        <v>2019</v>
      </c>
      <c r="Q6899">
        <v>5</v>
      </c>
      <c r="R6899" t="s">
        <v>38</v>
      </c>
      <c r="S6899" t="s">
        <v>103</v>
      </c>
      <c r="T6899" t="s">
        <v>98</v>
      </c>
      <c r="U6899" t="s">
        <v>106</v>
      </c>
      <c r="V6899" t="s">
        <v>46</v>
      </c>
      <c r="W6899" t="s">
        <v>47</v>
      </c>
      <c r="X6899">
        <v>16479</v>
      </c>
      <c r="Y6899">
        <v>21389.742000000002</v>
      </c>
      <c r="Z6899">
        <v>29517.843960000002</v>
      </c>
      <c r="AA6899">
        <v>8128.10196</v>
      </c>
    </row>
    <row r="6900" spans="15:27" x14ac:dyDescent="0.15">
      <c r="O6900" t="s">
        <v>35</v>
      </c>
      <c r="P6900">
        <v>2019</v>
      </c>
      <c r="Q6900">
        <v>5</v>
      </c>
      <c r="R6900" t="s">
        <v>38</v>
      </c>
      <c r="S6900" t="s">
        <v>103</v>
      </c>
      <c r="T6900" t="s">
        <v>98</v>
      </c>
      <c r="U6900" t="s">
        <v>106</v>
      </c>
      <c r="V6900" t="s">
        <v>46</v>
      </c>
      <c r="W6900" t="s">
        <v>48</v>
      </c>
      <c r="X6900">
        <v>10246</v>
      </c>
      <c r="Y6900">
        <v>42602.867999999995</v>
      </c>
      <c r="Z6900">
        <v>61348.129919999999</v>
      </c>
      <c r="AA6900">
        <v>18745.261920000004</v>
      </c>
    </row>
    <row r="6901" spans="15:27" x14ac:dyDescent="0.15">
      <c r="O6901" t="s">
        <v>35</v>
      </c>
      <c r="P6901">
        <v>2019</v>
      </c>
      <c r="Q6901">
        <v>5</v>
      </c>
      <c r="R6901" t="s">
        <v>38</v>
      </c>
      <c r="S6901" t="s">
        <v>103</v>
      </c>
      <c r="T6901" t="s">
        <v>98</v>
      </c>
      <c r="U6901" t="s">
        <v>106</v>
      </c>
      <c r="V6901" t="s">
        <v>46</v>
      </c>
      <c r="W6901" t="s">
        <v>49</v>
      </c>
      <c r="X6901">
        <v>9096</v>
      </c>
      <c r="Y6901">
        <v>34291.919999999998</v>
      </c>
      <c r="Z6901">
        <v>49723.283999999992</v>
      </c>
      <c r="AA6901">
        <v>15431.363999999994</v>
      </c>
    </row>
    <row r="6902" spans="15:27" x14ac:dyDescent="0.15">
      <c r="O6902" t="s">
        <v>35</v>
      </c>
      <c r="P6902">
        <v>2019</v>
      </c>
      <c r="Q6902">
        <v>5</v>
      </c>
      <c r="R6902" t="s">
        <v>38</v>
      </c>
      <c r="S6902" t="s">
        <v>103</v>
      </c>
      <c r="T6902" t="s">
        <v>98</v>
      </c>
      <c r="U6902" t="s">
        <v>106</v>
      </c>
      <c r="V6902" t="s">
        <v>46</v>
      </c>
      <c r="W6902" t="s">
        <v>50</v>
      </c>
      <c r="X6902">
        <v>18391</v>
      </c>
      <c r="Y6902">
        <v>98483.804999999993</v>
      </c>
      <c r="Z6902">
        <v>135907.65090000001</v>
      </c>
      <c r="AA6902">
        <v>37423.845900000015</v>
      </c>
    </row>
    <row r="6903" spans="15:27" x14ac:dyDescent="0.15">
      <c r="O6903" t="s">
        <v>35</v>
      </c>
      <c r="P6903">
        <v>2019</v>
      </c>
      <c r="Q6903">
        <v>5</v>
      </c>
      <c r="R6903" t="s">
        <v>38</v>
      </c>
      <c r="S6903" t="s">
        <v>103</v>
      </c>
      <c r="T6903" t="s">
        <v>98</v>
      </c>
      <c r="U6903" t="s">
        <v>106</v>
      </c>
      <c r="V6903" t="s">
        <v>51</v>
      </c>
      <c r="W6903" t="s">
        <v>52</v>
      </c>
      <c r="X6903">
        <v>8268</v>
      </c>
      <c r="Y6903">
        <v>44564.520000000011</v>
      </c>
      <c r="Z6903">
        <v>62390.328000000016</v>
      </c>
      <c r="AA6903">
        <v>17825.808000000005</v>
      </c>
    </row>
    <row r="6904" spans="15:27" x14ac:dyDescent="0.15">
      <c r="O6904" t="s">
        <v>35</v>
      </c>
      <c r="P6904">
        <v>2019</v>
      </c>
      <c r="Q6904">
        <v>5</v>
      </c>
      <c r="R6904" t="s">
        <v>38</v>
      </c>
      <c r="S6904" t="s">
        <v>103</v>
      </c>
      <c r="T6904" t="s">
        <v>98</v>
      </c>
      <c r="U6904" t="s">
        <v>106</v>
      </c>
      <c r="V6904" t="s">
        <v>51</v>
      </c>
      <c r="W6904" t="s">
        <v>53</v>
      </c>
      <c r="X6904">
        <v>11202</v>
      </c>
      <c r="Y6904">
        <v>86076.167999999991</v>
      </c>
      <c r="Z6904">
        <v>105012.92495999999</v>
      </c>
      <c r="AA6904">
        <v>18936.756959999999</v>
      </c>
    </row>
    <row r="6905" spans="15:27" x14ac:dyDescent="0.15">
      <c r="O6905" t="s">
        <v>35</v>
      </c>
      <c r="P6905">
        <v>2019</v>
      </c>
      <c r="Q6905">
        <v>5</v>
      </c>
      <c r="R6905" t="s">
        <v>38</v>
      </c>
      <c r="S6905" t="s">
        <v>103</v>
      </c>
      <c r="T6905" t="s">
        <v>98</v>
      </c>
      <c r="U6905" t="s">
        <v>106</v>
      </c>
      <c r="V6905" t="s">
        <v>51</v>
      </c>
      <c r="W6905" t="s">
        <v>54</v>
      </c>
      <c r="X6905">
        <v>18599</v>
      </c>
      <c r="Y6905">
        <v>44637.599999999999</v>
      </c>
      <c r="Z6905">
        <v>66063.648000000001</v>
      </c>
      <c r="AA6905">
        <v>21426.048000000003</v>
      </c>
    </row>
    <row r="6906" spans="15:27" x14ac:dyDescent="0.15">
      <c r="O6906" t="s">
        <v>35</v>
      </c>
      <c r="P6906">
        <v>2019</v>
      </c>
      <c r="Q6906">
        <v>5</v>
      </c>
      <c r="R6906" t="s">
        <v>38</v>
      </c>
      <c r="S6906" t="s">
        <v>103</v>
      </c>
      <c r="T6906" t="s">
        <v>98</v>
      </c>
      <c r="U6906" t="s">
        <v>106</v>
      </c>
      <c r="V6906" t="s">
        <v>51</v>
      </c>
      <c r="W6906" t="s">
        <v>55</v>
      </c>
      <c r="X6906">
        <v>10860</v>
      </c>
      <c r="Y6906">
        <v>59947.199999999997</v>
      </c>
      <c r="Z6906">
        <v>81528.191999999995</v>
      </c>
      <c r="AA6906">
        <v>21580.991999999998</v>
      </c>
    </row>
    <row r="6907" spans="15:27" x14ac:dyDescent="0.15">
      <c r="O6907" t="s">
        <v>35</v>
      </c>
      <c r="P6907">
        <v>2019</v>
      </c>
      <c r="Q6907">
        <v>5</v>
      </c>
      <c r="R6907" t="s">
        <v>38</v>
      </c>
      <c r="S6907" t="s">
        <v>103</v>
      </c>
      <c r="T6907" t="s">
        <v>98</v>
      </c>
      <c r="U6907" t="s">
        <v>106</v>
      </c>
      <c r="V6907" t="s">
        <v>56</v>
      </c>
      <c r="W6907" t="s">
        <v>57</v>
      </c>
      <c r="X6907">
        <v>6273</v>
      </c>
      <c r="Y6907">
        <v>85770.729000000007</v>
      </c>
      <c r="Z6907">
        <v>127798.38621000001</v>
      </c>
      <c r="AA6907">
        <v>42027.657210000005</v>
      </c>
    </row>
    <row r="6908" spans="15:27" x14ac:dyDescent="0.15">
      <c r="O6908" t="s">
        <v>35</v>
      </c>
      <c r="P6908">
        <v>2019</v>
      </c>
      <c r="Q6908">
        <v>5</v>
      </c>
      <c r="R6908" t="s">
        <v>38</v>
      </c>
      <c r="S6908" t="s">
        <v>103</v>
      </c>
      <c r="T6908" t="s">
        <v>98</v>
      </c>
      <c r="U6908" t="s">
        <v>106</v>
      </c>
      <c r="V6908" t="s">
        <v>56</v>
      </c>
      <c r="W6908" t="s">
        <v>58</v>
      </c>
      <c r="X6908">
        <v>17864</v>
      </c>
      <c r="Y6908">
        <v>166992.67199999999</v>
      </c>
      <c r="Z6908">
        <v>222100.25375999999</v>
      </c>
      <c r="AA6908">
        <v>55107.581760000001</v>
      </c>
    </row>
    <row r="6909" spans="15:27" x14ac:dyDescent="0.15">
      <c r="O6909" t="s">
        <v>35</v>
      </c>
      <c r="P6909">
        <v>2019</v>
      </c>
      <c r="Q6909">
        <v>5</v>
      </c>
      <c r="R6909" t="s">
        <v>38</v>
      </c>
      <c r="S6909" t="s">
        <v>103</v>
      </c>
      <c r="T6909" t="s">
        <v>98</v>
      </c>
      <c r="U6909" t="s">
        <v>106</v>
      </c>
      <c r="V6909" t="s">
        <v>56</v>
      </c>
      <c r="W6909" t="s">
        <v>59</v>
      </c>
      <c r="X6909">
        <v>10108</v>
      </c>
      <c r="Y6909">
        <v>23470.776000000002</v>
      </c>
      <c r="Z6909">
        <v>29103.762240000004</v>
      </c>
      <c r="AA6909">
        <v>5632.986240000002</v>
      </c>
    </row>
    <row r="6910" spans="15:27" x14ac:dyDescent="0.15">
      <c r="O6910" t="s">
        <v>35</v>
      </c>
      <c r="P6910">
        <v>2019</v>
      </c>
      <c r="Q6910">
        <v>5</v>
      </c>
      <c r="R6910" t="s">
        <v>38</v>
      </c>
      <c r="S6910" t="s">
        <v>103</v>
      </c>
      <c r="T6910" t="s">
        <v>98</v>
      </c>
      <c r="U6910" t="s">
        <v>107</v>
      </c>
      <c r="V6910" t="s">
        <v>46</v>
      </c>
      <c r="W6910" t="s">
        <v>47</v>
      </c>
      <c r="X6910">
        <v>15644</v>
      </c>
      <c r="Y6910">
        <v>22026.752</v>
      </c>
      <c r="Z6910">
        <v>29075.31264</v>
      </c>
      <c r="AA6910">
        <v>7048.5606399999997</v>
      </c>
    </row>
    <row r="6911" spans="15:27" x14ac:dyDescent="0.15">
      <c r="O6911" t="s">
        <v>35</v>
      </c>
      <c r="P6911">
        <v>2019</v>
      </c>
      <c r="Q6911">
        <v>5</v>
      </c>
      <c r="R6911" t="s">
        <v>38</v>
      </c>
      <c r="S6911" t="s">
        <v>103</v>
      </c>
      <c r="T6911" t="s">
        <v>98</v>
      </c>
      <c r="U6911" t="s">
        <v>107</v>
      </c>
      <c r="V6911" t="s">
        <v>46</v>
      </c>
      <c r="W6911" t="s">
        <v>48</v>
      </c>
      <c r="X6911">
        <v>11007</v>
      </c>
      <c r="Y6911">
        <v>42498.027000000002</v>
      </c>
      <c r="Z6911">
        <v>61197.158880000003</v>
      </c>
      <c r="AA6911">
        <v>18699.131880000001</v>
      </c>
    </row>
    <row r="6912" spans="15:27" x14ac:dyDescent="0.15">
      <c r="O6912" t="s">
        <v>35</v>
      </c>
      <c r="P6912">
        <v>2019</v>
      </c>
      <c r="Q6912">
        <v>5</v>
      </c>
      <c r="R6912" t="s">
        <v>38</v>
      </c>
      <c r="S6912" t="s">
        <v>103</v>
      </c>
      <c r="T6912" t="s">
        <v>98</v>
      </c>
      <c r="U6912" t="s">
        <v>107</v>
      </c>
      <c r="V6912" t="s">
        <v>46</v>
      </c>
      <c r="W6912" t="s">
        <v>49</v>
      </c>
      <c r="X6912">
        <v>15003</v>
      </c>
      <c r="Y6912">
        <v>50035.004999999997</v>
      </c>
      <c r="Z6912">
        <v>63044.106299999999</v>
      </c>
      <c r="AA6912">
        <v>13009.101300000002</v>
      </c>
    </row>
    <row r="6913" spans="15:27" x14ac:dyDescent="0.15">
      <c r="O6913" t="s">
        <v>35</v>
      </c>
      <c r="P6913">
        <v>2019</v>
      </c>
      <c r="Q6913">
        <v>5</v>
      </c>
      <c r="R6913" t="s">
        <v>38</v>
      </c>
      <c r="S6913" t="s">
        <v>103</v>
      </c>
      <c r="T6913" t="s">
        <v>98</v>
      </c>
      <c r="U6913" t="s">
        <v>107</v>
      </c>
      <c r="V6913" t="s">
        <v>46</v>
      </c>
      <c r="W6913" t="s">
        <v>50</v>
      </c>
      <c r="X6913">
        <v>12541</v>
      </c>
      <c r="Y6913">
        <v>66592.710000000006</v>
      </c>
      <c r="Z6913">
        <v>88568.304300000018</v>
      </c>
      <c r="AA6913">
        <v>21975.594300000012</v>
      </c>
    </row>
    <row r="6914" spans="15:27" x14ac:dyDescent="0.15">
      <c r="O6914" t="s">
        <v>35</v>
      </c>
      <c r="P6914">
        <v>2019</v>
      </c>
      <c r="Q6914">
        <v>5</v>
      </c>
      <c r="R6914" t="s">
        <v>38</v>
      </c>
      <c r="S6914" t="s">
        <v>103</v>
      </c>
      <c r="T6914" t="s">
        <v>98</v>
      </c>
      <c r="U6914" t="s">
        <v>107</v>
      </c>
      <c r="V6914" t="s">
        <v>51</v>
      </c>
      <c r="W6914" t="s">
        <v>52</v>
      </c>
      <c r="X6914">
        <v>18257</v>
      </c>
      <c r="Y6914">
        <v>112718.71800000001</v>
      </c>
      <c r="Z6914">
        <v>144279.95904000002</v>
      </c>
      <c r="AA6914">
        <v>31561.241040000008</v>
      </c>
    </row>
    <row r="6915" spans="15:27" x14ac:dyDescent="0.15">
      <c r="O6915" t="s">
        <v>35</v>
      </c>
      <c r="P6915">
        <v>2019</v>
      </c>
      <c r="Q6915">
        <v>5</v>
      </c>
      <c r="R6915" t="s">
        <v>38</v>
      </c>
      <c r="S6915" t="s">
        <v>103</v>
      </c>
      <c r="T6915" t="s">
        <v>98</v>
      </c>
      <c r="U6915" t="s">
        <v>107</v>
      </c>
      <c r="V6915" t="s">
        <v>51</v>
      </c>
      <c r="W6915" t="s">
        <v>53</v>
      </c>
      <c r="X6915">
        <v>19245</v>
      </c>
      <c r="Y6915">
        <v>147878.57999999999</v>
      </c>
      <c r="Z6915">
        <v>208508.79779999997</v>
      </c>
      <c r="AA6915">
        <v>60630.217799999984</v>
      </c>
    </row>
    <row r="6916" spans="15:27" x14ac:dyDescent="0.15">
      <c r="O6916" t="s">
        <v>35</v>
      </c>
      <c r="P6916">
        <v>2019</v>
      </c>
      <c r="Q6916">
        <v>5</v>
      </c>
      <c r="R6916" t="s">
        <v>38</v>
      </c>
      <c r="S6916" t="s">
        <v>103</v>
      </c>
      <c r="T6916" t="s">
        <v>98</v>
      </c>
      <c r="U6916" t="s">
        <v>107</v>
      </c>
      <c r="V6916" t="s">
        <v>51</v>
      </c>
      <c r="W6916" t="s">
        <v>54</v>
      </c>
      <c r="X6916">
        <v>5649</v>
      </c>
      <c r="Y6916">
        <v>14687.4</v>
      </c>
      <c r="Z6916">
        <v>20856.108</v>
      </c>
      <c r="AA6916">
        <v>6168.7080000000005</v>
      </c>
    </row>
    <row r="6917" spans="15:27" x14ac:dyDescent="0.15">
      <c r="O6917" t="s">
        <v>35</v>
      </c>
      <c r="P6917">
        <v>2019</v>
      </c>
      <c r="Q6917">
        <v>5</v>
      </c>
      <c r="R6917" t="s">
        <v>38</v>
      </c>
      <c r="S6917" t="s">
        <v>103</v>
      </c>
      <c r="T6917" t="s">
        <v>98</v>
      </c>
      <c r="U6917" t="s">
        <v>107</v>
      </c>
      <c r="V6917" t="s">
        <v>51</v>
      </c>
      <c r="W6917" t="s">
        <v>55</v>
      </c>
      <c r="X6917">
        <v>14966</v>
      </c>
      <c r="Y6917">
        <v>90514.368000000002</v>
      </c>
      <c r="Z6917">
        <v>111332.67264</v>
      </c>
      <c r="AA6917">
        <v>20818.304640000002</v>
      </c>
    </row>
    <row r="6918" spans="15:27" x14ac:dyDescent="0.15">
      <c r="O6918" t="s">
        <v>35</v>
      </c>
      <c r="P6918">
        <v>2019</v>
      </c>
      <c r="Q6918">
        <v>5</v>
      </c>
      <c r="R6918" t="s">
        <v>38</v>
      </c>
      <c r="S6918" t="s">
        <v>103</v>
      </c>
      <c r="T6918" t="s">
        <v>98</v>
      </c>
      <c r="U6918" t="s">
        <v>107</v>
      </c>
      <c r="V6918" t="s">
        <v>56</v>
      </c>
      <c r="W6918" t="s">
        <v>57</v>
      </c>
      <c r="X6918">
        <v>7883</v>
      </c>
      <c r="Y6918">
        <v>117322.689</v>
      </c>
      <c r="Z6918">
        <v>167771.44527</v>
      </c>
      <c r="AA6918">
        <v>50448.756269999998</v>
      </c>
    </row>
    <row r="6919" spans="15:27" x14ac:dyDescent="0.15">
      <c r="O6919" t="s">
        <v>35</v>
      </c>
      <c r="P6919">
        <v>2019</v>
      </c>
      <c r="Q6919">
        <v>5</v>
      </c>
      <c r="R6919" t="s">
        <v>38</v>
      </c>
      <c r="S6919" t="s">
        <v>103</v>
      </c>
      <c r="T6919" t="s">
        <v>98</v>
      </c>
      <c r="U6919" t="s">
        <v>107</v>
      </c>
      <c r="V6919" t="s">
        <v>56</v>
      </c>
      <c r="W6919" t="s">
        <v>58</v>
      </c>
      <c r="X6919">
        <v>8938</v>
      </c>
      <c r="Y6919">
        <v>82873.135999999999</v>
      </c>
      <c r="Z6919">
        <v>123480.97264000001</v>
      </c>
      <c r="AA6919">
        <v>40607.836640000009</v>
      </c>
    </row>
    <row r="6920" spans="15:27" x14ac:dyDescent="0.15">
      <c r="O6920" t="s">
        <v>35</v>
      </c>
      <c r="P6920">
        <v>2019</v>
      </c>
      <c r="Q6920">
        <v>5</v>
      </c>
      <c r="R6920" t="s">
        <v>38</v>
      </c>
      <c r="S6920" t="s">
        <v>103</v>
      </c>
      <c r="T6920" t="s">
        <v>98</v>
      </c>
      <c r="U6920" t="s">
        <v>107</v>
      </c>
      <c r="V6920" t="s">
        <v>56</v>
      </c>
      <c r="W6920" t="s">
        <v>59</v>
      </c>
      <c r="X6920">
        <v>14836</v>
      </c>
      <c r="Y6920">
        <v>30443.471999999998</v>
      </c>
      <c r="Z6920">
        <v>38054.339999999997</v>
      </c>
      <c r="AA6920">
        <v>7610.8679999999986</v>
      </c>
    </row>
    <row r="6921" spans="15:27" x14ac:dyDescent="0.15">
      <c r="O6921" t="s">
        <v>36</v>
      </c>
      <c r="P6921">
        <v>2019</v>
      </c>
      <c r="Q6921">
        <v>6</v>
      </c>
      <c r="R6921" t="s">
        <v>38</v>
      </c>
      <c r="S6921" t="s">
        <v>43</v>
      </c>
      <c r="T6921" t="s">
        <v>44</v>
      </c>
      <c r="U6921" t="s">
        <v>45</v>
      </c>
      <c r="V6921" t="s">
        <v>46</v>
      </c>
      <c r="W6921" t="s">
        <v>47</v>
      </c>
      <c r="X6921">
        <v>18183</v>
      </c>
      <c r="Y6921">
        <v>24801.612000000001</v>
      </c>
      <c r="Z6921">
        <v>35466.305160000004</v>
      </c>
      <c r="AA6921">
        <v>10664.693160000003</v>
      </c>
    </row>
    <row r="6922" spans="15:27" x14ac:dyDescent="0.15">
      <c r="O6922" t="s">
        <v>36</v>
      </c>
      <c r="P6922">
        <v>2019</v>
      </c>
      <c r="Q6922">
        <v>6</v>
      </c>
      <c r="R6922" t="s">
        <v>38</v>
      </c>
      <c r="S6922" t="s">
        <v>43</v>
      </c>
      <c r="T6922" t="s">
        <v>44</v>
      </c>
      <c r="U6922" t="s">
        <v>45</v>
      </c>
      <c r="V6922" t="s">
        <v>46</v>
      </c>
      <c r="W6922" t="s">
        <v>48</v>
      </c>
      <c r="X6922">
        <v>14751</v>
      </c>
      <c r="Y6922">
        <v>56953.610999999997</v>
      </c>
      <c r="Z6922">
        <v>82582.735950000002</v>
      </c>
      <c r="AA6922">
        <v>25629.124950000005</v>
      </c>
    </row>
    <row r="6923" spans="15:27" x14ac:dyDescent="0.15">
      <c r="O6923" t="s">
        <v>36</v>
      </c>
      <c r="P6923">
        <v>2019</v>
      </c>
      <c r="Q6923">
        <v>6</v>
      </c>
      <c r="R6923" t="s">
        <v>38</v>
      </c>
      <c r="S6923" t="s">
        <v>43</v>
      </c>
      <c r="T6923" t="s">
        <v>44</v>
      </c>
      <c r="U6923" t="s">
        <v>45</v>
      </c>
      <c r="V6923" t="s">
        <v>46</v>
      </c>
      <c r="W6923" t="s">
        <v>49</v>
      </c>
      <c r="X6923">
        <v>14909</v>
      </c>
      <c r="Y6923">
        <v>48856.792999999998</v>
      </c>
      <c r="Z6923">
        <v>72796.621570000003</v>
      </c>
      <c r="AA6923">
        <v>23939.828570000005</v>
      </c>
    </row>
    <row r="6924" spans="15:27" x14ac:dyDescent="0.15">
      <c r="O6924" t="s">
        <v>36</v>
      </c>
      <c r="P6924">
        <v>2019</v>
      </c>
      <c r="Q6924">
        <v>6</v>
      </c>
      <c r="R6924" t="s">
        <v>38</v>
      </c>
      <c r="S6924" t="s">
        <v>43</v>
      </c>
      <c r="T6924" t="s">
        <v>44</v>
      </c>
      <c r="U6924" t="s">
        <v>45</v>
      </c>
      <c r="V6924" t="s">
        <v>46</v>
      </c>
      <c r="W6924" t="s">
        <v>50</v>
      </c>
      <c r="X6924">
        <v>12866</v>
      </c>
      <c r="Y6924">
        <v>75266.100000000006</v>
      </c>
      <c r="Z6924">
        <v>103114.55700000002</v>
      </c>
      <c r="AA6924">
        <v>27848.457000000009</v>
      </c>
    </row>
    <row r="6925" spans="15:27" x14ac:dyDescent="0.15">
      <c r="O6925" t="s">
        <v>36</v>
      </c>
      <c r="P6925">
        <v>2019</v>
      </c>
      <c r="Q6925">
        <v>6</v>
      </c>
      <c r="R6925" t="s">
        <v>38</v>
      </c>
      <c r="S6925" t="s">
        <v>43</v>
      </c>
      <c r="T6925" t="s">
        <v>44</v>
      </c>
      <c r="U6925" t="s">
        <v>45</v>
      </c>
      <c r="V6925" t="s">
        <v>51</v>
      </c>
      <c r="W6925" t="s">
        <v>52</v>
      </c>
      <c r="X6925">
        <v>12161</v>
      </c>
      <c r="Y6925">
        <v>76869.681000000011</v>
      </c>
      <c r="Z6925">
        <v>97624.49487000001</v>
      </c>
      <c r="AA6925">
        <v>20754.813869999998</v>
      </c>
    </row>
    <row r="6926" spans="15:27" x14ac:dyDescent="0.15">
      <c r="O6926" t="s">
        <v>36</v>
      </c>
      <c r="P6926">
        <v>2019</v>
      </c>
      <c r="Q6926">
        <v>6</v>
      </c>
      <c r="R6926" t="s">
        <v>38</v>
      </c>
      <c r="S6926" t="s">
        <v>43</v>
      </c>
      <c r="T6926" t="s">
        <v>44</v>
      </c>
      <c r="U6926" t="s">
        <v>45</v>
      </c>
      <c r="V6926" t="s">
        <v>51</v>
      </c>
      <c r="W6926" t="s">
        <v>53</v>
      </c>
      <c r="X6926">
        <v>18785</v>
      </c>
      <c r="Y6926">
        <v>145621.32</v>
      </c>
      <c r="Z6926">
        <v>216975.76679999998</v>
      </c>
      <c r="AA6926">
        <v>71354.446799999976</v>
      </c>
    </row>
    <row r="6927" spans="15:27" x14ac:dyDescent="0.15">
      <c r="O6927" t="s">
        <v>36</v>
      </c>
      <c r="P6927">
        <v>2019</v>
      </c>
      <c r="Q6927">
        <v>6</v>
      </c>
      <c r="R6927" t="s">
        <v>38</v>
      </c>
      <c r="S6927" t="s">
        <v>43</v>
      </c>
      <c r="T6927" t="s">
        <v>44</v>
      </c>
      <c r="U6927" t="s">
        <v>45</v>
      </c>
      <c r="V6927" t="s">
        <v>51</v>
      </c>
      <c r="W6927" t="s">
        <v>54</v>
      </c>
      <c r="X6927">
        <v>11220</v>
      </c>
      <c r="Y6927">
        <v>24684</v>
      </c>
      <c r="Z6927">
        <v>34063.919999999998</v>
      </c>
      <c r="AA6927">
        <v>9379.9199999999983</v>
      </c>
    </row>
    <row r="6928" spans="15:27" x14ac:dyDescent="0.15">
      <c r="O6928" t="s">
        <v>36</v>
      </c>
      <c r="P6928">
        <v>2019</v>
      </c>
      <c r="Q6928">
        <v>6</v>
      </c>
      <c r="R6928" t="s">
        <v>38</v>
      </c>
      <c r="S6928" t="s">
        <v>43</v>
      </c>
      <c r="T6928" t="s">
        <v>44</v>
      </c>
      <c r="U6928" t="s">
        <v>45</v>
      </c>
      <c r="V6928" t="s">
        <v>51</v>
      </c>
      <c r="W6928" t="s">
        <v>55</v>
      </c>
      <c r="X6928">
        <v>9560</v>
      </c>
      <c r="Y6928">
        <v>53688.959999999999</v>
      </c>
      <c r="Z6928">
        <v>64426.752</v>
      </c>
      <c r="AA6928">
        <v>10737.792000000001</v>
      </c>
    </row>
    <row r="6929" spans="15:27" x14ac:dyDescent="0.15">
      <c r="O6929" t="s">
        <v>36</v>
      </c>
      <c r="P6929">
        <v>2019</v>
      </c>
      <c r="Q6929">
        <v>6</v>
      </c>
      <c r="R6929" t="s">
        <v>38</v>
      </c>
      <c r="S6929" t="s">
        <v>43</v>
      </c>
      <c r="T6929" t="s">
        <v>44</v>
      </c>
      <c r="U6929" t="s">
        <v>45</v>
      </c>
      <c r="V6929" t="s">
        <v>56</v>
      </c>
      <c r="W6929" t="s">
        <v>57</v>
      </c>
      <c r="X6929">
        <v>15411</v>
      </c>
      <c r="Y6929">
        <v>240550.29900000003</v>
      </c>
      <c r="Z6929">
        <v>322337.40066000004</v>
      </c>
      <c r="AA6929">
        <v>81787.101660000015</v>
      </c>
    </row>
    <row r="6930" spans="15:27" x14ac:dyDescent="0.15">
      <c r="O6930" t="s">
        <v>36</v>
      </c>
      <c r="P6930">
        <v>2019</v>
      </c>
      <c r="Q6930">
        <v>6</v>
      </c>
      <c r="R6930" t="s">
        <v>38</v>
      </c>
      <c r="S6930" t="s">
        <v>43</v>
      </c>
      <c r="T6930" t="s">
        <v>44</v>
      </c>
      <c r="U6930" t="s">
        <v>45</v>
      </c>
      <c r="V6930" t="s">
        <v>56</v>
      </c>
      <c r="W6930" t="s">
        <v>58</v>
      </c>
      <c r="X6930">
        <v>9677</v>
      </c>
      <c r="Y6930">
        <v>82370.623999999996</v>
      </c>
      <c r="Z6930">
        <v>100492.16127999999</v>
      </c>
      <c r="AA6930">
        <v>18121.53727999999</v>
      </c>
    </row>
    <row r="6931" spans="15:27" x14ac:dyDescent="0.15">
      <c r="O6931" t="s">
        <v>36</v>
      </c>
      <c r="P6931">
        <v>2019</v>
      </c>
      <c r="Q6931">
        <v>6</v>
      </c>
      <c r="R6931" t="s">
        <v>38</v>
      </c>
      <c r="S6931" t="s">
        <v>43</v>
      </c>
      <c r="T6931" t="s">
        <v>44</v>
      </c>
      <c r="U6931" t="s">
        <v>45</v>
      </c>
      <c r="V6931" t="s">
        <v>56</v>
      </c>
      <c r="W6931" t="s">
        <v>59</v>
      </c>
      <c r="X6931">
        <v>5029</v>
      </c>
      <c r="Y6931">
        <v>10410.030000000001</v>
      </c>
      <c r="Z6931">
        <v>13637.139300000003</v>
      </c>
      <c r="AA6931">
        <v>3227.1093000000019</v>
      </c>
    </row>
    <row r="6932" spans="15:27" x14ac:dyDescent="0.15">
      <c r="O6932" t="s">
        <v>36</v>
      </c>
      <c r="P6932">
        <v>2019</v>
      </c>
      <c r="Q6932">
        <v>6</v>
      </c>
      <c r="R6932" t="s">
        <v>38</v>
      </c>
      <c r="S6932" t="s">
        <v>43</v>
      </c>
      <c r="T6932" t="s">
        <v>44</v>
      </c>
      <c r="U6932" t="s">
        <v>60</v>
      </c>
      <c r="V6932" t="s">
        <v>46</v>
      </c>
      <c r="W6932" t="s">
        <v>47</v>
      </c>
      <c r="X6932">
        <v>10364</v>
      </c>
      <c r="Y6932">
        <v>14706.516000000001</v>
      </c>
      <c r="Z6932">
        <v>21030.317880000002</v>
      </c>
      <c r="AA6932">
        <v>6323.8018800000009</v>
      </c>
    </row>
    <row r="6933" spans="15:27" x14ac:dyDescent="0.15">
      <c r="O6933" t="s">
        <v>36</v>
      </c>
      <c r="P6933">
        <v>2019</v>
      </c>
      <c r="Q6933">
        <v>6</v>
      </c>
      <c r="R6933" t="s">
        <v>38</v>
      </c>
      <c r="S6933" t="s">
        <v>43</v>
      </c>
      <c r="T6933" t="s">
        <v>44</v>
      </c>
      <c r="U6933" t="s">
        <v>60</v>
      </c>
      <c r="V6933" t="s">
        <v>46</v>
      </c>
      <c r="W6933" t="s">
        <v>48</v>
      </c>
      <c r="X6933">
        <v>8896</v>
      </c>
      <c r="Y6933">
        <v>34053.887999999999</v>
      </c>
      <c r="Z6933">
        <v>44951.132160000001</v>
      </c>
      <c r="AA6933">
        <v>10897.244160000002</v>
      </c>
    </row>
    <row r="6934" spans="15:27" x14ac:dyDescent="0.15">
      <c r="O6934" t="s">
        <v>36</v>
      </c>
      <c r="P6934">
        <v>2019</v>
      </c>
      <c r="Q6934">
        <v>6</v>
      </c>
      <c r="R6934" t="s">
        <v>38</v>
      </c>
      <c r="S6934" t="s">
        <v>43</v>
      </c>
      <c r="T6934" t="s">
        <v>44</v>
      </c>
      <c r="U6934" t="s">
        <v>60</v>
      </c>
      <c r="V6934" t="s">
        <v>46</v>
      </c>
      <c r="W6934" t="s">
        <v>49</v>
      </c>
      <c r="X6934">
        <v>11528</v>
      </c>
      <c r="Y6934">
        <v>41788.999999999993</v>
      </c>
      <c r="Z6934">
        <v>62265.609999999993</v>
      </c>
      <c r="AA6934">
        <v>20476.61</v>
      </c>
    </row>
    <row r="6935" spans="15:27" x14ac:dyDescent="0.15">
      <c r="O6935" t="s">
        <v>36</v>
      </c>
      <c r="P6935">
        <v>2019</v>
      </c>
      <c r="Q6935">
        <v>6</v>
      </c>
      <c r="R6935" t="s">
        <v>38</v>
      </c>
      <c r="S6935" t="s">
        <v>43</v>
      </c>
      <c r="T6935" t="s">
        <v>44</v>
      </c>
      <c r="U6935" t="s">
        <v>60</v>
      </c>
      <c r="V6935" t="s">
        <v>46</v>
      </c>
      <c r="W6935" t="s">
        <v>50</v>
      </c>
      <c r="X6935">
        <v>16820</v>
      </c>
      <c r="Y6935">
        <v>91584.9</v>
      </c>
      <c r="Z6935">
        <v>124555.46399999998</v>
      </c>
      <c r="AA6935">
        <v>32970.563999999984</v>
      </c>
    </row>
    <row r="6936" spans="15:27" x14ac:dyDescent="0.15">
      <c r="O6936" t="s">
        <v>36</v>
      </c>
      <c r="P6936">
        <v>2019</v>
      </c>
      <c r="Q6936">
        <v>6</v>
      </c>
      <c r="R6936" t="s">
        <v>38</v>
      </c>
      <c r="S6936" t="s">
        <v>43</v>
      </c>
      <c r="T6936" t="s">
        <v>44</v>
      </c>
      <c r="U6936" t="s">
        <v>60</v>
      </c>
      <c r="V6936" t="s">
        <v>51</v>
      </c>
      <c r="W6936" t="s">
        <v>52</v>
      </c>
      <c r="X6936">
        <v>15675</v>
      </c>
      <c r="Y6936">
        <v>98313.600000000006</v>
      </c>
      <c r="Z6936">
        <v>137639.04000000001</v>
      </c>
      <c r="AA6936">
        <v>39325.440000000002</v>
      </c>
    </row>
    <row r="6937" spans="15:27" x14ac:dyDescent="0.15">
      <c r="O6937" t="s">
        <v>36</v>
      </c>
      <c r="P6937">
        <v>2019</v>
      </c>
      <c r="Q6937">
        <v>6</v>
      </c>
      <c r="R6937" t="s">
        <v>38</v>
      </c>
      <c r="S6937" t="s">
        <v>43</v>
      </c>
      <c r="T6937" t="s">
        <v>44</v>
      </c>
      <c r="U6937" t="s">
        <v>60</v>
      </c>
      <c r="V6937" t="s">
        <v>51</v>
      </c>
      <c r="W6937" t="s">
        <v>53</v>
      </c>
      <c r="X6937">
        <v>10852</v>
      </c>
      <c r="Y6937">
        <v>92241.999999999985</v>
      </c>
      <c r="Z6937">
        <v>123604.27999999998</v>
      </c>
      <c r="AA6937">
        <v>31362.28</v>
      </c>
    </row>
    <row r="6938" spans="15:27" x14ac:dyDescent="0.15">
      <c r="O6938" t="s">
        <v>36</v>
      </c>
      <c r="P6938">
        <v>2019</v>
      </c>
      <c r="Q6938">
        <v>6</v>
      </c>
      <c r="R6938" t="s">
        <v>38</v>
      </c>
      <c r="S6938" t="s">
        <v>43</v>
      </c>
      <c r="T6938" t="s">
        <v>44</v>
      </c>
      <c r="U6938" t="s">
        <v>60</v>
      </c>
      <c r="V6938" t="s">
        <v>51</v>
      </c>
      <c r="W6938" t="s">
        <v>54</v>
      </c>
      <c r="X6938">
        <v>5304</v>
      </c>
      <c r="Y6938">
        <v>13153.92</v>
      </c>
      <c r="Z6938">
        <v>19073.183999999997</v>
      </c>
      <c r="AA6938">
        <v>5919.2639999999974</v>
      </c>
    </row>
    <row r="6939" spans="15:27" x14ac:dyDescent="0.15">
      <c r="O6939" t="s">
        <v>36</v>
      </c>
      <c r="P6939">
        <v>2019</v>
      </c>
      <c r="Q6939">
        <v>6</v>
      </c>
      <c r="R6939" t="s">
        <v>38</v>
      </c>
      <c r="S6939" t="s">
        <v>43</v>
      </c>
      <c r="T6939" t="s">
        <v>44</v>
      </c>
      <c r="U6939" t="s">
        <v>60</v>
      </c>
      <c r="V6939" t="s">
        <v>51</v>
      </c>
      <c r="W6939" t="s">
        <v>55</v>
      </c>
      <c r="X6939">
        <v>7673</v>
      </c>
      <c r="Y6939">
        <v>47879.519999999997</v>
      </c>
      <c r="Z6939">
        <v>58413.014399999993</v>
      </c>
      <c r="AA6939">
        <v>10533.494399999996</v>
      </c>
    </row>
    <row r="6940" spans="15:27" x14ac:dyDescent="0.15">
      <c r="O6940" t="s">
        <v>36</v>
      </c>
      <c r="P6940">
        <v>2019</v>
      </c>
      <c r="Q6940">
        <v>6</v>
      </c>
      <c r="R6940" t="s">
        <v>38</v>
      </c>
      <c r="S6940" t="s">
        <v>43</v>
      </c>
      <c r="T6940" t="s">
        <v>44</v>
      </c>
      <c r="U6940" t="s">
        <v>60</v>
      </c>
      <c r="V6940" t="s">
        <v>56</v>
      </c>
      <c r="W6940" t="s">
        <v>57</v>
      </c>
      <c r="X6940">
        <v>10348</v>
      </c>
      <c r="Y6940">
        <v>162774.04</v>
      </c>
      <c r="Z6940">
        <v>201839.80960000001</v>
      </c>
      <c r="AA6940">
        <v>39065.7696</v>
      </c>
    </row>
    <row r="6941" spans="15:27" x14ac:dyDescent="0.15">
      <c r="O6941" t="s">
        <v>36</v>
      </c>
      <c r="P6941">
        <v>2019</v>
      </c>
      <c r="Q6941">
        <v>6</v>
      </c>
      <c r="R6941" t="s">
        <v>38</v>
      </c>
      <c r="S6941" t="s">
        <v>43</v>
      </c>
      <c r="T6941" t="s">
        <v>44</v>
      </c>
      <c r="U6941" t="s">
        <v>60</v>
      </c>
      <c r="V6941" t="s">
        <v>56</v>
      </c>
      <c r="W6941" t="s">
        <v>58</v>
      </c>
      <c r="X6941">
        <v>6999</v>
      </c>
      <c r="Y6941">
        <v>63298.955999999998</v>
      </c>
      <c r="Z6941">
        <v>86086.580159999983</v>
      </c>
      <c r="AA6941">
        <v>22787.624159999985</v>
      </c>
    </row>
    <row r="6942" spans="15:27" x14ac:dyDescent="0.15">
      <c r="O6942" t="s">
        <v>36</v>
      </c>
      <c r="P6942">
        <v>2019</v>
      </c>
      <c r="Q6942">
        <v>6</v>
      </c>
      <c r="R6942" t="s">
        <v>38</v>
      </c>
      <c r="S6942" t="s">
        <v>43</v>
      </c>
      <c r="T6942" t="s">
        <v>44</v>
      </c>
      <c r="U6942" t="s">
        <v>60</v>
      </c>
      <c r="V6942" t="s">
        <v>56</v>
      </c>
      <c r="W6942" t="s">
        <v>59</v>
      </c>
      <c r="X6942">
        <v>12783</v>
      </c>
      <c r="Y6942">
        <v>28531.656000000003</v>
      </c>
      <c r="Z6942">
        <v>37661.785920000002</v>
      </c>
      <c r="AA6942">
        <v>9130.1299199999994</v>
      </c>
    </row>
    <row r="6943" spans="15:27" x14ac:dyDescent="0.15">
      <c r="O6943" t="s">
        <v>36</v>
      </c>
      <c r="P6943">
        <v>2019</v>
      </c>
      <c r="Q6943">
        <v>6</v>
      </c>
      <c r="R6943" t="s">
        <v>38</v>
      </c>
      <c r="S6943" t="s">
        <v>43</v>
      </c>
      <c r="T6943" t="s">
        <v>44</v>
      </c>
      <c r="U6943" t="s">
        <v>61</v>
      </c>
      <c r="V6943" t="s">
        <v>46</v>
      </c>
      <c r="W6943" t="s">
        <v>47</v>
      </c>
      <c r="X6943">
        <v>10948</v>
      </c>
      <c r="Y6943">
        <v>13608.364000000001</v>
      </c>
      <c r="Z6943">
        <v>19732.127800000002</v>
      </c>
      <c r="AA6943">
        <v>6123.7638000000006</v>
      </c>
    </row>
    <row r="6944" spans="15:27" x14ac:dyDescent="0.15">
      <c r="O6944" t="s">
        <v>36</v>
      </c>
      <c r="P6944">
        <v>2019</v>
      </c>
      <c r="Q6944">
        <v>6</v>
      </c>
      <c r="R6944" t="s">
        <v>38</v>
      </c>
      <c r="S6944" t="s">
        <v>43</v>
      </c>
      <c r="T6944" t="s">
        <v>44</v>
      </c>
      <c r="U6944" t="s">
        <v>61</v>
      </c>
      <c r="V6944" t="s">
        <v>46</v>
      </c>
      <c r="W6944" t="s">
        <v>48</v>
      </c>
      <c r="X6944">
        <v>10600</v>
      </c>
      <c r="Y6944">
        <v>44774.400000000001</v>
      </c>
      <c r="Z6944">
        <v>65370.624000000003</v>
      </c>
      <c r="AA6944">
        <v>20596.224000000002</v>
      </c>
    </row>
    <row r="6945" spans="15:27" x14ac:dyDescent="0.15">
      <c r="O6945" t="s">
        <v>36</v>
      </c>
      <c r="P6945">
        <v>2019</v>
      </c>
      <c r="Q6945">
        <v>6</v>
      </c>
      <c r="R6945" t="s">
        <v>38</v>
      </c>
      <c r="S6945" t="s">
        <v>43</v>
      </c>
      <c r="T6945" t="s">
        <v>44</v>
      </c>
      <c r="U6945" t="s">
        <v>61</v>
      </c>
      <c r="V6945" t="s">
        <v>46</v>
      </c>
      <c r="W6945" t="s">
        <v>49</v>
      </c>
      <c r="X6945">
        <v>5124</v>
      </c>
      <c r="Y6945">
        <v>18574.5</v>
      </c>
      <c r="Z6945">
        <v>26933.025000000001</v>
      </c>
      <c r="AA6945">
        <v>8358.5250000000015</v>
      </c>
    </row>
    <row r="6946" spans="15:27" x14ac:dyDescent="0.15">
      <c r="O6946" t="s">
        <v>36</v>
      </c>
      <c r="P6946">
        <v>2019</v>
      </c>
      <c r="Q6946">
        <v>6</v>
      </c>
      <c r="R6946" t="s">
        <v>38</v>
      </c>
      <c r="S6946" t="s">
        <v>43</v>
      </c>
      <c r="T6946" t="s">
        <v>44</v>
      </c>
      <c r="U6946" t="s">
        <v>61</v>
      </c>
      <c r="V6946" t="s">
        <v>46</v>
      </c>
      <c r="W6946" t="s">
        <v>50</v>
      </c>
      <c r="X6946">
        <v>6786</v>
      </c>
      <c r="Y6946">
        <v>35728.29</v>
      </c>
      <c r="Z6946">
        <v>46089.494100000004</v>
      </c>
      <c r="AA6946">
        <v>10361.204100000003</v>
      </c>
    </row>
    <row r="6947" spans="15:27" x14ac:dyDescent="0.15">
      <c r="O6947" t="s">
        <v>36</v>
      </c>
      <c r="P6947">
        <v>2019</v>
      </c>
      <c r="Q6947">
        <v>6</v>
      </c>
      <c r="R6947" t="s">
        <v>38</v>
      </c>
      <c r="S6947" t="s">
        <v>43</v>
      </c>
      <c r="T6947" t="s">
        <v>44</v>
      </c>
      <c r="U6947" t="s">
        <v>61</v>
      </c>
      <c r="V6947" t="s">
        <v>51</v>
      </c>
      <c r="W6947" t="s">
        <v>52</v>
      </c>
      <c r="X6947">
        <v>11677</v>
      </c>
      <c r="Y6947">
        <v>65227.722000000002</v>
      </c>
      <c r="Z6947">
        <v>90666.533580000003</v>
      </c>
      <c r="AA6947">
        <v>25438.811580000001</v>
      </c>
    </row>
    <row r="6948" spans="15:27" x14ac:dyDescent="0.15">
      <c r="O6948" t="s">
        <v>36</v>
      </c>
      <c r="P6948">
        <v>2019</v>
      </c>
      <c r="Q6948">
        <v>6</v>
      </c>
      <c r="R6948" t="s">
        <v>38</v>
      </c>
      <c r="S6948" t="s">
        <v>43</v>
      </c>
      <c r="T6948" t="s">
        <v>44</v>
      </c>
      <c r="U6948" t="s">
        <v>61</v>
      </c>
      <c r="V6948" t="s">
        <v>51</v>
      </c>
      <c r="W6948" t="s">
        <v>53</v>
      </c>
      <c r="X6948">
        <v>15749</v>
      </c>
      <c r="Y6948">
        <v>133866.5</v>
      </c>
      <c r="Z6948">
        <v>174026.45</v>
      </c>
      <c r="AA6948">
        <v>40159.950000000012</v>
      </c>
    </row>
    <row r="6949" spans="15:27" x14ac:dyDescent="0.15">
      <c r="O6949" t="s">
        <v>36</v>
      </c>
      <c r="P6949">
        <v>2019</v>
      </c>
      <c r="Q6949">
        <v>6</v>
      </c>
      <c r="R6949" t="s">
        <v>38</v>
      </c>
      <c r="S6949" t="s">
        <v>43</v>
      </c>
      <c r="T6949" t="s">
        <v>44</v>
      </c>
      <c r="U6949" t="s">
        <v>61</v>
      </c>
      <c r="V6949" t="s">
        <v>51</v>
      </c>
      <c r="W6949" t="s">
        <v>54</v>
      </c>
      <c r="X6949">
        <v>12301</v>
      </c>
      <c r="Y6949">
        <v>27800.26</v>
      </c>
      <c r="Z6949">
        <v>40866.3822</v>
      </c>
      <c r="AA6949">
        <v>13066.122200000002</v>
      </c>
    </row>
    <row r="6950" spans="15:27" x14ac:dyDescent="0.15">
      <c r="O6950" t="s">
        <v>36</v>
      </c>
      <c r="P6950">
        <v>2019</v>
      </c>
      <c r="Q6950">
        <v>6</v>
      </c>
      <c r="R6950" t="s">
        <v>38</v>
      </c>
      <c r="S6950" t="s">
        <v>43</v>
      </c>
      <c r="T6950" t="s">
        <v>44</v>
      </c>
      <c r="U6950" t="s">
        <v>61</v>
      </c>
      <c r="V6950" t="s">
        <v>51</v>
      </c>
      <c r="W6950" t="s">
        <v>55</v>
      </c>
      <c r="X6950">
        <v>10337</v>
      </c>
      <c r="Y6950">
        <v>60533.472000000002</v>
      </c>
      <c r="Z6950">
        <v>87168.199680000005</v>
      </c>
      <c r="AA6950">
        <v>26634.727680000004</v>
      </c>
    </row>
    <row r="6951" spans="15:27" x14ac:dyDescent="0.15">
      <c r="O6951" t="s">
        <v>36</v>
      </c>
      <c r="P6951">
        <v>2019</v>
      </c>
      <c r="Q6951">
        <v>6</v>
      </c>
      <c r="R6951" t="s">
        <v>38</v>
      </c>
      <c r="S6951" t="s">
        <v>43</v>
      </c>
      <c r="T6951" t="s">
        <v>44</v>
      </c>
      <c r="U6951" t="s">
        <v>61</v>
      </c>
      <c r="V6951" t="s">
        <v>56</v>
      </c>
      <c r="W6951" t="s">
        <v>57</v>
      </c>
      <c r="X6951">
        <v>12076</v>
      </c>
      <c r="Y6951">
        <v>185571.89199999999</v>
      </c>
      <c r="Z6951">
        <v>246810.61635999999</v>
      </c>
      <c r="AA6951">
        <v>61238.724359999993</v>
      </c>
    </row>
    <row r="6952" spans="15:27" x14ac:dyDescent="0.15">
      <c r="O6952" t="s">
        <v>36</v>
      </c>
      <c r="P6952">
        <v>2019</v>
      </c>
      <c r="Q6952">
        <v>6</v>
      </c>
      <c r="R6952" t="s">
        <v>38</v>
      </c>
      <c r="S6952" t="s">
        <v>43</v>
      </c>
      <c r="T6952" t="s">
        <v>44</v>
      </c>
      <c r="U6952" t="s">
        <v>61</v>
      </c>
      <c r="V6952" t="s">
        <v>56</v>
      </c>
      <c r="W6952" t="s">
        <v>58</v>
      </c>
      <c r="X6952">
        <v>16643</v>
      </c>
      <c r="Y6952">
        <v>164432.83999999997</v>
      </c>
      <c r="Z6952">
        <v>207185.37839999996</v>
      </c>
      <c r="AA6952">
        <v>42752.53839999999</v>
      </c>
    </row>
    <row r="6953" spans="15:27" x14ac:dyDescent="0.15">
      <c r="O6953" t="s">
        <v>36</v>
      </c>
      <c r="P6953">
        <v>2019</v>
      </c>
      <c r="Q6953">
        <v>6</v>
      </c>
      <c r="R6953" t="s">
        <v>38</v>
      </c>
      <c r="S6953" t="s">
        <v>43</v>
      </c>
      <c r="T6953" t="s">
        <v>44</v>
      </c>
      <c r="U6953" t="s">
        <v>61</v>
      </c>
      <c r="V6953" t="s">
        <v>56</v>
      </c>
      <c r="W6953" t="s">
        <v>59</v>
      </c>
      <c r="X6953">
        <v>19761</v>
      </c>
      <c r="Y6953">
        <v>39482.478000000003</v>
      </c>
      <c r="Z6953">
        <v>49747.922279999999</v>
      </c>
      <c r="AA6953">
        <v>10265.444279999996</v>
      </c>
    </row>
    <row r="6954" spans="15:27" x14ac:dyDescent="0.15">
      <c r="O6954" t="s">
        <v>36</v>
      </c>
      <c r="P6954">
        <v>2019</v>
      </c>
      <c r="Q6954">
        <v>6</v>
      </c>
      <c r="R6954" t="s">
        <v>38</v>
      </c>
      <c r="S6954" t="s">
        <v>62</v>
      </c>
      <c r="T6954" t="s">
        <v>44</v>
      </c>
      <c r="U6954" t="s">
        <v>63</v>
      </c>
      <c r="V6954" t="s">
        <v>46</v>
      </c>
      <c r="W6954" t="s">
        <v>47</v>
      </c>
      <c r="X6954">
        <v>7093</v>
      </c>
      <c r="Y6954">
        <v>9050.6679999999997</v>
      </c>
      <c r="Z6954">
        <v>12127.895119999999</v>
      </c>
      <c r="AA6954">
        <v>3077.2271199999996</v>
      </c>
    </row>
    <row r="6955" spans="15:27" x14ac:dyDescent="0.15">
      <c r="O6955" t="s">
        <v>36</v>
      </c>
      <c r="P6955">
        <v>2019</v>
      </c>
      <c r="Q6955">
        <v>6</v>
      </c>
      <c r="R6955" t="s">
        <v>38</v>
      </c>
      <c r="S6955" t="s">
        <v>62</v>
      </c>
      <c r="T6955" t="s">
        <v>44</v>
      </c>
      <c r="U6955" t="s">
        <v>63</v>
      </c>
      <c r="V6955" t="s">
        <v>46</v>
      </c>
      <c r="W6955" t="s">
        <v>48</v>
      </c>
      <c r="X6955">
        <v>13516</v>
      </c>
      <c r="Y6955">
        <v>49955.135999999999</v>
      </c>
      <c r="Z6955">
        <v>73933.601280000003</v>
      </c>
      <c r="AA6955">
        <v>23978.465280000004</v>
      </c>
    </row>
    <row r="6956" spans="15:27" x14ac:dyDescent="0.15">
      <c r="O6956" t="s">
        <v>36</v>
      </c>
      <c r="P6956">
        <v>2019</v>
      </c>
      <c r="Q6956">
        <v>6</v>
      </c>
      <c r="R6956" t="s">
        <v>38</v>
      </c>
      <c r="S6956" t="s">
        <v>62</v>
      </c>
      <c r="T6956" t="s">
        <v>44</v>
      </c>
      <c r="U6956" t="s">
        <v>63</v>
      </c>
      <c r="V6956" t="s">
        <v>46</v>
      </c>
      <c r="W6956" t="s">
        <v>49</v>
      </c>
      <c r="X6956">
        <v>19332</v>
      </c>
      <c r="Y6956">
        <v>67835.987999999998</v>
      </c>
      <c r="Z6956">
        <v>87508.42452</v>
      </c>
      <c r="AA6956">
        <v>19672.436520000003</v>
      </c>
    </row>
    <row r="6957" spans="15:27" x14ac:dyDescent="0.15">
      <c r="O6957" t="s">
        <v>36</v>
      </c>
      <c r="P6957">
        <v>2019</v>
      </c>
      <c r="Q6957">
        <v>6</v>
      </c>
      <c r="R6957" t="s">
        <v>38</v>
      </c>
      <c r="S6957" t="s">
        <v>62</v>
      </c>
      <c r="T6957" t="s">
        <v>44</v>
      </c>
      <c r="U6957" t="s">
        <v>63</v>
      </c>
      <c r="V6957" t="s">
        <v>46</v>
      </c>
      <c r="W6957" t="s">
        <v>50</v>
      </c>
      <c r="X6957">
        <v>9004</v>
      </c>
      <c r="Y6957">
        <v>45785.34</v>
      </c>
      <c r="Z6957">
        <v>61810.208999999995</v>
      </c>
      <c r="AA6957">
        <v>16024.868999999999</v>
      </c>
    </row>
    <row r="6958" spans="15:27" x14ac:dyDescent="0.15">
      <c r="O6958" t="s">
        <v>36</v>
      </c>
      <c r="P6958">
        <v>2019</v>
      </c>
      <c r="Q6958">
        <v>6</v>
      </c>
      <c r="R6958" t="s">
        <v>38</v>
      </c>
      <c r="S6958" t="s">
        <v>62</v>
      </c>
      <c r="T6958" t="s">
        <v>44</v>
      </c>
      <c r="U6958" t="s">
        <v>63</v>
      </c>
      <c r="V6958" t="s">
        <v>51</v>
      </c>
      <c r="W6958" t="s">
        <v>52</v>
      </c>
      <c r="X6958">
        <v>18525</v>
      </c>
      <c r="Y6958">
        <v>101665.2</v>
      </c>
      <c r="Z6958">
        <v>139281.32399999999</v>
      </c>
      <c r="AA6958">
        <v>37616.123999999996</v>
      </c>
    </row>
    <row r="6959" spans="15:27" x14ac:dyDescent="0.15">
      <c r="O6959" t="s">
        <v>36</v>
      </c>
      <c r="P6959">
        <v>2019</v>
      </c>
      <c r="Q6959">
        <v>6</v>
      </c>
      <c r="R6959" t="s">
        <v>38</v>
      </c>
      <c r="S6959" t="s">
        <v>62</v>
      </c>
      <c r="T6959" t="s">
        <v>44</v>
      </c>
      <c r="U6959" t="s">
        <v>63</v>
      </c>
      <c r="V6959" t="s">
        <v>51</v>
      </c>
      <c r="W6959" t="s">
        <v>53</v>
      </c>
      <c r="X6959">
        <v>8445</v>
      </c>
      <c r="Y6959">
        <v>64891.38</v>
      </c>
      <c r="Z6959">
        <v>79167.483599999992</v>
      </c>
      <c r="AA6959">
        <v>14276.103599999995</v>
      </c>
    </row>
    <row r="6960" spans="15:27" x14ac:dyDescent="0.15">
      <c r="O6960" t="s">
        <v>36</v>
      </c>
      <c r="P6960">
        <v>2019</v>
      </c>
      <c r="Q6960">
        <v>6</v>
      </c>
      <c r="R6960" t="s">
        <v>38</v>
      </c>
      <c r="S6960" t="s">
        <v>62</v>
      </c>
      <c r="T6960" t="s">
        <v>44</v>
      </c>
      <c r="U6960" t="s">
        <v>63</v>
      </c>
      <c r="V6960" t="s">
        <v>51</v>
      </c>
      <c r="W6960" t="s">
        <v>54</v>
      </c>
      <c r="X6960">
        <v>5899</v>
      </c>
      <c r="Y6960">
        <v>14039.62</v>
      </c>
      <c r="Z6960">
        <v>18672.694600000003</v>
      </c>
      <c r="AA6960">
        <v>4633.0746000000017</v>
      </c>
    </row>
    <row r="6961" spans="15:27" x14ac:dyDescent="0.15">
      <c r="O6961" t="s">
        <v>36</v>
      </c>
      <c r="P6961">
        <v>2019</v>
      </c>
      <c r="Q6961">
        <v>6</v>
      </c>
      <c r="R6961" t="s">
        <v>38</v>
      </c>
      <c r="S6961" t="s">
        <v>62</v>
      </c>
      <c r="T6961" t="s">
        <v>44</v>
      </c>
      <c r="U6961" t="s">
        <v>63</v>
      </c>
      <c r="V6961" t="s">
        <v>51</v>
      </c>
      <c r="W6961" t="s">
        <v>55</v>
      </c>
      <c r="X6961">
        <v>15669</v>
      </c>
      <c r="Y6961">
        <v>86492.88</v>
      </c>
      <c r="Z6961">
        <v>105521.31360000001</v>
      </c>
      <c r="AA6961">
        <v>19028.433600000004</v>
      </c>
    </row>
    <row r="6962" spans="15:27" x14ac:dyDescent="0.15">
      <c r="O6962" t="s">
        <v>36</v>
      </c>
      <c r="P6962">
        <v>2019</v>
      </c>
      <c r="Q6962">
        <v>6</v>
      </c>
      <c r="R6962" t="s">
        <v>38</v>
      </c>
      <c r="S6962" t="s">
        <v>62</v>
      </c>
      <c r="T6962" t="s">
        <v>44</v>
      </c>
      <c r="U6962" t="s">
        <v>63</v>
      </c>
      <c r="V6962" t="s">
        <v>56</v>
      </c>
      <c r="W6962" t="s">
        <v>57</v>
      </c>
      <c r="X6962">
        <v>13290</v>
      </c>
      <c r="Y6962">
        <v>196186.98</v>
      </c>
      <c r="Z6962">
        <v>257004.94380000004</v>
      </c>
      <c r="AA6962">
        <v>60817.963800000027</v>
      </c>
    </row>
    <row r="6963" spans="15:27" x14ac:dyDescent="0.15">
      <c r="O6963" t="s">
        <v>36</v>
      </c>
      <c r="P6963">
        <v>2019</v>
      </c>
      <c r="Q6963">
        <v>6</v>
      </c>
      <c r="R6963" t="s">
        <v>38</v>
      </c>
      <c r="S6963" t="s">
        <v>62</v>
      </c>
      <c r="T6963" t="s">
        <v>44</v>
      </c>
      <c r="U6963" t="s">
        <v>63</v>
      </c>
      <c r="V6963" t="s">
        <v>56</v>
      </c>
      <c r="W6963" t="s">
        <v>58</v>
      </c>
      <c r="X6963">
        <v>13128</v>
      </c>
      <c r="Y6963">
        <v>119727.35999999999</v>
      </c>
      <c r="Z6963">
        <v>149659.19999999998</v>
      </c>
      <c r="AA6963">
        <v>29931.839999999997</v>
      </c>
    </row>
    <row r="6964" spans="15:27" x14ac:dyDescent="0.15">
      <c r="O6964" t="s">
        <v>36</v>
      </c>
      <c r="P6964">
        <v>2019</v>
      </c>
      <c r="Q6964">
        <v>6</v>
      </c>
      <c r="R6964" t="s">
        <v>38</v>
      </c>
      <c r="S6964" t="s">
        <v>62</v>
      </c>
      <c r="T6964" t="s">
        <v>44</v>
      </c>
      <c r="U6964" t="s">
        <v>63</v>
      </c>
      <c r="V6964" t="s">
        <v>56</v>
      </c>
      <c r="W6964" t="s">
        <v>59</v>
      </c>
      <c r="X6964">
        <v>14933</v>
      </c>
      <c r="Y6964">
        <v>32524.074000000004</v>
      </c>
      <c r="Z6964">
        <v>47485.148040000007</v>
      </c>
      <c r="AA6964">
        <v>14961.074040000003</v>
      </c>
    </row>
    <row r="6965" spans="15:27" x14ac:dyDescent="0.15">
      <c r="O6965" t="s">
        <v>36</v>
      </c>
      <c r="P6965">
        <v>2019</v>
      </c>
      <c r="Q6965">
        <v>6</v>
      </c>
      <c r="R6965" t="s">
        <v>38</v>
      </c>
      <c r="S6965" t="s">
        <v>62</v>
      </c>
      <c r="T6965" t="s">
        <v>44</v>
      </c>
      <c r="U6965" t="s">
        <v>64</v>
      </c>
      <c r="V6965" t="s">
        <v>46</v>
      </c>
      <c r="W6965" t="s">
        <v>47</v>
      </c>
      <c r="X6965">
        <v>11809</v>
      </c>
      <c r="Y6965">
        <v>14288.890000000003</v>
      </c>
      <c r="Z6965">
        <v>17432.445800000001</v>
      </c>
      <c r="AA6965">
        <v>3143.5557999999983</v>
      </c>
    </row>
    <row r="6966" spans="15:27" x14ac:dyDescent="0.15">
      <c r="O6966" t="s">
        <v>36</v>
      </c>
      <c r="P6966">
        <v>2019</v>
      </c>
      <c r="Q6966">
        <v>6</v>
      </c>
      <c r="R6966" t="s">
        <v>38</v>
      </c>
      <c r="S6966" t="s">
        <v>62</v>
      </c>
      <c r="T6966" t="s">
        <v>44</v>
      </c>
      <c r="U6966" t="s">
        <v>64</v>
      </c>
      <c r="V6966" t="s">
        <v>46</v>
      </c>
      <c r="W6966" t="s">
        <v>48</v>
      </c>
      <c r="X6966">
        <v>7021</v>
      </c>
      <c r="Y6966">
        <v>29193.317999999999</v>
      </c>
      <c r="Z6966">
        <v>42330.311100000006</v>
      </c>
      <c r="AA6966">
        <v>13136.993100000007</v>
      </c>
    </row>
    <row r="6967" spans="15:27" x14ac:dyDescent="0.15">
      <c r="O6967" t="s">
        <v>36</v>
      </c>
      <c r="P6967">
        <v>2019</v>
      </c>
      <c r="Q6967">
        <v>6</v>
      </c>
      <c r="R6967" t="s">
        <v>38</v>
      </c>
      <c r="S6967" t="s">
        <v>62</v>
      </c>
      <c r="T6967" t="s">
        <v>44</v>
      </c>
      <c r="U6967" t="s">
        <v>64</v>
      </c>
      <c r="V6967" t="s">
        <v>46</v>
      </c>
      <c r="W6967" t="s">
        <v>49</v>
      </c>
      <c r="X6967">
        <v>5675</v>
      </c>
      <c r="Y6967">
        <v>20571.875</v>
      </c>
      <c r="Z6967">
        <v>27772.03125</v>
      </c>
      <c r="AA6967">
        <v>7200.15625</v>
      </c>
    </row>
    <row r="6968" spans="15:27" x14ac:dyDescent="0.15">
      <c r="O6968" t="s">
        <v>36</v>
      </c>
      <c r="P6968">
        <v>2019</v>
      </c>
      <c r="Q6968">
        <v>6</v>
      </c>
      <c r="R6968" t="s">
        <v>38</v>
      </c>
      <c r="S6968" t="s">
        <v>62</v>
      </c>
      <c r="T6968" t="s">
        <v>44</v>
      </c>
      <c r="U6968" t="s">
        <v>64</v>
      </c>
      <c r="V6968" t="s">
        <v>46</v>
      </c>
      <c r="W6968" t="s">
        <v>50</v>
      </c>
      <c r="X6968">
        <v>6744</v>
      </c>
      <c r="Y6968">
        <v>33686.28</v>
      </c>
      <c r="Z6968">
        <v>45139.615199999993</v>
      </c>
      <c r="AA6968">
        <v>11453.335199999994</v>
      </c>
    </row>
    <row r="6969" spans="15:27" x14ac:dyDescent="0.15">
      <c r="O6969" t="s">
        <v>36</v>
      </c>
      <c r="P6969">
        <v>2019</v>
      </c>
      <c r="Q6969">
        <v>6</v>
      </c>
      <c r="R6969" t="s">
        <v>38</v>
      </c>
      <c r="S6969" t="s">
        <v>62</v>
      </c>
      <c r="T6969" t="s">
        <v>44</v>
      </c>
      <c r="U6969" t="s">
        <v>64</v>
      </c>
      <c r="V6969" t="s">
        <v>51</v>
      </c>
      <c r="W6969" t="s">
        <v>52</v>
      </c>
      <c r="X6969">
        <v>17779</v>
      </c>
      <c r="Y6969">
        <v>105411.69100000002</v>
      </c>
      <c r="Z6969">
        <v>130710.49684000002</v>
      </c>
      <c r="AA6969">
        <v>25298.805840000001</v>
      </c>
    </row>
    <row r="6970" spans="15:27" x14ac:dyDescent="0.15">
      <c r="O6970" t="s">
        <v>36</v>
      </c>
      <c r="P6970">
        <v>2019</v>
      </c>
      <c r="Q6970">
        <v>6</v>
      </c>
      <c r="R6970" t="s">
        <v>38</v>
      </c>
      <c r="S6970" t="s">
        <v>62</v>
      </c>
      <c r="T6970" t="s">
        <v>44</v>
      </c>
      <c r="U6970" t="s">
        <v>64</v>
      </c>
      <c r="V6970" t="s">
        <v>51</v>
      </c>
      <c r="W6970" t="s">
        <v>53</v>
      </c>
      <c r="X6970">
        <v>13564</v>
      </c>
      <c r="Y6970">
        <v>101458.72</v>
      </c>
      <c r="Z6970">
        <v>135954.68480000002</v>
      </c>
      <c r="AA6970">
        <v>34495.964800000016</v>
      </c>
    </row>
    <row r="6971" spans="15:27" x14ac:dyDescent="0.15">
      <c r="O6971" t="s">
        <v>36</v>
      </c>
      <c r="P6971">
        <v>2019</v>
      </c>
      <c r="Q6971">
        <v>6</v>
      </c>
      <c r="R6971" t="s">
        <v>38</v>
      </c>
      <c r="S6971" t="s">
        <v>62</v>
      </c>
      <c r="T6971" t="s">
        <v>44</v>
      </c>
      <c r="U6971" t="s">
        <v>64</v>
      </c>
      <c r="V6971" t="s">
        <v>51</v>
      </c>
      <c r="W6971" t="s">
        <v>54</v>
      </c>
      <c r="X6971">
        <v>10643</v>
      </c>
      <c r="Y6971">
        <v>23414.6</v>
      </c>
      <c r="Z6971">
        <v>32546.293999999998</v>
      </c>
      <c r="AA6971">
        <v>9131.6939999999995</v>
      </c>
    </row>
    <row r="6972" spans="15:27" x14ac:dyDescent="0.15">
      <c r="O6972" t="s">
        <v>36</v>
      </c>
      <c r="P6972">
        <v>2019</v>
      </c>
      <c r="Q6972">
        <v>6</v>
      </c>
      <c r="R6972" t="s">
        <v>38</v>
      </c>
      <c r="S6972" t="s">
        <v>62</v>
      </c>
      <c r="T6972" t="s">
        <v>44</v>
      </c>
      <c r="U6972" t="s">
        <v>64</v>
      </c>
      <c r="V6972" t="s">
        <v>51</v>
      </c>
      <c r="W6972" t="s">
        <v>55</v>
      </c>
      <c r="X6972">
        <v>19693</v>
      </c>
      <c r="Y6972">
        <v>114376.94399999999</v>
      </c>
      <c r="Z6972">
        <v>170421.64655999999</v>
      </c>
      <c r="AA6972">
        <v>56044.702560000005</v>
      </c>
    </row>
    <row r="6973" spans="15:27" x14ac:dyDescent="0.15">
      <c r="O6973" t="s">
        <v>36</v>
      </c>
      <c r="P6973">
        <v>2019</v>
      </c>
      <c r="Q6973">
        <v>6</v>
      </c>
      <c r="R6973" t="s">
        <v>38</v>
      </c>
      <c r="S6973" t="s">
        <v>62</v>
      </c>
      <c r="T6973" t="s">
        <v>44</v>
      </c>
      <c r="U6973" t="s">
        <v>64</v>
      </c>
      <c r="V6973" t="s">
        <v>56</v>
      </c>
      <c r="W6973" t="s">
        <v>57</v>
      </c>
      <c r="X6973">
        <v>9843</v>
      </c>
      <c r="Y6973">
        <v>144111.36300000001</v>
      </c>
      <c r="Z6973">
        <v>201755.90820000001</v>
      </c>
      <c r="AA6973">
        <v>57644.545199999993</v>
      </c>
    </row>
    <row r="6974" spans="15:27" x14ac:dyDescent="0.15">
      <c r="O6974" t="s">
        <v>36</v>
      </c>
      <c r="P6974">
        <v>2019</v>
      </c>
      <c r="Q6974">
        <v>6</v>
      </c>
      <c r="R6974" t="s">
        <v>38</v>
      </c>
      <c r="S6974" t="s">
        <v>62</v>
      </c>
      <c r="T6974" t="s">
        <v>44</v>
      </c>
      <c r="U6974" t="s">
        <v>64</v>
      </c>
      <c r="V6974" t="s">
        <v>56</v>
      </c>
      <c r="W6974" t="s">
        <v>58</v>
      </c>
      <c r="X6974">
        <v>8682</v>
      </c>
      <c r="Y6974">
        <v>81819.168000000005</v>
      </c>
      <c r="Z6974">
        <v>105546.72672000001</v>
      </c>
      <c r="AA6974">
        <v>23727.558720000001</v>
      </c>
    </row>
    <row r="6975" spans="15:27" x14ac:dyDescent="0.15">
      <c r="O6975" t="s">
        <v>36</v>
      </c>
      <c r="P6975">
        <v>2019</v>
      </c>
      <c r="Q6975">
        <v>6</v>
      </c>
      <c r="R6975" t="s">
        <v>38</v>
      </c>
      <c r="S6975" t="s">
        <v>62</v>
      </c>
      <c r="T6975" t="s">
        <v>44</v>
      </c>
      <c r="U6975" t="s">
        <v>64</v>
      </c>
      <c r="V6975" t="s">
        <v>56</v>
      </c>
      <c r="W6975" t="s">
        <v>59</v>
      </c>
      <c r="X6975">
        <v>9000</v>
      </c>
      <c r="Y6975">
        <v>20898</v>
      </c>
      <c r="Z6975">
        <v>30511.08</v>
      </c>
      <c r="AA6975">
        <v>9613.0800000000017</v>
      </c>
    </row>
    <row r="6976" spans="15:27" x14ac:dyDescent="0.15">
      <c r="O6976" t="s">
        <v>36</v>
      </c>
      <c r="P6976">
        <v>2019</v>
      </c>
      <c r="Q6976">
        <v>6</v>
      </c>
      <c r="R6976" t="s">
        <v>38</v>
      </c>
      <c r="S6976" t="s">
        <v>62</v>
      </c>
      <c r="T6976" t="s">
        <v>44</v>
      </c>
      <c r="U6976" t="s">
        <v>65</v>
      </c>
      <c r="V6976" t="s">
        <v>46</v>
      </c>
      <c r="W6976" t="s">
        <v>47</v>
      </c>
      <c r="X6976">
        <v>18093</v>
      </c>
      <c r="Y6976">
        <v>22489.599000000002</v>
      </c>
      <c r="Z6976">
        <v>31710.334590000002</v>
      </c>
      <c r="AA6976">
        <v>9220.7355900000002</v>
      </c>
    </row>
    <row r="6977" spans="15:27" x14ac:dyDescent="0.15">
      <c r="O6977" t="s">
        <v>36</v>
      </c>
      <c r="P6977">
        <v>2019</v>
      </c>
      <c r="Q6977">
        <v>6</v>
      </c>
      <c r="R6977" t="s">
        <v>38</v>
      </c>
      <c r="S6977" t="s">
        <v>62</v>
      </c>
      <c r="T6977" t="s">
        <v>44</v>
      </c>
      <c r="U6977" t="s">
        <v>65</v>
      </c>
      <c r="V6977" t="s">
        <v>46</v>
      </c>
      <c r="W6977" t="s">
        <v>48</v>
      </c>
      <c r="X6977">
        <v>14016</v>
      </c>
      <c r="Y6977">
        <v>60128.639999999992</v>
      </c>
      <c r="Z6977">
        <v>87186.527999999991</v>
      </c>
      <c r="AA6977">
        <v>27057.887999999999</v>
      </c>
    </row>
    <row r="6978" spans="15:27" x14ac:dyDescent="0.15">
      <c r="O6978" t="s">
        <v>36</v>
      </c>
      <c r="P6978">
        <v>2019</v>
      </c>
      <c r="Q6978">
        <v>6</v>
      </c>
      <c r="R6978" t="s">
        <v>38</v>
      </c>
      <c r="S6978" t="s">
        <v>62</v>
      </c>
      <c r="T6978" t="s">
        <v>44</v>
      </c>
      <c r="U6978" t="s">
        <v>65</v>
      </c>
      <c r="V6978" t="s">
        <v>46</v>
      </c>
      <c r="W6978" t="s">
        <v>49</v>
      </c>
      <c r="X6978">
        <v>18094</v>
      </c>
      <c r="Y6978">
        <v>60868.215999999993</v>
      </c>
      <c r="Z6978">
        <v>82172.091599999985</v>
      </c>
      <c r="AA6978">
        <v>21303.875599999992</v>
      </c>
    </row>
    <row r="6979" spans="15:27" x14ac:dyDescent="0.15">
      <c r="O6979" t="s">
        <v>36</v>
      </c>
      <c r="P6979">
        <v>2019</v>
      </c>
      <c r="Q6979">
        <v>6</v>
      </c>
      <c r="R6979" t="s">
        <v>38</v>
      </c>
      <c r="S6979" t="s">
        <v>62</v>
      </c>
      <c r="T6979" t="s">
        <v>44</v>
      </c>
      <c r="U6979" t="s">
        <v>65</v>
      </c>
      <c r="V6979" t="s">
        <v>46</v>
      </c>
      <c r="W6979" t="s">
        <v>50</v>
      </c>
      <c r="X6979">
        <v>7435</v>
      </c>
      <c r="Y6979">
        <v>41487.300000000003</v>
      </c>
      <c r="Z6979">
        <v>56007.855000000003</v>
      </c>
      <c r="AA6979">
        <v>14520.555</v>
      </c>
    </row>
    <row r="6980" spans="15:27" x14ac:dyDescent="0.15">
      <c r="O6980" t="s">
        <v>36</v>
      </c>
      <c r="P6980">
        <v>2019</v>
      </c>
      <c r="Q6980">
        <v>6</v>
      </c>
      <c r="R6980" t="s">
        <v>38</v>
      </c>
      <c r="S6980" t="s">
        <v>62</v>
      </c>
      <c r="T6980" t="s">
        <v>44</v>
      </c>
      <c r="U6980" t="s">
        <v>65</v>
      </c>
      <c r="V6980" t="s">
        <v>51</v>
      </c>
      <c r="W6980" t="s">
        <v>52</v>
      </c>
      <c r="X6980">
        <v>6745</v>
      </c>
      <c r="Y6980">
        <v>41313.125</v>
      </c>
      <c r="Z6980">
        <v>59077.768750000003</v>
      </c>
      <c r="AA6980">
        <v>17764.643750000003</v>
      </c>
    </row>
    <row r="6981" spans="15:27" x14ac:dyDescent="0.15">
      <c r="O6981" t="s">
        <v>36</v>
      </c>
      <c r="P6981">
        <v>2019</v>
      </c>
      <c r="Q6981">
        <v>6</v>
      </c>
      <c r="R6981" t="s">
        <v>38</v>
      </c>
      <c r="S6981" t="s">
        <v>62</v>
      </c>
      <c r="T6981" t="s">
        <v>44</v>
      </c>
      <c r="U6981" t="s">
        <v>65</v>
      </c>
      <c r="V6981" t="s">
        <v>51</v>
      </c>
      <c r="W6981" t="s">
        <v>53</v>
      </c>
      <c r="X6981">
        <v>5279</v>
      </c>
      <c r="Y6981">
        <v>44153.555999999997</v>
      </c>
      <c r="Z6981">
        <v>53867.338319999995</v>
      </c>
      <c r="AA6981">
        <v>9713.7823199999984</v>
      </c>
    </row>
    <row r="6982" spans="15:27" x14ac:dyDescent="0.15">
      <c r="O6982" t="s">
        <v>36</v>
      </c>
      <c r="P6982">
        <v>2019</v>
      </c>
      <c r="Q6982">
        <v>6</v>
      </c>
      <c r="R6982" t="s">
        <v>38</v>
      </c>
      <c r="S6982" t="s">
        <v>62</v>
      </c>
      <c r="T6982" t="s">
        <v>44</v>
      </c>
      <c r="U6982" t="s">
        <v>65</v>
      </c>
      <c r="V6982" t="s">
        <v>51</v>
      </c>
      <c r="W6982" t="s">
        <v>54</v>
      </c>
      <c r="X6982">
        <v>11502</v>
      </c>
      <c r="Y6982">
        <v>27144.720000000001</v>
      </c>
      <c r="Z6982">
        <v>39902.738400000002</v>
      </c>
      <c r="AA6982">
        <v>12758.018400000001</v>
      </c>
    </row>
    <row r="6983" spans="15:27" x14ac:dyDescent="0.15">
      <c r="O6983" t="s">
        <v>36</v>
      </c>
      <c r="P6983">
        <v>2019</v>
      </c>
      <c r="Q6983">
        <v>6</v>
      </c>
      <c r="R6983" t="s">
        <v>38</v>
      </c>
      <c r="S6983" t="s">
        <v>62</v>
      </c>
      <c r="T6983" t="s">
        <v>44</v>
      </c>
      <c r="U6983" t="s">
        <v>65</v>
      </c>
      <c r="V6983" t="s">
        <v>51</v>
      </c>
      <c r="W6983" t="s">
        <v>55</v>
      </c>
      <c r="X6983">
        <v>14881</v>
      </c>
      <c r="Y6983">
        <v>87857.423999999999</v>
      </c>
      <c r="Z6983">
        <v>126514.69056</v>
      </c>
      <c r="AA6983">
        <v>38657.266560000004</v>
      </c>
    </row>
    <row r="6984" spans="15:27" x14ac:dyDescent="0.15">
      <c r="O6984" t="s">
        <v>36</v>
      </c>
      <c r="P6984">
        <v>2019</v>
      </c>
      <c r="Q6984">
        <v>6</v>
      </c>
      <c r="R6984" t="s">
        <v>38</v>
      </c>
      <c r="S6984" t="s">
        <v>62</v>
      </c>
      <c r="T6984" t="s">
        <v>44</v>
      </c>
      <c r="U6984" t="s">
        <v>65</v>
      </c>
      <c r="V6984" t="s">
        <v>56</v>
      </c>
      <c r="W6984" t="s">
        <v>57</v>
      </c>
      <c r="X6984">
        <v>6009</v>
      </c>
      <c r="Y6984">
        <v>79979.789999999994</v>
      </c>
      <c r="Z6984">
        <v>97575.343799999988</v>
      </c>
      <c r="AA6984">
        <v>17595.553799999994</v>
      </c>
    </row>
    <row r="6985" spans="15:27" x14ac:dyDescent="0.15">
      <c r="O6985" t="s">
        <v>36</v>
      </c>
      <c r="P6985">
        <v>2019</v>
      </c>
      <c r="Q6985">
        <v>6</v>
      </c>
      <c r="R6985" t="s">
        <v>38</v>
      </c>
      <c r="S6985" t="s">
        <v>62</v>
      </c>
      <c r="T6985" t="s">
        <v>44</v>
      </c>
      <c r="U6985" t="s">
        <v>65</v>
      </c>
      <c r="V6985" t="s">
        <v>56</v>
      </c>
      <c r="W6985" t="s">
        <v>58</v>
      </c>
      <c r="X6985">
        <v>18979</v>
      </c>
      <c r="Y6985">
        <v>178858.09599999999</v>
      </c>
      <c r="Z6985">
        <v>255767.07728</v>
      </c>
      <c r="AA6985">
        <v>76908.981280000007</v>
      </c>
    </row>
    <row r="6986" spans="15:27" x14ac:dyDescent="0.15">
      <c r="O6986" t="s">
        <v>36</v>
      </c>
      <c r="P6986">
        <v>2019</v>
      </c>
      <c r="Q6986">
        <v>6</v>
      </c>
      <c r="R6986" t="s">
        <v>38</v>
      </c>
      <c r="S6986" t="s">
        <v>62</v>
      </c>
      <c r="T6986" t="s">
        <v>44</v>
      </c>
      <c r="U6986" t="s">
        <v>65</v>
      </c>
      <c r="V6986" t="s">
        <v>56</v>
      </c>
      <c r="W6986" t="s">
        <v>59</v>
      </c>
      <c r="X6986">
        <v>6413</v>
      </c>
      <c r="Y6986">
        <v>13852.08</v>
      </c>
      <c r="Z6986">
        <v>16622.495999999999</v>
      </c>
      <c r="AA6986">
        <v>2770.4159999999993</v>
      </c>
    </row>
    <row r="6987" spans="15:27" x14ac:dyDescent="0.15">
      <c r="O6987" t="s">
        <v>36</v>
      </c>
      <c r="P6987">
        <v>2019</v>
      </c>
      <c r="Q6987">
        <v>6</v>
      </c>
      <c r="R6987" t="s">
        <v>38</v>
      </c>
      <c r="S6987" t="s">
        <v>62</v>
      </c>
      <c r="T6987" t="s">
        <v>44</v>
      </c>
      <c r="U6987" t="s">
        <v>66</v>
      </c>
      <c r="V6987" t="s">
        <v>46</v>
      </c>
      <c r="W6987" t="s">
        <v>47</v>
      </c>
      <c r="X6987">
        <v>18614</v>
      </c>
      <c r="Y6987">
        <v>22727.694000000003</v>
      </c>
      <c r="Z6987">
        <v>34091.541000000005</v>
      </c>
      <c r="AA6987">
        <v>11363.847000000002</v>
      </c>
    </row>
    <row r="6988" spans="15:27" x14ac:dyDescent="0.15">
      <c r="O6988" t="s">
        <v>36</v>
      </c>
      <c r="P6988">
        <v>2019</v>
      </c>
      <c r="Q6988">
        <v>6</v>
      </c>
      <c r="R6988" t="s">
        <v>38</v>
      </c>
      <c r="S6988" t="s">
        <v>62</v>
      </c>
      <c r="T6988" t="s">
        <v>44</v>
      </c>
      <c r="U6988" t="s">
        <v>66</v>
      </c>
      <c r="V6988" t="s">
        <v>46</v>
      </c>
      <c r="W6988" t="s">
        <v>48</v>
      </c>
      <c r="X6988">
        <v>15073</v>
      </c>
      <c r="Y6988">
        <v>57202.034999999989</v>
      </c>
      <c r="Z6988">
        <v>85803.052499999976</v>
      </c>
      <c r="AA6988">
        <v>28601.017499999987</v>
      </c>
    </row>
    <row r="6989" spans="15:27" x14ac:dyDescent="0.15">
      <c r="O6989" t="s">
        <v>36</v>
      </c>
      <c r="P6989">
        <v>2019</v>
      </c>
      <c r="Q6989">
        <v>6</v>
      </c>
      <c r="R6989" t="s">
        <v>38</v>
      </c>
      <c r="S6989" t="s">
        <v>62</v>
      </c>
      <c r="T6989" t="s">
        <v>44</v>
      </c>
      <c r="U6989" t="s">
        <v>66</v>
      </c>
      <c r="V6989" t="s">
        <v>46</v>
      </c>
      <c r="W6989" t="s">
        <v>49</v>
      </c>
      <c r="X6989">
        <v>19831</v>
      </c>
      <c r="Y6989">
        <v>68436.781000000003</v>
      </c>
      <c r="Z6989">
        <v>87599.07968000001</v>
      </c>
      <c r="AA6989">
        <v>19162.298680000007</v>
      </c>
    </row>
    <row r="6990" spans="15:27" x14ac:dyDescent="0.15">
      <c r="O6990" t="s">
        <v>36</v>
      </c>
      <c r="P6990">
        <v>2019</v>
      </c>
      <c r="Q6990">
        <v>6</v>
      </c>
      <c r="R6990" t="s">
        <v>38</v>
      </c>
      <c r="S6990" t="s">
        <v>62</v>
      </c>
      <c r="T6990" t="s">
        <v>44</v>
      </c>
      <c r="U6990" t="s">
        <v>66</v>
      </c>
      <c r="V6990" t="s">
        <v>46</v>
      </c>
      <c r="W6990" t="s">
        <v>50</v>
      </c>
      <c r="X6990">
        <v>14506</v>
      </c>
      <c r="Y6990">
        <v>81596.25</v>
      </c>
      <c r="Z6990">
        <v>119946.4875</v>
      </c>
      <c r="AA6990">
        <v>38350.237500000003</v>
      </c>
    </row>
    <row r="6991" spans="15:27" x14ac:dyDescent="0.15">
      <c r="O6991" t="s">
        <v>36</v>
      </c>
      <c r="P6991">
        <v>2019</v>
      </c>
      <c r="Q6991">
        <v>6</v>
      </c>
      <c r="R6991" t="s">
        <v>38</v>
      </c>
      <c r="S6991" t="s">
        <v>62</v>
      </c>
      <c r="T6991" t="s">
        <v>44</v>
      </c>
      <c r="U6991" t="s">
        <v>66</v>
      </c>
      <c r="V6991" t="s">
        <v>51</v>
      </c>
      <c r="W6991" t="s">
        <v>52</v>
      </c>
      <c r="X6991">
        <v>19483</v>
      </c>
      <c r="Y6991">
        <v>121242.70900000002</v>
      </c>
      <c r="Z6991">
        <v>160040.37588000001</v>
      </c>
      <c r="AA6991">
        <v>38797.66687999999</v>
      </c>
    </row>
    <row r="6992" spans="15:27" x14ac:dyDescent="0.15">
      <c r="O6992" t="s">
        <v>36</v>
      </c>
      <c r="P6992">
        <v>2019</v>
      </c>
      <c r="Q6992">
        <v>6</v>
      </c>
      <c r="R6992" t="s">
        <v>38</v>
      </c>
      <c r="S6992" t="s">
        <v>62</v>
      </c>
      <c r="T6992" t="s">
        <v>44</v>
      </c>
      <c r="U6992" t="s">
        <v>66</v>
      </c>
      <c r="V6992" t="s">
        <v>51</v>
      </c>
      <c r="W6992" t="s">
        <v>53</v>
      </c>
      <c r="X6992">
        <v>10448</v>
      </c>
      <c r="Y6992">
        <v>79571.967999999993</v>
      </c>
      <c r="Z6992">
        <v>113787.91423999998</v>
      </c>
      <c r="AA6992">
        <v>34215.94623999999</v>
      </c>
    </row>
    <row r="6993" spans="15:27" x14ac:dyDescent="0.15">
      <c r="O6993" t="s">
        <v>36</v>
      </c>
      <c r="P6993">
        <v>2019</v>
      </c>
      <c r="Q6993">
        <v>6</v>
      </c>
      <c r="R6993" t="s">
        <v>38</v>
      </c>
      <c r="S6993" t="s">
        <v>62</v>
      </c>
      <c r="T6993" t="s">
        <v>44</v>
      </c>
      <c r="U6993" t="s">
        <v>66</v>
      </c>
      <c r="V6993" t="s">
        <v>51</v>
      </c>
      <c r="W6993" t="s">
        <v>54</v>
      </c>
      <c r="X6993">
        <v>16824</v>
      </c>
      <c r="Y6993">
        <v>38695.199999999997</v>
      </c>
      <c r="Z6993">
        <v>48369</v>
      </c>
      <c r="AA6993">
        <v>9673.8000000000029</v>
      </c>
    </row>
    <row r="6994" spans="15:27" x14ac:dyDescent="0.15">
      <c r="O6994" t="s">
        <v>36</v>
      </c>
      <c r="P6994">
        <v>2019</v>
      </c>
      <c r="Q6994">
        <v>6</v>
      </c>
      <c r="R6994" t="s">
        <v>38</v>
      </c>
      <c r="S6994" t="s">
        <v>62</v>
      </c>
      <c r="T6994" t="s">
        <v>44</v>
      </c>
      <c r="U6994" t="s">
        <v>66</v>
      </c>
      <c r="V6994" t="s">
        <v>51</v>
      </c>
      <c r="W6994" t="s">
        <v>55</v>
      </c>
      <c r="X6994">
        <v>13108</v>
      </c>
      <c r="Y6994">
        <v>69210.239999999991</v>
      </c>
      <c r="Z6994">
        <v>92049.619199999986</v>
      </c>
      <c r="AA6994">
        <v>22839.379199999996</v>
      </c>
    </row>
    <row r="6995" spans="15:27" x14ac:dyDescent="0.15">
      <c r="O6995" t="s">
        <v>36</v>
      </c>
      <c r="P6995">
        <v>2019</v>
      </c>
      <c r="Q6995">
        <v>6</v>
      </c>
      <c r="R6995" t="s">
        <v>38</v>
      </c>
      <c r="S6995" t="s">
        <v>62</v>
      </c>
      <c r="T6995" t="s">
        <v>44</v>
      </c>
      <c r="U6995" t="s">
        <v>66</v>
      </c>
      <c r="V6995" t="s">
        <v>56</v>
      </c>
      <c r="W6995" t="s">
        <v>57</v>
      </c>
      <c r="X6995">
        <v>14484</v>
      </c>
      <c r="Y6995">
        <v>208555.11599999998</v>
      </c>
      <c r="Z6995">
        <v>260693.89499999996</v>
      </c>
      <c r="AA6995">
        <v>52138.77899999998</v>
      </c>
    </row>
    <row r="6996" spans="15:27" x14ac:dyDescent="0.15">
      <c r="O6996" t="s">
        <v>36</v>
      </c>
      <c r="P6996">
        <v>2019</v>
      </c>
      <c r="Q6996">
        <v>6</v>
      </c>
      <c r="R6996" t="s">
        <v>38</v>
      </c>
      <c r="S6996" t="s">
        <v>62</v>
      </c>
      <c r="T6996" t="s">
        <v>44</v>
      </c>
      <c r="U6996" t="s">
        <v>66</v>
      </c>
      <c r="V6996" t="s">
        <v>56</v>
      </c>
      <c r="W6996" t="s">
        <v>58</v>
      </c>
      <c r="X6996">
        <v>9579</v>
      </c>
      <c r="Y6996">
        <v>85176.467999999993</v>
      </c>
      <c r="Z6996">
        <v>126061.17263999999</v>
      </c>
      <c r="AA6996">
        <v>40884.704639999996</v>
      </c>
    </row>
    <row r="6997" spans="15:27" x14ac:dyDescent="0.15">
      <c r="O6997" t="s">
        <v>36</v>
      </c>
      <c r="P6997">
        <v>2019</v>
      </c>
      <c r="Q6997">
        <v>6</v>
      </c>
      <c r="R6997" t="s">
        <v>38</v>
      </c>
      <c r="S6997" t="s">
        <v>62</v>
      </c>
      <c r="T6997" t="s">
        <v>44</v>
      </c>
      <c r="U6997" t="s">
        <v>66</v>
      </c>
      <c r="V6997" t="s">
        <v>56</v>
      </c>
      <c r="W6997" t="s">
        <v>59</v>
      </c>
      <c r="X6997">
        <v>7932</v>
      </c>
      <c r="Y6997">
        <v>18560.88</v>
      </c>
      <c r="Z6997">
        <v>27284.493600000002</v>
      </c>
      <c r="AA6997">
        <v>8723.6136000000006</v>
      </c>
    </row>
    <row r="6998" spans="15:27" x14ac:dyDescent="0.15">
      <c r="O6998" t="s">
        <v>36</v>
      </c>
      <c r="P6998">
        <v>2019</v>
      </c>
      <c r="Q6998">
        <v>6</v>
      </c>
      <c r="R6998" t="s">
        <v>38</v>
      </c>
      <c r="S6998" t="s">
        <v>67</v>
      </c>
      <c r="T6998" t="s">
        <v>68</v>
      </c>
      <c r="U6998" t="s">
        <v>69</v>
      </c>
      <c r="V6998" t="s">
        <v>46</v>
      </c>
      <c r="W6998" t="s">
        <v>47</v>
      </c>
      <c r="X6998">
        <v>17422</v>
      </c>
      <c r="Y6998">
        <v>21847.188000000002</v>
      </c>
      <c r="Z6998">
        <v>26872.041240000002</v>
      </c>
      <c r="AA6998">
        <v>5024.8532400000004</v>
      </c>
    </row>
    <row r="6999" spans="15:27" x14ac:dyDescent="0.15">
      <c r="O6999" t="s">
        <v>36</v>
      </c>
      <c r="P6999">
        <v>2019</v>
      </c>
      <c r="Q6999">
        <v>6</v>
      </c>
      <c r="R6999" t="s">
        <v>38</v>
      </c>
      <c r="S6999" t="s">
        <v>67</v>
      </c>
      <c r="T6999" t="s">
        <v>68</v>
      </c>
      <c r="U6999" t="s">
        <v>69</v>
      </c>
      <c r="V6999" t="s">
        <v>46</v>
      </c>
      <c r="W6999" t="s">
        <v>48</v>
      </c>
      <c r="X6999">
        <v>5651</v>
      </c>
      <c r="Y6999">
        <v>20886.095999999998</v>
      </c>
      <c r="Z6999">
        <v>26943.063839999995</v>
      </c>
      <c r="AA6999">
        <v>6056.9678399999975</v>
      </c>
    </row>
    <row r="7000" spans="15:27" x14ac:dyDescent="0.15">
      <c r="O7000" t="s">
        <v>36</v>
      </c>
      <c r="P7000">
        <v>2019</v>
      </c>
      <c r="Q7000">
        <v>6</v>
      </c>
      <c r="R7000" t="s">
        <v>38</v>
      </c>
      <c r="S7000" t="s">
        <v>67</v>
      </c>
      <c r="T7000" t="s">
        <v>68</v>
      </c>
      <c r="U7000" t="s">
        <v>69</v>
      </c>
      <c r="V7000" t="s">
        <v>46</v>
      </c>
      <c r="W7000" t="s">
        <v>49</v>
      </c>
      <c r="X7000">
        <v>13146</v>
      </c>
      <c r="Y7000">
        <v>43460.676000000007</v>
      </c>
      <c r="Z7000">
        <v>62148.766680000008</v>
      </c>
      <c r="AA7000">
        <v>18688.090680000001</v>
      </c>
    </row>
    <row r="7001" spans="15:27" x14ac:dyDescent="0.15">
      <c r="O7001" t="s">
        <v>36</v>
      </c>
      <c r="P7001">
        <v>2019</v>
      </c>
      <c r="Q7001">
        <v>6</v>
      </c>
      <c r="R7001" t="s">
        <v>38</v>
      </c>
      <c r="S7001" t="s">
        <v>67</v>
      </c>
      <c r="T7001" t="s">
        <v>68</v>
      </c>
      <c r="U7001" t="s">
        <v>69</v>
      </c>
      <c r="V7001" t="s">
        <v>46</v>
      </c>
      <c r="W7001" t="s">
        <v>50</v>
      </c>
      <c r="X7001">
        <v>6363</v>
      </c>
      <c r="Y7001">
        <v>35219.205000000002</v>
      </c>
      <c r="Z7001">
        <v>49659.07905</v>
      </c>
      <c r="AA7001">
        <v>14439.874049999999</v>
      </c>
    </row>
    <row r="7002" spans="15:27" x14ac:dyDescent="0.15">
      <c r="O7002" t="s">
        <v>36</v>
      </c>
      <c r="P7002">
        <v>2019</v>
      </c>
      <c r="Q7002">
        <v>6</v>
      </c>
      <c r="R7002" t="s">
        <v>38</v>
      </c>
      <c r="S7002" t="s">
        <v>67</v>
      </c>
      <c r="T7002" t="s">
        <v>68</v>
      </c>
      <c r="U7002" t="s">
        <v>69</v>
      </c>
      <c r="V7002" t="s">
        <v>51</v>
      </c>
      <c r="W7002" t="s">
        <v>52</v>
      </c>
      <c r="X7002">
        <v>7893</v>
      </c>
      <c r="Y7002">
        <v>48731.382000000005</v>
      </c>
      <c r="Z7002">
        <v>63838.110420000005</v>
      </c>
      <c r="AA7002">
        <v>15106.728419999999</v>
      </c>
    </row>
    <row r="7003" spans="15:27" x14ac:dyDescent="0.15">
      <c r="O7003" t="s">
        <v>36</v>
      </c>
      <c r="P7003">
        <v>2019</v>
      </c>
      <c r="Q7003">
        <v>6</v>
      </c>
      <c r="R7003" t="s">
        <v>38</v>
      </c>
      <c r="S7003" t="s">
        <v>67</v>
      </c>
      <c r="T7003" t="s">
        <v>68</v>
      </c>
      <c r="U7003" t="s">
        <v>69</v>
      </c>
      <c r="V7003" t="s">
        <v>51</v>
      </c>
      <c r="W7003" t="s">
        <v>53</v>
      </c>
      <c r="X7003">
        <v>16482</v>
      </c>
      <c r="Y7003">
        <v>133372.34399999998</v>
      </c>
      <c r="Z7003">
        <v>196057.34567999997</v>
      </c>
      <c r="AA7003">
        <v>62685.001679999987</v>
      </c>
    </row>
    <row r="7004" spans="15:27" x14ac:dyDescent="0.15">
      <c r="O7004" t="s">
        <v>36</v>
      </c>
      <c r="P7004">
        <v>2019</v>
      </c>
      <c r="Q7004">
        <v>6</v>
      </c>
      <c r="R7004" t="s">
        <v>38</v>
      </c>
      <c r="S7004" t="s">
        <v>67</v>
      </c>
      <c r="T7004" t="s">
        <v>68</v>
      </c>
      <c r="U7004" t="s">
        <v>69</v>
      </c>
      <c r="V7004" t="s">
        <v>51</v>
      </c>
      <c r="W7004" t="s">
        <v>54</v>
      </c>
      <c r="X7004">
        <v>17939</v>
      </c>
      <c r="Y7004">
        <v>43412.38</v>
      </c>
      <c r="Z7004">
        <v>59040.836799999997</v>
      </c>
      <c r="AA7004">
        <v>15628.4568</v>
      </c>
    </row>
    <row r="7005" spans="15:27" x14ac:dyDescent="0.15">
      <c r="O7005" t="s">
        <v>36</v>
      </c>
      <c r="P7005">
        <v>2019</v>
      </c>
      <c r="Q7005">
        <v>6</v>
      </c>
      <c r="R7005" t="s">
        <v>38</v>
      </c>
      <c r="S7005" t="s">
        <v>67</v>
      </c>
      <c r="T7005" t="s">
        <v>68</v>
      </c>
      <c r="U7005" t="s">
        <v>69</v>
      </c>
      <c r="V7005" t="s">
        <v>51</v>
      </c>
      <c r="W7005" t="s">
        <v>55</v>
      </c>
      <c r="X7005">
        <v>16799</v>
      </c>
      <c r="Y7005">
        <v>97568.59199999999</v>
      </c>
      <c r="Z7005">
        <v>121960.73999999998</v>
      </c>
      <c r="AA7005">
        <v>24392.147999999986</v>
      </c>
    </row>
    <row r="7006" spans="15:27" x14ac:dyDescent="0.15">
      <c r="O7006" t="s">
        <v>36</v>
      </c>
      <c r="P7006">
        <v>2019</v>
      </c>
      <c r="Q7006">
        <v>6</v>
      </c>
      <c r="R7006" t="s">
        <v>38</v>
      </c>
      <c r="S7006" t="s">
        <v>67</v>
      </c>
      <c r="T7006" t="s">
        <v>68</v>
      </c>
      <c r="U7006" t="s">
        <v>69</v>
      </c>
      <c r="V7006" t="s">
        <v>56</v>
      </c>
      <c r="W7006" t="s">
        <v>57</v>
      </c>
      <c r="X7006">
        <v>10284</v>
      </c>
      <c r="Y7006">
        <v>155545.5</v>
      </c>
      <c r="Z7006">
        <v>202209.15</v>
      </c>
      <c r="AA7006">
        <v>46663.649999999994</v>
      </c>
    </row>
    <row r="7007" spans="15:27" x14ac:dyDescent="0.15">
      <c r="O7007" t="s">
        <v>36</v>
      </c>
      <c r="P7007">
        <v>2019</v>
      </c>
      <c r="Q7007">
        <v>6</v>
      </c>
      <c r="R7007" t="s">
        <v>38</v>
      </c>
      <c r="S7007" t="s">
        <v>67</v>
      </c>
      <c r="T7007" t="s">
        <v>68</v>
      </c>
      <c r="U7007" t="s">
        <v>69</v>
      </c>
      <c r="V7007" t="s">
        <v>56</v>
      </c>
      <c r="W7007" t="s">
        <v>58</v>
      </c>
      <c r="X7007">
        <v>16334</v>
      </c>
      <c r="Y7007">
        <v>147724.696</v>
      </c>
      <c r="Z7007">
        <v>205337.32743999999</v>
      </c>
      <c r="AA7007">
        <v>57612.631439999997</v>
      </c>
    </row>
    <row r="7008" spans="15:27" x14ac:dyDescent="0.15">
      <c r="O7008" t="s">
        <v>36</v>
      </c>
      <c r="P7008">
        <v>2019</v>
      </c>
      <c r="Q7008">
        <v>6</v>
      </c>
      <c r="R7008" t="s">
        <v>38</v>
      </c>
      <c r="S7008" t="s">
        <v>67</v>
      </c>
      <c r="T7008" t="s">
        <v>68</v>
      </c>
      <c r="U7008" t="s">
        <v>69</v>
      </c>
      <c r="V7008" t="s">
        <v>56</v>
      </c>
      <c r="W7008" t="s">
        <v>59</v>
      </c>
      <c r="X7008">
        <v>7504</v>
      </c>
      <c r="Y7008">
        <v>17559.36</v>
      </c>
      <c r="Z7008">
        <v>26339.040000000001</v>
      </c>
      <c r="AA7008">
        <v>8779.68</v>
      </c>
    </row>
    <row r="7009" spans="15:27" x14ac:dyDescent="0.15">
      <c r="O7009" t="s">
        <v>36</v>
      </c>
      <c r="P7009">
        <v>2019</v>
      </c>
      <c r="Q7009">
        <v>6</v>
      </c>
      <c r="R7009" t="s">
        <v>38</v>
      </c>
      <c r="S7009" t="s">
        <v>67</v>
      </c>
      <c r="T7009" t="s">
        <v>68</v>
      </c>
      <c r="U7009" t="s">
        <v>70</v>
      </c>
      <c r="V7009" t="s">
        <v>46</v>
      </c>
      <c r="W7009" t="s">
        <v>47</v>
      </c>
      <c r="X7009">
        <v>6636</v>
      </c>
      <c r="Y7009">
        <v>8029.56</v>
      </c>
      <c r="Z7009">
        <v>9876.3588</v>
      </c>
      <c r="AA7009">
        <v>1846.7987999999996</v>
      </c>
    </row>
    <row r="7010" spans="15:27" x14ac:dyDescent="0.15">
      <c r="O7010" t="s">
        <v>36</v>
      </c>
      <c r="P7010">
        <v>2019</v>
      </c>
      <c r="Q7010">
        <v>6</v>
      </c>
      <c r="R7010" t="s">
        <v>38</v>
      </c>
      <c r="S7010" t="s">
        <v>67</v>
      </c>
      <c r="T7010" t="s">
        <v>68</v>
      </c>
      <c r="U7010" t="s">
        <v>70</v>
      </c>
      <c r="V7010" t="s">
        <v>46</v>
      </c>
      <c r="W7010" t="s">
        <v>48</v>
      </c>
      <c r="X7010">
        <v>9702</v>
      </c>
      <c r="Y7010">
        <v>41621.58</v>
      </c>
      <c r="Z7010">
        <v>56605.3488</v>
      </c>
      <c r="AA7010">
        <v>14983.768799999998</v>
      </c>
    </row>
    <row r="7011" spans="15:27" x14ac:dyDescent="0.15">
      <c r="O7011" t="s">
        <v>36</v>
      </c>
      <c r="P7011">
        <v>2019</v>
      </c>
      <c r="Q7011">
        <v>6</v>
      </c>
      <c r="R7011" t="s">
        <v>38</v>
      </c>
      <c r="S7011" t="s">
        <v>67</v>
      </c>
      <c r="T7011" t="s">
        <v>68</v>
      </c>
      <c r="U7011" t="s">
        <v>70</v>
      </c>
      <c r="V7011" t="s">
        <v>46</v>
      </c>
      <c r="W7011" t="s">
        <v>49</v>
      </c>
      <c r="X7011">
        <v>11452</v>
      </c>
      <c r="Y7011">
        <v>40185.067999999992</v>
      </c>
      <c r="Z7011">
        <v>55053.543159999987</v>
      </c>
      <c r="AA7011">
        <v>14868.475159999995</v>
      </c>
    </row>
    <row r="7012" spans="15:27" x14ac:dyDescent="0.15">
      <c r="O7012" t="s">
        <v>36</v>
      </c>
      <c r="P7012">
        <v>2019</v>
      </c>
      <c r="Q7012">
        <v>6</v>
      </c>
      <c r="R7012" t="s">
        <v>38</v>
      </c>
      <c r="S7012" t="s">
        <v>67</v>
      </c>
      <c r="T7012" t="s">
        <v>68</v>
      </c>
      <c r="U7012" t="s">
        <v>70</v>
      </c>
      <c r="V7012" t="s">
        <v>46</v>
      </c>
      <c r="W7012" t="s">
        <v>50</v>
      </c>
      <c r="X7012">
        <v>11894</v>
      </c>
      <c r="Y7012">
        <v>62086.68</v>
      </c>
      <c r="Z7012">
        <v>78229.216799999995</v>
      </c>
      <c r="AA7012">
        <v>16142.536799999994</v>
      </c>
    </row>
    <row r="7013" spans="15:27" x14ac:dyDescent="0.15">
      <c r="O7013" t="s">
        <v>36</v>
      </c>
      <c r="P7013">
        <v>2019</v>
      </c>
      <c r="Q7013">
        <v>6</v>
      </c>
      <c r="R7013" t="s">
        <v>38</v>
      </c>
      <c r="S7013" t="s">
        <v>67</v>
      </c>
      <c r="T7013" t="s">
        <v>68</v>
      </c>
      <c r="U7013" t="s">
        <v>70</v>
      </c>
      <c r="V7013" t="s">
        <v>51</v>
      </c>
      <c r="W7013" t="s">
        <v>52</v>
      </c>
      <c r="X7013">
        <v>16078</v>
      </c>
      <c r="Y7013">
        <v>100053.39400000003</v>
      </c>
      <c r="Z7013">
        <v>147078.48918000006</v>
      </c>
      <c r="AA7013">
        <v>47025.095180000033</v>
      </c>
    </row>
    <row r="7014" spans="15:27" x14ac:dyDescent="0.15">
      <c r="O7014" t="s">
        <v>36</v>
      </c>
      <c r="P7014">
        <v>2019</v>
      </c>
      <c r="Q7014">
        <v>6</v>
      </c>
      <c r="R7014" t="s">
        <v>38</v>
      </c>
      <c r="S7014" t="s">
        <v>67</v>
      </c>
      <c r="T7014" t="s">
        <v>68</v>
      </c>
      <c r="U7014" t="s">
        <v>70</v>
      </c>
      <c r="V7014" t="s">
        <v>51</v>
      </c>
      <c r="W7014" t="s">
        <v>53</v>
      </c>
      <c r="X7014">
        <v>19611</v>
      </c>
      <c r="Y7014">
        <v>152024.47199999998</v>
      </c>
      <c r="Z7014">
        <v>217394.99495999995</v>
      </c>
      <c r="AA7014">
        <v>65370.522959999973</v>
      </c>
    </row>
    <row r="7015" spans="15:27" x14ac:dyDescent="0.15">
      <c r="O7015" t="s">
        <v>36</v>
      </c>
      <c r="P7015">
        <v>2019</v>
      </c>
      <c r="Q7015">
        <v>6</v>
      </c>
      <c r="R7015" t="s">
        <v>38</v>
      </c>
      <c r="S7015" t="s">
        <v>67</v>
      </c>
      <c r="T7015" t="s">
        <v>68</v>
      </c>
      <c r="U7015" t="s">
        <v>70</v>
      </c>
      <c r="V7015" t="s">
        <v>51</v>
      </c>
      <c r="W7015" t="s">
        <v>54</v>
      </c>
      <c r="X7015">
        <v>10381</v>
      </c>
      <c r="Y7015">
        <v>26990.6</v>
      </c>
      <c r="Z7015">
        <v>33468.343999999997</v>
      </c>
      <c r="AA7015">
        <v>6477.7439999999988</v>
      </c>
    </row>
    <row r="7016" spans="15:27" x14ac:dyDescent="0.15">
      <c r="O7016" t="s">
        <v>36</v>
      </c>
      <c r="P7016">
        <v>2019</v>
      </c>
      <c r="Q7016">
        <v>6</v>
      </c>
      <c r="R7016" t="s">
        <v>38</v>
      </c>
      <c r="S7016" t="s">
        <v>67</v>
      </c>
      <c r="T7016" t="s">
        <v>68</v>
      </c>
      <c r="U7016" t="s">
        <v>70</v>
      </c>
      <c r="V7016" t="s">
        <v>51</v>
      </c>
      <c r="W7016" t="s">
        <v>55</v>
      </c>
      <c r="X7016">
        <v>13642</v>
      </c>
      <c r="Y7016">
        <v>84471.26400000001</v>
      </c>
      <c r="Z7016">
        <v>110657.35584</v>
      </c>
      <c r="AA7016">
        <v>26186.091839999994</v>
      </c>
    </row>
    <row r="7017" spans="15:27" x14ac:dyDescent="0.15">
      <c r="O7017" t="s">
        <v>36</v>
      </c>
      <c r="P7017">
        <v>2019</v>
      </c>
      <c r="Q7017">
        <v>6</v>
      </c>
      <c r="R7017" t="s">
        <v>38</v>
      </c>
      <c r="S7017" t="s">
        <v>67</v>
      </c>
      <c r="T7017" t="s">
        <v>68</v>
      </c>
      <c r="U7017" t="s">
        <v>70</v>
      </c>
      <c r="V7017" t="s">
        <v>56</v>
      </c>
      <c r="W7017" t="s">
        <v>57</v>
      </c>
      <c r="X7017">
        <v>9011</v>
      </c>
      <c r="Y7017">
        <v>127568.727</v>
      </c>
      <c r="Z7017">
        <v>168390.71964000002</v>
      </c>
      <c r="AA7017">
        <v>40821.992640000026</v>
      </c>
    </row>
    <row r="7018" spans="15:27" x14ac:dyDescent="0.15">
      <c r="O7018" t="s">
        <v>36</v>
      </c>
      <c r="P7018">
        <v>2019</v>
      </c>
      <c r="Q7018">
        <v>6</v>
      </c>
      <c r="R7018" t="s">
        <v>38</v>
      </c>
      <c r="S7018" t="s">
        <v>67</v>
      </c>
      <c r="T7018" t="s">
        <v>68</v>
      </c>
      <c r="U7018" t="s">
        <v>70</v>
      </c>
      <c r="V7018" t="s">
        <v>56</v>
      </c>
      <c r="W7018" t="s">
        <v>58</v>
      </c>
      <c r="X7018">
        <v>17190</v>
      </c>
      <c r="Y7018">
        <v>154159.92000000001</v>
      </c>
      <c r="Z7018">
        <v>215823.88800000001</v>
      </c>
      <c r="AA7018">
        <v>61663.967999999993</v>
      </c>
    </row>
    <row r="7019" spans="15:27" x14ac:dyDescent="0.15">
      <c r="O7019" t="s">
        <v>36</v>
      </c>
      <c r="P7019">
        <v>2019</v>
      </c>
      <c r="Q7019">
        <v>6</v>
      </c>
      <c r="R7019" t="s">
        <v>38</v>
      </c>
      <c r="S7019" t="s">
        <v>67</v>
      </c>
      <c r="T7019" t="s">
        <v>68</v>
      </c>
      <c r="U7019" t="s">
        <v>70</v>
      </c>
      <c r="V7019" t="s">
        <v>56</v>
      </c>
      <c r="W7019" t="s">
        <v>59</v>
      </c>
      <c r="X7019">
        <v>6370</v>
      </c>
      <c r="Y7019">
        <v>14676.48</v>
      </c>
      <c r="Z7019">
        <v>21867.9552</v>
      </c>
      <c r="AA7019">
        <v>7191.4752000000008</v>
      </c>
    </row>
    <row r="7020" spans="15:27" x14ac:dyDescent="0.15">
      <c r="O7020" t="s">
        <v>36</v>
      </c>
      <c r="P7020">
        <v>2019</v>
      </c>
      <c r="Q7020">
        <v>6</v>
      </c>
      <c r="R7020" t="s">
        <v>38</v>
      </c>
      <c r="S7020" t="s">
        <v>67</v>
      </c>
      <c r="T7020" t="s">
        <v>68</v>
      </c>
      <c r="U7020" t="s">
        <v>71</v>
      </c>
      <c r="V7020" t="s">
        <v>46</v>
      </c>
      <c r="W7020" t="s">
        <v>47</v>
      </c>
      <c r="X7020">
        <v>15484</v>
      </c>
      <c r="Y7020">
        <v>20609.204000000002</v>
      </c>
      <c r="Z7020">
        <v>26379.781120000003</v>
      </c>
      <c r="AA7020">
        <v>5770.5771200000017</v>
      </c>
    </row>
    <row r="7021" spans="15:27" x14ac:dyDescent="0.15">
      <c r="O7021" t="s">
        <v>36</v>
      </c>
      <c r="P7021">
        <v>2019</v>
      </c>
      <c r="Q7021">
        <v>6</v>
      </c>
      <c r="R7021" t="s">
        <v>38</v>
      </c>
      <c r="S7021" t="s">
        <v>67</v>
      </c>
      <c r="T7021" t="s">
        <v>68</v>
      </c>
      <c r="U7021" t="s">
        <v>71</v>
      </c>
      <c r="V7021" t="s">
        <v>46</v>
      </c>
      <c r="W7021" t="s">
        <v>48</v>
      </c>
      <c r="X7021">
        <v>15386</v>
      </c>
      <c r="Y7021">
        <v>64482.725999999995</v>
      </c>
      <c r="Z7021">
        <v>92210.298179999998</v>
      </c>
      <c r="AA7021">
        <v>27727.572180000003</v>
      </c>
    </row>
    <row r="7022" spans="15:27" x14ac:dyDescent="0.15">
      <c r="O7022" t="s">
        <v>36</v>
      </c>
      <c r="P7022">
        <v>2019</v>
      </c>
      <c r="Q7022">
        <v>6</v>
      </c>
      <c r="R7022" t="s">
        <v>38</v>
      </c>
      <c r="S7022" t="s">
        <v>67</v>
      </c>
      <c r="T7022" t="s">
        <v>68</v>
      </c>
      <c r="U7022" t="s">
        <v>71</v>
      </c>
      <c r="V7022" t="s">
        <v>46</v>
      </c>
      <c r="W7022" t="s">
        <v>49</v>
      </c>
      <c r="X7022">
        <v>6793</v>
      </c>
      <c r="Y7022">
        <v>22063.664000000001</v>
      </c>
      <c r="Z7022">
        <v>28462.126560000001</v>
      </c>
      <c r="AA7022">
        <v>6398.4625599999999</v>
      </c>
    </row>
    <row r="7023" spans="15:27" x14ac:dyDescent="0.15">
      <c r="O7023" t="s">
        <v>36</v>
      </c>
      <c r="P7023">
        <v>2019</v>
      </c>
      <c r="Q7023">
        <v>6</v>
      </c>
      <c r="R7023" t="s">
        <v>38</v>
      </c>
      <c r="S7023" t="s">
        <v>67</v>
      </c>
      <c r="T7023" t="s">
        <v>68</v>
      </c>
      <c r="U7023" t="s">
        <v>71</v>
      </c>
      <c r="V7023" t="s">
        <v>46</v>
      </c>
      <c r="W7023" t="s">
        <v>50</v>
      </c>
      <c r="X7023">
        <v>15526</v>
      </c>
      <c r="Y7023">
        <v>80347.05</v>
      </c>
      <c r="Z7023">
        <v>120520.575</v>
      </c>
      <c r="AA7023">
        <v>40173.524999999994</v>
      </c>
    </row>
    <row r="7024" spans="15:27" x14ac:dyDescent="0.15">
      <c r="O7024" t="s">
        <v>36</v>
      </c>
      <c r="P7024">
        <v>2019</v>
      </c>
      <c r="Q7024">
        <v>6</v>
      </c>
      <c r="R7024" t="s">
        <v>38</v>
      </c>
      <c r="S7024" t="s">
        <v>67</v>
      </c>
      <c r="T7024" t="s">
        <v>68</v>
      </c>
      <c r="U7024" t="s">
        <v>71</v>
      </c>
      <c r="V7024" t="s">
        <v>51</v>
      </c>
      <c r="W7024" t="s">
        <v>52</v>
      </c>
      <c r="X7024">
        <v>9331</v>
      </c>
      <c r="Y7024">
        <v>56695.156000000003</v>
      </c>
      <c r="Z7024">
        <v>68034.1872</v>
      </c>
      <c r="AA7024">
        <v>11339.031199999998</v>
      </c>
    </row>
    <row r="7025" spans="15:27" x14ac:dyDescent="0.15">
      <c r="O7025" t="s">
        <v>36</v>
      </c>
      <c r="P7025">
        <v>2019</v>
      </c>
      <c r="Q7025">
        <v>6</v>
      </c>
      <c r="R7025" t="s">
        <v>38</v>
      </c>
      <c r="S7025" t="s">
        <v>67</v>
      </c>
      <c r="T7025" t="s">
        <v>68</v>
      </c>
      <c r="U7025" t="s">
        <v>71</v>
      </c>
      <c r="V7025" t="s">
        <v>51</v>
      </c>
      <c r="W7025" t="s">
        <v>53</v>
      </c>
      <c r="X7025">
        <v>11183</v>
      </c>
      <c r="Y7025">
        <v>86690.615999999995</v>
      </c>
      <c r="Z7025">
        <v>110963.98848</v>
      </c>
      <c r="AA7025">
        <v>24273.372480000005</v>
      </c>
    </row>
    <row r="7026" spans="15:27" x14ac:dyDescent="0.15">
      <c r="O7026" t="s">
        <v>36</v>
      </c>
      <c r="P7026">
        <v>2019</v>
      </c>
      <c r="Q7026">
        <v>6</v>
      </c>
      <c r="R7026" t="s">
        <v>38</v>
      </c>
      <c r="S7026" t="s">
        <v>67</v>
      </c>
      <c r="T7026" t="s">
        <v>68</v>
      </c>
      <c r="U7026" t="s">
        <v>71</v>
      </c>
      <c r="V7026" t="s">
        <v>51</v>
      </c>
      <c r="W7026" t="s">
        <v>54</v>
      </c>
      <c r="X7026">
        <v>7232</v>
      </c>
      <c r="Y7026">
        <v>17212.16</v>
      </c>
      <c r="Z7026">
        <v>23924.902399999999</v>
      </c>
      <c r="AA7026">
        <v>6712.7423999999992</v>
      </c>
    </row>
    <row r="7027" spans="15:27" x14ac:dyDescent="0.15">
      <c r="O7027" t="s">
        <v>36</v>
      </c>
      <c r="P7027">
        <v>2019</v>
      </c>
      <c r="Q7027">
        <v>6</v>
      </c>
      <c r="R7027" t="s">
        <v>38</v>
      </c>
      <c r="S7027" t="s">
        <v>67</v>
      </c>
      <c r="T7027" t="s">
        <v>68</v>
      </c>
      <c r="U7027" t="s">
        <v>71</v>
      </c>
      <c r="V7027" t="s">
        <v>51</v>
      </c>
      <c r="W7027" t="s">
        <v>55</v>
      </c>
      <c r="X7027">
        <v>16532</v>
      </c>
      <c r="Y7027">
        <v>98398.463999999978</v>
      </c>
      <c r="Z7027">
        <v>133821.91103999998</v>
      </c>
      <c r="AA7027">
        <v>35423.447039999999</v>
      </c>
    </row>
    <row r="7028" spans="15:27" x14ac:dyDescent="0.15">
      <c r="O7028" t="s">
        <v>36</v>
      </c>
      <c r="P7028">
        <v>2019</v>
      </c>
      <c r="Q7028">
        <v>6</v>
      </c>
      <c r="R7028" t="s">
        <v>38</v>
      </c>
      <c r="S7028" t="s">
        <v>67</v>
      </c>
      <c r="T7028" t="s">
        <v>68</v>
      </c>
      <c r="U7028" t="s">
        <v>71</v>
      </c>
      <c r="V7028" t="s">
        <v>56</v>
      </c>
      <c r="W7028" t="s">
        <v>57</v>
      </c>
      <c r="X7028">
        <v>12618</v>
      </c>
      <c r="Y7028">
        <v>190847.25</v>
      </c>
      <c r="Z7028">
        <v>263369.20500000002</v>
      </c>
      <c r="AA7028">
        <v>72521.955000000016</v>
      </c>
    </row>
    <row r="7029" spans="15:27" x14ac:dyDescent="0.15">
      <c r="O7029" t="s">
        <v>36</v>
      </c>
      <c r="P7029">
        <v>2019</v>
      </c>
      <c r="Q7029">
        <v>6</v>
      </c>
      <c r="R7029" t="s">
        <v>38</v>
      </c>
      <c r="S7029" t="s">
        <v>67</v>
      </c>
      <c r="T7029" t="s">
        <v>68</v>
      </c>
      <c r="U7029" t="s">
        <v>71</v>
      </c>
      <c r="V7029" t="s">
        <v>56</v>
      </c>
      <c r="W7029" t="s">
        <v>58</v>
      </c>
      <c r="X7029">
        <v>15320</v>
      </c>
      <c r="Y7029">
        <v>146704.32000000001</v>
      </c>
      <c r="Z7029">
        <v>193649.70240000001</v>
      </c>
      <c r="AA7029">
        <v>46945.382400000002</v>
      </c>
    </row>
    <row r="7030" spans="15:27" x14ac:dyDescent="0.15">
      <c r="O7030" t="s">
        <v>36</v>
      </c>
      <c r="P7030">
        <v>2019</v>
      </c>
      <c r="Q7030">
        <v>6</v>
      </c>
      <c r="R7030" t="s">
        <v>38</v>
      </c>
      <c r="S7030" t="s">
        <v>67</v>
      </c>
      <c r="T7030" t="s">
        <v>68</v>
      </c>
      <c r="U7030" t="s">
        <v>71</v>
      </c>
      <c r="V7030" t="s">
        <v>56</v>
      </c>
      <c r="W7030" t="s">
        <v>59</v>
      </c>
      <c r="X7030">
        <v>17741</v>
      </c>
      <c r="Y7030">
        <v>36723.870000000003</v>
      </c>
      <c r="Z7030">
        <v>48475.508400000006</v>
      </c>
      <c r="AA7030">
        <v>11751.638400000003</v>
      </c>
    </row>
    <row r="7031" spans="15:27" x14ac:dyDescent="0.15">
      <c r="O7031" t="s">
        <v>36</v>
      </c>
      <c r="P7031">
        <v>2019</v>
      </c>
      <c r="Q7031">
        <v>6</v>
      </c>
      <c r="R7031" t="s">
        <v>38</v>
      </c>
      <c r="S7031" t="s">
        <v>67</v>
      </c>
      <c r="T7031" t="s">
        <v>68</v>
      </c>
      <c r="U7031" t="s">
        <v>72</v>
      </c>
      <c r="V7031" t="s">
        <v>46</v>
      </c>
      <c r="W7031" t="s">
        <v>47</v>
      </c>
      <c r="X7031">
        <v>16112</v>
      </c>
      <c r="Y7031">
        <v>19495.52</v>
      </c>
      <c r="Z7031">
        <v>25929.0416</v>
      </c>
      <c r="AA7031">
        <v>6433.5216</v>
      </c>
    </row>
    <row r="7032" spans="15:27" x14ac:dyDescent="0.15">
      <c r="O7032" t="s">
        <v>36</v>
      </c>
      <c r="P7032">
        <v>2019</v>
      </c>
      <c r="Q7032">
        <v>6</v>
      </c>
      <c r="R7032" t="s">
        <v>38</v>
      </c>
      <c r="S7032" t="s">
        <v>67</v>
      </c>
      <c r="T7032" t="s">
        <v>68</v>
      </c>
      <c r="U7032" t="s">
        <v>72</v>
      </c>
      <c r="V7032" t="s">
        <v>46</v>
      </c>
      <c r="W7032" t="s">
        <v>48</v>
      </c>
      <c r="X7032">
        <v>6259</v>
      </c>
      <c r="Y7032">
        <v>25818.374999999996</v>
      </c>
      <c r="Z7032">
        <v>30982.049999999996</v>
      </c>
      <c r="AA7032">
        <v>5163.6749999999993</v>
      </c>
    </row>
    <row r="7033" spans="15:27" x14ac:dyDescent="0.15">
      <c r="O7033" t="s">
        <v>36</v>
      </c>
      <c r="P7033">
        <v>2019</v>
      </c>
      <c r="Q7033">
        <v>6</v>
      </c>
      <c r="R7033" t="s">
        <v>38</v>
      </c>
      <c r="S7033" t="s">
        <v>67</v>
      </c>
      <c r="T7033" t="s">
        <v>68</v>
      </c>
      <c r="U7033" t="s">
        <v>72</v>
      </c>
      <c r="V7033" t="s">
        <v>46</v>
      </c>
      <c r="W7033" t="s">
        <v>49</v>
      </c>
      <c r="X7033">
        <v>9663</v>
      </c>
      <c r="Y7033">
        <v>33907.467000000004</v>
      </c>
      <c r="Z7033">
        <v>45775.080450000009</v>
      </c>
      <c r="AA7033">
        <v>11867.613450000004</v>
      </c>
    </row>
    <row r="7034" spans="15:27" x14ac:dyDescent="0.15">
      <c r="O7034" t="s">
        <v>36</v>
      </c>
      <c r="P7034">
        <v>2019</v>
      </c>
      <c r="Q7034">
        <v>6</v>
      </c>
      <c r="R7034" t="s">
        <v>38</v>
      </c>
      <c r="S7034" t="s">
        <v>67</v>
      </c>
      <c r="T7034" t="s">
        <v>68</v>
      </c>
      <c r="U7034" t="s">
        <v>72</v>
      </c>
      <c r="V7034" t="s">
        <v>46</v>
      </c>
      <c r="W7034" t="s">
        <v>50</v>
      </c>
      <c r="X7034">
        <v>18425</v>
      </c>
      <c r="Y7034">
        <v>98665.875</v>
      </c>
      <c r="Z7034">
        <v>121359.02625</v>
      </c>
      <c r="AA7034">
        <v>22693.151249999995</v>
      </c>
    </row>
    <row r="7035" spans="15:27" x14ac:dyDescent="0.15">
      <c r="O7035" t="s">
        <v>36</v>
      </c>
      <c r="P7035">
        <v>2019</v>
      </c>
      <c r="Q7035">
        <v>6</v>
      </c>
      <c r="R7035" t="s">
        <v>38</v>
      </c>
      <c r="S7035" t="s">
        <v>67</v>
      </c>
      <c r="T7035" t="s">
        <v>68</v>
      </c>
      <c r="U7035" t="s">
        <v>72</v>
      </c>
      <c r="V7035" t="s">
        <v>51</v>
      </c>
      <c r="W7035" t="s">
        <v>52</v>
      </c>
      <c r="X7035">
        <v>19768</v>
      </c>
      <c r="Y7035">
        <v>115267.20800000001</v>
      </c>
      <c r="Z7035">
        <v>147542.02624000001</v>
      </c>
      <c r="AA7035">
        <v>32274.818239999993</v>
      </c>
    </row>
    <row r="7036" spans="15:27" x14ac:dyDescent="0.15">
      <c r="O7036" t="s">
        <v>36</v>
      </c>
      <c r="P7036">
        <v>2019</v>
      </c>
      <c r="Q7036">
        <v>6</v>
      </c>
      <c r="R7036" t="s">
        <v>38</v>
      </c>
      <c r="S7036" t="s">
        <v>67</v>
      </c>
      <c r="T7036" t="s">
        <v>68</v>
      </c>
      <c r="U7036" t="s">
        <v>72</v>
      </c>
      <c r="V7036" t="s">
        <v>51</v>
      </c>
      <c r="W7036" t="s">
        <v>53</v>
      </c>
      <c r="X7036">
        <v>15515</v>
      </c>
      <c r="Y7036">
        <v>129767.46</v>
      </c>
      <c r="Z7036">
        <v>186865.14240000001</v>
      </c>
      <c r="AA7036">
        <v>57097.682400000005</v>
      </c>
    </row>
    <row r="7037" spans="15:27" x14ac:dyDescent="0.15">
      <c r="O7037" t="s">
        <v>36</v>
      </c>
      <c r="P7037">
        <v>2019</v>
      </c>
      <c r="Q7037">
        <v>6</v>
      </c>
      <c r="R7037" t="s">
        <v>38</v>
      </c>
      <c r="S7037" t="s">
        <v>67</v>
      </c>
      <c r="T7037" t="s">
        <v>68</v>
      </c>
      <c r="U7037" t="s">
        <v>72</v>
      </c>
      <c r="V7037" t="s">
        <v>51</v>
      </c>
      <c r="W7037" t="s">
        <v>54</v>
      </c>
      <c r="X7037">
        <v>14773</v>
      </c>
      <c r="Y7037">
        <v>33977.9</v>
      </c>
      <c r="Z7037">
        <v>45190.607000000004</v>
      </c>
      <c r="AA7037">
        <v>11212.707000000002</v>
      </c>
    </row>
    <row r="7038" spans="15:27" x14ac:dyDescent="0.15">
      <c r="O7038" t="s">
        <v>36</v>
      </c>
      <c r="P7038">
        <v>2019</v>
      </c>
      <c r="Q7038">
        <v>6</v>
      </c>
      <c r="R7038" t="s">
        <v>38</v>
      </c>
      <c r="S7038" t="s">
        <v>67</v>
      </c>
      <c r="T7038" t="s">
        <v>68</v>
      </c>
      <c r="U7038" t="s">
        <v>72</v>
      </c>
      <c r="V7038" t="s">
        <v>51</v>
      </c>
      <c r="W7038" t="s">
        <v>55</v>
      </c>
      <c r="X7038">
        <v>10531</v>
      </c>
      <c r="Y7038">
        <v>59142.095999999998</v>
      </c>
      <c r="Z7038">
        <v>87530.302080000009</v>
      </c>
      <c r="AA7038">
        <v>28388.206080000011</v>
      </c>
    </row>
    <row r="7039" spans="15:27" x14ac:dyDescent="0.15">
      <c r="O7039" t="s">
        <v>36</v>
      </c>
      <c r="P7039">
        <v>2019</v>
      </c>
      <c r="Q7039">
        <v>6</v>
      </c>
      <c r="R7039" t="s">
        <v>38</v>
      </c>
      <c r="S7039" t="s">
        <v>67</v>
      </c>
      <c r="T7039" t="s">
        <v>68</v>
      </c>
      <c r="U7039" t="s">
        <v>72</v>
      </c>
      <c r="V7039" t="s">
        <v>56</v>
      </c>
      <c r="W7039" t="s">
        <v>57</v>
      </c>
      <c r="X7039">
        <v>11825</v>
      </c>
      <c r="Y7039">
        <v>177422.3</v>
      </c>
      <c r="Z7039">
        <v>232423.21299999996</v>
      </c>
      <c r="AA7039">
        <v>55000.912999999971</v>
      </c>
    </row>
    <row r="7040" spans="15:27" x14ac:dyDescent="0.15">
      <c r="O7040" t="s">
        <v>36</v>
      </c>
      <c r="P7040">
        <v>2019</v>
      </c>
      <c r="Q7040">
        <v>6</v>
      </c>
      <c r="R7040" t="s">
        <v>38</v>
      </c>
      <c r="S7040" t="s">
        <v>67</v>
      </c>
      <c r="T7040" t="s">
        <v>68</v>
      </c>
      <c r="U7040" t="s">
        <v>72</v>
      </c>
      <c r="V7040" t="s">
        <v>56</v>
      </c>
      <c r="W7040" t="s">
        <v>58</v>
      </c>
      <c r="X7040">
        <v>8004</v>
      </c>
      <c r="Y7040">
        <v>69954.959999999992</v>
      </c>
      <c r="Z7040">
        <v>95838.295199999993</v>
      </c>
      <c r="AA7040">
        <v>25883.335200000001</v>
      </c>
    </row>
    <row r="7041" spans="15:27" x14ac:dyDescent="0.15">
      <c r="O7041" t="s">
        <v>36</v>
      </c>
      <c r="P7041">
        <v>2019</v>
      </c>
      <c r="Q7041">
        <v>6</v>
      </c>
      <c r="R7041" t="s">
        <v>38</v>
      </c>
      <c r="S7041" t="s">
        <v>67</v>
      </c>
      <c r="T7041" t="s">
        <v>68</v>
      </c>
      <c r="U7041" t="s">
        <v>72</v>
      </c>
      <c r="V7041" t="s">
        <v>56</v>
      </c>
      <c r="W7041" t="s">
        <v>59</v>
      </c>
      <c r="X7041">
        <v>11410</v>
      </c>
      <c r="Y7041">
        <v>24440.22</v>
      </c>
      <c r="Z7041">
        <v>30305.872800000001</v>
      </c>
      <c r="AA7041">
        <v>5865.6527999999998</v>
      </c>
    </row>
    <row r="7042" spans="15:27" x14ac:dyDescent="0.15">
      <c r="O7042" t="s">
        <v>36</v>
      </c>
      <c r="P7042">
        <v>2019</v>
      </c>
      <c r="Q7042">
        <v>6</v>
      </c>
      <c r="R7042" t="s">
        <v>38</v>
      </c>
      <c r="S7042" t="s">
        <v>67</v>
      </c>
      <c r="T7042" t="s">
        <v>68</v>
      </c>
      <c r="U7042" t="s">
        <v>73</v>
      </c>
      <c r="V7042" t="s">
        <v>46</v>
      </c>
      <c r="W7042" t="s">
        <v>47</v>
      </c>
      <c r="X7042">
        <v>13742</v>
      </c>
      <c r="Y7042">
        <v>18139.439999999999</v>
      </c>
      <c r="Z7042">
        <v>21948.722399999999</v>
      </c>
      <c r="AA7042">
        <v>3809.2824000000001</v>
      </c>
    </row>
    <row r="7043" spans="15:27" x14ac:dyDescent="0.15">
      <c r="O7043" t="s">
        <v>36</v>
      </c>
      <c r="P7043">
        <v>2019</v>
      </c>
      <c r="Q7043">
        <v>6</v>
      </c>
      <c r="R7043" t="s">
        <v>38</v>
      </c>
      <c r="S7043" t="s">
        <v>67</v>
      </c>
      <c r="T7043" t="s">
        <v>68</v>
      </c>
      <c r="U7043" t="s">
        <v>73</v>
      </c>
      <c r="V7043" t="s">
        <v>46</v>
      </c>
      <c r="W7043" t="s">
        <v>48</v>
      </c>
      <c r="X7043">
        <v>7539</v>
      </c>
      <c r="Y7043">
        <v>29356.865999999995</v>
      </c>
      <c r="Z7043">
        <v>42273.887039999987</v>
      </c>
      <c r="AA7043">
        <v>12917.021039999992</v>
      </c>
    </row>
    <row r="7044" spans="15:27" x14ac:dyDescent="0.15">
      <c r="O7044" t="s">
        <v>36</v>
      </c>
      <c r="P7044">
        <v>2019</v>
      </c>
      <c r="Q7044">
        <v>6</v>
      </c>
      <c r="R7044" t="s">
        <v>38</v>
      </c>
      <c r="S7044" t="s">
        <v>67</v>
      </c>
      <c r="T7044" t="s">
        <v>68</v>
      </c>
      <c r="U7044" t="s">
        <v>73</v>
      </c>
      <c r="V7044" t="s">
        <v>46</v>
      </c>
      <c r="W7044" t="s">
        <v>49</v>
      </c>
      <c r="X7044">
        <v>15932</v>
      </c>
      <c r="Y7044">
        <v>54981.331999999995</v>
      </c>
      <c r="Z7044">
        <v>67627.038359999991</v>
      </c>
      <c r="AA7044">
        <v>12645.706359999996</v>
      </c>
    </row>
    <row r="7045" spans="15:27" x14ac:dyDescent="0.15">
      <c r="O7045" t="s">
        <v>36</v>
      </c>
      <c r="P7045">
        <v>2019</v>
      </c>
      <c r="Q7045">
        <v>6</v>
      </c>
      <c r="R7045" t="s">
        <v>38</v>
      </c>
      <c r="S7045" t="s">
        <v>67</v>
      </c>
      <c r="T7045" t="s">
        <v>68</v>
      </c>
      <c r="U7045" t="s">
        <v>73</v>
      </c>
      <c r="V7045" t="s">
        <v>46</v>
      </c>
      <c r="W7045" t="s">
        <v>50</v>
      </c>
      <c r="X7045">
        <v>13754</v>
      </c>
      <c r="Y7045">
        <v>76128.39</v>
      </c>
      <c r="Z7045">
        <v>92115.351899999994</v>
      </c>
      <c r="AA7045">
        <v>15986.961899999995</v>
      </c>
    </row>
    <row r="7046" spans="15:27" x14ac:dyDescent="0.15">
      <c r="O7046" t="s">
        <v>36</v>
      </c>
      <c r="P7046">
        <v>2019</v>
      </c>
      <c r="Q7046">
        <v>6</v>
      </c>
      <c r="R7046" t="s">
        <v>38</v>
      </c>
      <c r="S7046" t="s">
        <v>67</v>
      </c>
      <c r="T7046" t="s">
        <v>68</v>
      </c>
      <c r="U7046" t="s">
        <v>73</v>
      </c>
      <c r="V7046" t="s">
        <v>51</v>
      </c>
      <c r="W7046" t="s">
        <v>52</v>
      </c>
      <c r="X7046">
        <v>17834</v>
      </c>
      <c r="Y7046">
        <v>105737.78600000002</v>
      </c>
      <c r="Z7046">
        <v>151205.03398000004</v>
      </c>
      <c r="AA7046">
        <v>45467.247980000015</v>
      </c>
    </row>
    <row r="7047" spans="15:27" x14ac:dyDescent="0.15">
      <c r="O7047" t="s">
        <v>36</v>
      </c>
      <c r="P7047">
        <v>2019</v>
      </c>
      <c r="Q7047">
        <v>6</v>
      </c>
      <c r="R7047" t="s">
        <v>38</v>
      </c>
      <c r="S7047" t="s">
        <v>67</v>
      </c>
      <c r="T7047" t="s">
        <v>68</v>
      </c>
      <c r="U7047" t="s">
        <v>73</v>
      </c>
      <c r="V7047" t="s">
        <v>51</v>
      </c>
      <c r="W7047" t="s">
        <v>53</v>
      </c>
      <c r="X7047">
        <v>7387</v>
      </c>
      <c r="Y7047">
        <v>60780.235999999997</v>
      </c>
      <c r="Z7047">
        <v>87523.539839999998</v>
      </c>
      <c r="AA7047">
        <v>26743.30384</v>
      </c>
    </row>
    <row r="7048" spans="15:27" x14ac:dyDescent="0.15">
      <c r="O7048" t="s">
        <v>36</v>
      </c>
      <c r="P7048">
        <v>2019</v>
      </c>
      <c r="Q7048">
        <v>6</v>
      </c>
      <c r="R7048" t="s">
        <v>38</v>
      </c>
      <c r="S7048" t="s">
        <v>67</v>
      </c>
      <c r="T7048" t="s">
        <v>68</v>
      </c>
      <c r="U7048" t="s">
        <v>73</v>
      </c>
      <c r="V7048" t="s">
        <v>51</v>
      </c>
      <c r="W7048" t="s">
        <v>54</v>
      </c>
      <c r="X7048">
        <v>17515</v>
      </c>
      <c r="Y7048">
        <v>40634.800000000003</v>
      </c>
      <c r="Z7048">
        <v>50793.5</v>
      </c>
      <c r="AA7048">
        <v>10158.699999999997</v>
      </c>
    </row>
    <row r="7049" spans="15:27" x14ac:dyDescent="0.15">
      <c r="O7049" t="s">
        <v>36</v>
      </c>
      <c r="P7049">
        <v>2019</v>
      </c>
      <c r="Q7049">
        <v>6</v>
      </c>
      <c r="R7049" t="s">
        <v>38</v>
      </c>
      <c r="S7049" t="s">
        <v>67</v>
      </c>
      <c r="T7049" t="s">
        <v>68</v>
      </c>
      <c r="U7049" t="s">
        <v>73</v>
      </c>
      <c r="V7049" t="s">
        <v>51</v>
      </c>
      <c r="W7049" t="s">
        <v>55</v>
      </c>
      <c r="X7049">
        <v>11065</v>
      </c>
      <c r="Y7049">
        <v>60547.68</v>
      </c>
      <c r="Z7049">
        <v>79922.937600000005</v>
      </c>
      <c r="AA7049">
        <v>19375.257600000004</v>
      </c>
    </row>
    <row r="7050" spans="15:27" x14ac:dyDescent="0.15">
      <c r="O7050" t="s">
        <v>36</v>
      </c>
      <c r="P7050">
        <v>2019</v>
      </c>
      <c r="Q7050">
        <v>6</v>
      </c>
      <c r="R7050" t="s">
        <v>38</v>
      </c>
      <c r="S7050" t="s">
        <v>67</v>
      </c>
      <c r="T7050" t="s">
        <v>68</v>
      </c>
      <c r="U7050" t="s">
        <v>73</v>
      </c>
      <c r="V7050" t="s">
        <v>56</v>
      </c>
      <c r="W7050" t="s">
        <v>57</v>
      </c>
      <c r="X7050">
        <v>8463</v>
      </c>
      <c r="Y7050">
        <v>124930.806</v>
      </c>
      <c r="Z7050">
        <v>182398.97675999999</v>
      </c>
      <c r="AA7050">
        <v>57468.170759999994</v>
      </c>
    </row>
    <row r="7051" spans="15:27" x14ac:dyDescent="0.15">
      <c r="O7051" t="s">
        <v>36</v>
      </c>
      <c r="P7051">
        <v>2019</v>
      </c>
      <c r="Q7051">
        <v>6</v>
      </c>
      <c r="R7051" t="s">
        <v>38</v>
      </c>
      <c r="S7051" t="s">
        <v>67</v>
      </c>
      <c r="T7051" t="s">
        <v>68</v>
      </c>
      <c r="U7051" t="s">
        <v>73</v>
      </c>
      <c r="V7051" t="s">
        <v>56</v>
      </c>
      <c r="W7051" t="s">
        <v>58</v>
      </c>
      <c r="X7051">
        <v>19443</v>
      </c>
      <c r="Y7051">
        <v>184708.5</v>
      </c>
      <c r="Z7051">
        <v>267827.32500000001</v>
      </c>
      <c r="AA7051">
        <v>83118.825000000012</v>
      </c>
    </row>
    <row r="7052" spans="15:27" x14ac:dyDescent="0.15">
      <c r="O7052" t="s">
        <v>36</v>
      </c>
      <c r="P7052">
        <v>2019</v>
      </c>
      <c r="Q7052">
        <v>6</v>
      </c>
      <c r="R7052" t="s">
        <v>38</v>
      </c>
      <c r="S7052" t="s">
        <v>67</v>
      </c>
      <c r="T7052" t="s">
        <v>68</v>
      </c>
      <c r="U7052" t="s">
        <v>73</v>
      </c>
      <c r="V7052" t="s">
        <v>56</v>
      </c>
      <c r="W7052" t="s">
        <v>59</v>
      </c>
      <c r="X7052">
        <v>16459</v>
      </c>
      <c r="Y7052">
        <v>38514.06</v>
      </c>
      <c r="Z7052">
        <v>48142.574999999997</v>
      </c>
      <c r="AA7052">
        <v>9628.5149999999994</v>
      </c>
    </row>
    <row r="7053" spans="15:27" x14ac:dyDescent="0.15">
      <c r="O7053" t="s">
        <v>36</v>
      </c>
      <c r="P7053">
        <v>2019</v>
      </c>
      <c r="Q7053">
        <v>6</v>
      </c>
      <c r="R7053" t="s">
        <v>38</v>
      </c>
      <c r="S7053" t="s">
        <v>74</v>
      </c>
      <c r="T7053" t="s">
        <v>75</v>
      </c>
      <c r="U7053" t="s">
        <v>76</v>
      </c>
      <c r="V7053" t="s">
        <v>46</v>
      </c>
      <c r="W7053" t="s">
        <v>47</v>
      </c>
      <c r="X7053">
        <v>16253</v>
      </c>
      <c r="Y7053">
        <v>21632.743000000002</v>
      </c>
      <c r="Z7053">
        <v>26824.601320000002</v>
      </c>
      <c r="AA7053">
        <v>5191.8583199999994</v>
      </c>
    </row>
    <row r="7054" spans="15:27" x14ac:dyDescent="0.15">
      <c r="O7054" t="s">
        <v>36</v>
      </c>
      <c r="P7054">
        <v>2019</v>
      </c>
      <c r="Q7054">
        <v>6</v>
      </c>
      <c r="R7054" t="s">
        <v>38</v>
      </c>
      <c r="S7054" t="s">
        <v>74</v>
      </c>
      <c r="T7054" t="s">
        <v>75</v>
      </c>
      <c r="U7054" t="s">
        <v>76</v>
      </c>
      <c r="V7054" t="s">
        <v>46</v>
      </c>
      <c r="W7054" t="s">
        <v>48</v>
      </c>
      <c r="X7054">
        <v>14552</v>
      </c>
      <c r="Y7054">
        <v>52823.76</v>
      </c>
      <c r="Z7054">
        <v>77122.689599999998</v>
      </c>
      <c r="AA7054">
        <v>24298.929599999996</v>
      </c>
    </row>
    <row r="7055" spans="15:27" x14ac:dyDescent="0.15">
      <c r="O7055" t="s">
        <v>36</v>
      </c>
      <c r="P7055">
        <v>2019</v>
      </c>
      <c r="Q7055">
        <v>6</v>
      </c>
      <c r="R7055" t="s">
        <v>38</v>
      </c>
      <c r="S7055" t="s">
        <v>74</v>
      </c>
      <c r="T7055" t="s">
        <v>75</v>
      </c>
      <c r="U7055" t="s">
        <v>76</v>
      </c>
      <c r="V7055" t="s">
        <v>46</v>
      </c>
      <c r="W7055" t="s">
        <v>49</v>
      </c>
      <c r="X7055">
        <v>12251</v>
      </c>
      <c r="Y7055">
        <v>42633.48</v>
      </c>
      <c r="Z7055">
        <v>60965.876400000008</v>
      </c>
      <c r="AA7055">
        <v>18332.396400000005</v>
      </c>
    </row>
    <row r="7056" spans="15:27" x14ac:dyDescent="0.15">
      <c r="O7056" t="s">
        <v>36</v>
      </c>
      <c r="P7056">
        <v>2019</v>
      </c>
      <c r="Q7056">
        <v>6</v>
      </c>
      <c r="R7056" t="s">
        <v>38</v>
      </c>
      <c r="S7056" t="s">
        <v>74</v>
      </c>
      <c r="T7056" t="s">
        <v>75</v>
      </c>
      <c r="U7056" t="s">
        <v>76</v>
      </c>
      <c r="V7056" t="s">
        <v>46</v>
      </c>
      <c r="W7056" t="s">
        <v>50</v>
      </c>
      <c r="X7056">
        <v>12930</v>
      </c>
      <c r="Y7056">
        <v>75640.5</v>
      </c>
      <c r="Z7056">
        <v>107409.51</v>
      </c>
      <c r="AA7056">
        <v>31769.009999999995</v>
      </c>
    </row>
    <row r="7057" spans="15:27" x14ac:dyDescent="0.15">
      <c r="O7057" t="s">
        <v>36</v>
      </c>
      <c r="P7057">
        <v>2019</v>
      </c>
      <c r="Q7057">
        <v>6</v>
      </c>
      <c r="R7057" t="s">
        <v>38</v>
      </c>
      <c r="S7057" t="s">
        <v>74</v>
      </c>
      <c r="T7057" t="s">
        <v>75</v>
      </c>
      <c r="U7057" t="s">
        <v>76</v>
      </c>
      <c r="V7057" t="s">
        <v>51</v>
      </c>
      <c r="W7057" t="s">
        <v>52</v>
      </c>
      <c r="X7057">
        <v>12692</v>
      </c>
      <c r="Y7057">
        <v>75872.776000000013</v>
      </c>
      <c r="Z7057">
        <v>110774.25296000001</v>
      </c>
      <c r="AA7057">
        <v>34901.47696</v>
      </c>
    </row>
    <row r="7058" spans="15:27" x14ac:dyDescent="0.15">
      <c r="O7058" t="s">
        <v>36</v>
      </c>
      <c r="P7058">
        <v>2019</v>
      </c>
      <c r="Q7058">
        <v>6</v>
      </c>
      <c r="R7058" t="s">
        <v>38</v>
      </c>
      <c r="S7058" t="s">
        <v>74</v>
      </c>
      <c r="T7058" t="s">
        <v>75</v>
      </c>
      <c r="U7058" t="s">
        <v>76</v>
      </c>
      <c r="V7058" t="s">
        <v>51</v>
      </c>
      <c r="W7058" t="s">
        <v>53</v>
      </c>
      <c r="X7058">
        <v>7312</v>
      </c>
      <c r="Y7058">
        <v>64140.863999999994</v>
      </c>
      <c r="Z7058">
        <v>87231.575039999982</v>
      </c>
      <c r="AA7058">
        <v>23090.711039999987</v>
      </c>
    </row>
    <row r="7059" spans="15:27" x14ac:dyDescent="0.15">
      <c r="O7059" t="s">
        <v>36</v>
      </c>
      <c r="P7059">
        <v>2019</v>
      </c>
      <c r="Q7059">
        <v>6</v>
      </c>
      <c r="R7059" t="s">
        <v>38</v>
      </c>
      <c r="S7059" t="s">
        <v>74</v>
      </c>
      <c r="T7059" t="s">
        <v>75</v>
      </c>
      <c r="U7059" t="s">
        <v>76</v>
      </c>
      <c r="V7059" t="s">
        <v>51</v>
      </c>
      <c r="W7059" t="s">
        <v>54</v>
      </c>
      <c r="X7059">
        <v>15737</v>
      </c>
      <c r="Y7059">
        <v>36195.1</v>
      </c>
      <c r="Z7059">
        <v>47415.580999999998</v>
      </c>
      <c r="AA7059">
        <v>11220.481</v>
      </c>
    </row>
    <row r="7060" spans="15:27" x14ac:dyDescent="0.15">
      <c r="O7060" t="s">
        <v>36</v>
      </c>
      <c r="P7060">
        <v>2019</v>
      </c>
      <c r="Q7060">
        <v>6</v>
      </c>
      <c r="R7060" t="s">
        <v>38</v>
      </c>
      <c r="S7060" t="s">
        <v>74</v>
      </c>
      <c r="T7060" t="s">
        <v>75</v>
      </c>
      <c r="U7060" t="s">
        <v>76</v>
      </c>
      <c r="V7060" t="s">
        <v>51</v>
      </c>
      <c r="W7060" t="s">
        <v>55</v>
      </c>
      <c r="X7060">
        <v>11431</v>
      </c>
      <c r="Y7060">
        <v>70232.063999999998</v>
      </c>
      <c r="Z7060">
        <v>94813.286400000012</v>
      </c>
      <c r="AA7060">
        <v>24581.222400000013</v>
      </c>
    </row>
    <row r="7061" spans="15:27" x14ac:dyDescent="0.15">
      <c r="O7061" t="s">
        <v>36</v>
      </c>
      <c r="P7061">
        <v>2019</v>
      </c>
      <c r="Q7061">
        <v>6</v>
      </c>
      <c r="R7061" t="s">
        <v>38</v>
      </c>
      <c r="S7061" t="s">
        <v>74</v>
      </c>
      <c r="T7061" t="s">
        <v>75</v>
      </c>
      <c r="U7061" t="s">
        <v>76</v>
      </c>
      <c r="V7061" t="s">
        <v>56</v>
      </c>
      <c r="W7061" t="s">
        <v>57</v>
      </c>
      <c r="X7061">
        <v>10317</v>
      </c>
      <c r="Y7061">
        <v>141064.34099999999</v>
      </c>
      <c r="Z7061">
        <v>191847.50375999999</v>
      </c>
      <c r="AA7061">
        <v>50783.162760000007</v>
      </c>
    </row>
    <row r="7062" spans="15:27" x14ac:dyDescent="0.15">
      <c r="O7062" t="s">
        <v>36</v>
      </c>
      <c r="P7062">
        <v>2019</v>
      </c>
      <c r="Q7062">
        <v>6</v>
      </c>
      <c r="R7062" t="s">
        <v>38</v>
      </c>
      <c r="S7062" t="s">
        <v>74</v>
      </c>
      <c r="T7062" t="s">
        <v>75</v>
      </c>
      <c r="U7062" t="s">
        <v>76</v>
      </c>
      <c r="V7062" t="s">
        <v>56</v>
      </c>
      <c r="W7062" t="s">
        <v>58</v>
      </c>
      <c r="X7062">
        <v>17915</v>
      </c>
      <c r="Y7062">
        <v>168830.96</v>
      </c>
      <c r="Z7062">
        <v>238051.65359999999</v>
      </c>
      <c r="AA7062">
        <v>69220.693599999999</v>
      </c>
    </row>
    <row r="7063" spans="15:27" x14ac:dyDescent="0.15">
      <c r="O7063" t="s">
        <v>36</v>
      </c>
      <c r="P7063">
        <v>2019</v>
      </c>
      <c r="Q7063">
        <v>6</v>
      </c>
      <c r="R7063" t="s">
        <v>38</v>
      </c>
      <c r="S7063" t="s">
        <v>74</v>
      </c>
      <c r="T7063" t="s">
        <v>75</v>
      </c>
      <c r="U7063" t="s">
        <v>76</v>
      </c>
      <c r="V7063" t="s">
        <v>56</v>
      </c>
      <c r="W7063" t="s">
        <v>59</v>
      </c>
      <c r="X7063">
        <v>8515</v>
      </c>
      <c r="Y7063">
        <v>17319.509999999998</v>
      </c>
      <c r="Z7063">
        <v>21649.387500000001</v>
      </c>
      <c r="AA7063">
        <v>4329.8775000000023</v>
      </c>
    </row>
    <row r="7064" spans="15:27" x14ac:dyDescent="0.15">
      <c r="O7064" t="s">
        <v>36</v>
      </c>
      <c r="P7064">
        <v>2019</v>
      </c>
      <c r="Q7064">
        <v>6</v>
      </c>
      <c r="R7064" t="s">
        <v>38</v>
      </c>
      <c r="S7064" t="s">
        <v>74</v>
      </c>
      <c r="T7064" t="s">
        <v>75</v>
      </c>
      <c r="U7064" t="s">
        <v>77</v>
      </c>
      <c r="V7064" t="s">
        <v>46</v>
      </c>
      <c r="W7064" t="s">
        <v>47</v>
      </c>
      <c r="X7064">
        <v>15890</v>
      </c>
      <c r="Y7064">
        <v>19751.27</v>
      </c>
      <c r="Z7064">
        <v>29231.8796</v>
      </c>
      <c r="AA7064">
        <v>9480.6095999999998</v>
      </c>
    </row>
    <row r="7065" spans="15:27" x14ac:dyDescent="0.15">
      <c r="O7065" t="s">
        <v>36</v>
      </c>
      <c r="P7065">
        <v>2019</v>
      </c>
      <c r="Q7065">
        <v>6</v>
      </c>
      <c r="R7065" t="s">
        <v>38</v>
      </c>
      <c r="S7065" t="s">
        <v>74</v>
      </c>
      <c r="T7065" t="s">
        <v>75</v>
      </c>
      <c r="U7065" t="s">
        <v>77</v>
      </c>
      <c r="V7065" t="s">
        <v>46</v>
      </c>
      <c r="W7065" t="s">
        <v>48</v>
      </c>
      <c r="X7065">
        <v>9766</v>
      </c>
      <c r="Y7065">
        <v>36739.691999999995</v>
      </c>
      <c r="Z7065">
        <v>48863.790359999992</v>
      </c>
      <c r="AA7065">
        <v>12124.098359999996</v>
      </c>
    </row>
    <row r="7066" spans="15:27" x14ac:dyDescent="0.15">
      <c r="O7066" t="s">
        <v>36</v>
      </c>
      <c r="P7066">
        <v>2019</v>
      </c>
      <c r="Q7066">
        <v>6</v>
      </c>
      <c r="R7066" t="s">
        <v>38</v>
      </c>
      <c r="S7066" t="s">
        <v>74</v>
      </c>
      <c r="T7066" t="s">
        <v>75</v>
      </c>
      <c r="U7066" t="s">
        <v>77</v>
      </c>
      <c r="V7066" t="s">
        <v>46</v>
      </c>
      <c r="W7066" t="s">
        <v>49</v>
      </c>
      <c r="X7066">
        <v>8739</v>
      </c>
      <c r="Y7066">
        <v>31425.444</v>
      </c>
      <c r="Z7066">
        <v>40538.822760000003</v>
      </c>
      <c r="AA7066">
        <v>9113.3787600000032</v>
      </c>
    </row>
    <row r="7067" spans="15:27" x14ac:dyDescent="0.15">
      <c r="O7067" t="s">
        <v>36</v>
      </c>
      <c r="P7067">
        <v>2019</v>
      </c>
      <c r="Q7067">
        <v>6</v>
      </c>
      <c r="R7067" t="s">
        <v>38</v>
      </c>
      <c r="S7067" t="s">
        <v>74</v>
      </c>
      <c r="T7067" t="s">
        <v>75</v>
      </c>
      <c r="U7067" t="s">
        <v>77</v>
      </c>
      <c r="V7067" t="s">
        <v>46</v>
      </c>
      <c r="W7067" t="s">
        <v>50</v>
      </c>
      <c r="X7067">
        <v>7757</v>
      </c>
      <c r="Y7067">
        <v>43633.125</v>
      </c>
      <c r="Z7067">
        <v>54977.737500000003</v>
      </c>
      <c r="AA7067">
        <v>11344.612500000003</v>
      </c>
    </row>
    <row r="7068" spans="15:27" x14ac:dyDescent="0.15">
      <c r="O7068" t="s">
        <v>36</v>
      </c>
      <c r="P7068">
        <v>2019</v>
      </c>
      <c r="Q7068">
        <v>6</v>
      </c>
      <c r="R7068" t="s">
        <v>38</v>
      </c>
      <c r="S7068" t="s">
        <v>74</v>
      </c>
      <c r="T7068" t="s">
        <v>75</v>
      </c>
      <c r="U7068" t="s">
        <v>77</v>
      </c>
      <c r="V7068" t="s">
        <v>51</v>
      </c>
      <c r="W7068" t="s">
        <v>52</v>
      </c>
      <c r="X7068">
        <v>15202</v>
      </c>
      <c r="Y7068">
        <v>95346.944000000003</v>
      </c>
      <c r="Z7068">
        <v>123951.02720000001</v>
      </c>
      <c r="AA7068">
        <v>28604.083200000008</v>
      </c>
    </row>
    <row r="7069" spans="15:27" x14ac:dyDescent="0.15">
      <c r="O7069" t="s">
        <v>36</v>
      </c>
      <c r="P7069">
        <v>2019</v>
      </c>
      <c r="Q7069">
        <v>6</v>
      </c>
      <c r="R7069" t="s">
        <v>38</v>
      </c>
      <c r="S7069" t="s">
        <v>74</v>
      </c>
      <c r="T7069" t="s">
        <v>75</v>
      </c>
      <c r="U7069" t="s">
        <v>77</v>
      </c>
      <c r="V7069" t="s">
        <v>51</v>
      </c>
      <c r="W7069" t="s">
        <v>53</v>
      </c>
      <c r="X7069">
        <v>8550</v>
      </c>
      <c r="Y7069">
        <v>65116.800000000003</v>
      </c>
      <c r="Z7069">
        <v>83349.504000000001</v>
      </c>
      <c r="AA7069">
        <v>18232.703999999998</v>
      </c>
    </row>
    <row r="7070" spans="15:27" x14ac:dyDescent="0.15">
      <c r="O7070" t="s">
        <v>36</v>
      </c>
      <c r="P7070">
        <v>2019</v>
      </c>
      <c r="Q7070">
        <v>6</v>
      </c>
      <c r="R7070" t="s">
        <v>38</v>
      </c>
      <c r="S7070" t="s">
        <v>74</v>
      </c>
      <c r="T7070" t="s">
        <v>75</v>
      </c>
      <c r="U7070" t="s">
        <v>77</v>
      </c>
      <c r="V7070" t="s">
        <v>51</v>
      </c>
      <c r="W7070" t="s">
        <v>54</v>
      </c>
      <c r="X7070">
        <v>12934</v>
      </c>
      <c r="Y7070">
        <v>31817.64</v>
      </c>
      <c r="Z7070">
        <v>41999.284799999994</v>
      </c>
      <c r="AA7070">
        <v>10181.644799999995</v>
      </c>
    </row>
    <row r="7071" spans="15:27" x14ac:dyDescent="0.15">
      <c r="O7071" t="s">
        <v>36</v>
      </c>
      <c r="P7071">
        <v>2019</v>
      </c>
      <c r="Q7071">
        <v>6</v>
      </c>
      <c r="R7071" t="s">
        <v>38</v>
      </c>
      <c r="S7071" t="s">
        <v>74</v>
      </c>
      <c r="T7071" t="s">
        <v>75</v>
      </c>
      <c r="U7071" t="s">
        <v>77</v>
      </c>
      <c r="V7071" t="s">
        <v>51</v>
      </c>
      <c r="W7071" t="s">
        <v>55</v>
      </c>
      <c r="X7071">
        <v>6673</v>
      </c>
      <c r="Y7071">
        <v>36514.655999999995</v>
      </c>
      <c r="Z7071">
        <v>52215.958079999989</v>
      </c>
      <c r="AA7071">
        <v>15701.302079999994</v>
      </c>
    </row>
    <row r="7072" spans="15:27" x14ac:dyDescent="0.15">
      <c r="O7072" t="s">
        <v>36</v>
      </c>
      <c r="P7072">
        <v>2019</v>
      </c>
      <c r="Q7072">
        <v>6</v>
      </c>
      <c r="R7072" t="s">
        <v>38</v>
      </c>
      <c r="S7072" t="s">
        <v>74</v>
      </c>
      <c r="T7072" t="s">
        <v>75</v>
      </c>
      <c r="U7072" t="s">
        <v>77</v>
      </c>
      <c r="V7072" t="s">
        <v>56</v>
      </c>
      <c r="W7072" t="s">
        <v>57</v>
      </c>
      <c r="X7072">
        <v>5268</v>
      </c>
      <c r="Y7072">
        <v>74579.076000000001</v>
      </c>
      <c r="Z7072">
        <v>98444.380319999997</v>
      </c>
      <c r="AA7072">
        <v>23865.304319999996</v>
      </c>
    </row>
    <row r="7073" spans="15:27" x14ac:dyDescent="0.15">
      <c r="O7073" t="s">
        <v>36</v>
      </c>
      <c r="P7073">
        <v>2019</v>
      </c>
      <c r="Q7073">
        <v>6</v>
      </c>
      <c r="R7073" t="s">
        <v>38</v>
      </c>
      <c r="S7073" t="s">
        <v>74</v>
      </c>
      <c r="T7073" t="s">
        <v>75</v>
      </c>
      <c r="U7073" t="s">
        <v>77</v>
      </c>
      <c r="V7073" t="s">
        <v>56</v>
      </c>
      <c r="W7073" t="s">
        <v>58</v>
      </c>
      <c r="X7073">
        <v>7607</v>
      </c>
      <c r="Y7073">
        <v>72266.5</v>
      </c>
      <c r="Z7073">
        <v>100450.435</v>
      </c>
      <c r="AA7073">
        <v>28183.934999999998</v>
      </c>
    </row>
    <row r="7074" spans="15:27" x14ac:dyDescent="0.15">
      <c r="O7074" t="s">
        <v>36</v>
      </c>
      <c r="P7074">
        <v>2019</v>
      </c>
      <c r="Q7074">
        <v>6</v>
      </c>
      <c r="R7074" t="s">
        <v>38</v>
      </c>
      <c r="S7074" t="s">
        <v>74</v>
      </c>
      <c r="T7074" t="s">
        <v>75</v>
      </c>
      <c r="U7074" t="s">
        <v>77</v>
      </c>
      <c r="V7074" t="s">
        <v>56</v>
      </c>
      <c r="W7074" t="s">
        <v>59</v>
      </c>
      <c r="X7074">
        <v>19078</v>
      </c>
      <c r="Y7074">
        <v>39148.056000000004</v>
      </c>
      <c r="Z7074">
        <v>47760.628320000003</v>
      </c>
      <c r="AA7074">
        <v>8612.5723199999993</v>
      </c>
    </row>
    <row r="7075" spans="15:27" x14ac:dyDescent="0.15">
      <c r="O7075" t="s">
        <v>36</v>
      </c>
      <c r="P7075">
        <v>2019</v>
      </c>
      <c r="Q7075">
        <v>6</v>
      </c>
      <c r="R7075" t="s">
        <v>38</v>
      </c>
      <c r="S7075" t="s">
        <v>74</v>
      </c>
      <c r="T7075" t="s">
        <v>75</v>
      </c>
      <c r="U7075" t="s">
        <v>78</v>
      </c>
      <c r="V7075" t="s">
        <v>46</v>
      </c>
      <c r="W7075" t="s">
        <v>47</v>
      </c>
      <c r="X7075">
        <v>15855</v>
      </c>
      <c r="Y7075">
        <v>21103.005000000001</v>
      </c>
      <c r="Z7075">
        <v>27644.936550000002</v>
      </c>
      <c r="AA7075">
        <v>6541.9315500000012</v>
      </c>
    </row>
    <row r="7076" spans="15:27" x14ac:dyDescent="0.15">
      <c r="O7076" t="s">
        <v>36</v>
      </c>
      <c r="P7076">
        <v>2019</v>
      </c>
      <c r="Q7076">
        <v>6</v>
      </c>
      <c r="R7076" t="s">
        <v>38</v>
      </c>
      <c r="S7076" t="s">
        <v>74</v>
      </c>
      <c r="T7076" t="s">
        <v>75</v>
      </c>
      <c r="U7076" t="s">
        <v>78</v>
      </c>
      <c r="V7076" t="s">
        <v>46</v>
      </c>
      <c r="W7076" t="s">
        <v>48</v>
      </c>
      <c r="X7076">
        <v>16936</v>
      </c>
      <c r="Y7076">
        <v>70419.887999999992</v>
      </c>
      <c r="Z7076">
        <v>92250.053279999993</v>
      </c>
      <c r="AA7076">
        <v>21830.165280000001</v>
      </c>
    </row>
    <row r="7077" spans="15:27" x14ac:dyDescent="0.15">
      <c r="O7077" t="s">
        <v>36</v>
      </c>
      <c r="P7077">
        <v>2019</v>
      </c>
      <c r="Q7077">
        <v>6</v>
      </c>
      <c r="R7077" t="s">
        <v>38</v>
      </c>
      <c r="S7077" t="s">
        <v>74</v>
      </c>
      <c r="T7077" t="s">
        <v>75</v>
      </c>
      <c r="U7077" t="s">
        <v>78</v>
      </c>
      <c r="V7077" t="s">
        <v>46</v>
      </c>
      <c r="W7077" t="s">
        <v>49</v>
      </c>
      <c r="X7077">
        <v>17098</v>
      </c>
      <c r="Y7077">
        <v>64459.46</v>
      </c>
      <c r="Z7077">
        <v>87020.270999999993</v>
      </c>
      <c r="AA7077">
        <v>22560.810999999994</v>
      </c>
    </row>
    <row r="7078" spans="15:27" x14ac:dyDescent="0.15">
      <c r="O7078" t="s">
        <v>36</v>
      </c>
      <c r="P7078">
        <v>2019</v>
      </c>
      <c r="Q7078">
        <v>6</v>
      </c>
      <c r="R7078" t="s">
        <v>38</v>
      </c>
      <c r="S7078" t="s">
        <v>74</v>
      </c>
      <c r="T7078" t="s">
        <v>75</v>
      </c>
      <c r="U7078" t="s">
        <v>78</v>
      </c>
      <c r="V7078" t="s">
        <v>46</v>
      </c>
      <c r="W7078" t="s">
        <v>50</v>
      </c>
      <c r="X7078">
        <v>18441</v>
      </c>
      <c r="Y7078">
        <v>105390.315</v>
      </c>
      <c r="Z7078">
        <v>126468.37800000001</v>
      </c>
      <c r="AA7078">
        <v>21078.063000000009</v>
      </c>
    </row>
    <row r="7079" spans="15:27" x14ac:dyDescent="0.15">
      <c r="O7079" t="s">
        <v>36</v>
      </c>
      <c r="P7079">
        <v>2019</v>
      </c>
      <c r="Q7079">
        <v>6</v>
      </c>
      <c r="R7079" t="s">
        <v>38</v>
      </c>
      <c r="S7079" t="s">
        <v>74</v>
      </c>
      <c r="T7079" t="s">
        <v>75</v>
      </c>
      <c r="U7079" t="s">
        <v>78</v>
      </c>
      <c r="V7079" t="s">
        <v>51</v>
      </c>
      <c r="W7079" t="s">
        <v>52</v>
      </c>
      <c r="X7079">
        <v>5169</v>
      </c>
      <c r="Y7079">
        <v>29633.877</v>
      </c>
      <c r="Z7079">
        <v>44154.476730000002</v>
      </c>
      <c r="AA7079">
        <v>14520.599730000002</v>
      </c>
    </row>
    <row r="7080" spans="15:27" x14ac:dyDescent="0.15">
      <c r="O7080" t="s">
        <v>36</v>
      </c>
      <c r="P7080">
        <v>2019</v>
      </c>
      <c r="Q7080">
        <v>6</v>
      </c>
      <c r="R7080" t="s">
        <v>38</v>
      </c>
      <c r="S7080" t="s">
        <v>74</v>
      </c>
      <c r="T7080" t="s">
        <v>75</v>
      </c>
      <c r="U7080" t="s">
        <v>78</v>
      </c>
      <c r="V7080" t="s">
        <v>51</v>
      </c>
      <c r="W7080" t="s">
        <v>53</v>
      </c>
      <c r="X7080">
        <v>5632</v>
      </c>
      <c r="Y7080">
        <v>47872</v>
      </c>
      <c r="Z7080">
        <v>62233.599999999999</v>
      </c>
      <c r="AA7080">
        <v>14361.599999999999</v>
      </c>
    </row>
    <row r="7081" spans="15:27" x14ac:dyDescent="0.15">
      <c r="O7081" t="s">
        <v>36</v>
      </c>
      <c r="P7081">
        <v>2019</v>
      </c>
      <c r="Q7081">
        <v>6</v>
      </c>
      <c r="R7081" t="s">
        <v>38</v>
      </c>
      <c r="S7081" t="s">
        <v>74</v>
      </c>
      <c r="T7081" t="s">
        <v>75</v>
      </c>
      <c r="U7081" t="s">
        <v>78</v>
      </c>
      <c r="V7081" t="s">
        <v>51</v>
      </c>
      <c r="W7081" t="s">
        <v>54</v>
      </c>
      <c r="X7081">
        <v>14264</v>
      </c>
      <c r="Y7081">
        <v>31951.360000000001</v>
      </c>
      <c r="Z7081">
        <v>47607.526399999995</v>
      </c>
      <c r="AA7081">
        <v>15656.166399999995</v>
      </c>
    </row>
    <row r="7082" spans="15:27" x14ac:dyDescent="0.15">
      <c r="O7082" t="s">
        <v>36</v>
      </c>
      <c r="P7082">
        <v>2019</v>
      </c>
      <c r="Q7082">
        <v>6</v>
      </c>
      <c r="R7082" t="s">
        <v>38</v>
      </c>
      <c r="S7082" t="s">
        <v>74</v>
      </c>
      <c r="T7082" t="s">
        <v>75</v>
      </c>
      <c r="U7082" t="s">
        <v>78</v>
      </c>
      <c r="V7082" t="s">
        <v>51</v>
      </c>
      <c r="W7082" t="s">
        <v>55</v>
      </c>
      <c r="X7082">
        <v>18183</v>
      </c>
      <c r="Y7082">
        <v>101242.94399999999</v>
      </c>
      <c r="Z7082">
        <v>148827.12768000001</v>
      </c>
      <c r="AA7082">
        <v>47584.183680000016</v>
      </c>
    </row>
    <row r="7083" spans="15:27" x14ac:dyDescent="0.15">
      <c r="O7083" t="s">
        <v>36</v>
      </c>
      <c r="P7083">
        <v>2019</v>
      </c>
      <c r="Q7083">
        <v>6</v>
      </c>
      <c r="R7083" t="s">
        <v>38</v>
      </c>
      <c r="S7083" t="s">
        <v>74</v>
      </c>
      <c r="T7083" t="s">
        <v>75</v>
      </c>
      <c r="U7083" t="s">
        <v>78</v>
      </c>
      <c r="V7083" t="s">
        <v>56</v>
      </c>
      <c r="W7083" t="s">
        <v>57</v>
      </c>
      <c r="X7083">
        <v>19651</v>
      </c>
      <c r="Y7083">
        <v>268688.12300000002</v>
      </c>
      <c r="Z7083">
        <v>354668.32235999999</v>
      </c>
      <c r="AA7083">
        <v>85980.19935999997</v>
      </c>
    </row>
    <row r="7084" spans="15:27" x14ac:dyDescent="0.15">
      <c r="O7084" t="s">
        <v>36</v>
      </c>
      <c r="P7084">
        <v>2019</v>
      </c>
      <c r="Q7084">
        <v>6</v>
      </c>
      <c r="R7084" t="s">
        <v>38</v>
      </c>
      <c r="S7084" t="s">
        <v>74</v>
      </c>
      <c r="T7084" t="s">
        <v>75</v>
      </c>
      <c r="U7084" t="s">
        <v>78</v>
      </c>
      <c r="V7084" t="s">
        <v>56</v>
      </c>
      <c r="W7084" t="s">
        <v>58</v>
      </c>
      <c r="X7084">
        <v>6943</v>
      </c>
      <c r="Y7084">
        <v>59626.483999999997</v>
      </c>
      <c r="Z7084">
        <v>86458.401799999992</v>
      </c>
      <c r="AA7084">
        <v>26831.917799999996</v>
      </c>
    </row>
    <row r="7085" spans="15:27" x14ac:dyDescent="0.15">
      <c r="O7085" t="s">
        <v>36</v>
      </c>
      <c r="P7085">
        <v>2019</v>
      </c>
      <c r="Q7085">
        <v>6</v>
      </c>
      <c r="R7085" t="s">
        <v>38</v>
      </c>
      <c r="S7085" t="s">
        <v>74</v>
      </c>
      <c r="T7085" t="s">
        <v>75</v>
      </c>
      <c r="U7085" t="s">
        <v>78</v>
      </c>
      <c r="V7085" t="s">
        <v>56</v>
      </c>
      <c r="W7085" t="s">
        <v>59</v>
      </c>
      <c r="X7085">
        <v>7224</v>
      </c>
      <c r="Y7085">
        <v>16384.032000000003</v>
      </c>
      <c r="Z7085">
        <v>21790.762560000006</v>
      </c>
      <c r="AA7085">
        <v>5406.7305600000036</v>
      </c>
    </row>
    <row r="7086" spans="15:27" x14ac:dyDescent="0.15">
      <c r="O7086" t="s">
        <v>36</v>
      </c>
      <c r="P7086">
        <v>2019</v>
      </c>
      <c r="Q7086">
        <v>6</v>
      </c>
      <c r="R7086" t="s">
        <v>38</v>
      </c>
      <c r="S7086" t="s">
        <v>74</v>
      </c>
      <c r="T7086" t="s">
        <v>75</v>
      </c>
      <c r="U7086" t="s">
        <v>79</v>
      </c>
      <c r="V7086" t="s">
        <v>46</v>
      </c>
      <c r="W7086" t="s">
        <v>47</v>
      </c>
      <c r="X7086">
        <v>13367</v>
      </c>
      <c r="Y7086">
        <v>17644.439999999999</v>
      </c>
      <c r="Z7086">
        <v>24349.327199999996</v>
      </c>
      <c r="AA7086">
        <v>6704.8871999999974</v>
      </c>
    </row>
    <row r="7087" spans="15:27" x14ac:dyDescent="0.15">
      <c r="O7087" t="s">
        <v>36</v>
      </c>
      <c r="P7087">
        <v>2019</v>
      </c>
      <c r="Q7087">
        <v>6</v>
      </c>
      <c r="R7087" t="s">
        <v>38</v>
      </c>
      <c r="S7087" t="s">
        <v>74</v>
      </c>
      <c r="T7087" t="s">
        <v>75</v>
      </c>
      <c r="U7087" t="s">
        <v>79</v>
      </c>
      <c r="V7087" t="s">
        <v>46</v>
      </c>
      <c r="W7087" t="s">
        <v>48</v>
      </c>
      <c r="X7087">
        <v>11920</v>
      </c>
      <c r="Y7087">
        <v>49563.360000000001</v>
      </c>
      <c r="Z7087">
        <v>73849.406399999993</v>
      </c>
      <c r="AA7087">
        <v>24286.046399999992</v>
      </c>
    </row>
    <row r="7088" spans="15:27" x14ac:dyDescent="0.15">
      <c r="O7088" t="s">
        <v>36</v>
      </c>
      <c r="P7088">
        <v>2019</v>
      </c>
      <c r="Q7088">
        <v>6</v>
      </c>
      <c r="R7088" t="s">
        <v>38</v>
      </c>
      <c r="S7088" t="s">
        <v>74</v>
      </c>
      <c r="T7088" t="s">
        <v>75</v>
      </c>
      <c r="U7088" t="s">
        <v>79</v>
      </c>
      <c r="V7088" t="s">
        <v>46</v>
      </c>
      <c r="W7088" t="s">
        <v>49</v>
      </c>
      <c r="X7088">
        <v>6781</v>
      </c>
      <c r="Y7088">
        <v>24384.475999999995</v>
      </c>
      <c r="Z7088">
        <v>32187.508319999994</v>
      </c>
      <c r="AA7088">
        <v>7803.0323199999984</v>
      </c>
    </row>
    <row r="7089" spans="15:27" x14ac:dyDescent="0.15">
      <c r="O7089" t="s">
        <v>36</v>
      </c>
      <c r="P7089">
        <v>2019</v>
      </c>
      <c r="Q7089">
        <v>6</v>
      </c>
      <c r="R7089" t="s">
        <v>38</v>
      </c>
      <c r="S7089" t="s">
        <v>74</v>
      </c>
      <c r="T7089" t="s">
        <v>75</v>
      </c>
      <c r="U7089" t="s">
        <v>79</v>
      </c>
      <c r="V7089" t="s">
        <v>46</v>
      </c>
      <c r="W7089" t="s">
        <v>50</v>
      </c>
      <c r="X7089">
        <v>5729</v>
      </c>
      <c r="Y7089">
        <v>30678.794999999998</v>
      </c>
      <c r="Z7089">
        <v>43257.10095</v>
      </c>
      <c r="AA7089">
        <v>12578.305950000002</v>
      </c>
    </row>
    <row r="7090" spans="15:27" x14ac:dyDescent="0.15">
      <c r="O7090" t="s">
        <v>36</v>
      </c>
      <c r="P7090">
        <v>2019</v>
      </c>
      <c r="Q7090">
        <v>6</v>
      </c>
      <c r="R7090" t="s">
        <v>38</v>
      </c>
      <c r="S7090" t="s">
        <v>74</v>
      </c>
      <c r="T7090" t="s">
        <v>75</v>
      </c>
      <c r="U7090" t="s">
        <v>79</v>
      </c>
      <c r="V7090" t="s">
        <v>51</v>
      </c>
      <c r="W7090" t="s">
        <v>52</v>
      </c>
      <c r="X7090">
        <v>14879</v>
      </c>
      <c r="Y7090">
        <v>94050.159</v>
      </c>
      <c r="Z7090">
        <v>117562.69875</v>
      </c>
      <c r="AA7090">
        <v>23512.539749999996</v>
      </c>
    </row>
    <row r="7091" spans="15:27" x14ac:dyDescent="0.15">
      <c r="O7091" t="s">
        <v>36</v>
      </c>
      <c r="P7091">
        <v>2019</v>
      </c>
      <c r="Q7091">
        <v>6</v>
      </c>
      <c r="R7091" t="s">
        <v>38</v>
      </c>
      <c r="S7091" t="s">
        <v>74</v>
      </c>
      <c r="T7091" t="s">
        <v>75</v>
      </c>
      <c r="U7091" t="s">
        <v>79</v>
      </c>
      <c r="V7091" t="s">
        <v>51</v>
      </c>
      <c r="W7091" t="s">
        <v>53</v>
      </c>
      <c r="X7091">
        <v>14168</v>
      </c>
      <c r="Y7091">
        <v>117537.72799999999</v>
      </c>
      <c r="Z7091">
        <v>159851.31007999997</v>
      </c>
      <c r="AA7091">
        <v>42313.582079999978</v>
      </c>
    </row>
    <row r="7092" spans="15:27" x14ac:dyDescent="0.15">
      <c r="O7092" t="s">
        <v>36</v>
      </c>
      <c r="P7092">
        <v>2019</v>
      </c>
      <c r="Q7092">
        <v>6</v>
      </c>
      <c r="R7092" t="s">
        <v>38</v>
      </c>
      <c r="S7092" t="s">
        <v>74</v>
      </c>
      <c r="T7092" t="s">
        <v>75</v>
      </c>
      <c r="U7092" t="s">
        <v>79</v>
      </c>
      <c r="V7092" t="s">
        <v>51</v>
      </c>
      <c r="W7092" t="s">
        <v>54</v>
      </c>
      <c r="X7092">
        <v>17471</v>
      </c>
      <c r="Y7092">
        <v>41930.400000000001</v>
      </c>
      <c r="Z7092">
        <v>61218.384000000005</v>
      </c>
      <c r="AA7092">
        <v>19287.984000000004</v>
      </c>
    </row>
    <row r="7093" spans="15:27" x14ac:dyDescent="0.15">
      <c r="O7093" t="s">
        <v>36</v>
      </c>
      <c r="P7093">
        <v>2019</v>
      </c>
      <c r="Q7093">
        <v>6</v>
      </c>
      <c r="R7093" t="s">
        <v>38</v>
      </c>
      <c r="S7093" t="s">
        <v>74</v>
      </c>
      <c r="T7093" t="s">
        <v>75</v>
      </c>
      <c r="U7093" t="s">
        <v>79</v>
      </c>
      <c r="V7093" t="s">
        <v>51</v>
      </c>
      <c r="W7093" t="s">
        <v>55</v>
      </c>
      <c r="X7093">
        <v>10538</v>
      </c>
      <c r="Y7093">
        <v>59687.232000000004</v>
      </c>
      <c r="Z7093">
        <v>82965.25248000001</v>
      </c>
      <c r="AA7093">
        <v>23278.020480000007</v>
      </c>
    </row>
    <row r="7094" spans="15:27" x14ac:dyDescent="0.15">
      <c r="O7094" t="s">
        <v>36</v>
      </c>
      <c r="P7094">
        <v>2019</v>
      </c>
      <c r="Q7094">
        <v>6</v>
      </c>
      <c r="R7094" t="s">
        <v>38</v>
      </c>
      <c r="S7094" t="s">
        <v>74</v>
      </c>
      <c r="T7094" t="s">
        <v>75</v>
      </c>
      <c r="U7094" t="s">
        <v>79</v>
      </c>
      <c r="V7094" t="s">
        <v>56</v>
      </c>
      <c r="W7094" t="s">
        <v>57</v>
      </c>
      <c r="X7094">
        <v>14661</v>
      </c>
      <c r="Y7094">
        <v>195137.91</v>
      </c>
      <c r="Z7094">
        <v>251727.9039</v>
      </c>
      <c r="AA7094">
        <v>56589.993900000001</v>
      </c>
    </row>
    <row r="7095" spans="15:27" x14ac:dyDescent="0.15">
      <c r="O7095" t="s">
        <v>36</v>
      </c>
      <c r="P7095">
        <v>2019</v>
      </c>
      <c r="Q7095">
        <v>6</v>
      </c>
      <c r="R7095" t="s">
        <v>38</v>
      </c>
      <c r="S7095" t="s">
        <v>74</v>
      </c>
      <c r="T7095" t="s">
        <v>75</v>
      </c>
      <c r="U7095" t="s">
        <v>79</v>
      </c>
      <c r="V7095" t="s">
        <v>56</v>
      </c>
      <c r="W7095" t="s">
        <v>58</v>
      </c>
      <c r="X7095">
        <v>19161</v>
      </c>
      <c r="Y7095">
        <v>182029.5</v>
      </c>
      <c r="Z7095">
        <v>220255.69500000001</v>
      </c>
      <c r="AA7095">
        <v>38226.195000000007</v>
      </c>
    </row>
    <row r="7096" spans="15:27" x14ac:dyDescent="0.15">
      <c r="O7096" t="s">
        <v>36</v>
      </c>
      <c r="P7096">
        <v>2019</v>
      </c>
      <c r="Q7096">
        <v>6</v>
      </c>
      <c r="R7096" t="s">
        <v>38</v>
      </c>
      <c r="S7096" t="s">
        <v>74</v>
      </c>
      <c r="T7096" t="s">
        <v>75</v>
      </c>
      <c r="U7096" t="s">
        <v>79</v>
      </c>
      <c r="V7096" t="s">
        <v>56</v>
      </c>
      <c r="W7096" t="s">
        <v>59</v>
      </c>
      <c r="X7096">
        <v>15730</v>
      </c>
      <c r="Y7096">
        <v>31994.82</v>
      </c>
      <c r="Z7096">
        <v>45432.644400000005</v>
      </c>
      <c r="AA7096">
        <v>13437.824400000005</v>
      </c>
    </row>
    <row r="7097" spans="15:27" x14ac:dyDescent="0.15">
      <c r="O7097" t="s">
        <v>36</v>
      </c>
      <c r="P7097">
        <v>2019</v>
      </c>
      <c r="Q7097">
        <v>6</v>
      </c>
      <c r="R7097" t="s">
        <v>38</v>
      </c>
      <c r="S7097" t="s">
        <v>74</v>
      </c>
      <c r="T7097" t="s">
        <v>75</v>
      </c>
      <c r="U7097" t="s">
        <v>80</v>
      </c>
      <c r="V7097" t="s">
        <v>46</v>
      </c>
      <c r="W7097" t="s">
        <v>47</v>
      </c>
      <c r="X7097">
        <v>13288</v>
      </c>
      <c r="Y7097">
        <v>17393.992000000002</v>
      </c>
      <c r="Z7097">
        <v>25743.10816</v>
      </c>
      <c r="AA7097">
        <v>8349.1161599999978</v>
      </c>
    </row>
    <row r="7098" spans="15:27" x14ac:dyDescent="0.15">
      <c r="O7098" t="s">
        <v>36</v>
      </c>
      <c r="P7098">
        <v>2019</v>
      </c>
      <c r="Q7098">
        <v>6</v>
      </c>
      <c r="R7098" t="s">
        <v>38</v>
      </c>
      <c r="S7098" t="s">
        <v>74</v>
      </c>
      <c r="T7098" t="s">
        <v>75</v>
      </c>
      <c r="U7098" t="s">
        <v>80</v>
      </c>
      <c r="V7098" t="s">
        <v>46</v>
      </c>
      <c r="W7098" t="s">
        <v>48</v>
      </c>
      <c r="X7098">
        <v>11441</v>
      </c>
      <c r="Y7098">
        <v>43041.041999999994</v>
      </c>
      <c r="Z7098">
        <v>51649.25039999999</v>
      </c>
      <c r="AA7098">
        <v>8608.2083999999959</v>
      </c>
    </row>
    <row r="7099" spans="15:27" x14ac:dyDescent="0.15">
      <c r="O7099" t="s">
        <v>36</v>
      </c>
      <c r="P7099">
        <v>2019</v>
      </c>
      <c r="Q7099">
        <v>6</v>
      </c>
      <c r="R7099" t="s">
        <v>38</v>
      </c>
      <c r="S7099" t="s">
        <v>74</v>
      </c>
      <c r="T7099" t="s">
        <v>75</v>
      </c>
      <c r="U7099" t="s">
        <v>80</v>
      </c>
      <c r="V7099" t="s">
        <v>46</v>
      </c>
      <c r="W7099" t="s">
        <v>49</v>
      </c>
      <c r="X7099">
        <v>10576</v>
      </c>
      <c r="Y7099">
        <v>37417.887999999999</v>
      </c>
      <c r="Z7099">
        <v>50514.148799999995</v>
      </c>
      <c r="AA7099">
        <v>13096.260799999996</v>
      </c>
    </row>
    <row r="7100" spans="15:27" x14ac:dyDescent="0.15">
      <c r="O7100" t="s">
        <v>36</v>
      </c>
      <c r="P7100">
        <v>2019</v>
      </c>
      <c r="Q7100">
        <v>6</v>
      </c>
      <c r="R7100" t="s">
        <v>38</v>
      </c>
      <c r="S7100" t="s">
        <v>74</v>
      </c>
      <c r="T7100" t="s">
        <v>75</v>
      </c>
      <c r="U7100" t="s">
        <v>80</v>
      </c>
      <c r="V7100" t="s">
        <v>46</v>
      </c>
      <c r="W7100" t="s">
        <v>50</v>
      </c>
      <c r="X7100">
        <v>17052</v>
      </c>
      <c r="Y7100">
        <v>98219.520000000004</v>
      </c>
      <c r="Z7100">
        <v>125720.9856</v>
      </c>
      <c r="AA7100">
        <v>27501.465599999996</v>
      </c>
    </row>
    <row r="7101" spans="15:27" x14ac:dyDescent="0.15">
      <c r="O7101" t="s">
        <v>36</v>
      </c>
      <c r="P7101">
        <v>2019</v>
      </c>
      <c r="Q7101">
        <v>6</v>
      </c>
      <c r="R7101" t="s">
        <v>38</v>
      </c>
      <c r="S7101" t="s">
        <v>74</v>
      </c>
      <c r="T7101" t="s">
        <v>75</v>
      </c>
      <c r="U7101" t="s">
        <v>80</v>
      </c>
      <c r="V7101" t="s">
        <v>51</v>
      </c>
      <c r="W7101" t="s">
        <v>52</v>
      </c>
      <c r="X7101">
        <v>6589</v>
      </c>
      <c r="Y7101">
        <v>35514.710000000006</v>
      </c>
      <c r="Z7101">
        <v>44748.534600000006</v>
      </c>
      <c r="AA7101">
        <v>9233.8245999999999</v>
      </c>
    </row>
    <row r="7102" spans="15:27" x14ac:dyDescent="0.15">
      <c r="O7102" t="s">
        <v>36</v>
      </c>
      <c r="P7102">
        <v>2019</v>
      </c>
      <c r="Q7102">
        <v>6</v>
      </c>
      <c r="R7102" t="s">
        <v>38</v>
      </c>
      <c r="S7102" t="s">
        <v>74</v>
      </c>
      <c r="T7102" t="s">
        <v>75</v>
      </c>
      <c r="U7102" t="s">
        <v>80</v>
      </c>
      <c r="V7102" t="s">
        <v>51</v>
      </c>
      <c r="W7102" t="s">
        <v>53</v>
      </c>
      <c r="X7102">
        <v>11405</v>
      </c>
      <c r="Y7102">
        <v>93064.8</v>
      </c>
      <c r="Z7102">
        <v>111677.75999999999</v>
      </c>
      <c r="AA7102">
        <v>18612.959999999992</v>
      </c>
    </row>
    <row r="7103" spans="15:27" x14ac:dyDescent="0.15">
      <c r="O7103" t="s">
        <v>36</v>
      </c>
      <c r="P7103">
        <v>2019</v>
      </c>
      <c r="Q7103">
        <v>6</v>
      </c>
      <c r="R7103" t="s">
        <v>38</v>
      </c>
      <c r="S7103" t="s">
        <v>74</v>
      </c>
      <c r="T7103" t="s">
        <v>75</v>
      </c>
      <c r="U7103" t="s">
        <v>80</v>
      </c>
      <c r="V7103" t="s">
        <v>51</v>
      </c>
      <c r="W7103" t="s">
        <v>54</v>
      </c>
      <c r="X7103">
        <v>18447</v>
      </c>
      <c r="Y7103">
        <v>41321.279999999999</v>
      </c>
      <c r="Z7103">
        <v>56196.940800000004</v>
      </c>
      <c r="AA7103">
        <v>14875.660800000005</v>
      </c>
    </row>
    <row r="7104" spans="15:27" x14ac:dyDescent="0.15">
      <c r="O7104" t="s">
        <v>36</v>
      </c>
      <c r="P7104">
        <v>2019</v>
      </c>
      <c r="Q7104">
        <v>6</v>
      </c>
      <c r="R7104" t="s">
        <v>38</v>
      </c>
      <c r="S7104" t="s">
        <v>74</v>
      </c>
      <c r="T7104" t="s">
        <v>75</v>
      </c>
      <c r="U7104" t="s">
        <v>80</v>
      </c>
      <c r="V7104" t="s">
        <v>51</v>
      </c>
      <c r="W7104" t="s">
        <v>55</v>
      </c>
      <c r="X7104">
        <v>11390</v>
      </c>
      <c r="Y7104">
        <v>62326.080000000002</v>
      </c>
      <c r="Z7104">
        <v>89749.555200000003</v>
      </c>
      <c r="AA7104">
        <v>27423.475200000001</v>
      </c>
    </row>
    <row r="7105" spans="15:27" x14ac:dyDescent="0.15">
      <c r="O7105" t="s">
        <v>36</v>
      </c>
      <c r="P7105">
        <v>2019</v>
      </c>
      <c r="Q7105">
        <v>6</v>
      </c>
      <c r="R7105" t="s">
        <v>38</v>
      </c>
      <c r="S7105" t="s">
        <v>74</v>
      </c>
      <c r="T7105" t="s">
        <v>75</v>
      </c>
      <c r="U7105" t="s">
        <v>80</v>
      </c>
      <c r="V7105" t="s">
        <v>56</v>
      </c>
      <c r="W7105" t="s">
        <v>57</v>
      </c>
      <c r="X7105">
        <v>5904</v>
      </c>
      <c r="Y7105">
        <v>82154.159999999989</v>
      </c>
      <c r="Z7105">
        <v>109265.03279999999</v>
      </c>
      <c r="AA7105">
        <v>27110.872799999997</v>
      </c>
    </row>
    <row r="7106" spans="15:27" x14ac:dyDescent="0.15">
      <c r="O7106" t="s">
        <v>36</v>
      </c>
      <c r="P7106">
        <v>2019</v>
      </c>
      <c r="Q7106">
        <v>6</v>
      </c>
      <c r="R7106" t="s">
        <v>38</v>
      </c>
      <c r="S7106" t="s">
        <v>74</v>
      </c>
      <c r="T7106" t="s">
        <v>75</v>
      </c>
      <c r="U7106" t="s">
        <v>80</v>
      </c>
      <c r="V7106" t="s">
        <v>56</v>
      </c>
      <c r="W7106" t="s">
        <v>58</v>
      </c>
      <c r="X7106">
        <v>9645</v>
      </c>
      <c r="Y7106">
        <v>85763.34</v>
      </c>
      <c r="Z7106">
        <v>106346.5416</v>
      </c>
      <c r="AA7106">
        <v>20583.2016</v>
      </c>
    </row>
    <row r="7107" spans="15:27" x14ac:dyDescent="0.15">
      <c r="O7107" t="s">
        <v>36</v>
      </c>
      <c r="P7107">
        <v>2019</v>
      </c>
      <c r="Q7107">
        <v>6</v>
      </c>
      <c r="R7107" t="s">
        <v>38</v>
      </c>
      <c r="S7107" t="s">
        <v>74</v>
      </c>
      <c r="T7107" t="s">
        <v>75</v>
      </c>
      <c r="U7107" t="s">
        <v>80</v>
      </c>
      <c r="V7107" t="s">
        <v>56</v>
      </c>
      <c r="W7107" t="s">
        <v>59</v>
      </c>
      <c r="X7107">
        <v>14237</v>
      </c>
      <c r="Y7107">
        <v>32545.782000000003</v>
      </c>
      <c r="Z7107">
        <v>48818.67300000001</v>
      </c>
      <c r="AA7107">
        <v>16272.891000000007</v>
      </c>
    </row>
    <row r="7108" spans="15:27" x14ac:dyDescent="0.15">
      <c r="O7108" t="s">
        <v>36</v>
      </c>
      <c r="P7108">
        <v>2019</v>
      </c>
      <c r="Q7108">
        <v>6</v>
      </c>
      <c r="R7108" t="s">
        <v>38</v>
      </c>
      <c r="S7108" t="s">
        <v>74</v>
      </c>
      <c r="T7108" t="s">
        <v>75</v>
      </c>
      <c r="U7108" t="s">
        <v>81</v>
      </c>
      <c r="V7108" t="s">
        <v>46</v>
      </c>
      <c r="W7108" t="s">
        <v>47</v>
      </c>
      <c r="X7108">
        <v>8791</v>
      </c>
      <c r="Y7108">
        <v>10830.511999999999</v>
      </c>
      <c r="Z7108">
        <v>16029.157759999998</v>
      </c>
      <c r="AA7108">
        <v>5198.6457599999994</v>
      </c>
    </row>
    <row r="7109" spans="15:27" x14ac:dyDescent="0.15">
      <c r="O7109" t="s">
        <v>36</v>
      </c>
      <c r="P7109">
        <v>2019</v>
      </c>
      <c r="Q7109">
        <v>6</v>
      </c>
      <c r="R7109" t="s">
        <v>38</v>
      </c>
      <c r="S7109" t="s">
        <v>74</v>
      </c>
      <c r="T7109" t="s">
        <v>75</v>
      </c>
      <c r="U7109" t="s">
        <v>81</v>
      </c>
      <c r="V7109" t="s">
        <v>46</v>
      </c>
      <c r="W7109" t="s">
        <v>48</v>
      </c>
      <c r="X7109">
        <v>12218</v>
      </c>
      <c r="Y7109">
        <v>48786.474000000002</v>
      </c>
      <c r="Z7109">
        <v>71716.116779999997</v>
      </c>
      <c r="AA7109">
        <v>22929.642779999995</v>
      </c>
    </row>
    <row r="7110" spans="15:27" x14ac:dyDescent="0.15">
      <c r="O7110" t="s">
        <v>36</v>
      </c>
      <c r="P7110">
        <v>2019</v>
      </c>
      <c r="Q7110">
        <v>6</v>
      </c>
      <c r="R7110" t="s">
        <v>38</v>
      </c>
      <c r="S7110" t="s">
        <v>74</v>
      </c>
      <c r="T7110" t="s">
        <v>75</v>
      </c>
      <c r="U7110" t="s">
        <v>81</v>
      </c>
      <c r="V7110" t="s">
        <v>46</v>
      </c>
      <c r="W7110" t="s">
        <v>49</v>
      </c>
      <c r="X7110">
        <v>10178</v>
      </c>
      <c r="Y7110">
        <v>35714.601999999999</v>
      </c>
      <c r="Z7110">
        <v>48571.858719999997</v>
      </c>
      <c r="AA7110">
        <v>12857.256719999998</v>
      </c>
    </row>
    <row r="7111" spans="15:27" x14ac:dyDescent="0.15">
      <c r="O7111" t="s">
        <v>36</v>
      </c>
      <c r="P7111">
        <v>2019</v>
      </c>
      <c r="Q7111">
        <v>6</v>
      </c>
      <c r="R7111" t="s">
        <v>38</v>
      </c>
      <c r="S7111" t="s">
        <v>74</v>
      </c>
      <c r="T7111" t="s">
        <v>75</v>
      </c>
      <c r="U7111" t="s">
        <v>81</v>
      </c>
      <c r="V7111" t="s">
        <v>46</v>
      </c>
      <c r="W7111" t="s">
        <v>50</v>
      </c>
      <c r="X7111">
        <v>7556</v>
      </c>
      <c r="Y7111">
        <v>38762.28</v>
      </c>
      <c r="Z7111">
        <v>48452.85</v>
      </c>
      <c r="AA7111">
        <v>9690.57</v>
      </c>
    </row>
    <row r="7112" spans="15:27" x14ac:dyDescent="0.15">
      <c r="O7112" t="s">
        <v>36</v>
      </c>
      <c r="P7112">
        <v>2019</v>
      </c>
      <c r="Q7112">
        <v>6</v>
      </c>
      <c r="R7112" t="s">
        <v>38</v>
      </c>
      <c r="S7112" t="s">
        <v>74</v>
      </c>
      <c r="T7112" t="s">
        <v>75</v>
      </c>
      <c r="U7112" t="s">
        <v>81</v>
      </c>
      <c r="V7112" t="s">
        <v>51</v>
      </c>
      <c r="W7112" t="s">
        <v>52</v>
      </c>
      <c r="X7112">
        <v>10634</v>
      </c>
      <c r="Y7112">
        <v>59401.524000000005</v>
      </c>
      <c r="Z7112">
        <v>75439.93548</v>
      </c>
      <c r="AA7112">
        <v>16038.411479999995</v>
      </c>
    </row>
    <row r="7113" spans="15:27" x14ac:dyDescent="0.15">
      <c r="O7113" t="s">
        <v>36</v>
      </c>
      <c r="P7113">
        <v>2019</v>
      </c>
      <c r="Q7113">
        <v>6</v>
      </c>
      <c r="R7113" t="s">
        <v>38</v>
      </c>
      <c r="S7113" t="s">
        <v>74</v>
      </c>
      <c r="T7113" t="s">
        <v>75</v>
      </c>
      <c r="U7113" t="s">
        <v>81</v>
      </c>
      <c r="V7113" t="s">
        <v>51</v>
      </c>
      <c r="W7113" t="s">
        <v>53</v>
      </c>
      <c r="X7113">
        <v>7670</v>
      </c>
      <c r="Y7113">
        <v>66759.679999999993</v>
      </c>
      <c r="Z7113">
        <v>96133.939199999979</v>
      </c>
      <c r="AA7113">
        <v>29374.259199999986</v>
      </c>
    </row>
    <row r="7114" spans="15:27" x14ac:dyDescent="0.15">
      <c r="O7114" t="s">
        <v>36</v>
      </c>
      <c r="P7114">
        <v>2019</v>
      </c>
      <c r="Q7114">
        <v>6</v>
      </c>
      <c r="R7114" t="s">
        <v>38</v>
      </c>
      <c r="S7114" t="s">
        <v>74</v>
      </c>
      <c r="T7114" t="s">
        <v>75</v>
      </c>
      <c r="U7114" t="s">
        <v>81</v>
      </c>
      <c r="V7114" t="s">
        <v>51</v>
      </c>
      <c r="W7114" t="s">
        <v>54</v>
      </c>
      <c r="X7114">
        <v>12841</v>
      </c>
      <c r="Y7114">
        <v>28507.02</v>
      </c>
      <c r="Z7114">
        <v>41050.108800000002</v>
      </c>
      <c r="AA7114">
        <v>12543.088800000001</v>
      </c>
    </row>
    <row r="7115" spans="15:27" x14ac:dyDescent="0.15">
      <c r="O7115" t="s">
        <v>36</v>
      </c>
      <c r="P7115">
        <v>2019</v>
      </c>
      <c r="Q7115">
        <v>6</v>
      </c>
      <c r="R7115" t="s">
        <v>38</v>
      </c>
      <c r="S7115" t="s">
        <v>74</v>
      </c>
      <c r="T7115" t="s">
        <v>75</v>
      </c>
      <c r="U7115" t="s">
        <v>81</v>
      </c>
      <c r="V7115" t="s">
        <v>51</v>
      </c>
      <c r="W7115" t="s">
        <v>55</v>
      </c>
      <c r="X7115">
        <v>15064</v>
      </c>
      <c r="Y7115">
        <v>91107.071999999986</v>
      </c>
      <c r="Z7115">
        <v>119350.26431999999</v>
      </c>
      <c r="AA7115">
        <v>28243.192320000002</v>
      </c>
    </row>
    <row r="7116" spans="15:27" x14ac:dyDescent="0.15">
      <c r="O7116" t="s">
        <v>36</v>
      </c>
      <c r="P7116">
        <v>2019</v>
      </c>
      <c r="Q7116">
        <v>6</v>
      </c>
      <c r="R7116" t="s">
        <v>38</v>
      </c>
      <c r="S7116" t="s">
        <v>74</v>
      </c>
      <c r="T7116" t="s">
        <v>75</v>
      </c>
      <c r="U7116" t="s">
        <v>81</v>
      </c>
      <c r="V7116" t="s">
        <v>56</v>
      </c>
      <c r="W7116" t="s">
        <v>57</v>
      </c>
      <c r="X7116">
        <v>8108</v>
      </c>
      <c r="Y7116">
        <v>124595.636</v>
      </c>
      <c r="Z7116">
        <v>166958.15224</v>
      </c>
      <c r="AA7116">
        <v>42362.516239999997</v>
      </c>
    </row>
    <row r="7117" spans="15:27" x14ac:dyDescent="0.15">
      <c r="O7117" t="s">
        <v>36</v>
      </c>
      <c r="P7117">
        <v>2019</v>
      </c>
      <c r="Q7117">
        <v>6</v>
      </c>
      <c r="R7117" t="s">
        <v>38</v>
      </c>
      <c r="S7117" t="s">
        <v>74</v>
      </c>
      <c r="T7117" t="s">
        <v>75</v>
      </c>
      <c r="U7117" t="s">
        <v>81</v>
      </c>
      <c r="V7117" t="s">
        <v>56</v>
      </c>
      <c r="W7117" t="s">
        <v>58</v>
      </c>
      <c r="X7117">
        <v>5729</v>
      </c>
      <c r="Y7117">
        <v>48329.844000000005</v>
      </c>
      <c r="Z7117">
        <v>71044.870680000007</v>
      </c>
      <c r="AA7117">
        <v>22715.026680000003</v>
      </c>
    </row>
    <row r="7118" spans="15:27" x14ac:dyDescent="0.15">
      <c r="O7118" t="s">
        <v>36</v>
      </c>
      <c r="P7118">
        <v>2019</v>
      </c>
      <c r="Q7118">
        <v>6</v>
      </c>
      <c r="R7118" t="s">
        <v>38</v>
      </c>
      <c r="S7118" t="s">
        <v>74</v>
      </c>
      <c r="T7118" t="s">
        <v>75</v>
      </c>
      <c r="U7118" t="s">
        <v>81</v>
      </c>
      <c r="V7118" t="s">
        <v>56</v>
      </c>
      <c r="W7118" t="s">
        <v>59</v>
      </c>
      <c r="X7118">
        <v>9242</v>
      </c>
      <c r="Y7118">
        <v>21127.212000000003</v>
      </c>
      <c r="Z7118">
        <v>26831.559240000006</v>
      </c>
      <c r="AA7118">
        <v>5704.3472400000028</v>
      </c>
    </row>
    <row r="7119" spans="15:27" x14ac:dyDescent="0.15">
      <c r="O7119" t="s">
        <v>36</v>
      </c>
      <c r="P7119">
        <v>2019</v>
      </c>
      <c r="Q7119">
        <v>6</v>
      </c>
      <c r="R7119" t="s">
        <v>38</v>
      </c>
      <c r="S7119" t="s">
        <v>82</v>
      </c>
      <c r="T7119" t="s">
        <v>75</v>
      </c>
      <c r="U7119" t="s">
        <v>83</v>
      </c>
      <c r="V7119" t="s">
        <v>46</v>
      </c>
      <c r="W7119" t="s">
        <v>47</v>
      </c>
      <c r="X7119">
        <v>18652</v>
      </c>
      <c r="Y7119">
        <v>26056.843999999997</v>
      </c>
      <c r="Z7119">
        <v>35176.739399999991</v>
      </c>
      <c r="AA7119">
        <v>9119.895399999994</v>
      </c>
    </row>
    <row r="7120" spans="15:27" x14ac:dyDescent="0.15">
      <c r="O7120" t="s">
        <v>36</v>
      </c>
      <c r="P7120">
        <v>2019</v>
      </c>
      <c r="Q7120">
        <v>6</v>
      </c>
      <c r="R7120" t="s">
        <v>38</v>
      </c>
      <c r="S7120" t="s">
        <v>82</v>
      </c>
      <c r="T7120" t="s">
        <v>75</v>
      </c>
      <c r="U7120" t="s">
        <v>83</v>
      </c>
      <c r="V7120" t="s">
        <v>46</v>
      </c>
      <c r="W7120" t="s">
        <v>48</v>
      </c>
      <c r="X7120">
        <v>12035</v>
      </c>
      <c r="Y7120">
        <v>51232.995000000003</v>
      </c>
      <c r="Z7120">
        <v>72750.852899999998</v>
      </c>
      <c r="AA7120">
        <v>21517.857899999995</v>
      </c>
    </row>
    <row r="7121" spans="15:27" x14ac:dyDescent="0.15">
      <c r="O7121" t="s">
        <v>36</v>
      </c>
      <c r="P7121">
        <v>2019</v>
      </c>
      <c r="Q7121">
        <v>6</v>
      </c>
      <c r="R7121" t="s">
        <v>38</v>
      </c>
      <c r="S7121" t="s">
        <v>82</v>
      </c>
      <c r="T7121" t="s">
        <v>75</v>
      </c>
      <c r="U7121" t="s">
        <v>83</v>
      </c>
      <c r="V7121" t="s">
        <v>46</v>
      </c>
      <c r="W7121" t="s">
        <v>49</v>
      </c>
      <c r="X7121">
        <v>13860</v>
      </c>
      <c r="Y7121">
        <v>51448.32</v>
      </c>
      <c r="Z7121">
        <v>65339.366399999999</v>
      </c>
      <c r="AA7121">
        <v>13891.046399999999</v>
      </c>
    </row>
    <row r="7122" spans="15:27" x14ac:dyDescent="0.15">
      <c r="O7122" t="s">
        <v>36</v>
      </c>
      <c r="P7122">
        <v>2019</v>
      </c>
      <c r="Q7122">
        <v>6</v>
      </c>
      <c r="R7122" t="s">
        <v>38</v>
      </c>
      <c r="S7122" t="s">
        <v>82</v>
      </c>
      <c r="T7122" t="s">
        <v>75</v>
      </c>
      <c r="U7122" t="s">
        <v>83</v>
      </c>
      <c r="V7122" t="s">
        <v>46</v>
      </c>
      <c r="W7122" t="s">
        <v>50</v>
      </c>
      <c r="X7122">
        <v>17040</v>
      </c>
      <c r="Y7122">
        <v>85881.600000000006</v>
      </c>
      <c r="Z7122">
        <v>112504.89600000001</v>
      </c>
      <c r="AA7122">
        <v>26623.296000000002</v>
      </c>
    </row>
    <row r="7123" spans="15:27" x14ac:dyDescent="0.15">
      <c r="O7123" t="s">
        <v>36</v>
      </c>
      <c r="P7123">
        <v>2019</v>
      </c>
      <c r="Q7123">
        <v>6</v>
      </c>
      <c r="R7123" t="s">
        <v>38</v>
      </c>
      <c r="S7123" t="s">
        <v>82</v>
      </c>
      <c r="T7123" t="s">
        <v>75</v>
      </c>
      <c r="U7123" t="s">
        <v>83</v>
      </c>
      <c r="V7123" t="s">
        <v>51</v>
      </c>
      <c r="W7123" t="s">
        <v>52</v>
      </c>
      <c r="X7123">
        <v>10354</v>
      </c>
      <c r="Y7123">
        <v>62910.904000000002</v>
      </c>
      <c r="Z7123">
        <v>91849.919840000017</v>
      </c>
      <c r="AA7123">
        <v>28939.015840000015</v>
      </c>
    </row>
    <row r="7124" spans="15:27" x14ac:dyDescent="0.15">
      <c r="O7124" t="s">
        <v>36</v>
      </c>
      <c r="P7124">
        <v>2019</v>
      </c>
      <c r="Q7124">
        <v>6</v>
      </c>
      <c r="R7124" t="s">
        <v>38</v>
      </c>
      <c r="S7124" t="s">
        <v>82</v>
      </c>
      <c r="T7124" t="s">
        <v>75</v>
      </c>
      <c r="U7124" t="s">
        <v>83</v>
      </c>
      <c r="V7124" t="s">
        <v>51</v>
      </c>
      <c r="W7124" t="s">
        <v>53</v>
      </c>
      <c r="X7124">
        <v>16244</v>
      </c>
      <c r="Y7124">
        <v>138074</v>
      </c>
      <c r="Z7124">
        <v>205730.26</v>
      </c>
      <c r="AA7124">
        <v>67656.260000000009</v>
      </c>
    </row>
    <row r="7125" spans="15:27" x14ac:dyDescent="0.15">
      <c r="O7125" t="s">
        <v>36</v>
      </c>
      <c r="P7125">
        <v>2019</v>
      </c>
      <c r="Q7125">
        <v>6</v>
      </c>
      <c r="R7125" t="s">
        <v>38</v>
      </c>
      <c r="S7125" t="s">
        <v>82</v>
      </c>
      <c r="T7125" t="s">
        <v>75</v>
      </c>
      <c r="U7125" t="s">
        <v>83</v>
      </c>
      <c r="V7125" t="s">
        <v>51</v>
      </c>
      <c r="W7125" t="s">
        <v>54</v>
      </c>
      <c r="X7125">
        <v>19016</v>
      </c>
      <c r="Y7125">
        <v>48300.639999999999</v>
      </c>
      <c r="Z7125">
        <v>70035.928</v>
      </c>
      <c r="AA7125">
        <v>21735.288</v>
      </c>
    </row>
    <row r="7126" spans="15:27" x14ac:dyDescent="0.15">
      <c r="O7126" t="s">
        <v>36</v>
      </c>
      <c r="P7126">
        <v>2019</v>
      </c>
      <c r="Q7126">
        <v>6</v>
      </c>
      <c r="R7126" t="s">
        <v>38</v>
      </c>
      <c r="S7126" t="s">
        <v>82</v>
      </c>
      <c r="T7126" t="s">
        <v>75</v>
      </c>
      <c r="U7126" t="s">
        <v>83</v>
      </c>
      <c r="V7126" t="s">
        <v>51</v>
      </c>
      <c r="W7126" t="s">
        <v>55</v>
      </c>
      <c r="X7126">
        <v>8698</v>
      </c>
      <c r="Y7126">
        <v>51352.991999999998</v>
      </c>
      <c r="Z7126">
        <v>65731.829759999993</v>
      </c>
      <c r="AA7126">
        <v>14378.837759999995</v>
      </c>
    </row>
    <row r="7127" spans="15:27" x14ac:dyDescent="0.15">
      <c r="O7127" t="s">
        <v>36</v>
      </c>
      <c r="P7127">
        <v>2019</v>
      </c>
      <c r="Q7127">
        <v>6</v>
      </c>
      <c r="R7127" t="s">
        <v>38</v>
      </c>
      <c r="S7127" t="s">
        <v>82</v>
      </c>
      <c r="T7127" t="s">
        <v>75</v>
      </c>
      <c r="U7127" t="s">
        <v>83</v>
      </c>
      <c r="V7127" t="s">
        <v>56</v>
      </c>
      <c r="W7127" t="s">
        <v>57</v>
      </c>
      <c r="X7127">
        <v>10186</v>
      </c>
      <c r="Y7127">
        <v>152830.74399999998</v>
      </c>
      <c r="Z7127">
        <v>224661.19367999997</v>
      </c>
      <c r="AA7127">
        <v>71830.449679999991</v>
      </c>
    </row>
    <row r="7128" spans="15:27" x14ac:dyDescent="0.15">
      <c r="O7128" t="s">
        <v>36</v>
      </c>
      <c r="P7128">
        <v>2019</v>
      </c>
      <c r="Q7128">
        <v>6</v>
      </c>
      <c r="R7128" t="s">
        <v>38</v>
      </c>
      <c r="S7128" t="s">
        <v>82</v>
      </c>
      <c r="T7128" t="s">
        <v>75</v>
      </c>
      <c r="U7128" t="s">
        <v>83</v>
      </c>
      <c r="V7128" t="s">
        <v>56</v>
      </c>
      <c r="W7128" t="s">
        <v>58</v>
      </c>
      <c r="X7128">
        <v>14645</v>
      </c>
      <c r="Y7128">
        <v>138014.48000000001</v>
      </c>
      <c r="Z7128">
        <v>190459.98240000001</v>
      </c>
      <c r="AA7128">
        <v>52445.502399999998</v>
      </c>
    </row>
    <row r="7129" spans="15:27" x14ac:dyDescent="0.15">
      <c r="O7129" t="s">
        <v>36</v>
      </c>
      <c r="P7129">
        <v>2019</v>
      </c>
      <c r="Q7129">
        <v>6</v>
      </c>
      <c r="R7129" t="s">
        <v>38</v>
      </c>
      <c r="S7129" t="s">
        <v>82</v>
      </c>
      <c r="T7129" t="s">
        <v>75</v>
      </c>
      <c r="U7129" t="s">
        <v>83</v>
      </c>
      <c r="V7129" t="s">
        <v>56</v>
      </c>
      <c r="W7129" t="s">
        <v>59</v>
      </c>
      <c r="X7129">
        <v>6229</v>
      </c>
      <c r="Y7129">
        <v>12669.786</v>
      </c>
      <c r="Z7129">
        <v>18877.98114</v>
      </c>
      <c r="AA7129">
        <v>6208.1951399999998</v>
      </c>
    </row>
    <row r="7130" spans="15:27" x14ac:dyDescent="0.15">
      <c r="O7130" t="s">
        <v>36</v>
      </c>
      <c r="P7130">
        <v>2019</v>
      </c>
      <c r="Q7130">
        <v>6</v>
      </c>
      <c r="R7130" t="s">
        <v>38</v>
      </c>
      <c r="S7130" t="s">
        <v>82</v>
      </c>
      <c r="T7130" t="s">
        <v>75</v>
      </c>
      <c r="U7130" t="s">
        <v>84</v>
      </c>
      <c r="V7130" t="s">
        <v>46</v>
      </c>
      <c r="W7130" t="s">
        <v>47</v>
      </c>
      <c r="X7130">
        <v>14620</v>
      </c>
      <c r="Y7130">
        <v>20745.780000000002</v>
      </c>
      <c r="Z7130">
        <v>29873.923200000005</v>
      </c>
      <c r="AA7130">
        <v>9128.1432000000023</v>
      </c>
    </row>
    <row r="7131" spans="15:27" x14ac:dyDescent="0.15">
      <c r="O7131" t="s">
        <v>36</v>
      </c>
      <c r="P7131">
        <v>2019</v>
      </c>
      <c r="Q7131">
        <v>6</v>
      </c>
      <c r="R7131" t="s">
        <v>38</v>
      </c>
      <c r="S7131" t="s">
        <v>82</v>
      </c>
      <c r="T7131" t="s">
        <v>75</v>
      </c>
      <c r="U7131" t="s">
        <v>84</v>
      </c>
      <c r="V7131" t="s">
        <v>46</v>
      </c>
      <c r="W7131" t="s">
        <v>48</v>
      </c>
      <c r="X7131">
        <v>12944</v>
      </c>
      <c r="Y7131">
        <v>48268.175999999999</v>
      </c>
      <c r="Z7131">
        <v>68540.80992</v>
      </c>
      <c r="AA7131">
        <v>20272.63392</v>
      </c>
    </row>
    <row r="7132" spans="15:27" x14ac:dyDescent="0.15">
      <c r="O7132" t="s">
        <v>36</v>
      </c>
      <c r="P7132">
        <v>2019</v>
      </c>
      <c r="Q7132">
        <v>6</v>
      </c>
      <c r="R7132" t="s">
        <v>38</v>
      </c>
      <c r="S7132" t="s">
        <v>82</v>
      </c>
      <c r="T7132" t="s">
        <v>75</v>
      </c>
      <c r="U7132" t="s">
        <v>84</v>
      </c>
      <c r="V7132" t="s">
        <v>46</v>
      </c>
      <c r="W7132" t="s">
        <v>49</v>
      </c>
      <c r="X7132">
        <v>5408</v>
      </c>
      <c r="Y7132">
        <v>20388.159999999996</v>
      </c>
      <c r="Z7132">
        <v>28339.542399999991</v>
      </c>
      <c r="AA7132">
        <v>7951.382399999995</v>
      </c>
    </row>
    <row r="7133" spans="15:27" x14ac:dyDescent="0.15">
      <c r="O7133" t="s">
        <v>36</v>
      </c>
      <c r="P7133">
        <v>2019</v>
      </c>
      <c r="Q7133">
        <v>6</v>
      </c>
      <c r="R7133" t="s">
        <v>38</v>
      </c>
      <c r="S7133" t="s">
        <v>82</v>
      </c>
      <c r="T7133" t="s">
        <v>75</v>
      </c>
      <c r="U7133" t="s">
        <v>84</v>
      </c>
      <c r="V7133" t="s">
        <v>46</v>
      </c>
      <c r="W7133" t="s">
        <v>50</v>
      </c>
      <c r="X7133">
        <v>16097</v>
      </c>
      <c r="Y7133">
        <v>89821.26</v>
      </c>
      <c r="Z7133">
        <v>127546.18919999999</v>
      </c>
      <c r="AA7133">
        <v>37724.929199999999</v>
      </c>
    </row>
    <row r="7134" spans="15:27" x14ac:dyDescent="0.15">
      <c r="O7134" t="s">
        <v>36</v>
      </c>
      <c r="P7134">
        <v>2019</v>
      </c>
      <c r="Q7134">
        <v>6</v>
      </c>
      <c r="R7134" t="s">
        <v>38</v>
      </c>
      <c r="S7134" t="s">
        <v>82</v>
      </c>
      <c r="T7134" t="s">
        <v>75</v>
      </c>
      <c r="U7134" t="s">
        <v>84</v>
      </c>
      <c r="V7134" t="s">
        <v>51</v>
      </c>
      <c r="W7134" t="s">
        <v>52</v>
      </c>
      <c r="X7134">
        <v>19591</v>
      </c>
      <c r="Y7134">
        <v>114235.12100000001</v>
      </c>
      <c r="Z7134">
        <v>157644.46698000003</v>
      </c>
      <c r="AA7134">
        <v>43409.345980000013</v>
      </c>
    </row>
    <row r="7135" spans="15:27" x14ac:dyDescent="0.15">
      <c r="O7135" t="s">
        <v>36</v>
      </c>
      <c r="P7135">
        <v>2019</v>
      </c>
      <c r="Q7135">
        <v>6</v>
      </c>
      <c r="R7135" t="s">
        <v>38</v>
      </c>
      <c r="S7135" t="s">
        <v>82</v>
      </c>
      <c r="T7135" t="s">
        <v>75</v>
      </c>
      <c r="U7135" t="s">
        <v>84</v>
      </c>
      <c r="V7135" t="s">
        <v>51</v>
      </c>
      <c r="W7135" t="s">
        <v>53</v>
      </c>
      <c r="X7135">
        <v>6757</v>
      </c>
      <c r="Y7135">
        <v>51920.788</v>
      </c>
      <c r="Z7135">
        <v>64381.777120000006</v>
      </c>
      <c r="AA7135">
        <v>12460.989120000006</v>
      </c>
    </row>
    <row r="7136" spans="15:27" x14ac:dyDescent="0.15">
      <c r="O7136" t="s">
        <v>36</v>
      </c>
      <c r="P7136">
        <v>2019</v>
      </c>
      <c r="Q7136">
        <v>6</v>
      </c>
      <c r="R7136" t="s">
        <v>38</v>
      </c>
      <c r="S7136" t="s">
        <v>82</v>
      </c>
      <c r="T7136" t="s">
        <v>75</v>
      </c>
      <c r="U7136" t="s">
        <v>84</v>
      </c>
      <c r="V7136" t="s">
        <v>51</v>
      </c>
      <c r="W7136" t="s">
        <v>54</v>
      </c>
      <c r="X7136">
        <v>17592</v>
      </c>
      <c r="Y7136">
        <v>41868.959999999999</v>
      </c>
      <c r="Z7136">
        <v>56523.095999999998</v>
      </c>
      <c r="AA7136">
        <v>14654.135999999999</v>
      </c>
    </row>
    <row r="7137" spans="15:27" x14ac:dyDescent="0.15">
      <c r="O7137" t="s">
        <v>36</v>
      </c>
      <c r="P7137">
        <v>2019</v>
      </c>
      <c r="Q7137">
        <v>6</v>
      </c>
      <c r="R7137" t="s">
        <v>38</v>
      </c>
      <c r="S7137" t="s">
        <v>82</v>
      </c>
      <c r="T7137" t="s">
        <v>75</v>
      </c>
      <c r="U7137" t="s">
        <v>84</v>
      </c>
      <c r="V7137" t="s">
        <v>51</v>
      </c>
      <c r="W7137" t="s">
        <v>55</v>
      </c>
      <c r="X7137">
        <v>14502</v>
      </c>
      <c r="Y7137">
        <v>77266.655999999988</v>
      </c>
      <c r="Z7137">
        <v>106627.98527999999</v>
      </c>
      <c r="AA7137">
        <v>29361.329280000005</v>
      </c>
    </row>
    <row r="7138" spans="15:27" x14ac:dyDescent="0.15">
      <c r="O7138" t="s">
        <v>36</v>
      </c>
      <c r="P7138">
        <v>2019</v>
      </c>
      <c r="Q7138">
        <v>6</v>
      </c>
      <c r="R7138" t="s">
        <v>38</v>
      </c>
      <c r="S7138" t="s">
        <v>82</v>
      </c>
      <c r="T7138" t="s">
        <v>75</v>
      </c>
      <c r="U7138" t="s">
        <v>84</v>
      </c>
      <c r="V7138" t="s">
        <v>56</v>
      </c>
      <c r="W7138" t="s">
        <v>57</v>
      </c>
      <c r="X7138">
        <v>11474</v>
      </c>
      <c r="Y7138">
        <v>162437.41799999998</v>
      </c>
      <c r="Z7138">
        <v>224163.63683999996</v>
      </c>
      <c r="AA7138">
        <v>61726.218839999987</v>
      </c>
    </row>
    <row r="7139" spans="15:27" x14ac:dyDescent="0.15">
      <c r="O7139" t="s">
        <v>36</v>
      </c>
      <c r="P7139">
        <v>2019</v>
      </c>
      <c r="Q7139">
        <v>6</v>
      </c>
      <c r="R7139" t="s">
        <v>38</v>
      </c>
      <c r="S7139" t="s">
        <v>82</v>
      </c>
      <c r="T7139" t="s">
        <v>75</v>
      </c>
      <c r="U7139" t="s">
        <v>84</v>
      </c>
      <c r="V7139" t="s">
        <v>56</v>
      </c>
      <c r="W7139" t="s">
        <v>58</v>
      </c>
      <c r="X7139">
        <v>13058</v>
      </c>
      <c r="Y7139">
        <v>121073.77599999998</v>
      </c>
      <c r="Z7139">
        <v>176767.71295999998</v>
      </c>
      <c r="AA7139">
        <v>55693.936959999992</v>
      </c>
    </row>
    <row r="7140" spans="15:27" x14ac:dyDescent="0.15">
      <c r="O7140" t="s">
        <v>36</v>
      </c>
      <c r="P7140">
        <v>2019</v>
      </c>
      <c r="Q7140">
        <v>6</v>
      </c>
      <c r="R7140" t="s">
        <v>38</v>
      </c>
      <c r="S7140" t="s">
        <v>82</v>
      </c>
      <c r="T7140" t="s">
        <v>75</v>
      </c>
      <c r="U7140" t="s">
        <v>84</v>
      </c>
      <c r="V7140" t="s">
        <v>56</v>
      </c>
      <c r="W7140" t="s">
        <v>59</v>
      </c>
      <c r="X7140">
        <v>16193</v>
      </c>
      <c r="Y7140">
        <v>34393.932000000001</v>
      </c>
      <c r="Z7140">
        <v>47119.686840000002</v>
      </c>
      <c r="AA7140">
        <v>12725.754840000001</v>
      </c>
    </row>
    <row r="7141" spans="15:27" x14ac:dyDescent="0.15">
      <c r="O7141" t="s">
        <v>36</v>
      </c>
      <c r="P7141">
        <v>2019</v>
      </c>
      <c r="Q7141">
        <v>6</v>
      </c>
      <c r="R7141" t="s">
        <v>38</v>
      </c>
      <c r="S7141" t="s">
        <v>82</v>
      </c>
      <c r="T7141" t="s">
        <v>75</v>
      </c>
      <c r="U7141" t="s">
        <v>85</v>
      </c>
      <c r="V7141" t="s">
        <v>46</v>
      </c>
      <c r="W7141" t="s">
        <v>47</v>
      </c>
      <c r="X7141">
        <v>6070</v>
      </c>
      <c r="Y7141">
        <v>8413.02</v>
      </c>
      <c r="Z7141">
        <v>12198.879000000001</v>
      </c>
      <c r="AA7141">
        <v>3785.8590000000004</v>
      </c>
    </row>
    <row r="7142" spans="15:27" x14ac:dyDescent="0.15">
      <c r="O7142" t="s">
        <v>36</v>
      </c>
      <c r="P7142">
        <v>2019</v>
      </c>
      <c r="Q7142">
        <v>6</v>
      </c>
      <c r="R7142" t="s">
        <v>38</v>
      </c>
      <c r="S7142" t="s">
        <v>82</v>
      </c>
      <c r="T7142" t="s">
        <v>75</v>
      </c>
      <c r="U7142" t="s">
        <v>85</v>
      </c>
      <c r="V7142" t="s">
        <v>46</v>
      </c>
      <c r="W7142" t="s">
        <v>48</v>
      </c>
      <c r="X7142">
        <v>10122</v>
      </c>
      <c r="Y7142">
        <v>40417.145999999993</v>
      </c>
      <c r="Z7142">
        <v>49308.918119999988</v>
      </c>
      <c r="AA7142">
        <v>8891.7721199999942</v>
      </c>
    </row>
    <row r="7143" spans="15:27" x14ac:dyDescent="0.15">
      <c r="O7143" t="s">
        <v>36</v>
      </c>
      <c r="P7143">
        <v>2019</v>
      </c>
      <c r="Q7143">
        <v>6</v>
      </c>
      <c r="R7143" t="s">
        <v>38</v>
      </c>
      <c r="S7143" t="s">
        <v>82</v>
      </c>
      <c r="T7143" t="s">
        <v>75</v>
      </c>
      <c r="U7143" t="s">
        <v>85</v>
      </c>
      <c r="V7143" t="s">
        <v>46</v>
      </c>
      <c r="W7143" t="s">
        <v>49</v>
      </c>
      <c r="X7143">
        <v>10413</v>
      </c>
      <c r="Y7143">
        <v>35633.286</v>
      </c>
      <c r="Z7143">
        <v>46679.604659999997</v>
      </c>
      <c r="AA7143">
        <v>11046.318659999997</v>
      </c>
    </row>
    <row r="7144" spans="15:27" x14ac:dyDescent="0.15">
      <c r="O7144" t="s">
        <v>36</v>
      </c>
      <c r="P7144">
        <v>2019</v>
      </c>
      <c r="Q7144">
        <v>6</v>
      </c>
      <c r="R7144" t="s">
        <v>38</v>
      </c>
      <c r="S7144" t="s">
        <v>82</v>
      </c>
      <c r="T7144" t="s">
        <v>75</v>
      </c>
      <c r="U7144" t="s">
        <v>85</v>
      </c>
      <c r="V7144" t="s">
        <v>46</v>
      </c>
      <c r="W7144" t="s">
        <v>50</v>
      </c>
      <c r="X7144">
        <v>19508</v>
      </c>
      <c r="Y7144">
        <v>107976.78</v>
      </c>
      <c r="Z7144">
        <v>140369.81400000001</v>
      </c>
      <c r="AA7144">
        <v>32393.034000000014</v>
      </c>
    </row>
    <row r="7145" spans="15:27" x14ac:dyDescent="0.15">
      <c r="O7145" t="s">
        <v>36</v>
      </c>
      <c r="P7145">
        <v>2019</v>
      </c>
      <c r="Q7145">
        <v>6</v>
      </c>
      <c r="R7145" t="s">
        <v>38</v>
      </c>
      <c r="S7145" t="s">
        <v>82</v>
      </c>
      <c r="T7145" t="s">
        <v>75</v>
      </c>
      <c r="U7145" t="s">
        <v>85</v>
      </c>
      <c r="V7145" t="s">
        <v>51</v>
      </c>
      <c r="W7145" t="s">
        <v>52</v>
      </c>
      <c r="X7145">
        <v>18575</v>
      </c>
      <c r="Y7145">
        <v>106490.47500000001</v>
      </c>
      <c r="Z7145">
        <v>159735.71249999999</v>
      </c>
      <c r="AA7145">
        <v>53245.237499999988</v>
      </c>
    </row>
    <row r="7146" spans="15:27" x14ac:dyDescent="0.15">
      <c r="O7146" t="s">
        <v>36</v>
      </c>
      <c r="P7146">
        <v>2019</v>
      </c>
      <c r="Q7146">
        <v>6</v>
      </c>
      <c r="R7146" t="s">
        <v>38</v>
      </c>
      <c r="S7146" t="s">
        <v>82</v>
      </c>
      <c r="T7146" t="s">
        <v>75</v>
      </c>
      <c r="U7146" t="s">
        <v>85</v>
      </c>
      <c r="V7146" t="s">
        <v>51</v>
      </c>
      <c r="W7146" t="s">
        <v>53</v>
      </c>
      <c r="X7146">
        <v>8484</v>
      </c>
      <c r="Y7146">
        <v>68075.615999999995</v>
      </c>
      <c r="Z7146">
        <v>89179.056959999987</v>
      </c>
      <c r="AA7146">
        <v>21103.440959999993</v>
      </c>
    </row>
    <row r="7147" spans="15:27" x14ac:dyDescent="0.15">
      <c r="O7147" t="s">
        <v>36</v>
      </c>
      <c r="P7147">
        <v>2019</v>
      </c>
      <c r="Q7147">
        <v>6</v>
      </c>
      <c r="R7147" t="s">
        <v>38</v>
      </c>
      <c r="S7147" t="s">
        <v>82</v>
      </c>
      <c r="T7147" t="s">
        <v>75</v>
      </c>
      <c r="U7147" t="s">
        <v>85</v>
      </c>
      <c r="V7147" t="s">
        <v>51</v>
      </c>
      <c r="W7147" t="s">
        <v>54</v>
      </c>
      <c r="X7147">
        <v>5370</v>
      </c>
      <c r="Y7147">
        <v>12995.4</v>
      </c>
      <c r="Z7147">
        <v>16504.157999999999</v>
      </c>
      <c r="AA7147">
        <v>3508.7579999999998</v>
      </c>
    </row>
    <row r="7148" spans="15:27" x14ac:dyDescent="0.15">
      <c r="O7148" t="s">
        <v>36</v>
      </c>
      <c r="P7148">
        <v>2019</v>
      </c>
      <c r="Q7148">
        <v>6</v>
      </c>
      <c r="R7148" t="s">
        <v>38</v>
      </c>
      <c r="S7148" t="s">
        <v>82</v>
      </c>
      <c r="T7148" t="s">
        <v>75</v>
      </c>
      <c r="U7148" t="s">
        <v>85</v>
      </c>
      <c r="V7148" t="s">
        <v>51</v>
      </c>
      <c r="W7148" t="s">
        <v>55</v>
      </c>
      <c r="X7148">
        <v>5444</v>
      </c>
      <c r="Y7148">
        <v>33186.623999999996</v>
      </c>
      <c r="Z7148">
        <v>40819.547519999993</v>
      </c>
      <c r="AA7148">
        <v>7632.9235199999966</v>
      </c>
    </row>
    <row r="7149" spans="15:27" x14ac:dyDescent="0.15">
      <c r="O7149" t="s">
        <v>36</v>
      </c>
      <c r="P7149">
        <v>2019</v>
      </c>
      <c r="Q7149">
        <v>6</v>
      </c>
      <c r="R7149" t="s">
        <v>38</v>
      </c>
      <c r="S7149" t="s">
        <v>82</v>
      </c>
      <c r="T7149" t="s">
        <v>75</v>
      </c>
      <c r="U7149" t="s">
        <v>85</v>
      </c>
      <c r="V7149" t="s">
        <v>56</v>
      </c>
      <c r="W7149" t="s">
        <v>57</v>
      </c>
      <c r="X7149">
        <v>6982</v>
      </c>
      <c r="Y7149">
        <v>102223.462</v>
      </c>
      <c r="Z7149">
        <v>150268.48914000002</v>
      </c>
      <c r="AA7149">
        <v>48045.02714000002</v>
      </c>
    </row>
    <row r="7150" spans="15:27" x14ac:dyDescent="0.15">
      <c r="O7150" t="s">
        <v>36</v>
      </c>
      <c r="P7150">
        <v>2019</v>
      </c>
      <c r="Q7150">
        <v>6</v>
      </c>
      <c r="R7150" t="s">
        <v>38</v>
      </c>
      <c r="S7150" t="s">
        <v>82</v>
      </c>
      <c r="T7150" t="s">
        <v>75</v>
      </c>
      <c r="U7150" t="s">
        <v>85</v>
      </c>
      <c r="V7150" t="s">
        <v>56</v>
      </c>
      <c r="W7150" t="s">
        <v>58</v>
      </c>
      <c r="X7150">
        <v>5795</v>
      </c>
      <c r="Y7150">
        <v>53290.82</v>
      </c>
      <c r="Z7150">
        <v>77271.688999999998</v>
      </c>
      <c r="AA7150">
        <v>23980.868999999999</v>
      </c>
    </row>
    <row r="7151" spans="15:27" x14ac:dyDescent="0.15">
      <c r="O7151" t="s">
        <v>36</v>
      </c>
      <c r="P7151">
        <v>2019</v>
      </c>
      <c r="Q7151">
        <v>6</v>
      </c>
      <c r="R7151" t="s">
        <v>38</v>
      </c>
      <c r="S7151" t="s">
        <v>82</v>
      </c>
      <c r="T7151" t="s">
        <v>75</v>
      </c>
      <c r="U7151" t="s">
        <v>85</v>
      </c>
      <c r="V7151" t="s">
        <v>56</v>
      </c>
      <c r="W7151" t="s">
        <v>59</v>
      </c>
      <c r="X7151">
        <v>12960</v>
      </c>
      <c r="Y7151">
        <v>26593.919999999998</v>
      </c>
      <c r="Z7151">
        <v>39890.879999999997</v>
      </c>
      <c r="AA7151">
        <v>13296.96</v>
      </c>
    </row>
    <row r="7152" spans="15:27" x14ac:dyDescent="0.15">
      <c r="O7152" t="s">
        <v>36</v>
      </c>
      <c r="P7152">
        <v>2019</v>
      </c>
      <c r="Q7152">
        <v>6</v>
      </c>
      <c r="R7152" t="s">
        <v>38</v>
      </c>
      <c r="S7152" t="s">
        <v>82</v>
      </c>
      <c r="T7152" t="s">
        <v>75</v>
      </c>
      <c r="U7152" t="s">
        <v>86</v>
      </c>
      <c r="V7152" t="s">
        <v>46</v>
      </c>
      <c r="W7152" t="s">
        <v>47</v>
      </c>
      <c r="X7152">
        <v>18878</v>
      </c>
      <c r="Y7152">
        <v>26372.566000000006</v>
      </c>
      <c r="Z7152">
        <v>38767.672020000013</v>
      </c>
      <c r="AA7152">
        <v>12395.106020000007</v>
      </c>
    </row>
    <row r="7153" spans="15:27" x14ac:dyDescent="0.15">
      <c r="O7153" t="s">
        <v>36</v>
      </c>
      <c r="P7153">
        <v>2019</v>
      </c>
      <c r="Q7153">
        <v>6</v>
      </c>
      <c r="R7153" t="s">
        <v>38</v>
      </c>
      <c r="S7153" t="s">
        <v>82</v>
      </c>
      <c r="T7153" t="s">
        <v>75</v>
      </c>
      <c r="U7153" t="s">
        <v>86</v>
      </c>
      <c r="V7153" t="s">
        <v>46</v>
      </c>
      <c r="W7153" t="s">
        <v>48</v>
      </c>
      <c r="X7153">
        <v>6830</v>
      </c>
      <c r="Y7153">
        <v>25243.68</v>
      </c>
      <c r="Z7153">
        <v>35593.588799999998</v>
      </c>
      <c r="AA7153">
        <v>10349.908799999997</v>
      </c>
    </row>
    <row r="7154" spans="15:27" x14ac:dyDescent="0.15">
      <c r="O7154" t="s">
        <v>36</v>
      </c>
      <c r="P7154">
        <v>2019</v>
      </c>
      <c r="Q7154">
        <v>6</v>
      </c>
      <c r="R7154" t="s">
        <v>38</v>
      </c>
      <c r="S7154" t="s">
        <v>82</v>
      </c>
      <c r="T7154" t="s">
        <v>75</v>
      </c>
      <c r="U7154" t="s">
        <v>86</v>
      </c>
      <c r="V7154" t="s">
        <v>46</v>
      </c>
      <c r="W7154" t="s">
        <v>49</v>
      </c>
      <c r="X7154">
        <v>8399</v>
      </c>
      <c r="Y7154">
        <v>30446.375</v>
      </c>
      <c r="Z7154">
        <v>44147.243750000001</v>
      </c>
      <c r="AA7154">
        <v>13700.868750000001</v>
      </c>
    </row>
    <row r="7155" spans="15:27" x14ac:dyDescent="0.15">
      <c r="O7155" t="s">
        <v>36</v>
      </c>
      <c r="P7155">
        <v>2019</v>
      </c>
      <c r="Q7155">
        <v>6</v>
      </c>
      <c r="R7155" t="s">
        <v>38</v>
      </c>
      <c r="S7155" t="s">
        <v>82</v>
      </c>
      <c r="T7155" t="s">
        <v>75</v>
      </c>
      <c r="U7155" t="s">
        <v>86</v>
      </c>
      <c r="V7155" t="s">
        <v>46</v>
      </c>
      <c r="W7155" t="s">
        <v>50</v>
      </c>
      <c r="X7155">
        <v>7114</v>
      </c>
      <c r="Y7155">
        <v>41616.9</v>
      </c>
      <c r="Z7155">
        <v>59095.998</v>
      </c>
      <c r="AA7155">
        <v>17479.097999999998</v>
      </c>
    </row>
    <row r="7156" spans="15:27" x14ac:dyDescent="0.15">
      <c r="O7156" t="s">
        <v>36</v>
      </c>
      <c r="P7156">
        <v>2019</v>
      </c>
      <c r="Q7156">
        <v>6</v>
      </c>
      <c r="R7156" t="s">
        <v>38</v>
      </c>
      <c r="S7156" t="s">
        <v>82</v>
      </c>
      <c r="T7156" t="s">
        <v>75</v>
      </c>
      <c r="U7156" t="s">
        <v>86</v>
      </c>
      <c r="V7156" t="s">
        <v>51</v>
      </c>
      <c r="W7156" t="s">
        <v>52</v>
      </c>
      <c r="X7156">
        <v>7681</v>
      </c>
      <c r="Y7156">
        <v>47046.125</v>
      </c>
      <c r="Z7156">
        <v>67275.958750000005</v>
      </c>
      <c r="AA7156">
        <v>20229.833750000005</v>
      </c>
    </row>
    <row r="7157" spans="15:27" x14ac:dyDescent="0.15">
      <c r="O7157" t="s">
        <v>36</v>
      </c>
      <c r="P7157">
        <v>2019</v>
      </c>
      <c r="Q7157">
        <v>6</v>
      </c>
      <c r="R7157" t="s">
        <v>38</v>
      </c>
      <c r="S7157" t="s">
        <v>82</v>
      </c>
      <c r="T7157" t="s">
        <v>75</v>
      </c>
      <c r="U7157" t="s">
        <v>86</v>
      </c>
      <c r="V7157" t="s">
        <v>51</v>
      </c>
      <c r="W7157" t="s">
        <v>53</v>
      </c>
      <c r="X7157">
        <v>15369</v>
      </c>
      <c r="Y7157">
        <v>132726.68400000001</v>
      </c>
      <c r="Z7157">
        <v>173871.95604000002</v>
      </c>
      <c r="AA7157">
        <v>41145.272040000011</v>
      </c>
    </row>
    <row r="7158" spans="15:27" x14ac:dyDescent="0.15">
      <c r="O7158" t="s">
        <v>36</v>
      </c>
      <c r="P7158">
        <v>2019</v>
      </c>
      <c r="Q7158">
        <v>6</v>
      </c>
      <c r="R7158" t="s">
        <v>38</v>
      </c>
      <c r="S7158" t="s">
        <v>82</v>
      </c>
      <c r="T7158" t="s">
        <v>75</v>
      </c>
      <c r="U7158" t="s">
        <v>86</v>
      </c>
      <c r="V7158" t="s">
        <v>51</v>
      </c>
      <c r="W7158" t="s">
        <v>54</v>
      </c>
      <c r="X7158">
        <v>10104</v>
      </c>
      <c r="Y7158">
        <v>24653.759999999998</v>
      </c>
      <c r="Z7158">
        <v>31063.737599999997</v>
      </c>
      <c r="AA7158">
        <v>6409.9775999999983</v>
      </c>
    </row>
    <row r="7159" spans="15:27" x14ac:dyDescent="0.15">
      <c r="O7159" t="s">
        <v>36</v>
      </c>
      <c r="P7159">
        <v>2019</v>
      </c>
      <c r="Q7159">
        <v>6</v>
      </c>
      <c r="R7159" t="s">
        <v>38</v>
      </c>
      <c r="S7159" t="s">
        <v>82</v>
      </c>
      <c r="T7159" t="s">
        <v>75</v>
      </c>
      <c r="U7159" t="s">
        <v>86</v>
      </c>
      <c r="V7159" t="s">
        <v>51</v>
      </c>
      <c r="W7159" t="s">
        <v>55</v>
      </c>
      <c r="X7159">
        <v>6030</v>
      </c>
      <c r="Y7159">
        <v>36469.440000000002</v>
      </c>
      <c r="Z7159">
        <v>53245.382400000002</v>
      </c>
      <c r="AA7159">
        <v>16775.9424</v>
      </c>
    </row>
    <row r="7160" spans="15:27" x14ac:dyDescent="0.15">
      <c r="O7160" t="s">
        <v>36</v>
      </c>
      <c r="P7160">
        <v>2019</v>
      </c>
      <c r="Q7160">
        <v>6</v>
      </c>
      <c r="R7160" t="s">
        <v>38</v>
      </c>
      <c r="S7160" t="s">
        <v>82</v>
      </c>
      <c r="T7160" t="s">
        <v>75</v>
      </c>
      <c r="U7160" t="s">
        <v>86</v>
      </c>
      <c r="V7160" t="s">
        <v>56</v>
      </c>
      <c r="W7160" t="s">
        <v>57</v>
      </c>
      <c r="X7160">
        <v>15524</v>
      </c>
      <c r="Y7160">
        <v>227286.88399999999</v>
      </c>
      <c r="Z7160">
        <v>340930.326</v>
      </c>
      <c r="AA7160">
        <v>113643.44200000001</v>
      </c>
    </row>
    <row r="7161" spans="15:27" x14ac:dyDescent="0.15">
      <c r="O7161" t="s">
        <v>36</v>
      </c>
      <c r="P7161">
        <v>2019</v>
      </c>
      <c r="Q7161">
        <v>6</v>
      </c>
      <c r="R7161" t="s">
        <v>38</v>
      </c>
      <c r="S7161" t="s">
        <v>82</v>
      </c>
      <c r="T7161" t="s">
        <v>75</v>
      </c>
      <c r="U7161" t="s">
        <v>86</v>
      </c>
      <c r="V7161" t="s">
        <v>56</v>
      </c>
      <c r="W7161" t="s">
        <v>58</v>
      </c>
      <c r="X7161">
        <v>9626</v>
      </c>
      <c r="Y7161">
        <v>83399.66399999999</v>
      </c>
      <c r="Z7161">
        <v>102581.58671999998</v>
      </c>
      <c r="AA7161">
        <v>19181.922719999988</v>
      </c>
    </row>
    <row r="7162" spans="15:27" x14ac:dyDescent="0.15">
      <c r="O7162" t="s">
        <v>36</v>
      </c>
      <c r="P7162">
        <v>2019</v>
      </c>
      <c r="Q7162">
        <v>6</v>
      </c>
      <c r="R7162" t="s">
        <v>38</v>
      </c>
      <c r="S7162" t="s">
        <v>82</v>
      </c>
      <c r="T7162" t="s">
        <v>75</v>
      </c>
      <c r="U7162" t="s">
        <v>86</v>
      </c>
      <c r="V7162" t="s">
        <v>56</v>
      </c>
      <c r="W7162" t="s">
        <v>59</v>
      </c>
      <c r="X7162">
        <v>8318</v>
      </c>
      <c r="Y7162">
        <v>19464.12</v>
      </c>
      <c r="Z7162">
        <v>25303.356</v>
      </c>
      <c r="AA7162">
        <v>5839.2360000000008</v>
      </c>
    </row>
    <row r="7163" spans="15:27" x14ac:dyDescent="0.15">
      <c r="O7163" t="s">
        <v>36</v>
      </c>
      <c r="P7163">
        <v>2019</v>
      </c>
      <c r="Q7163">
        <v>6</v>
      </c>
      <c r="R7163" t="s">
        <v>38</v>
      </c>
      <c r="S7163" t="s">
        <v>82</v>
      </c>
      <c r="T7163" t="s">
        <v>75</v>
      </c>
      <c r="U7163" t="s">
        <v>87</v>
      </c>
      <c r="V7163" t="s">
        <v>46</v>
      </c>
      <c r="W7163" t="s">
        <v>47</v>
      </c>
      <c r="X7163">
        <v>7189</v>
      </c>
      <c r="Y7163">
        <v>9884.8750000000018</v>
      </c>
      <c r="Z7163">
        <v>14431.917500000003</v>
      </c>
      <c r="AA7163">
        <v>4547.0425000000014</v>
      </c>
    </row>
    <row r="7164" spans="15:27" x14ac:dyDescent="0.15">
      <c r="O7164" t="s">
        <v>36</v>
      </c>
      <c r="P7164">
        <v>2019</v>
      </c>
      <c r="Q7164">
        <v>6</v>
      </c>
      <c r="R7164" t="s">
        <v>38</v>
      </c>
      <c r="S7164" t="s">
        <v>82</v>
      </c>
      <c r="T7164" t="s">
        <v>75</v>
      </c>
      <c r="U7164" t="s">
        <v>87</v>
      </c>
      <c r="V7164" t="s">
        <v>46</v>
      </c>
      <c r="W7164" t="s">
        <v>48</v>
      </c>
      <c r="X7164">
        <v>19235</v>
      </c>
      <c r="Y7164">
        <v>79979.13</v>
      </c>
      <c r="Z7164">
        <v>97574.538600000014</v>
      </c>
      <c r="AA7164">
        <v>17595.40860000001</v>
      </c>
    </row>
    <row r="7165" spans="15:27" x14ac:dyDescent="0.15">
      <c r="O7165" t="s">
        <v>36</v>
      </c>
      <c r="P7165">
        <v>2019</v>
      </c>
      <c r="Q7165">
        <v>6</v>
      </c>
      <c r="R7165" t="s">
        <v>38</v>
      </c>
      <c r="S7165" t="s">
        <v>82</v>
      </c>
      <c r="T7165" t="s">
        <v>75</v>
      </c>
      <c r="U7165" t="s">
        <v>87</v>
      </c>
      <c r="V7165" t="s">
        <v>46</v>
      </c>
      <c r="W7165" t="s">
        <v>49</v>
      </c>
      <c r="X7165">
        <v>15652</v>
      </c>
      <c r="Y7165">
        <v>57646.315999999999</v>
      </c>
      <c r="Z7165">
        <v>78398.989759999997</v>
      </c>
      <c r="AA7165">
        <v>20752.673759999998</v>
      </c>
    </row>
    <row r="7166" spans="15:27" x14ac:dyDescent="0.15">
      <c r="O7166" t="s">
        <v>36</v>
      </c>
      <c r="P7166">
        <v>2019</v>
      </c>
      <c r="Q7166">
        <v>6</v>
      </c>
      <c r="R7166" t="s">
        <v>38</v>
      </c>
      <c r="S7166" t="s">
        <v>82</v>
      </c>
      <c r="T7166" t="s">
        <v>75</v>
      </c>
      <c r="U7166" t="s">
        <v>87</v>
      </c>
      <c r="V7166" t="s">
        <v>46</v>
      </c>
      <c r="W7166" t="s">
        <v>50</v>
      </c>
      <c r="X7166">
        <v>14652</v>
      </c>
      <c r="Y7166">
        <v>78461.460000000006</v>
      </c>
      <c r="Z7166">
        <v>95722.981200000009</v>
      </c>
      <c r="AA7166">
        <v>17261.521200000003</v>
      </c>
    </row>
    <row r="7167" spans="15:27" x14ac:dyDescent="0.15">
      <c r="O7167" t="s">
        <v>36</v>
      </c>
      <c r="P7167">
        <v>2019</v>
      </c>
      <c r="Q7167">
        <v>6</v>
      </c>
      <c r="R7167" t="s">
        <v>38</v>
      </c>
      <c r="S7167" t="s">
        <v>82</v>
      </c>
      <c r="T7167" t="s">
        <v>75</v>
      </c>
      <c r="U7167" t="s">
        <v>87</v>
      </c>
      <c r="V7167" t="s">
        <v>51</v>
      </c>
      <c r="W7167" t="s">
        <v>52</v>
      </c>
      <c r="X7167">
        <v>11765</v>
      </c>
      <c r="Y7167">
        <v>68601.715000000011</v>
      </c>
      <c r="Z7167">
        <v>102216.55535000002</v>
      </c>
      <c r="AA7167">
        <v>33614.840350000013</v>
      </c>
    </row>
    <row r="7168" spans="15:27" x14ac:dyDescent="0.15">
      <c r="O7168" t="s">
        <v>36</v>
      </c>
      <c r="P7168">
        <v>2019</v>
      </c>
      <c r="Q7168">
        <v>6</v>
      </c>
      <c r="R7168" t="s">
        <v>38</v>
      </c>
      <c r="S7168" t="s">
        <v>82</v>
      </c>
      <c r="T7168" t="s">
        <v>75</v>
      </c>
      <c r="U7168" t="s">
        <v>87</v>
      </c>
      <c r="V7168" t="s">
        <v>51</v>
      </c>
      <c r="W7168" t="s">
        <v>53</v>
      </c>
      <c r="X7168">
        <v>13324</v>
      </c>
      <c r="Y7168">
        <v>113254</v>
      </c>
      <c r="Z7168">
        <v>139302.42000000001</v>
      </c>
      <c r="AA7168">
        <v>26048.420000000013</v>
      </c>
    </row>
    <row r="7169" spans="15:27" x14ac:dyDescent="0.15">
      <c r="O7169" t="s">
        <v>36</v>
      </c>
      <c r="P7169">
        <v>2019</v>
      </c>
      <c r="Q7169">
        <v>6</v>
      </c>
      <c r="R7169" t="s">
        <v>38</v>
      </c>
      <c r="S7169" t="s">
        <v>82</v>
      </c>
      <c r="T7169" t="s">
        <v>75</v>
      </c>
      <c r="U7169" t="s">
        <v>87</v>
      </c>
      <c r="V7169" t="s">
        <v>51</v>
      </c>
      <c r="W7169" t="s">
        <v>54</v>
      </c>
      <c r="X7169">
        <v>12306</v>
      </c>
      <c r="Y7169">
        <v>27073.200000000001</v>
      </c>
      <c r="Z7169">
        <v>35736.623999999996</v>
      </c>
      <c r="AA7169">
        <v>8663.4239999999954</v>
      </c>
    </row>
    <row r="7170" spans="15:27" x14ac:dyDescent="0.15">
      <c r="O7170" t="s">
        <v>36</v>
      </c>
      <c r="P7170">
        <v>2019</v>
      </c>
      <c r="Q7170">
        <v>6</v>
      </c>
      <c r="R7170" t="s">
        <v>38</v>
      </c>
      <c r="S7170" t="s">
        <v>82</v>
      </c>
      <c r="T7170" t="s">
        <v>75</v>
      </c>
      <c r="U7170" t="s">
        <v>87</v>
      </c>
      <c r="V7170" t="s">
        <v>51</v>
      </c>
      <c r="W7170" t="s">
        <v>55</v>
      </c>
      <c r="X7170">
        <v>11533</v>
      </c>
      <c r="Y7170">
        <v>71965.919999999998</v>
      </c>
      <c r="Z7170">
        <v>99312.969599999997</v>
      </c>
      <c r="AA7170">
        <v>27347.049599999998</v>
      </c>
    </row>
    <row r="7171" spans="15:27" x14ac:dyDescent="0.15">
      <c r="O7171" t="s">
        <v>36</v>
      </c>
      <c r="P7171">
        <v>2019</v>
      </c>
      <c r="Q7171">
        <v>6</v>
      </c>
      <c r="R7171" t="s">
        <v>38</v>
      </c>
      <c r="S7171" t="s">
        <v>82</v>
      </c>
      <c r="T7171" t="s">
        <v>75</v>
      </c>
      <c r="U7171" t="s">
        <v>87</v>
      </c>
      <c r="V7171" t="s">
        <v>56</v>
      </c>
      <c r="W7171" t="s">
        <v>57</v>
      </c>
      <c r="X7171">
        <v>16528</v>
      </c>
      <c r="Y7171">
        <v>259985.44</v>
      </c>
      <c r="Z7171">
        <v>327581.6544</v>
      </c>
      <c r="AA7171">
        <v>67596.214399999997</v>
      </c>
    </row>
    <row r="7172" spans="15:27" x14ac:dyDescent="0.15">
      <c r="O7172" t="s">
        <v>36</v>
      </c>
      <c r="P7172">
        <v>2019</v>
      </c>
      <c r="Q7172">
        <v>6</v>
      </c>
      <c r="R7172" t="s">
        <v>38</v>
      </c>
      <c r="S7172" t="s">
        <v>82</v>
      </c>
      <c r="T7172" t="s">
        <v>75</v>
      </c>
      <c r="U7172" t="s">
        <v>87</v>
      </c>
      <c r="V7172" t="s">
        <v>56</v>
      </c>
      <c r="W7172" t="s">
        <v>58</v>
      </c>
      <c r="X7172">
        <v>8378</v>
      </c>
      <c r="Y7172">
        <v>71313.535999999993</v>
      </c>
      <c r="Z7172">
        <v>93420.732159999985</v>
      </c>
      <c r="AA7172">
        <v>22107.196159999992</v>
      </c>
    </row>
    <row r="7173" spans="15:27" x14ac:dyDescent="0.15">
      <c r="O7173" t="s">
        <v>36</v>
      </c>
      <c r="P7173">
        <v>2019</v>
      </c>
      <c r="Q7173">
        <v>6</v>
      </c>
      <c r="R7173" t="s">
        <v>38</v>
      </c>
      <c r="S7173" t="s">
        <v>82</v>
      </c>
      <c r="T7173" t="s">
        <v>75</v>
      </c>
      <c r="U7173" t="s">
        <v>87</v>
      </c>
      <c r="V7173" t="s">
        <v>56</v>
      </c>
      <c r="W7173" t="s">
        <v>59</v>
      </c>
      <c r="X7173">
        <v>19072</v>
      </c>
      <c r="Y7173">
        <v>41538.815999999999</v>
      </c>
      <c r="Z7173">
        <v>58569.730559999996</v>
      </c>
      <c r="AA7173">
        <v>17030.914559999997</v>
      </c>
    </row>
    <row r="7174" spans="15:27" x14ac:dyDescent="0.15">
      <c r="O7174" t="s">
        <v>36</v>
      </c>
      <c r="P7174">
        <v>2019</v>
      </c>
      <c r="Q7174">
        <v>6</v>
      </c>
      <c r="R7174" t="s">
        <v>38</v>
      </c>
      <c r="S7174" t="s">
        <v>82</v>
      </c>
      <c r="T7174" t="s">
        <v>75</v>
      </c>
      <c r="U7174" t="s">
        <v>88</v>
      </c>
      <c r="V7174" t="s">
        <v>46</v>
      </c>
      <c r="W7174" t="s">
        <v>47</v>
      </c>
      <c r="X7174">
        <v>5506</v>
      </c>
      <c r="Y7174">
        <v>7873.58</v>
      </c>
      <c r="Z7174">
        <v>10786.804599999999</v>
      </c>
      <c r="AA7174">
        <v>2913.2245999999996</v>
      </c>
    </row>
    <row r="7175" spans="15:27" x14ac:dyDescent="0.15">
      <c r="O7175" t="s">
        <v>36</v>
      </c>
      <c r="P7175">
        <v>2019</v>
      </c>
      <c r="Q7175">
        <v>6</v>
      </c>
      <c r="R7175" t="s">
        <v>38</v>
      </c>
      <c r="S7175" t="s">
        <v>82</v>
      </c>
      <c r="T7175" t="s">
        <v>75</v>
      </c>
      <c r="U7175" t="s">
        <v>88</v>
      </c>
      <c r="V7175" t="s">
        <v>46</v>
      </c>
      <c r="W7175" t="s">
        <v>48</v>
      </c>
      <c r="X7175">
        <v>12671</v>
      </c>
      <c r="Y7175">
        <v>51431.588999999993</v>
      </c>
      <c r="Z7175">
        <v>68404.013370000001</v>
      </c>
      <c r="AA7175">
        <v>16972.424370000008</v>
      </c>
    </row>
    <row r="7176" spans="15:27" x14ac:dyDescent="0.15">
      <c r="O7176" t="s">
        <v>36</v>
      </c>
      <c r="P7176">
        <v>2019</v>
      </c>
      <c r="Q7176">
        <v>6</v>
      </c>
      <c r="R7176" t="s">
        <v>38</v>
      </c>
      <c r="S7176" t="s">
        <v>82</v>
      </c>
      <c r="T7176" t="s">
        <v>75</v>
      </c>
      <c r="U7176" t="s">
        <v>88</v>
      </c>
      <c r="V7176" t="s">
        <v>46</v>
      </c>
      <c r="W7176" t="s">
        <v>49</v>
      </c>
      <c r="X7176">
        <v>9991</v>
      </c>
      <c r="Y7176">
        <v>34478.940999999999</v>
      </c>
      <c r="Z7176">
        <v>42409.097429999994</v>
      </c>
      <c r="AA7176">
        <v>7930.1564299999955</v>
      </c>
    </row>
    <row r="7177" spans="15:27" x14ac:dyDescent="0.15">
      <c r="O7177" t="s">
        <v>36</v>
      </c>
      <c r="P7177">
        <v>2019</v>
      </c>
      <c r="Q7177">
        <v>6</v>
      </c>
      <c r="R7177" t="s">
        <v>38</v>
      </c>
      <c r="S7177" t="s">
        <v>82</v>
      </c>
      <c r="T7177" t="s">
        <v>75</v>
      </c>
      <c r="U7177" t="s">
        <v>88</v>
      </c>
      <c r="V7177" t="s">
        <v>46</v>
      </c>
      <c r="W7177" t="s">
        <v>50</v>
      </c>
      <c r="X7177">
        <v>7935</v>
      </c>
      <c r="Y7177">
        <v>39635.324999999997</v>
      </c>
      <c r="Z7177">
        <v>57074.867999999995</v>
      </c>
      <c r="AA7177">
        <v>17439.542999999998</v>
      </c>
    </row>
    <row r="7178" spans="15:27" x14ac:dyDescent="0.15">
      <c r="O7178" t="s">
        <v>36</v>
      </c>
      <c r="P7178">
        <v>2019</v>
      </c>
      <c r="Q7178">
        <v>6</v>
      </c>
      <c r="R7178" t="s">
        <v>38</v>
      </c>
      <c r="S7178" t="s">
        <v>82</v>
      </c>
      <c r="T7178" t="s">
        <v>75</v>
      </c>
      <c r="U7178" t="s">
        <v>88</v>
      </c>
      <c r="V7178" t="s">
        <v>51</v>
      </c>
      <c r="W7178" t="s">
        <v>52</v>
      </c>
      <c r="X7178">
        <v>8117</v>
      </c>
      <c r="Y7178">
        <v>48921.159000000007</v>
      </c>
      <c r="Z7178">
        <v>60173.025570000013</v>
      </c>
      <c r="AA7178">
        <v>11251.866570000006</v>
      </c>
    </row>
    <row r="7179" spans="15:27" x14ac:dyDescent="0.15">
      <c r="O7179" t="s">
        <v>36</v>
      </c>
      <c r="P7179">
        <v>2019</v>
      </c>
      <c r="Q7179">
        <v>6</v>
      </c>
      <c r="R7179" t="s">
        <v>38</v>
      </c>
      <c r="S7179" t="s">
        <v>82</v>
      </c>
      <c r="T7179" t="s">
        <v>75</v>
      </c>
      <c r="U7179" t="s">
        <v>88</v>
      </c>
      <c r="V7179" t="s">
        <v>51</v>
      </c>
      <c r="W7179" t="s">
        <v>53</v>
      </c>
      <c r="X7179">
        <v>10132</v>
      </c>
      <c r="Y7179">
        <v>88877.90399999998</v>
      </c>
      <c r="Z7179">
        <v>127095.40271999998</v>
      </c>
      <c r="AA7179">
        <v>38217.498720000003</v>
      </c>
    </row>
    <row r="7180" spans="15:27" x14ac:dyDescent="0.15">
      <c r="O7180" t="s">
        <v>36</v>
      </c>
      <c r="P7180">
        <v>2019</v>
      </c>
      <c r="Q7180">
        <v>6</v>
      </c>
      <c r="R7180" t="s">
        <v>38</v>
      </c>
      <c r="S7180" t="s">
        <v>82</v>
      </c>
      <c r="T7180" t="s">
        <v>75</v>
      </c>
      <c r="U7180" t="s">
        <v>88</v>
      </c>
      <c r="V7180" t="s">
        <v>51</v>
      </c>
      <c r="W7180" t="s">
        <v>54</v>
      </c>
      <c r="X7180">
        <v>12114</v>
      </c>
      <c r="Y7180">
        <v>30285</v>
      </c>
      <c r="Z7180">
        <v>38764.800000000003</v>
      </c>
      <c r="AA7180">
        <v>8479.8000000000029</v>
      </c>
    </row>
    <row r="7181" spans="15:27" x14ac:dyDescent="0.15">
      <c r="O7181" t="s">
        <v>36</v>
      </c>
      <c r="P7181">
        <v>2019</v>
      </c>
      <c r="Q7181">
        <v>6</v>
      </c>
      <c r="R7181" t="s">
        <v>38</v>
      </c>
      <c r="S7181" t="s">
        <v>82</v>
      </c>
      <c r="T7181" t="s">
        <v>75</v>
      </c>
      <c r="U7181" t="s">
        <v>88</v>
      </c>
      <c r="V7181" t="s">
        <v>51</v>
      </c>
      <c r="W7181" t="s">
        <v>55</v>
      </c>
      <c r="X7181">
        <v>18382</v>
      </c>
      <c r="Y7181">
        <v>103233.31199999999</v>
      </c>
      <c r="Z7181">
        <v>131106.30623999998</v>
      </c>
      <c r="AA7181">
        <v>27872.994239999985</v>
      </c>
    </row>
    <row r="7182" spans="15:27" x14ac:dyDescent="0.15">
      <c r="O7182" t="s">
        <v>36</v>
      </c>
      <c r="P7182">
        <v>2019</v>
      </c>
      <c r="Q7182">
        <v>6</v>
      </c>
      <c r="R7182" t="s">
        <v>38</v>
      </c>
      <c r="S7182" t="s">
        <v>82</v>
      </c>
      <c r="T7182" t="s">
        <v>75</v>
      </c>
      <c r="U7182" t="s">
        <v>88</v>
      </c>
      <c r="V7182" t="s">
        <v>56</v>
      </c>
      <c r="W7182" t="s">
        <v>57</v>
      </c>
      <c r="X7182">
        <v>11563</v>
      </c>
      <c r="Y7182">
        <v>162298.26799999998</v>
      </c>
      <c r="Z7182">
        <v>204495.81767999998</v>
      </c>
      <c r="AA7182">
        <v>42197.549679999996</v>
      </c>
    </row>
    <row r="7183" spans="15:27" x14ac:dyDescent="0.15">
      <c r="O7183" t="s">
        <v>36</v>
      </c>
      <c r="P7183">
        <v>2019</v>
      </c>
      <c r="Q7183">
        <v>6</v>
      </c>
      <c r="R7183" t="s">
        <v>38</v>
      </c>
      <c r="S7183" t="s">
        <v>82</v>
      </c>
      <c r="T7183" t="s">
        <v>75</v>
      </c>
      <c r="U7183" t="s">
        <v>88</v>
      </c>
      <c r="V7183" t="s">
        <v>56</v>
      </c>
      <c r="W7183" t="s">
        <v>58</v>
      </c>
      <c r="X7183">
        <v>11200</v>
      </c>
      <c r="Y7183">
        <v>99590.399999999994</v>
      </c>
      <c r="Z7183">
        <v>124488</v>
      </c>
      <c r="AA7183">
        <v>24897.600000000006</v>
      </c>
    </row>
    <row r="7184" spans="15:27" x14ac:dyDescent="0.15">
      <c r="O7184" t="s">
        <v>36</v>
      </c>
      <c r="P7184">
        <v>2019</v>
      </c>
      <c r="Q7184">
        <v>6</v>
      </c>
      <c r="R7184" t="s">
        <v>38</v>
      </c>
      <c r="S7184" t="s">
        <v>82</v>
      </c>
      <c r="T7184" t="s">
        <v>75</v>
      </c>
      <c r="U7184" t="s">
        <v>88</v>
      </c>
      <c r="V7184" t="s">
        <v>56</v>
      </c>
      <c r="W7184" t="s">
        <v>59</v>
      </c>
      <c r="X7184">
        <v>13894</v>
      </c>
      <c r="Y7184">
        <v>28260.396000000001</v>
      </c>
      <c r="Z7184">
        <v>35608.098960000003</v>
      </c>
      <c r="AA7184">
        <v>7347.7029600000023</v>
      </c>
    </row>
    <row r="7185" spans="15:27" x14ac:dyDescent="0.15">
      <c r="O7185" t="s">
        <v>36</v>
      </c>
      <c r="P7185">
        <v>2019</v>
      </c>
      <c r="Q7185">
        <v>6</v>
      </c>
      <c r="R7185" t="s">
        <v>38</v>
      </c>
      <c r="S7185" t="s">
        <v>89</v>
      </c>
      <c r="T7185" t="s">
        <v>90</v>
      </c>
      <c r="U7185" t="s">
        <v>91</v>
      </c>
      <c r="V7185" t="s">
        <v>46</v>
      </c>
      <c r="W7185" t="s">
        <v>47</v>
      </c>
      <c r="X7185">
        <v>6459</v>
      </c>
      <c r="Y7185">
        <v>8739.027</v>
      </c>
      <c r="Z7185">
        <v>12234.6378</v>
      </c>
      <c r="AA7185">
        <v>3495.6108000000004</v>
      </c>
    </row>
    <row r="7186" spans="15:27" x14ac:dyDescent="0.15">
      <c r="O7186" t="s">
        <v>36</v>
      </c>
      <c r="P7186">
        <v>2019</v>
      </c>
      <c r="Q7186">
        <v>6</v>
      </c>
      <c r="R7186" t="s">
        <v>38</v>
      </c>
      <c r="S7186" t="s">
        <v>89</v>
      </c>
      <c r="T7186" t="s">
        <v>90</v>
      </c>
      <c r="U7186" t="s">
        <v>91</v>
      </c>
      <c r="V7186" t="s">
        <v>46</v>
      </c>
      <c r="W7186" t="s">
        <v>48</v>
      </c>
      <c r="X7186">
        <v>10616</v>
      </c>
      <c r="Y7186">
        <v>42039.359999999993</v>
      </c>
      <c r="Z7186">
        <v>55912.348799999992</v>
      </c>
      <c r="AA7186">
        <v>13872.988799999999</v>
      </c>
    </row>
    <row r="7187" spans="15:27" x14ac:dyDescent="0.15">
      <c r="O7187" t="s">
        <v>36</v>
      </c>
      <c r="P7187">
        <v>2019</v>
      </c>
      <c r="Q7187">
        <v>6</v>
      </c>
      <c r="R7187" t="s">
        <v>38</v>
      </c>
      <c r="S7187" t="s">
        <v>89</v>
      </c>
      <c r="T7187" t="s">
        <v>90</v>
      </c>
      <c r="U7187" t="s">
        <v>91</v>
      </c>
      <c r="V7187" t="s">
        <v>46</v>
      </c>
      <c r="W7187" t="s">
        <v>49</v>
      </c>
      <c r="X7187">
        <v>11142</v>
      </c>
      <c r="Y7187">
        <v>38774.160000000003</v>
      </c>
      <c r="Z7187">
        <v>58161.240000000013</v>
      </c>
      <c r="AA7187">
        <v>19387.080000000009</v>
      </c>
    </row>
    <row r="7188" spans="15:27" x14ac:dyDescent="0.15">
      <c r="O7188" t="s">
        <v>36</v>
      </c>
      <c r="P7188">
        <v>2019</v>
      </c>
      <c r="Q7188">
        <v>6</v>
      </c>
      <c r="R7188" t="s">
        <v>38</v>
      </c>
      <c r="S7188" t="s">
        <v>89</v>
      </c>
      <c r="T7188" t="s">
        <v>90</v>
      </c>
      <c r="U7188" t="s">
        <v>91</v>
      </c>
      <c r="V7188" t="s">
        <v>46</v>
      </c>
      <c r="W7188" t="s">
        <v>50</v>
      </c>
      <c r="X7188">
        <v>13932</v>
      </c>
      <c r="Y7188">
        <v>75232.800000000003</v>
      </c>
      <c r="Z7188">
        <v>99307.296000000002</v>
      </c>
      <c r="AA7188">
        <v>24074.495999999999</v>
      </c>
    </row>
    <row r="7189" spans="15:27" x14ac:dyDescent="0.15">
      <c r="O7189" t="s">
        <v>36</v>
      </c>
      <c r="P7189">
        <v>2019</v>
      </c>
      <c r="Q7189">
        <v>6</v>
      </c>
      <c r="R7189" t="s">
        <v>38</v>
      </c>
      <c r="S7189" t="s">
        <v>89</v>
      </c>
      <c r="T7189" t="s">
        <v>90</v>
      </c>
      <c r="U7189" t="s">
        <v>91</v>
      </c>
      <c r="V7189" t="s">
        <v>51</v>
      </c>
      <c r="W7189" t="s">
        <v>52</v>
      </c>
      <c r="X7189">
        <v>5445</v>
      </c>
      <c r="Y7189">
        <v>34151.040000000008</v>
      </c>
      <c r="Z7189">
        <v>42688.80000000001</v>
      </c>
      <c r="AA7189">
        <v>8537.760000000002</v>
      </c>
    </row>
    <row r="7190" spans="15:27" x14ac:dyDescent="0.15">
      <c r="O7190" t="s">
        <v>36</v>
      </c>
      <c r="P7190">
        <v>2019</v>
      </c>
      <c r="Q7190">
        <v>6</v>
      </c>
      <c r="R7190" t="s">
        <v>38</v>
      </c>
      <c r="S7190" t="s">
        <v>89</v>
      </c>
      <c r="T7190" t="s">
        <v>90</v>
      </c>
      <c r="U7190" t="s">
        <v>91</v>
      </c>
      <c r="V7190" t="s">
        <v>51</v>
      </c>
      <c r="W7190" t="s">
        <v>53</v>
      </c>
      <c r="X7190">
        <v>11184</v>
      </c>
      <c r="Y7190">
        <v>88219.391999999993</v>
      </c>
      <c r="Z7190">
        <v>112038.62783999999</v>
      </c>
      <c r="AA7190">
        <v>23819.235839999994</v>
      </c>
    </row>
    <row r="7191" spans="15:27" x14ac:dyDescent="0.15">
      <c r="O7191" t="s">
        <v>36</v>
      </c>
      <c r="P7191">
        <v>2019</v>
      </c>
      <c r="Q7191">
        <v>6</v>
      </c>
      <c r="R7191" t="s">
        <v>38</v>
      </c>
      <c r="S7191" t="s">
        <v>89</v>
      </c>
      <c r="T7191" t="s">
        <v>90</v>
      </c>
      <c r="U7191" t="s">
        <v>91</v>
      </c>
      <c r="V7191" t="s">
        <v>51</v>
      </c>
      <c r="W7191" t="s">
        <v>54</v>
      </c>
      <c r="X7191">
        <v>7660</v>
      </c>
      <c r="Y7191">
        <v>18077.599999999999</v>
      </c>
      <c r="Z7191">
        <v>26935.624</v>
      </c>
      <c r="AA7191">
        <v>8858.0240000000013</v>
      </c>
    </row>
    <row r="7192" spans="15:27" x14ac:dyDescent="0.15">
      <c r="O7192" t="s">
        <v>36</v>
      </c>
      <c r="P7192">
        <v>2019</v>
      </c>
      <c r="Q7192">
        <v>6</v>
      </c>
      <c r="R7192" t="s">
        <v>38</v>
      </c>
      <c r="S7192" t="s">
        <v>89</v>
      </c>
      <c r="T7192" t="s">
        <v>90</v>
      </c>
      <c r="U7192" t="s">
        <v>91</v>
      </c>
      <c r="V7192" t="s">
        <v>51</v>
      </c>
      <c r="W7192" t="s">
        <v>55</v>
      </c>
      <c r="X7192">
        <v>9242</v>
      </c>
      <c r="Y7192">
        <v>56782.847999999998</v>
      </c>
      <c r="Z7192">
        <v>69842.90303999999</v>
      </c>
      <c r="AA7192">
        <v>13060.055039999992</v>
      </c>
    </row>
    <row r="7193" spans="15:27" x14ac:dyDescent="0.15">
      <c r="O7193" t="s">
        <v>36</v>
      </c>
      <c r="P7193">
        <v>2019</v>
      </c>
      <c r="Q7193">
        <v>6</v>
      </c>
      <c r="R7193" t="s">
        <v>38</v>
      </c>
      <c r="S7193" t="s">
        <v>89</v>
      </c>
      <c r="T7193" t="s">
        <v>90</v>
      </c>
      <c r="U7193" t="s">
        <v>91</v>
      </c>
      <c r="V7193" t="s">
        <v>56</v>
      </c>
      <c r="W7193" t="s">
        <v>57</v>
      </c>
      <c r="X7193">
        <v>18537</v>
      </c>
      <c r="Y7193">
        <v>291587.00999999995</v>
      </c>
      <c r="Z7193">
        <v>349904.41199999995</v>
      </c>
      <c r="AA7193">
        <v>58317.402000000002</v>
      </c>
    </row>
    <row r="7194" spans="15:27" x14ac:dyDescent="0.15">
      <c r="O7194" t="s">
        <v>36</v>
      </c>
      <c r="P7194">
        <v>2019</v>
      </c>
      <c r="Q7194">
        <v>6</v>
      </c>
      <c r="R7194" t="s">
        <v>38</v>
      </c>
      <c r="S7194" t="s">
        <v>89</v>
      </c>
      <c r="T7194" t="s">
        <v>90</v>
      </c>
      <c r="U7194" t="s">
        <v>91</v>
      </c>
      <c r="V7194" t="s">
        <v>56</v>
      </c>
      <c r="W7194" t="s">
        <v>58</v>
      </c>
      <c r="X7194">
        <v>14602</v>
      </c>
      <c r="Y7194">
        <v>122072.72</v>
      </c>
      <c r="Z7194">
        <v>170901.80800000002</v>
      </c>
      <c r="AA7194">
        <v>48829.088000000018</v>
      </c>
    </row>
    <row r="7195" spans="15:27" x14ac:dyDescent="0.15">
      <c r="O7195" t="s">
        <v>36</v>
      </c>
      <c r="P7195">
        <v>2019</v>
      </c>
      <c r="Q7195">
        <v>6</v>
      </c>
      <c r="R7195" t="s">
        <v>38</v>
      </c>
      <c r="S7195" t="s">
        <v>89</v>
      </c>
      <c r="T7195" t="s">
        <v>90</v>
      </c>
      <c r="U7195" t="s">
        <v>91</v>
      </c>
      <c r="V7195" t="s">
        <v>56</v>
      </c>
      <c r="W7195" t="s">
        <v>59</v>
      </c>
      <c r="X7195">
        <v>18426</v>
      </c>
      <c r="Y7195">
        <v>39136.824000000001</v>
      </c>
      <c r="Z7195">
        <v>57531.131280000001</v>
      </c>
      <c r="AA7195">
        <v>18394.307280000001</v>
      </c>
    </row>
    <row r="7196" spans="15:27" x14ac:dyDescent="0.15">
      <c r="O7196" t="s">
        <v>36</v>
      </c>
      <c r="P7196">
        <v>2019</v>
      </c>
      <c r="Q7196">
        <v>6</v>
      </c>
      <c r="R7196" t="s">
        <v>38</v>
      </c>
      <c r="S7196" t="s">
        <v>89</v>
      </c>
      <c r="T7196" t="s">
        <v>90</v>
      </c>
      <c r="U7196" t="s">
        <v>92</v>
      </c>
      <c r="V7196" t="s">
        <v>46</v>
      </c>
      <c r="W7196" t="s">
        <v>47</v>
      </c>
      <c r="X7196">
        <v>12314</v>
      </c>
      <c r="Y7196">
        <v>16660.842000000001</v>
      </c>
      <c r="Z7196">
        <v>24158.2209</v>
      </c>
      <c r="AA7196">
        <v>7497.3788999999997</v>
      </c>
    </row>
    <row r="7197" spans="15:27" x14ac:dyDescent="0.15">
      <c r="O7197" t="s">
        <v>36</v>
      </c>
      <c r="P7197">
        <v>2019</v>
      </c>
      <c r="Q7197">
        <v>6</v>
      </c>
      <c r="R7197" t="s">
        <v>38</v>
      </c>
      <c r="S7197" t="s">
        <v>89</v>
      </c>
      <c r="T7197" t="s">
        <v>90</v>
      </c>
      <c r="U7197" t="s">
        <v>92</v>
      </c>
      <c r="V7197" t="s">
        <v>46</v>
      </c>
      <c r="W7197" t="s">
        <v>48</v>
      </c>
      <c r="X7197">
        <v>16246</v>
      </c>
      <c r="Y7197">
        <v>69695.34</v>
      </c>
      <c r="Z7197">
        <v>96179.569199999998</v>
      </c>
      <c r="AA7197">
        <v>26484.229200000002</v>
      </c>
    </row>
    <row r="7198" spans="15:27" x14ac:dyDescent="0.15">
      <c r="O7198" t="s">
        <v>36</v>
      </c>
      <c r="P7198">
        <v>2019</v>
      </c>
      <c r="Q7198">
        <v>6</v>
      </c>
      <c r="R7198" t="s">
        <v>38</v>
      </c>
      <c r="S7198" t="s">
        <v>89</v>
      </c>
      <c r="T7198" t="s">
        <v>90</v>
      </c>
      <c r="U7198" t="s">
        <v>92</v>
      </c>
      <c r="V7198" t="s">
        <v>46</v>
      </c>
      <c r="W7198" t="s">
        <v>49</v>
      </c>
      <c r="X7198">
        <v>9984</v>
      </c>
      <c r="Y7198">
        <v>37639.68</v>
      </c>
      <c r="Z7198">
        <v>53824.742400000003</v>
      </c>
      <c r="AA7198">
        <v>16185.062400000003</v>
      </c>
    </row>
    <row r="7199" spans="15:27" x14ac:dyDescent="0.15">
      <c r="O7199" t="s">
        <v>36</v>
      </c>
      <c r="P7199">
        <v>2019</v>
      </c>
      <c r="Q7199">
        <v>6</v>
      </c>
      <c r="R7199" t="s">
        <v>38</v>
      </c>
      <c r="S7199" t="s">
        <v>89</v>
      </c>
      <c r="T7199" t="s">
        <v>90</v>
      </c>
      <c r="U7199" t="s">
        <v>92</v>
      </c>
      <c r="V7199" t="s">
        <v>46</v>
      </c>
      <c r="W7199" t="s">
        <v>50</v>
      </c>
      <c r="X7199">
        <v>8007</v>
      </c>
      <c r="Y7199">
        <v>39994.964999999997</v>
      </c>
      <c r="Z7199">
        <v>56392.900649999996</v>
      </c>
      <c r="AA7199">
        <v>16397.935649999999</v>
      </c>
    </row>
    <row r="7200" spans="15:27" x14ac:dyDescent="0.15">
      <c r="O7200" t="s">
        <v>36</v>
      </c>
      <c r="P7200">
        <v>2019</v>
      </c>
      <c r="Q7200">
        <v>6</v>
      </c>
      <c r="R7200" t="s">
        <v>38</v>
      </c>
      <c r="S7200" t="s">
        <v>89</v>
      </c>
      <c r="T7200" t="s">
        <v>90</v>
      </c>
      <c r="U7200" t="s">
        <v>92</v>
      </c>
      <c r="V7200" t="s">
        <v>51</v>
      </c>
      <c r="W7200" t="s">
        <v>52</v>
      </c>
      <c r="X7200">
        <v>9776</v>
      </c>
      <c r="Y7200">
        <v>61315.072</v>
      </c>
      <c r="Z7200">
        <v>75417.538560000001</v>
      </c>
      <c r="AA7200">
        <v>14102.466560000001</v>
      </c>
    </row>
    <row r="7201" spans="15:27" x14ac:dyDescent="0.15">
      <c r="O7201" t="s">
        <v>36</v>
      </c>
      <c r="P7201">
        <v>2019</v>
      </c>
      <c r="Q7201">
        <v>6</v>
      </c>
      <c r="R7201" t="s">
        <v>38</v>
      </c>
      <c r="S7201" t="s">
        <v>89</v>
      </c>
      <c r="T7201" t="s">
        <v>90</v>
      </c>
      <c r="U7201" t="s">
        <v>92</v>
      </c>
      <c r="V7201" t="s">
        <v>51</v>
      </c>
      <c r="W7201" t="s">
        <v>53</v>
      </c>
      <c r="X7201">
        <v>5634</v>
      </c>
      <c r="Y7201">
        <v>49038.335999999996</v>
      </c>
      <c r="Z7201">
        <v>66201.753599999996</v>
      </c>
      <c r="AA7201">
        <v>17163.417600000001</v>
      </c>
    </row>
    <row r="7202" spans="15:27" x14ac:dyDescent="0.15">
      <c r="O7202" t="s">
        <v>36</v>
      </c>
      <c r="P7202">
        <v>2019</v>
      </c>
      <c r="Q7202">
        <v>6</v>
      </c>
      <c r="R7202" t="s">
        <v>38</v>
      </c>
      <c r="S7202" t="s">
        <v>89</v>
      </c>
      <c r="T7202" t="s">
        <v>90</v>
      </c>
      <c r="U7202" t="s">
        <v>92</v>
      </c>
      <c r="V7202" t="s">
        <v>51</v>
      </c>
      <c r="W7202" t="s">
        <v>54</v>
      </c>
      <c r="X7202">
        <v>12656</v>
      </c>
      <c r="Y7202">
        <v>29615.040000000001</v>
      </c>
      <c r="Z7202">
        <v>36426.499199999998</v>
      </c>
      <c r="AA7202">
        <v>6811.4591999999975</v>
      </c>
    </row>
    <row r="7203" spans="15:27" x14ac:dyDescent="0.15">
      <c r="O7203" t="s">
        <v>36</v>
      </c>
      <c r="P7203">
        <v>2019</v>
      </c>
      <c r="Q7203">
        <v>6</v>
      </c>
      <c r="R7203" t="s">
        <v>38</v>
      </c>
      <c r="S7203" t="s">
        <v>89</v>
      </c>
      <c r="T7203" t="s">
        <v>90</v>
      </c>
      <c r="U7203" t="s">
        <v>92</v>
      </c>
      <c r="V7203" t="s">
        <v>51</v>
      </c>
      <c r="W7203" t="s">
        <v>55</v>
      </c>
      <c r="X7203">
        <v>19142</v>
      </c>
      <c r="Y7203">
        <v>108420.28799999999</v>
      </c>
      <c r="Z7203">
        <v>158293.62047999998</v>
      </c>
      <c r="AA7203">
        <v>49873.332479999997</v>
      </c>
    </row>
    <row r="7204" spans="15:27" x14ac:dyDescent="0.15">
      <c r="O7204" t="s">
        <v>36</v>
      </c>
      <c r="P7204">
        <v>2019</v>
      </c>
      <c r="Q7204">
        <v>6</v>
      </c>
      <c r="R7204" t="s">
        <v>38</v>
      </c>
      <c r="S7204" t="s">
        <v>89</v>
      </c>
      <c r="T7204" t="s">
        <v>90</v>
      </c>
      <c r="U7204" t="s">
        <v>92</v>
      </c>
      <c r="V7204" t="s">
        <v>56</v>
      </c>
      <c r="W7204" t="s">
        <v>57</v>
      </c>
      <c r="X7204">
        <v>15964</v>
      </c>
      <c r="Y7204">
        <v>220207.41599999997</v>
      </c>
      <c r="Z7204">
        <v>284067.56663999998</v>
      </c>
      <c r="AA7204">
        <v>63860.150640000007</v>
      </c>
    </row>
    <row r="7205" spans="15:27" x14ac:dyDescent="0.15">
      <c r="O7205" t="s">
        <v>36</v>
      </c>
      <c r="P7205">
        <v>2019</v>
      </c>
      <c r="Q7205">
        <v>6</v>
      </c>
      <c r="R7205" t="s">
        <v>38</v>
      </c>
      <c r="S7205" t="s">
        <v>89</v>
      </c>
      <c r="T7205" t="s">
        <v>90</v>
      </c>
      <c r="U7205" t="s">
        <v>92</v>
      </c>
      <c r="V7205" t="s">
        <v>56</v>
      </c>
      <c r="W7205" t="s">
        <v>58</v>
      </c>
      <c r="X7205">
        <v>9201</v>
      </c>
      <c r="Y7205">
        <v>83213.843999999983</v>
      </c>
      <c r="Z7205">
        <v>119827.93535999999</v>
      </c>
      <c r="AA7205">
        <v>36614.091360000006</v>
      </c>
    </row>
    <row r="7206" spans="15:27" x14ac:dyDescent="0.15">
      <c r="O7206" t="s">
        <v>36</v>
      </c>
      <c r="P7206">
        <v>2019</v>
      </c>
      <c r="Q7206">
        <v>6</v>
      </c>
      <c r="R7206" t="s">
        <v>38</v>
      </c>
      <c r="S7206" t="s">
        <v>89</v>
      </c>
      <c r="T7206" t="s">
        <v>90</v>
      </c>
      <c r="U7206" t="s">
        <v>92</v>
      </c>
      <c r="V7206" t="s">
        <v>56</v>
      </c>
      <c r="W7206" t="s">
        <v>59</v>
      </c>
      <c r="X7206">
        <v>12081</v>
      </c>
      <c r="Y7206">
        <v>25225.127999999997</v>
      </c>
      <c r="Z7206">
        <v>33044.917679999999</v>
      </c>
      <c r="AA7206">
        <v>7819.7896800000017</v>
      </c>
    </row>
    <row r="7207" spans="15:27" x14ac:dyDescent="0.15">
      <c r="O7207" t="s">
        <v>36</v>
      </c>
      <c r="P7207">
        <v>2019</v>
      </c>
      <c r="Q7207">
        <v>6</v>
      </c>
      <c r="R7207" t="s">
        <v>38</v>
      </c>
      <c r="S7207" t="s">
        <v>89</v>
      </c>
      <c r="T7207" t="s">
        <v>90</v>
      </c>
      <c r="U7207" t="s">
        <v>93</v>
      </c>
      <c r="V7207" t="s">
        <v>46</v>
      </c>
      <c r="W7207" t="s">
        <v>47</v>
      </c>
      <c r="X7207">
        <v>6829</v>
      </c>
      <c r="Y7207">
        <v>8788.9230000000007</v>
      </c>
      <c r="Z7207">
        <v>12831.827580000001</v>
      </c>
      <c r="AA7207">
        <v>4042.9045800000004</v>
      </c>
    </row>
    <row r="7208" spans="15:27" x14ac:dyDescent="0.15">
      <c r="O7208" t="s">
        <v>36</v>
      </c>
      <c r="P7208">
        <v>2019</v>
      </c>
      <c r="Q7208">
        <v>6</v>
      </c>
      <c r="R7208" t="s">
        <v>38</v>
      </c>
      <c r="S7208" t="s">
        <v>89</v>
      </c>
      <c r="T7208" t="s">
        <v>90</v>
      </c>
      <c r="U7208" t="s">
        <v>93</v>
      </c>
      <c r="V7208" t="s">
        <v>46</v>
      </c>
      <c r="W7208" t="s">
        <v>48</v>
      </c>
      <c r="X7208">
        <v>5430</v>
      </c>
      <c r="Y7208">
        <v>19890.09</v>
      </c>
      <c r="Z7208">
        <v>24067.008900000001</v>
      </c>
      <c r="AA7208">
        <v>4176.9189000000006</v>
      </c>
    </row>
    <row r="7209" spans="15:27" x14ac:dyDescent="0.15">
      <c r="O7209" t="s">
        <v>36</v>
      </c>
      <c r="P7209">
        <v>2019</v>
      </c>
      <c r="Q7209">
        <v>6</v>
      </c>
      <c r="R7209" t="s">
        <v>38</v>
      </c>
      <c r="S7209" t="s">
        <v>89</v>
      </c>
      <c r="T7209" t="s">
        <v>90</v>
      </c>
      <c r="U7209" t="s">
        <v>93</v>
      </c>
      <c r="V7209" t="s">
        <v>46</v>
      </c>
      <c r="W7209" t="s">
        <v>49</v>
      </c>
      <c r="X7209">
        <v>6752</v>
      </c>
      <c r="Y7209">
        <v>25063.423999999999</v>
      </c>
      <c r="Z7209">
        <v>37344.501759999999</v>
      </c>
      <c r="AA7209">
        <v>12281.07776</v>
      </c>
    </row>
    <row r="7210" spans="15:27" x14ac:dyDescent="0.15">
      <c r="O7210" t="s">
        <v>36</v>
      </c>
      <c r="P7210">
        <v>2019</v>
      </c>
      <c r="Q7210">
        <v>6</v>
      </c>
      <c r="R7210" t="s">
        <v>38</v>
      </c>
      <c r="S7210" t="s">
        <v>89</v>
      </c>
      <c r="T7210" t="s">
        <v>90</v>
      </c>
      <c r="U7210" t="s">
        <v>93</v>
      </c>
      <c r="V7210" t="s">
        <v>46</v>
      </c>
      <c r="W7210" t="s">
        <v>50</v>
      </c>
      <c r="X7210">
        <v>9629</v>
      </c>
      <c r="Y7210">
        <v>49830.074999999997</v>
      </c>
      <c r="Z7210">
        <v>69762.104999999996</v>
      </c>
      <c r="AA7210">
        <v>19932.03</v>
      </c>
    </row>
    <row r="7211" spans="15:27" x14ac:dyDescent="0.15">
      <c r="O7211" t="s">
        <v>36</v>
      </c>
      <c r="P7211">
        <v>2019</v>
      </c>
      <c r="Q7211">
        <v>6</v>
      </c>
      <c r="R7211" t="s">
        <v>38</v>
      </c>
      <c r="S7211" t="s">
        <v>89</v>
      </c>
      <c r="T7211" t="s">
        <v>90</v>
      </c>
      <c r="U7211" t="s">
        <v>93</v>
      </c>
      <c r="V7211" t="s">
        <v>51</v>
      </c>
      <c r="W7211" t="s">
        <v>52</v>
      </c>
      <c r="X7211">
        <v>17157</v>
      </c>
      <c r="Y7211">
        <v>94998.309000000008</v>
      </c>
      <c r="Z7211">
        <v>137747.54805000001</v>
      </c>
      <c r="AA7211">
        <v>42749.239050000004</v>
      </c>
    </row>
    <row r="7212" spans="15:27" x14ac:dyDescent="0.15">
      <c r="O7212" t="s">
        <v>36</v>
      </c>
      <c r="P7212">
        <v>2019</v>
      </c>
      <c r="Q7212">
        <v>6</v>
      </c>
      <c r="R7212" t="s">
        <v>38</v>
      </c>
      <c r="S7212" t="s">
        <v>89</v>
      </c>
      <c r="T7212" t="s">
        <v>90</v>
      </c>
      <c r="U7212" t="s">
        <v>93</v>
      </c>
      <c r="V7212" t="s">
        <v>51</v>
      </c>
      <c r="W7212" t="s">
        <v>53</v>
      </c>
      <c r="X7212">
        <v>12974</v>
      </c>
      <c r="Y7212">
        <v>114690.16</v>
      </c>
      <c r="Z7212">
        <v>160566.22400000002</v>
      </c>
      <c r="AA7212">
        <v>45876.064000000013</v>
      </c>
    </row>
    <row r="7213" spans="15:27" x14ac:dyDescent="0.15">
      <c r="O7213" t="s">
        <v>36</v>
      </c>
      <c r="P7213">
        <v>2019</v>
      </c>
      <c r="Q7213">
        <v>6</v>
      </c>
      <c r="R7213" t="s">
        <v>38</v>
      </c>
      <c r="S7213" t="s">
        <v>89</v>
      </c>
      <c r="T7213" t="s">
        <v>90</v>
      </c>
      <c r="U7213" t="s">
        <v>93</v>
      </c>
      <c r="V7213" t="s">
        <v>51</v>
      </c>
      <c r="W7213" t="s">
        <v>54</v>
      </c>
      <c r="X7213">
        <v>15803</v>
      </c>
      <c r="Y7213">
        <v>39823.56</v>
      </c>
      <c r="Z7213">
        <v>58938.868799999997</v>
      </c>
      <c r="AA7213">
        <v>19115.308799999999</v>
      </c>
    </row>
    <row r="7214" spans="15:27" x14ac:dyDescent="0.15">
      <c r="O7214" t="s">
        <v>36</v>
      </c>
      <c r="P7214">
        <v>2019</v>
      </c>
      <c r="Q7214">
        <v>6</v>
      </c>
      <c r="R7214" t="s">
        <v>38</v>
      </c>
      <c r="S7214" t="s">
        <v>89</v>
      </c>
      <c r="T7214" t="s">
        <v>90</v>
      </c>
      <c r="U7214" t="s">
        <v>93</v>
      </c>
      <c r="V7214" t="s">
        <v>51</v>
      </c>
      <c r="W7214" t="s">
        <v>55</v>
      </c>
      <c r="X7214">
        <v>9820</v>
      </c>
      <c r="Y7214">
        <v>53263.68</v>
      </c>
      <c r="Z7214">
        <v>66046.963199999998</v>
      </c>
      <c r="AA7214">
        <v>12783.283199999998</v>
      </c>
    </row>
    <row r="7215" spans="15:27" x14ac:dyDescent="0.15">
      <c r="O7215" t="s">
        <v>36</v>
      </c>
      <c r="P7215">
        <v>2019</v>
      </c>
      <c r="Q7215">
        <v>6</v>
      </c>
      <c r="R7215" t="s">
        <v>38</v>
      </c>
      <c r="S7215" t="s">
        <v>89</v>
      </c>
      <c r="T7215" t="s">
        <v>90</v>
      </c>
      <c r="U7215" t="s">
        <v>93</v>
      </c>
      <c r="V7215" t="s">
        <v>56</v>
      </c>
      <c r="W7215" t="s">
        <v>57</v>
      </c>
      <c r="X7215">
        <v>19352</v>
      </c>
      <c r="Y7215">
        <v>262258.304</v>
      </c>
      <c r="Z7215">
        <v>382897.12384000001</v>
      </c>
      <c r="AA7215">
        <v>120638.81984000001</v>
      </c>
    </row>
    <row r="7216" spans="15:27" x14ac:dyDescent="0.15">
      <c r="O7216" t="s">
        <v>36</v>
      </c>
      <c r="P7216">
        <v>2019</v>
      </c>
      <c r="Q7216">
        <v>6</v>
      </c>
      <c r="R7216" t="s">
        <v>38</v>
      </c>
      <c r="S7216" t="s">
        <v>89</v>
      </c>
      <c r="T7216" t="s">
        <v>90</v>
      </c>
      <c r="U7216" t="s">
        <v>93</v>
      </c>
      <c r="V7216" t="s">
        <v>56</v>
      </c>
      <c r="W7216" t="s">
        <v>58</v>
      </c>
      <c r="X7216">
        <v>14638</v>
      </c>
      <c r="Y7216">
        <v>136836.02399999998</v>
      </c>
      <c r="Z7216">
        <v>191570.43359999996</v>
      </c>
      <c r="AA7216">
        <v>54734.409599999984</v>
      </c>
    </row>
    <row r="7217" spans="15:27" x14ac:dyDescent="0.15">
      <c r="O7217" t="s">
        <v>36</v>
      </c>
      <c r="P7217">
        <v>2019</v>
      </c>
      <c r="Q7217">
        <v>6</v>
      </c>
      <c r="R7217" t="s">
        <v>38</v>
      </c>
      <c r="S7217" t="s">
        <v>89</v>
      </c>
      <c r="T7217" t="s">
        <v>90</v>
      </c>
      <c r="U7217" t="s">
        <v>93</v>
      </c>
      <c r="V7217" t="s">
        <v>56</v>
      </c>
      <c r="W7217" t="s">
        <v>59</v>
      </c>
      <c r="X7217">
        <v>8440</v>
      </c>
      <c r="Y7217">
        <v>19749.599999999999</v>
      </c>
      <c r="Z7217">
        <v>27451.944</v>
      </c>
      <c r="AA7217">
        <v>7702.344000000001</v>
      </c>
    </row>
    <row r="7218" spans="15:27" x14ac:dyDescent="0.15">
      <c r="O7218" t="s">
        <v>36</v>
      </c>
      <c r="P7218">
        <v>2019</v>
      </c>
      <c r="Q7218">
        <v>6</v>
      </c>
      <c r="R7218" t="s">
        <v>38</v>
      </c>
      <c r="S7218" t="s">
        <v>89</v>
      </c>
      <c r="T7218" t="s">
        <v>90</v>
      </c>
      <c r="U7218" t="s">
        <v>94</v>
      </c>
      <c r="V7218" t="s">
        <v>46</v>
      </c>
      <c r="W7218" t="s">
        <v>47</v>
      </c>
      <c r="X7218">
        <v>11103</v>
      </c>
      <c r="Y7218">
        <v>15388.758</v>
      </c>
      <c r="Z7218">
        <v>20620.935719999998</v>
      </c>
      <c r="AA7218">
        <v>5232.1777199999979</v>
      </c>
    </row>
    <row r="7219" spans="15:27" x14ac:dyDescent="0.15">
      <c r="O7219" t="s">
        <v>36</v>
      </c>
      <c r="P7219">
        <v>2019</v>
      </c>
      <c r="Q7219">
        <v>6</v>
      </c>
      <c r="R7219" t="s">
        <v>38</v>
      </c>
      <c r="S7219" t="s">
        <v>89</v>
      </c>
      <c r="T7219" t="s">
        <v>90</v>
      </c>
      <c r="U7219" t="s">
        <v>94</v>
      </c>
      <c r="V7219" t="s">
        <v>46</v>
      </c>
      <c r="W7219" t="s">
        <v>48</v>
      </c>
      <c r="X7219">
        <v>13857</v>
      </c>
      <c r="Y7219">
        <v>55331.000999999997</v>
      </c>
      <c r="Z7219">
        <v>71376.991289999991</v>
      </c>
      <c r="AA7219">
        <v>16045.990289999994</v>
      </c>
    </row>
    <row r="7220" spans="15:27" x14ac:dyDescent="0.15">
      <c r="O7220" t="s">
        <v>36</v>
      </c>
      <c r="P7220">
        <v>2019</v>
      </c>
      <c r="Q7220">
        <v>6</v>
      </c>
      <c r="R7220" t="s">
        <v>38</v>
      </c>
      <c r="S7220" t="s">
        <v>89</v>
      </c>
      <c r="T7220" t="s">
        <v>90</v>
      </c>
      <c r="U7220" t="s">
        <v>94</v>
      </c>
      <c r="V7220" t="s">
        <v>46</v>
      </c>
      <c r="W7220" t="s">
        <v>49</v>
      </c>
      <c r="X7220">
        <v>7385</v>
      </c>
      <c r="Y7220">
        <v>24843.14</v>
      </c>
      <c r="Z7220">
        <v>37016.278599999998</v>
      </c>
      <c r="AA7220">
        <v>12173.138599999998</v>
      </c>
    </row>
    <row r="7221" spans="15:27" x14ac:dyDescent="0.15">
      <c r="O7221" t="s">
        <v>36</v>
      </c>
      <c r="P7221">
        <v>2019</v>
      </c>
      <c r="Q7221">
        <v>6</v>
      </c>
      <c r="R7221" t="s">
        <v>38</v>
      </c>
      <c r="S7221" t="s">
        <v>89</v>
      </c>
      <c r="T7221" t="s">
        <v>90</v>
      </c>
      <c r="U7221" t="s">
        <v>94</v>
      </c>
      <c r="V7221" t="s">
        <v>46</v>
      </c>
      <c r="W7221" t="s">
        <v>50</v>
      </c>
      <c r="X7221">
        <v>9540</v>
      </c>
      <c r="Y7221">
        <v>51086.7</v>
      </c>
      <c r="Z7221">
        <v>75608.315999999992</v>
      </c>
      <c r="AA7221">
        <v>24521.615999999995</v>
      </c>
    </row>
    <row r="7222" spans="15:27" x14ac:dyDescent="0.15">
      <c r="O7222" t="s">
        <v>36</v>
      </c>
      <c r="P7222">
        <v>2019</v>
      </c>
      <c r="Q7222">
        <v>6</v>
      </c>
      <c r="R7222" t="s">
        <v>38</v>
      </c>
      <c r="S7222" t="s">
        <v>89</v>
      </c>
      <c r="T7222" t="s">
        <v>90</v>
      </c>
      <c r="U7222" t="s">
        <v>94</v>
      </c>
      <c r="V7222" t="s">
        <v>51</v>
      </c>
      <c r="W7222" t="s">
        <v>52</v>
      </c>
      <c r="X7222">
        <v>18057</v>
      </c>
      <c r="Y7222">
        <v>109714.33200000001</v>
      </c>
      <c r="Z7222">
        <v>134948.62836</v>
      </c>
      <c r="AA7222">
        <v>25234.296359999993</v>
      </c>
    </row>
    <row r="7223" spans="15:27" x14ac:dyDescent="0.15">
      <c r="O7223" t="s">
        <v>36</v>
      </c>
      <c r="P7223">
        <v>2019</v>
      </c>
      <c r="Q7223">
        <v>6</v>
      </c>
      <c r="R7223" t="s">
        <v>38</v>
      </c>
      <c r="S7223" t="s">
        <v>89</v>
      </c>
      <c r="T7223" t="s">
        <v>90</v>
      </c>
      <c r="U7223" t="s">
        <v>94</v>
      </c>
      <c r="V7223" t="s">
        <v>51</v>
      </c>
      <c r="W7223" t="s">
        <v>53</v>
      </c>
      <c r="X7223">
        <v>10320</v>
      </c>
      <c r="Y7223">
        <v>90527.039999999994</v>
      </c>
      <c r="Z7223">
        <v>134885.28959999999</v>
      </c>
      <c r="AA7223">
        <v>44358.249599999996</v>
      </c>
    </row>
    <row r="7224" spans="15:27" x14ac:dyDescent="0.15">
      <c r="O7224" t="s">
        <v>36</v>
      </c>
      <c r="P7224">
        <v>2019</v>
      </c>
      <c r="Q7224">
        <v>6</v>
      </c>
      <c r="R7224" t="s">
        <v>38</v>
      </c>
      <c r="S7224" t="s">
        <v>89</v>
      </c>
      <c r="T7224" t="s">
        <v>90</v>
      </c>
      <c r="U7224" t="s">
        <v>94</v>
      </c>
      <c r="V7224" t="s">
        <v>51</v>
      </c>
      <c r="W7224" t="s">
        <v>54</v>
      </c>
      <c r="X7224">
        <v>5583</v>
      </c>
      <c r="Y7224">
        <v>13510.86</v>
      </c>
      <c r="Z7224">
        <v>16753.466400000001</v>
      </c>
      <c r="AA7224">
        <v>3242.6064000000006</v>
      </c>
    </row>
    <row r="7225" spans="15:27" x14ac:dyDescent="0.15">
      <c r="O7225" t="s">
        <v>36</v>
      </c>
      <c r="P7225">
        <v>2019</v>
      </c>
      <c r="Q7225">
        <v>6</v>
      </c>
      <c r="R7225" t="s">
        <v>38</v>
      </c>
      <c r="S7225" t="s">
        <v>89</v>
      </c>
      <c r="T7225" t="s">
        <v>90</v>
      </c>
      <c r="U7225" t="s">
        <v>94</v>
      </c>
      <c r="V7225" t="s">
        <v>51</v>
      </c>
      <c r="W7225" t="s">
        <v>55</v>
      </c>
      <c r="X7225">
        <v>9673</v>
      </c>
      <c r="Y7225">
        <v>56645.087999999996</v>
      </c>
      <c r="Z7225">
        <v>84967.631999999998</v>
      </c>
      <c r="AA7225">
        <v>28322.544000000002</v>
      </c>
    </row>
    <row r="7226" spans="15:27" x14ac:dyDescent="0.15">
      <c r="O7226" t="s">
        <v>36</v>
      </c>
      <c r="P7226">
        <v>2019</v>
      </c>
      <c r="Q7226">
        <v>6</v>
      </c>
      <c r="R7226" t="s">
        <v>38</v>
      </c>
      <c r="S7226" t="s">
        <v>89</v>
      </c>
      <c r="T7226" t="s">
        <v>90</v>
      </c>
      <c r="U7226" t="s">
        <v>94</v>
      </c>
      <c r="V7226" t="s">
        <v>56</v>
      </c>
      <c r="W7226" t="s">
        <v>57</v>
      </c>
      <c r="X7226">
        <v>6632</v>
      </c>
      <c r="Y7226">
        <v>97901.584000000003</v>
      </c>
      <c r="Z7226">
        <v>141957.29680000001</v>
      </c>
      <c r="AA7226">
        <v>44055.712800000008</v>
      </c>
    </row>
    <row r="7227" spans="15:27" x14ac:dyDescent="0.15">
      <c r="O7227" t="s">
        <v>36</v>
      </c>
      <c r="P7227">
        <v>2019</v>
      </c>
      <c r="Q7227">
        <v>6</v>
      </c>
      <c r="R7227" t="s">
        <v>38</v>
      </c>
      <c r="S7227" t="s">
        <v>89</v>
      </c>
      <c r="T7227" t="s">
        <v>90</v>
      </c>
      <c r="U7227" t="s">
        <v>94</v>
      </c>
      <c r="V7227" t="s">
        <v>56</v>
      </c>
      <c r="W7227" t="s">
        <v>58</v>
      </c>
      <c r="X7227">
        <v>12247</v>
      </c>
      <c r="Y7227">
        <v>113554.18400000001</v>
      </c>
      <c r="Z7227">
        <v>168060.19232</v>
      </c>
      <c r="AA7227">
        <v>54506.008319999994</v>
      </c>
    </row>
    <row r="7228" spans="15:27" x14ac:dyDescent="0.15">
      <c r="O7228" t="s">
        <v>36</v>
      </c>
      <c r="P7228">
        <v>2019</v>
      </c>
      <c r="Q7228">
        <v>6</v>
      </c>
      <c r="R7228" t="s">
        <v>38</v>
      </c>
      <c r="S7228" t="s">
        <v>89</v>
      </c>
      <c r="T7228" t="s">
        <v>90</v>
      </c>
      <c r="U7228" t="s">
        <v>94</v>
      </c>
      <c r="V7228" t="s">
        <v>56</v>
      </c>
      <c r="W7228" t="s">
        <v>59</v>
      </c>
      <c r="X7228">
        <v>17521</v>
      </c>
      <c r="Y7228">
        <v>36899.226000000002</v>
      </c>
      <c r="Z7228">
        <v>52765.893179999999</v>
      </c>
      <c r="AA7228">
        <v>15866.667179999997</v>
      </c>
    </row>
    <row r="7229" spans="15:27" x14ac:dyDescent="0.15">
      <c r="O7229" t="s">
        <v>36</v>
      </c>
      <c r="P7229">
        <v>2019</v>
      </c>
      <c r="Q7229">
        <v>6</v>
      </c>
      <c r="R7229" t="s">
        <v>38</v>
      </c>
      <c r="S7229" t="s">
        <v>95</v>
      </c>
      <c r="T7229" t="s">
        <v>96</v>
      </c>
      <c r="U7229" t="s">
        <v>96</v>
      </c>
      <c r="V7229" t="s">
        <v>46</v>
      </c>
      <c r="W7229" t="s">
        <v>47</v>
      </c>
      <c r="X7229">
        <v>81775</v>
      </c>
      <c r="Y7229">
        <v>113340.15</v>
      </c>
      <c r="Z7229">
        <v>166610.02049999998</v>
      </c>
      <c r="AA7229">
        <v>53269.87049999999</v>
      </c>
    </row>
    <row r="7230" spans="15:27" x14ac:dyDescent="0.15">
      <c r="O7230" t="s">
        <v>36</v>
      </c>
      <c r="P7230">
        <v>2019</v>
      </c>
      <c r="Q7230">
        <v>6</v>
      </c>
      <c r="R7230" t="s">
        <v>38</v>
      </c>
      <c r="S7230" t="s">
        <v>95</v>
      </c>
      <c r="T7230" t="s">
        <v>96</v>
      </c>
      <c r="U7230" t="s">
        <v>96</v>
      </c>
      <c r="V7230" t="s">
        <v>46</v>
      </c>
      <c r="W7230" t="s">
        <v>48</v>
      </c>
      <c r="X7230">
        <v>54595</v>
      </c>
      <c r="Y7230">
        <v>230609.28</v>
      </c>
      <c r="Z7230">
        <v>295179.87839999999</v>
      </c>
      <c r="AA7230">
        <v>64570.598399999988</v>
      </c>
    </row>
    <row r="7231" spans="15:27" x14ac:dyDescent="0.15">
      <c r="O7231" t="s">
        <v>36</v>
      </c>
      <c r="P7231">
        <v>2019</v>
      </c>
      <c r="Q7231">
        <v>6</v>
      </c>
      <c r="R7231" t="s">
        <v>38</v>
      </c>
      <c r="S7231" t="s">
        <v>95</v>
      </c>
      <c r="T7231" t="s">
        <v>96</v>
      </c>
      <c r="U7231" t="s">
        <v>96</v>
      </c>
      <c r="V7231" t="s">
        <v>46</v>
      </c>
      <c r="W7231" t="s">
        <v>49</v>
      </c>
      <c r="X7231">
        <v>65230</v>
      </c>
      <c r="Y7231">
        <v>217542.05</v>
      </c>
      <c r="Z7231">
        <v>271927.5625</v>
      </c>
      <c r="AA7231">
        <v>54385.512500000012</v>
      </c>
    </row>
    <row r="7232" spans="15:27" x14ac:dyDescent="0.15">
      <c r="O7232" t="s">
        <v>36</v>
      </c>
      <c r="P7232">
        <v>2019</v>
      </c>
      <c r="Q7232">
        <v>6</v>
      </c>
      <c r="R7232" t="s">
        <v>38</v>
      </c>
      <c r="S7232" t="s">
        <v>95</v>
      </c>
      <c r="T7232" t="s">
        <v>96</v>
      </c>
      <c r="U7232" t="s">
        <v>96</v>
      </c>
      <c r="V7232" t="s">
        <v>46</v>
      </c>
      <c r="W7232" t="s">
        <v>50</v>
      </c>
      <c r="X7232">
        <v>94560</v>
      </c>
      <c r="Y7232">
        <v>493603.2</v>
      </c>
      <c r="Z7232">
        <v>700916.54400000011</v>
      </c>
      <c r="AA7232">
        <v>207313.3440000001</v>
      </c>
    </row>
    <row r="7233" spans="15:27" x14ac:dyDescent="0.15">
      <c r="O7233" t="s">
        <v>36</v>
      </c>
      <c r="P7233">
        <v>2019</v>
      </c>
      <c r="Q7233">
        <v>6</v>
      </c>
      <c r="R7233" t="s">
        <v>38</v>
      </c>
      <c r="S7233" t="s">
        <v>95</v>
      </c>
      <c r="T7233" t="s">
        <v>96</v>
      </c>
      <c r="U7233" t="s">
        <v>96</v>
      </c>
      <c r="V7233" t="s">
        <v>51</v>
      </c>
      <c r="W7233" t="s">
        <v>52</v>
      </c>
      <c r="X7233">
        <v>55445</v>
      </c>
      <c r="Y7233">
        <v>345034.23499999999</v>
      </c>
      <c r="Z7233">
        <v>431292.79375000001</v>
      </c>
      <c r="AA7233">
        <v>86258.558750000026</v>
      </c>
    </row>
    <row r="7234" spans="15:27" x14ac:dyDescent="0.15">
      <c r="O7234" t="s">
        <v>36</v>
      </c>
      <c r="P7234">
        <v>2019</v>
      </c>
      <c r="Q7234">
        <v>6</v>
      </c>
      <c r="R7234" t="s">
        <v>38</v>
      </c>
      <c r="S7234" t="s">
        <v>95</v>
      </c>
      <c r="T7234" t="s">
        <v>96</v>
      </c>
      <c r="U7234" t="s">
        <v>96</v>
      </c>
      <c r="V7234" t="s">
        <v>51</v>
      </c>
      <c r="W7234" t="s">
        <v>53</v>
      </c>
      <c r="X7234">
        <v>39155</v>
      </c>
      <c r="Y7234">
        <v>332817.5</v>
      </c>
      <c r="Z7234">
        <v>426006.4</v>
      </c>
      <c r="AA7234">
        <v>93188.900000000023</v>
      </c>
    </row>
    <row r="7235" spans="15:27" x14ac:dyDescent="0.15">
      <c r="O7235" t="s">
        <v>36</v>
      </c>
      <c r="P7235">
        <v>2019</v>
      </c>
      <c r="Q7235">
        <v>6</v>
      </c>
      <c r="R7235" t="s">
        <v>38</v>
      </c>
      <c r="S7235" t="s">
        <v>95</v>
      </c>
      <c r="T7235" t="s">
        <v>96</v>
      </c>
      <c r="U7235" t="s">
        <v>96</v>
      </c>
      <c r="V7235" t="s">
        <v>51</v>
      </c>
      <c r="W7235" t="s">
        <v>54</v>
      </c>
      <c r="X7235">
        <v>96425</v>
      </c>
      <c r="Y7235">
        <v>219849</v>
      </c>
      <c r="Z7235">
        <v>283605.21000000002</v>
      </c>
      <c r="AA7235">
        <v>63756.210000000021</v>
      </c>
    </row>
    <row r="7236" spans="15:27" x14ac:dyDescent="0.15">
      <c r="O7236" t="s">
        <v>36</v>
      </c>
      <c r="P7236">
        <v>2019</v>
      </c>
      <c r="Q7236">
        <v>6</v>
      </c>
      <c r="R7236" t="s">
        <v>38</v>
      </c>
      <c r="S7236" t="s">
        <v>95</v>
      </c>
      <c r="T7236" t="s">
        <v>96</v>
      </c>
      <c r="U7236" t="s">
        <v>96</v>
      </c>
      <c r="V7236" t="s">
        <v>51</v>
      </c>
      <c r="W7236" t="s">
        <v>55</v>
      </c>
      <c r="X7236">
        <v>50805</v>
      </c>
      <c r="Y7236">
        <v>292636.79999999999</v>
      </c>
      <c r="Z7236">
        <v>357016.89600000001</v>
      </c>
      <c r="AA7236">
        <v>64380.09600000002</v>
      </c>
    </row>
    <row r="7237" spans="15:27" x14ac:dyDescent="0.15">
      <c r="O7237" t="s">
        <v>36</v>
      </c>
      <c r="P7237">
        <v>2019</v>
      </c>
      <c r="Q7237">
        <v>6</v>
      </c>
      <c r="R7237" t="s">
        <v>38</v>
      </c>
      <c r="S7237" t="s">
        <v>95</v>
      </c>
      <c r="T7237" t="s">
        <v>96</v>
      </c>
      <c r="U7237" t="s">
        <v>96</v>
      </c>
      <c r="V7237" t="s">
        <v>56</v>
      </c>
      <c r="W7237" t="s">
        <v>57</v>
      </c>
      <c r="X7237">
        <v>73970</v>
      </c>
      <c r="Y7237">
        <v>984540.7</v>
      </c>
      <c r="Z7237">
        <v>1417738.6079999998</v>
      </c>
      <c r="AA7237">
        <v>433197.90799999982</v>
      </c>
    </row>
    <row r="7238" spans="15:27" x14ac:dyDescent="0.15">
      <c r="O7238" t="s">
        <v>36</v>
      </c>
      <c r="P7238">
        <v>2019</v>
      </c>
      <c r="Q7238">
        <v>6</v>
      </c>
      <c r="R7238" t="s">
        <v>38</v>
      </c>
      <c r="S7238" t="s">
        <v>95</v>
      </c>
      <c r="T7238" t="s">
        <v>96</v>
      </c>
      <c r="U7238" t="s">
        <v>96</v>
      </c>
      <c r="V7238" t="s">
        <v>56</v>
      </c>
      <c r="W7238" t="s">
        <v>58</v>
      </c>
      <c r="X7238">
        <v>95305</v>
      </c>
      <c r="Y7238">
        <v>919883.86</v>
      </c>
      <c r="Z7238">
        <v>1343030.4356</v>
      </c>
      <c r="AA7238">
        <v>423146.57559999998</v>
      </c>
    </row>
    <row r="7239" spans="15:27" x14ac:dyDescent="0.15">
      <c r="O7239" t="s">
        <v>36</v>
      </c>
      <c r="P7239">
        <v>2019</v>
      </c>
      <c r="Q7239">
        <v>6</v>
      </c>
      <c r="R7239" t="s">
        <v>38</v>
      </c>
      <c r="S7239" t="s">
        <v>95</v>
      </c>
      <c r="T7239" t="s">
        <v>96</v>
      </c>
      <c r="U7239" t="s">
        <v>96</v>
      </c>
      <c r="V7239" t="s">
        <v>56</v>
      </c>
      <c r="W7239" t="s">
        <v>59</v>
      </c>
      <c r="X7239">
        <v>93285</v>
      </c>
      <c r="Y7239">
        <v>196458.21</v>
      </c>
      <c r="Z7239">
        <v>261289.41930000001</v>
      </c>
      <c r="AA7239">
        <v>64831.209300000017</v>
      </c>
    </row>
    <row r="7240" spans="15:27" x14ac:dyDescent="0.15">
      <c r="O7240" t="s">
        <v>36</v>
      </c>
      <c r="P7240">
        <v>2019</v>
      </c>
      <c r="Q7240">
        <v>6</v>
      </c>
      <c r="R7240" t="s">
        <v>38</v>
      </c>
      <c r="S7240" t="s">
        <v>97</v>
      </c>
      <c r="T7240" t="s">
        <v>98</v>
      </c>
      <c r="U7240" t="s">
        <v>99</v>
      </c>
      <c r="V7240" t="s">
        <v>46</v>
      </c>
      <c r="W7240" t="s">
        <v>47</v>
      </c>
      <c r="X7240">
        <v>15923</v>
      </c>
      <c r="Y7240">
        <v>20317.748000000003</v>
      </c>
      <c r="Z7240">
        <v>28241.669720000005</v>
      </c>
      <c r="AA7240">
        <v>7923.9217200000021</v>
      </c>
    </row>
    <row r="7241" spans="15:27" x14ac:dyDescent="0.15">
      <c r="O7241" t="s">
        <v>36</v>
      </c>
      <c r="P7241">
        <v>2019</v>
      </c>
      <c r="Q7241">
        <v>6</v>
      </c>
      <c r="R7241" t="s">
        <v>38</v>
      </c>
      <c r="S7241" t="s">
        <v>97</v>
      </c>
      <c r="T7241" t="s">
        <v>98</v>
      </c>
      <c r="U7241" t="s">
        <v>99</v>
      </c>
      <c r="V7241" t="s">
        <v>46</v>
      </c>
      <c r="W7241" t="s">
        <v>48</v>
      </c>
      <c r="X7241">
        <v>13951</v>
      </c>
      <c r="Y7241">
        <v>54785.57699999999</v>
      </c>
      <c r="Z7241">
        <v>69029.827019999982</v>
      </c>
      <c r="AA7241">
        <v>14244.250019999992</v>
      </c>
    </row>
    <row r="7242" spans="15:27" x14ac:dyDescent="0.15">
      <c r="O7242" t="s">
        <v>36</v>
      </c>
      <c r="P7242">
        <v>2019</v>
      </c>
      <c r="Q7242">
        <v>6</v>
      </c>
      <c r="R7242" t="s">
        <v>38</v>
      </c>
      <c r="S7242" t="s">
        <v>97</v>
      </c>
      <c r="T7242" t="s">
        <v>98</v>
      </c>
      <c r="U7242" t="s">
        <v>99</v>
      </c>
      <c r="V7242" t="s">
        <v>46</v>
      </c>
      <c r="W7242" t="s">
        <v>49</v>
      </c>
      <c r="X7242">
        <v>14572</v>
      </c>
      <c r="Y7242">
        <v>49865.383999999991</v>
      </c>
      <c r="Z7242">
        <v>69811.537599999981</v>
      </c>
      <c r="AA7242">
        <v>19946.153599999991</v>
      </c>
    </row>
    <row r="7243" spans="15:27" x14ac:dyDescent="0.15">
      <c r="O7243" t="s">
        <v>36</v>
      </c>
      <c r="P7243">
        <v>2019</v>
      </c>
      <c r="Q7243">
        <v>6</v>
      </c>
      <c r="R7243" t="s">
        <v>38</v>
      </c>
      <c r="S7243" t="s">
        <v>97</v>
      </c>
      <c r="T7243" t="s">
        <v>98</v>
      </c>
      <c r="U7243" t="s">
        <v>99</v>
      </c>
      <c r="V7243" t="s">
        <v>46</v>
      </c>
      <c r="W7243" t="s">
        <v>50</v>
      </c>
      <c r="X7243">
        <v>6830</v>
      </c>
      <c r="Y7243">
        <v>38418.75</v>
      </c>
      <c r="Z7243">
        <v>56859.75</v>
      </c>
      <c r="AA7243">
        <v>18441</v>
      </c>
    </row>
    <row r="7244" spans="15:27" x14ac:dyDescent="0.15">
      <c r="O7244" t="s">
        <v>36</v>
      </c>
      <c r="P7244">
        <v>2019</v>
      </c>
      <c r="Q7244">
        <v>6</v>
      </c>
      <c r="R7244" t="s">
        <v>38</v>
      </c>
      <c r="S7244" t="s">
        <v>97</v>
      </c>
      <c r="T7244" t="s">
        <v>98</v>
      </c>
      <c r="U7244" t="s">
        <v>99</v>
      </c>
      <c r="V7244" t="s">
        <v>51</v>
      </c>
      <c r="W7244" t="s">
        <v>52</v>
      </c>
      <c r="X7244">
        <v>17155</v>
      </c>
      <c r="Y7244">
        <v>107596.16</v>
      </c>
      <c r="Z7244">
        <v>130191.35360000002</v>
      </c>
      <c r="AA7244">
        <v>22595.193600000013</v>
      </c>
    </row>
    <row r="7245" spans="15:27" x14ac:dyDescent="0.15">
      <c r="O7245" t="s">
        <v>36</v>
      </c>
      <c r="P7245">
        <v>2019</v>
      </c>
      <c r="Q7245">
        <v>6</v>
      </c>
      <c r="R7245" t="s">
        <v>38</v>
      </c>
      <c r="S7245" t="s">
        <v>97</v>
      </c>
      <c r="T7245" t="s">
        <v>98</v>
      </c>
      <c r="U7245" t="s">
        <v>99</v>
      </c>
      <c r="V7245" t="s">
        <v>51</v>
      </c>
      <c r="W7245" t="s">
        <v>53</v>
      </c>
      <c r="X7245">
        <v>13632</v>
      </c>
      <c r="Y7245">
        <v>112164.09599999999</v>
      </c>
      <c r="Z7245">
        <v>154786.45247999998</v>
      </c>
      <c r="AA7245">
        <v>42622.356479999988</v>
      </c>
    </row>
    <row r="7246" spans="15:27" x14ac:dyDescent="0.15">
      <c r="O7246" t="s">
        <v>36</v>
      </c>
      <c r="P7246">
        <v>2019</v>
      </c>
      <c r="Q7246">
        <v>6</v>
      </c>
      <c r="R7246" t="s">
        <v>38</v>
      </c>
      <c r="S7246" t="s">
        <v>97</v>
      </c>
      <c r="T7246" t="s">
        <v>98</v>
      </c>
      <c r="U7246" t="s">
        <v>99</v>
      </c>
      <c r="V7246" t="s">
        <v>51</v>
      </c>
      <c r="W7246" t="s">
        <v>54</v>
      </c>
      <c r="X7246">
        <v>15926</v>
      </c>
      <c r="Y7246">
        <v>35037.199999999997</v>
      </c>
      <c r="Z7246">
        <v>50103.195999999996</v>
      </c>
      <c r="AA7246">
        <v>15065.995999999999</v>
      </c>
    </row>
    <row r="7247" spans="15:27" x14ac:dyDescent="0.15">
      <c r="O7247" t="s">
        <v>36</v>
      </c>
      <c r="P7247">
        <v>2019</v>
      </c>
      <c r="Q7247">
        <v>6</v>
      </c>
      <c r="R7247" t="s">
        <v>38</v>
      </c>
      <c r="S7247" t="s">
        <v>97</v>
      </c>
      <c r="T7247" t="s">
        <v>98</v>
      </c>
      <c r="U7247" t="s">
        <v>99</v>
      </c>
      <c r="V7247" t="s">
        <v>51</v>
      </c>
      <c r="W7247" t="s">
        <v>55</v>
      </c>
      <c r="X7247">
        <v>15769</v>
      </c>
      <c r="Y7247">
        <v>84774.144</v>
      </c>
      <c r="Z7247">
        <v>105967.67999999999</v>
      </c>
      <c r="AA7247">
        <v>21193.535999999993</v>
      </c>
    </row>
    <row r="7248" spans="15:27" x14ac:dyDescent="0.15">
      <c r="O7248" t="s">
        <v>36</v>
      </c>
      <c r="P7248">
        <v>2019</v>
      </c>
      <c r="Q7248">
        <v>6</v>
      </c>
      <c r="R7248" t="s">
        <v>38</v>
      </c>
      <c r="S7248" t="s">
        <v>97</v>
      </c>
      <c r="T7248" t="s">
        <v>98</v>
      </c>
      <c r="U7248" t="s">
        <v>99</v>
      </c>
      <c r="V7248" t="s">
        <v>56</v>
      </c>
      <c r="W7248" t="s">
        <v>57</v>
      </c>
      <c r="X7248">
        <v>6831</v>
      </c>
      <c r="Y7248">
        <v>95879.915999999997</v>
      </c>
      <c r="Z7248">
        <v>123685.09163999998</v>
      </c>
      <c r="AA7248">
        <v>27805.175639999987</v>
      </c>
    </row>
    <row r="7249" spans="15:27" x14ac:dyDescent="0.15">
      <c r="O7249" t="s">
        <v>36</v>
      </c>
      <c r="P7249">
        <v>2019</v>
      </c>
      <c r="Q7249">
        <v>6</v>
      </c>
      <c r="R7249" t="s">
        <v>38</v>
      </c>
      <c r="S7249" t="s">
        <v>97</v>
      </c>
      <c r="T7249" t="s">
        <v>98</v>
      </c>
      <c r="U7249" t="s">
        <v>99</v>
      </c>
      <c r="V7249" t="s">
        <v>56</v>
      </c>
      <c r="W7249" t="s">
        <v>58</v>
      </c>
      <c r="X7249">
        <v>8604</v>
      </c>
      <c r="Y7249">
        <v>85007.52</v>
      </c>
      <c r="Z7249">
        <v>107959.55040000001</v>
      </c>
      <c r="AA7249">
        <v>22952.030400000003</v>
      </c>
    </row>
    <row r="7250" spans="15:27" x14ac:dyDescent="0.15">
      <c r="O7250" t="s">
        <v>36</v>
      </c>
      <c r="P7250">
        <v>2019</v>
      </c>
      <c r="Q7250">
        <v>6</v>
      </c>
      <c r="R7250" t="s">
        <v>38</v>
      </c>
      <c r="S7250" t="s">
        <v>97</v>
      </c>
      <c r="T7250" t="s">
        <v>98</v>
      </c>
      <c r="U7250" t="s">
        <v>99</v>
      </c>
      <c r="V7250" t="s">
        <v>56</v>
      </c>
      <c r="W7250" t="s">
        <v>59</v>
      </c>
      <c r="X7250">
        <v>16226</v>
      </c>
      <c r="Y7250">
        <v>37676.771999999997</v>
      </c>
      <c r="Z7250">
        <v>53877.783960000001</v>
      </c>
      <c r="AA7250">
        <v>16201.011960000003</v>
      </c>
    </row>
    <row r="7251" spans="15:27" x14ac:dyDescent="0.15">
      <c r="O7251" t="s">
        <v>36</v>
      </c>
      <c r="P7251">
        <v>2019</v>
      </c>
      <c r="Q7251">
        <v>6</v>
      </c>
      <c r="R7251" t="s">
        <v>38</v>
      </c>
      <c r="S7251" t="s">
        <v>97</v>
      </c>
      <c r="T7251" t="s">
        <v>98</v>
      </c>
      <c r="U7251" t="s">
        <v>100</v>
      </c>
      <c r="V7251" t="s">
        <v>46</v>
      </c>
      <c r="W7251" t="s">
        <v>47</v>
      </c>
      <c r="X7251">
        <v>11088</v>
      </c>
      <c r="Y7251">
        <v>14026.320000000002</v>
      </c>
      <c r="Z7251">
        <v>18795.268800000002</v>
      </c>
      <c r="AA7251">
        <v>4768.9488000000001</v>
      </c>
    </row>
    <row r="7252" spans="15:27" x14ac:dyDescent="0.15">
      <c r="O7252" t="s">
        <v>36</v>
      </c>
      <c r="P7252">
        <v>2019</v>
      </c>
      <c r="Q7252">
        <v>6</v>
      </c>
      <c r="R7252" t="s">
        <v>38</v>
      </c>
      <c r="S7252" t="s">
        <v>97</v>
      </c>
      <c r="T7252" t="s">
        <v>98</v>
      </c>
      <c r="U7252" t="s">
        <v>100</v>
      </c>
      <c r="V7252" t="s">
        <v>46</v>
      </c>
      <c r="W7252" t="s">
        <v>48</v>
      </c>
      <c r="X7252">
        <v>10810</v>
      </c>
      <c r="Y7252">
        <v>39240.300000000003</v>
      </c>
      <c r="Z7252">
        <v>51012.39</v>
      </c>
      <c r="AA7252">
        <v>11772.089999999997</v>
      </c>
    </row>
    <row r="7253" spans="15:27" x14ac:dyDescent="0.15">
      <c r="O7253" t="s">
        <v>36</v>
      </c>
      <c r="P7253">
        <v>2019</v>
      </c>
      <c r="Q7253">
        <v>6</v>
      </c>
      <c r="R7253" t="s">
        <v>38</v>
      </c>
      <c r="S7253" t="s">
        <v>97</v>
      </c>
      <c r="T7253" t="s">
        <v>98</v>
      </c>
      <c r="U7253" t="s">
        <v>100</v>
      </c>
      <c r="V7253" t="s">
        <v>46</v>
      </c>
      <c r="W7253" t="s">
        <v>49</v>
      </c>
      <c r="X7253">
        <v>19099</v>
      </c>
      <c r="Y7253">
        <v>62587.422999999995</v>
      </c>
      <c r="Z7253">
        <v>80111.901439999987</v>
      </c>
      <c r="AA7253">
        <v>17524.478439999992</v>
      </c>
    </row>
    <row r="7254" spans="15:27" x14ac:dyDescent="0.15">
      <c r="O7254" t="s">
        <v>36</v>
      </c>
      <c r="P7254">
        <v>2019</v>
      </c>
      <c r="Q7254">
        <v>6</v>
      </c>
      <c r="R7254" t="s">
        <v>38</v>
      </c>
      <c r="S7254" t="s">
        <v>97</v>
      </c>
      <c r="T7254" t="s">
        <v>98</v>
      </c>
      <c r="U7254" t="s">
        <v>100</v>
      </c>
      <c r="V7254" t="s">
        <v>46</v>
      </c>
      <c r="W7254" t="s">
        <v>50</v>
      </c>
      <c r="X7254">
        <v>13821</v>
      </c>
      <c r="Y7254">
        <v>77743.125</v>
      </c>
      <c r="Z7254">
        <v>111950.1</v>
      </c>
      <c r="AA7254">
        <v>34206.975000000006</v>
      </c>
    </row>
    <row r="7255" spans="15:27" x14ac:dyDescent="0.15">
      <c r="O7255" t="s">
        <v>36</v>
      </c>
      <c r="P7255">
        <v>2019</v>
      </c>
      <c r="Q7255">
        <v>6</v>
      </c>
      <c r="R7255" t="s">
        <v>38</v>
      </c>
      <c r="S7255" t="s">
        <v>97</v>
      </c>
      <c r="T7255" t="s">
        <v>98</v>
      </c>
      <c r="U7255" t="s">
        <v>100</v>
      </c>
      <c r="V7255" t="s">
        <v>51</v>
      </c>
      <c r="W7255" t="s">
        <v>52</v>
      </c>
      <c r="X7255">
        <v>10924</v>
      </c>
      <c r="Y7255">
        <v>64768.396000000008</v>
      </c>
      <c r="Z7255">
        <v>84198.914799999999</v>
      </c>
      <c r="AA7255">
        <v>19430.518799999991</v>
      </c>
    </row>
    <row r="7256" spans="15:27" x14ac:dyDescent="0.15">
      <c r="O7256" t="s">
        <v>36</v>
      </c>
      <c r="P7256">
        <v>2019</v>
      </c>
      <c r="Q7256">
        <v>6</v>
      </c>
      <c r="R7256" t="s">
        <v>38</v>
      </c>
      <c r="S7256" t="s">
        <v>97</v>
      </c>
      <c r="T7256" t="s">
        <v>98</v>
      </c>
      <c r="U7256" t="s">
        <v>100</v>
      </c>
      <c r="V7256" t="s">
        <v>51</v>
      </c>
      <c r="W7256" t="s">
        <v>53</v>
      </c>
      <c r="X7256">
        <v>10330</v>
      </c>
      <c r="Y7256">
        <v>89209.88</v>
      </c>
      <c r="Z7256">
        <v>115080.74520000002</v>
      </c>
      <c r="AA7256">
        <v>25870.865200000015</v>
      </c>
    </row>
    <row r="7257" spans="15:27" x14ac:dyDescent="0.15">
      <c r="O7257" t="s">
        <v>36</v>
      </c>
      <c r="P7257">
        <v>2019</v>
      </c>
      <c r="Q7257">
        <v>6</v>
      </c>
      <c r="R7257" t="s">
        <v>38</v>
      </c>
      <c r="S7257" t="s">
        <v>97</v>
      </c>
      <c r="T7257" t="s">
        <v>98</v>
      </c>
      <c r="U7257" t="s">
        <v>100</v>
      </c>
      <c r="V7257" t="s">
        <v>51</v>
      </c>
      <c r="W7257" t="s">
        <v>54</v>
      </c>
      <c r="X7257">
        <v>11251</v>
      </c>
      <c r="Y7257">
        <v>26102.32</v>
      </c>
      <c r="Z7257">
        <v>34977.108800000002</v>
      </c>
      <c r="AA7257">
        <v>8874.7888000000021</v>
      </c>
    </row>
    <row r="7258" spans="15:27" x14ac:dyDescent="0.15">
      <c r="O7258" t="s">
        <v>36</v>
      </c>
      <c r="P7258">
        <v>2019</v>
      </c>
      <c r="Q7258">
        <v>6</v>
      </c>
      <c r="R7258" t="s">
        <v>38</v>
      </c>
      <c r="S7258" t="s">
        <v>97</v>
      </c>
      <c r="T7258" t="s">
        <v>98</v>
      </c>
      <c r="U7258" t="s">
        <v>100</v>
      </c>
      <c r="V7258" t="s">
        <v>51</v>
      </c>
      <c r="W7258" t="s">
        <v>55</v>
      </c>
      <c r="X7258">
        <v>7451</v>
      </c>
      <c r="Y7258">
        <v>41844.815999999999</v>
      </c>
      <c r="Z7258">
        <v>55653.605279999996</v>
      </c>
      <c r="AA7258">
        <v>13808.789279999997</v>
      </c>
    </row>
    <row r="7259" spans="15:27" x14ac:dyDescent="0.15">
      <c r="O7259" t="s">
        <v>36</v>
      </c>
      <c r="P7259">
        <v>2019</v>
      </c>
      <c r="Q7259">
        <v>6</v>
      </c>
      <c r="R7259" t="s">
        <v>38</v>
      </c>
      <c r="S7259" t="s">
        <v>97</v>
      </c>
      <c r="T7259" t="s">
        <v>98</v>
      </c>
      <c r="U7259" t="s">
        <v>100</v>
      </c>
      <c r="V7259" t="s">
        <v>56</v>
      </c>
      <c r="W7259" t="s">
        <v>57</v>
      </c>
      <c r="X7259">
        <v>17142</v>
      </c>
      <c r="Y7259">
        <v>263421.114</v>
      </c>
      <c r="Z7259">
        <v>326642.18135999999</v>
      </c>
      <c r="AA7259">
        <v>63221.067359999986</v>
      </c>
    </row>
    <row r="7260" spans="15:27" x14ac:dyDescent="0.15">
      <c r="O7260" t="s">
        <v>36</v>
      </c>
      <c r="P7260">
        <v>2019</v>
      </c>
      <c r="Q7260">
        <v>6</v>
      </c>
      <c r="R7260" t="s">
        <v>38</v>
      </c>
      <c r="S7260" t="s">
        <v>97</v>
      </c>
      <c r="T7260" t="s">
        <v>98</v>
      </c>
      <c r="U7260" t="s">
        <v>100</v>
      </c>
      <c r="V7260" t="s">
        <v>56</v>
      </c>
      <c r="W7260" t="s">
        <v>58</v>
      </c>
      <c r="X7260">
        <v>16116</v>
      </c>
      <c r="Y7260">
        <v>139629.02399999998</v>
      </c>
      <c r="Z7260">
        <v>196876.92383999994</v>
      </c>
      <c r="AA7260">
        <v>57247.899839999969</v>
      </c>
    </row>
    <row r="7261" spans="15:27" x14ac:dyDescent="0.15">
      <c r="O7261" t="s">
        <v>36</v>
      </c>
      <c r="P7261">
        <v>2019</v>
      </c>
      <c r="Q7261">
        <v>6</v>
      </c>
      <c r="R7261" t="s">
        <v>38</v>
      </c>
      <c r="S7261" t="s">
        <v>97</v>
      </c>
      <c r="T7261" t="s">
        <v>98</v>
      </c>
      <c r="U7261" t="s">
        <v>100</v>
      </c>
      <c r="V7261" t="s">
        <v>56</v>
      </c>
      <c r="W7261" t="s">
        <v>59</v>
      </c>
      <c r="X7261">
        <v>8210</v>
      </c>
      <c r="Y7261">
        <v>19063.62</v>
      </c>
      <c r="Z7261">
        <v>27451.612799999999</v>
      </c>
      <c r="AA7261">
        <v>8387.9928</v>
      </c>
    </row>
    <row r="7262" spans="15:27" x14ac:dyDescent="0.15">
      <c r="O7262" t="s">
        <v>36</v>
      </c>
      <c r="P7262">
        <v>2019</v>
      </c>
      <c r="Q7262">
        <v>6</v>
      </c>
      <c r="R7262" t="s">
        <v>38</v>
      </c>
      <c r="S7262" t="s">
        <v>97</v>
      </c>
      <c r="T7262" t="s">
        <v>98</v>
      </c>
      <c r="U7262" t="s">
        <v>101</v>
      </c>
      <c r="V7262" t="s">
        <v>46</v>
      </c>
      <c r="W7262" t="s">
        <v>47</v>
      </c>
      <c r="X7262">
        <v>7783</v>
      </c>
      <c r="Y7262">
        <v>10102.334000000001</v>
      </c>
      <c r="Z7262">
        <v>13739.17424</v>
      </c>
      <c r="AA7262">
        <v>3636.8402399999995</v>
      </c>
    </row>
    <row r="7263" spans="15:27" x14ac:dyDescent="0.15">
      <c r="O7263" t="s">
        <v>36</v>
      </c>
      <c r="P7263">
        <v>2019</v>
      </c>
      <c r="Q7263">
        <v>6</v>
      </c>
      <c r="R7263" t="s">
        <v>38</v>
      </c>
      <c r="S7263" t="s">
        <v>97</v>
      </c>
      <c r="T7263" t="s">
        <v>98</v>
      </c>
      <c r="U7263" t="s">
        <v>101</v>
      </c>
      <c r="V7263" t="s">
        <v>46</v>
      </c>
      <c r="W7263" t="s">
        <v>48</v>
      </c>
      <c r="X7263">
        <v>11564</v>
      </c>
      <c r="Y7263">
        <v>41977.32</v>
      </c>
      <c r="Z7263">
        <v>54150.7428</v>
      </c>
      <c r="AA7263">
        <v>12173.4228</v>
      </c>
    </row>
    <row r="7264" spans="15:27" x14ac:dyDescent="0.15">
      <c r="O7264" t="s">
        <v>36</v>
      </c>
      <c r="P7264">
        <v>2019</v>
      </c>
      <c r="Q7264">
        <v>6</v>
      </c>
      <c r="R7264" t="s">
        <v>38</v>
      </c>
      <c r="S7264" t="s">
        <v>97</v>
      </c>
      <c r="T7264" t="s">
        <v>98</v>
      </c>
      <c r="U7264" t="s">
        <v>101</v>
      </c>
      <c r="V7264" t="s">
        <v>46</v>
      </c>
      <c r="W7264" t="s">
        <v>49</v>
      </c>
      <c r="X7264">
        <v>7760</v>
      </c>
      <c r="Y7264">
        <v>27904.959999999999</v>
      </c>
      <c r="Z7264">
        <v>40462.191999999995</v>
      </c>
      <c r="AA7264">
        <v>12557.231999999996</v>
      </c>
    </row>
    <row r="7265" spans="15:27" x14ac:dyDescent="0.15">
      <c r="O7265" t="s">
        <v>36</v>
      </c>
      <c r="P7265">
        <v>2019</v>
      </c>
      <c r="Q7265">
        <v>6</v>
      </c>
      <c r="R7265" t="s">
        <v>38</v>
      </c>
      <c r="S7265" t="s">
        <v>97</v>
      </c>
      <c r="T7265" t="s">
        <v>98</v>
      </c>
      <c r="U7265" t="s">
        <v>101</v>
      </c>
      <c r="V7265" t="s">
        <v>46</v>
      </c>
      <c r="W7265" t="s">
        <v>50</v>
      </c>
      <c r="X7265">
        <v>19674</v>
      </c>
      <c r="Y7265">
        <v>108895.59</v>
      </c>
      <c r="Z7265">
        <v>151364.8701</v>
      </c>
      <c r="AA7265">
        <v>42469.280100000004</v>
      </c>
    </row>
    <row r="7266" spans="15:27" x14ac:dyDescent="0.15">
      <c r="O7266" t="s">
        <v>36</v>
      </c>
      <c r="P7266">
        <v>2019</v>
      </c>
      <c r="Q7266">
        <v>6</v>
      </c>
      <c r="R7266" t="s">
        <v>38</v>
      </c>
      <c r="S7266" t="s">
        <v>97</v>
      </c>
      <c r="T7266" t="s">
        <v>98</v>
      </c>
      <c r="U7266" t="s">
        <v>101</v>
      </c>
      <c r="V7266" t="s">
        <v>51</v>
      </c>
      <c r="W7266" t="s">
        <v>52</v>
      </c>
      <c r="X7266">
        <v>14507</v>
      </c>
      <c r="Y7266">
        <v>78192.73</v>
      </c>
      <c r="Z7266">
        <v>100086.69439999999</v>
      </c>
      <c r="AA7266">
        <v>21893.964399999997</v>
      </c>
    </row>
    <row r="7267" spans="15:27" x14ac:dyDescent="0.15">
      <c r="O7267" t="s">
        <v>36</v>
      </c>
      <c r="P7267">
        <v>2019</v>
      </c>
      <c r="Q7267">
        <v>6</v>
      </c>
      <c r="R7267" t="s">
        <v>38</v>
      </c>
      <c r="S7267" t="s">
        <v>97</v>
      </c>
      <c r="T7267" t="s">
        <v>98</v>
      </c>
      <c r="U7267" t="s">
        <v>101</v>
      </c>
      <c r="V7267" t="s">
        <v>51</v>
      </c>
      <c r="W7267" t="s">
        <v>53</v>
      </c>
      <c r="X7267">
        <v>9854</v>
      </c>
      <c r="Y7267">
        <v>79738.567999999999</v>
      </c>
      <c r="Z7267">
        <v>102065.36704</v>
      </c>
      <c r="AA7267">
        <v>22326.799039999998</v>
      </c>
    </row>
    <row r="7268" spans="15:27" x14ac:dyDescent="0.15">
      <c r="O7268" t="s">
        <v>36</v>
      </c>
      <c r="P7268">
        <v>2019</v>
      </c>
      <c r="Q7268">
        <v>6</v>
      </c>
      <c r="R7268" t="s">
        <v>38</v>
      </c>
      <c r="S7268" t="s">
        <v>97</v>
      </c>
      <c r="T7268" t="s">
        <v>98</v>
      </c>
      <c r="U7268" t="s">
        <v>101</v>
      </c>
      <c r="V7268" t="s">
        <v>51</v>
      </c>
      <c r="W7268" t="s">
        <v>54</v>
      </c>
      <c r="X7268">
        <v>9166</v>
      </c>
      <c r="Y7268">
        <v>23281.64</v>
      </c>
      <c r="Z7268">
        <v>27937.967999999997</v>
      </c>
      <c r="AA7268">
        <v>4656.3279999999977</v>
      </c>
    </row>
    <row r="7269" spans="15:27" x14ac:dyDescent="0.15">
      <c r="O7269" t="s">
        <v>36</v>
      </c>
      <c r="P7269">
        <v>2019</v>
      </c>
      <c r="Q7269">
        <v>6</v>
      </c>
      <c r="R7269" t="s">
        <v>38</v>
      </c>
      <c r="S7269" t="s">
        <v>97</v>
      </c>
      <c r="T7269" t="s">
        <v>98</v>
      </c>
      <c r="U7269" t="s">
        <v>101</v>
      </c>
      <c r="V7269" t="s">
        <v>51</v>
      </c>
      <c r="W7269" t="s">
        <v>55</v>
      </c>
      <c r="X7269">
        <v>18866</v>
      </c>
      <c r="Y7269">
        <v>107762.592</v>
      </c>
      <c r="Z7269">
        <v>130392.73632000001</v>
      </c>
      <c r="AA7269">
        <v>22630.144320000007</v>
      </c>
    </row>
    <row r="7270" spans="15:27" x14ac:dyDescent="0.15">
      <c r="O7270" t="s">
        <v>36</v>
      </c>
      <c r="P7270">
        <v>2019</v>
      </c>
      <c r="Q7270">
        <v>6</v>
      </c>
      <c r="R7270" t="s">
        <v>38</v>
      </c>
      <c r="S7270" t="s">
        <v>97</v>
      </c>
      <c r="T7270" t="s">
        <v>98</v>
      </c>
      <c r="U7270" t="s">
        <v>101</v>
      </c>
      <c r="V7270" t="s">
        <v>56</v>
      </c>
      <c r="W7270" t="s">
        <v>57</v>
      </c>
      <c r="X7270">
        <v>8949</v>
      </c>
      <c r="Y7270">
        <v>139684.94099999999</v>
      </c>
      <c r="Z7270">
        <v>173209.32683999999</v>
      </c>
      <c r="AA7270">
        <v>33524.385840000003</v>
      </c>
    </row>
    <row r="7271" spans="15:27" x14ac:dyDescent="0.15">
      <c r="O7271" t="s">
        <v>36</v>
      </c>
      <c r="P7271">
        <v>2019</v>
      </c>
      <c r="Q7271">
        <v>6</v>
      </c>
      <c r="R7271" t="s">
        <v>38</v>
      </c>
      <c r="S7271" t="s">
        <v>97</v>
      </c>
      <c r="T7271" t="s">
        <v>98</v>
      </c>
      <c r="U7271" t="s">
        <v>101</v>
      </c>
      <c r="V7271" t="s">
        <v>56</v>
      </c>
      <c r="W7271" t="s">
        <v>58</v>
      </c>
      <c r="X7271">
        <v>16522</v>
      </c>
      <c r="Y7271">
        <v>160726.016</v>
      </c>
      <c r="Z7271">
        <v>221801.90208</v>
      </c>
      <c r="AA7271">
        <v>61075.886079999997</v>
      </c>
    </row>
    <row r="7272" spans="15:27" x14ac:dyDescent="0.15">
      <c r="O7272" t="s">
        <v>36</v>
      </c>
      <c r="P7272">
        <v>2019</v>
      </c>
      <c r="Q7272">
        <v>6</v>
      </c>
      <c r="R7272" t="s">
        <v>38</v>
      </c>
      <c r="S7272" t="s">
        <v>97</v>
      </c>
      <c r="T7272" t="s">
        <v>98</v>
      </c>
      <c r="U7272" t="s">
        <v>101</v>
      </c>
      <c r="V7272" t="s">
        <v>56</v>
      </c>
      <c r="W7272" t="s">
        <v>59</v>
      </c>
      <c r="X7272">
        <v>5352</v>
      </c>
      <c r="Y7272">
        <v>11560.32</v>
      </c>
      <c r="Z7272">
        <v>16415.654399999999</v>
      </c>
      <c r="AA7272">
        <v>4855.3343999999997</v>
      </c>
    </row>
    <row r="7273" spans="15:27" x14ac:dyDescent="0.15">
      <c r="O7273" t="s">
        <v>36</v>
      </c>
      <c r="P7273">
        <v>2019</v>
      </c>
      <c r="Q7273">
        <v>6</v>
      </c>
      <c r="R7273" t="s">
        <v>38</v>
      </c>
      <c r="S7273" t="s">
        <v>97</v>
      </c>
      <c r="T7273" t="s">
        <v>98</v>
      </c>
      <c r="U7273" t="s">
        <v>102</v>
      </c>
      <c r="V7273" t="s">
        <v>46</v>
      </c>
      <c r="W7273" t="s">
        <v>47</v>
      </c>
      <c r="X7273">
        <v>11574</v>
      </c>
      <c r="Y7273">
        <v>15914.250000000002</v>
      </c>
      <c r="Z7273">
        <v>23393.947500000006</v>
      </c>
      <c r="AA7273">
        <v>7479.6975000000039</v>
      </c>
    </row>
    <row r="7274" spans="15:27" x14ac:dyDescent="0.15">
      <c r="O7274" t="s">
        <v>36</v>
      </c>
      <c r="P7274">
        <v>2019</v>
      </c>
      <c r="Q7274">
        <v>6</v>
      </c>
      <c r="R7274" t="s">
        <v>38</v>
      </c>
      <c r="S7274" t="s">
        <v>97</v>
      </c>
      <c r="T7274" t="s">
        <v>98</v>
      </c>
      <c r="U7274" t="s">
        <v>102</v>
      </c>
      <c r="V7274" t="s">
        <v>46</v>
      </c>
      <c r="W7274" t="s">
        <v>48</v>
      </c>
      <c r="X7274">
        <v>15550</v>
      </c>
      <c r="Y7274">
        <v>57472.800000000003</v>
      </c>
      <c r="Z7274">
        <v>82186.104000000007</v>
      </c>
      <c r="AA7274">
        <v>24713.304000000004</v>
      </c>
    </row>
    <row r="7275" spans="15:27" x14ac:dyDescent="0.15">
      <c r="O7275" t="s">
        <v>36</v>
      </c>
      <c r="P7275">
        <v>2019</v>
      </c>
      <c r="Q7275">
        <v>6</v>
      </c>
      <c r="R7275" t="s">
        <v>38</v>
      </c>
      <c r="S7275" t="s">
        <v>97</v>
      </c>
      <c r="T7275" t="s">
        <v>98</v>
      </c>
      <c r="U7275" t="s">
        <v>102</v>
      </c>
      <c r="V7275" t="s">
        <v>46</v>
      </c>
      <c r="W7275" t="s">
        <v>49</v>
      </c>
      <c r="X7275">
        <v>13485</v>
      </c>
      <c r="Y7275">
        <v>50838.45</v>
      </c>
      <c r="Z7275">
        <v>64564.831499999993</v>
      </c>
      <c r="AA7275">
        <v>13726.381499999996</v>
      </c>
    </row>
    <row r="7276" spans="15:27" x14ac:dyDescent="0.15">
      <c r="O7276" t="s">
        <v>36</v>
      </c>
      <c r="P7276">
        <v>2019</v>
      </c>
      <c r="Q7276">
        <v>6</v>
      </c>
      <c r="R7276" t="s">
        <v>38</v>
      </c>
      <c r="S7276" t="s">
        <v>97</v>
      </c>
      <c r="T7276" t="s">
        <v>98</v>
      </c>
      <c r="U7276" t="s">
        <v>102</v>
      </c>
      <c r="V7276" t="s">
        <v>46</v>
      </c>
      <c r="W7276" t="s">
        <v>50</v>
      </c>
      <c r="X7276">
        <v>9792</v>
      </c>
      <c r="Y7276">
        <v>53317.440000000002</v>
      </c>
      <c r="Z7276">
        <v>65047.276800000007</v>
      </c>
      <c r="AA7276">
        <v>11729.836800000005</v>
      </c>
    </row>
    <row r="7277" spans="15:27" x14ac:dyDescent="0.15">
      <c r="O7277" t="s">
        <v>36</v>
      </c>
      <c r="P7277">
        <v>2019</v>
      </c>
      <c r="Q7277">
        <v>6</v>
      </c>
      <c r="R7277" t="s">
        <v>38</v>
      </c>
      <c r="S7277" t="s">
        <v>97</v>
      </c>
      <c r="T7277" t="s">
        <v>98</v>
      </c>
      <c r="U7277" t="s">
        <v>102</v>
      </c>
      <c r="V7277" t="s">
        <v>51</v>
      </c>
      <c r="W7277" t="s">
        <v>52</v>
      </c>
      <c r="X7277">
        <v>18739</v>
      </c>
      <c r="Y7277">
        <v>112939.95300000001</v>
      </c>
      <c r="Z7277">
        <v>135527.9436</v>
      </c>
      <c r="AA7277">
        <v>22587.99059999999</v>
      </c>
    </row>
    <row r="7278" spans="15:27" x14ac:dyDescent="0.15">
      <c r="O7278" t="s">
        <v>36</v>
      </c>
      <c r="P7278">
        <v>2019</v>
      </c>
      <c r="Q7278">
        <v>6</v>
      </c>
      <c r="R7278" t="s">
        <v>38</v>
      </c>
      <c r="S7278" t="s">
        <v>97</v>
      </c>
      <c r="T7278" t="s">
        <v>98</v>
      </c>
      <c r="U7278" t="s">
        <v>102</v>
      </c>
      <c r="V7278" t="s">
        <v>51</v>
      </c>
      <c r="W7278" t="s">
        <v>53</v>
      </c>
      <c r="X7278">
        <v>8422</v>
      </c>
      <c r="Y7278">
        <v>64141.952000000005</v>
      </c>
      <c r="Z7278">
        <v>87874.47424000001</v>
      </c>
      <c r="AA7278">
        <v>23732.522240000006</v>
      </c>
    </row>
    <row r="7279" spans="15:27" x14ac:dyDescent="0.15">
      <c r="O7279" t="s">
        <v>36</v>
      </c>
      <c r="P7279">
        <v>2019</v>
      </c>
      <c r="Q7279">
        <v>6</v>
      </c>
      <c r="R7279" t="s">
        <v>38</v>
      </c>
      <c r="S7279" t="s">
        <v>97</v>
      </c>
      <c r="T7279" t="s">
        <v>98</v>
      </c>
      <c r="U7279" t="s">
        <v>102</v>
      </c>
      <c r="V7279" t="s">
        <v>51</v>
      </c>
      <c r="W7279" t="s">
        <v>54</v>
      </c>
      <c r="X7279">
        <v>11104</v>
      </c>
      <c r="Y7279">
        <v>25761.279999999999</v>
      </c>
      <c r="Z7279">
        <v>33747.2768</v>
      </c>
      <c r="AA7279">
        <v>7985.9968000000008</v>
      </c>
    </row>
    <row r="7280" spans="15:27" x14ac:dyDescent="0.15">
      <c r="O7280" t="s">
        <v>36</v>
      </c>
      <c r="P7280">
        <v>2019</v>
      </c>
      <c r="Q7280">
        <v>6</v>
      </c>
      <c r="R7280" t="s">
        <v>38</v>
      </c>
      <c r="S7280" t="s">
        <v>97</v>
      </c>
      <c r="T7280" t="s">
        <v>98</v>
      </c>
      <c r="U7280" t="s">
        <v>102</v>
      </c>
      <c r="V7280" t="s">
        <v>51</v>
      </c>
      <c r="W7280" t="s">
        <v>55</v>
      </c>
      <c r="X7280">
        <v>7578</v>
      </c>
      <c r="Y7280">
        <v>41103.072</v>
      </c>
      <c r="Z7280">
        <v>57133.270080000002</v>
      </c>
      <c r="AA7280">
        <v>16030.198080000002</v>
      </c>
    </row>
    <row r="7281" spans="15:27" x14ac:dyDescent="0.15">
      <c r="O7281" t="s">
        <v>36</v>
      </c>
      <c r="P7281">
        <v>2019</v>
      </c>
      <c r="Q7281">
        <v>6</v>
      </c>
      <c r="R7281" t="s">
        <v>38</v>
      </c>
      <c r="S7281" t="s">
        <v>97</v>
      </c>
      <c r="T7281" t="s">
        <v>98</v>
      </c>
      <c r="U7281" t="s">
        <v>102</v>
      </c>
      <c r="V7281" t="s">
        <v>56</v>
      </c>
      <c r="W7281" t="s">
        <v>57</v>
      </c>
      <c r="X7281">
        <v>5537</v>
      </c>
      <c r="Y7281">
        <v>83747.125</v>
      </c>
      <c r="Z7281">
        <v>103846.435</v>
      </c>
      <c r="AA7281">
        <v>20099.309999999998</v>
      </c>
    </row>
    <row r="7282" spans="15:27" x14ac:dyDescent="0.15">
      <c r="O7282" t="s">
        <v>36</v>
      </c>
      <c r="P7282">
        <v>2019</v>
      </c>
      <c r="Q7282">
        <v>6</v>
      </c>
      <c r="R7282" t="s">
        <v>38</v>
      </c>
      <c r="S7282" t="s">
        <v>97</v>
      </c>
      <c r="T7282" t="s">
        <v>98</v>
      </c>
      <c r="U7282" t="s">
        <v>102</v>
      </c>
      <c r="V7282" t="s">
        <v>56</v>
      </c>
      <c r="W7282" t="s">
        <v>58</v>
      </c>
      <c r="X7282">
        <v>6846</v>
      </c>
      <c r="Y7282">
        <v>57232.56</v>
      </c>
      <c r="Z7282">
        <v>77836.281600000002</v>
      </c>
      <c r="AA7282">
        <v>20603.721600000004</v>
      </c>
    </row>
    <row r="7283" spans="15:27" x14ac:dyDescent="0.15">
      <c r="O7283" t="s">
        <v>36</v>
      </c>
      <c r="P7283">
        <v>2019</v>
      </c>
      <c r="Q7283">
        <v>6</v>
      </c>
      <c r="R7283" t="s">
        <v>38</v>
      </c>
      <c r="S7283" t="s">
        <v>97</v>
      </c>
      <c r="T7283" t="s">
        <v>98</v>
      </c>
      <c r="U7283" t="s">
        <v>102</v>
      </c>
      <c r="V7283" t="s">
        <v>56</v>
      </c>
      <c r="W7283" t="s">
        <v>59</v>
      </c>
      <c r="X7283">
        <v>14618</v>
      </c>
      <c r="Y7283">
        <v>29469.888000000003</v>
      </c>
      <c r="Z7283">
        <v>38016.15552</v>
      </c>
      <c r="AA7283">
        <v>8546.2675199999976</v>
      </c>
    </row>
    <row r="7284" spans="15:27" x14ac:dyDescent="0.15">
      <c r="O7284" t="s">
        <v>36</v>
      </c>
      <c r="P7284">
        <v>2019</v>
      </c>
      <c r="Q7284">
        <v>6</v>
      </c>
      <c r="R7284" t="s">
        <v>38</v>
      </c>
      <c r="S7284" t="s">
        <v>103</v>
      </c>
      <c r="T7284" t="s">
        <v>98</v>
      </c>
      <c r="U7284" t="s">
        <v>104</v>
      </c>
      <c r="V7284" t="s">
        <v>46</v>
      </c>
      <c r="W7284" t="s">
        <v>47</v>
      </c>
      <c r="X7284">
        <v>15356</v>
      </c>
      <c r="Y7284">
        <v>20101.004000000004</v>
      </c>
      <c r="Z7284">
        <v>24523.224880000005</v>
      </c>
      <c r="AA7284">
        <v>4422.2208800000008</v>
      </c>
    </row>
    <row r="7285" spans="15:27" x14ac:dyDescent="0.15">
      <c r="O7285" t="s">
        <v>36</v>
      </c>
      <c r="P7285">
        <v>2019</v>
      </c>
      <c r="Q7285">
        <v>6</v>
      </c>
      <c r="R7285" t="s">
        <v>38</v>
      </c>
      <c r="S7285" t="s">
        <v>103</v>
      </c>
      <c r="T7285" t="s">
        <v>98</v>
      </c>
      <c r="U7285" t="s">
        <v>104</v>
      </c>
      <c r="V7285" t="s">
        <v>46</v>
      </c>
      <c r="W7285" t="s">
        <v>48</v>
      </c>
      <c r="X7285">
        <v>18283</v>
      </c>
      <c r="Y7285">
        <v>68177.306999999986</v>
      </c>
      <c r="Z7285">
        <v>99538.868219999989</v>
      </c>
      <c r="AA7285">
        <v>31361.561220000003</v>
      </c>
    </row>
    <row r="7286" spans="15:27" x14ac:dyDescent="0.15">
      <c r="O7286" t="s">
        <v>36</v>
      </c>
      <c r="P7286">
        <v>2019</v>
      </c>
      <c r="Q7286">
        <v>6</v>
      </c>
      <c r="R7286" t="s">
        <v>38</v>
      </c>
      <c r="S7286" t="s">
        <v>103</v>
      </c>
      <c r="T7286" t="s">
        <v>98</v>
      </c>
      <c r="U7286" t="s">
        <v>104</v>
      </c>
      <c r="V7286" t="s">
        <v>46</v>
      </c>
      <c r="W7286" t="s">
        <v>49</v>
      </c>
      <c r="X7286">
        <v>7112</v>
      </c>
      <c r="Y7286">
        <v>25574.751999999997</v>
      </c>
      <c r="Z7286">
        <v>36316.147839999998</v>
      </c>
      <c r="AA7286">
        <v>10741.395840000001</v>
      </c>
    </row>
    <row r="7287" spans="15:27" x14ac:dyDescent="0.15">
      <c r="O7287" t="s">
        <v>36</v>
      </c>
      <c r="P7287">
        <v>2019</v>
      </c>
      <c r="Q7287">
        <v>6</v>
      </c>
      <c r="R7287" t="s">
        <v>38</v>
      </c>
      <c r="S7287" t="s">
        <v>103</v>
      </c>
      <c r="T7287" t="s">
        <v>98</v>
      </c>
      <c r="U7287" t="s">
        <v>104</v>
      </c>
      <c r="V7287" t="s">
        <v>46</v>
      </c>
      <c r="W7287" t="s">
        <v>50</v>
      </c>
      <c r="X7287">
        <v>6086</v>
      </c>
      <c r="Y7287">
        <v>30399.57</v>
      </c>
      <c r="Z7287">
        <v>37695.466800000002</v>
      </c>
      <c r="AA7287">
        <v>7295.8968000000023</v>
      </c>
    </row>
    <row r="7288" spans="15:27" x14ac:dyDescent="0.15">
      <c r="O7288" t="s">
        <v>36</v>
      </c>
      <c r="P7288">
        <v>2019</v>
      </c>
      <c r="Q7288">
        <v>6</v>
      </c>
      <c r="R7288" t="s">
        <v>38</v>
      </c>
      <c r="S7288" t="s">
        <v>103</v>
      </c>
      <c r="T7288" t="s">
        <v>98</v>
      </c>
      <c r="U7288" t="s">
        <v>104</v>
      </c>
      <c r="V7288" t="s">
        <v>51</v>
      </c>
      <c r="W7288" t="s">
        <v>52</v>
      </c>
      <c r="X7288">
        <v>19314</v>
      </c>
      <c r="Y7288">
        <v>111673.54800000001</v>
      </c>
      <c r="Z7288">
        <v>157459.70268000002</v>
      </c>
      <c r="AA7288">
        <v>45786.154680000007</v>
      </c>
    </row>
    <row r="7289" spans="15:27" x14ac:dyDescent="0.15">
      <c r="O7289" t="s">
        <v>36</v>
      </c>
      <c r="P7289">
        <v>2019</v>
      </c>
      <c r="Q7289">
        <v>6</v>
      </c>
      <c r="R7289" t="s">
        <v>38</v>
      </c>
      <c r="S7289" t="s">
        <v>103</v>
      </c>
      <c r="T7289" t="s">
        <v>98</v>
      </c>
      <c r="U7289" t="s">
        <v>104</v>
      </c>
      <c r="V7289" t="s">
        <v>51</v>
      </c>
      <c r="W7289" t="s">
        <v>53</v>
      </c>
      <c r="X7289">
        <v>13838</v>
      </c>
      <c r="Y7289">
        <v>122327.92</v>
      </c>
      <c r="Z7289">
        <v>154133.17920000001</v>
      </c>
      <c r="AA7289">
        <v>31805.259200000015</v>
      </c>
    </row>
    <row r="7290" spans="15:27" x14ac:dyDescent="0.15">
      <c r="O7290" t="s">
        <v>36</v>
      </c>
      <c r="P7290">
        <v>2019</v>
      </c>
      <c r="Q7290">
        <v>6</v>
      </c>
      <c r="R7290" t="s">
        <v>38</v>
      </c>
      <c r="S7290" t="s">
        <v>103</v>
      </c>
      <c r="T7290" t="s">
        <v>98</v>
      </c>
      <c r="U7290" t="s">
        <v>104</v>
      </c>
      <c r="V7290" t="s">
        <v>51</v>
      </c>
      <c r="W7290" t="s">
        <v>54</v>
      </c>
      <c r="X7290">
        <v>10083</v>
      </c>
      <c r="Y7290">
        <v>23190.9</v>
      </c>
      <c r="Z7290">
        <v>30611.988000000001</v>
      </c>
      <c r="AA7290">
        <v>7421.0879999999997</v>
      </c>
    </row>
    <row r="7291" spans="15:27" x14ac:dyDescent="0.15">
      <c r="O7291" t="s">
        <v>36</v>
      </c>
      <c r="P7291">
        <v>2019</v>
      </c>
      <c r="Q7291">
        <v>6</v>
      </c>
      <c r="R7291" t="s">
        <v>38</v>
      </c>
      <c r="S7291" t="s">
        <v>103</v>
      </c>
      <c r="T7291" t="s">
        <v>98</v>
      </c>
      <c r="U7291" t="s">
        <v>104</v>
      </c>
      <c r="V7291" t="s">
        <v>51</v>
      </c>
      <c r="W7291" t="s">
        <v>55</v>
      </c>
      <c r="X7291">
        <v>9508</v>
      </c>
      <c r="Y7291">
        <v>51571.392</v>
      </c>
      <c r="Z7291">
        <v>68074.237439999997</v>
      </c>
      <c r="AA7291">
        <v>16502.845439999997</v>
      </c>
    </row>
    <row r="7292" spans="15:27" x14ac:dyDescent="0.15">
      <c r="O7292" t="s">
        <v>36</v>
      </c>
      <c r="P7292">
        <v>2019</v>
      </c>
      <c r="Q7292">
        <v>6</v>
      </c>
      <c r="R7292" t="s">
        <v>38</v>
      </c>
      <c r="S7292" t="s">
        <v>103</v>
      </c>
      <c r="T7292" t="s">
        <v>98</v>
      </c>
      <c r="U7292" t="s">
        <v>104</v>
      </c>
      <c r="V7292" t="s">
        <v>56</v>
      </c>
      <c r="W7292" t="s">
        <v>57</v>
      </c>
      <c r="X7292">
        <v>8556</v>
      </c>
      <c r="Y7292">
        <v>113880.35999999999</v>
      </c>
      <c r="Z7292">
        <v>163987.71839999998</v>
      </c>
      <c r="AA7292">
        <v>50107.358399999997</v>
      </c>
    </row>
    <row r="7293" spans="15:27" x14ac:dyDescent="0.15">
      <c r="O7293" t="s">
        <v>36</v>
      </c>
      <c r="P7293">
        <v>2019</v>
      </c>
      <c r="Q7293">
        <v>6</v>
      </c>
      <c r="R7293" t="s">
        <v>38</v>
      </c>
      <c r="S7293" t="s">
        <v>103</v>
      </c>
      <c r="T7293" t="s">
        <v>98</v>
      </c>
      <c r="U7293" t="s">
        <v>104</v>
      </c>
      <c r="V7293" t="s">
        <v>56</v>
      </c>
      <c r="W7293" t="s">
        <v>58</v>
      </c>
      <c r="X7293">
        <v>15000</v>
      </c>
      <c r="Y7293">
        <v>128820</v>
      </c>
      <c r="Z7293">
        <v>189365.4</v>
      </c>
      <c r="AA7293">
        <v>60545.399999999994</v>
      </c>
    </row>
    <row r="7294" spans="15:27" x14ac:dyDescent="0.15">
      <c r="O7294" t="s">
        <v>36</v>
      </c>
      <c r="P7294">
        <v>2019</v>
      </c>
      <c r="Q7294">
        <v>6</v>
      </c>
      <c r="R7294" t="s">
        <v>38</v>
      </c>
      <c r="S7294" t="s">
        <v>103</v>
      </c>
      <c r="T7294" t="s">
        <v>98</v>
      </c>
      <c r="U7294" t="s">
        <v>104</v>
      </c>
      <c r="V7294" t="s">
        <v>56</v>
      </c>
      <c r="W7294" t="s">
        <v>59</v>
      </c>
      <c r="X7294">
        <v>7391</v>
      </c>
      <c r="Y7294">
        <v>16363.674000000001</v>
      </c>
      <c r="Z7294">
        <v>21109.139459999999</v>
      </c>
      <c r="AA7294">
        <v>4745.4654599999976</v>
      </c>
    </row>
    <row r="7295" spans="15:27" x14ac:dyDescent="0.15">
      <c r="O7295" t="s">
        <v>36</v>
      </c>
      <c r="P7295">
        <v>2019</v>
      </c>
      <c r="Q7295">
        <v>6</v>
      </c>
      <c r="R7295" t="s">
        <v>38</v>
      </c>
      <c r="S7295" t="s">
        <v>103</v>
      </c>
      <c r="T7295" t="s">
        <v>98</v>
      </c>
      <c r="U7295" t="s">
        <v>105</v>
      </c>
      <c r="V7295" t="s">
        <v>46</v>
      </c>
      <c r="W7295" t="s">
        <v>47</v>
      </c>
      <c r="X7295">
        <v>10432</v>
      </c>
      <c r="Y7295">
        <v>13884.992000000002</v>
      </c>
      <c r="Z7295">
        <v>18605.889280000003</v>
      </c>
      <c r="AA7295">
        <v>4720.897280000001</v>
      </c>
    </row>
    <row r="7296" spans="15:27" x14ac:dyDescent="0.15">
      <c r="O7296" t="s">
        <v>36</v>
      </c>
      <c r="P7296">
        <v>2019</v>
      </c>
      <c r="Q7296">
        <v>6</v>
      </c>
      <c r="R7296" t="s">
        <v>38</v>
      </c>
      <c r="S7296" t="s">
        <v>103</v>
      </c>
      <c r="T7296" t="s">
        <v>98</v>
      </c>
      <c r="U7296" t="s">
        <v>105</v>
      </c>
      <c r="V7296" t="s">
        <v>46</v>
      </c>
      <c r="W7296" t="s">
        <v>48</v>
      </c>
      <c r="X7296">
        <v>11025</v>
      </c>
      <c r="Y7296">
        <v>46569.599999999999</v>
      </c>
      <c r="Z7296">
        <v>60540.480000000003</v>
      </c>
      <c r="AA7296">
        <v>13970.880000000005</v>
      </c>
    </row>
    <row r="7297" spans="15:27" x14ac:dyDescent="0.15">
      <c r="O7297" t="s">
        <v>36</v>
      </c>
      <c r="P7297">
        <v>2019</v>
      </c>
      <c r="Q7297">
        <v>6</v>
      </c>
      <c r="R7297" t="s">
        <v>38</v>
      </c>
      <c r="S7297" t="s">
        <v>103</v>
      </c>
      <c r="T7297" t="s">
        <v>98</v>
      </c>
      <c r="U7297" t="s">
        <v>105</v>
      </c>
      <c r="V7297" t="s">
        <v>46</v>
      </c>
      <c r="W7297" t="s">
        <v>49</v>
      </c>
      <c r="X7297">
        <v>8263</v>
      </c>
      <c r="Y7297">
        <v>27077.851000000002</v>
      </c>
      <c r="Z7297">
        <v>35471.984810000002</v>
      </c>
      <c r="AA7297">
        <v>8394.1338099999994</v>
      </c>
    </row>
    <row r="7298" spans="15:27" x14ac:dyDescent="0.15">
      <c r="O7298" t="s">
        <v>36</v>
      </c>
      <c r="P7298">
        <v>2019</v>
      </c>
      <c r="Q7298">
        <v>6</v>
      </c>
      <c r="R7298" t="s">
        <v>38</v>
      </c>
      <c r="S7298" t="s">
        <v>103</v>
      </c>
      <c r="T7298" t="s">
        <v>98</v>
      </c>
      <c r="U7298" t="s">
        <v>105</v>
      </c>
      <c r="V7298" t="s">
        <v>46</v>
      </c>
      <c r="W7298" t="s">
        <v>50</v>
      </c>
      <c r="X7298">
        <v>6534</v>
      </c>
      <c r="Y7298">
        <v>35871.660000000003</v>
      </c>
      <c r="Z7298">
        <v>50937.757200000007</v>
      </c>
      <c r="AA7298">
        <v>15066.097200000004</v>
      </c>
    </row>
    <row r="7299" spans="15:27" x14ac:dyDescent="0.15">
      <c r="O7299" t="s">
        <v>36</v>
      </c>
      <c r="P7299">
        <v>2019</v>
      </c>
      <c r="Q7299">
        <v>6</v>
      </c>
      <c r="R7299" t="s">
        <v>38</v>
      </c>
      <c r="S7299" t="s">
        <v>103</v>
      </c>
      <c r="T7299" t="s">
        <v>98</v>
      </c>
      <c r="U7299" t="s">
        <v>105</v>
      </c>
      <c r="V7299" t="s">
        <v>51</v>
      </c>
      <c r="W7299" t="s">
        <v>52</v>
      </c>
      <c r="X7299">
        <v>9595</v>
      </c>
      <c r="Y7299">
        <v>57358.91</v>
      </c>
      <c r="Z7299">
        <v>85464.775899999993</v>
      </c>
      <c r="AA7299">
        <v>28105.86589999999</v>
      </c>
    </row>
    <row r="7300" spans="15:27" x14ac:dyDescent="0.15">
      <c r="O7300" t="s">
        <v>36</v>
      </c>
      <c r="P7300">
        <v>2019</v>
      </c>
      <c r="Q7300">
        <v>6</v>
      </c>
      <c r="R7300" t="s">
        <v>38</v>
      </c>
      <c r="S7300" t="s">
        <v>103</v>
      </c>
      <c r="T7300" t="s">
        <v>98</v>
      </c>
      <c r="U7300" t="s">
        <v>105</v>
      </c>
      <c r="V7300" t="s">
        <v>51</v>
      </c>
      <c r="W7300" t="s">
        <v>53</v>
      </c>
      <c r="X7300">
        <v>14356</v>
      </c>
      <c r="Y7300">
        <v>123002.20800000001</v>
      </c>
      <c r="Z7300">
        <v>178353.2016</v>
      </c>
      <c r="AA7300">
        <v>55350.993599999987</v>
      </c>
    </row>
    <row r="7301" spans="15:27" x14ac:dyDescent="0.15">
      <c r="O7301" t="s">
        <v>36</v>
      </c>
      <c r="P7301">
        <v>2019</v>
      </c>
      <c r="Q7301">
        <v>6</v>
      </c>
      <c r="R7301" t="s">
        <v>38</v>
      </c>
      <c r="S7301" t="s">
        <v>103</v>
      </c>
      <c r="T7301" t="s">
        <v>98</v>
      </c>
      <c r="U7301" t="s">
        <v>105</v>
      </c>
      <c r="V7301" t="s">
        <v>51</v>
      </c>
      <c r="W7301" t="s">
        <v>54</v>
      </c>
      <c r="X7301">
        <v>9101</v>
      </c>
      <c r="Y7301">
        <v>20932.3</v>
      </c>
      <c r="Z7301">
        <v>25537.406000000003</v>
      </c>
      <c r="AA7301">
        <v>4605.1060000000034</v>
      </c>
    </row>
    <row r="7302" spans="15:27" x14ac:dyDescent="0.15">
      <c r="O7302" t="s">
        <v>36</v>
      </c>
      <c r="P7302">
        <v>2019</v>
      </c>
      <c r="Q7302">
        <v>6</v>
      </c>
      <c r="R7302" t="s">
        <v>38</v>
      </c>
      <c r="S7302" t="s">
        <v>103</v>
      </c>
      <c r="T7302" t="s">
        <v>98</v>
      </c>
      <c r="U7302" t="s">
        <v>105</v>
      </c>
      <c r="V7302" t="s">
        <v>51</v>
      </c>
      <c r="W7302" t="s">
        <v>55</v>
      </c>
      <c r="X7302">
        <v>6956</v>
      </c>
      <c r="Y7302">
        <v>38731.007999999994</v>
      </c>
      <c r="Z7302">
        <v>54223.411199999995</v>
      </c>
      <c r="AA7302">
        <v>15492.403200000001</v>
      </c>
    </row>
    <row r="7303" spans="15:27" x14ac:dyDescent="0.15">
      <c r="O7303" t="s">
        <v>36</v>
      </c>
      <c r="P7303">
        <v>2019</v>
      </c>
      <c r="Q7303">
        <v>6</v>
      </c>
      <c r="R7303" t="s">
        <v>38</v>
      </c>
      <c r="S7303" t="s">
        <v>103</v>
      </c>
      <c r="T7303" t="s">
        <v>98</v>
      </c>
      <c r="U7303" t="s">
        <v>105</v>
      </c>
      <c r="V7303" t="s">
        <v>56</v>
      </c>
      <c r="W7303" t="s">
        <v>57</v>
      </c>
      <c r="X7303">
        <v>10714</v>
      </c>
      <c r="Y7303">
        <v>160752.856</v>
      </c>
      <c r="Z7303">
        <v>196118.48431999999</v>
      </c>
      <c r="AA7303">
        <v>35365.628319999989</v>
      </c>
    </row>
    <row r="7304" spans="15:27" x14ac:dyDescent="0.15">
      <c r="O7304" t="s">
        <v>36</v>
      </c>
      <c r="P7304">
        <v>2019</v>
      </c>
      <c r="Q7304">
        <v>6</v>
      </c>
      <c r="R7304" t="s">
        <v>38</v>
      </c>
      <c r="S7304" t="s">
        <v>103</v>
      </c>
      <c r="T7304" t="s">
        <v>98</v>
      </c>
      <c r="U7304" t="s">
        <v>105</v>
      </c>
      <c r="V7304" t="s">
        <v>56</v>
      </c>
      <c r="W7304" t="s">
        <v>58</v>
      </c>
      <c r="X7304">
        <v>12950</v>
      </c>
      <c r="Y7304">
        <v>110230.39999999999</v>
      </c>
      <c r="Z7304">
        <v>164243.296</v>
      </c>
      <c r="AA7304">
        <v>54012.896000000008</v>
      </c>
    </row>
    <row r="7305" spans="15:27" x14ac:dyDescent="0.15">
      <c r="O7305" t="s">
        <v>36</v>
      </c>
      <c r="P7305">
        <v>2019</v>
      </c>
      <c r="Q7305">
        <v>6</v>
      </c>
      <c r="R7305" t="s">
        <v>38</v>
      </c>
      <c r="S7305" t="s">
        <v>103</v>
      </c>
      <c r="T7305" t="s">
        <v>98</v>
      </c>
      <c r="U7305" t="s">
        <v>105</v>
      </c>
      <c r="V7305" t="s">
        <v>56</v>
      </c>
      <c r="W7305" t="s">
        <v>59</v>
      </c>
      <c r="X7305">
        <v>19559</v>
      </c>
      <c r="Y7305">
        <v>42951.564000000006</v>
      </c>
      <c r="Z7305">
        <v>52400.908080000008</v>
      </c>
      <c r="AA7305">
        <v>9449.3440800000026</v>
      </c>
    </row>
    <row r="7306" spans="15:27" x14ac:dyDescent="0.15">
      <c r="O7306" t="s">
        <v>36</v>
      </c>
      <c r="P7306">
        <v>2019</v>
      </c>
      <c r="Q7306">
        <v>6</v>
      </c>
      <c r="R7306" t="s">
        <v>38</v>
      </c>
      <c r="S7306" t="s">
        <v>103</v>
      </c>
      <c r="T7306" t="s">
        <v>98</v>
      </c>
      <c r="U7306" t="s">
        <v>106</v>
      </c>
      <c r="V7306" t="s">
        <v>46</v>
      </c>
      <c r="W7306" t="s">
        <v>47</v>
      </c>
      <c r="X7306">
        <v>6967</v>
      </c>
      <c r="Y7306">
        <v>9809.5360000000001</v>
      </c>
      <c r="Z7306">
        <v>14223.8272</v>
      </c>
      <c r="AA7306">
        <v>4414.2911999999997</v>
      </c>
    </row>
    <row r="7307" spans="15:27" x14ac:dyDescent="0.15">
      <c r="O7307" t="s">
        <v>36</v>
      </c>
      <c r="P7307">
        <v>2019</v>
      </c>
      <c r="Q7307">
        <v>6</v>
      </c>
      <c r="R7307" t="s">
        <v>38</v>
      </c>
      <c r="S7307" t="s">
        <v>103</v>
      </c>
      <c r="T7307" t="s">
        <v>98</v>
      </c>
      <c r="U7307" t="s">
        <v>106</v>
      </c>
      <c r="V7307" t="s">
        <v>46</v>
      </c>
      <c r="W7307" t="s">
        <v>48</v>
      </c>
      <c r="X7307">
        <v>9488</v>
      </c>
      <c r="Y7307">
        <v>40703.519999999997</v>
      </c>
      <c r="Z7307">
        <v>55763.82239999999</v>
      </c>
      <c r="AA7307">
        <v>15060.302399999993</v>
      </c>
    </row>
    <row r="7308" spans="15:27" x14ac:dyDescent="0.15">
      <c r="O7308" t="s">
        <v>36</v>
      </c>
      <c r="P7308">
        <v>2019</v>
      </c>
      <c r="Q7308">
        <v>6</v>
      </c>
      <c r="R7308" t="s">
        <v>38</v>
      </c>
      <c r="S7308" t="s">
        <v>103</v>
      </c>
      <c r="T7308" t="s">
        <v>98</v>
      </c>
      <c r="U7308" t="s">
        <v>106</v>
      </c>
      <c r="V7308" t="s">
        <v>46</v>
      </c>
      <c r="W7308" t="s">
        <v>49</v>
      </c>
      <c r="X7308">
        <v>14967</v>
      </c>
      <c r="Y7308">
        <v>54255.374999999993</v>
      </c>
      <c r="Z7308">
        <v>77585.186249999984</v>
      </c>
      <c r="AA7308">
        <v>23329.811249999992</v>
      </c>
    </row>
    <row r="7309" spans="15:27" x14ac:dyDescent="0.15">
      <c r="O7309" t="s">
        <v>36</v>
      </c>
      <c r="P7309">
        <v>2019</v>
      </c>
      <c r="Q7309">
        <v>6</v>
      </c>
      <c r="R7309" t="s">
        <v>38</v>
      </c>
      <c r="S7309" t="s">
        <v>103</v>
      </c>
      <c r="T7309" t="s">
        <v>98</v>
      </c>
      <c r="U7309" t="s">
        <v>106</v>
      </c>
      <c r="V7309" t="s">
        <v>46</v>
      </c>
      <c r="W7309" t="s">
        <v>50</v>
      </c>
      <c r="X7309">
        <v>18404</v>
      </c>
      <c r="Y7309">
        <v>106835.22</v>
      </c>
      <c r="Z7309">
        <v>158116.1256</v>
      </c>
      <c r="AA7309">
        <v>51280.905599999998</v>
      </c>
    </row>
    <row r="7310" spans="15:27" x14ac:dyDescent="0.15">
      <c r="O7310" t="s">
        <v>36</v>
      </c>
      <c r="P7310">
        <v>2019</v>
      </c>
      <c r="Q7310">
        <v>6</v>
      </c>
      <c r="R7310" t="s">
        <v>38</v>
      </c>
      <c r="S7310" t="s">
        <v>103</v>
      </c>
      <c r="T7310" t="s">
        <v>98</v>
      </c>
      <c r="U7310" t="s">
        <v>106</v>
      </c>
      <c r="V7310" t="s">
        <v>51</v>
      </c>
      <c r="W7310" t="s">
        <v>52</v>
      </c>
      <c r="X7310">
        <v>13455</v>
      </c>
      <c r="Y7310">
        <v>83071.17</v>
      </c>
      <c r="Z7310">
        <v>112146.07949999999</v>
      </c>
      <c r="AA7310">
        <v>29074.909499999994</v>
      </c>
    </row>
    <row r="7311" spans="15:27" x14ac:dyDescent="0.15">
      <c r="O7311" t="s">
        <v>36</v>
      </c>
      <c r="P7311">
        <v>2019</v>
      </c>
      <c r="Q7311">
        <v>6</v>
      </c>
      <c r="R7311" t="s">
        <v>38</v>
      </c>
      <c r="S7311" t="s">
        <v>103</v>
      </c>
      <c r="T7311" t="s">
        <v>98</v>
      </c>
      <c r="U7311" t="s">
        <v>106</v>
      </c>
      <c r="V7311" t="s">
        <v>51</v>
      </c>
      <c r="W7311" t="s">
        <v>53</v>
      </c>
      <c r="X7311">
        <v>16208</v>
      </c>
      <c r="Y7311">
        <v>130052.992</v>
      </c>
      <c r="Z7311">
        <v>158664.65023999999</v>
      </c>
      <c r="AA7311">
        <v>28611.65823999999</v>
      </c>
    </row>
    <row r="7312" spans="15:27" x14ac:dyDescent="0.15">
      <c r="O7312" t="s">
        <v>36</v>
      </c>
      <c r="P7312">
        <v>2019</v>
      </c>
      <c r="Q7312">
        <v>6</v>
      </c>
      <c r="R7312" t="s">
        <v>38</v>
      </c>
      <c r="S7312" t="s">
        <v>103</v>
      </c>
      <c r="T7312" t="s">
        <v>98</v>
      </c>
      <c r="U7312" t="s">
        <v>106</v>
      </c>
      <c r="V7312" t="s">
        <v>51</v>
      </c>
      <c r="W7312" t="s">
        <v>54</v>
      </c>
      <c r="X7312">
        <v>19829</v>
      </c>
      <c r="Y7312">
        <v>47193.02</v>
      </c>
      <c r="Z7312">
        <v>65126.367599999998</v>
      </c>
      <c r="AA7312">
        <v>17933.347600000001</v>
      </c>
    </row>
    <row r="7313" spans="15:27" x14ac:dyDescent="0.15">
      <c r="O7313" t="s">
        <v>36</v>
      </c>
      <c r="P7313">
        <v>2019</v>
      </c>
      <c r="Q7313">
        <v>6</v>
      </c>
      <c r="R7313" t="s">
        <v>38</v>
      </c>
      <c r="S7313" t="s">
        <v>103</v>
      </c>
      <c r="T7313" t="s">
        <v>98</v>
      </c>
      <c r="U7313" t="s">
        <v>106</v>
      </c>
      <c r="V7313" t="s">
        <v>51</v>
      </c>
      <c r="W7313" t="s">
        <v>55</v>
      </c>
      <c r="X7313">
        <v>9468</v>
      </c>
      <c r="Y7313">
        <v>59080.32</v>
      </c>
      <c r="Z7313">
        <v>85075.660799999998</v>
      </c>
      <c r="AA7313">
        <v>25995.340799999998</v>
      </c>
    </row>
    <row r="7314" spans="15:27" x14ac:dyDescent="0.15">
      <c r="O7314" t="s">
        <v>36</v>
      </c>
      <c r="P7314">
        <v>2019</v>
      </c>
      <c r="Q7314">
        <v>6</v>
      </c>
      <c r="R7314" t="s">
        <v>38</v>
      </c>
      <c r="S7314" t="s">
        <v>103</v>
      </c>
      <c r="T7314" t="s">
        <v>98</v>
      </c>
      <c r="U7314" t="s">
        <v>106</v>
      </c>
      <c r="V7314" t="s">
        <v>56</v>
      </c>
      <c r="W7314" t="s">
        <v>57</v>
      </c>
      <c r="X7314">
        <v>15627</v>
      </c>
      <c r="Y7314">
        <v>226904.03999999995</v>
      </c>
      <c r="Z7314">
        <v>304051.41359999991</v>
      </c>
      <c r="AA7314">
        <v>77147.373599999963</v>
      </c>
    </row>
    <row r="7315" spans="15:27" x14ac:dyDescent="0.15">
      <c r="O7315" t="s">
        <v>36</v>
      </c>
      <c r="P7315">
        <v>2019</v>
      </c>
      <c r="Q7315">
        <v>6</v>
      </c>
      <c r="R7315" t="s">
        <v>38</v>
      </c>
      <c r="S7315" t="s">
        <v>103</v>
      </c>
      <c r="T7315" t="s">
        <v>98</v>
      </c>
      <c r="U7315" t="s">
        <v>106</v>
      </c>
      <c r="V7315" t="s">
        <v>56</v>
      </c>
      <c r="W7315" t="s">
        <v>58</v>
      </c>
      <c r="X7315">
        <v>17013</v>
      </c>
      <c r="Y7315">
        <v>153865.57199999999</v>
      </c>
      <c r="Z7315">
        <v>213873.14507999999</v>
      </c>
      <c r="AA7315">
        <v>60007.573080000002</v>
      </c>
    </row>
    <row r="7316" spans="15:27" x14ac:dyDescent="0.15">
      <c r="O7316" t="s">
        <v>36</v>
      </c>
      <c r="P7316">
        <v>2019</v>
      </c>
      <c r="Q7316">
        <v>6</v>
      </c>
      <c r="R7316" t="s">
        <v>38</v>
      </c>
      <c r="S7316" t="s">
        <v>103</v>
      </c>
      <c r="T7316" t="s">
        <v>98</v>
      </c>
      <c r="U7316" t="s">
        <v>106</v>
      </c>
      <c r="V7316" t="s">
        <v>56</v>
      </c>
      <c r="W7316" t="s">
        <v>59</v>
      </c>
      <c r="X7316">
        <v>17212</v>
      </c>
      <c r="Y7316">
        <v>36558.288</v>
      </c>
      <c r="Z7316">
        <v>52278.351840000003</v>
      </c>
      <c r="AA7316">
        <v>15720.063840000003</v>
      </c>
    </row>
    <row r="7317" spans="15:27" x14ac:dyDescent="0.15">
      <c r="O7317" t="s">
        <v>36</v>
      </c>
      <c r="P7317">
        <v>2019</v>
      </c>
      <c r="Q7317">
        <v>6</v>
      </c>
      <c r="R7317" t="s">
        <v>38</v>
      </c>
      <c r="S7317" t="s">
        <v>103</v>
      </c>
      <c r="T7317" t="s">
        <v>98</v>
      </c>
      <c r="U7317" t="s">
        <v>107</v>
      </c>
      <c r="V7317" t="s">
        <v>46</v>
      </c>
      <c r="W7317" t="s">
        <v>47</v>
      </c>
      <c r="X7317">
        <v>19770</v>
      </c>
      <c r="Y7317">
        <v>27401.22</v>
      </c>
      <c r="Z7317">
        <v>33703.500599999999</v>
      </c>
      <c r="AA7317">
        <v>6302.2805999999982</v>
      </c>
    </row>
    <row r="7318" spans="15:27" x14ac:dyDescent="0.15">
      <c r="O7318" t="s">
        <v>36</v>
      </c>
      <c r="P7318">
        <v>2019</v>
      </c>
      <c r="Q7318">
        <v>6</v>
      </c>
      <c r="R7318" t="s">
        <v>38</v>
      </c>
      <c r="S7318" t="s">
        <v>103</v>
      </c>
      <c r="T7318" t="s">
        <v>98</v>
      </c>
      <c r="U7318" t="s">
        <v>107</v>
      </c>
      <c r="V7318" t="s">
        <v>46</v>
      </c>
      <c r="W7318" t="s">
        <v>48</v>
      </c>
      <c r="X7318">
        <v>19054</v>
      </c>
      <c r="Y7318">
        <v>74196.275999999998</v>
      </c>
      <c r="Z7318">
        <v>97197.12156</v>
      </c>
      <c r="AA7318">
        <v>23000.845560000002</v>
      </c>
    </row>
    <row r="7319" spans="15:27" x14ac:dyDescent="0.15">
      <c r="O7319" t="s">
        <v>36</v>
      </c>
      <c r="P7319">
        <v>2019</v>
      </c>
      <c r="Q7319">
        <v>6</v>
      </c>
      <c r="R7319" t="s">
        <v>38</v>
      </c>
      <c r="S7319" t="s">
        <v>103</v>
      </c>
      <c r="T7319" t="s">
        <v>98</v>
      </c>
      <c r="U7319" t="s">
        <v>107</v>
      </c>
      <c r="V7319" t="s">
        <v>46</v>
      </c>
      <c r="W7319" t="s">
        <v>49</v>
      </c>
      <c r="X7319">
        <v>14774</v>
      </c>
      <c r="Y7319">
        <v>54412.642</v>
      </c>
      <c r="Z7319">
        <v>65839.296820000003</v>
      </c>
      <c r="AA7319">
        <v>11426.654820000003</v>
      </c>
    </row>
    <row r="7320" spans="15:27" x14ac:dyDescent="0.15">
      <c r="O7320" t="s">
        <v>36</v>
      </c>
      <c r="P7320">
        <v>2019</v>
      </c>
      <c r="Q7320">
        <v>6</v>
      </c>
      <c r="R7320" t="s">
        <v>38</v>
      </c>
      <c r="S7320" t="s">
        <v>103</v>
      </c>
      <c r="T7320" t="s">
        <v>98</v>
      </c>
      <c r="U7320" t="s">
        <v>107</v>
      </c>
      <c r="V7320" t="s">
        <v>46</v>
      </c>
      <c r="W7320" t="s">
        <v>50</v>
      </c>
      <c r="X7320">
        <v>19103</v>
      </c>
      <c r="Y7320">
        <v>105735.105</v>
      </c>
      <c r="Z7320">
        <v>151201.20014999999</v>
      </c>
      <c r="AA7320">
        <v>45466.095149999994</v>
      </c>
    </row>
    <row r="7321" spans="15:27" x14ac:dyDescent="0.15">
      <c r="O7321" t="s">
        <v>36</v>
      </c>
      <c r="P7321">
        <v>2019</v>
      </c>
      <c r="Q7321">
        <v>6</v>
      </c>
      <c r="R7321" t="s">
        <v>38</v>
      </c>
      <c r="S7321" t="s">
        <v>103</v>
      </c>
      <c r="T7321" t="s">
        <v>98</v>
      </c>
      <c r="U7321" t="s">
        <v>107</v>
      </c>
      <c r="V7321" t="s">
        <v>51</v>
      </c>
      <c r="W7321" t="s">
        <v>52</v>
      </c>
      <c r="X7321">
        <v>19916</v>
      </c>
      <c r="Y7321">
        <v>108323.12400000001</v>
      </c>
      <c r="Z7321">
        <v>161401.45476000002</v>
      </c>
      <c r="AA7321">
        <v>53078.330760000012</v>
      </c>
    </row>
    <row r="7322" spans="15:27" x14ac:dyDescent="0.15">
      <c r="O7322" t="s">
        <v>36</v>
      </c>
      <c r="P7322">
        <v>2019</v>
      </c>
      <c r="Q7322">
        <v>6</v>
      </c>
      <c r="R7322" t="s">
        <v>38</v>
      </c>
      <c r="S7322" t="s">
        <v>103</v>
      </c>
      <c r="T7322" t="s">
        <v>98</v>
      </c>
      <c r="U7322" t="s">
        <v>107</v>
      </c>
      <c r="V7322" t="s">
        <v>51</v>
      </c>
      <c r="W7322" t="s">
        <v>53</v>
      </c>
      <c r="X7322">
        <v>18041</v>
      </c>
      <c r="Y7322">
        <v>137400.25599999999</v>
      </c>
      <c r="Z7322">
        <v>195108.36351999998</v>
      </c>
      <c r="AA7322">
        <v>57708.10751999999</v>
      </c>
    </row>
    <row r="7323" spans="15:27" x14ac:dyDescent="0.15">
      <c r="O7323" t="s">
        <v>36</v>
      </c>
      <c r="P7323">
        <v>2019</v>
      </c>
      <c r="Q7323">
        <v>6</v>
      </c>
      <c r="R7323" t="s">
        <v>38</v>
      </c>
      <c r="S7323" t="s">
        <v>103</v>
      </c>
      <c r="T7323" t="s">
        <v>98</v>
      </c>
      <c r="U7323" t="s">
        <v>107</v>
      </c>
      <c r="V7323" t="s">
        <v>51</v>
      </c>
      <c r="W7323" t="s">
        <v>54</v>
      </c>
      <c r="X7323">
        <v>15998</v>
      </c>
      <c r="Y7323">
        <v>38075.24</v>
      </c>
      <c r="Z7323">
        <v>56351.355199999998</v>
      </c>
      <c r="AA7323">
        <v>18276.1152</v>
      </c>
    </row>
    <row r="7324" spans="15:27" x14ac:dyDescent="0.15">
      <c r="O7324" t="s">
        <v>36</v>
      </c>
      <c r="P7324">
        <v>2019</v>
      </c>
      <c r="Q7324">
        <v>6</v>
      </c>
      <c r="R7324" t="s">
        <v>38</v>
      </c>
      <c r="S7324" t="s">
        <v>103</v>
      </c>
      <c r="T7324" t="s">
        <v>98</v>
      </c>
      <c r="U7324" t="s">
        <v>107</v>
      </c>
      <c r="V7324" t="s">
        <v>51</v>
      </c>
      <c r="W7324" t="s">
        <v>55</v>
      </c>
      <c r="X7324">
        <v>18883</v>
      </c>
      <c r="Y7324">
        <v>115110.76799999998</v>
      </c>
      <c r="Z7324">
        <v>168061.72128</v>
      </c>
      <c r="AA7324">
        <v>52950.953280000016</v>
      </c>
    </row>
    <row r="7325" spans="15:27" x14ac:dyDescent="0.15">
      <c r="O7325" t="s">
        <v>36</v>
      </c>
      <c r="P7325">
        <v>2019</v>
      </c>
      <c r="Q7325">
        <v>6</v>
      </c>
      <c r="R7325" t="s">
        <v>38</v>
      </c>
      <c r="S7325" t="s">
        <v>103</v>
      </c>
      <c r="T7325" t="s">
        <v>98</v>
      </c>
      <c r="U7325" t="s">
        <v>107</v>
      </c>
      <c r="V7325" t="s">
        <v>56</v>
      </c>
      <c r="W7325" t="s">
        <v>57</v>
      </c>
      <c r="X7325">
        <v>12519</v>
      </c>
      <c r="Y7325">
        <v>187835.07599999997</v>
      </c>
      <c r="Z7325">
        <v>242307.24803999998</v>
      </c>
      <c r="AA7325">
        <v>54472.172040000005</v>
      </c>
    </row>
    <row r="7326" spans="15:27" x14ac:dyDescent="0.15">
      <c r="O7326" t="s">
        <v>36</v>
      </c>
      <c r="P7326">
        <v>2019</v>
      </c>
      <c r="Q7326">
        <v>6</v>
      </c>
      <c r="R7326" t="s">
        <v>38</v>
      </c>
      <c r="S7326" t="s">
        <v>103</v>
      </c>
      <c r="T7326" t="s">
        <v>98</v>
      </c>
      <c r="U7326" t="s">
        <v>107</v>
      </c>
      <c r="V7326" t="s">
        <v>56</v>
      </c>
      <c r="W7326" t="s">
        <v>58</v>
      </c>
      <c r="X7326">
        <v>11118</v>
      </c>
      <c r="Y7326">
        <v>96326.352000000014</v>
      </c>
      <c r="Z7326">
        <v>143526.26448000001</v>
      </c>
      <c r="AA7326">
        <v>47199.912479999999</v>
      </c>
    </row>
    <row r="7327" spans="15:27" x14ac:dyDescent="0.15">
      <c r="O7327" t="s">
        <v>36</v>
      </c>
      <c r="P7327">
        <v>2019</v>
      </c>
      <c r="Q7327">
        <v>6</v>
      </c>
      <c r="R7327" t="s">
        <v>38</v>
      </c>
      <c r="S7327" t="s">
        <v>103</v>
      </c>
      <c r="T7327" t="s">
        <v>98</v>
      </c>
      <c r="U7327" t="s">
        <v>107</v>
      </c>
      <c r="V7327" t="s">
        <v>56</v>
      </c>
      <c r="W7327" t="s">
        <v>59</v>
      </c>
      <c r="X7327">
        <v>11568</v>
      </c>
      <c r="Y7327">
        <v>27069.119999999999</v>
      </c>
      <c r="Z7327">
        <v>34648.473599999998</v>
      </c>
      <c r="AA7327">
        <v>7579.3535999999986</v>
      </c>
    </row>
  </sheetData>
  <phoneticPr fontId="1" type="noConversion"/>
  <dataValidations count="1">
    <dataValidation type="list" allowBlank="1" showInputMessage="1" showErrorMessage="1" sqref="O3" xr:uid="{F81535A2-B642-485C-BDC5-6D86E6B545B9}">
      <formula1>$W$4:$AC$4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5C96EC7-7A2A-41DC-9E45-D50D33F496F3}">
          <x14:formula1>
            <xm:f>多维度数据分析!$X$5:$X$22</xm:f>
          </x14:formula1>
          <xm:sqref>A1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1</vt:lpstr>
      <vt:lpstr>2</vt:lpstr>
      <vt:lpstr>3</vt:lpstr>
      <vt:lpstr>多维度数据分析</vt:lpstr>
      <vt:lpstr>按月展示费用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2019-09-23T13:06:26Z</dcterms:created>
  <dcterms:modified xsi:type="dcterms:W3CDTF">2019-09-24T14:29:54Z</dcterms:modified>
</cp:coreProperties>
</file>